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da.aylak\Desktop\2020 dönem ara listeleri\"/>
    </mc:Choice>
  </mc:AlternateContent>
  <bookViews>
    <workbookView xWindow="0" yWindow="0" windowWidth="28800" windowHeight="12312" tabRatio="590"/>
  </bookViews>
  <sheets>
    <sheet name="AKTİF ÜRÜNLER LİSTESİ" sheetId="1" r:id="rId1"/>
    <sheet name="Sayfa3" sheetId="7" r:id="rId2"/>
  </sheets>
  <definedNames>
    <definedName name="_xlnm._FilterDatabase" localSheetId="0" hidden="1">'AKTİF ÜRÜNLER LİSTESİ'!$A$1:$AN$3503</definedName>
  </definedNames>
  <calcPr calcId="162913"/>
</workbook>
</file>

<file path=xl/calcChain.xml><?xml version="1.0" encoding="utf-8"?>
<calcChain xmlns="http://schemas.openxmlformats.org/spreadsheetml/2006/main">
  <c r="AG947" i="1" l="1"/>
  <c r="AJ947" i="1" s="1"/>
  <c r="AF947" i="1"/>
  <c r="AI947" i="1" s="1"/>
  <c r="AH947" i="1" l="1"/>
  <c r="AK947" i="1" s="1"/>
  <c r="AF3" i="1" l="1"/>
  <c r="AF11" i="1"/>
  <c r="AF17" i="1"/>
  <c r="AI17" i="1" s="1"/>
  <c r="AF16" i="1"/>
  <c r="AF22" i="1"/>
  <c r="AI22" i="1" s="1"/>
  <c r="AF23" i="1"/>
  <c r="AG23" i="1" s="1"/>
  <c r="AF37" i="1"/>
  <c r="AI37" i="1" s="1"/>
  <c r="AF39" i="1"/>
  <c r="AI39" i="1" s="1"/>
  <c r="AG39" i="1"/>
  <c r="AJ39" i="1" s="1"/>
  <c r="AF38" i="1"/>
  <c r="AI38" i="1" s="1"/>
  <c r="AG38" i="1"/>
  <c r="AJ38" i="1" s="1"/>
  <c r="AF40" i="1"/>
  <c r="AI40" i="1" s="1"/>
  <c r="AG40" i="1"/>
  <c r="AF48" i="1"/>
  <c r="AI48" i="1" s="1"/>
  <c r="AF45" i="1"/>
  <c r="AF50" i="1"/>
  <c r="AF60" i="1"/>
  <c r="AG60" i="1" s="1"/>
  <c r="AF61" i="1"/>
  <c r="AF64" i="1"/>
  <c r="AI64" i="1" s="1"/>
  <c r="AF69" i="1"/>
  <c r="AF71" i="1"/>
  <c r="AF70" i="1"/>
  <c r="AF77" i="1"/>
  <c r="AI77" i="1" s="1"/>
  <c r="AF78" i="1"/>
  <c r="AI78" i="1" s="1"/>
  <c r="AF83" i="1"/>
  <c r="AF82" i="1"/>
  <c r="AI82" i="1" s="1"/>
  <c r="AF85" i="1"/>
  <c r="AI85" i="1" s="1"/>
  <c r="AF86" i="1"/>
  <c r="AI86" i="1" s="1"/>
  <c r="AF87" i="1"/>
  <c r="AF88" i="1"/>
  <c r="AI88" i="1" s="1"/>
  <c r="AF89" i="1"/>
  <c r="AI89" i="1" s="1"/>
  <c r="AF106" i="1"/>
  <c r="AI106" i="1" s="1"/>
  <c r="AF111" i="1"/>
  <c r="AF112" i="1"/>
  <c r="AI112" i="1" s="1"/>
  <c r="AF113" i="1"/>
  <c r="AI113" i="1" s="1"/>
  <c r="AF129" i="1"/>
  <c r="AF128" i="1"/>
  <c r="AI128" i="1" s="1"/>
  <c r="AG128" i="1"/>
  <c r="AF134" i="1"/>
  <c r="AI134" i="1" s="1"/>
  <c r="AF142" i="1"/>
  <c r="AF145" i="1"/>
  <c r="AF143" i="1"/>
  <c r="AG143" i="1" s="1"/>
  <c r="AF144" i="1"/>
  <c r="AI144" i="1" s="1"/>
  <c r="AF146" i="1"/>
  <c r="AF147" i="1"/>
  <c r="AF149" i="1"/>
  <c r="AI149" i="1" s="1"/>
  <c r="AG149" i="1"/>
  <c r="AF151" i="1"/>
  <c r="AI151" i="1" s="1"/>
  <c r="AG151" i="1"/>
  <c r="AH151" i="1" s="1"/>
  <c r="AK151" i="1" s="1"/>
  <c r="AC151" i="1" s="1"/>
  <c r="AF152" i="1"/>
  <c r="AI152" i="1" s="1"/>
  <c r="AF160" i="1"/>
  <c r="AF175" i="1"/>
  <c r="AG175" i="1" s="1"/>
  <c r="AF176" i="1"/>
  <c r="AI176" i="1" s="1"/>
  <c r="AF181" i="1"/>
  <c r="AI181" i="1" s="1"/>
  <c r="AF182" i="1"/>
  <c r="AF184" i="1"/>
  <c r="AF183" i="1"/>
  <c r="AI183" i="1" s="1"/>
  <c r="AF185" i="1"/>
  <c r="AF186" i="1"/>
  <c r="AI186" i="1" s="1"/>
  <c r="AF187" i="1"/>
  <c r="AG187" i="1" s="1"/>
  <c r="AF54" i="1"/>
  <c r="AI54" i="1" s="1"/>
  <c r="AF102" i="1"/>
  <c r="AF103" i="1"/>
  <c r="AI103" i="1" s="1"/>
  <c r="AF104" i="1"/>
  <c r="AF105" i="1"/>
  <c r="AI105" i="1" s="1"/>
  <c r="AG105" i="1"/>
  <c r="AH105" i="1" s="1"/>
  <c r="AK105" i="1" s="1"/>
  <c r="AC105" i="1" s="1"/>
  <c r="AF150" i="1"/>
  <c r="AI150" i="1" s="1"/>
  <c r="AG150" i="1"/>
  <c r="AJ150" i="1" s="1"/>
  <c r="AF161" i="1"/>
  <c r="AI161" i="1" s="1"/>
  <c r="AF58" i="1"/>
  <c r="AI58" i="1" s="1"/>
  <c r="AG58" i="1"/>
  <c r="AF179" i="1"/>
  <c r="AI179" i="1" s="1"/>
  <c r="AG179" i="1"/>
  <c r="AF101" i="1"/>
  <c r="AI101" i="1" s="1"/>
  <c r="AG101" i="1"/>
  <c r="AF18" i="1"/>
  <c r="AF19" i="1"/>
  <c r="AF92" i="1"/>
  <c r="AI92" i="1" s="1"/>
  <c r="AG92" i="1"/>
  <c r="AH92" i="1" s="1"/>
  <c r="AK92" i="1" s="1"/>
  <c r="AC92" i="1" s="1"/>
  <c r="AF99" i="1"/>
  <c r="AF126" i="1"/>
  <c r="AF122" i="1"/>
  <c r="AF180" i="1"/>
  <c r="AI180" i="1" s="1"/>
  <c r="AG180" i="1"/>
  <c r="AF163" i="1"/>
  <c r="AI163" i="1" s="1"/>
  <c r="AG163" i="1"/>
  <c r="AF91" i="1"/>
  <c r="AF153" i="1"/>
  <c r="AI153" i="1" s="1"/>
  <c r="AG153" i="1"/>
  <c r="AF55" i="1"/>
  <c r="AI55" i="1" s="1"/>
  <c r="AF56" i="1"/>
  <c r="AF59" i="1"/>
  <c r="AF67" i="1"/>
  <c r="AG67" i="1" s="1"/>
  <c r="AF68" i="1"/>
  <c r="AF95" i="1"/>
  <c r="AF123" i="1"/>
  <c r="AF125" i="1"/>
  <c r="AF124" i="1"/>
  <c r="AI124" i="1" s="1"/>
  <c r="AF116" i="1"/>
  <c r="AF164" i="1"/>
  <c r="AI164" i="1" s="1"/>
  <c r="AG164" i="1"/>
  <c r="AF117" i="1"/>
  <c r="AF12" i="1"/>
  <c r="AI12" i="1" s="1"/>
  <c r="AF51" i="1"/>
  <c r="AF62" i="1"/>
  <c r="AI62" i="1" s="1"/>
  <c r="AG62" i="1"/>
  <c r="AF84" i="1"/>
  <c r="AF94" i="1"/>
  <c r="AI94" i="1" s="1"/>
  <c r="AF96" i="1"/>
  <c r="AF100" i="1"/>
  <c r="AI100" i="1" s="1"/>
  <c r="AG100" i="1"/>
  <c r="AF109" i="1"/>
  <c r="AG109" i="1" s="1"/>
  <c r="AF110" i="1"/>
  <c r="AF115" i="1"/>
  <c r="AI115" i="1" s="1"/>
  <c r="AG115" i="1"/>
  <c r="AF114" i="1"/>
  <c r="AI114" i="1" s="1"/>
  <c r="AG114" i="1"/>
  <c r="AF120" i="1"/>
  <c r="AF121" i="1"/>
  <c r="AF165" i="1"/>
  <c r="AI165" i="1" s="1"/>
  <c r="AG165" i="1"/>
  <c r="AJ165" i="1" s="1"/>
  <c r="AF166" i="1"/>
  <c r="AI166" i="1" s="1"/>
  <c r="AG166" i="1"/>
  <c r="AF178" i="1"/>
  <c r="AI178" i="1" s="1"/>
  <c r="AG178" i="1"/>
  <c r="AF154" i="1"/>
  <c r="AI154" i="1" s="1"/>
  <c r="AG154" i="1"/>
  <c r="AF90" i="1"/>
  <c r="AF118" i="1"/>
  <c r="AF119" i="1"/>
  <c r="AF230" i="1"/>
  <c r="AI230" i="1" s="1"/>
  <c r="AG230" i="1"/>
  <c r="AH230" i="1" s="1"/>
  <c r="AK230" i="1" s="1"/>
  <c r="AC230" i="1" s="1"/>
  <c r="AF231" i="1"/>
  <c r="AI231" i="1" s="1"/>
  <c r="AG231" i="1"/>
  <c r="AF315" i="1"/>
  <c r="AI315" i="1" s="1"/>
  <c r="AG315" i="1"/>
  <c r="AF316" i="1"/>
  <c r="AI316" i="1" s="1"/>
  <c r="AG316" i="1"/>
  <c r="AF532" i="1"/>
  <c r="AI532" i="1" s="1"/>
  <c r="AG532" i="1"/>
  <c r="AF533" i="1"/>
  <c r="AI533" i="1" s="1"/>
  <c r="AG533" i="1"/>
  <c r="AJ533" i="1" s="1"/>
  <c r="AF531" i="1"/>
  <c r="AI531" i="1" s="1"/>
  <c r="AG531" i="1"/>
  <c r="AF534" i="1"/>
  <c r="AI534" i="1" s="1"/>
  <c r="AG534" i="1"/>
  <c r="AF530" i="1"/>
  <c r="AI530" i="1" s="1"/>
  <c r="AG530" i="1"/>
  <c r="AF245" i="1"/>
  <c r="AI245" i="1" s="1"/>
  <c r="AG245" i="1"/>
  <c r="AJ245" i="1" s="1"/>
  <c r="AF247" i="1"/>
  <c r="AI247" i="1" s="1"/>
  <c r="AG247" i="1"/>
  <c r="AF248" i="1"/>
  <c r="AI248" i="1" s="1"/>
  <c r="AG248" i="1"/>
  <c r="AF249" i="1"/>
  <c r="AI249" i="1" s="1"/>
  <c r="AG249" i="1"/>
  <c r="AF250" i="1"/>
  <c r="AI250" i="1" s="1"/>
  <c r="AG250" i="1"/>
  <c r="AJ250" i="1" s="1"/>
  <c r="AF254" i="1"/>
  <c r="AI254" i="1" s="1"/>
  <c r="AG254" i="1"/>
  <c r="AF253" i="1"/>
  <c r="AI253" i="1" s="1"/>
  <c r="AG253" i="1"/>
  <c r="AF306" i="1"/>
  <c r="AI306" i="1" s="1"/>
  <c r="AF311" i="1"/>
  <c r="AF226" i="1"/>
  <c r="AI226" i="1" s="1"/>
  <c r="AG226" i="1"/>
  <c r="AF227" i="1"/>
  <c r="AI227" i="1" s="1"/>
  <c r="AG227" i="1"/>
  <c r="AF228" i="1"/>
  <c r="AI228" i="1" s="1"/>
  <c r="AG228" i="1"/>
  <c r="AF237" i="1"/>
  <c r="AF317" i="1"/>
  <c r="AF235" i="1"/>
  <c r="AF236" i="1"/>
  <c r="AI236" i="1" s="1"/>
  <c r="AG236" i="1"/>
  <c r="AF286" i="1"/>
  <c r="AI286" i="1" s="1"/>
  <c r="AF322" i="1"/>
  <c r="AF323" i="1"/>
  <c r="AG323" i="1" s="1"/>
  <c r="AF221" i="1"/>
  <c r="AF246" i="1"/>
  <c r="AF251" i="1"/>
  <c r="AF232" i="1"/>
  <c r="AF233" i="1"/>
  <c r="AI233" i="1" s="1"/>
  <c r="AG233" i="1"/>
  <c r="AH233" i="1" s="1"/>
  <c r="AK233" i="1" s="1"/>
  <c r="AC233" i="1" s="1"/>
  <c r="AF240" i="1"/>
  <c r="AI240" i="1" s="1"/>
  <c r="AF274" i="1"/>
  <c r="AI274" i="1" s="1"/>
  <c r="AG274" i="1"/>
  <c r="AF310" i="1"/>
  <c r="AG310" i="1" s="1"/>
  <c r="AF244" i="1"/>
  <c r="AI244" i="1" s="1"/>
  <c r="AG244" i="1"/>
  <c r="AF242" i="1"/>
  <c r="AI242" i="1" s="1"/>
  <c r="AG242" i="1"/>
  <c r="AF243" i="1"/>
  <c r="AI243" i="1" s="1"/>
  <c r="AG243" i="1"/>
  <c r="AF290" i="1"/>
  <c r="AI290" i="1" s="1"/>
  <c r="AF291" i="1"/>
  <c r="AF292" i="1"/>
  <c r="AF293" i="1"/>
  <c r="AG293" i="1" s="1"/>
  <c r="AF294" i="1"/>
  <c r="AI294" i="1" s="1"/>
  <c r="AF295" i="1"/>
  <c r="AG295" i="1" s="1"/>
  <c r="AF296" i="1"/>
  <c r="AF298" i="1"/>
  <c r="AG298" i="1" s="1"/>
  <c r="AF300" i="1"/>
  <c r="AF302" i="1"/>
  <c r="AG302" i="1" s="1"/>
  <c r="AF303" i="1"/>
  <c r="AF304" i="1"/>
  <c r="AG304" i="1" s="1"/>
  <c r="AF297" i="1"/>
  <c r="AF299" i="1"/>
  <c r="AF301" i="1"/>
  <c r="AF223" i="1"/>
  <c r="AI223" i="1" s="1"/>
  <c r="AG223" i="1"/>
  <c r="AF224" i="1"/>
  <c r="AI224" i="1" s="1"/>
  <c r="AG224" i="1"/>
  <c r="AF289" i="1"/>
  <c r="AI289" i="1" s="1"/>
  <c r="AG289" i="1"/>
  <c r="AJ289" i="1" s="1"/>
  <c r="AF272" i="1"/>
  <c r="AF271" i="1"/>
  <c r="AF321" i="1"/>
  <c r="AI321" i="1" s="1"/>
  <c r="AF283" i="1"/>
  <c r="AG283" i="1" s="1"/>
  <c r="AJ283" i="1" s="1"/>
  <c r="AF284" i="1"/>
  <c r="AI284" i="1" s="1"/>
  <c r="AG284" i="1"/>
  <c r="AF285" i="1"/>
  <c r="AI285" i="1" s="1"/>
  <c r="AG285" i="1"/>
  <c r="AF307" i="1"/>
  <c r="AF222" i="1"/>
  <c r="AG222" i="1" s="1"/>
  <c r="AJ222" i="1" s="1"/>
  <c r="AF275" i="1"/>
  <c r="AF324" i="1"/>
  <c r="AG324" i="1" s="1"/>
  <c r="AF325" i="1"/>
  <c r="AI325" i="1" s="1"/>
  <c r="AF328" i="1"/>
  <c r="AG328" i="1" s="1"/>
  <c r="AF234" i="1"/>
  <c r="AF259" i="1"/>
  <c r="AI259" i="1" s="1"/>
  <c r="AG259" i="1"/>
  <c r="AF260" i="1"/>
  <c r="AI260" i="1" s="1"/>
  <c r="AG260" i="1"/>
  <c r="AF308" i="1"/>
  <c r="AG308" i="1" s="1"/>
  <c r="AF309" i="1"/>
  <c r="AF319" i="1"/>
  <c r="AG319" i="1" s="1"/>
  <c r="AF229" i="1"/>
  <c r="AF225" i="1"/>
  <c r="AG225" i="1" s="1"/>
  <c r="AJ225" i="1" s="1"/>
  <c r="AF282" i="1"/>
  <c r="AF276" i="1"/>
  <c r="AI276" i="1" s="1"/>
  <c r="AG276" i="1"/>
  <c r="AF277" i="1"/>
  <c r="AI277" i="1" s="1"/>
  <c r="AG277" i="1"/>
  <c r="AF279" i="1"/>
  <c r="AG279" i="1" s="1"/>
  <c r="AJ279" i="1" s="1"/>
  <c r="AF312" i="1"/>
  <c r="AI312" i="1" s="1"/>
  <c r="AG312" i="1"/>
  <c r="AF330" i="1"/>
  <c r="AG330" i="1" s="1"/>
  <c r="AF343" i="1"/>
  <c r="AI343" i="1" s="1"/>
  <c r="AG343" i="1"/>
  <c r="AF422" i="1"/>
  <c r="AI422" i="1" s="1"/>
  <c r="AG422" i="1"/>
  <c r="AF409" i="1"/>
  <c r="AI409" i="1" s="1"/>
  <c r="AG409" i="1"/>
  <c r="AF490" i="1"/>
  <c r="AI490" i="1" s="1"/>
  <c r="AG490" i="1"/>
  <c r="AF768" i="1"/>
  <c r="AI768" i="1" s="1"/>
  <c r="AH768" i="1"/>
  <c r="AK768" i="1" s="1"/>
  <c r="AC768" i="1" s="1"/>
  <c r="AF411" i="1"/>
  <c r="AI411" i="1" s="1"/>
  <c r="AG411" i="1"/>
  <c r="AJ411" i="1" s="1"/>
  <c r="AF410" i="1"/>
  <c r="AI410" i="1" s="1"/>
  <c r="AG410" i="1"/>
  <c r="AF458" i="1"/>
  <c r="AI458" i="1" s="1"/>
  <c r="AG458" i="1"/>
  <c r="AF459" i="1"/>
  <c r="AI459" i="1" s="1"/>
  <c r="AG459" i="1"/>
  <c r="AF460" i="1"/>
  <c r="AI460" i="1" s="1"/>
  <c r="AG460" i="1"/>
  <c r="AF359" i="1"/>
  <c r="AI359" i="1" s="1"/>
  <c r="AG359" i="1"/>
  <c r="AF451" i="1"/>
  <c r="AF767" i="1"/>
  <c r="AI767" i="1" s="1"/>
  <c r="AH767" i="1"/>
  <c r="AK767" i="1" s="1"/>
  <c r="AC767" i="1" s="1"/>
  <c r="AF430" i="1"/>
  <c r="AF818" i="1"/>
  <c r="AF358" i="1"/>
  <c r="AI358" i="1" s="1"/>
  <c r="AG358" i="1"/>
  <c r="AF357" i="1"/>
  <c r="AI357" i="1" s="1"/>
  <c r="AG357" i="1"/>
  <c r="AF367" i="1"/>
  <c r="AG367" i="1" s="1"/>
  <c r="AJ367" i="1" s="1"/>
  <c r="AH367" i="1"/>
  <c r="AK367" i="1" s="1"/>
  <c r="AC367" i="1" s="1"/>
  <c r="AF368" i="1"/>
  <c r="AH368" i="1"/>
  <c r="AK368" i="1" s="1"/>
  <c r="AC368" i="1" s="1"/>
  <c r="AF391" i="1"/>
  <c r="AI391" i="1" s="1"/>
  <c r="AF395" i="1"/>
  <c r="AI395" i="1" s="1"/>
  <c r="AF407" i="1"/>
  <c r="AF408" i="1"/>
  <c r="AF549" i="1"/>
  <c r="AI549" i="1" s="1"/>
  <c r="AG549" i="1"/>
  <c r="AF714" i="1"/>
  <c r="AI714" i="1" s="1"/>
  <c r="AG714" i="1"/>
  <c r="AJ714" i="1" s="1"/>
  <c r="AF719" i="1"/>
  <c r="AF837" i="1"/>
  <c r="AI837" i="1" s="1"/>
  <c r="AG837" i="1"/>
  <c r="AF856" i="1"/>
  <c r="AI856" i="1" s="1"/>
  <c r="AG856" i="1"/>
  <c r="AF335" i="1"/>
  <c r="AI335" i="1" s="1"/>
  <c r="AG335" i="1"/>
  <c r="AJ335" i="1" s="1"/>
  <c r="AF346" i="1"/>
  <c r="AI346" i="1" s="1"/>
  <c r="AG346" i="1"/>
  <c r="AJ346" i="1" s="1"/>
  <c r="AF348" i="1"/>
  <c r="AI348" i="1" s="1"/>
  <c r="AG348" i="1"/>
  <c r="AF372" i="1"/>
  <c r="AI372" i="1" s="1"/>
  <c r="AG372" i="1"/>
  <c r="AF401" i="1"/>
  <c r="AI401" i="1" s="1"/>
  <c r="AG401" i="1"/>
  <c r="AF429" i="1"/>
  <c r="AG429" i="1" s="1"/>
  <c r="AJ429" i="1" s="1"/>
  <c r="AF452" i="1"/>
  <c r="AF453" i="1"/>
  <c r="AI453" i="1" s="1"/>
  <c r="AF454" i="1"/>
  <c r="AI454" i="1" s="1"/>
  <c r="AF455" i="1"/>
  <c r="AG455" i="1" s="1"/>
  <c r="AJ455" i="1" s="1"/>
  <c r="AF456" i="1"/>
  <c r="AF435" i="1"/>
  <c r="AG435" i="1" s="1"/>
  <c r="AF437" i="1"/>
  <c r="AI437" i="1" s="1"/>
  <c r="AF438" i="1"/>
  <c r="AF439" i="1"/>
  <c r="AF440" i="1"/>
  <c r="AI440" i="1" s="1"/>
  <c r="AF551" i="1"/>
  <c r="AI551" i="1" s="1"/>
  <c r="AG551" i="1"/>
  <c r="AF555" i="1"/>
  <c r="AI555" i="1" s="1"/>
  <c r="AG555" i="1"/>
  <c r="AF561" i="1"/>
  <c r="AI561" i="1" s="1"/>
  <c r="AG561" i="1"/>
  <c r="AJ561" i="1" s="1"/>
  <c r="AF582" i="1"/>
  <c r="AF597" i="1"/>
  <c r="AI597" i="1" s="1"/>
  <c r="AG597" i="1"/>
  <c r="AF617" i="1"/>
  <c r="AI617" i="1" s="1"/>
  <c r="AG617" i="1"/>
  <c r="AF651" i="1"/>
  <c r="AI651" i="1" s="1"/>
  <c r="AG651" i="1"/>
  <c r="AJ651" i="1" s="1"/>
  <c r="AF652" i="1"/>
  <c r="AG652" i="1" s="1"/>
  <c r="AJ652" i="1" s="1"/>
  <c r="AH652" i="1"/>
  <c r="AK652" i="1" s="1"/>
  <c r="AC652" i="1" s="1"/>
  <c r="AF663" i="1"/>
  <c r="AI663" i="1" s="1"/>
  <c r="AG663" i="1"/>
  <c r="AF664" i="1"/>
  <c r="AI664" i="1" s="1"/>
  <c r="AG664" i="1"/>
  <c r="AF665" i="1"/>
  <c r="AI665" i="1" s="1"/>
  <c r="AG665" i="1"/>
  <c r="AJ665" i="1" s="1"/>
  <c r="AF666" i="1"/>
  <c r="AI666" i="1" s="1"/>
  <c r="AG666" i="1"/>
  <c r="AJ666" i="1" s="1"/>
  <c r="AF670" i="1"/>
  <c r="AI670" i="1" s="1"/>
  <c r="AG670" i="1"/>
  <c r="AF671" i="1"/>
  <c r="AI671" i="1" s="1"/>
  <c r="AG671" i="1"/>
  <c r="AF717" i="1"/>
  <c r="AI717" i="1" s="1"/>
  <c r="AG717" i="1"/>
  <c r="AF931" i="1"/>
  <c r="AI931" i="1" s="1"/>
  <c r="AG931" i="1"/>
  <c r="AF734" i="1"/>
  <c r="AI734" i="1" s="1"/>
  <c r="AG734" i="1"/>
  <c r="AF739" i="1"/>
  <c r="AI739" i="1" s="1"/>
  <c r="AG739" i="1"/>
  <c r="AF745" i="1"/>
  <c r="AI745" i="1" s="1"/>
  <c r="AF754" i="1"/>
  <c r="AG754" i="1" s="1"/>
  <c r="AF755" i="1"/>
  <c r="AF756" i="1"/>
  <c r="AI756" i="1" s="1"/>
  <c r="AF757" i="1"/>
  <c r="AF827" i="1"/>
  <c r="AI827" i="1" s="1"/>
  <c r="AG827" i="1"/>
  <c r="AF828" i="1"/>
  <c r="AI828" i="1" s="1"/>
  <c r="AG828" i="1"/>
  <c r="AF831" i="1"/>
  <c r="AF841" i="1"/>
  <c r="AI841" i="1" s="1"/>
  <c r="AG841" i="1"/>
  <c r="AJ841" i="1" s="1"/>
  <c r="AF906" i="1"/>
  <c r="AI906" i="1" s="1"/>
  <c r="AG906" i="1"/>
  <c r="AJ906" i="1" s="1"/>
  <c r="AF907" i="1"/>
  <c r="AI907" i="1" s="1"/>
  <c r="AG907" i="1"/>
  <c r="AF672" i="1"/>
  <c r="AI672" i="1" s="1"/>
  <c r="AF350" i="1"/>
  <c r="AF374" i="1"/>
  <c r="AG374" i="1" s="1"/>
  <c r="AF505" i="1"/>
  <c r="AF656" i="1"/>
  <c r="AI656" i="1" s="1"/>
  <c r="AG656" i="1"/>
  <c r="AF349" i="1"/>
  <c r="AF497" i="1"/>
  <c r="AI497" i="1" s="1"/>
  <c r="AG497" i="1"/>
  <c r="AF498" i="1"/>
  <c r="AI498" i="1" s="1"/>
  <c r="AG498" i="1"/>
  <c r="AF504" i="1"/>
  <c r="AI504" i="1" s="1"/>
  <c r="AG504" i="1"/>
  <c r="AF575" i="1"/>
  <c r="AI575" i="1" s="1"/>
  <c r="AF576" i="1"/>
  <c r="AF618" i="1"/>
  <c r="AF619" i="1"/>
  <c r="AF620" i="1"/>
  <c r="AF727" i="1"/>
  <c r="AI727" i="1" s="1"/>
  <c r="AG727" i="1"/>
  <c r="AF733" i="1"/>
  <c r="AF735" i="1"/>
  <c r="AI735" i="1" s="1"/>
  <c r="AF746" i="1"/>
  <c r="AI746" i="1" s="1"/>
  <c r="AF748" i="1"/>
  <c r="AF750" i="1"/>
  <c r="AF752" i="1"/>
  <c r="AI752" i="1" s="1"/>
  <c r="AF753" i="1"/>
  <c r="AF747" i="1"/>
  <c r="AG747" i="1" s="1"/>
  <c r="AF749" i="1"/>
  <c r="AF751" i="1"/>
  <c r="AI751" i="1" s="1"/>
  <c r="AF800" i="1"/>
  <c r="AI800" i="1" s="1"/>
  <c r="AF803" i="1"/>
  <c r="AG803" i="1" s="1"/>
  <c r="AF804" i="1"/>
  <c r="AF808" i="1"/>
  <c r="AF817" i="1"/>
  <c r="AI817" i="1" s="1"/>
  <c r="AF850" i="1"/>
  <c r="AI850" i="1" s="1"/>
  <c r="AG850" i="1"/>
  <c r="AJ850" i="1" s="1"/>
  <c r="AF320" i="1"/>
  <c r="AI320" i="1" s="1"/>
  <c r="AG320" i="1"/>
  <c r="AF849" i="1"/>
  <c r="AI849" i="1" s="1"/>
  <c r="AG849" i="1"/>
  <c r="AF851" i="1"/>
  <c r="AI851" i="1" s="1"/>
  <c r="AG851" i="1"/>
  <c r="AJ851" i="1" s="1"/>
  <c r="AF494" i="1"/>
  <c r="AI494" i="1" s="1"/>
  <c r="AG494" i="1"/>
  <c r="AF495" i="1"/>
  <c r="AI495" i="1" s="1"/>
  <c r="AG495" i="1"/>
  <c r="AF515" i="1"/>
  <c r="AI515" i="1" s="1"/>
  <c r="AG515" i="1"/>
  <c r="AF516" i="1"/>
  <c r="AF571" i="1"/>
  <c r="AI571" i="1" s="1"/>
  <c r="AG571" i="1"/>
  <c r="AF572" i="1"/>
  <c r="AI572" i="1" s="1"/>
  <c r="AG572" i="1"/>
  <c r="AF583" i="1"/>
  <c r="AI583" i="1" s="1"/>
  <c r="AG583" i="1"/>
  <c r="AF584" i="1"/>
  <c r="AI584" i="1" s="1"/>
  <c r="AG584" i="1"/>
  <c r="AJ584" i="1" s="1"/>
  <c r="AF762" i="1"/>
  <c r="AI762" i="1" s="1"/>
  <c r="AG762" i="1"/>
  <c r="AF761" i="1"/>
  <c r="AI761" i="1" s="1"/>
  <c r="AG761" i="1"/>
  <c r="AF436" i="1"/>
  <c r="AF465" i="1"/>
  <c r="AI465" i="1" s="1"/>
  <c r="AG465" i="1"/>
  <c r="AJ465" i="1" s="1"/>
  <c r="AF466" i="1"/>
  <c r="AI466" i="1" s="1"/>
  <c r="AG466" i="1"/>
  <c r="AJ466" i="1" s="1"/>
  <c r="AF464" i="1"/>
  <c r="AI464" i="1" s="1"/>
  <c r="AG464" i="1"/>
  <c r="AF523" i="1"/>
  <c r="AI523" i="1" s="1"/>
  <c r="AG523" i="1"/>
  <c r="AF529" i="1"/>
  <c r="AI529" i="1" s="1"/>
  <c r="AG529" i="1"/>
  <c r="AJ529" i="1" s="1"/>
  <c r="AF528" i="1"/>
  <c r="AI528" i="1" s="1"/>
  <c r="AG528" i="1"/>
  <c r="AF535" i="1"/>
  <c r="AI535" i="1" s="1"/>
  <c r="AG535" i="1"/>
  <c r="AF557" i="1"/>
  <c r="AI557" i="1" s="1"/>
  <c r="AG557" i="1"/>
  <c r="AF556" i="1"/>
  <c r="AI556" i="1" s="1"/>
  <c r="AG556" i="1"/>
  <c r="AF559" i="1"/>
  <c r="AI559" i="1" s="1"/>
  <c r="AG559" i="1"/>
  <c r="AJ559" i="1" s="1"/>
  <c r="AF560" i="1"/>
  <c r="AI560" i="1" s="1"/>
  <c r="AG560" i="1"/>
  <c r="AF558" i="1"/>
  <c r="AI558" i="1" s="1"/>
  <c r="AG558" i="1"/>
  <c r="AF741" i="1"/>
  <c r="AF742" i="1"/>
  <c r="AG742" i="1" s="1"/>
  <c r="AF743" i="1"/>
  <c r="AF744" i="1"/>
  <c r="AG744" i="1" s="1"/>
  <c r="AF478" i="1"/>
  <c r="AI478" i="1" s="1"/>
  <c r="AF609" i="1"/>
  <c r="AI609" i="1" s="1"/>
  <c r="AF730" i="1"/>
  <c r="AI730" i="1" s="1"/>
  <c r="AG730" i="1"/>
  <c r="AF731" i="1"/>
  <c r="AI731" i="1" s="1"/>
  <c r="AG731" i="1"/>
  <c r="AF732" i="1"/>
  <c r="AI732" i="1" s="1"/>
  <c r="AG732" i="1"/>
  <c r="AJ732" i="1" s="1"/>
  <c r="AF737" i="1"/>
  <c r="AI737" i="1" s="1"/>
  <c r="AG737" i="1"/>
  <c r="AJ737" i="1" s="1"/>
  <c r="AF875" i="1"/>
  <c r="AI875" i="1" s="1"/>
  <c r="AG875" i="1"/>
  <c r="AF877" i="1"/>
  <c r="AI877" i="1" s="1"/>
  <c r="AG877" i="1"/>
  <c r="AF890" i="1"/>
  <c r="AI890" i="1" s="1"/>
  <c r="AG890" i="1"/>
  <c r="AF884" i="1"/>
  <c r="AI884" i="1" s="1"/>
  <c r="AG884" i="1"/>
  <c r="AJ884" i="1" s="1"/>
  <c r="AF885" i="1"/>
  <c r="AI885" i="1" s="1"/>
  <c r="AG885" i="1"/>
  <c r="AF886" i="1"/>
  <c r="AI886" i="1" s="1"/>
  <c r="AG886" i="1"/>
  <c r="AF878" i="1"/>
  <c r="AI878" i="1" s="1"/>
  <c r="AG878" i="1"/>
  <c r="AJ878" i="1" s="1"/>
  <c r="AF879" i="1"/>
  <c r="AI879" i="1" s="1"/>
  <c r="AG879" i="1"/>
  <c r="AJ879" i="1" s="1"/>
  <c r="AF874" i="1"/>
  <c r="AI874" i="1" s="1"/>
  <c r="AG874" i="1"/>
  <c r="AF876" i="1"/>
  <c r="AI876" i="1" s="1"/>
  <c r="AG876" i="1"/>
  <c r="AF880" i="1"/>
  <c r="AI880" i="1" s="1"/>
  <c r="AG880" i="1"/>
  <c r="AF881" i="1"/>
  <c r="AI881" i="1" s="1"/>
  <c r="AG881" i="1"/>
  <c r="AF882" i="1"/>
  <c r="AI882" i="1" s="1"/>
  <c r="AG882" i="1"/>
  <c r="AF883" i="1"/>
  <c r="AI883" i="1" s="1"/>
  <c r="AG883" i="1"/>
  <c r="AF889" i="1"/>
  <c r="AI889" i="1" s="1"/>
  <c r="AG889" i="1"/>
  <c r="AJ889" i="1" s="1"/>
  <c r="AF738" i="1"/>
  <c r="AF701" i="1"/>
  <c r="AF702" i="1"/>
  <c r="AI702" i="1" s="1"/>
  <c r="AF704" i="1"/>
  <c r="AF696" i="1"/>
  <c r="AG696" i="1" s="1"/>
  <c r="AF699" i="1"/>
  <c r="AI699" i="1" s="1"/>
  <c r="AG699" i="1"/>
  <c r="AF700" i="1"/>
  <c r="AI700" i="1" s="1"/>
  <c r="AG700" i="1"/>
  <c r="AF703" i="1"/>
  <c r="AI703" i="1" s="1"/>
  <c r="AG703" i="1"/>
  <c r="AJ703" i="1" s="1"/>
  <c r="AF433" i="1"/>
  <c r="AI433" i="1" s="1"/>
  <c r="AF445" i="1"/>
  <c r="AF446" i="1"/>
  <c r="AF447" i="1"/>
  <c r="AF448" i="1"/>
  <c r="AF449" i="1"/>
  <c r="AF450" i="1"/>
  <c r="AI450" i="1" s="1"/>
  <c r="AF489" i="1"/>
  <c r="AI489" i="1" s="1"/>
  <c r="AG489" i="1"/>
  <c r="AF681" i="1"/>
  <c r="AI681" i="1" s="1"/>
  <c r="AF870" i="1"/>
  <c r="AF888" i="1"/>
  <c r="AI888" i="1" s="1"/>
  <c r="AG888" i="1"/>
  <c r="AF887" i="1"/>
  <c r="AI887" i="1" s="1"/>
  <c r="AG887" i="1"/>
  <c r="AF912" i="1"/>
  <c r="AG912" i="1" s="1"/>
  <c r="AF913" i="1"/>
  <c r="AF432" i="1"/>
  <c r="AI432" i="1" s="1"/>
  <c r="AF871" i="1"/>
  <c r="AF872" i="1"/>
  <c r="AI872" i="1" s="1"/>
  <c r="AF873" i="1"/>
  <c r="AI873" i="1" s="1"/>
  <c r="AG873" i="1"/>
  <c r="AF344" i="1"/>
  <c r="AI344" i="1" s="1"/>
  <c r="AG344" i="1"/>
  <c r="AF2402" i="1"/>
  <c r="AI2402" i="1" s="1"/>
  <c r="AG2402" i="1"/>
  <c r="AJ2402" i="1" s="1"/>
  <c r="AF2406" i="1"/>
  <c r="AI2406" i="1" s="1"/>
  <c r="AG2406" i="1"/>
  <c r="AF441" i="1"/>
  <c r="AF899" i="1"/>
  <c r="AF364" i="1"/>
  <c r="AI364" i="1" s="1"/>
  <c r="AF366" i="1"/>
  <c r="AF476" i="1"/>
  <c r="AG476" i="1" s="1"/>
  <c r="AF519" i="1"/>
  <c r="AF520" i="1"/>
  <c r="AG520" i="1" s="1"/>
  <c r="AF521" i="1"/>
  <c r="AF522" i="1"/>
  <c r="AF623" i="1"/>
  <c r="AF637" i="1"/>
  <c r="AI637" i="1" s="1"/>
  <c r="AF691" i="1"/>
  <c r="AF692" i="1"/>
  <c r="AI692" i="1" s="1"/>
  <c r="AF693" i="1"/>
  <c r="AF694" i="1"/>
  <c r="AG694" i="1" s="1"/>
  <c r="AF695" i="1"/>
  <c r="AF720" i="1"/>
  <c r="AF721" i="1"/>
  <c r="AF722" i="1"/>
  <c r="AI722" i="1" s="1"/>
  <c r="AF829" i="1"/>
  <c r="AF842" i="1"/>
  <c r="AI842" i="1" s="1"/>
  <c r="AF846" i="1"/>
  <c r="AF844" i="1"/>
  <c r="AG844" i="1" s="1"/>
  <c r="AF843" i="1"/>
  <c r="AF845" i="1"/>
  <c r="AI845" i="1" s="1"/>
  <c r="AF847" i="1"/>
  <c r="AF891" i="1"/>
  <c r="AI891" i="1" s="1"/>
  <c r="AF898" i="1"/>
  <c r="AI898" i="1" s="1"/>
  <c r="AG898" i="1"/>
  <c r="AF923" i="1"/>
  <c r="AI923" i="1" s="1"/>
  <c r="AG923" i="1"/>
  <c r="AF924" i="1"/>
  <c r="AI924" i="1" s="1"/>
  <c r="AG924" i="1"/>
  <c r="AJ924" i="1" s="1"/>
  <c r="AF562" i="1"/>
  <c r="AI562" i="1" s="1"/>
  <c r="AG562" i="1"/>
  <c r="AF857" i="1"/>
  <c r="AI857" i="1" s="1"/>
  <c r="AG857" i="1"/>
  <c r="AJ857" i="1" s="1"/>
  <c r="AF590" i="1"/>
  <c r="AF591" i="1"/>
  <c r="AF645" i="1"/>
  <c r="AI645" i="1" s="1"/>
  <c r="AF723" i="1"/>
  <c r="AF724" i="1"/>
  <c r="AI724" i="1" s="1"/>
  <c r="AF565" i="1"/>
  <c r="AH565" i="1"/>
  <c r="AK565" i="1" s="1"/>
  <c r="AC565" i="1" s="1"/>
  <c r="AF385" i="1"/>
  <c r="AI385" i="1" s="1"/>
  <c r="AF442" i="1"/>
  <c r="AI442" i="1" s="1"/>
  <c r="AG442" i="1"/>
  <c r="AF444" i="1"/>
  <c r="AI444" i="1" s="1"/>
  <c r="AG444" i="1"/>
  <c r="AF567" i="1"/>
  <c r="AF628" i="1"/>
  <c r="AI628" i="1" s="1"/>
  <c r="AF638" i="1"/>
  <c r="AF639" i="1"/>
  <c r="AF640" i="1"/>
  <c r="AF641" i="1"/>
  <c r="AG641" i="1" s="1"/>
  <c r="AF648" i="1"/>
  <c r="AF649" i="1"/>
  <c r="AI649" i="1" s="1"/>
  <c r="AF725" i="1"/>
  <c r="AH725" i="1"/>
  <c r="AK725" i="1" s="1"/>
  <c r="AC725" i="1" s="1"/>
  <c r="AF726" i="1"/>
  <c r="AI726" i="1" s="1"/>
  <c r="AG726" i="1"/>
  <c r="AF728" i="1"/>
  <c r="AI728" i="1" s="1"/>
  <c r="AG728" i="1"/>
  <c r="AF729" i="1"/>
  <c r="AI729" i="1" s="1"/>
  <c r="AG729" i="1"/>
  <c r="AF736" i="1"/>
  <c r="AF740" i="1"/>
  <c r="AI740" i="1" s="1"/>
  <c r="AG740" i="1"/>
  <c r="AF758" i="1"/>
  <c r="AI758" i="1" s="1"/>
  <c r="AG758" i="1"/>
  <c r="AF798" i="1"/>
  <c r="AI798" i="1" s="1"/>
  <c r="AG798" i="1"/>
  <c r="AF513" i="1"/>
  <c r="AI513" i="1" s="1"/>
  <c r="AG513" i="1"/>
  <c r="AJ513" i="1" s="1"/>
  <c r="AF514" i="1"/>
  <c r="AI514" i="1" s="1"/>
  <c r="AG514" i="1"/>
  <c r="AF539" i="1"/>
  <c r="AF626" i="1"/>
  <c r="AF345" i="1"/>
  <c r="AI345" i="1" s="1"/>
  <c r="AG345" i="1"/>
  <c r="AJ345" i="1" s="1"/>
  <c r="AF848" i="1"/>
  <c r="AG848" i="1" s="1"/>
  <c r="AF341" i="1"/>
  <c r="AF356" i="1"/>
  <c r="AI356" i="1" s="1"/>
  <c r="AF423" i="1"/>
  <c r="AF636" i="1"/>
  <c r="AF760" i="1"/>
  <c r="AF801" i="1"/>
  <c r="AI801" i="1" s="1"/>
  <c r="AF805" i="1"/>
  <c r="AI805" i="1" s="1"/>
  <c r="AF806" i="1"/>
  <c r="AG806" i="1" s="1"/>
  <c r="AF807" i="1"/>
  <c r="AF811" i="1"/>
  <c r="AG811" i="1" s="1"/>
  <c r="AF813" i="1"/>
  <c r="AI813" i="1" s="1"/>
  <c r="AF814" i="1"/>
  <c r="AG814" i="1" s="1"/>
  <c r="AF816" i="1"/>
  <c r="AF810" i="1"/>
  <c r="AF819" i="1"/>
  <c r="AI819" i="1" s="1"/>
  <c r="AF820" i="1"/>
  <c r="AG820" i="1" s="1"/>
  <c r="AF580" i="1"/>
  <c r="AF342" i="1"/>
  <c r="AG342" i="1" s="1"/>
  <c r="AF416" i="1"/>
  <c r="AI416" i="1" s="1"/>
  <c r="AF791" i="1"/>
  <c r="AG791" i="1" s="1"/>
  <c r="AF788" i="1"/>
  <c r="AI788" i="1" s="1"/>
  <c r="AF786" i="1"/>
  <c r="AF789" i="1"/>
  <c r="AI789" i="1" s="1"/>
  <c r="AF785" i="1"/>
  <c r="AG785" i="1" s="1"/>
  <c r="AF787" i="1"/>
  <c r="AF793" i="1"/>
  <c r="AG793" i="1" s="1"/>
  <c r="AF802" i="1"/>
  <c r="AI802" i="1" s="1"/>
  <c r="AF809" i="1"/>
  <c r="AG809" i="1" s="1"/>
  <c r="AF815" i="1"/>
  <c r="AF830" i="1"/>
  <c r="AF897" i="1"/>
  <c r="AF412" i="1"/>
  <c r="AF518" i="1"/>
  <c r="AI518" i="1" s="1"/>
  <c r="AF362" i="1"/>
  <c r="AG362" i="1" s="1"/>
  <c r="AF462" i="1"/>
  <c r="AF463" i="1"/>
  <c r="AF607" i="1"/>
  <c r="AF608" i="1"/>
  <c r="AF606" i="1"/>
  <c r="AF901" i="1"/>
  <c r="AG901" i="1" s="1"/>
  <c r="AF903" i="1"/>
  <c r="AF536" i="1"/>
  <c r="AG536" i="1" s="1"/>
  <c r="AF542" i="1"/>
  <c r="AI542" i="1" s="1"/>
  <c r="AF538" i="1"/>
  <c r="AF705" i="1"/>
  <c r="AI705" i="1" s="1"/>
  <c r="AF706" i="1"/>
  <c r="AF457" i="1"/>
  <c r="AF491" i="1"/>
  <c r="AI491" i="1" s="1"/>
  <c r="AG491" i="1"/>
  <c r="AJ491" i="1" s="1"/>
  <c r="AF492" i="1"/>
  <c r="AI492" i="1" s="1"/>
  <c r="AG492" i="1"/>
  <c r="AF493" i="1"/>
  <c r="AI493" i="1" s="1"/>
  <c r="AG493" i="1"/>
  <c r="AF616" i="1"/>
  <c r="AI616" i="1" s="1"/>
  <c r="AG616" i="1"/>
  <c r="AF625" i="1"/>
  <c r="AF650" i="1"/>
  <c r="AF668" i="1"/>
  <c r="AF781" i="1"/>
  <c r="AH781" i="1"/>
  <c r="AK781" i="1" s="1"/>
  <c r="AC781" i="1" s="1"/>
  <c r="AF773" i="1"/>
  <c r="AG773" i="1" s="1"/>
  <c r="AJ773" i="1" s="1"/>
  <c r="AH773" i="1"/>
  <c r="AK773" i="1" s="1"/>
  <c r="AC773" i="1" s="1"/>
  <c r="AF840" i="1"/>
  <c r="AI840" i="1" s="1"/>
  <c r="AF900" i="1"/>
  <c r="AF902" i="1"/>
  <c r="AF905" i="1"/>
  <c r="AH905" i="1"/>
  <c r="AK905" i="1" s="1"/>
  <c r="AC905" i="1" s="1"/>
  <c r="AF759" i="1"/>
  <c r="AF386" i="1"/>
  <c r="AF443" i="1"/>
  <c r="AI443" i="1" s="1"/>
  <c r="AG443" i="1"/>
  <c r="AF796" i="1"/>
  <c r="AG796" i="1" s="1"/>
  <c r="AF506" i="1"/>
  <c r="AI506" i="1" s="1"/>
  <c r="AF355" i="1"/>
  <c r="AF968" i="1"/>
  <c r="AF1224" i="1"/>
  <c r="AF1063" i="1"/>
  <c r="AI1063" i="1" s="1"/>
  <c r="AG1063" i="1"/>
  <c r="AF1085" i="1"/>
  <c r="AI1085" i="1" s="1"/>
  <c r="AG1085" i="1"/>
  <c r="AJ1085" i="1" s="1"/>
  <c r="AF1086" i="1"/>
  <c r="AI1086" i="1" s="1"/>
  <c r="AG1086" i="1"/>
  <c r="AF1218" i="1"/>
  <c r="AG1218" i="1" s="1"/>
  <c r="AF934" i="1"/>
  <c r="AI934" i="1" s="1"/>
  <c r="AG934" i="1"/>
  <c r="AF1181" i="1"/>
  <c r="AI1181" i="1" s="1"/>
  <c r="AG1181" i="1"/>
  <c r="AJ1181" i="1" s="1"/>
  <c r="AF1180" i="1"/>
  <c r="AI1180" i="1" s="1"/>
  <c r="AG1180" i="1"/>
  <c r="AF1216" i="1"/>
  <c r="AF1217" i="1"/>
  <c r="AI1217" i="1" s="1"/>
  <c r="AF954" i="1"/>
  <c r="AF955" i="1"/>
  <c r="AI955" i="1" s="1"/>
  <c r="AF956" i="1"/>
  <c r="AI956" i="1" s="1"/>
  <c r="AG956" i="1"/>
  <c r="AJ956" i="1" s="1"/>
  <c r="AF957" i="1"/>
  <c r="AI957" i="1" s="1"/>
  <c r="AG957" i="1"/>
  <c r="AF958" i="1"/>
  <c r="AF962" i="1"/>
  <c r="AI962" i="1" s="1"/>
  <c r="AF1006" i="1"/>
  <c r="AI1006" i="1" s="1"/>
  <c r="AG1006" i="1"/>
  <c r="AJ1006" i="1" s="1"/>
  <c r="AF1043" i="1"/>
  <c r="AI1043" i="1" s="1"/>
  <c r="AG1043" i="1"/>
  <c r="AF1045" i="1"/>
  <c r="AF1077" i="1"/>
  <c r="AI1077" i="1" s="1"/>
  <c r="AG1077" i="1"/>
  <c r="AF1095" i="1"/>
  <c r="AI1095" i="1" s="1"/>
  <c r="AG1095" i="1"/>
  <c r="AJ1095" i="1" s="1"/>
  <c r="AF1105" i="1"/>
  <c r="AF1108" i="1"/>
  <c r="AF1109" i="1"/>
  <c r="AF1110" i="1"/>
  <c r="AF1125" i="1"/>
  <c r="AI1125" i="1" s="1"/>
  <c r="AF1152" i="1"/>
  <c r="AI1152" i="1" s="1"/>
  <c r="AG1152" i="1"/>
  <c r="AF1153" i="1"/>
  <c r="AI1153" i="1" s="1"/>
  <c r="AG1153" i="1"/>
  <c r="AF1227" i="1"/>
  <c r="AF1230" i="1"/>
  <c r="AI1230" i="1" s="1"/>
  <c r="AF1225" i="1"/>
  <c r="AF1228" i="1"/>
  <c r="AI1228" i="1" s="1"/>
  <c r="AF1226" i="1"/>
  <c r="AF1229" i="1"/>
  <c r="AI1229" i="1" s="1"/>
  <c r="AF1197" i="1"/>
  <c r="AI1197" i="1" s="1"/>
  <c r="AG1197" i="1"/>
  <c r="AJ1197" i="1" s="1"/>
  <c r="AF2900" i="1"/>
  <c r="AI2900" i="1" s="1"/>
  <c r="AF998" i="1"/>
  <c r="AI998" i="1" s="1"/>
  <c r="AG998" i="1"/>
  <c r="AJ998" i="1" s="1"/>
  <c r="AF999" i="1"/>
  <c r="AI999" i="1" s="1"/>
  <c r="AG999" i="1"/>
  <c r="AF1027" i="1"/>
  <c r="AI1027" i="1" s="1"/>
  <c r="AG1027" i="1"/>
  <c r="AJ1027" i="1" s="1"/>
  <c r="AF1200" i="1"/>
  <c r="AI1200" i="1" s="1"/>
  <c r="AG1200" i="1"/>
  <c r="AF1157" i="1"/>
  <c r="AI1157" i="1" s="1"/>
  <c r="AG1157" i="1"/>
  <c r="AF986" i="1"/>
  <c r="AI986" i="1" s="1"/>
  <c r="AF1159" i="1"/>
  <c r="AF964" i="1"/>
  <c r="AF1083" i="1"/>
  <c r="AI1083" i="1" s="1"/>
  <c r="AG1083" i="1"/>
  <c r="AJ1083" i="1" s="1"/>
  <c r="AF1160" i="1"/>
  <c r="AI1160" i="1" s="1"/>
  <c r="AF1026" i="1"/>
  <c r="AI1026" i="1" s="1"/>
  <c r="AG1026" i="1"/>
  <c r="AF935" i="1"/>
  <c r="AI935" i="1" s="1"/>
  <c r="AG935" i="1"/>
  <c r="AF940" i="1"/>
  <c r="AF941" i="1"/>
  <c r="AI941" i="1" s="1"/>
  <c r="AF942" i="1"/>
  <c r="AF944" i="1"/>
  <c r="AF950" i="1"/>
  <c r="AF952" i="1"/>
  <c r="AF1016" i="1"/>
  <c r="AF1017" i="1"/>
  <c r="AI1017" i="1" s="1"/>
  <c r="AF1093" i="1"/>
  <c r="AF1103" i="1"/>
  <c r="AF1121" i="1"/>
  <c r="AF943" i="1"/>
  <c r="AF970" i="1"/>
  <c r="AF933" i="1"/>
  <c r="AI933" i="1" s="1"/>
  <c r="AG933" i="1"/>
  <c r="AF1076" i="1"/>
  <c r="AI1076" i="1" s="1"/>
  <c r="AG1076" i="1"/>
  <c r="AF1111" i="1"/>
  <c r="AI1111" i="1" s="1"/>
  <c r="AG1111" i="1"/>
  <c r="AF1136" i="1"/>
  <c r="AI1136" i="1" s="1"/>
  <c r="AG1136" i="1"/>
  <c r="AJ1136" i="1" s="1"/>
  <c r="AF1144" i="1"/>
  <c r="AI1144" i="1" s="1"/>
  <c r="AG1144" i="1"/>
  <c r="AF1145" i="1"/>
  <c r="AI1145" i="1" s="1"/>
  <c r="AG1145" i="1"/>
  <c r="AF1169" i="1"/>
  <c r="AI1169" i="1" s="1"/>
  <c r="AG1169" i="1"/>
  <c r="AF1170" i="1"/>
  <c r="AI1170" i="1" s="1"/>
  <c r="AG1170" i="1"/>
  <c r="AJ1170" i="1" s="1"/>
  <c r="AF1171" i="1"/>
  <c r="AI1171" i="1" s="1"/>
  <c r="AG1171" i="1"/>
  <c r="AF1172" i="1"/>
  <c r="AI1172" i="1" s="1"/>
  <c r="AG1172" i="1"/>
  <c r="AJ1172" i="1" s="1"/>
  <c r="AF1173" i="1"/>
  <c r="AI1173" i="1" s="1"/>
  <c r="AG1173" i="1"/>
  <c r="AF1174" i="1"/>
  <c r="AI1174" i="1" s="1"/>
  <c r="AG1174" i="1"/>
  <c r="AF1175" i="1"/>
  <c r="AI1175" i="1" s="1"/>
  <c r="AG1175" i="1"/>
  <c r="AH1175" i="1" s="1"/>
  <c r="AK1175" i="1" s="1"/>
  <c r="AC1175" i="1" s="1"/>
  <c r="AF1176" i="1"/>
  <c r="AI1176" i="1" s="1"/>
  <c r="AG1176" i="1"/>
  <c r="AF1161" i="1"/>
  <c r="AI1161" i="1" s="1"/>
  <c r="AG1161" i="1"/>
  <c r="AF1162" i="1"/>
  <c r="AI1162" i="1" s="1"/>
  <c r="AG1162" i="1"/>
  <c r="AJ1162" i="1" s="1"/>
  <c r="AF1163" i="1"/>
  <c r="AI1163" i="1" s="1"/>
  <c r="AG1163" i="1"/>
  <c r="AF1164" i="1"/>
  <c r="AI1164" i="1" s="1"/>
  <c r="AG1164" i="1"/>
  <c r="AJ1164" i="1" s="1"/>
  <c r="AF1165" i="1"/>
  <c r="AI1165" i="1" s="1"/>
  <c r="AG1165" i="1"/>
  <c r="AF1166" i="1"/>
  <c r="AI1166" i="1" s="1"/>
  <c r="AG1166" i="1"/>
  <c r="AJ1166" i="1" s="1"/>
  <c r="AF1167" i="1"/>
  <c r="AI1167" i="1" s="1"/>
  <c r="AG1167" i="1"/>
  <c r="AH1167" i="1" s="1"/>
  <c r="AK1167" i="1" s="1"/>
  <c r="AC1167" i="1" s="1"/>
  <c r="AF1168" i="1"/>
  <c r="AI1168" i="1" s="1"/>
  <c r="AG1168" i="1"/>
  <c r="AF1044" i="1"/>
  <c r="AI1044" i="1" s="1"/>
  <c r="AF1179" i="1"/>
  <c r="AI1179" i="1" s="1"/>
  <c r="AG1179" i="1"/>
  <c r="AF1078" i="1"/>
  <c r="AI1078" i="1" s="1"/>
  <c r="AF1198" i="1"/>
  <c r="AF1199" i="1"/>
  <c r="AI1199" i="1" s="1"/>
  <c r="AF1030" i="1"/>
  <c r="AF1031" i="1"/>
  <c r="AF1028" i="1"/>
  <c r="AF1029" i="1"/>
  <c r="AF1018" i="1"/>
  <c r="AI1018" i="1" s="1"/>
  <c r="AG1018" i="1"/>
  <c r="AJ1018" i="1" s="1"/>
  <c r="AF1047" i="1"/>
  <c r="AF959" i="1"/>
  <c r="AF1079" i="1"/>
  <c r="AI1079" i="1" s="1"/>
  <c r="AG1079" i="1"/>
  <c r="AF937" i="1"/>
  <c r="AI937" i="1" s="1"/>
  <c r="AG937" i="1"/>
  <c r="AJ937" i="1" s="1"/>
  <c r="AF936" i="1"/>
  <c r="AI936" i="1" s="1"/>
  <c r="AG936" i="1"/>
  <c r="AH936" i="1" s="1"/>
  <c r="AK936" i="1" s="1"/>
  <c r="AC936" i="1" s="1"/>
  <c r="AF1060" i="1"/>
  <c r="AF1061" i="1"/>
  <c r="AF981" i="1"/>
  <c r="AF1149" i="1"/>
  <c r="AI1149" i="1" s="1"/>
  <c r="AG1149" i="1"/>
  <c r="AF991" i="1"/>
  <c r="AF1009" i="1"/>
  <c r="AF1011" i="1"/>
  <c r="AF1010" i="1"/>
  <c r="AI1010" i="1" s="1"/>
  <c r="AF1012" i="1"/>
  <c r="AF1075" i="1"/>
  <c r="AF1183" i="1"/>
  <c r="AI1183" i="1" s="1"/>
  <c r="AG1183" i="1"/>
  <c r="AF1232" i="1"/>
  <c r="AI1232" i="1" s="1"/>
  <c r="AF1214" i="1"/>
  <c r="AF1215" i="1"/>
  <c r="AF1050" i="1"/>
  <c r="AF1148" i="1"/>
  <c r="AI1148" i="1" s="1"/>
  <c r="AG1148" i="1"/>
  <c r="AF945" i="1"/>
  <c r="AI945" i="1" s="1"/>
  <c r="AG945" i="1"/>
  <c r="AJ945" i="1" s="1"/>
  <c r="AF946" i="1"/>
  <c r="AI946" i="1" s="1"/>
  <c r="AG946" i="1"/>
  <c r="AF1137" i="1"/>
  <c r="AF1138" i="1"/>
  <c r="AF1004" i="1"/>
  <c r="AI1004" i="1" s="1"/>
  <c r="AG1004" i="1"/>
  <c r="AF1005" i="1"/>
  <c r="AI1005" i="1" s="1"/>
  <c r="AG1005" i="1"/>
  <c r="AF1129" i="1"/>
  <c r="AF1084" i="1"/>
  <c r="AF1052" i="1"/>
  <c r="AI1052" i="1" s="1"/>
  <c r="AG1052" i="1"/>
  <c r="AJ1052" i="1" s="1"/>
  <c r="AF2882" i="1"/>
  <c r="AI2882" i="1" s="1"/>
  <c r="AG2882" i="1"/>
  <c r="AF1089" i="1"/>
  <c r="AI1089" i="1" s="1"/>
  <c r="AG1089" i="1"/>
  <c r="AF1090" i="1"/>
  <c r="AI1090" i="1" s="1"/>
  <c r="AG1090" i="1"/>
  <c r="AH1090" i="1" s="1"/>
  <c r="AK1090" i="1" s="1"/>
  <c r="AC1090" i="1" s="1"/>
  <c r="AF1087" i="1"/>
  <c r="AI1087" i="1" s="1"/>
  <c r="AG1087" i="1"/>
  <c r="AF1088" i="1"/>
  <c r="AI1088" i="1" s="1"/>
  <c r="AG1088" i="1"/>
  <c r="AF1205" i="1"/>
  <c r="AI1205" i="1" s="1"/>
  <c r="AG1205" i="1"/>
  <c r="AJ1205" i="1" s="1"/>
  <c r="AF1206" i="1"/>
  <c r="AI1206" i="1" s="1"/>
  <c r="AG1206" i="1"/>
  <c r="AH1206" i="1" s="1"/>
  <c r="AK1206" i="1" s="1"/>
  <c r="AC1206" i="1" s="1"/>
  <c r="AF932" i="1"/>
  <c r="AI932" i="1" s="1"/>
  <c r="AG932" i="1"/>
  <c r="AJ932" i="1" s="1"/>
  <c r="AF972" i="1"/>
  <c r="AI972" i="1" s="1"/>
  <c r="AG972" i="1"/>
  <c r="AF973" i="1"/>
  <c r="AI973" i="1" s="1"/>
  <c r="AG973" i="1"/>
  <c r="AF974" i="1"/>
  <c r="AI974" i="1" s="1"/>
  <c r="AG974" i="1"/>
  <c r="AH974" i="1" s="1"/>
  <c r="AK974" i="1" s="1"/>
  <c r="AC974" i="1" s="1"/>
  <c r="AF996" i="1"/>
  <c r="AI996" i="1" s="1"/>
  <c r="AG996" i="1"/>
  <c r="AJ996" i="1" s="1"/>
  <c r="AF1002" i="1"/>
  <c r="AI1002" i="1" s="1"/>
  <c r="AF1000" i="1"/>
  <c r="AI1000" i="1" s="1"/>
  <c r="AG1000" i="1"/>
  <c r="AF1001" i="1"/>
  <c r="AF1015" i="1"/>
  <c r="AI1015" i="1" s="1"/>
  <c r="AG1015" i="1"/>
  <c r="AF1014" i="1"/>
  <c r="AI1014" i="1" s="1"/>
  <c r="AG1014" i="1"/>
  <c r="AF1020" i="1"/>
  <c r="AF1021" i="1"/>
  <c r="AF1019" i="1"/>
  <c r="AF1039" i="1"/>
  <c r="AF1040" i="1"/>
  <c r="AF1041" i="1"/>
  <c r="AF1042" i="1"/>
  <c r="AF1038" i="1"/>
  <c r="AF1064" i="1"/>
  <c r="AF1065" i="1"/>
  <c r="AF1066" i="1"/>
  <c r="AF1091" i="1"/>
  <c r="AF1092" i="1"/>
  <c r="AI1092" i="1" s="1"/>
  <c r="AF1099" i="1"/>
  <c r="AI1099" i="1" s="1"/>
  <c r="AG1099" i="1"/>
  <c r="AF1100" i="1"/>
  <c r="AI1100" i="1" s="1"/>
  <c r="AG1100" i="1"/>
  <c r="AF1102" i="1"/>
  <c r="AI1102" i="1" s="1"/>
  <c r="AG1102" i="1"/>
  <c r="AF1119" i="1"/>
  <c r="AI1119" i="1" s="1"/>
  <c r="AF1120" i="1"/>
  <c r="AI1120" i="1" s="1"/>
  <c r="AG1120" i="1"/>
  <c r="AJ1120" i="1" s="1"/>
  <c r="AF1122" i="1"/>
  <c r="AF1123" i="1"/>
  <c r="AF1154" i="1"/>
  <c r="AI1154" i="1" s="1"/>
  <c r="AF1155" i="1"/>
  <c r="AF3452" i="1"/>
  <c r="AF1191" i="1"/>
  <c r="AI1191" i="1" s="1"/>
  <c r="AG1191" i="1"/>
  <c r="AF1192" i="1"/>
  <c r="AI1192" i="1" s="1"/>
  <c r="AG1192" i="1"/>
  <c r="AF1193" i="1"/>
  <c r="AI1193" i="1" s="1"/>
  <c r="AG1193" i="1"/>
  <c r="AJ1193" i="1" s="1"/>
  <c r="AF1210" i="1"/>
  <c r="AI1210" i="1" s="1"/>
  <c r="AG1210" i="1"/>
  <c r="AF1211" i="1"/>
  <c r="AI1211" i="1" s="1"/>
  <c r="AG1211" i="1"/>
  <c r="AF1213" i="1"/>
  <c r="AF1212" i="1"/>
  <c r="AF1231" i="1"/>
  <c r="AF992" i="1"/>
  <c r="AF1024" i="1"/>
  <c r="AI1024" i="1" s="1"/>
  <c r="AF1053" i="1"/>
  <c r="AI1053" i="1" s="1"/>
  <c r="AG1053" i="1"/>
  <c r="AF984" i="1"/>
  <c r="AF1223" i="1"/>
  <c r="AI1223" i="1" s="1"/>
  <c r="AG1223" i="1"/>
  <c r="AF1222" i="1"/>
  <c r="AI1222" i="1" s="1"/>
  <c r="AG1222" i="1"/>
  <c r="AF1221" i="1"/>
  <c r="AI1221" i="1" s="1"/>
  <c r="AG1221" i="1"/>
  <c r="AF967" i="1"/>
  <c r="AF953" i="1"/>
  <c r="AI953" i="1" s="1"/>
  <c r="AG953" i="1"/>
  <c r="AF985" i="1"/>
  <c r="AI985" i="1" s="1"/>
  <c r="AF971" i="1"/>
  <c r="AI971" i="1" s="1"/>
  <c r="AG971" i="1"/>
  <c r="AF1046" i="1"/>
  <c r="AI1046" i="1" s="1"/>
  <c r="AG1046" i="1"/>
  <c r="AF1073" i="1"/>
  <c r="AF1070" i="1"/>
  <c r="AI1070" i="1" s="1"/>
  <c r="AG1070" i="1"/>
  <c r="AF1074" i="1"/>
  <c r="AI1074" i="1" s="1"/>
  <c r="AG1074" i="1"/>
  <c r="AF1112" i="1"/>
  <c r="AF1106" i="1"/>
  <c r="AF1235" i="1"/>
  <c r="AI1235" i="1" s="1"/>
  <c r="AG1235" i="1"/>
  <c r="AF1236" i="1"/>
  <c r="AI1236" i="1" s="1"/>
  <c r="AG1236" i="1"/>
  <c r="AJ1236" i="1" s="1"/>
  <c r="AF1237" i="1"/>
  <c r="AI1237" i="1" s="1"/>
  <c r="AG1237" i="1"/>
  <c r="AF1373" i="1"/>
  <c r="AI1373" i="1" s="1"/>
  <c r="AF2069" i="1"/>
  <c r="AI2069" i="1" s="1"/>
  <c r="AG2069" i="1"/>
  <c r="AF1339" i="1"/>
  <c r="AF1578" i="1"/>
  <c r="AF1579" i="1"/>
  <c r="AF1577" i="1"/>
  <c r="AI1577" i="1" s="1"/>
  <c r="AG1577" i="1"/>
  <c r="AJ1577" i="1" s="1"/>
  <c r="AF1592" i="1"/>
  <c r="AF1547" i="1"/>
  <c r="AI1547" i="1" s="1"/>
  <c r="AG1547" i="1"/>
  <c r="AF1548" i="1"/>
  <c r="AI1548" i="1" s="1"/>
  <c r="AG1548" i="1"/>
  <c r="AF1549" i="1"/>
  <c r="AI1549" i="1" s="1"/>
  <c r="AG1549" i="1"/>
  <c r="AJ1549" i="1" s="1"/>
  <c r="AF1329" i="1"/>
  <c r="AI1329" i="1" s="1"/>
  <c r="AG1329" i="1"/>
  <c r="AF1289" i="1"/>
  <c r="AF1270" i="1"/>
  <c r="AI1270" i="1" s="1"/>
  <c r="AG1270" i="1"/>
  <c r="AF1595" i="1"/>
  <c r="AI1595" i="1" s="1"/>
  <c r="AG1595" i="1"/>
  <c r="AF1271" i="1"/>
  <c r="AI1271" i="1" s="1"/>
  <c r="AG1271" i="1"/>
  <c r="AF1281" i="1"/>
  <c r="AI1281" i="1" s="1"/>
  <c r="AG1281" i="1"/>
  <c r="AF1283" i="1"/>
  <c r="AI1283" i="1" s="1"/>
  <c r="AG1283" i="1"/>
  <c r="AF1284" i="1"/>
  <c r="AI1284" i="1" s="1"/>
  <c r="AG1284" i="1"/>
  <c r="AJ1284" i="1" s="1"/>
  <c r="AF1798" i="1"/>
  <c r="AF1413" i="1"/>
  <c r="AI1413" i="1" s="1"/>
  <c r="AG1413" i="1"/>
  <c r="AF1621" i="1"/>
  <c r="AF1264" i="1"/>
  <c r="AI1264" i="1" s="1"/>
  <c r="AG1264" i="1"/>
  <c r="AF1622" i="1"/>
  <c r="AI1622" i="1" s="1"/>
  <c r="AG1622" i="1"/>
  <c r="AF1403" i="1"/>
  <c r="AF1404" i="1"/>
  <c r="AI1404" i="1" s="1"/>
  <c r="AF1291" i="1"/>
  <c r="AI1291" i="1" s="1"/>
  <c r="AG1291" i="1"/>
  <c r="AF1372" i="1"/>
  <c r="AF1399" i="1"/>
  <c r="AI1399" i="1" s="1"/>
  <c r="AG1399" i="1"/>
  <c r="AF1437" i="1"/>
  <c r="AI1437" i="1" s="1"/>
  <c r="AH1437" i="1"/>
  <c r="AK1437" i="1" s="1"/>
  <c r="AC1437" i="1" s="1"/>
  <c r="AF1481" i="1"/>
  <c r="AI1481" i="1" s="1"/>
  <c r="AG1481" i="1"/>
  <c r="AJ1481" i="1" s="1"/>
  <c r="AF1482" i="1"/>
  <c r="AI1482" i="1" s="1"/>
  <c r="AG1482" i="1"/>
  <c r="AF1483" i="1"/>
  <c r="AI1483" i="1" s="1"/>
  <c r="AG1483" i="1"/>
  <c r="AF1484" i="1"/>
  <c r="AI1484" i="1" s="1"/>
  <c r="AG1484" i="1"/>
  <c r="AF1485" i="1"/>
  <c r="AI1485" i="1" s="1"/>
  <c r="AG1485" i="1"/>
  <c r="AF1486" i="1"/>
  <c r="AI1486" i="1" s="1"/>
  <c r="AG1486" i="1"/>
  <c r="AF1487" i="1"/>
  <c r="AI1487" i="1" s="1"/>
  <c r="AG1487" i="1"/>
  <c r="AF1514" i="1"/>
  <c r="AI1514" i="1" s="1"/>
  <c r="AG1514" i="1"/>
  <c r="AF1629" i="1"/>
  <c r="AI1629" i="1" s="1"/>
  <c r="AG1629" i="1"/>
  <c r="AF1630" i="1"/>
  <c r="AI1630" i="1" s="1"/>
  <c r="AG1630" i="1"/>
  <c r="AF1238" i="1"/>
  <c r="AI1238" i="1" s="1"/>
  <c r="AG1238" i="1"/>
  <c r="AF1240" i="1"/>
  <c r="AI1240" i="1" s="1"/>
  <c r="AG1240" i="1"/>
  <c r="AJ1240" i="1" s="1"/>
  <c r="AF1241" i="1"/>
  <c r="AI1241" i="1" s="1"/>
  <c r="AG1241" i="1"/>
  <c r="AF1242" i="1"/>
  <c r="AI1242" i="1" s="1"/>
  <c r="AG1242" i="1"/>
  <c r="AF1243" i="1"/>
  <c r="AI1243" i="1" s="1"/>
  <c r="AG1243" i="1"/>
  <c r="AF1244" i="1"/>
  <c r="AI1244" i="1" s="1"/>
  <c r="AG1244" i="1"/>
  <c r="AF1245" i="1"/>
  <c r="AI1245" i="1" s="1"/>
  <c r="AG1245" i="1"/>
  <c r="AJ1245" i="1" s="1"/>
  <c r="AF1246" i="1"/>
  <c r="AI1246" i="1" s="1"/>
  <c r="AG1246" i="1"/>
  <c r="AF1247" i="1"/>
  <c r="AI1247" i="1" s="1"/>
  <c r="AF1248" i="1"/>
  <c r="AF1254" i="1"/>
  <c r="AF1256" i="1"/>
  <c r="AI1256" i="1" s="1"/>
  <c r="AG1256" i="1"/>
  <c r="AF1265" i="1"/>
  <c r="AI1265" i="1" s="1"/>
  <c r="AG1265" i="1"/>
  <c r="AF1267" i="1"/>
  <c r="AI1267" i="1" s="1"/>
  <c r="AG1267" i="1"/>
  <c r="AF1280" i="1"/>
  <c r="AI1280" i="1" s="1"/>
  <c r="AG1280" i="1"/>
  <c r="AJ1280" i="1" s="1"/>
  <c r="AF1282" i="1"/>
  <c r="AI1282" i="1" s="1"/>
  <c r="AG1282" i="1"/>
  <c r="AF1285" i="1"/>
  <c r="AI1285" i="1" s="1"/>
  <c r="AG1285" i="1"/>
  <c r="AF1286" i="1"/>
  <c r="AF1317" i="1"/>
  <c r="AI1317" i="1" s="1"/>
  <c r="AG1317" i="1"/>
  <c r="AF1322" i="1"/>
  <c r="AF1324" i="1"/>
  <c r="AF1343" i="1"/>
  <c r="AI1343" i="1" s="1"/>
  <c r="AG1343" i="1"/>
  <c r="AJ1343" i="1" s="1"/>
  <c r="AF1344" i="1"/>
  <c r="AI1344" i="1" s="1"/>
  <c r="AG1344" i="1"/>
  <c r="AF1340" i="1"/>
  <c r="AI1340" i="1" s="1"/>
  <c r="AG1340" i="1"/>
  <c r="AF1341" i="1"/>
  <c r="AI1341" i="1" s="1"/>
  <c r="AG1341" i="1"/>
  <c r="AF1342" i="1"/>
  <c r="AI1342" i="1" s="1"/>
  <c r="AG1342" i="1"/>
  <c r="AF1353" i="1"/>
  <c r="AI1353" i="1" s="1"/>
  <c r="AG1353" i="1"/>
  <c r="AJ1353" i="1" s="1"/>
  <c r="AF1358" i="1"/>
  <c r="AI1358" i="1" s="1"/>
  <c r="AG1358" i="1"/>
  <c r="AF1363" i="1"/>
  <c r="AI1363" i="1" s="1"/>
  <c r="AF1361" i="1"/>
  <c r="AI1361" i="1" s="1"/>
  <c r="AG1361" i="1"/>
  <c r="AF1362" i="1"/>
  <c r="AI1362" i="1" s="1"/>
  <c r="AG1362" i="1"/>
  <c r="AJ1362" i="1" s="1"/>
  <c r="AF1364" i="1"/>
  <c r="AI1364" i="1" s="1"/>
  <c r="AG1364" i="1"/>
  <c r="AF1360" i="1"/>
  <c r="AI1360" i="1" s="1"/>
  <c r="AG1360" i="1"/>
  <c r="AF1367" i="1"/>
  <c r="AI1367" i="1" s="1"/>
  <c r="AF1369" i="1"/>
  <c r="AF1368" i="1"/>
  <c r="AF1370" i="1"/>
  <c r="AF1376" i="1"/>
  <c r="AI1376" i="1" s="1"/>
  <c r="AG1376" i="1"/>
  <c r="AF1377" i="1"/>
  <c r="AI1377" i="1" s="1"/>
  <c r="AG1377" i="1"/>
  <c r="AJ1377" i="1" s="1"/>
  <c r="AF1400" i="1"/>
  <c r="AF1401" i="1"/>
  <c r="AF1405" i="1"/>
  <c r="AI1405" i="1" s="1"/>
  <c r="AG1405" i="1"/>
  <c r="AJ1405" i="1" s="1"/>
  <c r="AF1406" i="1"/>
  <c r="AI1406" i="1" s="1"/>
  <c r="AG1406" i="1"/>
  <c r="AJ1406" i="1" s="1"/>
  <c r="AF1407" i="1"/>
  <c r="AI1407" i="1" s="1"/>
  <c r="AG1407" i="1"/>
  <c r="AF1426" i="1"/>
  <c r="AI1426" i="1" s="1"/>
  <c r="AG1426" i="1"/>
  <c r="AF1430" i="1"/>
  <c r="AF1431" i="1"/>
  <c r="AF1442" i="1"/>
  <c r="AI1442" i="1" s="1"/>
  <c r="AG1442" i="1"/>
  <c r="AF1446" i="1"/>
  <c r="AI1446" i="1" s="1"/>
  <c r="AF1451" i="1"/>
  <c r="AI1451" i="1" s="1"/>
  <c r="AF1452" i="1"/>
  <c r="AF1453" i="1"/>
  <c r="AF1473" i="1"/>
  <c r="AI1473" i="1" s="1"/>
  <c r="AF1475" i="1"/>
  <c r="AF1476" i="1"/>
  <c r="AF1474" i="1"/>
  <c r="AF1523" i="1"/>
  <c r="AI1523" i="1" s="1"/>
  <c r="AG1523" i="1"/>
  <c r="AF1527" i="1"/>
  <c r="AF1539" i="1"/>
  <c r="AF1540" i="1"/>
  <c r="AF1541" i="1"/>
  <c r="AF1538" i="1"/>
  <c r="AI1538" i="1" s="1"/>
  <c r="AF1543" i="1"/>
  <c r="AI1543" i="1" s="1"/>
  <c r="AG1543" i="1"/>
  <c r="AF1552" i="1"/>
  <c r="AF1554" i="1"/>
  <c r="AI1554" i="1" s="1"/>
  <c r="AG1554" i="1"/>
  <c r="AF1556" i="1"/>
  <c r="AI1556" i="1" s="1"/>
  <c r="AG1556" i="1"/>
  <c r="AJ1556" i="1" s="1"/>
  <c r="AF1553" i="1"/>
  <c r="AI1553" i="1" s="1"/>
  <c r="AG1553" i="1"/>
  <c r="AJ1553" i="1" s="1"/>
  <c r="AF1560" i="1"/>
  <c r="AF1575" i="1"/>
  <c r="AI1575" i="1" s="1"/>
  <c r="AG1575" i="1"/>
  <c r="AF1580" i="1"/>
  <c r="AI1580" i="1" s="1"/>
  <c r="AF1581" i="1"/>
  <c r="AF1584" i="1"/>
  <c r="AF1583" i="1"/>
  <c r="AF1596" i="1"/>
  <c r="AI1596" i="1" s="1"/>
  <c r="AG1596" i="1"/>
  <c r="AF1597" i="1"/>
  <c r="AI1597" i="1" s="1"/>
  <c r="AG1597" i="1"/>
  <c r="AF1599" i="1"/>
  <c r="AI1599" i="1" s="1"/>
  <c r="AG1599" i="1"/>
  <c r="AJ1599" i="1" s="1"/>
  <c r="AF1600" i="1"/>
  <c r="AI1600" i="1" s="1"/>
  <c r="AG1600" i="1"/>
  <c r="AF1609" i="1"/>
  <c r="AI1609" i="1" s="1"/>
  <c r="AF2387" i="1"/>
  <c r="AF2386" i="1"/>
  <c r="AF1624" i="1"/>
  <c r="AI1624" i="1" s="1"/>
  <c r="AG1624" i="1"/>
  <c r="AF1623" i="1"/>
  <c r="AI1623" i="1" s="1"/>
  <c r="AG1623" i="1"/>
  <c r="AJ1623" i="1" s="1"/>
  <c r="AF1627" i="1"/>
  <c r="AI1627" i="1" s="1"/>
  <c r="AG1627" i="1"/>
  <c r="AJ1627" i="1" s="1"/>
  <c r="AF1628" i="1"/>
  <c r="AI1628" i="1" s="1"/>
  <c r="AG1628" i="1"/>
  <c r="AF1354" i="1"/>
  <c r="AI1354" i="1" s="1"/>
  <c r="AG1354" i="1"/>
  <c r="AF1357" i="1"/>
  <c r="AI1357" i="1" s="1"/>
  <c r="AG1357" i="1"/>
  <c r="AF1537" i="1"/>
  <c r="AI1537" i="1" s="1"/>
  <c r="AF1528" i="1"/>
  <c r="AI1528" i="1" s="1"/>
  <c r="AG1528" i="1"/>
  <c r="AJ1528" i="1" s="1"/>
  <c r="AF1288" i="1"/>
  <c r="AF1287" i="1"/>
  <c r="AF1298" i="1"/>
  <c r="AI1298" i="1" s="1"/>
  <c r="AF1313" i="1"/>
  <c r="AF1325" i="1"/>
  <c r="AI1325" i="1" s="1"/>
  <c r="AF1328" i="1"/>
  <c r="AI1328" i="1" s="1"/>
  <c r="AF1326" i="1"/>
  <c r="AI1326" i="1" s="1"/>
  <c r="AG1326" i="1"/>
  <c r="AF1327" i="1"/>
  <c r="AI1327" i="1" s="1"/>
  <c r="AG1327" i="1"/>
  <c r="AF1345" i="1"/>
  <c r="AF1347" i="1"/>
  <c r="AI1347" i="1" s="1"/>
  <c r="AG1347" i="1"/>
  <c r="AJ1347" i="1" s="1"/>
  <c r="AF1348" i="1"/>
  <c r="AI1348" i="1" s="1"/>
  <c r="AG1348" i="1"/>
  <c r="AJ1348" i="1" s="1"/>
  <c r="AF1349" i="1"/>
  <c r="AF1359" i="1"/>
  <c r="AF1389" i="1"/>
  <c r="AI1389" i="1" s="1"/>
  <c r="AG1389" i="1"/>
  <c r="AJ1389" i="1" s="1"/>
  <c r="AF1488" i="1"/>
  <c r="AI1488" i="1" s="1"/>
  <c r="AG1488" i="1"/>
  <c r="AJ1488" i="1" s="1"/>
  <c r="AF1489" i="1"/>
  <c r="AI1489" i="1" s="1"/>
  <c r="AG1489" i="1"/>
  <c r="AJ1489" i="1" s="1"/>
  <c r="AF1490" i="1"/>
  <c r="AI1490" i="1" s="1"/>
  <c r="AG1490" i="1"/>
  <c r="AF1505" i="1"/>
  <c r="AI1505" i="1" s="1"/>
  <c r="AF1506" i="1"/>
  <c r="AF1512" i="1"/>
  <c r="AF1513" i="1"/>
  <c r="AI1513" i="1" s="1"/>
  <c r="AG1513" i="1"/>
  <c r="AF1582" i="1"/>
  <c r="AF1590" i="1"/>
  <c r="AI1590" i="1" s="1"/>
  <c r="AF1603" i="1"/>
  <c r="AF1439" i="1"/>
  <c r="AI1439" i="1" s="1"/>
  <c r="AG1439" i="1"/>
  <c r="AF1355" i="1"/>
  <c r="AI1355" i="1" s="1"/>
  <c r="AF1356" i="1"/>
  <c r="AI1356" i="1" s="1"/>
  <c r="AG1356" i="1"/>
  <c r="AF1261" i="1"/>
  <c r="AI1261" i="1" s="1"/>
  <c r="AG1261" i="1"/>
  <c r="AJ1261" i="1" s="1"/>
  <c r="AF1268" i="1"/>
  <c r="AI1268" i="1" s="1"/>
  <c r="AG1268" i="1"/>
  <c r="AF1269" i="1"/>
  <c r="AI1269" i="1" s="1"/>
  <c r="AG1269" i="1"/>
  <c r="AF1276" i="1"/>
  <c r="AI1276" i="1" s="1"/>
  <c r="AG1276" i="1"/>
  <c r="AJ1276" i="1" s="1"/>
  <c r="AF1277" i="1"/>
  <c r="AI1277" i="1" s="1"/>
  <c r="AG1277" i="1"/>
  <c r="AF1274" i="1"/>
  <c r="AI1274" i="1" s="1"/>
  <c r="AG1274" i="1"/>
  <c r="AF1275" i="1"/>
  <c r="AI1275" i="1" s="1"/>
  <c r="AG1275" i="1"/>
  <c r="AJ1275" i="1" s="1"/>
  <c r="AF1312" i="1"/>
  <c r="AI1312" i="1" s="1"/>
  <c r="AG1312" i="1"/>
  <c r="AF1320" i="1"/>
  <c r="AI1320" i="1" s="1"/>
  <c r="AG1320" i="1"/>
  <c r="AJ1320" i="1" s="1"/>
  <c r="AF1321" i="1"/>
  <c r="AI1321" i="1" s="1"/>
  <c r="AG1321" i="1"/>
  <c r="AF1318" i="1"/>
  <c r="AI1318" i="1" s="1"/>
  <c r="AG1318" i="1"/>
  <c r="AF1319" i="1"/>
  <c r="AI1319" i="1" s="1"/>
  <c r="AG1319" i="1"/>
  <c r="AJ1319" i="1" s="1"/>
  <c r="AF1379" i="1"/>
  <c r="AI1379" i="1" s="1"/>
  <c r="AG1379" i="1"/>
  <c r="AJ1379" i="1" s="1"/>
  <c r="AF1380" i="1"/>
  <c r="AI1380" i="1" s="1"/>
  <c r="AG1380" i="1"/>
  <c r="AF1425" i="1"/>
  <c r="AI1425" i="1" s="1"/>
  <c r="AF1447" i="1"/>
  <c r="AI1447" i="1" s="1"/>
  <c r="AG1447" i="1"/>
  <c r="AF1448" i="1"/>
  <c r="AI1448" i="1" s="1"/>
  <c r="AG1448" i="1"/>
  <c r="AF1508" i="1"/>
  <c r="AI1508" i="1" s="1"/>
  <c r="AG1508" i="1"/>
  <c r="AF1559" i="1"/>
  <c r="AI1559" i="1" s="1"/>
  <c r="AG1559" i="1"/>
  <c r="AF1557" i="1"/>
  <c r="AI1557" i="1" s="1"/>
  <c r="AG1557" i="1"/>
  <c r="AJ1557" i="1" s="1"/>
  <c r="AF1573" i="1"/>
  <c r="AI1573" i="1" s="1"/>
  <c r="AG1573" i="1"/>
  <c r="AF1574" i="1"/>
  <c r="AI1574" i="1" s="1"/>
  <c r="AG1574" i="1"/>
  <c r="AF1604" i="1"/>
  <c r="AI1604" i="1" s="1"/>
  <c r="AG1604" i="1"/>
  <c r="AF1605" i="1"/>
  <c r="AI1605" i="1" s="1"/>
  <c r="AG1605" i="1"/>
  <c r="AF1606" i="1"/>
  <c r="AI1606" i="1" s="1"/>
  <c r="AG1606" i="1"/>
  <c r="AF1607" i="1"/>
  <c r="AI1607" i="1" s="1"/>
  <c r="AG1607" i="1"/>
  <c r="AF1610" i="1"/>
  <c r="AI1610" i="1" s="1"/>
  <c r="AG1610" i="1"/>
  <c r="AF1300" i="1"/>
  <c r="AI1300" i="1" s="1"/>
  <c r="AG1300" i="1"/>
  <c r="AJ1300" i="1" s="1"/>
  <c r="AF1250" i="1"/>
  <c r="AI1250" i="1" s="1"/>
  <c r="AG1250" i="1"/>
  <c r="AF1252" i="1"/>
  <c r="AI1252" i="1" s="1"/>
  <c r="AH1252" i="1"/>
  <c r="AK1252" i="1" s="1"/>
  <c r="AC1252" i="1" s="1"/>
  <c r="AF1253" i="1"/>
  <c r="AI1253" i="1" s="1"/>
  <c r="AH1253" i="1"/>
  <c r="AK1253" i="1" s="1"/>
  <c r="AC1253" i="1" s="1"/>
  <c r="AF1847" i="1"/>
  <c r="AF1933" i="1"/>
  <c r="AI1933" i="1" s="1"/>
  <c r="AG1933" i="1"/>
  <c r="AF1424" i="1"/>
  <c r="AF1429" i="1"/>
  <c r="AI1429" i="1" s="1"/>
  <c r="AF1449" i="1"/>
  <c r="AF2144" i="1"/>
  <c r="AF2148" i="1"/>
  <c r="AI2148" i="1" s="1"/>
  <c r="AF2150" i="1"/>
  <c r="AF2149" i="1"/>
  <c r="AF2151" i="1"/>
  <c r="AF2154" i="1"/>
  <c r="AI2154" i="1" s="1"/>
  <c r="AF2156" i="1"/>
  <c r="AF2157" i="1"/>
  <c r="AF1576" i="1"/>
  <c r="AI1576" i="1" s="1"/>
  <c r="AG1576" i="1"/>
  <c r="AF1598" i="1"/>
  <c r="AI1598" i="1" s="1"/>
  <c r="AG1598" i="1"/>
  <c r="AF1602" i="1"/>
  <c r="AI1602" i="1" s="1"/>
  <c r="AG1602" i="1"/>
  <c r="AJ1602" i="1" s="1"/>
  <c r="AF1589" i="1"/>
  <c r="AF1594" i="1"/>
  <c r="AF1262" i="1"/>
  <c r="AI1262" i="1" s="1"/>
  <c r="AG1262" i="1"/>
  <c r="AF1408" i="1"/>
  <c r="AF1507" i="1"/>
  <c r="AF1569" i="1"/>
  <c r="AF1618" i="1"/>
  <c r="AF1617" i="1"/>
  <c r="AF1620" i="1"/>
  <c r="AF1260" i="1"/>
  <c r="AI1260" i="1" s="1"/>
  <c r="AG1260" i="1"/>
  <c r="AF1296" i="1"/>
  <c r="AI1296" i="1" s="1"/>
  <c r="AF1443" i="1"/>
  <c r="AI1443" i="1" s="1"/>
  <c r="AG1443" i="1"/>
  <c r="AF1555" i="1"/>
  <c r="AI1555" i="1" s="1"/>
  <c r="AG1555" i="1"/>
  <c r="AJ1555" i="1" s="1"/>
  <c r="AF1374" i="1"/>
  <c r="AF1375" i="1"/>
  <c r="AI1375" i="1" s="1"/>
  <c r="AF1249" i="1"/>
  <c r="AI1249" i="1" s="1"/>
  <c r="AG1249" i="1"/>
  <c r="AJ1249" i="1" s="1"/>
  <c r="AF1251" i="1"/>
  <c r="AI1251" i="1" s="1"/>
  <c r="AG1251" i="1"/>
  <c r="AF1545" i="1"/>
  <c r="AF424" i="1"/>
  <c r="AF1299" i="1"/>
  <c r="AF1316" i="1"/>
  <c r="AI1316" i="1" s="1"/>
  <c r="AG1316" i="1"/>
  <c r="AF1414" i="1"/>
  <c r="AF1450" i="1"/>
  <c r="AI1450" i="1" s="1"/>
  <c r="AF1546" i="1"/>
  <c r="AI1546" i="1" s="1"/>
  <c r="AG1546" i="1"/>
  <c r="AF1239" i="1"/>
  <c r="AI1239" i="1" s="1"/>
  <c r="AH1239" i="1"/>
  <c r="AK1239" i="1" s="1"/>
  <c r="AC1239" i="1" s="1"/>
  <c r="AF1258" i="1"/>
  <c r="AI1258" i="1" s="1"/>
  <c r="AG1258" i="1"/>
  <c r="AJ1258" i="1" s="1"/>
  <c r="AF1259" i="1"/>
  <c r="AF1263" i="1"/>
  <c r="AI1263" i="1" s="1"/>
  <c r="AG1263" i="1"/>
  <c r="AJ1263" i="1" s="1"/>
  <c r="AF1266" i="1"/>
  <c r="AI1266" i="1" s="1"/>
  <c r="AG1266" i="1"/>
  <c r="AJ1266" i="1" s="1"/>
  <c r="AF1301" i="1"/>
  <c r="AI1301" i="1" s="1"/>
  <c r="AG1301" i="1"/>
  <c r="AJ1301" i="1" s="1"/>
  <c r="AF1304" i="1"/>
  <c r="AI1304" i="1" s="1"/>
  <c r="AF1305" i="1"/>
  <c r="AI1305" i="1" s="1"/>
  <c r="AF1306" i="1"/>
  <c r="AF1314" i="1"/>
  <c r="AF1315" i="1"/>
  <c r="AI1315" i="1" s="1"/>
  <c r="AG1315" i="1"/>
  <c r="AF1346" i="1"/>
  <c r="AF1365" i="1"/>
  <c r="AI1365" i="1" s="1"/>
  <c r="AG1365" i="1"/>
  <c r="AF1366" i="1"/>
  <c r="AI1366" i="1" s="1"/>
  <c r="AG1366" i="1"/>
  <c r="AJ1366" i="1" s="1"/>
  <c r="AF1371" i="1"/>
  <c r="AI1371" i="1" s="1"/>
  <c r="AG1371" i="1"/>
  <c r="AF1378" i="1"/>
  <c r="AI1378" i="1" s="1"/>
  <c r="AF1385" i="1"/>
  <c r="AI1385" i="1" s="1"/>
  <c r="AG1385" i="1"/>
  <c r="AF1386" i="1"/>
  <c r="AI1386" i="1" s="1"/>
  <c r="AG1386" i="1"/>
  <c r="AF1383" i="1"/>
  <c r="AI1383" i="1" s="1"/>
  <c r="AG1383" i="1"/>
  <c r="AF1384" i="1"/>
  <c r="AI1384" i="1" s="1"/>
  <c r="AG1384" i="1"/>
  <c r="AJ1384" i="1" s="1"/>
  <c r="AF1398" i="1"/>
  <c r="AI1398" i="1" s="1"/>
  <c r="AF1415" i="1"/>
  <c r="AF1416" i="1"/>
  <c r="AI1416" i="1" s="1"/>
  <c r="AF1418" i="1"/>
  <c r="AI1418" i="1" s="1"/>
  <c r="AF1419" i="1"/>
  <c r="AF1420" i="1"/>
  <c r="AI1420" i="1" s="1"/>
  <c r="AG1420" i="1"/>
  <c r="AF1423" i="1"/>
  <c r="AF1428" i="1"/>
  <c r="AI1428" i="1" s="1"/>
  <c r="AG1428" i="1"/>
  <c r="AJ1428" i="1" s="1"/>
  <c r="AF1432" i="1"/>
  <c r="AF1435" i="1"/>
  <c r="AF1436" i="1"/>
  <c r="AI1436" i="1" s="1"/>
  <c r="AF1440" i="1"/>
  <c r="AI1440" i="1" s="1"/>
  <c r="AG1440" i="1"/>
  <c r="AJ1440" i="1" s="1"/>
  <c r="AF1441" i="1"/>
  <c r="AI1441" i="1" s="1"/>
  <c r="AG1441" i="1"/>
  <c r="AJ1441" i="1" s="1"/>
  <c r="AF1444" i="1"/>
  <c r="AI1444" i="1" s="1"/>
  <c r="AG1444" i="1"/>
  <c r="AF1454" i="1"/>
  <c r="AI1454" i="1" s="1"/>
  <c r="AG1454" i="1"/>
  <c r="AF1456" i="1"/>
  <c r="AI1456" i="1" s="1"/>
  <c r="AG1456" i="1"/>
  <c r="AJ1456" i="1" s="1"/>
  <c r="AF1457" i="1"/>
  <c r="AI1457" i="1" s="1"/>
  <c r="AG1457" i="1"/>
  <c r="AF1477" i="1"/>
  <c r="AF1478" i="1"/>
  <c r="AI1478" i="1" s="1"/>
  <c r="AF1479" i="1"/>
  <c r="AI1479" i="1" s="1"/>
  <c r="AG1479" i="1"/>
  <c r="AJ1479" i="1" s="1"/>
  <c r="AF1480" i="1"/>
  <c r="AI1480" i="1" s="1"/>
  <c r="AG1480" i="1"/>
  <c r="AJ1480" i="1" s="1"/>
  <c r="AF1118" i="1"/>
  <c r="AI1118" i="1" s="1"/>
  <c r="AG1118" i="1"/>
  <c r="AF1504" i="1"/>
  <c r="AI1504" i="1" s="1"/>
  <c r="AG1504" i="1"/>
  <c r="AF1510" i="1"/>
  <c r="AI1510" i="1" s="1"/>
  <c r="AG1510" i="1"/>
  <c r="AJ1510" i="1" s="1"/>
  <c r="AF1509" i="1"/>
  <c r="AI1509" i="1" s="1"/>
  <c r="AG1509" i="1"/>
  <c r="AF1511" i="1"/>
  <c r="AF1515" i="1"/>
  <c r="AI1515" i="1" s="1"/>
  <c r="AG1515" i="1"/>
  <c r="AF1517" i="1"/>
  <c r="AI1517" i="1" s="1"/>
  <c r="AG1517" i="1"/>
  <c r="AJ1517" i="1" s="1"/>
  <c r="AF1521" i="1"/>
  <c r="AI1521" i="1" s="1"/>
  <c r="AG1521" i="1"/>
  <c r="AJ1521" i="1" s="1"/>
  <c r="AF1522" i="1"/>
  <c r="AI1522" i="1" s="1"/>
  <c r="AG1522" i="1"/>
  <c r="AF1524" i="1"/>
  <c r="AI1524" i="1" s="1"/>
  <c r="AG1524" i="1"/>
  <c r="AF1525" i="1"/>
  <c r="AI1525" i="1" s="1"/>
  <c r="AG1525" i="1"/>
  <c r="AJ1525" i="1" s="1"/>
  <c r="AF1526" i="1"/>
  <c r="AI1526" i="1" s="1"/>
  <c r="AG1526" i="1"/>
  <c r="AF2211" i="1"/>
  <c r="AF2212" i="1"/>
  <c r="AI2212" i="1" s="1"/>
  <c r="AF1529" i="1"/>
  <c r="AI1529" i="1" s="1"/>
  <c r="AG1529" i="1"/>
  <c r="AJ1529" i="1" s="1"/>
  <c r="AF1530" i="1"/>
  <c r="AF1535" i="1"/>
  <c r="AH1535" i="1"/>
  <c r="AK1535" i="1" s="1"/>
  <c r="AC1535" i="1" s="1"/>
  <c r="AF1536" i="1"/>
  <c r="AG1536" i="1" s="1"/>
  <c r="AJ1536" i="1" s="1"/>
  <c r="AH1536" i="1"/>
  <c r="AK1536" i="1" s="1"/>
  <c r="AC1536" i="1" s="1"/>
  <c r="AF1542" i="1"/>
  <c r="AF1567" i="1"/>
  <c r="AI1567" i="1" s="1"/>
  <c r="AG1567" i="1"/>
  <c r="AF1568" i="1"/>
  <c r="AI1568" i="1" s="1"/>
  <c r="AG1568" i="1"/>
  <c r="AJ1568" i="1" s="1"/>
  <c r="AF1561" i="1"/>
  <c r="AI1561" i="1" s="1"/>
  <c r="AG1561" i="1"/>
  <c r="AF1562" i="1"/>
  <c r="AI1562" i="1" s="1"/>
  <c r="AG1562" i="1"/>
  <c r="AJ1562" i="1" s="1"/>
  <c r="AF1563" i="1"/>
  <c r="AI1563" i="1" s="1"/>
  <c r="AG1563" i="1"/>
  <c r="AF1564" i="1"/>
  <c r="AI1564" i="1" s="1"/>
  <c r="AG1564" i="1"/>
  <c r="AF1570" i="1"/>
  <c r="AI1570" i="1" s="1"/>
  <c r="AG1570" i="1"/>
  <c r="AF1571" i="1"/>
  <c r="AI1571" i="1" s="1"/>
  <c r="AG1571" i="1"/>
  <c r="AJ1571" i="1" s="1"/>
  <c r="AF1572" i="1"/>
  <c r="AI1572" i="1" s="1"/>
  <c r="AG1572" i="1"/>
  <c r="AF1209" i="1"/>
  <c r="AI1209" i="1" s="1"/>
  <c r="AG1209" i="1"/>
  <c r="AJ1209" i="1" s="1"/>
  <c r="AF1390" i="1"/>
  <c r="AI1390" i="1" s="1"/>
  <c r="AG1390" i="1"/>
  <c r="AF1391" i="1"/>
  <c r="AI1391" i="1" s="1"/>
  <c r="AG1391" i="1"/>
  <c r="AF563" i="1"/>
  <c r="AI563" i="1" s="1"/>
  <c r="AG563" i="1"/>
  <c r="AF564" i="1"/>
  <c r="AI564" i="1" s="1"/>
  <c r="AG564" i="1"/>
  <c r="AF1392" i="1"/>
  <c r="AI1392" i="1" s="1"/>
  <c r="AG1392" i="1"/>
  <c r="AF1393" i="1"/>
  <c r="AI1393" i="1" s="1"/>
  <c r="AG1393" i="1"/>
  <c r="AJ1393" i="1" s="1"/>
  <c r="AF1394" i="1"/>
  <c r="AI1394" i="1" s="1"/>
  <c r="AG1394" i="1"/>
  <c r="AF1395" i="1"/>
  <c r="AI1395" i="1" s="1"/>
  <c r="AG1395" i="1"/>
  <c r="AJ1395" i="1" s="1"/>
  <c r="AF1396" i="1"/>
  <c r="AI1396" i="1" s="1"/>
  <c r="AG1396" i="1"/>
  <c r="AF1421" i="1"/>
  <c r="AI1421" i="1" s="1"/>
  <c r="AG1421" i="1"/>
  <c r="AJ1421" i="1" s="1"/>
  <c r="AF1422" i="1"/>
  <c r="AI1422" i="1" s="1"/>
  <c r="AG1422" i="1"/>
  <c r="AF1558" i="1"/>
  <c r="AG1558" i="1" s="1"/>
  <c r="AJ1558" i="1" s="1"/>
  <c r="AF1294" i="1"/>
  <c r="AI1294" i="1" s="1"/>
  <c r="AF1295" i="1"/>
  <c r="AI1295" i="1" s="1"/>
  <c r="AG1295" i="1"/>
  <c r="AF1565" i="1"/>
  <c r="AI1565" i="1" s="1"/>
  <c r="AG1565" i="1"/>
  <c r="AF1566" i="1"/>
  <c r="AI1566" i="1" s="1"/>
  <c r="AG1566" i="1"/>
  <c r="AJ1566" i="1" s="1"/>
  <c r="AF1220" i="1"/>
  <c r="AI1220" i="1" s="1"/>
  <c r="AG1220" i="1"/>
  <c r="AF1625" i="1"/>
  <c r="AI1625" i="1" s="1"/>
  <c r="AG1625" i="1"/>
  <c r="AJ1625" i="1" s="1"/>
  <c r="AF1626" i="1"/>
  <c r="AI1626" i="1" s="1"/>
  <c r="AG1626" i="1"/>
  <c r="AF2420" i="1"/>
  <c r="AI2420" i="1" s="1"/>
  <c r="AG2420" i="1"/>
  <c r="AJ2420" i="1" s="1"/>
  <c r="AF2421" i="1"/>
  <c r="AI2421" i="1" s="1"/>
  <c r="AG2421" i="1"/>
  <c r="AF1381" i="1"/>
  <c r="AI1381" i="1" s="1"/>
  <c r="AG1381" i="1"/>
  <c r="AF1382" i="1"/>
  <c r="AI1382" i="1" s="1"/>
  <c r="AG1382" i="1"/>
  <c r="AF1290" i="1"/>
  <c r="AF1660" i="1"/>
  <c r="AI1660" i="1" s="1"/>
  <c r="AG1660" i="1"/>
  <c r="AF1669" i="1"/>
  <c r="AI1669" i="1" s="1"/>
  <c r="AG1669" i="1"/>
  <c r="AF1670" i="1"/>
  <c r="AI1670" i="1" s="1"/>
  <c r="AG1670" i="1"/>
  <c r="AF1668" i="1"/>
  <c r="AI1668" i="1" s="1"/>
  <c r="AG1668" i="1"/>
  <c r="AJ1668" i="1" s="1"/>
  <c r="AF1877" i="1"/>
  <c r="AI1877" i="1" s="1"/>
  <c r="AG1877" i="1"/>
  <c r="AF1880" i="1"/>
  <c r="AI1880" i="1" s="1"/>
  <c r="AG1880" i="1"/>
  <c r="AJ1880" i="1" s="1"/>
  <c r="AF1894" i="1"/>
  <c r="AI1894" i="1" s="1"/>
  <c r="AG1894" i="1"/>
  <c r="AF1893" i="1"/>
  <c r="AI1893" i="1" s="1"/>
  <c r="AG1893" i="1"/>
  <c r="AF1921" i="1"/>
  <c r="AI1921" i="1" s="1"/>
  <c r="AG1921" i="1"/>
  <c r="AF1922" i="1"/>
  <c r="AI1922" i="1" s="1"/>
  <c r="AG1922" i="1"/>
  <c r="AF1919" i="1"/>
  <c r="AI1919" i="1" s="1"/>
  <c r="AG1919" i="1"/>
  <c r="AF1920" i="1"/>
  <c r="AI1920" i="1" s="1"/>
  <c r="AG1920" i="1"/>
  <c r="AJ1920" i="1" s="1"/>
  <c r="AF1879" i="1"/>
  <c r="AI1879" i="1" s="1"/>
  <c r="AG1879" i="1"/>
  <c r="AF1878" i="1"/>
  <c r="AI1878" i="1" s="1"/>
  <c r="AG1878" i="1"/>
  <c r="AJ1878" i="1" s="1"/>
  <c r="AF2324" i="1"/>
  <c r="AI2324" i="1" s="1"/>
  <c r="AG2324" i="1"/>
  <c r="AF1892" i="1"/>
  <c r="AI1892" i="1" s="1"/>
  <c r="AG1892" i="1"/>
  <c r="AJ1892" i="1" s="1"/>
  <c r="AF1891" i="1"/>
  <c r="AI1891" i="1" s="1"/>
  <c r="AG1891" i="1"/>
  <c r="AF1896" i="1"/>
  <c r="AI1896" i="1" s="1"/>
  <c r="AG1896" i="1"/>
  <c r="AF1895" i="1"/>
  <c r="AI1895" i="1" s="1"/>
  <c r="AG1895" i="1"/>
  <c r="AF1928" i="1"/>
  <c r="AI1928" i="1" s="1"/>
  <c r="AG1928" i="1"/>
  <c r="AJ1928" i="1" s="1"/>
  <c r="AF1927" i="1"/>
  <c r="AI1927" i="1" s="1"/>
  <c r="AG1927" i="1"/>
  <c r="AF2219" i="1"/>
  <c r="AI2219" i="1" s="1"/>
  <c r="AG2219" i="1"/>
  <c r="AJ2219" i="1" s="1"/>
  <c r="AF2218" i="1"/>
  <c r="AI2218" i="1" s="1"/>
  <c r="AG2218" i="1"/>
  <c r="AF1691" i="1"/>
  <c r="AG1691" i="1" s="1"/>
  <c r="AJ1691" i="1" s="1"/>
  <c r="AF1734" i="1"/>
  <c r="AI1734" i="1" s="1"/>
  <c r="AG1734" i="1"/>
  <c r="AF1735" i="1"/>
  <c r="AI1735" i="1" s="1"/>
  <c r="AG1735" i="1"/>
  <c r="AF1745" i="1"/>
  <c r="AI1745" i="1" s="1"/>
  <c r="AG1745" i="1"/>
  <c r="AF1767" i="1"/>
  <c r="AI1767" i="1" s="1"/>
  <c r="AG1767" i="1"/>
  <c r="AF1772" i="1"/>
  <c r="AI1772" i="1" s="1"/>
  <c r="AG1772" i="1"/>
  <c r="AF1773" i="1"/>
  <c r="AI1773" i="1" s="1"/>
  <c r="AG1773" i="1"/>
  <c r="AJ1773" i="1" s="1"/>
  <c r="AF1813" i="1"/>
  <c r="AI1813" i="1" s="1"/>
  <c r="AG1813" i="1"/>
  <c r="AF1812" i="1"/>
  <c r="AI1812" i="1" s="1"/>
  <c r="AG1812" i="1"/>
  <c r="AJ1812" i="1" s="1"/>
  <c r="AF1814" i="1"/>
  <c r="AI1814" i="1" s="1"/>
  <c r="AG1814" i="1"/>
  <c r="AF1815" i="1"/>
  <c r="AI1815" i="1" s="1"/>
  <c r="AG1815" i="1"/>
  <c r="AJ1815" i="1" s="1"/>
  <c r="AF1816" i="1"/>
  <c r="AI1816" i="1" s="1"/>
  <c r="AG1816" i="1"/>
  <c r="AF1817" i="1"/>
  <c r="AI1817" i="1" s="1"/>
  <c r="AG1817" i="1"/>
  <c r="AF1818" i="1"/>
  <c r="AI1818" i="1" s="1"/>
  <c r="AG1818" i="1"/>
  <c r="AF1819" i="1"/>
  <c r="AI1819" i="1" s="1"/>
  <c r="AG1819" i="1"/>
  <c r="AJ1819" i="1" s="1"/>
  <c r="AF1843" i="1"/>
  <c r="AI1843" i="1" s="1"/>
  <c r="AG1843" i="1"/>
  <c r="AF1874" i="1"/>
  <c r="AG1874" i="1" s="1"/>
  <c r="AJ1874" i="1" s="1"/>
  <c r="AF1875" i="1"/>
  <c r="AI1875" i="1" s="1"/>
  <c r="AG1875" i="1"/>
  <c r="AF1887" i="1"/>
  <c r="AI1887" i="1" s="1"/>
  <c r="AG1887" i="1"/>
  <c r="AJ1887" i="1" s="1"/>
  <c r="AF1929" i="1"/>
  <c r="AI1929" i="1" s="1"/>
  <c r="AG1929" i="1"/>
  <c r="AF2073" i="1"/>
  <c r="AI2073" i="1" s="1"/>
  <c r="AG2073" i="1"/>
  <c r="AJ2073" i="1" s="1"/>
  <c r="AF2125" i="1"/>
  <c r="AI2125" i="1" s="1"/>
  <c r="AG2125" i="1"/>
  <c r="AF661" i="1"/>
  <c r="AI661" i="1" s="1"/>
  <c r="AG661" i="1"/>
  <c r="AF662" i="1"/>
  <c r="AI662" i="1" s="1"/>
  <c r="AG662" i="1"/>
  <c r="AF2168" i="1"/>
  <c r="AI2168" i="1" s="1"/>
  <c r="AG2168" i="1"/>
  <c r="AJ2168" i="1" s="1"/>
  <c r="AF2223" i="1"/>
  <c r="AI2223" i="1" s="1"/>
  <c r="AF2226" i="1"/>
  <c r="AI2226" i="1" s="1"/>
  <c r="AG2226" i="1"/>
  <c r="AF2228" i="1"/>
  <c r="AF2357" i="1"/>
  <c r="AG2357" i="1" s="1"/>
  <c r="AJ2357" i="1" s="1"/>
  <c r="AF2363" i="1"/>
  <c r="AI2363" i="1" s="1"/>
  <c r="AG2363" i="1"/>
  <c r="AF2366" i="1"/>
  <c r="AI2366" i="1" s="1"/>
  <c r="AG2366" i="1"/>
  <c r="AF2380" i="1"/>
  <c r="AI2380" i="1" s="1"/>
  <c r="AG2380" i="1"/>
  <c r="AF2381" i="1"/>
  <c r="AG2381" i="1" s="1"/>
  <c r="AJ2381" i="1" s="1"/>
  <c r="AF1659" i="1"/>
  <c r="AI1659" i="1" s="1"/>
  <c r="AG1659" i="1"/>
  <c r="AF1661" i="1"/>
  <c r="AI1661" i="1" s="1"/>
  <c r="AG1661" i="1"/>
  <c r="AF1666" i="1"/>
  <c r="AI1666" i="1" s="1"/>
  <c r="AG1666" i="1"/>
  <c r="AF1848" i="1"/>
  <c r="AF1652" i="1"/>
  <c r="AI1652" i="1" s="1"/>
  <c r="AG1652" i="1"/>
  <c r="AF1656" i="1"/>
  <c r="AI1656" i="1" s="1"/>
  <c r="AG1656" i="1"/>
  <c r="AF1657" i="1"/>
  <c r="AI1657" i="1" s="1"/>
  <c r="AG1657" i="1"/>
  <c r="AF1713" i="1"/>
  <c r="AG1713" i="1" s="1"/>
  <c r="AJ1713" i="1" s="1"/>
  <c r="AH1713" i="1"/>
  <c r="AK1713" i="1" s="1"/>
  <c r="AC1713" i="1" s="1"/>
  <c r="AF1775" i="1"/>
  <c r="AH1775" i="1"/>
  <c r="AK1775" i="1" s="1"/>
  <c r="AC1775" i="1" s="1"/>
  <c r="AF2068" i="1"/>
  <c r="AG2068" i="1" s="1"/>
  <c r="AF1850" i="1"/>
  <c r="AI1850" i="1" s="1"/>
  <c r="AG1850" i="1"/>
  <c r="AF2140" i="1"/>
  <c r="AF2141" i="1"/>
  <c r="AF2137" i="1"/>
  <c r="AF2138" i="1"/>
  <c r="AI2138" i="1" s="1"/>
  <c r="AF2139" i="1"/>
  <c r="AI2139" i="1" s="1"/>
  <c r="AG2139" i="1"/>
  <c r="AJ2139" i="1" s="1"/>
  <c r="AF1633" i="1"/>
  <c r="AI1633" i="1" s="1"/>
  <c r="AG1633" i="1"/>
  <c r="AF2170" i="1"/>
  <c r="AI2170" i="1" s="1"/>
  <c r="AG2170" i="1"/>
  <c r="AF2171" i="1"/>
  <c r="AI2171" i="1" s="1"/>
  <c r="AF1923" i="1"/>
  <c r="AI1923" i="1" s="1"/>
  <c r="AG1923" i="1"/>
  <c r="AF1647" i="1"/>
  <c r="AI1647" i="1" s="1"/>
  <c r="AG1647" i="1"/>
  <c r="AF1728" i="1"/>
  <c r="AI1728" i="1" s="1"/>
  <c r="AG1728" i="1"/>
  <c r="AF1727" i="1"/>
  <c r="AI1727" i="1" s="1"/>
  <c r="AG1727" i="1"/>
  <c r="AF1860" i="1"/>
  <c r="AG1860" i="1" s="1"/>
  <c r="AF329" i="1"/>
  <c r="AF2395" i="1"/>
  <c r="AG2395" i="1" s="1"/>
  <c r="AF2397" i="1"/>
  <c r="AF1716" i="1"/>
  <c r="AG1716" i="1" s="1"/>
  <c r="AJ1716" i="1" s="1"/>
  <c r="AF2394" i="1"/>
  <c r="AF2398" i="1"/>
  <c r="AF2037" i="1"/>
  <c r="AI2037" i="1" s="1"/>
  <c r="AG2037" i="1"/>
  <c r="AF2215" i="1"/>
  <c r="AG2215" i="1" s="1"/>
  <c r="AF960" i="1"/>
  <c r="AI960" i="1" s="1"/>
  <c r="AG960" i="1"/>
  <c r="AF2018" i="1"/>
  <c r="AI2018" i="1" s="1"/>
  <c r="AF2019" i="1"/>
  <c r="AF2130" i="1"/>
  <c r="AF2131" i="1"/>
  <c r="AI2131" i="1" s="1"/>
  <c r="AF2310" i="1"/>
  <c r="AF2408" i="1"/>
  <c r="AI2408" i="1" s="1"/>
  <c r="AG2408" i="1"/>
  <c r="AF1632" i="1"/>
  <c r="AF1638" i="1"/>
  <c r="AI1638" i="1" s="1"/>
  <c r="AG1638" i="1"/>
  <c r="AF1639" i="1"/>
  <c r="AI1639" i="1" s="1"/>
  <c r="AG1639" i="1"/>
  <c r="AJ1639" i="1" s="1"/>
  <c r="AF1641" i="1"/>
  <c r="AF1683" i="1"/>
  <c r="AF1678" i="1"/>
  <c r="AI1678" i="1" s="1"/>
  <c r="AF1681" i="1"/>
  <c r="AF1679" i="1"/>
  <c r="AG1679" i="1" s="1"/>
  <c r="AF1682" i="1"/>
  <c r="AF1693" i="1"/>
  <c r="AI1693" i="1" s="1"/>
  <c r="AF1714" i="1"/>
  <c r="AI1714" i="1" s="1"/>
  <c r="AF1744" i="1"/>
  <c r="AI1744" i="1" s="1"/>
  <c r="AG1744" i="1"/>
  <c r="AF1758" i="1"/>
  <c r="AH1758" i="1"/>
  <c r="AK1758" i="1" s="1"/>
  <c r="AC1758" i="1" s="1"/>
  <c r="AF1759" i="1"/>
  <c r="AF1761" i="1"/>
  <c r="AI1761" i="1" s="1"/>
  <c r="AF1760" i="1"/>
  <c r="AG1760" i="1" s="1"/>
  <c r="AF1762" i="1"/>
  <c r="AF1776" i="1"/>
  <c r="AI1776" i="1" s="1"/>
  <c r="AF1777" i="1"/>
  <c r="AF1780" i="1"/>
  <c r="AF1782" i="1"/>
  <c r="AF1784" i="1"/>
  <c r="AI1784" i="1" s="1"/>
  <c r="AF1786" i="1"/>
  <c r="AI1786" i="1" s="1"/>
  <c r="AF1788" i="1"/>
  <c r="AG1788" i="1" s="1"/>
  <c r="AJ1788" i="1" s="1"/>
  <c r="AF1792" i="1"/>
  <c r="AF1781" i="1"/>
  <c r="AF1783" i="1"/>
  <c r="AI1783" i="1" s="1"/>
  <c r="AF1785" i="1"/>
  <c r="AF1787" i="1"/>
  <c r="AF1789" i="1"/>
  <c r="AI1789" i="1" s="1"/>
  <c r="AF1793" i="1"/>
  <c r="AF1801" i="1"/>
  <c r="AI1801" i="1" s="1"/>
  <c r="AG1801" i="1"/>
  <c r="AF1831" i="1"/>
  <c r="AF1830" i="1"/>
  <c r="AI1830" i="1" s="1"/>
  <c r="AF1832" i="1"/>
  <c r="AI1832" i="1" s="1"/>
  <c r="AF1833" i="1"/>
  <c r="AF1840" i="1"/>
  <c r="AI1840" i="1" s="1"/>
  <c r="AG1840" i="1"/>
  <c r="AF1841" i="1"/>
  <c r="AI1841" i="1" s="1"/>
  <c r="AG1841" i="1"/>
  <c r="AF1845" i="1"/>
  <c r="AI1845" i="1" s="1"/>
  <c r="AG1845" i="1"/>
  <c r="AJ1845" i="1" s="1"/>
  <c r="AF1846" i="1"/>
  <c r="AI1846" i="1" s="1"/>
  <c r="AG1846" i="1"/>
  <c r="AJ1846" i="1" s="1"/>
  <c r="AF1873" i="1"/>
  <c r="AI1873" i="1" s="1"/>
  <c r="AG1873" i="1"/>
  <c r="AF1876" i="1"/>
  <c r="AI1876" i="1" s="1"/>
  <c r="AF1914" i="1"/>
  <c r="AI1914" i="1" s="1"/>
  <c r="AG1914" i="1"/>
  <c r="AJ1914" i="1" s="1"/>
  <c r="AF1915" i="1"/>
  <c r="AI1915" i="1" s="1"/>
  <c r="AG1915" i="1"/>
  <c r="AF1916" i="1"/>
  <c r="AI1916" i="1" s="1"/>
  <c r="AG1916" i="1"/>
  <c r="AJ1916" i="1" s="1"/>
  <c r="AF1934" i="1"/>
  <c r="AI1934" i="1" s="1"/>
  <c r="AG1934" i="1"/>
  <c r="AF1957" i="1"/>
  <c r="AI1957" i="1" s="1"/>
  <c r="AF1988" i="1"/>
  <c r="AI1988" i="1" s="1"/>
  <c r="AF2009" i="1"/>
  <c r="AF2011" i="1"/>
  <c r="AI2011" i="1" s="1"/>
  <c r="AF2014" i="1"/>
  <c r="AF2016" i="1"/>
  <c r="AF2021" i="1"/>
  <c r="AG2021" i="1" s="1"/>
  <c r="AJ2021" i="1" s="1"/>
  <c r="AF2010" i="1"/>
  <c r="AF2012" i="1"/>
  <c r="AI2012" i="1" s="1"/>
  <c r="AF2015" i="1"/>
  <c r="AF2017" i="1"/>
  <c r="AG2017" i="1" s="1"/>
  <c r="AJ2017" i="1" s="1"/>
  <c r="AF2022" i="1"/>
  <c r="AF2013" i="1"/>
  <c r="AI2013" i="1" s="1"/>
  <c r="AF2020" i="1"/>
  <c r="AI2020" i="1" s="1"/>
  <c r="AF2023" i="1"/>
  <c r="AI2023" i="1" s="1"/>
  <c r="AG2023" i="1"/>
  <c r="AJ2023" i="1" s="1"/>
  <c r="AF2024" i="1"/>
  <c r="AI2024" i="1" s="1"/>
  <c r="AG2024" i="1"/>
  <c r="AF2129" i="1"/>
  <c r="AG2129" i="1" s="1"/>
  <c r="AF2164" i="1"/>
  <c r="AI2164" i="1" s="1"/>
  <c r="AF2165" i="1"/>
  <c r="AG2165" i="1" s="1"/>
  <c r="AF2166" i="1"/>
  <c r="AF2172" i="1"/>
  <c r="AI2172" i="1" s="1"/>
  <c r="AG2172" i="1"/>
  <c r="AF2176" i="1"/>
  <c r="AI2176" i="1" s="1"/>
  <c r="AG2176" i="1"/>
  <c r="AF2177" i="1"/>
  <c r="AI2177" i="1" s="1"/>
  <c r="AG2177" i="1"/>
  <c r="AJ2177" i="1" s="1"/>
  <c r="AF2178" i="1"/>
  <c r="AI2178" i="1" s="1"/>
  <c r="AG2178" i="1"/>
  <c r="AF2179" i="1"/>
  <c r="AI2179" i="1" s="1"/>
  <c r="AG2179" i="1"/>
  <c r="AF2188" i="1"/>
  <c r="AI2188" i="1" s="1"/>
  <c r="AG2188" i="1"/>
  <c r="AF2280" i="1"/>
  <c r="AF2281" i="1"/>
  <c r="AF2282" i="1"/>
  <c r="AI2282" i="1" s="1"/>
  <c r="AF2287" i="1"/>
  <c r="AI2287" i="1" s="1"/>
  <c r="AG2287" i="1"/>
  <c r="AF2288" i="1"/>
  <c r="AI2288" i="1" s="1"/>
  <c r="AG2288" i="1"/>
  <c r="AJ2288" i="1" s="1"/>
  <c r="AF2289" i="1"/>
  <c r="AF2292" i="1"/>
  <c r="AI2292" i="1" s="1"/>
  <c r="AG2292" i="1"/>
  <c r="AJ2292" i="1" s="1"/>
  <c r="AF1158" i="1"/>
  <c r="AI1158" i="1" s="1"/>
  <c r="AF2348" i="1"/>
  <c r="AI2348" i="1" s="1"/>
  <c r="AG2348" i="1"/>
  <c r="AF2390" i="1"/>
  <c r="AI2390" i="1" s="1"/>
  <c r="AG2390" i="1"/>
  <c r="AF2391" i="1"/>
  <c r="AI2391" i="1" s="1"/>
  <c r="AG2391" i="1"/>
  <c r="AJ2391" i="1" s="1"/>
  <c r="AF1969" i="1"/>
  <c r="AF1965" i="1"/>
  <c r="AG1965" i="1" s="1"/>
  <c r="AJ1965" i="1" s="1"/>
  <c r="AF1966" i="1"/>
  <c r="AI1966" i="1" s="1"/>
  <c r="AF2084" i="1"/>
  <c r="AI2084" i="1" s="1"/>
  <c r="AF2085" i="1"/>
  <c r="AI2085" i="1" s="1"/>
  <c r="AF2087" i="1"/>
  <c r="AF2089" i="1"/>
  <c r="AI2089" i="1" s="1"/>
  <c r="AF1637" i="1"/>
  <c r="AI1637" i="1" s="1"/>
  <c r="AG1637" i="1"/>
  <c r="AJ1637" i="1" s="1"/>
  <c r="AF1824" i="1"/>
  <c r="AI1824" i="1" s="1"/>
  <c r="AG1824" i="1"/>
  <c r="AF1821" i="1"/>
  <c r="AI1821" i="1" s="1"/>
  <c r="AG1821" i="1"/>
  <c r="AJ1821" i="1" s="1"/>
  <c r="AF1825" i="1"/>
  <c r="AI1825" i="1" s="1"/>
  <c r="AG1825" i="1"/>
  <c r="AF1820" i="1"/>
  <c r="AI1820" i="1" s="1"/>
  <c r="AG1820" i="1"/>
  <c r="AJ1820" i="1" s="1"/>
  <c r="AF1822" i="1"/>
  <c r="AI1822" i="1" s="1"/>
  <c r="AG1822" i="1"/>
  <c r="AF1823" i="1"/>
  <c r="AI1823" i="1" s="1"/>
  <c r="AG1823" i="1"/>
  <c r="AF1852" i="1"/>
  <c r="AI1852" i="1" s="1"/>
  <c r="AG1852" i="1"/>
  <c r="AF1854" i="1"/>
  <c r="AI1854" i="1" s="1"/>
  <c r="AG1854" i="1"/>
  <c r="AF1851" i="1"/>
  <c r="AI1851" i="1" s="1"/>
  <c r="AG1851" i="1"/>
  <c r="AJ1851" i="1" s="1"/>
  <c r="AF1853" i="1"/>
  <c r="AI1853" i="1" s="1"/>
  <c r="AG1853" i="1"/>
  <c r="AJ1853" i="1" s="1"/>
  <c r="AF1868" i="1"/>
  <c r="AF1869" i="1"/>
  <c r="AI1869" i="1" s="1"/>
  <c r="AF2350" i="1"/>
  <c r="AF2351" i="1"/>
  <c r="AI2351" i="1" s="1"/>
  <c r="AG2351" i="1"/>
  <c r="AF2349" i="1"/>
  <c r="AI2349" i="1" s="1"/>
  <c r="AG2349" i="1"/>
  <c r="AF1842" i="1"/>
  <c r="AI1842" i="1" s="1"/>
  <c r="AG1842" i="1"/>
  <c r="AJ1842" i="1" s="1"/>
  <c r="AF1992" i="1"/>
  <c r="AI1992" i="1" s="1"/>
  <c r="AG1992" i="1"/>
  <c r="AF1993" i="1"/>
  <c r="AI1993" i="1" s="1"/>
  <c r="AG1993" i="1"/>
  <c r="AJ1993" i="1" s="1"/>
  <c r="AF2276" i="1"/>
  <c r="AF2246" i="1"/>
  <c r="AG2246" i="1" s="1"/>
  <c r="AF2247" i="1"/>
  <c r="AI2247" i="1" s="1"/>
  <c r="AF2265" i="1"/>
  <c r="AG2265" i="1" s="1"/>
  <c r="AJ2265" i="1" s="1"/>
  <c r="AF2253" i="1"/>
  <c r="AF1672" i="1"/>
  <c r="AF1673" i="1"/>
  <c r="AI1673" i="1" s="1"/>
  <c r="AG1673" i="1"/>
  <c r="AF1913" i="1"/>
  <c r="AG1913" i="1" s="1"/>
  <c r="AF1953" i="1"/>
  <c r="AF2189" i="1"/>
  <c r="AI2189" i="1" s="1"/>
  <c r="AG2189" i="1"/>
  <c r="AJ2189" i="1" s="1"/>
  <c r="AF2335" i="1"/>
  <c r="AF2337" i="1"/>
  <c r="AF2347" i="1"/>
  <c r="AI2347" i="1" s="1"/>
  <c r="AG2347" i="1"/>
  <c r="AF2194" i="1"/>
  <c r="AI2194" i="1" s="1"/>
  <c r="AF2199" i="1"/>
  <c r="AI2199" i="1" s="1"/>
  <c r="AF2201" i="1"/>
  <c r="AF2206" i="1"/>
  <c r="AF2196" i="1"/>
  <c r="AG2196" i="1" s="1"/>
  <c r="AF2202" i="1"/>
  <c r="AF2197" i="1"/>
  <c r="AF2198" i="1"/>
  <c r="AF2203" i="1"/>
  <c r="AI2203" i="1" s="1"/>
  <c r="AF2204" i="1"/>
  <c r="AF2208" i="1"/>
  <c r="AG2208" i="1" s="1"/>
  <c r="AF2193" i="1"/>
  <c r="AI2193" i="1" s="1"/>
  <c r="AG2193" i="1"/>
  <c r="AF2195" i="1"/>
  <c r="AI2195" i="1" s="1"/>
  <c r="AG2195" i="1"/>
  <c r="AJ2195" i="1" s="1"/>
  <c r="AF2200" i="1"/>
  <c r="AI2200" i="1" s="1"/>
  <c r="AG2200" i="1"/>
  <c r="AF2205" i="1"/>
  <c r="AI2205" i="1" s="1"/>
  <c r="AG2205" i="1"/>
  <c r="AF1871" i="1"/>
  <c r="AI1871" i="1" s="1"/>
  <c r="AF2124" i="1"/>
  <c r="AF2279" i="1"/>
  <c r="AI2279" i="1" s="1"/>
  <c r="AF1958" i="1"/>
  <c r="AG1958" i="1" s="1"/>
  <c r="AJ1958" i="1" s="1"/>
  <c r="AF1702" i="1"/>
  <c r="AF1703" i="1"/>
  <c r="AI1703" i="1" s="1"/>
  <c r="AF1700" i="1"/>
  <c r="AI1700" i="1" s="1"/>
  <c r="AG1700" i="1"/>
  <c r="AJ1700" i="1" s="1"/>
  <c r="AF1701" i="1"/>
  <c r="AI1701" i="1" s="1"/>
  <c r="AG1701" i="1"/>
  <c r="AF1770" i="1"/>
  <c r="AI1770" i="1" s="1"/>
  <c r="AF1642" i="1"/>
  <c r="AF1690" i="1"/>
  <c r="AI1690" i="1" s="1"/>
  <c r="AH1690" i="1"/>
  <c r="AK1690" i="1" s="1"/>
  <c r="AC1690" i="1" s="1"/>
  <c r="AF1704" i="1"/>
  <c r="AF1705" i="1"/>
  <c r="AF1706" i="1"/>
  <c r="AF1731" i="1"/>
  <c r="AI1731" i="1" s="1"/>
  <c r="AH1731" i="1"/>
  <c r="AK1731" i="1" s="1"/>
  <c r="AC1731" i="1" s="1"/>
  <c r="AF1729" i="1"/>
  <c r="AH1729" i="1"/>
  <c r="AK1729" i="1" s="1"/>
  <c r="AC1729" i="1" s="1"/>
  <c r="AF1730" i="1"/>
  <c r="AI1730" i="1" s="1"/>
  <c r="AH1730" i="1"/>
  <c r="AK1730" i="1" s="1"/>
  <c r="AC1730" i="1" s="1"/>
  <c r="AF1750" i="1"/>
  <c r="AI1750" i="1" s="1"/>
  <c r="AF1752" i="1"/>
  <c r="AI1752" i="1" s="1"/>
  <c r="AF1749" i="1"/>
  <c r="AF1751" i="1"/>
  <c r="AI1751" i="1" s="1"/>
  <c r="AF1796" i="1"/>
  <c r="AF1797" i="1"/>
  <c r="AI1797" i="1" s="1"/>
  <c r="AF1809" i="1"/>
  <c r="AF1807" i="1"/>
  <c r="AI1807" i="1" s="1"/>
  <c r="AF1808" i="1"/>
  <c r="AI1808" i="1" s="1"/>
  <c r="AG1808" i="1"/>
  <c r="AJ1808" i="1" s="1"/>
  <c r="AF1806" i="1"/>
  <c r="AF1835" i="1"/>
  <c r="AG1835" i="1" s="1"/>
  <c r="AJ1835" i="1" s="1"/>
  <c r="AF1836" i="1"/>
  <c r="AI1836" i="1" s="1"/>
  <c r="AG1836" i="1"/>
  <c r="AF1838" i="1"/>
  <c r="AI1838" i="1" s="1"/>
  <c r="AG1838" i="1"/>
  <c r="AF1837" i="1"/>
  <c r="AI1837" i="1" s="1"/>
  <c r="AG1837" i="1"/>
  <c r="AJ1837" i="1" s="1"/>
  <c r="AF1870" i="1"/>
  <c r="AF1924" i="1"/>
  <c r="AI1924" i="1" s="1"/>
  <c r="AG1924" i="1"/>
  <c r="AF1925" i="1"/>
  <c r="AF1960" i="1"/>
  <c r="AI1960" i="1" s="1"/>
  <c r="AF1961" i="1"/>
  <c r="AG1961" i="1" s="1"/>
  <c r="AF1962" i="1"/>
  <c r="AI1962" i="1" s="1"/>
  <c r="AF1963" i="1"/>
  <c r="AI1963" i="1" s="1"/>
  <c r="AG1963" i="1"/>
  <c r="AJ1963" i="1" s="1"/>
  <c r="AF1974" i="1"/>
  <c r="AF1977" i="1"/>
  <c r="AI1977" i="1" s="1"/>
  <c r="AG1977" i="1"/>
  <c r="AF1984" i="1"/>
  <c r="AI1984" i="1" s="1"/>
  <c r="AF2026" i="1"/>
  <c r="AI2026" i="1" s="1"/>
  <c r="AG2026" i="1"/>
  <c r="AJ2026" i="1" s="1"/>
  <c r="AF2040" i="1"/>
  <c r="AI2040" i="1" s="1"/>
  <c r="AF2041" i="1"/>
  <c r="AG2041" i="1" s="1"/>
  <c r="AF2064" i="1"/>
  <c r="AI2064" i="1" s="1"/>
  <c r="AG2064" i="1"/>
  <c r="AF2065" i="1"/>
  <c r="AI2065" i="1" s="1"/>
  <c r="AG2065" i="1"/>
  <c r="AJ2065" i="1" s="1"/>
  <c r="AF2053" i="1"/>
  <c r="AI2053" i="1" s="1"/>
  <c r="AG2053" i="1"/>
  <c r="AJ2053" i="1" s="1"/>
  <c r="AF2054" i="1"/>
  <c r="AI2054" i="1" s="1"/>
  <c r="AG2054" i="1"/>
  <c r="AF2056" i="1"/>
  <c r="AI2056" i="1" s="1"/>
  <c r="AG2056" i="1"/>
  <c r="AF2066" i="1"/>
  <c r="AI2066" i="1" s="1"/>
  <c r="AG2066" i="1"/>
  <c r="AF1096" i="1"/>
  <c r="AI1096" i="1" s="1"/>
  <c r="AF1097" i="1"/>
  <c r="AI1097" i="1" s="1"/>
  <c r="AG1097" i="1"/>
  <c r="AJ1097" i="1" s="1"/>
  <c r="AF2091" i="1"/>
  <c r="AI2091" i="1" s="1"/>
  <c r="AF2093" i="1"/>
  <c r="AI2093" i="1" s="1"/>
  <c r="AG2093" i="1"/>
  <c r="AF2095" i="1"/>
  <c r="AI2095" i="1" s="1"/>
  <c r="AF2097" i="1"/>
  <c r="AF2142" i="1"/>
  <c r="AI2142" i="1" s="1"/>
  <c r="AF2145" i="1"/>
  <c r="AF2143" i="1"/>
  <c r="AI2143" i="1" s="1"/>
  <c r="AF2146" i="1"/>
  <c r="AG2146" i="1" s="1"/>
  <c r="AF2224" i="1"/>
  <c r="AI2224" i="1" s="1"/>
  <c r="AF2225" i="1"/>
  <c r="AI2225" i="1" s="1"/>
  <c r="AG2225" i="1"/>
  <c r="AJ2225" i="1" s="1"/>
  <c r="AF2231" i="1"/>
  <c r="AF2232" i="1"/>
  <c r="AF2233" i="1"/>
  <c r="AF2241" i="1"/>
  <c r="AI2241" i="1" s="1"/>
  <c r="AF2242" i="1"/>
  <c r="AI2242" i="1" s="1"/>
  <c r="AF2266" i="1"/>
  <c r="AF2240" i="1"/>
  <c r="AI2240" i="1" s="1"/>
  <c r="AF2243" i="1"/>
  <c r="AI2243" i="1" s="1"/>
  <c r="AF2244" i="1"/>
  <c r="AI2244" i="1" s="1"/>
  <c r="AF2261" i="1"/>
  <c r="AG2261" i="1" s="1"/>
  <c r="AF2262" i="1"/>
  <c r="AI2262" i="1" s="1"/>
  <c r="AF2263" i="1"/>
  <c r="AF2264" i="1"/>
  <c r="AI2264" i="1" s="1"/>
  <c r="AF2267" i="1"/>
  <c r="AG2267" i="1" s="1"/>
  <c r="AF2268" i="1"/>
  <c r="AF2269" i="1"/>
  <c r="AI2269" i="1" s="1"/>
  <c r="AF2270" i="1"/>
  <c r="AF2271" i="1"/>
  <c r="AG2271" i="1" s="1"/>
  <c r="AF2272" i="1"/>
  <c r="AF2273" i="1"/>
  <c r="AI2273" i="1" s="1"/>
  <c r="AF2234" i="1"/>
  <c r="AF2235" i="1"/>
  <c r="AF2239" i="1"/>
  <c r="AI2239" i="1" s="1"/>
  <c r="AF2252" i="1"/>
  <c r="AI2252" i="1" s="1"/>
  <c r="AF2274" i="1"/>
  <c r="AI2274" i="1" s="1"/>
  <c r="AF2275" i="1"/>
  <c r="AF2245" i="1"/>
  <c r="AI2245" i="1" s="1"/>
  <c r="AF2249" i="1"/>
  <c r="AF2250" i="1"/>
  <c r="AI2250" i="1" s="1"/>
  <c r="AF2294" i="1"/>
  <c r="AG2294" i="1" s="1"/>
  <c r="AF2293" i="1"/>
  <c r="AI2293" i="1" s="1"/>
  <c r="AF2305" i="1"/>
  <c r="AF2311" i="1"/>
  <c r="AF2313" i="1"/>
  <c r="AF2317" i="1"/>
  <c r="AI2317" i="1" s="1"/>
  <c r="AG2317" i="1"/>
  <c r="AF2318" i="1"/>
  <c r="AI2318" i="1" s="1"/>
  <c r="AG2318" i="1"/>
  <c r="AJ2318" i="1" s="1"/>
  <c r="AF2319" i="1"/>
  <c r="AI2319" i="1" s="1"/>
  <c r="AG2319" i="1"/>
  <c r="AJ2319" i="1" s="1"/>
  <c r="AF2323" i="1"/>
  <c r="AH2323" i="1"/>
  <c r="AK2323" i="1" s="1"/>
  <c r="AC2323" i="1" s="1"/>
  <c r="AF2332" i="1"/>
  <c r="AI2332" i="1" s="1"/>
  <c r="AF2333" i="1"/>
  <c r="AF2359" i="1"/>
  <c r="AI2359" i="1" s="1"/>
  <c r="AF2358" i="1"/>
  <c r="AG2358" i="1" s="1"/>
  <c r="AF2360" i="1"/>
  <c r="AI2360" i="1" s="1"/>
  <c r="AF2361" i="1"/>
  <c r="AF2372" i="1"/>
  <c r="AI2372" i="1" s="1"/>
  <c r="AG2372" i="1"/>
  <c r="AJ2372" i="1" s="1"/>
  <c r="AF2373" i="1"/>
  <c r="AI2373" i="1" s="1"/>
  <c r="AG2373" i="1"/>
  <c r="AF2374" i="1"/>
  <c r="AI2374" i="1" s="1"/>
  <c r="AG2374" i="1"/>
  <c r="AF2377" i="1"/>
  <c r="AI2377" i="1" s="1"/>
  <c r="AF2384" i="1"/>
  <c r="AI2384" i="1" s="1"/>
  <c r="AG2384" i="1"/>
  <c r="AF2306" i="1"/>
  <c r="AG2306" i="1" s="1"/>
  <c r="AF2308" i="1"/>
  <c r="AI2308" i="1" s="1"/>
  <c r="AF2307" i="1"/>
  <c r="AF2309" i="1"/>
  <c r="AF2039" i="1"/>
  <c r="AF1684" i="1"/>
  <c r="AI1684" i="1" s="1"/>
  <c r="AG1684" i="1"/>
  <c r="AF1685" i="1"/>
  <c r="AI1685" i="1" s="1"/>
  <c r="AG1685" i="1"/>
  <c r="AF1826" i="1"/>
  <c r="AI1826" i="1" s="1"/>
  <c r="AG1826" i="1"/>
  <c r="AF2405" i="1"/>
  <c r="AI2405" i="1" s="1"/>
  <c r="AG2405" i="1"/>
  <c r="AF1725" i="1"/>
  <c r="AI1725" i="1" s="1"/>
  <c r="AG1725" i="1"/>
  <c r="AF1810" i="1"/>
  <c r="AI1810" i="1" s="1"/>
  <c r="AG1810" i="1"/>
  <c r="AJ1810" i="1" s="1"/>
  <c r="AF1811" i="1"/>
  <c r="AI1811" i="1" s="1"/>
  <c r="AG1811" i="1"/>
  <c r="AJ1811" i="1" s="1"/>
  <c r="AF1931" i="1"/>
  <c r="AG1931" i="1" s="1"/>
  <c r="AF1970" i="1"/>
  <c r="AF2352" i="1"/>
  <c r="AI2352" i="1" s="1"/>
  <c r="AF2353" i="1"/>
  <c r="AF1663" i="1"/>
  <c r="AI1663" i="1" s="1"/>
  <c r="AG1663" i="1"/>
  <c r="AF1662" i="1"/>
  <c r="AI1662" i="1" s="1"/>
  <c r="AG1662" i="1"/>
  <c r="AF1671" i="1"/>
  <c r="AI1671" i="1" s="1"/>
  <c r="AG1671" i="1"/>
  <c r="AF1697" i="1"/>
  <c r="AF1930" i="1"/>
  <c r="AI1930" i="1" s="1"/>
  <c r="AG1930" i="1"/>
  <c r="AF1645" i="1"/>
  <c r="AI1645" i="1" s="1"/>
  <c r="AG1645" i="1"/>
  <c r="AF1646" i="1"/>
  <c r="AI1646" i="1" s="1"/>
  <c r="AG1646" i="1"/>
  <c r="AF1650" i="1"/>
  <c r="AI1650" i="1" s="1"/>
  <c r="AG1650" i="1"/>
  <c r="AJ1650" i="1" s="1"/>
  <c r="AF1651" i="1"/>
  <c r="AI1651" i="1" s="1"/>
  <c r="AG1651" i="1"/>
  <c r="AF1658" i="1"/>
  <c r="AI1658" i="1" s="1"/>
  <c r="AF1664" i="1"/>
  <c r="AI1664" i="1" s="1"/>
  <c r="AG1664" i="1"/>
  <c r="AF1665" i="1"/>
  <c r="AI1665" i="1" s="1"/>
  <c r="AG1665" i="1"/>
  <c r="AF1696" i="1"/>
  <c r="AG1696" i="1" s="1"/>
  <c r="AF1733" i="1"/>
  <c r="AI1733" i="1" s="1"/>
  <c r="AF1738" i="1"/>
  <c r="AI1738" i="1" s="1"/>
  <c r="AG1738" i="1"/>
  <c r="AJ1738" i="1" s="1"/>
  <c r="AF1739" i="1"/>
  <c r="AI1739" i="1" s="1"/>
  <c r="AG1739" i="1"/>
  <c r="AJ1739" i="1" s="1"/>
  <c r="AF1740" i="1"/>
  <c r="AI1740" i="1" s="1"/>
  <c r="AG1740" i="1"/>
  <c r="AF1741" i="1"/>
  <c r="AI1741" i="1" s="1"/>
  <c r="AG1741" i="1"/>
  <c r="AF1742" i="1"/>
  <c r="AI1742" i="1" s="1"/>
  <c r="AG1742" i="1"/>
  <c r="AF1743" i="1"/>
  <c r="AI1743" i="1" s="1"/>
  <c r="AG1743" i="1"/>
  <c r="AJ1743" i="1" s="1"/>
  <c r="AF1736" i="1"/>
  <c r="AI1736" i="1" s="1"/>
  <c r="AG1736" i="1"/>
  <c r="AF1737" i="1"/>
  <c r="AI1737" i="1" s="1"/>
  <c r="AG1737" i="1"/>
  <c r="AF1768" i="1"/>
  <c r="AI1768" i="1" s="1"/>
  <c r="AF1791" i="1"/>
  <c r="AF1795" i="1"/>
  <c r="AF1802" i="1"/>
  <c r="AI1802" i="1" s="1"/>
  <c r="AF1834" i="1"/>
  <c r="AF1861" i="1"/>
  <c r="AF1884" i="1"/>
  <c r="AI1884" i="1" s="1"/>
  <c r="AG1884" i="1"/>
  <c r="AF1885" i="1"/>
  <c r="AI1885" i="1" s="1"/>
  <c r="AG1885" i="1"/>
  <c r="AF1886" i="1"/>
  <c r="AI1886" i="1" s="1"/>
  <c r="AG1886" i="1"/>
  <c r="AJ1886" i="1" s="1"/>
  <c r="AF1902" i="1"/>
  <c r="AF1903" i="1"/>
  <c r="AF1954" i="1"/>
  <c r="AI1954" i="1" s="1"/>
  <c r="AF1955" i="1"/>
  <c r="AI1955" i="1" s="1"/>
  <c r="AF1956" i="1"/>
  <c r="AF1967" i="1"/>
  <c r="AG1967" i="1" s="1"/>
  <c r="AF1968" i="1"/>
  <c r="AF2036" i="1"/>
  <c r="AI2036" i="1" s="1"/>
  <c r="AF2048" i="1"/>
  <c r="AF2050" i="1"/>
  <c r="AG2050" i="1" s="1"/>
  <c r="AF2062" i="1"/>
  <c r="AI2062" i="1" s="1"/>
  <c r="AF2063" i="1"/>
  <c r="AI2063" i="1" s="1"/>
  <c r="AF2058" i="1"/>
  <c r="AI2058" i="1" s="1"/>
  <c r="AG2058" i="1"/>
  <c r="AF2059" i="1"/>
  <c r="AI2059" i="1" s="1"/>
  <c r="AG2059" i="1"/>
  <c r="AF2078" i="1"/>
  <c r="AI2078" i="1" s="1"/>
  <c r="AG2078" i="1"/>
  <c r="AF2079" i="1"/>
  <c r="AI2079" i="1" s="1"/>
  <c r="AG2079" i="1"/>
  <c r="AF2100" i="1"/>
  <c r="AF2101" i="1"/>
  <c r="AG2101" i="1" s="1"/>
  <c r="AF2106" i="1"/>
  <c r="AH2106" i="1"/>
  <c r="AK2106" i="1" s="1"/>
  <c r="AC2106" i="1" s="1"/>
  <c r="AF2107" i="1"/>
  <c r="AH2107" i="1"/>
  <c r="AK2107" i="1" s="1"/>
  <c r="AC2107" i="1" s="1"/>
  <c r="AF2119" i="1"/>
  <c r="AI2119" i="1" s="1"/>
  <c r="AF2120" i="1"/>
  <c r="AG2120" i="1" s="1"/>
  <c r="AF2118" i="1"/>
  <c r="AI2118" i="1" s="1"/>
  <c r="AF2122" i="1"/>
  <c r="AF2123" i="1"/>
  <c r="AF2135" i="1"/>
  <c r="AI2135" i="1" s="1"/>
  <c r="AG2135" i="1"/>
  <c r="AF2132" i="1"/>
  <c r="AI2132" i="1" s="1"/>
  <c r="AG2132" i="1"/>
  <c r="AF2133" i="1"/>
  <c r="AI2133" i="1" s="1"/>
  <c r="AG2133" i="1"/>
  <c r="AJ2133" i="1" s="1"/>
  <c r="AF2134" i="1"/>
  <c r="AI2134" i="1" s="1"/>
  <c r="AG2134" i="1"/>
  <c r="AF2147" i="1"/>
  <c r="AG2147" i="1" s="1"/>
  <c r="AF2158" i="1"/>
  <c r="AI2158" i="1" s="1"/>
  <c r="AF2159" i="1"/>
  <c r="AF2160" i="1"/>
  <c r="AF2161" i="1"/>
  <c r="AG2161" i="1" s="1"/>
  <c r="AF2183" i="1"/>
  <c r="AI2183" i="1" s="1"/>
  <c r="AF2190" i="1"/>
  <c r="AF2191" i="1"/>
  <c r="AF2192" i="1"/>
  <c r="AF2229" i="1"/>
  <c r="AI2229" i="1" s="1"/>
  <c r="AG2229" i="1"/>
  <c r="AF2227" i="1"/>
  <c r="AI2227" i="1" s="1"/>
  <c r="AG2227" i="1"/>
  <c r="AF2291" i="1"/>
  <c r="AI2291" i="1" s="1"/>
  <c r="AG2291" i="1"/>
  <c r="AJ2291" i="1" s="1"/>
  <c r="AF2300" i="1"/>
  <c r="AF2301" i="1"/>
  <c r="AI2301" i="1" s="1"/>
  <c r="AF2321" i="1"/>
  <c r="AI2321" i="1" s="1"/>
  <c r="AG2321" i="1"/>
  <c r="AJ2321" i="1" s="1"/>
  <c r="AF2322" i="1"/>
  <c r="AI2322" i="1" s="1"/>
  <c r="AG2322" i="1"/>
  <c r="AF2331" i="1"/>
  <c r="AG2331" i="1" s="1"/>
  <c r="AF2382" i="1"/>
  <c r="AI2382" i="1" s="1"/>
  <c r="AF2385" i="1"/>
  <c r="AI2385" i="1" s="1"/>
  <c r="AG2385" i="1"/>
  <c r="AJ2385" i="1" s="1"/>
  <c r="AF1858" i="1"/>
  <c r="AF1859" i="1"/>
  <c r="AF2098" i="1"/>
  <c r="AF1748" i="1"/>
  <c r="AI1748" i="1" s="1"/>
  <c r="AG1748" i="1"/>
  <c r="AJ1748" i="1" s="1"/>
  <c r="AF1747" i="1"/>
  <c r="AI1747" i="1" s="1"/>
  <c r="AG1747" i="1"/>
  <c r="AJ1747" i="1" s="1"/>
  <c r="AF2399" i="1"/>
  <c r="AF2342" i="1"/>
  <c r="AF2341" i="1"/>
  <c r="AI2341" i="1" s="1"/>
  <c r="AF2346" i="1"/>
  <c r="AI2346" i="1" s="1"/>
  <c r="AF2345" i="1"/>
  <c r="AG2345" i="1" s="1"/>
  <c r="AF2343" i="1"/>
  <c r="AI2343" i="1" s="1"/>
  <c r="AF2344" i="1"/>
  <c r="AF2111" i="1"/>
  <c r="AF2112" i="1"/>
  <c r="AG2112" i="1" s="1"/>
  <c r="AF2067" i="1"/>
  <c r="AI2067" i="1" s="1"/>
  <c r="AG2067" i="1"/>
  <c r="AF1972" i="1"/>
  <c r="AI1972" i="1" s="1"/>
  <c r="AG1972" i="1"/>
  <c r="AJ1972" i="1" s="1"/>
  <c r="AF1862" i="1"/>
  <c r="AF1764" i="1"/>
  <c r="AF1689" i="1"/>
  <c r="AF1718" i="1"/>
  <c r="AI1718" i="1" s="1"/>
  <c r="AF1719" i="1"/>
  <c r="AI1719" i="1" s="1"/>
  <c r="AF1722" i="1"/>
  <c r="AF1754" i="1"/>
  <c r="AI1754" i="1" s="1"/>
  <c r="AF988" i="1"/>
  <c r="AF1799" i="1"/>
  <c r="AI1799" i="1" s="1"/>
  <c r="AG1799" i="1"/>
  <c r="AJ1799" i="1" s="1"/>
  <c r="AF1800" i="1"/>
  <c r="AI1800" i="1" s="1"/>
  <c r="AG1800" i="1"/>
  <c r="AF1827" i="1"/>
  <c r="AI1827" i="1" s="1"/>
  <c r="AG1827" i="1"/>
  <c r="AF1857" i="1"/>
  <c r="AI1857" i="1" s="1"/>
  <c r="AF1987" i="1"/>
  <c r="AF2034" i="1"/>
  <c r="AG2034" i="1" s="1"/>
  <c r="AF2035" i="1"/>
  <c r="AF1094" i="1"/>
  <c r="AI1094" i="1" s="1"/>
  <c r="AF2080" i="1"/>
  <c r="AI2080" i="1" s="1"/>
  <c r="AF2081" i="1"/>
  <c r="AF2086" i="1"/>
  <c r="AI2086" i="1" s="1"/>
  <c r="AF2088" i="1"/>
  <c r="AF2094" i="1"/>
  <c r="AI2094" i="1" s="1"/>
  <c r="AF2096" i="1"/>
  <c r="AG2096" i="1" s="1"/>
  <c r="AF2290" i="1"/>
  <c r="AI2290" i="1" s="1"/>
  <c r="AF2364" i="1"/>
  <c r="AF2383" i="1"/>
  <c r="AI2383" i="1" s="1"/>
  <c r="AF2388" i="1"/>
  <c r="AG2388" i="1" s="1"/>
  <c r="AF2400" i="1"/>
  <c r="AI2400" i="1" s="1"/>
  <c r="AF2401" i="1"/>
  <c r="AI2401" i="1" s="1"/>
  <c r="AF1978" i="1"/>
  <c r="AF1971" i="1"/>
  <c r="AG1971" i="1" s="1"/>
  <c r="AF2126" i="1"/>
  <c r="AF2299" i="1"/>
  <c r="AI2299" i="1" s="1"/>
  <c r="AF1839" i="1"/>
  <c r="AI1839" i="1" s="1"/>
  <c r="AF2369" i="1"/>
  <c r="AF1715" i="1"/>
  <c r="AF1643" i="1"/>
  <c r="AI1643" i="1" s="1"/>
  <c r="AG1643" i="1"/>
  <c r="AF1644" i="1"/>
  <c r="AI1644" i="1" s="1"/>
  <c r="AG1644" i="1"/>
  <c r="AJ1644" i="1" s="1"/>
  <c r="AF1948" i="1"/>
  <c r="AI1948" i="1" s="1"/>
  <c r="AG1948" i="1"/>
  <c r="AF1720" i="1"/>
  <c r="AI1720" i="1" s="1"/>
  <c r="AG1720" i="1"/>
  <c r="AF2033" i="1"/>
  <c r="AI2033" i="1" s="1"/>
  <c r="AF2032" i="1"/>
  <c r="AF1844" i="1"/>
  <c r="AF1952" i="1"/>
  <c r="AI1952" i="1" s="1"/>
  <c r="AF2338" i="1"/>
  <c r="AF990" i="1"/>
  <c r="AI990" i="1" s="1"/>
  <c r="AF2336" i="1"/>
  <c r="AG2336" i="1" s="1"/>
  <c r="AF1717" i="1"/>
  <c r="AF2047" i="1"/>
  <c r="AI2047" i="1" s="1"/>
  <c r="AF1926" i="1"/>
  <c r="AF1753" i="1"/>
  <c r="AG1753" i="1" s="1"/>
  <c r="AF2043" i="1"/>
  <c r="AF1829" i="1"/>
  <c r="AI1829" i="1" s="1"/>
  <c r="AF2393" i="1"/>
  <c r="AF1699" i="1"/>
  <c r="AG1699" i="1" s="1"/>
  <c r="AF1636" i="1"/>
  <c r="AI1636" i="1" s="1"/>
  <c r="AG1636" i="1"/>
  <c r="AF1698" i="1"/>
  <c r="AF1766" i="1"/>
  <c r="AF1765" i="1"/>
  <c r="AI1765" i="1" s="1"/>
  <c r="AG1765" i="1"/>
  <c r="AF2362" i="1"/>
  <c r="AF1688" i="1"/>
  <c r="AF1774" i="1"/>
  <c r="AF1946" i="1"/>
  <c r="AF2371" i="1"/>
  <c r="AI2371" i="1" s="1"/>
  <c r="AG2371" i="1"/>
  <c r="AF1901" i="1"/>
  <c r="AI1901" i="1" s="1"/>
  <c r="AG1901" i="1"/>
  <c r="AF1771" i="1"/>
  <c r="AF2104" i="1"/>
  <c r="AF2105" i="1"/>
  <c r="AF2329" i="1"/>
  <c r="AF2330" i="1"/>
  <c r="AF2392" i="1"/>
  <c r="AG2392" i="1" s="1"/>
  <c r="AF1648" i="1"/>
  <c r="AF1649" i="1"/>
  <c r="AI1649" i="1" s="1"/>
  <c r="AF1680" i="1"/>
  <c r="AI1680" i="1" s="1"/>
  <c r="AG1680" i="1"/>
  <c r="AF1686" i="1"/>
  <c r="AI1686" i="1" s="1"/>
  <c r="AG1686" i="1"/>
  <c r="AF1687" i="1"/>
  <c r="AF1694" i="1"/>
  <c r="AI1694" i="1" s="1"/>
  <c r="AF1695" i="1"/>
  <c r="AF388" i="1"/>
  <c r="AG388" i="1" s="1"/>
  <c r="AF1721" i="1"/>
  <c r="AI1721" i="1" s="1"/>
  <c r="AG1721" i="1"/>
  <c r="AF1726" i="1"/>
  <c r="AI1726" i="1" s="1"/>
  <c r="AG1726" i="1"/>
  <c r="AF1732" i="1"/>
  <c r="AI1732" i="1" s="1"/>
  <c r="AG1732" i="1"/>
  <c r="AJ1732" i="1" s="1"/>
  <c r="AF1755" i="1"/>
  <c r="AG1755" i="1" s="1"/>
  <c r="AF1778" i="1"/>
  <c r="AI1778" i="1" s="1"/>
  <c r="AF1779" i="1"/>
  <c r="AF1790" i="1"/>
  <c r="AF1794" i="1"/>
  <c r="AF1803" i="1"/>
  <c r="AI1803" i="1" s="1"/>
  <c r="AF1805" i="1"/>
  <c r="AF1849" i="1"/>
  <c r="AF1855" i="1"/>
  <c r="AI1855" i="1" s="1"/>
  <c r="AG1855" i="1"/>
  <c r="AF1856" i="1"/>
  <c r="AI1856" i="1" s="1"/>
  <c r="AG1856" i="1"/>
  <c r="AF1867" i="1"/>
  <c r="AI1867" i="1" s="1"/>
  <c r="AF1872" i="1"/>
  <c r="AI1872" i="1" s="1"/>
  <c r="AG1872" i="1"/>
  <c r="AJ1872" i="1" s="1"/>
  <c r="AF1881" i="1"/>
  <c r="AG1881" i="1" s="1"/>
  <c r="AF1882" i="1"/>
  <c r="AF1883" i="1"/>
  <c r="AI1883" i="1" s="1"/>
  <c r="AG1883" i="1"/>
  <c r="AF1897" i="1"/>
  <c r="AI1897" i="1" s="1"/>
  <c r="AG1897" i="1"/>
  <c r="AJ1897" i="1" s="1"/>
  <c r="AF1898" i="1"/>
  <c r="AI1898" i="1" s="1"/>
  <c r="AG1898" i="1"/>
  <c r="AF1899" i="1"/>
  <c r="AI1899" i="1" s="1"/>
  <c r="AG1899" i="1"/>
  <c r="AF1900" i="1"/>
  <c r="AI1900" i="1" s="1"/>
  <c r="AG1900" i="1"/>
  <c r="AJ1900" i="1" s="1"/>
  <c r="AF1912" i="1"/>
  <c r="AI1912" i="1" s="1"/>
  <c r="AG1912" i="1"/>
  <c r="AF1911" i="1"/>
  <c r="AI1911" i="1" s="1"/>
  <c r="AG1911" i="1"/>
  <c r="AF1918" i="1"/>
  <c r="AI1918" i="1" s="1"/>
  <c r="AG1918" i="1"/>
  <c r="AF1945" i="1"/>
  <c r="AI1945" i="1" s="1"/>
  <c r="AF1951" i="1"/>
  <c r="AF2884" i="1"/>
  <c r="AI2884" i="1" s="1"/>
  <c r="AG2884" i="1"/>
  <c r="AF1964" i="1"/>
  <c r="AI1964" i="1" s="1"/>
  <c r="AG1964" i="1"/>
  <c r="AF1973" i="1"/>
  <c r="AI1973" i="1" s="1"/>
  <c r="AF1979" i="1"/>
  <c r="AF1981" i="1"/>
  <c r="AG1981" i="1" s="1"/>
  <c r="AF1975" i="1"/>
  <c r="AF1982" i="1"/>
  <c r="AI1982" i="1" s="1"/>
  <c r="AF1985" i="1"/>
  <c r="AF1990" i="1"/>
  <c r="AF1991" i="1"/>
  <c r="AI1991" i="1" s="1"/>
  <c r="AF1994" i="1"/>
  <c r="AI1994" i="1" s="1"/>
  <c r="AG1994" i="1"/>
  <c r="AJ1994" i="1" s="1"/>
  <c r="AF2008" i="1"/>
  <c r="AI2008" i="1" s="1"/>
  <c r="AG2008" i="1"/>
  <c r="AJ2008" i="1" s="1"/>
  <c r="AF2007" i="1"/>
  <c r="AI2007" i="1" s="1"/>
  <c r="AG2007" i="1"/>
  <c r="AF2025" i="1"/>
  <c r="AI2025" i="1" s="1"/>
  <c r="AG2025" i="1"/>
  <c r="AJ2025" i="1" s="1"/>
  <c r="AF2030" i="1"/>
  <c r="AF2031" i="1"/>
  <c r="AF2029" i="1"/>
  <c r="AI2029" i="1" s="1"/>
  <c r="AG2029" i="1"/>
  <c r="AF2028" i="1"/>
  <c r="AF2038" i="1"/>
  <c r="AG2038" i="1" s="1"/>
  <c r="AF2049" i="1"/>
  <c r="AF2051" i="1"/>
  <c r="AI2051" i="1" s="1"/>
  <c r="AF2055" i="1"/>
  <c r="AF2057" i="1"/>
  <c r="AF2060" i="1"/>
  <c r="AF2061" i="1"/>
  <c r="AG2061" i="1" s="1"/>
  <c r="AF2090" i="1"/>
  <c r="AF2092" i="1"/>
  <c r="AG2092" i="1" s="1"/>
  <c r="AF2102" i="1"/>
  <c r="AF2103" i="1"/>
  <c r="AI2103" i="1" s="1"/>
  <c r="AG2103" i="1"/>
  <c r="AF2108" i="1"/>
  <c r="AI2108" i="1" s="1"/>
  <c r="AF2109" i="1"/>
  <c r="AG2109" i="1" s="1"/>
  <c r="AF2114" i="1"/>
  <c r="AF2115" i="1"/>
  <c r="AF2116" i="1"/>
  <c r="AF2117" i="1"/>
  <c r="AG2117" i="1" s="1"/>
  <c r="AF2128" i="1"/>
  <c r="AF2127" i="1"/>
  <c r="AI2127" i="1" s="1"/>
  <c r="AF2152" i="1"/>
  <c r="AF2153" i="1"/>
  <c r="AF2162" i="1"/>
  <c r="AF2163" i="1"/>
  <c r="AG2163" i="1" s="1"/>
  <c r="AF2167" i="1"/>
  <c r="AF2173" i="1"/>
  <c r="AI2173" i="1" s="1"/>
  <c r="AG2173" i="1"/>
  <c r="AF2174" i="1"/>
  <c r="AI2174" i="1" s="1"/>
  <c r="AG2174" i="1"/>
  <c r="AF2175" i="1"/>
  <c r="AI2175" i="1" s="1"/>
  <c r="AG2175" i="1"/>
  <c r="AF2210" i="1"/>
  <c r="AF2216" i="1"/>
  <c r="AF2217" i="1"/>
  <c r="AF2254" i="1"/>
  <c r="AG2254" i="1" s="1"/>
  <c r="AF2278" i="1"/>
  <c r="AF2255" i="1"/>
  <c r="AG2255" i="1" s="1"/>
  <c r="AF2256" i="1"/>
  <c r="AF2258" i="1"/>
  <c r="AI2258" i="1" s="1"/>
  <c r="AF2248" i="1"/>
  <c r="AF2251" i="1"/>
  <c r="AG2251" i="1" s="1"/>
  <c r="AF2257" i="1"/>
  <c r="AF2259" i="1"/>
  <c r="AF2260" i="1"/>
  <c r="AF2277" i="1"/>
  <c r="AG2277" i="1" s="1"/>
  <c r="AF2236" i="1"/>
  <c r="AF2237" i="1"/>
  <c r="AI2237" i="1" s="1"/>
  <c r="AF2238" i="1"/>
  <c r="AF2230" i="1"/>
  <c r="AI2230" i="1" s="1"/>
  <c r="AG2230" i="1"/>
  <c r="AF2284" i="1"/>
  <c r="AI2284" i="1" s="1"/>
  <c r="AG2284" i="1"/>
  <c r="AF2285" i="1"/>
  <c r="AI2285" i="1" s="1"/>
  <c r="AG2285" i="1"/>
  <c r="AF2286" i="1"/>
  <c r="AI2286" i="1" s="1"/>
  <c r="AG2286" i="1"/>
  <c r="AJ2286" i="1" s="1"/>
  <c r="AF2283" i="1"/>
  <c r="AI2283" i="1" s="1"/>
  <c r="AG2283" i="1"/>
  <c r="AF2312" i="1"/>
  <c r="AF2320" i="1"/>
  <c r="AF2334" i="1"/>
  <c r="AF2339" i="1"/>
  <c r="AG2339" i="1" s="1"/>
  <c r="AF2340" i="1"/>
  <c r="AF2376" i="1"/>
  <c r="AI2376" i="1" s="1"/>
  <c r="AF2375" i="1"/>
  <c r="AI2375" i="1" s="1"/>
  <c r="AG2375" i="1"/>
  <c r="AF2410" i="1"/>
  <c r="AG2410" i="1" s="1"/>
  <c r="AF2411" i="1"/>
  <c r="AF2412" i="1"/>
  <c r="AF1932" i="1"/>
  <c r="AF1756" i="1"/>
  <c r="AI1756" i="1" s="1"/>
  <c r="AG1756" i="1"/>
  <c r="AF1757" i="1"/>
  <c r="AH1757" i="1"/>
  <c r="AK1757" i="1" s="1"/>
  <c r="AC1757" i="1" s="1"/>
  <c r="AF2207" i="1"/>
  <c r="AI2207" i="1" s="1"/>
  <c r="AF1995" i="1"/>
  <c r="AF1763" i="1"/>
  <c r="AG1763" i="1" s="1"/>
  <c r="AF1976" i="1"/>
  <c r="AI1976" i="1" s="1"/>
  <c r="AG1976" i="1"/>
  <c r="AF1980" i="1"/>
  <c r="AF2180" i="1"/>
  <c r="AF2416" i="1"/>
  <c r="AF2414" i="1"/>
  <c r="AI2414" i="1" s="1"/>
  <c r="AG2414" i="1"/>
  <c r="AF2415" i="1"/>
  <c r="AI2415" i="1" s="1"/>
  <c r="AG2415" i="1"/>
  <c r="AF2423" i="1"/>
  <c r="AI2423" i="1" s="1"/>
  <c r="AG2423" i="1"/>
  <c r="AJ2423" i="1" s="1"/>
  <c r="AF2671" i="1"/>
  <c r="AF2673" i="1"/>
  <c r="AF2672" i="1"/>
  <c r="AI2672" i="1" s="1"/>
  <c r="AF2668" i="1"/>
  <c r="AI2668" i="1" s="1"/>
  <c r="AG2668" i="1"/>
  <c r="AJ2668" i="1" s="1"/>
  <c r="AF2670" i="1"/>
  <c r="AG2670" i="1" s="1"/>
  <c r="AF2649" i="1"/>
  <c r="AF2650" i="1"/>
  <c r="AI2650" i="1" s="1"/>
  <c r="AF2723" i="1"/>
  <c r="AF2724" i="1"/>
  <c r="AF2716" i="1"/>
  <c r="AF2718" i="1"/>
  <c r="AI2718" i="1" s="1"/>
  <c r="AF2714" i="1"/>
  <c r="AF2720" i="1"/>
  <c r="AG2720" i="1" s="1"/>
  <c r="AF2706" i="1"/>
  <c r="AF2717" i="1"/>
  <c r="AI2717" i="1" s="1"/>
  <c r="AF2719" i="1"/>
  <c r="AF2715" i="1"/>
  <c r="AF2721" i="1"/>
  <c r="AF2481" i="1"/>
  <c r="AI2481" i="1" s="1"/>
  <c r="AF2564" i="1"/>
  <c r="AH2564" i="1"/>
  <c r="AK2564" i="1" s="1"/>
  <c r="AC2564" i="1" s="1"/>
  <c r="AF2557" i="1"/>
  <c r="AG2557" i="1" s="1"/>
  <c r="AF2558" i="1"/>
  <c r="AF2365" i="1"/>
  <c r="AG2365" i="1" s="1"/>
  <c r="AH2365" i="1" s="1"/>
  <c r="AK2365" i="1" s="1"/>
  <c r="AF2689" i="1"/>
  <c r="AF2648" i="1"/>
  <c r="AG2648" i="1" s="1"/>
  <c r="AF2645" i="1"/>
  <c r="AG2645" i="1" s="1"/>
  <c r="AH2645" i="1" s="1"/>
  <c r="AK2645" i="1" s="1"/>
  <c r="AF2646" i="1"/>
  <c r="AF2647" i="1"/>
  <c r="AG2647" i="1" s="1"/>
  <c r="AF333" i="1"/>
  <c r="AI333" i="1" s="1"/>
  <c r="AF334" i="1"/>
  <c r="AG334" i="1" s="1"/>
  <c r="AF1634" i="1"/>
  <c r="AI1634" i="1" s="1"/>
  <c r="AG1634" i="1"/>
  <c r="AF1635" i="1"/>
  <c r="AI1635" i="1" s="1"/>
  <c r="AG1635" i="1"/>
  <c r="AF2727" i="1"/>
  <c r="AI2727" i="1" s="1"/>
  <c r="AG2727" i="1"/>
  <c r="AF2425" i="1"/>
  <c r="AG2425" i="1" s="1"/>
  <c r="AF1640" i="1"/>
  <c r="AI1640" i="1" s="1"/>
  <c r="AG1640" i="1"/>
  <c r="AF339" i="1"/>
  <c r="AI339" i="1" s="1"/>
  <c r="AF336" i="1"/>
  <c r="AG336" i="1" s="1"/>
  <c r="AF338" i="1"/>
  <c r="AF337" i="1"/>
  <c r="AI337" i="1" s="1"/>
  <c r="AF340" i="1"/>
  <c r="AG340" i="1" s="1"/>
  <c r="AF3192" i="1"/>
  <c r="AG3192" i="1" s="1"/>
  <c r="AF3193" i="1"/>
  <c r="AI3193" i="1" s="1"/>
  <c r="AF3197" i="1"/>
  <c r="AG3197" i="1" s="1"/>
  <c r="AF3194" i="1"/>
  <c r="AG3194" i="1" s="1"/>
  <c r="AF3196" i="1"/>
  <c r="AI3196" i="1" s="1"/>
  <c r="AF3198" i="1"/>
  <c r="AG3198" i="1" s="1"/>
  <c r="AF3195" i="1"/>
  <c r="AI3195" i="1" s="1"/>
  <c r="AF347" i="1"/>
  <c r="AI347" i="1" s="1"/>
  <c r="AG347" i="1"/>
  <c r="AH347" i="1" s="1"/>
  <c r="AK347" i="1" s="1"/>
  <c r="AF2729" i="1"/>
  <c r="AI2729" i="1" s="1"/>
  <c r="AG2729" i="1"/>
  <c r="AH2729" i="1" s="1"/>
  <c r="AK2729" i="1" s="1"/>
  <c r="AF939" i="1"/>
  <c r="AI939" i="1" s="1"/>
  <c r="AG939" i="1"/>
  <c r="AH939" i="1" s="1"/>
  <c r="AK939" i="1" s="1"/>
  <c r="AF2728" i="1"/>
  <c r="AI2728" i="1" s="1"/>
  <c r="AG2728" i="1"/>
  <c r="AH2728" i="1" s="1"/>
  <c r="AK2728" i="1" s="1"/>
  <c r="AF938" i="1"/>
  <c r="AI938" i="1" s="1"/>
  <c r="AG938" i="1"/>
  <c r="AH938" i="1" s="1"/>
  <c r="AK938" i="1" s="1"/>
  <c r="AF5" i="1"/>
  <c r="AF6" i="1"/>
  <c r="AI6" i="1" s="1"/>
  <c r="AF7" i="1"/>
  <c r="AF4" i="1"/>
  <c r="AI4" i="1" s="1"/>
  <c r="AF1655" i="1"/>
  <c r="AI1655" i="1" s="1"/>
  <c r="AG1655" i="1"/>
  <c r="AF1653" i="1"/>
  <c r="AI1653" i="1" s="1"/>
  <c r="AG1653" i="1"/>
  <c r="AH1653" i="1" s="1"/>
  <c r="AK1653" i="1" s="1"/>
  <c r="AF1654" i="1"/>
  <c r="AI1654" i="1" s="1"/>
  <c r="AG1654" i="1"/>
  <c r="AJ1654" i="1" s="1"/>
  <c r="AF351" i="1"/>
  <c r="AG351" i="1" s="1"/>
  <c r="AF353" i="1"/>
  <c r="AG353" i="1" s="1"/>
  <c r="AF352" i="1"/>
  <c r="AF2419" i="1"/>
  <c r="AI2419" i="1" s="1"/>
  <c r="AF2730" i="1"/>
  <c r="AG2730" i="1" s="1"/>
  <c r="AH2730" i="1" s="1"/>
  <c r="AK2730" i="1" s="1"/>
  <c r="AF2731" i="1"/>
  <c r="AI2731" i="1" s="1"/>
  <c r="AF2732" i="1"/>
  <c r="AG2732" i="1" s="1"/>
  <c r="AH2732" i="1" s="1"/>
  <c r="AK2732" i="1" s="1"/>
  <c r="AF2427" i="1"/>
  <c r="AG2427" i="1" s="1"/>
  <c r="AH2427" i="1" s="1"/>
  <c r="AK2427" i="1" s="1"/>
  <c r="AF2426" i="1"/>
  <c r="AG2426" i="1" s="1"/>
  <c r="AH2426" i="1" s="1"/>
  <c r="AK2426" i="1" s="1"/>
  <c r="AF354" i="1"/>
  <c r="AG354" i="1" s="1"/>
  <c r="AH354" i="1" s="1"/>
  <c r="AK354" i="1" s="1"/>
  <c r="AF9" i="1"/>
  <c r="AG9" i="1" s="1"/>
  <c r="AH9" i="1" s="1"/>
  <c r="AK9" i="1" s="1"/>
  <c r="AF8" i="1"/>
  <c r="AG8" i="1" s="1"/>
  <c r="AH8" i="1" s="1"/>
  <c r="AK8" i="1" s="1"/>
  <c r="AF10" i="1"/>
  <c r="AG10" i="1" s="1"/>
  <c r="AH10" i="1" s="1"/>
  <c r="AK10" i="1" s="1"/>
  <c r="AF2733" i="1"/>
  <c r="AG2733" i="1" s="1"/>
  <c r="AJ2733" i="1" s="1"/>
  <c r="AF2734" i="1"/>
  <c r="AG2734" i="1" s="1"/>
  <c r="AH2734" i="1" s="1"/>
  <c r="AK2734" i="1" s="1"/>
  <c r="AF1255" i="1"/>
  <c r="AG1255" i="1" s="1"/>
  <c r="AJ1255" i="1" s="1"/>
  <c r="AF2735" i="1"/>
  <c r="AI2735" i="1" s="1"/>
  <c r="AG2735" i="1"/>
  <c r="AJ2735" i="1" s="1"/>
  <c r="AF2736" i="1"/>
  <c r="AI2736" i="1" s="1"/>
  <c r="AG2736" i="1"/>
  <c r="AH2736" i="1" s="1"/>
  <c r="AK2736" i="1" s="1"/>
  <c r="AF948" i="1"/>
  <c r="AI948" i="1" s="1"/>
  <c r="AG948" i="1"/>
  <c r="AJ948" i="1" s="1"/>
  <c r="AF2737" i="1"/>
  <c r="AI2737" i="1" s="1"/>
  <c r="AG2737" i="1"/>
  <c r="AH2737" i="1" s="1"/>
  <c r="AK2737" i="1" s="1"/>
  <c r="AF1667" i="1"/>
  <c r="AI1667" i="1" s="1"/>
  <c r="AG1667" i="1"/>
  <c r="AJ1667" i="1" s="1"/>
  <c r="AF949" i="1"/>
  <c r="AI949" i="1" s="1"/>
  <c r="AG949" i="1"/>
  <c r="AJ949" i="1" s="1"/>
  <c r="AF1676" i="1"/>
  <c r="AG1676" i="1" s="1"/>
  <c r="AJ1676" i="1" s="1"/>
  <c r="AF1677" i="1"/>
  <c r="AI1677" i="1" s="1"/>
  <c r="AG1677" i="1"/>
  <c r="AJ1677" i="1" s="1"/>
  <c r="AF1674" i="1"/>
  <c r="AF1675" i="1"/>
  <c r="AI1675" i="1" s="1"/>
  <c r="AG1675" i="1"/>
  <c r="AJ1675" i="1" s="1"/>
  <c r="AF2738" i="1"/>
  <c r="AF2739" i="1"/>
  <c r="AF2740" i="1"/>
  <c r="AF3200" i="1"/>
  <c r="AG3200" i="1" s="1"/>
  <c r="AJ3200" i="1" s="1"/>
  <c r="AF3201" i="1"/>
  <c r="AF2741" i="1"/>
  <c r="AF2742" i="1"/>
  <c r="AG2742" i="1" s="1"/>
  <c r="AH2742" i="1" s="1"/>
  <c r="AK2742" i="1" s="1"/>
  <c r="AF3202" i="1"/>
  <c r="AG3202" i="1" s="1"/>
  <c r="AJ3202" i="1" s="1"/>
  <c r="AF951" i="1"/>
  <c r="AF3203" i="1"/>
  <c r="AG3203" i="1" s="1"/>
  <c r="AJ3203" i="1" s="1"/>
  <c r="AF2743" i="1"/>
  <c r="AG2743" i="1" s="1"/>
  <c r="AJ2743" i="1" s="1"/>
  <c r="AF2744" i="1"/>
  <c r="AF3199" i="1"/>
  <c r="AI3199" i="1" s="1"/>
  <c r="AG3199" i="1"/>
  <c r="AJ3199" i="1" s="1"/>
  <c r="AF3204" i="1"/>
  <c r="AI3204" i="1" s="1"/>
  <c r="AG3204" i="1"/>
  <c r="AH3204" i="1" s="1"/>
  <c r="AK3204" i="1" s="1"/>
  <c r="AF1257" i="1"/>
  <c r="AF360" i="1"/>
  <c r="AF361" i="1"/>
  <c r="AG361" i="1" s="1"/>
  <c r="AF2428" i="1"/>
  <c r="AI2428" i="1" s="1"/>
  <c r="AF2429" i="1"/>
  <c r="AF2430" i="1"/>
  <c r="AF363" i="1"/>
  <c r="AI363" i="1" s="1"/>
  <c r="AF15" i="1"/>
  <c r="AF13" i="1"/>
  <c r="AF2431" i="1"/>
  <c r="AF14" i="1"/>
  <c r="AG14" i="1" s="1"/>
  <c r="AF2433" i="1"/>
  <c r="AF2432" i="1"/>
  <c r="AG2432" i="1" s="1"/>
  <c r="AJ2432" i="1" s="1"/>
  <c r="AF2434" i="1"/>
  <c r="AI2434" i="1" s="1"/>
  <c r="AF2435" i="1"/>
  <c r="AG2435" i="1" s="1"/>
  <c r="AJ2435" i="1" s="1"/>
  <c r="AF2436" i="1"/>
  <c r="AG2436" i="1" s="1"/>
  <c r="AF2746" i="1"/>
  <c r="AG2746" i="1" s="1"/>
  <c r="AJ2746" i="1" s="1"/>
  <c r="AF2747" i="1"/>
  <c r="AG2747" i="1" s="1"/>
  <c r="AF2748" i="1"/>
  <c r="AG2748" i="1" s="1"/>
  <c r="AJ2748" i="1" s="1"/>
  <c r="AF2749" i="1"/>
  <c r="AG2749" i="1" s="1"/>
  <c r="AF3205" i="1"/>
  <c r="AG3205" i="1" s="1"/>
  <c r="AF3206" i="1"/>
  <c r="AG3206" i="1" s="1"/>
  <c r="AJ3206" i="1" s="1"/>
  <c r="AF365" i="1"/>
  <c r="AG365" i="1" s="1"/>
  <c r="AF2745" i="1"/>
  <c r="AG2745" i="1" s="1"/>
  <c r="AJ2745" i="1" s="1"/>
  <c r="AF220" i="1"/>
  <c r="AI220" i="1" s="1"/>
  <c r="AF369" i="1"/>
  <c r="AI369" i="1" s="1"/>
  <c r="AG369" i="1"/>
  <c r="AF370" i="1"/>
  <c r="AI370" i="1" s="1"/>
  <c r="AG370" i="1"/>
  <c r="AF371" i="1"/>
  <c r="AI371" i="1" s="1"/>
  <c r="AG371" i="1"/>
  <c r="AF373" i="1"/>
  <c r="AI373" i="1" s="1"/>
  <c r="AG373" i="1"/>
  <c r="AH373" i="1" s="1"/>
  <c r="AK373" i="1" s="1"/>
  <c r="AF2750" i="1"/>
  <c r="AI2750" i="1" s="1"/>
  <c r="AF2751" i="1"/>
  <c r="AG2751" i="1" s="1"/>
  <c r="AF21" i="1"/>
  <c r="AG21" i="1" s="1"/>
  <c r="AF1692" i="1"/>
  <c r="AI1692" i="1" s="1"/>
  <c r="AF2437" i="1"/>
  <c r="AI2437" i="1" s="1"/>
  <c r="AF1708" i="1"/>
  <c r="AI1708" i="1" s="1"/>
  <c r="AG1708" i="1"/>
  <c r="AH1708" i="1" s="1"/>
  <c r="AK1708" i="1" s="1"/>
  <c r="AF1707" i="1"/>
  <c r="AI1707" i="1" s="1"/>
  <c r="AG1707" i="1"/>
  <c r="AH1707" i="1" s="1"/>
  <c r="AK1707" i="1" s="1"/>
  <c r="AF384" i="1"/>
  <c r="AF376" i="1"/>
  <c r="AG376" i="1" s="1"/>
  <c r="AF377" i="1"/>
  <c r="AI377" i="1" s="1"/>
  <c r="AF380" i="1"/>
  <c r="AG380" i="1" s="1"/>
  <c r="AF381" i="1"/>
  <c r="AI381" i="1" s="1"/>
  <c r="AF382" i="1"/>
  <c r="AG382" i="1" s="1"/>
  <c r="AF375" i="1"/>
  <c r="AG375" i="1" s="1"/>
  <c r="AF378" i="1"/>
  <c r="AG378" i="1" s="1"/>
  <c r="AF379" i="1"/>
  <c r="AI379" i="1" s="1"/>
  <c r="AF383" i="1"/>
  <c r="AG383" i="1" s="1"/>
  <c r="AF25" i="1"/>
  <c r="AI25" i="1" s="1"/>
  <c r="AF24" i="1"/>
  <c r="AG24" i="1" s="1"/>
  <c r="AF2690" i="1"/>
  <c r="AG2690" i="1" s="1"/>
  <c r="AF387" i="1"/>
  <c r="AI387" i="1" s="1"/>
  <c r="AF1709" i="1"/>
  <c r="AI1709" i="1" s="1"/>
  <c r="AH1709" i="1"/>
  <c r="AK1709" i="1" s="1"/>
  <c r="AF1711" i="1"/>
  <c r="AG1711" i="1" s="1"/>
  <c r="AJ1711" i="1" s="1"/>
  <c r="AH1711" i="1"/>
  <c r="AK1711" i="1" s="1"/>
  <c r="AF1710" i="1"/>
  <c r="AH1710" i="1"/>
  <c r="AK1710" i="1" s="1"/>
  <c r="AF1712" i="1"/>
  <c r="AG1712" i="1" s="1"/>
  <c r="AJ1712" i="1" s="1"/>
  <c r="AH1712" i="1"/>
  <c r="AK1712" i="1" s="1"/>
  <c r="AF389" i="1"/>
  <c r="AI389" i="1" s="1"/>
  <c r="AF390" i="1"/>
  <c r="AI390" i="1" s="1"/>
  <c r="AF2691" i="1"/>
  <c r="AG2691" i="1" s="1"/>
  <c r="AF2651" i="1"/>
  <c r="AG2651" i="1" s="1"/>
  <c r="AF2652" i="1"/>
  <c r="AI2652" i="1" s="1"/>
  <c r="AF2438" i="1"/>
  <c r="AI2438" i="1" s="1"/>
  <c r="AF2439" i="1"/>
  <c r="AI2439" i="1" s="1"/>
  <c r="AF2653" i="1"/>
  <c r="AG2653" i="1" s="1"/>
  <c r="AF2752" i="1"/>
  <c r="AG2752" i="1" s="1"/>
  <c r="AF2753" i="1"/>
  <c r="AI2753" i="1" s="1"/>
  <c r="AG2753" i="1"/>
  <c r="AH2753" i="1" s="1"/>
  <c r="AK2753" i="1" s="1"/>
  <c r="AF392" i="1"/>
  <c r="AI392" i="1" s="1"/>
  <c r="AG392" i="1"/>
  <c r="AH392" i="1" s="1"/>
  <c r="AK392" i="1" s="1"/>
  <c r="AF393" i="1"/>
  <c r="AI393" i="1" s="1"/>
  <c r="AG393" i="1"/>
  <c r="AF394" i="1"/>
  <c r="AI394" i="1" s="1"/>
  <c r="AG394" i="1"/>
  <c r="AF3208" i="1"/>
  <c r="AI3208" i="1" s="1"/>
  <c r="AG3208" i="1"/>
  <c r="AF3210" i="1"/>
  <c r="AI3210" i="1" s="1"/>
  <c r="AG3210" i="1"/>
  <c r="AH3210" i="1" s="1"/>
  <c r="AK3210" i="1" s="1"/>
  <c r="AF3212" i="1"/>
  <c r="AI3212" i="1" s="1"/>
  <c r="AG3212" i="1"/>
  <c r="AF1273" i="1"/>
  <c r="AI1273" i="1" s="1"/>
  <c r="AG1273" i="1"/>
  <c r="AF3214" i="1"/>
  <c r="AI3214" i="1" s="1"/>
  <c r="AG3214" i="1"/>
  <c r="AF1279" i="1"/>
  <c r="AI1279" i="1" s="1"/>
  <c r="AG1279" i="1"/>
  <c r="AF3207" i="1"/>
  <c r="AI3207" i="1" s="1"/>
  <c r="AG3207" i="1"/>
  <c r="AF3209" i="1"/>
  <c r="AI3209" i="1" s="1"/>
  <c r="AG3209" i="1"/>
  <c r="AF3211" i="1"/>
  <c r="AI3211" i="1" s="1"/>
  <c r="AG3211" i="1"/>
  <c r="AF1272" i="1"/>
  <c r="AI1272" i="1" s="1"/>
  <c r="AG1272" i="1"/>
  <c r="AH1272" i="1" s="1"/>
  <c r="AK1272" i="1" s="1"/>
  <c r="AF3213" i="1"/>
  <c r="AI3213" i="1" s="1"/>
  <c r="AG3213" i="1"/>
  <c r="AF1278" i="1"/>
  <c r="AI1278" i="1" s="1"/>
  <c r="AG1278" i="1"/>
  <c r="AF396" i="1"/>
  <c r="AI396" i="1" s="1"/>
  <c r="AF397" i="1"/>
  <c r="AG397" i="1" s="1"/>
  <c r="AF398" i="1"/>
  <c r="AF399" i="1"/>
  <c r="AG399" i="1" s="1"/>
  <c r="AF961" i="1"/>
  <c r="AI961" i="1" s="1"/>
  <c r="AF963" i="1"/>
  <c r="AG963" i="1" s="1"/>
  <c r="AF2754" i="1"/>
  <c r="AI2754" i="1" s="1"/>
  <c r="AF965" i="1"/>
  <c r="AG965" i="1" s="1"/>
  <c r="AF1724" i="1"/>
  <c r="AI1724" i="1" s="1"/>
  <c r="AG1724" i="1"/>
  <c r="AH1724" i="1" s="1"/>
  <c r="AK1724" i="1" s="1"/>
  <c r="AF966" i="1"/>
  <c r="AI966" i="1" s="1"/>
  <c r="AG966" i="1"/>
  <c r="AF2440" i="1"/>
  <c r="AF2441" i="1"/>
  <c r="AI2441" i="1" s="1"/>
  <c r="AF1723" i="1"/>
  <c r="AI1723" i="1" s="1"/>
  <c r="AG1723" i="1"/>
  <c r="AF2442" i="1"/>
  <c r="AF2444" i="1"/>
  <c r="AI2444" i="1" s="1"/>
  <c r="AF2443" i="1"/>
  <c r="AI2443" i="1" s="1"/>
  <c r="AF969" i="1"/>
  <c r="AF2445" i="1"/>
  <c r="AG2445" i="1" s="1"/>
  <c r="AJ2445" i="1" s="1"/>
  <c r="AF400" i="1"/>
  <c r="AG400" i="1" s="1"/>
  <c r="AJ400" i="1" s="1"/>
  <c r="AF402" i="1"/>
  <c r="AI402" i="1" s="1"/>
  <c r="AG402" i="1"/>
  <c r="AJ402" i="1" s="1"/>
  <c r="AF403" i="1"/>
  <c r="AI403" i="1" s="1"/>
  <c r="AG403" i="1"/>
  <c r="AF404" i="1"/>
  <c r="AI404" i="1" s="1"/>
  <c r="AF2446" i="1"/>
  <c r="AI2446" i="1" s="1"/>
  <c r="AF1233" i="1"/>
  <c r="AI1233" i="1" s="1"/>
  <c r="AG1233" i="1"/>
  <c r="AH1233" i="1" s="1"/>
  <c r="AK1233" i="1" s="1"/>
  <c r="AF1234" i="1"/>
  <c r="AI1234" i="1" s="1"/>
  <c r="AG1234" i="1"/>
  <c r="AH1234" i="1" s="1"/>
  <c r="AK1234" i="1" s="1"/>
  <c r="AF405" i="1"/>
  <c r="AF406" i="1"/>
  <c r="AG406" i="1" s="1"/>
  <c r="AF2447" i="1"/>
  <c r="AF2448" i="1"/>
  <c r="AI2448" i="1" s="1"/>
  <c r="AF2449" i="1"/>
  <c r="AG2449" i="1" s="1"/>
  <c r="AF2654" i="1"/>
  <c r="AI2654" i="1" s="1"/>
  <c r="AF2450" i="1"/>
  <c r="AI2450" i="1" s="1"/>
  <c r="AF2452" i="1"/>
  <c r="AI2452" i="1" s="1"/>
  <c r="AF2451" i="1"/>
  <c r="AI2451" i="1" s="1"/>
  <c r="AF2453" i="1"/>
  <c r="AG2453" i="1" s="1"/>
  <c r="AF2692" i="1"/>
  <c r="AG2692" i="1" s="1"/>
  <c r="AF2454" i="1"/>
  <c r="AG2454" i="1" s="1"/>
  <c r="AF2693" i="1"/>
  <c r="AG2693" i="1" s="1"/>
  <c r="AF2694" i="1"/>
  <c r="AG2694" i="1" s="1"/>
  <c r="AF2457" i="1"/>
  <c r="AI2457" i="1" s="1"/>
  <c r="AF2455" i="1"/>
  <c r="AI2455" i="1" s="1"/>
  <c r="AG2455" i="1"/>
  <c r="AH2455" i="1" s="1"/>
  <c r="AK2455" i="1" s="1"/>
  <c r="AF2456" i="1"/>
  <c r="AI2456" i="1" s="1"/>
  <c r="AG2456" i="1"/>
  <c r="AH2456" i="1" s="1"/>
  <c r="AK2456" i="1" s="1"/>
  <c r="AF27" i="1"/>
  <c r="AI27" i="1" s="1"/>
  <c r="AF32" i="1"/>
  <c r="AG32" i="1" s="1"/>
  <c r="AF36" i="1"/>
  <c r="AI36" i="1" s="1"/>
  <c r="AF41" i="1"/>
  <c r="AG41" i="1" s="1"/>
  <c r="AF30" i="1"/>
  <c r="AI30" i="1" s="1"/>
  <c r="AG30" i="1"/>
  <c r="AF34" i="1"/>
  <c r="AI34" i="1" s="1"/>
  <c r="AG34" i="1"/>
  <c r="AH34" i="1" s="1"/>
  <c r="AK34" i="1" s="1"/>
  <c r="AF43" i="1"/>
  <c r="AI43" i="1" s="1"/>
  <c r="AG43" i="1"/>
  <c r="AH43" i="1" s="1"/>
  <c r="AK43" i="1" s="1"/>
  <c r="AF28" i="1"/>
  <c r="AI28" i="1" s="1"/>
  <c r="AG28" i="1"/>
  <c r="AH28" i="1" s="1"/>
  <c r="AK28" i="1" s="1"/>
  <c r="AF33" i="1"/>
  <c r="AI33" i="1" s="1"/>
  <c r="AG33" i="1"/>
  <c r="AH33" i="1" s="1"/>
  <c r="AK33" i="1" s="1"/>
  <c r="AF42" i="1"/>
  <c r="AI42" i="1" s="1"/>
  <c r="AG42" i="1"/>
  <c r="AH42" i="1" s="1"/>
  <c r="AK42" i="1" s="1"/>
  <c r="AF31" i="1"/>
  <c r="AI31" i="1" s="1"/>
  <c r="AG31" i="1"/>
  <c r="AH31" i="1" s="1"/>
  <c r="AK31" i="1" s="1"/>
  <c r="AF35" i="1"/>
  <c r="AI35" i="1" s="1"/>
  <c r="AG35" i="1"/>
  <c r="AH35" i="1" s="1"/>
  <c r="AK35" i="1" s="1"/>
  <c r="AF44" i="1"/>
  <c r="AI44" i="1" s="1"/>
  <c r="AG44" i="1"/>
  <c r="AH44" i="1" s="1"/>
  <c r="AK44" i="1" s="1"/>
  <c r="AF26" i="1"/>
  <c r="AI26" i="1" s="1"/>
  <c r="AG26" i="1"/>
  <c r="AH26" i="1" s="1"/>
  <c r="AK26" i="1" s="1"/>
  <c r="AF29" i="1"/>
  <c r="AI29" i="1" s="1"/>
  <c r="AG29" i="1"/>
  <c r="AH29" i="1" s="1"/>
  <c r="AK29" i="1" s="1"/>
  <c r="AF975" i="1"/>
  <c r="AI975" i="1" s="1"/>
  <c r="AG975" i="1"/>
  <c r="AH975" i="1" s="1"/>
  <c r="AK975" i="1" s="1"/>
  <c r="AF977" i="1"/>
  <c r="AI977" i="1" s="1"/>
  <c r="AG977" i="1"/>
  <c r="AH977" i="1" s="1"/>
  <c r="AK977" i="1" s="1"/>
  <c r="AF979" i="1"/>
  <c r="AI979" i="1" s="1"/>
  <c r="AG979" i="1"/>
  <c r="AH979" i="1" s="1"/>
  <c r="AK979" i="1" s="1"/>
  <c r="AF976" i="1"/>
  <c r="AI976" i="1" s="1"/>
  <c r="AG976" i="1"/>
  <c r="AF978" i="1"/>
  <c r="AI978" i="1" s="1"/>
  <c r="AG978" i="1"/>
  <c r="AH978" i="1" s="1"/>
  <c r="AK978" i="1" s="1"/>
  <c r="AF980" i="1"/>
  <c r="AI980" i="1" s="1"/>
  <c r="AG980" i="1"/>
  <c r="AH980" i="1" s="1"/>
  <c r="AK980" i="1" s="1"/>
  <c r="AF1746" i="1"/>
  <c r="AI1746" i="1" s="1"/>
  <c r="AG1746" i="1"/>
  <c r="AH1746" i="1" s="1"/>
  <c r="AK1746" i="1" s="1"/>
  <c r="AF2458" i="1"/>
  <c r="AI2458" i="1" s="1"/>
  <c r="AF2460" i="1"/>
  <c r="AG2460" i="1" s="1"/>
  <c r="AF2459" i="1"/>
  <c r="AG2459" i="1" s="1"/>
  <c r="AJ2459" i="1" s="1"/>
  <c r="AH2459" i="1"/>
  <c r="AK2459" i="1" s="1"/>
  <c r="AF2464" i="1"/>
  <c r="AG2464" i="1" s="1"/>
  <c r="AF2468" i="1"/>
  <c r="AI2468" i="1" s="1"/>
  <c r="AF413" i="1"/>
  <c r="AI413" i="1" s="1"/>
  <c r="AF2466" i="1"/>
  <c r="AG2466" i="1" s="1"/>
  <c r="AF414" i="1"/>
  <c r="AI414" i="1" s="1"/>
  <c r="AF2461" i="1"/>
  <c r="AI2461" i="1" s="1"/>
  <c r="AF2465" i="1"/>
  <c r="AG2465" i="1" s="1"/>
  <c r="AF2469" i="1"/>
  <c r="AI2469" i="1" s="1"/>
  <c r="AF2462" i="1"/>
  <c r="AG2462" i="1" s="1"/>
  <c r="AF2463" i="1"/>
  <c r="AI2463" i="1" s="1"/>
  <c r="AF2467" i="1"/>
  <c r="AG2467" i="1" s="1"/>
  <c r="AF2470" i="1"/>
  <c r="AI2470" i="1" s="1"/>
  <c r="AF2471" i="1"/>
  <c r="AI2471" i="1" s="1"/>
  <c r="AF2472" i="1"/>
  <c r="AG2472" i="1" s="1"/>
  <c r="AJ2472" i="1" s="1"/>
  <c r="AF415" i="1"/>
  <c r="AG415" i="1" s="1"/>
  <c r="AJ415" i="1" s="1"/>
  <c r="AF417" i="1"/>
  <c r="AF46" i="1"/>
  <c r="AF47" i="1"/>
  <c r="AG47" i="1" s="1"/>
  <c r="AJ47" i="1" s="1"/>
  <c r="AF49" i="1"/>
  <c r="AF2473" i="1"/>
  <c r="AG2473" i="1" s="1"/>
  <c r="AJ2473" i="1" s="1"/>
  <c r="AF2474" i="1"/>
  <c r="AF2655" i="1"/>
  <c r="AF418" i="1"/>
  <c r="AG418" i="1" s="1"/>
  <c r="AJ418" i="1" s="1"/>
  <c r="AF419" i="1"/>
  <c r="AF421" i="1"/>
  <c r="AG421" i="1" s="1"/>
  <c r="AH421" i="1" s="1"/>
  <c r="AK421" i="1" s="1"/>
  <c r="AF420" i="1"/>
  <c r="AG420" i="1" s="1"/>
  <c r="AH420" i="1" s="1"/>
  <c r="AK420" i="1" s="1"/>
  <c r="AF1292" i="1"/>
  <c r="AI1292" i="1" s="1"/>
  <c r="AG1292" i="1"/>
  <c r="AJ1292" i="1" s="1"/>
  <c r="AF2695" i="1"/>
  <c r="AG2695" i="1" s="1"/>
  <c r="AH2695" i="1" s="1"/>
  <c r="AK2695" i="1" s="1"/>
  <c r="AF1293" i="1"/>
  <c r="AF2755" i="1"/>
  <c r="AG2755" i="1" s="1"/>
  <c r="AH2755" i="1" s="1"/>
  <c r="AK2755" i="1" s="1"/>
  <c r="AF2756" i="1"/>
  <c r="AI2756" i="1" s="1"/>
  <c r="AF2757" i="1"/>
  <c r="AF2758" i="1"/>
  <c r="AI2758" i="1" s="1"/>
  <c r="AF2759" i="1"/>
  <c r="AG2759" i="1" s="1"/>
  <c r="AH2759" i="1" s="1"/>
  <c r="AK2759" i="1" s="1"/>
  <c r="AF2760" i="1"/>
  <c r="AG2760" i="1" s="1"/>
  <c r="AJ2760" i="1" s="1"/>
  <c r="AF2762" i="1"/>
  <c r="AF2763" i="1"/>
  <c r="AI2763" i="1" s="1"/>
  <c r="AF2764" i="1"/>
  <c r="AF2766" i="1"/>
  <c r="AF2767" i="1"/>
  <c r="AF2768" i="1"/>
  <c r="AF2769" i="1"/>
  <c r="AI2769" i="1" s="1"/>
  <c r="AF2771" i="1"/>
  <c r="AF982" i="1"/>
  <c r="AF2761" i="1"/>
  <c r="AF2765" i="1"/>
  <c r="AI2765" i="1" s="1"/>
  <c r="AF2770" i="1"/>
  <c r="AG2770" i="1" s="1"/>
  <c r="AJ2770" i="1" s="1"/>
  <c r="AF2772" i="1"/>
  <c r="AF983" i="1"/>
  <c r="AI983" i="1" s="1"/>
  <c r="AF2656" i="1"/>
  <c r="AF2475" i="1"/>
  <c r="AF2477" i="1"/>
  <c r="AI2477" i="1" s="1"/>
  <c r="AF2478" i="1"/>
  <c r="AI2478" i="1" s="1"/>
  <c r="AF2476" i="1"/>
  <c r="AI2476" i="1" s="1"/>
  <c r="AF1297" i="1"/>
  <c r="AG1297" i="1" s="1"/>
  <c r="AH1297" i="1" s="1"/>
  <c r="AK1297" i="1" s="1"/>
  <c r="AF987" i="1"/>
  <c r="AI987" i="1" s="1"/>
  <c r="AF2479" i="1"/>
  <c r="AI2479" i="1" s="1"/>
  <c r="AF425" i="1"/>
  <c r="AF1769" i="1"/>
  <c r="AG1769" i="1" s="1"/>
  <c r="AH1769" i="1" s="1"/>
  <c r="AK1769" i="1" s="1"/>
  <c r="AF989" i="1"/>
  <c r="AI989" i="1" s="1"/>
  <c r="AF426" i="1"/>
  <c r="AG426" i="1" s="1"/>
  <c r="AJ426" i="1" s="1"/>
  <c r="AF52" i="1"/>
  <c r="AG52" i="1" s="1"/>
  <c r="AJ52" i="1" s="1"/>
  <c r="AF428" i="1"/>
  <c r="AG428" i="1" s="1"/>
  <c r="AJ428" i="1" s="1"/>
  <c r="AF427" i="1"/>
  <c r="AI427" i="1" s="1"/>
  <c r="AF190" i="1"/>
  <c r="AF53" i="1"/>
  <c r="AI53" i="1" s="1"/>
  <c r="AF2696" i="1"/>
  <c r="AG2696" i="1" s="1"/>
  <c r="AJ2696" i="1" s="1"/>
  <c r="AF2657" i="1"/>
  <c r="AG2657" i="1" s="1"/>
  <c r="AH2657" i="1" s="1"/>
  <c r="AK2657" i="1" s="1"/>
  <c r="AF2480" i="1"/>
  <c r="AI2480" i="1" s="1"/>
  <c r="AG2480" i="1"/>
  <c r="AJ2480" i="1" s="1"/>
  <c r="AF2482" i="1"/>
  <c r="AG2482" i="1" s="1"/>
  <c r="AH2482" i="1" s="1"/>
  <c r="AK2482" i="1" s="1"/>
  <c r="AF2483" i="1"/>
  <c r="AF2484" i="1"/>
  <c r="AI2484" i="1" s="1"/>
  <c r="AF1302" i="1"/>
  <c r="AF1303" i="1"/>
  <c r="AF1310" i="1"/>
  <c r="AI1310" i="1" s="1"/>
  <c r="AF1311" i="1"/>
  <c r="AG1311" i="1" s="1"/>
  <c r="AH1311" i="1" s="1"/>
  <c r="AK1311" i="1" s="1"/>
  <c r="AF3215" i="1"/>
  <c r="AI3215" i="1" s="1"/>
  <c r="AF3216" i="1"/>
  <c r="AF3217" i="1"/>
  <c r="AF3218" i="1"/>
  <c r="AG3218" i="1" s="1"/>
  <c r="AF3219" i="1"/>
  <c r="AG3219" i="1" s="1"/>
  <c r="AF3220" i="1"/>
  <c r="AF3221" i="1"/>
  <c r="AI3221" i="1" s="1"/>
  <c r="AF3223" i="1"/>
  <c r="AG3223" i="1" s="1"/>
  <c r="AF3224" i="1"/>
  <c r="AG3224" i="1" s="1"/>
  <c r="AF1307" i="1"/>
  <c r="AF1309" i="1"/>
  <c r="AI1309" i="1" s="1"/>
  <c r="AF3225" i="1"/>
  <c r="AG3225" i="1" s="1"/>
  <c r="AF3226" i="1"/>
  <c r="AG3226" i="1" s="1"/>
  <c r="AF3228" i="1"/>
  <c r="AF3229" i="1"/>
  <c r="AI3229" i="1" s="1"/>
  <c r="AF3230" i="1"/>
  <c r="AG3230" i="1" s="1"/>
  <c r="AF3231" i="1"/>
  <c r="AG3231" i="1" s="1"/>
  <c r="AF3232" i="1"/>
  <c r="AF3233" i="1"/>
  <c r="AI3233" i="1" s="1"/>
  <c r="AF3235" i="1"/>
  <c r="AG3235" i="1" s="1"/>
  <c r="AF3236" i="1"/>
  <c r="AG3236" i="1" s="1"/>
  <c r="AF3237" i="1"/>
  <c r="AI3237" i="1" s="1"/>
  <c r="AG3237" i="1"/>
  <c r="AF3222" i="1"/>
  <c r="AI3222" i="1" s="1"/>
  <c r="AF3227" i="1"/>
  <c r="AI3227" i="1" s="1"/>
  <c r="AF3234" i="1"/>
  <c r="AI3234" i="1" s="1"/>
  <c r="AF3238" i="1"/>
  <c r="AI3238" i="1" s="1"/>
  <c r="AF1308" i="1"/>
  <c r="AI1308" i="1" s="1"/>
  <c r="AG1308" i="1"/>
  <c r="AF3239" i="1"/>
  <c r="AI3239" i="1" s="1"/>
  <c r="AF57" i="1"/>
  <c r="AI57" i="1" s="1"/>
  <c r="AF993" i="1"/>
  <c r="AI993" i="1" s="1"/>
  <c r="AF994" i="1"/>
  <c r="AG994" i="1" s="1"/>
  <c r="AF2773" i="1"/>
  <c r="AG2773" i="1" s="1"/>
  <c r="AF995" i="1"/>
  <c r="AG995" i="1" s="1"/>
  <c r="AF1323" i="1"/>
  <c r="AI1323" i="1" s="1"/>
  <c r="AF1804" i="1"/>
  <c r="AG1804" i="1" s="1"/>
  <c r="AF431" i="1"/>
  <c r="AG431" i="1" s="1"/>
  <c r="AH431" i="1" s="1"/>
  <c r="AK431" i="1" s="1"/>
  <c r="AF3240" i="1"/>
  <c r="AG3240" i="1" s="1"/>
  <c r="AF3241" i="1"/>
  <c r="AG3241" i="1" s="1"/>
  <c r="AH3241" i="1" s="1"/>
  <c r="AK3241" i="1" s="1"/>
  <c r="AF3245" i="1"/>
  <c r="AG3245" i="1" s="1"/>
  <c r="AJ3245" i="1" s="1"/>
  <c r="AF434" i="1"/>
  <c r="AI434" i="1" s="1"/>
  <c r="AF3244" i="1"/>
  <c r="AI3244" i="1" s="1"/>
  <c r="AF3247" i="1"/>
  <c r="AI3247" i="1" s="1"/>
  <c r="AF3243" i="1"/>
  <c r="AI3243" i="1" s="1"/>
  <c r="AG3243" i="1"/>
  <c r="AH3243" i="1" s="1"/>
  <c r="AK3243" i="1" s="1"/>
  <c r="AF3246" i="1"/>
  <c r="AI3246" i="1" s="1"/>
  <c r="AG3246" i="1"/>
  <c r="AJ3246" i="1" s="1"/>
  <c r="AF3242" i="1"/>
  <c r="AI3242" i="1" s="1"/>
  <c r="AG3242" i="1"/>
  <c r="AH3242" i="1" s="1"/>
  <c r="AK3242" i="1" s="1"/>
  <c r="AF2774" i="1"/>
  <c r="AG2774" i="1" s="1"/>
  <c r="AJ2774" i="1" s="1"/>
  <c r="AH2774" i="1"/>
  <c r="AK2774" i="1" s="1"/>
  <c r="AF3248" i="1"/>
  <c r="AI3248" i="1" s="1"/>
  <c r="AG3248" i="1"/>
  <c r="AH3248" i="1" s="1"/>
  <c r="AK3248" i="1" s="1"/>
  <c r="AF2775" i="1"/>
  <c r="AI2775" i="1" s="1"/>
  <c r="AG2775" i="1"/>
  <c r="AJ2775" i="1" s="1"/>
  <c r="AF2777" i="1"/>
  <c r="AI2777" i="1" s="1"/>
  <c r="AG2777" i="1"/>
  <c r="AH2777" i="1" s="1"/>
  <c r="AK2777" i="1" s="1"/>
  <c r="AF997" i="1"/>
  <c r="AI997" i="1" s="1"/>
  <c r="AG997" i="1"/>
  <c r="AJ997" i="1" s="1"/>
  <c r="AF1331" i="1"/>
  <c r="AI1331" i="1" s="1"/>
  <c r="AG1331" i="1"/>
  <c r="AH1331" i="1" s="1"/>
  <c r="AK1331" i="1" s="1"/>
  <c r="AF1333" i="1"/>
  <c r="AI1333" i="1" s="1"/>
  <c r="AG1333" i="1"/>
  <c r="AJ1333" i="1" s="1"/>
  <c r="AF3252" i="1"/>
  <c r="AI3252" i="1" s="1"/>
  <c r="AG3252" i="1"/>
  <c r="AH3252" i="1" s="1"/>
  <c r="AK3252" i="1" s="1"/>
  <c r="AF1337" i="1"/>
  <c r="AI1337" i="1" s="1"/>
  <c r="AG1337" i="1"/>
  <c r="AJ1337" i="1" s="1"/>
  <c r="AF2778" i="1"/>
  <c r="AI2778" i="1" s="1"/>
  <c r="AG2778" i="1"/>
  <c r="AH2778" i="1" s="1"/>
  <c r="AK2778" i="1" s="1"/>
  <c r="AF3256" i="1"/>
  <c r="AI3256" i="1" s="1"/>
  <c r="AG3256" i="1"/>
  <c r="AJ3256" i="1" s="1"/>
  <c r="AF2779" i="1"/>
  <c r="AI2779" i="1" s="1"/>
  <c r="AG2779" i="1"/>
  <c r="AH2779" i="1" s="1"/>
  <c r="AK2779" i="1" s="1"/>
  <c r="AF3249" i="1"/>
  <c r="AI3249" i="1" s="1"/>
  <c r="AG3249" i="1"/>
  <c r="AJ3249" i="1" s="1"/>
  <c r="AF2776" i="1"/>
  <c r="AI2776" i="1" s="1"/>
  <c r="AG2776" i="1"/>
  <c r="AH2776" i="1" s="1"/>
  <c r="AK2776" i="1" s="1"/>
  <c r="AF3250" i="1"/>
  <c r="AI3250" i="1" s="1"/>
  <c r="AG3250" i="1"/>
  <c r="AJ3250" i="1" s="1"/>
  <c r="AF1330" i="1"/>
  <c r="AI1330" i="1" s="1"/>
  <c r="AG1330" i="1"/>
  <c r="AH1330" i="1" s="1"/>
  <c r="AK1330" i="1" s="1"/>
  <c r="AF1335" i="1"/>
  <c r="AI1335" i="1" s="1"/>
  <c r="AG1335" i="1"/>
  <c r="AJ1335" i="1" s="1"/>
  <c r="AF1336" i="1"/>
  <c r="AI1336" i="1" s="1"/>
  <c r="AG1336" i="1"/>
  <c r="AH1336" i="1" s="1"/>
  <c r="AK1336" i="1" s="1"/>
  <c r="AF3253" i="1"/>
  <c r="AI3253" i="1" s="1"/>
  <c r="AG3253" i="1"/>
  <c r="AJ3253" i="1" s="1"/>
  <c r="AF3254" i="1"/>
  <c r="AI3254" i="1" s="1"/>
  <c r="AG3254" i="1"/>
  <c r="AH3254" i="1" s="1"/>
  <c r="AK3254" i="1" s="1"/>
  <c r="AF3255" i="1"/>
  <c r="AI3255" i="1" s="1"/>
  <c r="AG3255" i="1"/>
  <c r="AJ3255" i="1" s="1"/>
  <c r="AF3257" i="1"/>
  <c r="AI3257" i="1" s="1"/>
  <c r="AG3257" i="1"/>
  <c r="AH3257" i="1" s="1"/>
  <c r="AK3257" i="1" s="1"/>
  <c r="AF1338" i="1"/>
  <c r="AI1338" i="1" s="1"/>
  <c r="AG1338" i="1"/>
  <c r="AJ1338" i="1" s="1"/>
  <c r="AF1332" i="1"/>
  <c r="AI1332" i="1" s="1"/>
  <c r="AG1332" i="1"/>
  <c r="AH1332" i="1" s="1"/>
  <c r="AK1332" i="1" s="1"/>
  <c r="AF1334" i="1"/>
  <c r="AI1334" i="1" s="1"/>
  <c r="AG1334" i="1"/>
  <c r="AJ1334" i="1" s="1"/>
  <c r="AF3251" i="1"/>
  <c r="AI3251" i="1" s="1"/>
  <c r="AG3251" i="1"/>
  <c r="AH3251" i="1" s="1"/>
  <c r="AK3251" i="1" s="1"/>
  <c r="AF2781" i="1"/>
  <c r="AG2781" i="1" s="1"/>
  <c r="AJ2781" i="1" s="1"/>
  <c r="AF1003" i="1"/>
  <c r="AG1003" i="1" s="1"/>
  <c r="AF2780" i="1"/>
  <c r="AI2780" i="1" s="1"/>
  <c r="AG2780" i="1"/>
  <c r="AJ2780" i="1" s="1"/>
  <c r="AF2784" i="1"/>
  <c r="AI2784" i="1" s="1"/>
  <c r="AG2784" i="1"/>
  <c r="AH2784" i="1" s="1"/>
  <c r="AK2784" i="1" s="1"/>
  <c r="AF2782" i="1"/>
  <c r="AI2782" i="1" s="1"/>
  <c r="AG2782" i="1"/>
  <c r="AH2782" i="1" s="1"/>
  <c r="AK2782" i="1" s="1"/>
  <c r="AF1007" i="1"/>
  <c r="AI1007" i="1" s="1"/>
  <c r="AG1007" i="1"/>
  <c r="AH1007" i="1" s="1"/>
  <c r="AK1007" i="1" s="1"/>
  <c r="AF2783" i="1"/>
  <c r="AI2783" i="1" s="1"/>
  <c r="AG2783" i="1"/>
  <c r="AJ2783" i="1" s="1"/>
  <c r="AF1008" i="1"/>
  <c r="AI1008" i="1" s="1"/>
  <c r="AG1008" i="1"/>
  <c r="AH1008" i="1" s="1"/>
  <c r="AK1008" i="1" s="1"/>
  <c r="AF1828" i="1"/>
  <c r="AI1828" i="1" s="1"/>
  <c r="AG1828" i="1"/>
  <c r="AH1828" i="1" s="1"/>
  <c r="AK1828" i="1" s="1"/>
  <c r="AF461" i="1"/>
  <c r="AI461" i="1" s="1"/>
  <c r="AG461" i="1"/>
  <c r="AH461" i="1" s="1"/>
  <c r="AK461" i="1" s="1"/>
  <c r="AF2485" i="1"/>
  <c r="AG2485" i="1" s="1"/>
  <c r="AF2486" i="1"/>
  <c r="AI2486" i="1" s="1"/>
  <c r="AF2785" i="1"/>
  <c r="AG2785" i="1" s="1"/>
  <c r="AF2789" i="1"/>
  <c r="AI2789" i="1" s="1"/>
  <c r="AF2793" i="1"/>
  <c r="AG2793" i="1" s="1"/>
  <c r="AF2798" i="1"/>
  <c r="AI2798" i="1" s="1"/>
  <c r="AF2804" i="1"/>
  <c r="AG2804" i="1" s="1"/>
  <c r="AF2808" i="1"/>
  <c r="AI2808" i="1" s="1"/>
  <c r="AF2813" i="1"/>
  <c r="AG2813" i="1" s="1"/>
  <c r="AF2818" i="1"/>
  <c r="AI2818" i="1" s="1"/>
  <c r="AF2815" i="1"/>
  <c r="AG2815" i="1" s="1"/>
  <c r="AF2787" i="1"/>
  <c r="AI2787" i="1" s="1"/>
  <c r="AF2791" i="1"/>
  <c r="AG2791" i="1" s="1"/>
  <c r="AF2794" i="1"/>
  <c r="AI2794" i="1" s="1"/>
  <c r="AF2800" i="1"/>
  <c r="AG2800" i="1" s="1"/>
  <c r="AF2806" i="1"/>
  <c r="AI2806" i="1" s="1"/>
  <c r="AF2810" i="1"/>
  <c r="AG2810" i="1" s="1"/>
  <c r="AF2812" i="1"/>
  <c r="AI2812" i="1" s="1"/>
  <c r="AF2816" i="1"/>
  <c r="AG2816" i="1" s="1"/>
  <c r="AF2819" i="1"/>
  <c r="AI2819" i="1" s="1"/>
  <c r="AF2786" i="1"/>
  <c r="AG2786" i="1" s="1"/>
  <c r="AF2790" i="1"/>
  <c r="AI2790" i="1" s="1"/>
  <c r="AF3258" i="1"/>
  <c r="AI3258" i="1" s="1"/>
  <c r="AF2796" i="1"/>
  <c r="AI2796" i="1" s="1"/>
  <c r="AF2799" i="1"/>
  <c r="AG2799" i="1" s="1"/>
  <c r="AF2802" i="1"/>
  <c r="AI2802" i="1" s="1"/>
  <c r="AF2805" i="1"/>
  <c r="AG2805" i="1" s="1"/>
  <c r="AF2809" i="1"/>
  <c r="AI2809" i="1" s="1"/>
  <c r="AF2814" i="1"/>
  <c r="AG2814" i="1" s="1"/>
  <c r="AF2820" i="1"/>
  <c r="AI2820" i="1" s="1"/>
  <c r="AF2788" i="1"/>
  <c r="AG2788" i="1" s="1"/>
  <c r="AF2792" i="1"/>
  <c r="AI2792" i="1" s="1"/>
  <c r="AF2795" i="1"/>
  <c r="AI2795" i="1" s="1"/>
  <c r="AG2795" i="1"/>
  <c r="AH2795" i="1" s="1"/>
  <c r="AK2795" i="1" s="1"/>
  <c r="AF2797" i="1"/>
  <c r="AI2797" i="1" s="1"/>
  <c r="AF2801" i="1"/>
  <c r="AG2801" i="1" s="1"/>
  <c r="AF2803" i="1"/>
  <c r="AI2803" i="1" s="1"/>
  <c r="AF2807" i="1"/>
  <c r="AG2807" i="1" s="1"/>
  <c r="AF2811" i="1"/>
  <c r="AI2811" i="1" s="1"/>
  <c r="AF2817" i="1"/>
  <c r="AG2817" i="1" s="1"/>
  <c r="AF2821" i="1"/>
  <c r="AI2821" i="1" s="1"/>
  <c r="AF2828" i="1"/>
  <c r="AG2828" i="1" s="1"/>
  <c r="AF2822" i="1"/>
  <c r="AI2822" i="1" s="1"/>
  <c r="AF2824" i="1"/>
  <c r="AG2824" i="1" s="1"/>
  <c r="AF2829" i="1"/>
  <c r="AI2829" i="1" s="1"/>
  <c r="AF2833" i="1"/>
  <c r="AG2833" i="1" s="1"/>
  <c r="AF1013" i="1"/>
  <c r="AI1013" i="1" s="1"/>
  <c r="AF467" i="1"/>
  <c r="AI467" i="1" s="1"/>
  <c r="AF2827" i="1"/>
  <c r="AI2827" i="1" s="1"/>
  <c r="AF2825" i="1"/>
  <c r="AG2825" i="1" s="1"/>
  <c r="AF468" i="1"/>
  <c r="AI468" i="1" s="1"/>
  <c r="AF2837" i="1"/>
  <c r="AG2837" i="1" s="1"/>
  <c r="AF2826" i="1"/>
  <c r="AI2826" i="1" s="1"/>
  <c r="AF2832" i="1"/>
  <c r="AI2832" i="1" s="1"/>
  <c r="AF2836" i="1"/>
  <c r="AG2836" i="1" s="1"/>
  <c r="AF2830" i="1"/>
  <c r="AI2830" i="1" s="1"/>
  <c r="AF2834" i="1"/>
  <c r="AG2834" i="1" s="1"/>
  <c r="AF2823" i="1"/>
  <c r="AI2823" i="1" s="1"/>
  <c r="AF2831" i="1"/>
  <c r="AG2831" i="1" s="1"/>
  <c r="AF2835" i="1"/>
  <c r="AI2835" i="1" s="1"/>
  <c r="AF2838" i="1"/>
  <c r="AG2838" i="1" s="1"/>
  <c r="AF471" i="1"/>
  <c r="AI471" i="1" s="1"/>
  <c r="AF470" i="1"/>
  <c r="AI470" i="1" s="1"/>
  <c r="AF472" i="1"/>
  <c r="AG472" i="1" s="1"/>
  <c r="AF473" i="1"/>
  <c r="AI473" i="1" s="1"/>
  <c r="AF474" i="1"/>
  <c r="AG474" i="1" s="1"/>
  <c r="AF475" i="1"/>
  <c r="AI475" i="1" s="1"/>
  <c r="AF469" i="1"/>
  <c r="AG469" i="1" s="1"/>
  <c r="AF2697" i="1"/>
  <c r="AI2697" i="1" s="1"/>
  <c r="AF2687" i="1"/>
  <c r="AG2687" i="1" s="1"/>
  <c r="AF2688" i="1"/>
  <c r="AG2688" i="1" s="1"/>
  <c r="AF2487" i="1"/>
  <c r="AG2487" i="1" s="1"/>
  <c r="AF477" i="1"/>
  <c r="AI477" i="1" s="1"/>
  <c r="AG477" i="1"/>
  <c r="AH477" i="1" s="1"/>
  <c r="AK477" i="1" s="1"/>
  <c r="AF63" i="1"/>
  <c r="AG63" i="1" s="1"/>
  <c r="AF2698" i="1"/>
  <c r="AI2698" i="1" s="1"/>
  <c r="AF2491" i="1"/>
  <c r="AG2491" i="1" s="1"/>
  <c r="AF2489" i="1"/>
  <c r="AI2489" i="1" s="1"/>
  <c r="AF2488" i="1"/>
  <c r="AG2488" i="1" s="1"/>
  <c r="AF2490" i="1"/>
  <c r="AI2490" i="1" s="1"/>
  <c r="AF2699" i="1"/>
  <c r="AI2699" i="1" s="1"/>
  <c r="AF2492" i="1"/>
  <c r="AI2492" i="1" s="1"/>
  <c r="AF2493" i="1"/>
  <c r="AI2493" i="1" s="1"/>
  <c r="AF2494" i="1"/>
  <c r="AG2494" i="1" s="1"/>
  <c r="AF1022" i="1"/>
  <c r="AI1022" i="1" s="1"/>
  <c r="AG1022" i="1"/>
  <c r="AH1022" i="1" s="1"/>
  <c r="AK1022" i="1" s="1"/>
  <c r="AF1350" i="1"/>
  <c r="AI1350" i="1" s="1"/>
  <c r="AG1350" i="1"/>
  <c r="AH1350" i="1" s="1"/>
  <c r="AK1350" i="1" s="1"/>
  <c r="AF1351" i="1"/>
  <c r="AI1351" i="1" s="1"/>
  <c r="AG1351" i="1"/>
  <c r="AH1351" i="1" s="1"/>
  <c r="AK1351" i="1" s="1"/>
  <c r="AF1352" i="1"/>
  <c r="AI1352" i="1" s="1"/>
  <c r="AG1352" i="1"/>
  <c r="AH1352" i="1" s="1"/>
  <c r="AK1352" i="1" s="1"/>
  <c r="AF479" i="1"/>
  <c r="AG479" i="1" s="1"/>
  <c r="AF480" i="1"/>
  <c r="AI480" i="1" s="1"/>
  <c r="AF1023" i="1"/>
  <c r="AG1023" i="1" s="1"/>
  <c r="AF1025" i="1"/>
  <c r="AI1025" i="1" s="1"/>
  <c r="AF481" i="1"/>
  <c r="AI481" i="1" s="1"/>
  <c r="AF482" i="1"/>
  <c r="AG482" i="1" s="1"/>
  <c r="AF483" i="1"/>
  <c r="AI483" i="1" s="1"/>
  <c r="AF484" i="1"/>
  <c r="AG484" i="1" s="1"/>
  <c r="AF485" i="1"/>
  <c r="AI485" i="1" s="1"/>
  <c r="AF486" i="1"/>
  <c r="AG486" i="1" s="1"/>
  <c r="AF487" i="1"/>
  <c r="AI487" i="1" s="1"/>
  <c r="AF488" i="1"/>
  <c r="AG488" i="1" s="1"/>
  <c r="AF65" i="1"/>
  <c r="AI65" i="1" s="1"/>
  <c r="AG65" i="1"/>
  <c r="AH65" i="1" s="1"/>
  <c r="AK65" i="1" s="1"/>
  <c r="AF496" i="1"/>
  <c r="AI496" i="1" s="1"/>
  <c r="AG496" i="1"/>
  <c r="AH496" i="1" s="1"/>
  <c r="AK496" i="1" s="1"/>
  <c r="AF3260" i="1"/>
  <c r="AI3260" i="1" s="1"/>
  <c r="AF3262" i="1"/>
  <c r="AG3262" i="1" s="1"/>
  <c r="AF3259" i="1"/>
  <c r="AI3259" i="1" s="1"/>
  <c r="AF3261" i="1"/>
  <c r="AG3261" i="1" s="1"/>
  <c r="AF499" i="1"/>
  <c r="AI499" i="1" s="1"/>
  <c r="AG499" i="1"/>
  <c r="AH499" i="1" s="1"/>
  <c r="AK499" i="1" s="1"/>
  <c r="AF500" i="1"/>
  <c r="AI500" i="1" s="1"/>
  <c r="AG500" i="1"/>
  <c r="AH500" i="1" s="1"/>
  <c r="AK500" i="1" s="1"/>
  <c r="AF501" i="1"/>
  <c r="AI501" i="1" s="1"/>
  <c r="AG501" i="1"/>
  <c r="AH501" i="1" s="1"/>
  <c r="AK501" i="1" s="1"/>
  <c r="AF502" i="1"/>
  <c r="AI502" i="1" s="1"/>
  <c r="AG502" i="1"/>
  <c r="AH502" i="1" s="1"/>
  <c r="AK502" i="1" s="1"/>
  <c r="AF503" i="1"/>
  <c r="AI503" i="1" s="1"/>
  <c r="AG503" i="1"/>
  <c r="AH503" i="1" s="1"/>
  <c r="AK503" i="1" s="1"/>
  <c r="AF1032" i="1"/>
  <c r="AI1032" i="1" s="1"/>
  <c r="AF1033" i="1"/>
  <c r="AI1033" i="1" s="1"/>
  <c r="AF2700" i="1"/>
  <c r="AI2700" i="1" s="1"/>
  <c r="AG2700" i="1"/>
  <c r="AH2700" i="1" s="1"/>
  <c r="AK2700" i="1" s="1"/>
  <c r="AF2638" i="1"/>
  <c r="AI2638" i="1" s="1"/>
  <c r="AG2638" i="1"/>
  <c r="AJ2638" i="1" s="1"/>
  <c r="AF2701" i="1"/>
  <c r="AG2701" i="1" s="1"/>
  <c r="AF2702" i="1"/>
  <c r="AI2702" i="1" s="1"/>
  <c r="AF238" i="1"/>
  <c r="AG238" i="1" s="1"/>
  <c r="AJ238" i="1" s="1"/>
  <c r="AF239" i="1"/>
  <c r="AG239" i="1" s="1"/>
  <c r="AF2495" i="1"/>
  <c r="AF66" i="1"/>
  <c r="AG66" i="1" s="1"/>
  <c r="AF2496" i="1"/>
  <c r="AG2496" i="1" s="1"/>
  <c r="AJ2496" i="1" s="1"/>
  <c r="AF2841" i="1"/>
  <c r="AG2841" i="1" s="1"/>
  <c r="AF2845" i="1"/>
  <c r="AI2845" i="1" s="1"/>
  <c r="AF1034" i="1"/>
  <c r="AG1034" i="1" s="1"/>
  <c r="AJ1034" i="1" s="1"/>
  <c r="AF2848" i="1"/>
  <c r="AF2842" i="1"/>
  <c r="AI2842" i="1" s="1"/>
  <c r="AF2846" i="1"/>
  <c r="AG2846" i="1" s="1"/>
  <c r="AJ2846" i="1" s="1"/>
  <c r="AF1035" i="1"/>
  <c r="AI1035" i="1" s="1"/>
  <c r="AF2849" i="1"/>
  <c r="AG2849" i="1" s="1"/>
  <c r="AJ2849" i="1" s="1"/>
  <c r="AF2843" i="1"/>
  <c r="AI2843" i="1" s="1"/>
  <c r="AF2847" i="1"/>
  <c r="AG2847" i="1" s="1"/>
  <c r="AF1036" i="1"/>
  <c r="AI1036" i="1" s="1"/>
  <c r="AF2850" i="1"/>
  <c r="AG2850" i="1" s="1"/>
  <c r="AF2839" i="1"/>
  <c r="AG2839" i="1" s="1"/>
  <c r="AF2844" i="1"/>
  <c r="AI2844" i="1" s="1"/>
  <c r="AF1037" i="1"/>
  <c r="AG1037" i="1" s="1"/>
  <c r="AF2840" i="1"/>
  <c r="AG2840" i="1" s="1"/>
  <c r="AF507" i="1"/>
  <c r="AG507" i="1" s="1"/>
  <c r="AJ507" i="1" s="1"/>
  <c r="AF508" i="1"/>
  <c r="AI508" i="1" s="1"/>
  <c r="AF509" i="1"/>
  <c r="AG509" i="1" s="1"/>
  <c r="AJ509" i="1" s="1"/>
  <c r="AF2851" i="1"/>
  <c r="AF2852" i="1"/>
  <c r="AF2853" i="1"/>
  <c r="AG2853" i="1" s="1"/>
  <c r="AF2498" i="1"/>
  <c r="AF2497" i="1"/>
  <c r="AI2497" i="1" s="1"/>
  <c r="AF510" i="1"/>
  <c r="AF2499" i="1"/>
  <c r="AG2499" i="1" s="1"/>
  <c r="AJ2499" i="1" s="1"/>
  <c r="AF241" i="1"/>
  <c r="AG241" i="1" s="1"/>
  <c r="AJ241" i="1" s="1"/>
  <c r="AF1863" i="1"/>
  <c r="AI1863" i="1" s="1"/>
  <c r="AG1863" i="1"/>
  <c r="AJ1863" i="1" s="1"/>
  <c r="AF1864" i="1"/>
  <c r="AI1864" i="1" s="1"/>
  <c r="AG1864" i="1"/>
  <c r="AJ1864" i="1" s="1"/>
  <c r="AF1865" i="1"/>
  <c r="AF1866" i="1"/>
  <c r="AG1866" i="1" s="1"/>
  <c r="AF511" i="1"/>
  <c r="AF512" i="1"/>
  <c r="AI512" i="1" s="1"/>
  <c r="AF2658" i="1"/>
  <c r="AI2658" i="1" s="1"/>
  <c r="AG2658" i="1"/>
  <c r="AH2658" i="1" s="1"/>
  <c r="AK2658" i="1" s="1"/>
  <c r="AF2659" i="1"/>
  <c r="AG2659" i="1" s="1"/>
  <c r="AJ2659" i="1" s="1"/>
  <c r="AF2500" i="1"/>
  <c r="AI2500" i="1" s="1"/>
  <c r="AG2500" i="1"/>
  <c r="AH2500" i="1" s="1"/>
  <c r="AK2500" i="1" s="1"/>
  <c r="AF2503" i="1"/>
  <c r="AG2503" i="1" s="1"/>
  <c r="AJ2503" i="1" s="1"/>
  <c r="AF2501" i="1"/>
  <c r="AF2502" i="1"/>
  <c r="AG2502" i="1" s="1"/>
  <c r="AJ2502" i="1" s="1"/>
  <c r="AF72" i="1"/>
  <c r="AG72" i="1" s="1"/>
  <c r="AJ72" i="1" s="1"/>
  <c r="AF73" i="1"/>
  <c r="AF2856" i="1"/>
  <c r="AG2856" i="1" s="1"/>
  <c r="AJ2856" i="1" s="1"/>
  <c r="AF2857" i="1"/>
  <c r="AF3263" i="1"/>
  <c r="AG3263" i="1" s="1"/>
  <c r="AJ3263" i="1" s="1"/>
  <c r="AF2854" i="1"/>
  <c r="AF2855" i="1"/>
  <c r="AG2855" i="1" s="1"/>
  <c r="AJ2855" i="1" s="1"/>
  <c r="AF2504" i="1"/>
  <c r="AF2505" i="1"/>
  <c r="AF517" i="1"/>
  <c r="AI517" i="1" s="1"/>
  <c r="AG517" i="1"/>
  <c r="AH517" i="1" s="1"/>
  <c r="AK517" i="1" s="1"/>
  <c r="AF2506" i="1"/>
  <c r="AG2506" i="1" s="1"/>
  <c r="AJ2506" i="1" s="1"/>
  <c r="AF74" i="1"/>
  <c r="AG74" i="1" s="1"/>
  <c r="AJ74" i="1" s="1"/>
  <c r="AF75" i="1"/>
  <c r="AF76" i="1"/>
  <c r="AG76" i="1" s="1"/>
  <c r="AJ76" i="1" s="1"/>
  <c r="AF2661" i="1"/>
  <c r="AF2663" i="1"/>
  <c r="AG2663" i="1" s="1"/>
  <c r="AJ2663" i="1" s="1"/>
  <c r="AF2664" i="1"/>
  <c r="AF2637" i="1"/>
  <c r="AG2637" i="1" s="1"/>
  <c r="AJ2637" i="1" s="1"/>
  <c r="AF2665" i="1"/>
  <c r="AF2660" i="1"/>
  <c r="AF2666" i="1"/>
  <c r="AG2666" i="1" s="1"/>
  <c r="AJ2666" i="1" s="1"/>
  <c r="AF2667" i="1"/>
  <c r="AF2662" i="1"/>
  <c r="AI2662" i="1" s="1"/>
  <c r="AG2662" i="1"/>
  <c r="AF2507" i="1"/>
  <c r="AF2508" i="1"/>
  <c r="AG2508" i="1" s="1"/>
  <c r="AJ2508" i="1" s="1"/>
  <c r="AF2509" i="1"/>
  <c r="AF2510" i="1"/>
  <c r="AG2510" i="1" s="1"/>
  <c r="AJ2510" i="1" s="1"/>
  <c r="AF1049" i="1"/>
  <c r="AG1049" i="1" s="1"/>
  <c r="AJ1049" i="1" s="1"/>
  <c r="AF1048" i="1"/>
  <c r="AF524" i="1"/>
  <c r="AG524" i="1" s="1"/>
  <c r="AJ524" i="1" s="1"/>
  <c r="AF525" i="1"/>
  <c r="AF526" i="1"/>
  <c r="AG526" i="1" s="1"/>
  <c r="AJ526" i="1" s="1"/>
  <c r="AF527" i="1"/>
  <c r="AF79" i="1"/>
  <c r="AG79" i="1" s="1"/>
  <c r="AJ79" i="1" s="1"/>
  <c r="AF80" i="1"/>
  <c r="AG80" i="1" s="1"/>
  <c r="AJ80" i="1" s="1"/>
  <c r="AF1888" i="1"/>
  <c r="AI1888" i="1" s="1"/>
  <c r="AG1888" i="1"/>
  <c r="AF1889" i="1"/>
  <c r="AI1889" i="1" s="1"/>
  <c r="AG1889" i="1"/>
  <c r="AH1889" i="1" s="1"/>
  <c r="AK1889" i="1" s="1"/>
  <c r="AF1890" i="1"/>
  <c r="AI1890" i="1" s="1"/>
  <c r="AG1890" i="1"/>
  <c r="AF1905" i="1"/>
  <c r="AI1905" i="1" s="1"/>
  <c r="AG1905" i="1"/>
  <c r="AH1905" i="1" s="1"/>
  <c r="AK1905" i="1" s="1"/>
  <c r="AF1907" i="1"/>
  <c r="AI1907" i="1" s="1"/>
  <c r="AG1907" i="1"/>
  <c r="AH1907" i="1" s="1"/>
  <c r="AK1907" i="1" s="1"/>
  <c r="AF1909" i="1"/>
  <c r="AI1909" i="1" s="1"/>
  <c r="AG1909" i="1"/>
  <c r="AH1909" i="1" s="1"/>
  <c r="AK1909" i="1" s="1"/>
  <c r="AF1908" i="1"/>
  <c r="AI1908" i="1" s="1"/>
  <c r="AG1908" i="1"/>
  <c r="AH1908" i="1" s="1"/>
  <c r="AK1908" i="1" s="1"/>
  <c r="AF1910" i="1"/>
  <c r="AI1910" i="1" s="1"/>
  <c r="AG1910" i="1"/>
  <c r="AH1910" i="1" s="1"/>
  <c r="AK1910" i="1" s="1"/>
  <c r="AF1904" i="1"/>
  <c r="AI1904" i="1" s="1"/>
  <c r="AG1904" i="1"/>
  <c r="AH1904" i="1" s="1"/>
  <c r="AK1904" i="1" s="1"/>
  <c r="AF1906" i="1"/>
  <c r="AI1906" i="1" s="1"/>
  <c r="AG1906" i="1"/>
  <c r="AH1906" i="1" s="1"/>
  <c r="AK1906" i="1" s="1"/>
  <c r="AF2513" i="1"/>
  <c r="AF2639" i="1"/>
  <c r="AG2639" i="1" s="1"/>
  <c r="AJ2639" i="1" s="1"/>
  <c r="AF2511" i="1"/>
  <c r="AF2640" i="1"/>
  <c r="AG2640" i="1" s="1"/>
  <c r="AJ2640" i="1" s="1"/>
  <c r="AF2512" i="1"/>
  <c r="AG2512" i="1" s="1"/>
  <c r="AJ2512" i="1" s="1"/>
  <c r="AF2514" i="1"/>
  <c r="AG2514" i="1" s="1"/>
  <c r="AJ2514" i="1" s="1"/>
  <c r="AF544" i="1"/>
  <c r="AF537" i="1"/>
  <c r="AF540" i="1"/>
  <c r="AF81" i="1"/>
  <c r="AF547" i="1"/>
  <c r="AF543" i="1"/>
  <c r="AF548" i="1"/>
  <c r="AF2515" i="1"/>
  <c r="AF546" i="1"/>
  <c r="AG546" i="1" s="1"/>
  <c r="AJ546" i="1" s="1"/>
  <c r="AF541" i="1"/>
  <c r="AF545" i="1"/>
  <c r="AF2862" i="1"/>
  <c r="AF2858" i="1"/>
  <c r="AG2858" i="1" s="1"/>
  <c r="AJ2858" i="1" s="1"/>
  <c r="AF2860" i="1"/>
  <c r="AF3264" i="1"/>
  <c r="AG3264" i="1" s="1"/>
  <c r="AF2863" i="1"/>
  <c r="AF2866" i="1"/>
  <c r="AF1051" i="1"/>
  <c r="AF2859" i="1"/>
  <c r="AF2861" i="1"/>
  <c r="AG2861" i="1" s="1"/>
  <c r="AJ2861" i="1" s="1"/>
  <c r="AF2864" i="1"/>
  <c r="AF2865" i="1"/>
  <c r="AG2865" i="1" s="1"/>
  <c r="AJ2865" i="1" s="1"/>
  <c r="AF2867" i="1"/>
  <c r="AI2867" i="1" s="1"/>
  <c r="AG2867" i="1"/>
  <c r="AH2867" i="1" s="1"/>
  <c r="AK2867" i="1" s="1"/>
  <c r="AF553" i="1"/>
  <c r="AF550" i="1"/>
  <c r="AI550" i="1" s="1"/>
  <c r="AG550" i="1"/>
  <c r="AJ550" i="1" s="1"/>
  <c r="AF552" i="1"/>
  <c r="AI552" i="1" s="1"/>
  <c r="AG552" i="1"/>
  <c r="AH552" i="1" s="1"/>
  <c r="AK552" i="1" s="1"/>
  <c r="AF554" i="1"/>
  <c r="AI554" i="1" s="1"/>
  <c r="AG554" i="1"/>
  <c r="AJ554" i="1" s="1"/>
  <c r="AF1917" i="1"/>
  <c r="AI1917" i="1" s="1"/>
  <c r="AG1917" i="1"/>
  <c r="AH1917" i="1" s="1"/>
  <c r="AK1917" i="1" s="1"/>
  <c r="AF3265" i="1"/>
  <c r="AI3265" i="1" s="1"/>
  <c r="AG3265" i="1"/>
  <c r="AH3265" i="1" s="1"/>
  <c r="AK3265" i="1" s="1"/>
  <c r="AF3266" i="1"/>
  <c r="AI3266" i="1" s="1"/>
  <c r="AG3266" i="1"/>
  <c r="AJ3266" i="1" s="1"/>
  <c r="AF3268" i="1"/>
  <c r="AI3268" i="1" s="1"/>
  <c r="AG3268" i="1"/>
  <c r="AH3268" i="1" s="1"/>
  <c r="AK3268" i="1" s="1"/>
  <c r="AF3270" i="1"/>
  <c r="AI3270" i="1" s="1"/>
  <c r="AG3270" i="1"/>
  <c r="AJ3270" i="1" s="1"/>
  <c r="AF3273" i="1"/>
  <c r="AI3273" i="1" s="1"/>
  <c r="AG3273" i="1"/>
  <c r="AJ3273" i="1" s="1"/>
  <c r="AF3275" i="1"/>
  <c r="AI3275" i="1" s="1"/>
  <c r="AG3275" i="1"/>
  <c r="AH3275" i="1" s="1"/>
  <c r="AK3275" i="1" s="1"/>
  <c r="AF1387" i="1"/>
  <c r="AI1387" i="1" s="1"/>
  <c r="AG1387" i="1"/>
  <c r="AJ1387" i="1" s="1"/>
  <c r="AF1388" i="1"/>
  <c r="AI1388" i="1" s="1"/>
  <c r="AG1388" i="1"/>
  <c r="AH1388" i="1" s="1"/>
  <c r="AK1388" i="1" s="1"/>
  <c r="AF3272" i="1"/>
  <c r="AI3272" i="1" s="1"/>
  <c r="AG3272" i="1"/>
  <c r="AH3272" i="1" s="1"/>
  <c r="AK3272" i="1" s="1"/>
  <c r="AF3267" i="1"/>
  <c r="AI3267" i="1" s="1"/>
  <c r="AG3267" i="1"/>
  <c r="AJ3267" i="1" s="1"/>
  <c r="AF3269" i="1"/>
  <c r="AI3269" i="1" s="1"/>
  <c r="AG3269" i="1"/>
  <c r="AH3269" i="1" s="1"/>
  <c r="AK3269" i="1" s="1"/>
  <c r="AF3271" i="1"/>
  <c r="AI3271" i="1" s="1"/>
  <c r="AG3271" i="1"/>
  <c r="AH3271" i="1" s="1"/>
  <c r="AK3271" i="1" s="1"/>
  <c r="AF3274" i="1"/>
  <c r="AI3274" i="1" s="1"/>
  <c r="AG3274" i="1"/>
  <c r="AJ3274" i="1" s="1"/>
  <c r="AF2516" i="1"/>
  <c r="AF252" i="1"/>
  <c r="AI252" i="1" s="1"/>
  <c r="AG252" i="1"/>
  <c r="AJ252" i="1" s="1"/>
  <c r="AF1935" i="1"/>
  <c r="AI1935" i="1" s="1"/>
  <c r="AF1936" i="1"/>
  <c r="AG1936" i="1" s="1"/>
  <c r="AJ1936" i="1" s="1"/>
  <c r="AF1937" i="1"/>
  <c r="AI1937" i="1" s="1"/>
  <c r="AG1937" i="1"/>
  <c r="AH1937" i="1" s="1"/>
  <c r="AK1937" i="1" s="1"/>
  <c r="AF1938" i="1"/>
  <c r="AI1938" i="1" s="1"/>
  <c r="AG1938" i="1"/>
  <c r="AH1938" i="1" s="1"/>
  <c r="AK1938" i="1" s="1"/>
  <c r="AF1939" i="1"/>
  <c r="AG1939" i="1" s="1"/>
  <c r="AJ1939" i="1" s="1"/>
  <c r="AF1631" i="1"/>
  <c r="AG1631" i="1" s="1"/>
  <c r="AJ1631" i="1" s="1"/>
  <c r="AF1940" i="1"/>
  <c r="AI1940" i="1" s="1"/>
  <c r="AF1941" i="1"/>
  <c r="AG1941" i="1" s="1"/>
  <c r="AJ1941" i="1" s="1"/>
  <c r="AF1942" i="1"/>
  <c r="AI1942" i="1" s="1"/>
  <c r="AF1943" i="1"/>
  <c r="AI1943" i="1" s="1"/>
  <c r="AG1943" i="1"/>
  <c r="AJ1943" i="1" s="1"/>
  <c r="AF1054" i="1"/>
  <c r="AG1054" i="1" s="1"/>
  <c r="AH1054" i="1" s="1"/>
  <c r="AK1054" i="1" s="1"/>
  <c r="AF2868" i="1"/>
  <c r="AI2868" i="1" s="1"/>
  <c r="AF1055" i="1"/>
  <c r="AG1055" i="1" s="1"/>
  <c r="AJ1055" i="1" s="1"/>
  <c r="AF566" i="1"/>
  <c r="AI566" i="1" s="1"/>
  <c r="AF1944" i="1"/>
  <c r="AG1944" i="1" s="1"/>
  <c r="AJ1944" i="1" s="1"/>
  <c r="AF2517" i="1"/>
  <c r="AI2517" i="1" s="1"/>
  <c r="AF568" i="1"/>
  <c r="AI568" i="1" s="1"/>
  <c r="AF569" i="1"/>
  <c r="AG569" i="1" s="1"/>
  <c r="AH569" i="1" s="1"/>
  <c r="AK569" i="1" s="1"/>
  <c r="AF1397" i="1"/>
  <c r="AI1397" i="1" s="1"/>
  <c r="AF570" i="1"/>
  <c r="AG570" i="1" s="1"/>
  <c r="AH570" i="1" s="1"/>
  <c r="AK570" i="1" s="1"/>
  <c r="AF2869" i="1"/>
  <c r="AG2869" i="1" s="1"/>
  <c r="AH2869" i="1" s="1"/>
  <c r="AK2869" i="1" s="1"/>
  <c r="AF2870" i="1"/>
  <c r="AI2870" i="1" s="1"/>
  <c r="AF2871" i="1"/>
  <c r="AG2871" i="1" s="1"/>
  <c r="AJ2871" i="1" s="1"/>
  <c r="AF2872" i="1"/>
  <c r="AI2872" i="1" s="1"/>
  <c r="AF3276" i="1"/>
  <c r="AG3276" i="1" s="1"/>
  <c r="AH3276" i="1" s="1"/>
  <c r="AK3276" i="1" s="1"/>
  <c r="AF2873" i="1"/>
  <c r="AI2873" i="1" s="1"/>
  <c r="AF2874" i="1"/>
  <c r="AG2874" i="1" s="1"/>
  <c r="AH2874" i="1" s="1"/>
  <c r="AK2874" i="1" s="1"/>
  <c r="AF2518" i="1"/>
  <c r="AF2875" i="1"/>
  <c r="AG2875" i="1" s="1"/>
  <c r="AH2875" i="1" s="1"/>
  <c r="AK2875" i="1" s="1"/>
  <c r="AF2877" i="1"/>
  <c r="AG2877" i="1" s="1"/>
  <c r="AJ2877" i="1" s="1"/>
  <c r="AF2879" i="1"/>
  <c r="AG2879" i="1" s="1"/>
  <c r="AH2879" i="1" s="1"/>
  <c r="AK2879" i="1" s="1"/>
  <c r="AF2876" i="1"/>
  <c r="AF2878" i="1"/>
  <c r="AG2878" i="1" s="1"/>
  <c r="AH2878" i="1" s="1"/>
  <c r="AK2878" i="1" s="1"/>
  <c r="AF1947" i="1"/>
  <c r="AF1056" i="1"/>
  <c r="AI1056" i="1" s="1"/>
  <c r="AF1402" i="1"/>
  <c r="AG1402" i="1" s="1"/>
  <c r="AH1402" i="1" s="1"/>
  <c r="AK1402" i="1" s="1"/>
  <c r="AF1057" i="1"/>
  <c r="AG1057" i="1" s="1"/>
  <c r="AH1057" i="1" s="1"/>
  <c r="AK1057" i="1" s="1"/>
  <c r="AF3277" i="1"/>
  <c r="AF3278" i="1"/>
  <c r="AG3278" i="1" s="1"/>
  <c r="AH3278" i="1" s="1"/>
  <c r="AK3278" i="1" s="1"/>
  <c r="AF1058" i="1"/>
  <c r="AG1058" i="1" s="1"/>
  <c r="AH1058" i="1" s="1"/>
  <c r="AK1058" i="1" s="1"/>
  <c r="AF3279" i="1"/>
  <c r="AF3280" i="1"/>
  <c r="AG3280" i="1" s="1"/>
  <c r="AH3280" i="1" s="1"/>
  <c r="AK3280" i="1" s="1"/>
  <c r="AF573" i="1"/>
  <c r="AG573" i="1" s="1"/>
  <c r="AH573" i="1" s="1"/>
  <c r="AK573" i="1" s="1"/>
  <c r="AF574" i="1"/>
  <c r="AI574" i="1" s="1"/>
  <c r="AF1059" i="1"/>
  <c r="AI1059" i="1" s="1"/>
  <c r="AF2880" i="1"/>
  <c r="AG2880" i="1" s="1"/>
  <c r="AH2880" i="1" s="1"/>
  <c r="AK2880" i="1" s="1"/>
  <c r="AF2881" i="1"/>
  <c r="AI2881" i="1" s="1"/>
  <c r="AF1949" i="1"/>
  <c r="AI1949" i="1" s="1"/>
  <c r="AG1949" i="1"/>
  <c r="AH1949" i="1" s="1"/>
  <c r="AK1949" i="1" s="1"/>
  <c r="AF1950" i="1"/>
  <c r="AI1950" i="1" s="1"/>
  <c r="AG1950" i="1"/>
  <c r="AJ1950" i="1" s="1"/>
  <c r="AF3502" i="1"/>
  <c r="AI3502" i="1" s="1"/>
  <c r="AF3281" i="1"/>
  <c r="AG3281" i="1" s="1"/>
  <c r="AF3282" i="1"/>
  <c r="AG3282" i="1" s="1"/>
  <c r="AJ3282" i="1" s="1"/>
  <c r="AF3503" i="1"/>
  <c r="AI3503" i="1" s="1"/>
  <c r="AF3283" i="1"/>
  <c r="AG3283" i="1" s="1"/>
  <c r="AF2519" i="1"/>
  <c r="AG2519" i="1" s="1"/>
  <c r="AF577" i="1"/>
  <c r="AG577" i="1" s="1"/>
  <c r="AF579" i="1"/>
  <c r="AI579" i="1" s="1"/>
  <c r="AF578" i="1"/>
  <c r="AG578" i="1" s="1"/>
  <c r="AF1412" i="1"/>
  <c r="AG1412" i="1" s="1"/>
  <c r="AJ1412" i="1" s="1"/>
  <c r="AF3285" i="1"/>
  <c r="AI3285" i="1" s="1"/>
  <c r="AF1409" i="1"/>
  <c r="AG1409" i="1" s="1"/>
  <c r="AJ1409" i="1" s="1"/>
  <c r="AF1410" i="1"/>
  <c r="AG1410" i="1" s="1"/>
  <c r="AH1410" i="1" s="1"/>
  <c r="AK1410" i="1" s="1"/>
  <c r="AF581" i="1"/>
  <c r="AG581" i="1" s="1"/>
  <c r="AJ581" i="1" s="1"/>
  <c r="AF1062" i="1"/>
  <c r="AI1062" i="1" s="1"/>
  <c r="AF3284" i="1"/>
  <c r="AG3284" i="1" s="1"/>
  <c r="AJ3284" i="1" s="1"/>
  <c r="AF3286" i="1"/>
  <c r="AG3286" i="1" s="1"/>
  <c r="AH3286" i="1" s="1"/>
  <c r="AK3286" i="1" s="1"/>
  <c r="AF3288" i="1"/>
  <c r="AG3288" i="1" s="1"/>
  <c r="AJ3288" i="1" s="1"/>
  <c r="AF3287" i="1"/>
  <c r="AG3287" i="1" s="1"/>
  <c r="AJ3287" i="1" s="1"/>
  <c r="AF1411" i="1"/>
  <c r="AG1411" i="1" s="1"/>
  <c r="AJ1411" i="1" s="1"/>
  <c r="AF2520" i="1"/>
  <c r="AI2520" i="1" s="1"/>
  <c r="AF2883" i="1"/>
  <c r="AI2883" i="1" s="1"/>
  <c r="AG2883" i="1"/>
  <c r="AH2883" i="1" s="1"/>
  <c r="AK2883" i="1" s="1"/>
  <c r="AF1959" i="1"/>
  <c r="AG1959" i="1" s="1"/>
  <c r="AH1959" i="1" s="1"/>
  <c r="AK1959" i="1" s="1"/>
  <c r="AF2522" i="1"/>
  <c r="AI2522" i="1" s="1"/>
  <c r="AF2703" i="1"/>
  <c r="AI2703" i="1" s="1"/>
  <c r="AF2523" i="1"/>
  <c r="AI2523" i="1" s="1"/>
  <c r="AG2523" i="1"/>
  <c r="AJ2523" i="1" s="1"/>
  <c r="AF2669" i="1"/>
  <c r="AI2669" i="1" s="1"/>
  <c r="AG2669" i="1"/>
  <c r="AJ2669" i="1" s="1"/>
  <c r="AF2521" i="1"/>
  <c r="AI2521" i="1" s="1"/>
  <c r="AG2521" i="1"/>
  <c r="AJ2521" i="1" s="1"/>
  <c r="AF2525" i="1"/>
  <c r="AI2525" i="1" s="1"/>
  <c r="AF2524" i="1"/>
  <c r="AG2524" i="1" s="1"/>
  <c r="AJ2524" i="1" s="1"/>
  <c r="AF2526" i="1"/>
  <c r="AG2526" i="1" s="1"/>
  <c r="AH2526" i="1" s="1"/>
  <c r="AK2526" i="1" s="1"/>
  <c r="AF255" i="1"/>
  <c r="AI255" i="1" s="1"/>
  <c r="AG255" i="1"/>
  <c r="AH255" i="1" s="1"/>
  <c r="AK255" i="1" s="1"/>
  <c r="AF257" i="1"/>
  <c r="AI257" i="1" s="1"/>
  <c r="AG257" i="1"/>
  <c r="AJ257" i="1" s="1"/>
  <c r="AF261" i="1"/>
  <c r="AI261" i="1" s="1"/>
  <c r="AG261" i="1"/>
  <c r="AH261" i="1" s="1"/>
  <c r="AK261" i="1" s="1"/>
  <c r="AF263" i="1"/>
  <c r="AI263" i="1" s="1"/>
  <c r="AG263" i="1"/>
  <c r="AJ263" i="1" s="1"/>
  <c r="AF265" i="1"/>
  <c r="AI265" i="1" s="1"/>
  <c r="AG265" i="1"/>
  <c r="AH265" i="1" s="1"/>
  <c r="AK265" i="1" s="1"/>
  <c r="AF267" i="1"/>
  <c r="AI267" i="1" s="1"/>
  <c r="AG267" i="1"/>
  <c r="AJ267" i="1" s="1"/>
  <c r="AF269" i="1"/>
  <c r="AI269" i="1" s="1"/>
  <c r="AG269" i="1"/>
  <c r="AH269" i="1" s="1"/>
  <c r="AK269" i="1" s="1"/>
  <c r="AF256" i="1"/>
  <c r="AI256" i="1" s="1"/>
  <c r="AG256" i="1"/>
  <c r="AJ256" i="1" s="1"/>
  <c r="AF258" i="1"/>
  <c r="AI258" i="1" s="1"/>
  <c r="AG258" i="1"/>
  <c r="AH258" i="1" s="1"/>
  <c r="AK258" i="1" s="1"/>
  <c r="AF262" i="1"/>
  <c r="AI262" i="1" s="1"/>
  <c r="AG262" i="1"/>
  <c r="AJ262" i="1" s="1"/>
  <c r="AF264" i="1"/>
  <c r="AI264" i="1" s="1"/>
  <c r="AG264" i="1"/>
  <c r="AH264" i="1" s="1"/>
  <c r="AK264" i="1" s="1"/>
  <c r="AF266" i="1"/>
  <c r="AI266" i="1" s="1"/>
  <c r="AG266" i="1"/>
  <c r="AJ266" i="1" s="1"/>
  <c r="AF268" i="1"/>
  <c r="AI268" i="1" s="1"/>
  <c r="AG268" i="1"/>
  <c r="AH268" i="1" s="1"/>
  <c r="AK268" i="1" s="1"/>
  <c r="AF270" i="1"/>
  <c r="AI270" i="1" s="1"/>
  <c r="AG270" i="1"/>
  <c r="AJ270" i="1" s="1"/>
  <c r="AF331" i="1"/>
  <c r="AG331" i="1" s="1"/>
  <c r="AJ331" i="1" s="1"/>
  <c r="AF332" i="1"/>
  <c r="AI332" i="1" s="1"/>
  <c r="AF2885" i="1"/>
  <c r="AG2885" i="1" s="1"/>
  <c r="AJ2885" i="1" s="1"/>
  <c r="AF3289" i="1"/>
  <c r="AI3289" i="1" s="1"/>
  <c r="AF2886" i="1"/>
  <c r="AG2886" i="1" s="1"/>
  <c r="AJ2886" i="1" s="1"/>
  <c r="AF3291" i="1"/>
  <c r="AI3291" i="1" s="1"/>
  <c r="AF2888" i="1"/>
  <c r="AG2888" i="1" s="1"/>
  <c r="AJ2888" i="1" s="1"/>
  <c r="AF3292" i="1"/>
  <c r="AI3292" i="1" s="1"/>
  <c r="AF3295" i="1"/>
  <c r="AG3295" i="1" s="1"/>
  <c r="AJ3295" i="1" s="1"/>
  <c r="AF2890" i="1"/>
  <c r="AI2890" i="1" s="1"/>
  <c r="AF2892" i="1"/>
  <c r="AG2892" i="1" s="1"/>
  <c r="AJ2892" i="1" s="1"/>
  <c r="AF2894" i="1"/>
  <c r="AI2894" i="1" s="1"/>
  <c r="AF2895" i="1"/>
  <c r="AG2895" i="1" s="1"/>
  <c r="AJ2895" i="1" s="1"/>
  <c r="AF1067" i="1"/>
  <c r="AI1067" i="1" s="1"/>
  <c r="AF2896" i="1"/>
  <c r="AG2896" i="1" s="1"/>
  <c r="AJ2896" i="1" s="1"/>
  <c r="AF2897" i="1"/>
  <c r="AG2897" i="1" s="1"/>
  <c r="AH2897" i="1" s="1"/>
  <c r="AK2897" i="1" s="1"/>
  <c r="AF1071" i="1"/>
  <c r="AG1071" i="1" s="1"/>
  <c r="AJ1071" i="1" s="1"/>
  <c r="AF1069" i="1"/>
  <c r="AI1069" i="1" s="1"/>
  <c r="AF1072" i="1"/>
  <c r="AI1072" i="1" s="1"/>
  <c r="AF1417" i="1"/>
  <c r="AI1417" i="1" s="1"/>
  <c r="AG1417" i="1"/>
  <c r="AJ1417" i="1" s="1"/>
  <c r="AF3290" i="1"/>
  <c r="AI3290" i="1" s="1"/>
  <c r="AG3290" i="1"/>
  <c r="AJ3290" i="1" s="1"/>
  <c r="AF2887" i="1"/>
  <c r="AI2887" i="1" s="1"/>
  <c r="AG2887" i="1"/>
  <c r="AH2887" i="1" s="1"/>
  <c r="AK2887" i="1" s="1"/>
  <c r="AF2889" i="1"/>
  <c r="AI2889" i="1" s="1"/>
  <c r="AF3293" i="1"/>
  <c r="AI3293" i="1" s="1"/>
  <c r="AG3293" i="1"/>
  <c r="AJ3293" i="1" s="1"/>
  <c r="AF2891" i="1"/>
  <c r="AI2891" i="1" s="1"/>
  <c r="AG2891" i="1"/>
  <c r="AJ2891" i="1" s="1"/>
  <c r="AF2893" i="1"/>
  <c r="AI2893" i="1" s="1"/>
  <c r="AG2893" i="1"/>
  <c r="AH2893" i="1" s="1"/>
  <c r="AK2893" i="1" s="1"/>
  <c r="AF3296" i="1"/>
  <c r="AI3296" i="1" s="1"/>
  <c r="AG3296" i="1"/>
  <c r="AJ3296" i="1" s="1"/>
  <c r="AF1068" i="1"/>
  <c r="AI1068" i="1" s="1"/>
  <c r="AG1068" i="1"/>
  <c r="AH1068" i="1" s="1"/>
  <c r="AK1068" i="1" s="1"/>
  <c r="AF2898" i="1"/>
  <c r="AI2898" i="1" s="1"/>
  <c r="AG2898" i="1"/>
  <c r="AJ2898" i="1" s="1"/>
  <c r="AF3294" i="1"/>
  <c r="AI3294" i="1" s="1"/>
  <c r="AG3294" i="1"/>
  <c r="AJ3294" i="1" s="1"/>
  <c r="AF3297" i="1"/>
  <c r="AI3297" i="1" s="1"/>
  <c r="AG3297" i="1"/>
  <c r="AJ3297" i="1" s="1"/>
  <c r="AF2527" i="1"/>
  <c r="AI2527" i="1" s="1"/>
  <c r="AF1983" i="1"/>
  <c r="AG1983" i="1" s="1"/>
  <c r="AF586" i="1"/>
  <c r="AG586" i="1" s="1"/>
  <c r="AF585" i="1"/>
  <c r="AI585" i="1" s="1"/>
  <c r="AF2644" i="1"/>
  <c r="AI2644" i="1" s="1"/>
  <c r="AG2644" i="1"/>
  <c r="AF588" i="1"/>
  <c r="AG588" i="1" s="1"/>
  <c r="AF589" i="1"/>
  <c r="AI589" i="1" s="1"/>
  <c r="AF594" i="1"/>
  <c r="AG594" i="1" s="1"/>
  <c r="AF595" i="1"/>
  <c r="AI595" i="1" s="1"/>
  <c r="AF596" i="1"/>
  <c r="AG596" i="1" s="1"/>
  <c r="AF587" i="1"/>
  <c r="AI587" i="1" s="1"/>
  <c r="AF1986" i="1"/>
  <c r="AG1986" i="1" s="1"/>
  <c r="AF592" i="1"/>
  <c r="AI592" i="1" s="1"/>
  <c r="AF593" i="1"/>
  <c r="AI593" i="1" s="1"/>
  <c r="AF2528" i="1"/>
  <c r="AI2528" i="1" s="1"/>
  <c r="AF2899" i="1"/>
  <c r="AG2899" i="1" s="1"/>
  <c r="AF3298" i="1"/>
  <c r="AG3298" i="1" s="1"/>
  <c r="AF2901" i="1"/>
  <c r="AI2901" i="1" s="1"/>
  <c r="AF2902" i="1"/>
  <c r="AG2902" i="1" s="1"/>
  <c r="AF3299" i="1"/>
  <c r="AI3299" i="1" s="1"/>
  <c r="AF2903" i="1"/>
  <c r="AG2903" i="1" s="1"/>
  <c r="AF2904" i="1"/>
  <c r="AI2904" i="1" s="1"/>
  <c r="AF2905" i="1"/>
  <c r="AG2905" i="1" s="1"/>
  <c r="AF2906" i="1"/>
  <c r="AI2906" i="1" s="1"/>
  <c r="AF2907" i="1"/>
  <c r="AG2907" i="1" s="1"/>
  <c r="AF2908" i="1"/>
  <c r="AI2908" i="1" s="1"/>
  <c r="AF2909" i="1"/>
  <c r="AG2909" i="1" s="1"/>
  <c r="AF3300" i="1"/>
  <c r="AI3300" i="1" s="1"/>
  <c r="AF2910" i="1"/>
  <c r="AG2910" i="1" s="1"/>
  <c r="AF2911" i="1"/>
  <c r="AI2911" i="1" s="1"/>
  <c r="AF2912" i="1"/>
  <c r="AG2912" i="1" s="1"/>
  <c r="AF2913" i="1"/>
  <c r="AI2913" i="1" s="1"/>
  <c r="AF2914" i="1"/>
  <c r="AG2914" i="1" s="1"/>
  <c r="AF2915" i="1"/>
  <c r="AI2915" i="1" s="1"/>
  <c r="AF2529" i="1"/>
  <c r="AF2530" i="1"/>
  <c r="AF2531" i="1"/>
  <c r="AG2531" i="1" s="1"/>
  <c r="AF1989" i="1"/>
  <c r="AG1989" i="1" s="1"/>
  <c r="AF601" i="1"/>
  <c r="AI601" i="1" s="1"/>
  <c r="AF602" i="1"/>
  <c r="AG602" i="1" s="1"/>
  <c r="AF598" i="1"/>
  <c r="AI598" i="1" s="1"/>
  <c r="AF599" i="1"/>
  <c r="AG599" i="1" s="1"/>
  <c r="AF600" i="1"/>
  <c r="AI600" i="1" s="1"/>
  <c r="AF605" i="1"/>
  <c r="AG605" i="1" s="1"/>
  <c r="AF603" i="1"/>
  <c r="AG603" i="1" s="1"/>
  <c r="AF604" i="1"/>
  <c r="AG604" i="1" s="1"/>
  <c r="AF1996" i="1"/>
  <c r="AI1996" i="1" s="1"/>
  <c r="AG1996" i="1"/>
  <c r="AJ1996" i="1" s="1"/>
  <c r="AF1997" i="1"/>
  <c r="AI1997" i="1" s="1"/>
  <c r="AG1997" i="1"/>
  <c r="AH1997" i="1" s="1"/>
  <c r="AK1997" i="1" s="1"/>
  <c r="AF2004" i="1"/>
  <c r="AI2004" i="1" s="1"/>
  <c r="AF2005" i="1"/>
  <c r="AG2005" i="1" s="1"/>
  <c r="AF1998" i="1"/>
  <c r="AI1998" i="1" s="1"/>
  <c r="AG1998" i="1"/>
  <c r="AJ1998" i="1" s="1"/>
  <c r="AF1999" i="1"/>
  <c r="AI1999" i="1" s="1"/>
  <c r="AG1999" i="1"/>
  <c r="AJ1999" i="1" s="1"/>
  <c r="AF2000" i="1"/>
  <c r="AI2000" i="1" s="1"/>
  <c r="AG2000" i="1"/>
  <c r="AH2000" i="1" s="1"/>
  <c r="AK2000" i="1" s="1"/>
  <c r="AF2001" i="1"/>
  <c r="AI2001" i="1" s="1"/>
  <c r="AG2001" i="1"/>
  <c r="AJ2001" i="1" s="1"/>
  <c r="AF2002" i="1"/>
  <c r="AI2002" i="1" s="1"/>
  <c r="AG2002" i="1"/>
  <c r="AJ2002" i="1" s="1"/>
  <c r="AF2003" i="1"/>
  <c r="AI2003" i="1" s="1"/>
  <c r="AG2003" i="1"/>
  <c r="AJ2003" i="1" s="1"/>
  <c r="AF2006" i="1"/>
  <c r="AF610" i="1"/>
  <c r="AF611" i="1"/>
  <c r="AF612" i="1"/>
  <c r="AI612" i="1" s="1"/>
  <c r="AF614" i="1"/>
  <c r="AF273" i="1"/>
  <c r="AF613" i="1"/>
  <c r="AF615" i="1"/>
  <c r="AI615" i="1" s="1"/>
  <c r="AF1427" i="1"/>
  <c r="AI1427" i="1" s="1"/>
  <c r="AG1427" i="1"/>
  <c r="AJ1427" i="1" s="1"/>
  <c r="AF3301" i="1"/>
  <c r="AI3301" i="1" s="1"/>
  <c r="AG3301" i="1"/>
  <c r="AH3301" i="1" s="1"/>
  <c r="AK3301" i="1" s="1"/>
  <c r="AF2916" i="1"/>
  <c r="AG2916" i="1" s="1"/>
  <c r="AF3302" i="1"/>
  <c r="AI3302" i="1" s="1"/>
  <c r="AF2027" i="1"/>
  <c r="AI2027" i="1" s="1"/>
  <c r="AG2027" i="1"/>
  <c r="AJ2027" i="1" s="1"/>
  <c r="AF1080" i="1"/>
  <c r="AG1080" i="1" s="1"/>
  <c r="AF1081" i="1"/>
  <c r="AF2917" i="1"/>
  <c r="AG2917" i="1" s="1"/>
  <c r="AF1082" i="1"/>
  <c r="AF1433" i="1"/>
  <c r="AI1433" i="1" s="1"/>
  <c r="AH1433" i="1"/>
  <c r="AK1433" i="1" s="1"/>
  <c r="AF1434" i="1"/>
  <c r="AG1434" i="1" s="1"/>
  <c r="AJ1434" i="1" s="1"/>
  <c r="AH1434" i="1"/>
  <c r="AK1434" i="1" s="1"/>
  <c r="AF3305" i="1"/>
  <c r="AI3305" i="1" s="1"/>
  <c r="AH3305" i="1"/>
  <c r="AK3305" i="1" s="1"/>
  <c r="AF3306" i="1"/>
  <c r="AG3306" i="1" s="1"/>
  <c r="AJ3306" i="1" s="1"/>
  <c r="AH3306" i="1"/>
  <c r="AK3306" i="1" s="1"/>
  <c r="AF3307" i="1"/>
  <c r="AH3307" i="1"/>
  <c r="AK3307" i="1" s="1"/>
  <c r="AF3308" i="1"/>
  <c r="AH3308" i="1"/>
  <c r="AK3308" i="1" s="1"/>
  <c r="AF3309" i="1"/>
  <c r="AI3309" i="1" s="1"/>
  <c r="AH3309" i="1"/>
  <c r="AK3309" i="1" s="1"/>
  <c r="AF3310" i="1"/>
  <c r="AG3310" i="1" s="1"/>
  <c r="AJ3310" i="1" s="1"/>
  <c r="AH3310" i="1"/>
  <c r="AK3310" i="1" s="1"/>
  <c r="AF3303" i="1"/>
  <c r="AF3304" i="1"/>
  <c r="AI3304" i="1" s="1"/>
  <c r="AF1438" i="1"/>
  <c r="AG1438" i="1" s="1"/>
  <c r="AF622" i="1"/>
  <c r="AG622" i="1" s="1"/>
  <c r="AF621" i="1"/>
  <c r="AI621" i="1" s="1"/>
  <c r="AF93" i="1"/>
  <c r="AI93" i="1" s="1"/>
  <c r="AF624" i="1"/>
  <c r="AG624" i="1" s="1"/>
  <c r="AF2532" i="1"/>
  <c r="AG2532" i="1" s="1"/>
  <c r="AF2533" i="1"/>
  <c r="AG2533" i="1" s="1"/>
  <c r="AF2918" i="1"/>
  <c r="AG2918" i="1" s="1"/>
  <c r="AF2534" i="1"/>
  <c r="AG2534" i="1" s="1"/>
  <c r="AF2535" i="1"/>
  <c r="AI2535" i="1" s="1"/>
  <c r="AF97" i="1"/>
  <c r="AI97" i="1" s="1"/>
  <c r="AF2536" i="1"/>
  <c r="AI2536" i="1" s="1"/>
  <c r="AF2538" i="1"/>
  <c r="AF2537" i="1"/>
  <c r="AI2537" i="1" s="1"/>
  <c r="AF2539" i="1"/>
  <c r="AG2539" i="1" s="1"/>
  <c r="AF2424" i="1"/>
  <c r="AI2424" i="1" s="1"/>
  <c r="AG2424" i="1"/>
  <c r="AH2424" i="1" s="1"/>
  <c r="AK2424" i="1" s="1"/>
  <c r="AF2540" i="1"/>
  <c r="AI2540" i="1" s="1"/>
  <c r="AF98" i="1"/>
  <c r="AI98" i="1" s="1"/>
  <c r="AF627" i="1"/>
  <c r="AI627" i="1" s="1"/>
  <c r="AF2919" i="1"/>
  <c r="AI2919" i="1" s="1"/>
  <c r="AG2919" i="1"/>
  <c r="AJ2919" i="1" s="1"/>
  <c r="AF3311" i="1"/>
  <c r="AI3311" i="1" s="1"/>
  <c r="AG3311" i="1"/>
  <c r="AH3311" i="1" s="1"/>
  <c r="AK3311" i="1" s="1"/>
  <c r="AF2920" i="1"/>
  <c r="AI2920" i="1" s="1"/>
  <c r="AG2920" i="1"/>
  <c r="AJ2920" i="1" s="1"/>
  <c r="AF629" i="1"/>
  <c r="AI629" i="1" s="1"/>
  <c r="AG629" i="1"/>
  <c r="AF2541" i="1"/>
  <c r="AG2541" i="1" s="1"/>
  <c r="AF2042" i="1"/>
  <c r="AI2042" i="1" s="1"/>
  <c r="AH2042" i="1"/>
  <c r="AK2042" i="1" s="1"/>
  <c r="AF1445" i="1"/>
  <c r="AI1445" i="1" s="1"/>
  <c r="AG1445" i="1"/>
  <c r="AJ1445" i="1" s="1"/>
  <c r="AF2921" i="1"/>
  <c r="AI2921" i="1" s="1"/>
  <c r="AF630" i="1"/>
  <c r="AG630" i="1" s="1"/>
  <c r="AF631" i="1"/>
  <c r="AG631" i="1" s="1"/>
  <c r="AF632" i="1"/>
  <c r="AI632" i="1" s="1"/>
  <c r="AF633" i="1"/>
  <c r="AI633" i="1" s="1"/>
  <c r="AF634" i="1"/>
  <c r="AG634" i="1" s="1"/>
  <c r="AF2044" i="1"/>
  <c r="AG2044" i="1" s="1"/>
  <c r="AF635" i="1"/>
  <c r="AI635" i="1" s="1"/>
  <c r="AF278" i="1"/>
  <c r="AI278" i="1" s="1"/>
  <c r="AF2045" i="1"/>
  <c r="AI2045" i="1" s="1"/>
  <c r="AF2542" i="1"/>
  <c r="AI2542" i="1" s="1"/>
  <c r="AF2543" i="1"/>
  <c r="AI2543" i="1" s="1"/>
  <c r="AF2545" i="1"/>
  <c r="AI2545" i="1" s="1"/>
  <c r="AF2544" i="1"/>
  <c r="AG2544" i="1" s="1"/>
  <c r="AF2546" i="1"/>
  <c r="AI2546" i="1" s="1"/>
  <c r="AF2547" i="1"/>
  <c r="AI2547" i="1" s="1"/>
  <c r="AF2548" i="1"/>
  <c r="AG2548" i="1" s="1"/>
  <c r="AF2549" i="1"/>
  <c r="AI2549" i="1" s="1"/>
  <c r="AF2551" i="1"/>
  <c r="AG2551" i="1" s="1"/>
  <c r="AF2550" i="1"/>
  <c r="AG2550" i="1" s="1"/>
  <c r="AF2046" i="1"/>
  <c r="AI2046" i="1" s="1"/>
  <c r="AF2922" i="1"/>
  <c r="AG2922" i="1" s="1"/>
  <c r="AF2924" i="1"/>
  <c r="AF2925" i="1"/>
  <c r="AG2925" i="1" s="1"/>
  <c r="AF2926" i="1"/>
  <c r="AF2927" i="1"/>
  <c r="AG2927" i="1" s="1"/>
  <c r="AF2928" i="1"/>
  <c r="AF2923" i="1"/>
  <c r="AG2923" i="1" s="1"/>
  <c r="AF3312" i="1"/>
  <c r="AF3313" i="1"/>
  <c r="AG3313" i="1" s="1"/>
  <c r="AH3313" i="1" s="1"/>
  <c r="AK3313" i="1" s="1"/>
  <c r="AF3314" i="1"/>
  <c r="AI3314" i="1" s="1"/>
  <c r="AF2052" i="1"/>
  <c r="AI2052" i="1" s="1"/>
  <c r="AG2052" i="1"/>
  <c r="AH2052" i="1" s="1"/>
  <c r="AK2052" i="1" s="1"/>
  <c r="AF2070" i="1"/>
  <c r="AI2070" i="1" s="1"/>
  <c r="AG2070" i="1"/>
  <c r="AF2929" i="1"/>
  <c r="AI2929" i="1" s="1"/>
  <c r="AG2929" i="1"/>
  <c r="AH2929" i="1" s="1"/>
  <c r="AK2929" i="1" s="1"/>
  <c r="AF2930" i="1"/>
  <c r="AI2930" i="1" s="1"/>
  <c r="AG2930" i="1"/>
  <c r="AH2930" i="1" s="1"/>
  <c r="AK2930" i="1" s="1"/>
  <c r="AF1098" i="1"/>
  <c r="AI1098" i="1" s="1"/>
  <c r="AG1098" i="1"/>
  <c r="AF2074" i="1"/>
  <c r="AF2071" i="1"/>
  <c r="AG2071" i="1" s="1"/>
  <c r="AJ2071" i="1" s="1"/>
  <c r="AF2075" i="1"/>
  <c r="AI2075" i="1" s="1"/>
  <c r="AF2077" i="1"/>
  <c r="AI2077" i="1" s="1"/>
  <c r="AG2077" i="1"/>
  <c r="AH2077" i="1" s="1"/>
  <c r="AK2077" i="1" s="1"/>
  <c r="AF2072" i="1"/>
  <c r="AI2072" i="1" s="1"/>
  <c r="AG2072" i="1"/>
  <c r="AH2072" i="1" s="1"/>
  <c r="AK2072" i="1" s="1"/>
  <c r="AF280" i="1"/>
  <c r="AG280" i="1" s="1"/>
  <c r="AJ280" i="1" s="1"/>
  <c r="AF2076" i="1"/>
  <c r="AI2076" i="1" s="1"/>
  <c r="AG2076" i="1"/>
  <c r="AH2076" i="1" s="1"/>
  <c r="AK2076" i="1" s="1"/>
  <c r="AF642" i="1"/>
  <c r="AI642" i="1" s="1"/>
  <c r="AF2552" i="1"/>
  <c r="AG2552" i="1" s="1"/>
  <c r="AJ2552" i="1" s="1"/>
  <c r="AF2082" i="1"/>
  <c r="AI2082" i="1" s="1"/>
  <c r="AF2083" i="1"/>
  <c r="AF2553" i="1"/>
  <c r="AI2553" i="1" s="1"/>
  <c r="AF643" i="1"/>
  <c r="AI643" i="1" s="1"/>
  <c r="AF644" i="1"/>
  <c r="AG644" i="1" s="1"/>
  <c r="AH644" i="1" s="1"/>
  <c r="AK644" i="1" s="1"/>
  <c r="AF2099" i="1"/>
  <c r="AF2554" i="1"/>
  <c r="AG2554" i="1" s="1"/>
  <c r="AJ2554" i="1" s="1"/>
  <c r="AF2555" i="1"/>
  <c r="AG2555" i="1" s="1"/>
  <c r="AJ2555" i="1" s="1"/>
  <c r="AF2556" i="1"/>
  <c r="AF2674" i="1"/>
  <c r="AI2674" i="1" s="1"/>
  <c r="AF646" i="1"/>
  <c r="AG646" i="1" s="1"/>
  <c r="AJ646" i="1" s="1"/>
  <c r="AF647" i="1"/>
  <c r="AG647" i="1" s="1"/>
  <c r="AF1455" i="1"/>
  <c r="AI1455" i="1" s="1"/>
  <c r="AF2704" i="1"/>
  <c r="AI2704" i="1" s="1"/>
  <c r="AF2675" i="1"/>
  <c r="AI2675" i="1" s="1"/>
  <c r="AF1101" i="1"/>
  <c r="AI1101" i="1" s="1"/>
  <c r="AF2931" i="1"/>
  <c r="AI2931" i="1" s="1"/>
  <c r="AF2932" i="1"/>
  <c r="AI2932" i="1" s="1"/>
  <c r="AF2933" i="1"/>
  <c r="AG2933" i="1" s="1"/>
  <c r="AF2934" i="1"/>
  <c r="AF2935" i="1"/>
  <c r="AG2935" i="1" s="1"/>
  <c r="AJ2935" i="1" s="1"/>
  <c r="AF1458" i="1"/>
  <c r="AI1458" i="1" s="1"/>
  <c r="AF1459" i="1"/>
  <c r="AG1459" i="1" s="1"/>
  <c r="AF107" i="1"/>
  <c r="AI107" i="1" s="1"/>
  <c r="AF108" i="1"/>
  <c r="AI108" i="1" s="1"/>
  <c r="AF281" i="1"/>
  <c r="AI281" i="1" s="1"/>
  <c r="AF2110" i="1"/>
  <c r="AG2110" i="1" s="1"/>
  <c r="AF1104" i="1"/>
  <c r="AI1104" i="1" s="1"/>
  <c r="AG1104" i="1"/>
  <c r="AJ1104" i="1" s="1"/>
  <c r="AF2113" i="1"/>
  <c r="AI2113" i="1" s="1"/>
  <c r="AF2559" i="1"/>
  <c r="AG2559" i="1" s="1"/>
  <c r="AF2676" i="1"/>
  <c r="AI2676" i="1" s="1"/>
  <c r="AF3316" i="1"/>
  <c r="AG3316" i="1" s="1"/>
  <c r="AF3322" i="1"/>
  <c r="AI3322" i="1" s="1"/>
  <c r="AF3325" i="1"/>
  <c r="AI3325" i="1" s="1"/>
  <c r="AF3326" i="1"/>
  <c r="AI3326" i="1" s="1"/>
  <c r="AF2939" i="1"/>
  <c r="AG2939" i="1" s="1"/>
  <c r="AF3333" i="1"/>
  <c r="AI3333" i="1" s="1"/>
  <c r="AF3337" i="1"/>
  <c r="AI3337" i="1" s="1"/>
  <c r="AF1462" i="1"/>
  <c r="AI1462" i="1" s="1"/>
  <c r="AF3341" i="1"/>
  <c r="AG3341" i="1" s="1"/>
  <c r="AF3345" i="1"/>
  <c r="AI3345" i="1" s="1"/>
  <c r="AF1467" i="1"/>
  <c r="AI1467" i="1" s="1"/>
  <c r="AF1468" i="1"/>
  <c r="AI1468" i="1" s="1"/>
  <c r="AF3348" i="1"/>
  <c r="AG3348" i="1" s="1"/>
  <c r="AF3354" i="1"/>
  <c r="AI3354" i="1" s="1"/>
  <c r="AF3359" i="1"/>
  <c r="AI3359" i="1" s="1"/>
  <c r="AF2949" i="1"/>
  <c r="AI2949" i="1" s="1"/>
  <c r="AF2952" i="1"/>
  <c r="AG2952" i="1" s="1"/>
  <c r="AF3364" i="1"/>
  <c r="AI3364" i="1" s="1"/>
  <c r="AF3319" i="1"/>
  <c r="AF3323" i="1"/>
  <c r="AF3329" i="1"/>
  <c r="AG3329" i="1" s="1"/>
  <c r="AJ3329" i="1" s="1"/>
  <c r="AF2940" i="1"/>
  <c r="AI2940" i="1" s="1"/>
  <c r="AF2941" i="1"/>
  <c r="AF3334" i="1"/>
  <c r="AF3338" i="1"/>
  <c r="AF1463" i="1"/>
  <c r="AF3343" i="1"/>
  <c r="AF3346" i="1"/>
  <c r="AF1470" i="1"/>
  <c r="AF1471" i="1"/>
  <c r="AF3350" i="1"/>
  <c r="AF3356" i="1"/>
  <c r="AF2946" i="1"/>
  <c r="AF2950" i="1"/>
  <c r="AF2953" i="1"/>
  <c r="AF3366" i="1"/>
  <c r="AF2936" i="1"/>
  <c r="AF3321" i="1"/>
  <c r="AF3324" i="1"/>
  <c r="AF2937" i="1"/>
  <c r="AF3331" i="1"/>
  <c r="AF3332" i="1"/>
  <c r="AF3336" i="1"/>
  <c r="AF2943" i="1"/>
  <c r="AF1461" i="1"/>
  <c r="AF3339" i="1"/>
  <c r="AF1107" i="1"/>
  <c r="AF1464" i="1"/>
  <c r="AF1465" i="1"/>
  <c r="AF2944" i="1"/>
  <c r="AF3352" i="1"/>
  <c r="AF2945" i="1"/>
  <c r="AF2947" i="1"/>
  <c r="AF2948" i="1"/>
  <c r="AF2951" i="1"/>
  <c r="AF3362" i="1"/>
  <c r="AF3317" i="1"/>
  <c r="AF3327" i="1"/>
  <c r="AF3318" i="1"/>
  <c r="AI3318" i="1" s="1"/>
  <c r="AG3318" i="1"/>
  <c r="AJ3318" i="1" s="1"/>
  <c r="AF3328" i="1"/>
  <c r="AI3328" i="1" s="1"/>
  <c r="AG3328" i="1"/>
  <c r="AJ3328" i="1" s="1"/>
  <c r="AF2942" i="1"/>
  <c r="AI2942" i="1" s="1"/>
  <c r="AG2942" i="1"/>
  <c r="AF3349" i="1"/>
  <c r="AI3349" i="1" s="1"/>
  <c r="AG3349" i="1"/>
  <c r="AJ3349" i="1" s="1"/>
  <c r="AF3355" i="1"/>
  <c r="AI3355" i="1" s="1"/>
  <c r="AG3355" i="1"/>
  <c r="AJ3355" i="1" s="1"/>
  <c r="AF3360" i="1"/>
  <c r="AI3360" i="1" s="1"/>
  <c r="AG3360" i="1"/>
  <c r="AJ3360" i="1" s="1"/>
  <c r="AF3365" i="1"/>
  <c r="AI3365" i="1" s="1"/>
  <c r="AG3365" i="1"/>
  <c r="AJ3365" i="1" s="1"/>
  <c r="AF3320" i="1"/>
  <c r="AI3320" i="1" s="1"/>
  <c r="AG3320" i="1"/>
  <c r="AJ3320" i="1" s="1"/>
  <c r="AF3330" i="1"/>
  <c r="AI3330" i="1" s="1"/>
  <c r="AG3330" i="1"/>
  <c r="AF3335" i="1"/>
  <c r="AI3335" i="1" s="1"/>
  <c r="AG3335" i="1"/>
  <c r="AJ3335" i="1" s="1"/>
  <c r="AF3351" i="1"/>
  <c r="AI3351" i="1" s="1"/>
  <c r="AG3351" i="1"/>
  <c r="AJ3351" i="1" s="1"/>
  <c r="AF3357" i="1"/>
  <c r="AI3357" i="1" s="1"/>
  <c r="AG3357" i="1"/>
  <c r="AJ3357" i="1" s="1"/>
  <c r="AF3361" i="1"/>
  <c r="AI3361" i="1" s="1"/>
  <c r="AG3361" i="1"/>
  <c r="AJ3361" i="1" s="1"/>
  <c r="AF3367" i="1"/>
  <c r="AI3367" i="1" s="1"/>
  <c r="AG3367" i="1"/>
  <c r="AJ3367" i="1" s="1"/>
  <c r="AF3315" i="1"/>
  <c r="AI3315" i="1" s="1"/>
  <c r="AG3315" i="1"/>
  <c r="AJ3315" i="1" s="1"/>
  <c r="AF2938" i="1"/>
  <c r="AF3347" i="1"/>
  <c r="AI3347" i="1" s="1"/>
  <c r="AG3347" i="1"/>
  <c r="AJ3347" i="1" s="1"/>
  <c r="AF3353" i="1"/>
  <c r="AI3353" i="1" s="1"/>
  <c r="AG3353" i="1"/>
  <c r="AJ3353" i="1" s="1"/>
  <c r="AF3358" i="1"/>
  <c r="AI3358" i="1" s="1"/>
  <c r="AG3358" i="1"/>
  <c r="AF3363" i="1"/>
  <c r="AI3363" i="1" s="1"/>
  <c r="AG3363" i="1"/>
  <c r="AJ3363" i="1" s="1"/>
  <c r="AF3342" i="1"/>
  <c r="AI3342" i="1" s="1"/>
  <c r="AG3342" i="1"/>
  <c r="AJ3342" i="1" s="1"/>
  <c r="AF1469" i="1"/>
  <c r="AI1469" i="1" s="1"/>
  <c r="AG1469" i="1"/>
  <c r="AJ1469" i="1" s="1"/>
  <c r="AF3344" i="1"/>
  <c r="AI3344" i="1" s="1"/>
  <c r="AG3344" i="1"/>
  <c r="AJ3344" i="1" s="1"/>
  <c r="AF1472" i="1"/>
  <c r="AI1472" i="1" s="1"/>
  <c r="AG1472" i="1"/>
  <c r="AJ1472" i="1" s="1"/>
  <c r="AF1460" i="1"/>
  <c r="AI1460" i="1" s="1"/>
  <c r="AG1460" i="1"/>
  <c r="AJ1460" i="1" s="1"/>
  <c r="AF3340" i="1"/>
  <c r="AI3340" i="1" s="1"/>
  <c r="AG3340" i="1"/>
  <c r="AJ3340" i="1" s="1"/>
  <c r="AF1466" i="1"/>
  <c r="AI1466" i="1" s="1"/>
  <c r="AG1466" i="1"/>
  <c r="AF2677" i="1"/>
  <c r="AI2677" i="1" s="1"/>
  <c r="AF2705" i="1"/>
  <c r="AI2705" i="1" s="1"/>
  <c r="AF653" i="1"/>
  <c r="AI653" i="1" s="1"/>
  <c r="AH653" i="1"/>
  <c r="AK653" i="1" s="1"/>
  <c r="AF654" i="1"/>
  <c r="AI654" i="1" s="1"/>
  <c r="AH654" i="1"/>
  <c r="AK654" i="1" s="1"/>
  <c r="AF2560" i="1"/>
  <c r="AI2560" i="1" s="1"/>
  <c r="AF655" i="1"/>
  <c r="AG655" i="1" s="1"/>
  <c r="AF2121" i="1"/>
  <c r="AG2121" i="1" s="1"/>
  <c r="AF657" i="1"/>
  <c r="AI657" i="1" s="1"/>
  <c r="AF2954" i="1"/>
  <c r="AG2954" i="1" s="1"/>
  <c r="AF2955" i="1"/>
  <c r="AI2955" i="1" s="1"/>
  <c r="AF658" i="1"/>
  <c r="AI658" i="1" s="1"/>
  <c r="AF2561" i="1"/>
  <c r="AI2561" i="1" s="1"/>
  <c r="AF659" i="1"/>
  <c r="AG659" i="1" s="1"/>
  <c r="AF660" i="1"/>
  <c r="AG660" i="1" s="1"/>
  <c r="AJ660" i="1" s="1"/>
  <c r="AF2562" i="1"/>
  <c r="AG2562" i="1" s="1"/>
  <c r="AF2563" i="1"/>
  <c r="AI2563" i="1" s="1"/>
  <c r="AF2565" i="1"/>
  <c r="AI2565" i="1" s="1"/>
  <c r="AH2565" i="1"/>
  <c r="AK2565" i="1" s="1"/>
  <c r="AF2136" i="1"/>
  <c r="AI2136" i="1" s="1"/>
  <c r="AF2566" i="1"/>
  <c r="AF2567" i="1"/>
  <c r="AF667" i="1"/>
  <c r="AF2957" i="1"/>
  <c r="AI2957" i="1" s="1"/>
  <c r="AF2969" i="1"/>
  <c r="AI2969" i="1" s="1"/>
  <c r="AF1501" i="1"/>
  <c r="AI1501" i="1" s="1"/>
  <c r="AF1502" i="1"/>
  <c r="AF3382" i="1"/>
  <c r="AI3382" i="1" s="1"/>
  <c r="AF2959" i="1"/>
  <c r="AI2959" i="1" s="1"/>
  <c r="AF2965" i="1"/>
  <c r="AI2965" i="1" s="1"/>
  <c r="AF2971" i="1"/>
  <c r="AI2971" i="1" s="1"/>
  <c r="AF2974" i="1"/>
  <c r="AF1115" i="1"/>
  <c r="AI1115" i="1" s="1"/>
  <c r="AF2983" i="1"/>
  <c r="AF2984" i="1"/>
  <c r="AI2984" i="1" s="1"/>
  <c r="AF2988" i="1"/>
  <c r="AF2992" i="1"/>
  <c r="AI2992" i="1" s="1"/>
  <c r="AF1117" i="1"/>
  <c r="AI1117" i="1" s="1"/>
  <c r="AF2998" i="1"/>
  <c r="AF1498" i="1"/>
  <c r="AI1498" i="1" s="1"/>
  <c r="AF2985" i="1"/>
  <c r="AI2985" i="1" s="1"/>
  <c r="AF2986" i="1"/>
  <c r="AF3385" i="1"/>
  <c r="AI3385" i="1" s="1"/>
  <c r="AF2956" i="1"/>
  <c r="AF2960" i="1"/>
  <c r="AI2960" i="1" s="1"/>
  <c r="AF2962" i="1"/>
  <c r="AF2966" i="1"/>
  <c r="AI2966" i="1" s="1"/>
  <c r="AF1491" i="1"/>
  <c r="AI1491" i="1" s="1"/>
  <c r="AG1491" i="1"/>
  <c r="AJ1491" i="1" s="1"/>
  <c r="AF2972" i="1"/>
  <c r="AG2972" i="1" s="1"/>
  <c r="AF2973" i="1"/>
  <c r="AI2973" i="1" s="1"/>
  <c r="AF2975" i="1"/>
  <c r="AG2975" i="1" s="1"/>
  <c r="AF2976" i="1"/>
  <c r="AI2976" i="1" s="1"/>
  <c r="AF1114" i="1"/>
  <c r="AG1114" i="1" s="1"/>
  <c r="AF2977" i="1"/>
  <c r="AI2977" i="1" s="1"/>
  <c r="AF2978" i="1"/>
  <c r="AG2978" i="1" s="1"/>
  <c r="AF2987" i="1"/>
  <c r="AI2987" i="1" s="1"/>
  <c r="AF2989" i="1"/>
  <c r="AG2989" i="1" s="1"/>
  <c r="AF2993" i="1"/>
  <c r="AI2993" i="1" s="1"/>
  <c r="AF1116" i="1"/>
  <c r="AG1116" i="1" s="1"/>
  <c r="AF2994" i="1"/>
  <c r="AI2994" i="1" s="1"/>
  <c r="AF2999" i="1"/>
  <c r="AG2999" i="1" s="1"/>
  <c r="AF3000" i="1"/>
  <c r="AI3000" i="1" s="1"/>
  <c r="AF3001" i="1"/>
  <c r="AG3001" i="1" s="1"/>
  <c r="AF3002" i="1"/>
  <c r="AI3002" i="1" s="1"/>
  <c r="AF3368" i="1"/>
  <c r="AI3368" i="1" s="1"/>
  <c r="AG3368" i="1"/>
  <c r="AH3368" i="1" s="1"/>
  <c r="AK3368" i="1" s="1"/>
  <c r="AF2961" i="1"/>
  <c r="AI2961" i="1" s="1"/>
  <c r="AG2961" i="1"/>
  <c r="AJ2961" i="1" s="1"/>
  <c r="AF2963" i="1"/>
  <c r="AI2963" i="1" s="1"/>
  <c r="AG2963" i="1"/>
  <c r="AH2963" i="1" s="1"/>
  <c r="AK2963" i="1" s="1"/>
  <c r="AF2967" i="1"/>
  <c r="AI2967" i="1" s="1"/>
  <c r="AG2967" i="1"/>
  <c r="AJ2967" i="1" s="1"/>
  <c r="AF2968" i="1"/>
  <c r="AI2968" i="1" s="1"/>
  <c r="AG2968" i="1"/>
  <c r="AH2968" i="1" s="1"/>
  <c r="AK2968" i="1" s="1"/>
  <c r="AF3371" i="1"/>
  <c r="AI3371" i="1" s="1"/>
  <c r="AG3371" i="1"/>
  <c r="AJ3371" i="1" s="1"/>
  <c r="AF1500" i="1"/>
  <c r="AI1500" i="1" s="1"/>
  <c r="AG1500" i="1"/>
  <c r="AJ1500" i="1" s="1"/>
  <c r="AF3372" i="1"/>
  <c r="AI3372" i="1" s="1"/>
  <c r="AG3372" i="1"/>
  <c r="AF3373" i="1"/>
  <c r="AI3373" i="1" s="1"/>
  <c r="AG3373" i="1"/>
  <c r="AJ3373" i="1" s="1"/>
  <c r="AF2979" i="1"/>
  <c r="AI2979" i="1" s="1"/>
  <c r="AG2979" i="1"/>
  <c r="AH2979" i="1" s="1"/>
  <c r="AK2979" i="1" s="1"/>
  <c r="AF2980" i="1"/>
  <c r="AI2980" i="1" s="1"/>
  <c r="AG2980" i="1"/>
  <c r="AJ2980" i="1" s="1"/>
  <c r="AF3379" i="1"/>
  <c r="AI3379" i="1" s="1"/>
  <c r="AG3379" i="1"/>
  <c r="AJ3379" i="1" s="1"/>
  <c r="AF2996" i="1"/>
  <c r="AI2996" i="1" s="1"/>
  <c r="AG2996" i="1"/>
  <c r="AJ2996" i="1" s="1"/>
  <c r="AF1503" i="1"/>
  <c r="AI1503" i="1" s="1"/>
  <c r="AG1503" i="1"/>
  <c r="AJ1503" i="1" s="1"/>
  <c r="AF3381" i="1"/>
  <c r="AI3381" i="1" s="1"/>
  <c r="AG3381" i="1"/>
  <c r="AJ3381" i="1" s="1"/>
  <c r="AF3003" i="1"/>
  <c r="AI3003" i="1" s="1"/>
  <c r="AG3003" i="1"/>
  <c r="AH3003" i="1" s="1"/>
  <c r="AK3003" i="1" s="1"/>
  <c r="AF2958" i="1"/>
  <c r="AI2958" i="1" s="1"/>
  <c r="AG2958" i="1"/>
  <c r="AJ2958" i="1" s="1"/>
  <c r="AF2964" i="1"/>
  <c r="AI2964" i="1" s="1"/>
  <c r="AG2964" i="1"/>
  <c r="AJ2964" i="1" s="1"/>
  <c r="AF2970" i="1"/>
  <c r="AI2970" i="1" s="1"/>
  <c r="AG2970" i="1"/>
  <c r="AJ2970" i="1" s="1"/>
  <c r="AF1113" i="1"/>
  <c r="AI1113" i="1" s="1"/>
  <c r="AG1113" i="1"/>
  <c r="AJ1113" i="1" s="1"/>
  <c r="AF2981" i="1"/>
  <c r="AI2981" i="1" s="1"/>
  <c r="AG2981" i="1"/>
  <c r="AH2981" i="1" s="1"/>
  <c r="AK2981" i="1" s="1"/>
  <c r="AF2982" i="1"/>
  <c r="AI2982" i="1" s="1"/>
  <c r="AG2982" i="1"/>
  <c r="AJ2982" i="1" s="1"/>
  <c r="AF2991" i="1"/>
  <c r="AI2991" i="1" s="1"/>
  <c r="AG2991" i="1"/>
  <c r="AJ2991" i="1" s="1"/>
  <c r="AF2997" i="1"/>
  <c r="AI2997" i="1" s="1"/>
  <c r="AG2997" i="1"/>
  <c r="AJ2997" i="1" s="1"/>
  <c r="AF3383" i="1"/>
  <c r="AI3383" i="1" s="1"/>
  <c r="AG3383" i="1"/>
  <c r="AH3383" i="1" s="1"/>
  <c r="AK3383" i="1" s="1"/>
  <c r="AF3005" i="1"/>
  <c r="AI3005" i="1" s="1"/>
  <c r="AG3005" i="1"/>
  <c r="AH3005" i="1" s="1"/>
  <c r="AK3005" i="1" s="1"/>
  <c r="AF1496" i="1"/>
  <c r="AI1496" i="1" s="1"/>
  <c r="AG1496" i="1"/>
  <c r="AJ1496" i="1" s="1"/>
  <c r="AF3377" i="1"/>
  <c r="AI3377" i="1" s="1"/>
  <c r="AG3377" i="1"/>
  <c r="AJ3377" i="1" s="1"/>
  <c r="AF1492" i="1"/>
  <c r="AI1492" i="1" s="1"/>
  <c r="AG1492" i="1"/>
  <c r="AJ1492" i="1" s="1"/>
  <c r="AF2990" i="1"/>
  <c r="AI2990" i="1" s="1"/>
  <c r="AG2990" i="1"/>
  <c r="AJ2990" i="1" s="1"/>
  <c r="AF3369" i="1"/>
  <c r="AI3369" i="1" s="1"/>
  <c r="AG3369" i="1"/>
  <c r="AJ3369" i="1" s="1"/>
  <c r="AF3004" i="1"/>
  <c r="AI3004" i="1" s="1"/>
  <c r="AG3004" i="1"/>
  <c r="AF3370" i="1"/>
  <c r="AI3370" i="1" s="1"/>
  <c r="AG3370" i="1"/>
  <c r="AJ3370" i="1" s="1"/>
  <c r="AF3375" i="1"/>
  <c r="AI3375" i="1" s="1"/>
  <c r="AG3375" i="1"/>
  <c r="AH3375" i="1" s="1"/>
  <c r="AK3375" i="1" s="1"/>
  <c r="AF3006" i="1"/>
  <c r="AI3006" i="1" s="1"/>
  <c r="AG3006" i="1"/>
  <c r="AJ3006" i="1" s="1"/>
  <c r="AF1497" i="1"/>
  <c r="AI1497" i="1" s="1"/>
  <c r="AG1497" i="1"/>
  <c r="AJ1497" i="1" s="1"/>
  <c r="AF3378" i="1"/>
  <c r="AI3378" i="1" s="1"/>
  <c r="AG3378" i="1"/>
  <c r="AJ3378" i="1" s="1"/>
  <c r="AF3380" i="1"/>
  <c r="AI3380" i="1" s="1"/>
  <c r="AG3380" i="1"/>
  <c r="AJ3380" i="1" s="1"/>
  <c r="AF3384" i="1"/>
  <c r="AI3384" i="1" s="1"/>
  <c r="AG3384" i="1"/>
  <c r="AJ3384" i="1" s="1"/>
  <c r="AF1499" i="1"/>
  <c r="AI1499" i="1" s="1"/>
  <c r="AG1499" i="1"/>
  <c r="AH1499" i="1" s="1"/>
  <c r="AK1499" i="1" s="1"/>
  <c r="AF1493" i="1"/>
  <c r="AI1493" i="1" s="1"/>
  <c r="AG1493" i="1"/>
  <c r="AH1493" i="1" s="1"/>
  <c r="AK1493" i="1" s="1"/>
  <c r="AF3374" i="1"/>
  <c r="AI3374" i="1" s="1"/>
  <c r="AG3374" i="1"/>
  <c r="AF2995" i="1"/>
  <c r="AI2995" i="1" s="1"/>
  <c r="AG2995" i="1"/>
  <c r="AJ2995" i="1" s="1"/>
  <c r="AF1494" i="1"/>
  <c r="AI1494" i="1" s="1"/>
  <c r="AG1494" i="1"/>
  <c r="AJ1494" i="1" s="1"/>
  <c r="AF1495" i="1"/>
  <c r="AI1495" i="1" s="1"/>
  <c r="AG1495" i="1"/>
  <c r="AJ1495" i="1" s="1"/>
  <c r="AF3376" i="1"/>
  <c r="AI3376" i="1" s="1"/>
  <c r="AG3376" i="1"/>
  <c r="AH3376" i="1" s="1"/>
  <c r="AK3376" i="1" s="1"/>
  <c r="AF3007" i="1"/>
  <c r="AG3007" i="1" s="1"/>
  <c r="AF3008" i="1"/>
  <c r="AI3008" i="1" s="1"/>
  <c r="AF3009" i="1"/>
  <c r="AG3009" i="1" s="1"/>
  <c r="AF3010" i="1"/>
  <c r="AI3010" i="1" s="1"/>
  <c r="AF3011" i="1"/>
  <c r="AI3011" i="1" s="1"/>
  <c r="AF3012" i="1"/>
  <c r="AG3012" i="1" s="1"/>
  <c r="AF2155" i="1"/>
  <c r="AG2155" i="1" s="1"/>
  <c r="AF3386" i="1"/>
  <c r="AG3386" i="1" s="1"/>
  <c r="AF3387" i="1"/>
  <c r="AI3387" i="1" s="1"/>
  <c r="AF3388" i="1"/>
  <c r="AI3388" i="1" s="1"/>
  <c r="AF1124" i="1"/>
  <c r="AG1124" i="1" s="1"/>
  <c r="AF2707" i="1"/>
  <c r="AI2707" i="1" s="1"/>
  <c r="AF2169" i="1"/>
  <c r="AI2169" i="1" s="1"/>
  <c r="AG2169" i="1"/>
  <c r="AJ2169" i="1" s="1"/>
  <c r="AF669" i="1"/>
  <c r="AG669" i="1" s="1"/>
  <c r="AF3389" i="1"/>
  <c r="AG3389" i="1" s="1"/>
  <c r="AF3390" i="1"/>
  <c r="AI3390" i="1" s="1"/>
  <c r="AF3013" i="1"/>
  <c r="AG3013" i="1" s="1"/>
  <c r="AF3014" i="1"/>
  <c r="AI3014" i="1" s="1"/>
  <c r="AF3015" i="1"/>
  <c r="AG3015" i="1" s="1"/>
  <c r="AF3016" i="1"/>
  <c r="AI3016" i="1" s="1"/>
  <c r="AF3017" i="1"/>
  <c r="AG3017" i="1" s="1"/>
  <c r="AF2568" i="1"/>
  <c r="AG2568" i="1" s="1"/>
  <c r="AF3391" i="1"/>
  <c r="AI3391" i="1" s="1"/>
  <c r="AG3391" i="1"/>
  <c r="AJ3391" i="1" s="1"/>
  <c r="AF3018" i="1"/>
  <c r="AF3019" i="1"/>
  <c r="AI3019" i="1" s="1"/>
  <c r="AF1516" i="1"/>
  <c r="AI1516" i="1" s="1"/>
  <c r="AG1516" i="1"/>
  <c r="AH1516" i="1" s="1"/>
  <c r="AK1516" i="1" s="1"/>
  <c r="AF3020" i="1"/>
  <c r="AI3020" i="1" s="1"/>
  <c r="AF3021" i="1"/>
  <c r="AG3021" i="1" s="1"/>
  <c r="AF3022" i="1"/>
  <c r="AI3022" i="1" s="1"/>
  <c r="AF1518" i="1"/>
  <c r="AI1518" i="1" s="1"/>
  <c r="AG1518" i="1"/>
  <c r="AJ1518" i="1" s="1"/>
  <c r="AF1519" i="1"/>
  <c r="AI1519" i="1" s="1"/>
  <c r="AG1519" i="1"/>
  <c r="AJ1519" i="1" s="1"/>
  <c r="AF3023" i="1"/>
  <c r="AF1126" i="1"/>
  <c r="AI1126" i="1" s="1"/>
  <c r="AF1520" i="1"/>
  <c r="AI1520" i="1" s="1"/>
  <c r="AG1520" i="1"/>
  <c r="AJ1520" i="1" s="1"/>
  <c r="AF3024" i="1"/>
  <c r="AI3024" i="1" s="1"/>
  <c r="AF193" i="1"/>
  <c r="AI193" i="1" s="1"/>
  <c r="AG193" i="1"/>
  <c r="AJ193" i="1" s="1"/>
  <c r="AF2708" i="1"/>
  <c r="AI2708" i="1" s="1"/>
  <c r="AG2708" i="1"/>
  <c r="AJ2708" i="1" s="1"/>
  <c r="AF2678" i="1"/>
  <c r="AG2678" i="1" s="1"/>
  <c r="AF127" i="1"/>
  <c r="AG127" i="1" s="1"/>
  <c r="AF2569" i="1"/>
  <c r="AF1127" i="1"/>
  <c r="AF1128" i="1"/>
  <c r="AG1128" i="1" s="1"/>
  <c r="AF3025" i="1"/>
  <c r="AI3025" i="1" s="1"/>
  <c r="AF1130" i="1"/>
  <c r="AG1130" i="1" s="1"/>
  <c r="AF1131" i="1"/>
  <c r="AI1131" i="1" s="1"/>
  <c r="AF3027" i="1"/>
  <c r="AG3027" i="1" s="1"/>
  <c r="AF1132" i="1"/>
  <c r="AI1132" i="1" s="1"/>
  <c r="AF3028" i="1"/>
  <c r="AG3028" i="1" s="1"/>
  <c r="AF1133" i="1"/>
  <c r="AI1133" i="1" s="1"/>
  <c r="AF3029" i="1"/>
  <c r="AG3029" i="1" s="1"/>
  <c r="AF3026" i="1"/>
  <c r="AG3026" i="1" s="1"/>
  <c r="AF676" i="1"/>
  <c r="AI676" i="1" s="1"/>
  <c r="AF675" i="1"/>
  <c r="AG675" i="1" s="1"/>
  <c r="AF2184" i="1"/>
  <c r="AG2184" i="1" s="1"/>
  <c r="AF2181" i="1"/>
  <c r="AG2181" i="1" s="1"/>
  <c r="AF2182" i="1"/>
  <c r="AG2182" i="1" s="1"/>
  <c r="AF673" i="1"/>
  <c r="AG673" i="1" s="1"/>
  <c r="AF679" i="1"/>
  <c r="AI679" i="1" s="1"/>
  <c r="AF674" i="1"/>
  <c r="AG674" i="1" s="1"/>
  <c r="AF677" i="1"/>
  <c r="AG677" i="1" s="1"/>
  <c r="AF678" i="1"/>
  <c r="AI678" i="1" s="1"/>
  <c r="AF132" i="1"/>
  <c r="AI132" i="1" s="1"/>
  <c r="AF133" i="1"/>
  <c r="AI133" i="1" s="1"/>
  <c r="AF130" i="1"/>
  <c r="AI130" i="1" s="1"/>
  <c r="AF131" i="1"/>
  <c r="AI131" i="1" s="1"/>
  <c r="AF2570" i="1"/>
  <c r="AG2570" i="1" s="1"/>
  <c r="AF2571" i="1"/>
  <c r="AG2571" i="1" s="1"/>
  <c r="AF680" i="1"/>
  <c r="AG680" i="1" s="1"/>
  <c r="AF682" i="1"/>
  <c r="AI682" i="1" s="1"/>
  <c r="AF683" i="1"/>
  <c r="AG683" i="1" s="1"/>
  <c r="AF2572" i="1"/>
  <c r="AI2572" i="1" s="1"/>
  <c r="AF2573" i="1"/>
  <c r="AI2573" i="1" s="1"/>
  <c r="AF2574" i="1"/>
  <c r="AG2574" i="1" s="1"/>
  <c r="AF138" i="1"/>
  <c r="AI138" i="1" s="1"/>
  <c r="AF136" i="1"/>
  <c r="AG136" i="1" s="1"/>
  <c r="AF140" i="1"/>
  <c r="AI140" i="1" s="1"/>
  <c r="AF137" i="1"/>
  <c r="AG137" i="1" s="1"/>
  <c r="AF135" i="1"/>
  <c r="AG135" i="1" s="1"/>
  <c r="AF139" i="1"/>
  <c r="AI139" i="1" s="1"/>
  <c r="AF141" i="1"/>
  <c r="AG141" i="1" s="1"/>
  <c r="AF2575" i="1"/>
  <c r="AG2575" i="1" s="1"/>
  <c r="AF2576" i="1"/>
  <c r="AI2576" i="1" s="1"/>
  <c r="AF2577" i="1"/>
  <c r="AG2577" i="1" s="1"/>
  <c r="AF2185" i="1"/>
  <c r="AI2185" i="1" s="1"/>
  <c r="AG2185" i="1"/>
  <c r="AH2185" i="1" s="1"/>
  <c r="AK2185" i="1" s="1"/>
  <c r="AF2186" i="1"/>
  <c r="AI2186" i="1" s="1"/>
  <c r="AG2186" i="1"/>
  <c r="AJ2186" i="1" s="1"/>
  <c r="AF287" i="1"/>
  <c r="AI287" i="1" s="1"/>
  <c r="AG287" i="1"/>
  <c r="AF2187" i="1"/>
  <c r="AI2187" i="1" s="1"/>
  <c r="AG2187" i="1"/>
  <c r="AH2187" i="1" s="1"/>
  <c r="AK2187" i="1" s="1"/>
  <c r="AF288" i="1"/>
  <c r="AI288" i="1" s="1"/>
  <c r="AG288" i="1"/>
  <c r="AJ288" i="1" s="1"/>
  <c r="AF1134" i="1"/>
  <c r="AI1134" i="1" s="1"/>
  <c r="AG1134" i="1"/>
  <c r="AF1135" i="1"/>
  <c r="AI1135" i="1" s="1"/>
  <c r="AG1135" i="1"/>
  <c r="AH1135" i="1" s="1"/>
  <c r="AK1135" i="1" s="1"/>
  <c r="AF684" i="1"/>
  <c r="AI684" i="1" s="1"/>
  <c r="AG684" i="1"/>
  <c r="AF685" i="1"/>
  <c r="AI685" i="1" s="1"/>
  <c r="AG685" i="1"/>
  <c r="AF687" i="1"/>
  <c r="AI687" i="1" s="1"/>
  <c r="AG687" i="1"/>
  <c r="AJ687" i="1" s="1"/>
  <c r="AF686" i="1"/>
  <c r="AI686" i="1" s="1"/>
  <c r="AG686" i="1"/>
  <c r="AF688" i="1"/>
  <c r="AI688" i="1" s="1"/>
  <c r="AG688" i="1"/>
  <c r="AF2578" i="1"/>
  <c r="AI2578" i="1" s="1"/>
  <c r="AF2579" i="1"/>
  <c r="AG2579" i="1" s="1"/>
  <c r="AF2580" i="1"/>
  <c r="AI2580" i="1" s="1"/>
  <c r="AF2581" i="1"/>
  <c r="AI2581" i="1" s="1"/>
  <c r="AG2581" i="1"/>
  <c r="AH2581" i="1" s="1"/>
  <c r="AK2581" i="1" s="1"/>
  <c r="AF689" i="1"/>
  <c r="AG689" i="1" s="1"/>
  <c r="AJ689" i="1" s="1"/>
  <c r="AF697" i="1"/>
  <c r="AG697" i="1" s="1"/>
  <c r="AJ697" i="1" s="1"/>
  <c r="AF690" i="1"/>
  <c r="AI690" i="1" s="1"/>
  <c r="AF698" i="1"/>
  <c r="AI698" i="1" s="1"/>
  <c r="AG698" i="1"/>
  <c r="AH698" i="1" s="1"/>
  <c r="AK698" i="1" s="1"/>
  <c r="AF2582" i="1"/>
  <c r="AI2582" i="1" s="1"/>
  <c r="AF2583" i="1"/>
  <c r="AI2583" i="1" s="1"/>
  <c r="AF2413" i="1"/>
  <c r="AI2413" i="1" s="1"/>
  <c r="AF2209" i="1"/>
  <c r="AI2209" i="1" s="1"/>
  <c r="AF707" i="1"/>
  <c r="AG707" i="1" s="1"/>
  <c r="AJ707" i="1" s="1"/>
  <c r="AF708" i="1"/>
  <c r="AI708" i="1" s="1"/>
  <c r="AF2213" i="1"/>
  <c r="AG2213" i="1" s="1"/>
  <c r="AJ2213" i="1" s="1"/>
  <c r="AF2214" i="1"/>
  <c r="AI2214" i="1" s="1"/>
  <c r="AF3030" i="1"/>
  <c r="AG3030" i="1" s="1"/>
  <c r="AJ3030" i="1" s="1"/>
  <c r="AF3031" i="1"/>
  <c r="AI3031" i="1" s="1"/>
  <c r="AF3032" i="1"/>
  <c r="AG3032" i="1" s="1"/>
  <c r="AJ3032" i="1" s="1"/>
  <c r="AF1139" i="1"/>
  <c r="AI1139" i="1" s="1"/>
  <c r="AF1140" i="1"/>
  <c r="AG1140" i="1" s="1"/>
  <c r="AJ1140" i="1" s="1"/>
  <c r="AF1141" i="1"/>
  <c r="AI1141" i="1" s="1"/>
  <c r="AF3033" i="1"/>
  <c r="AF3034" i="1"/>
  <c r="AI3034" i="1" s="1"/>
  <c r="AF1142" i="1"/>
  <c r="AG1142" i="1" s="1"/>
  <c r="AJ1142" i="1" s="1"/>
  <c r="AF3035" i="1"/>
  <c r="AI3035" i="1" s="1"/>
  <c r="AF3036" i="1"/>
  <c r="AG3036" i="1" s="1"/>
  <c r="AJ3036" i="1" s="1"/>
  <c r="AF3037" i="1"/>
  <c r="AI3037" i="1" s="1"/>
  <c r="AF3038" i="1"/>
  <c r="AG3038" i="1" s="1"/>
  <c r="AJ3038" i="1" s="1"/>
  <c r="AF3039" i="1"/>
  <c r="AI3039" i="1" s="1"/>
  <c r="AF305" i="1"/>
  <c r="AG305" i="1" s="1"/>
  <c r="AJ305" i="1" s="1"/>
  <c r="AF710" i="1"/>
  <c r="AG710" i="1" s="1"/>
  <c r="AJ710" i="1" s="1"/>
  <c r="AF709" i="1"/>
  <c r="AI709" i="1" s="1"/>
  <c r="AF1143" i="1"/>
  <c r="AG1143" i="1" s="1"/>
  <c r="AJ1143" i="1" s="1"/>
  <c r="AF1147" i="1"/>
  <c r="AI1147" i="1" s="1"/>
  <c r="AG1147" i="1"/>
  <c r="AH1147" i="1" s="1"/>
  <c r="AK1147" i="1" s="1"/>
  <c r="AF3040" i="1"/>
  <c r="AI3040" i="1" s="1"/>
  <c r="AG3040" i="1"/>
  <c r="AJ3040" i="1" s="1"/>
  <c r="AF1146" i="1"/>
  <c r="AI1146" i="1" s="1"/>
  <c r="AG1146" i="1"/>
  <c r="AH1146" i="1" s="1"/>
  <c r="AK1146" i="1" s="1"/>
  <c r="AF2220" i="1"/>
  <c r="AI2220" i="1" s="1"/>
  <c r="AG2220" i="1"/>
  <c r="AJ2220" i="1" s="1"/>
  <c r="AF148" i="1"/>
  <c r="AI148" i="1" s="1"/>
  <c r="AF711" i="1"/>
  <c r="AG711" i="1" s="1"/>
  <c r="AJ711" i="1" s="1"/>
  <c r="AF712" i="1"/>
  <c r="AI712" i="1" s="1"/>
  <c r="AF2221" i="1"/>
  <c r="AI2221" i="1" s="1"/>
  <c r="AG2221" i="1"/>
  <c r="AH2221" i="1" s="1"/>
  <c r="AK2221" i="1" s="1"/>
  <c r="AF2222" i="1"/>
  <c r="AI2222" i="1" s="1"/>
  <c r="AF3041" i="1"/>
  <c r="AI3041" i="1" s="1"/>
  <c r="AG3041" i="1"/>
  <c r="AH3041" i="1" s="1"/>
  <c r="AK3041" i="1" s="1"/>
  <c r="AF3042" i="1"/>
  <c r="AI3042" i="1" s="1"/>
  <c r="AG3042" i="1"/>
  <c r="AJ3042" i="1" s="1"/>
  <c r="AF3043" i="1"/>
  <c r="AI3043" i="1" s="1"/>
  <c r="AG3043" i="1"/>
  <c r="AH3043" i="1" s="1"/>
  <c r="AK3043" i="1" s="1"/>
  <c r="AF2584" i="1"/>
  <c r="AI2584" i="1" s="1"/>
  <c r="AF2585" i="1"/>
  <c r="AF713" i="1"/>
  <c r="AI713" i="1" s="1"/>
  <c r="AG713" i="1"/>
  <c r="AJ713" i="1" s="1"/>
  <c r="AF715" i="1"/>
  <c r="AI715" i="1" s="1"/>
  <c r="AG715" i="1"/>
  <c r="AH715" i="1" s="1"/>
  <c r="AK715" i="1" s="1"/>
  <c r="AF716" i="1"/>
  <c r="AI716" i="1" s="1"/>
  <c r="AG716" i="1"/>
  <c r="AH716" i="1" s="1"/>
  <c r="AK716" i="1" s="1"/>
  <c r="AF2586" i="1"/>
  <c r="AI2586" i="1" s="1"/>
  <c r="AF718" i="1"/>
  <c r="AG718" i="1" s="1"/>
  <c r="AF3393" i="1"/>
  <c r="AG3393" i="1" s="1"/>
  <c r="AF3394" i="1"/>
  <c r="AG3394" i="1" s="1"/>
  <c r="AF3402" i="1"/>
  <c r="AG3402" i="1" s="1"/>
  <c r="AF3392" i="1"/>
  <c r="AG3392" i="1" s="1"/>
  <c r="AF3395" i="1"/>
  <c r="AG3395" i="1" s="1"/>
  <c r="AF3396" i="1"/>
  <c r="AG3396" i="1" s="1"/>
  <c r="AF3397" i="1"/>
  <c r="AG3397" i="1" s="1"/>
  <c r="AF3399" i="1"/>
  <c r="AG3399" i="1" s="1"/>
  <c r="AF3400" i="1"/>
  <c r="AF3401" i="1"/>
  <c r="AG3401" i="1" s="1"/>
  <c r="AF3403" i="1"/>
  <c r="AG3403" i="1" s="1"/>
  <c r="AF3404" i="1"/>
  <c r="AG3404" i="1" s="1"/>
  <c r="AF3405" i="1"/>
  <c r="AG3405" i="1" s="1"/>
  <c r="AF3406" i="1"/>
  <c r="AG3406" i="1" s="1"/>
  <c r="AF3407" i="1"/>
  <c r="AG3407" i="1" s="1"/>
  <c r="AF3408" i="1"/>
  <c r="AG3408" i="1" s="1"/>
  <c r="AF3409" i="1"/>
  <c r="AG3409" i="1" s="1"/>
  <c r="AF3411" i="1"/>
  <c r="AF3412" i="1"/>
  <c r="AG3412" i="1" s="1"/>
  <c r="AF1531" i="1"/>
  <c r="AG1531" i="1" s="1"/>
  <c r="AF1532" i="1"/>
  <c r="AG1532" i="1" s="1"/>
  <c r="AF3414" i="1"/>
  <c r="AF3398" i="1"/>
  <c r="AI3398" i="1" s="1"/>
  <c r="AG3398" i="1"/>
  <c r="AF3044" i="1"/>
  <c r="AI3044" i="1" s="1"/>
  <c r="AG3044" i="1"/>
  <c r="AF3410" i="1"/>
  <c r="AI3410" i="1" s="1"/>
  <c r="AG3410" i="1"/>
  <c r="AH3410" i="1" s="1"/>
  <c r="AK3410" i="1" s="1"/>
  <c r="AF1533" i="1"/>
  <c r="AI1533" i="1" s="1"/>
  <c r="AG1533" i="1"/>
  <c r="AF1534" i="1"/>
  <c r="AI1534" i="1" s="1"/>
  <c r="AG1534" i="1"/>
  <c r="AF3413" i="1"/>
  <c r="AI3413" i="1" s="1"/>
  <c r="AG3413" i="1"/>
  <c r="AF2709" i="1"/>
  <c r="AG2709" i="1" s="1"/>
  <c r="AF2711" i="1"/>
  <c r="AG2711" i="1" s="1"/>
  <c r="AF2710" i="1"/>
  <c r="AG2710" i="1" s="1"/>
  <c r="AF2712" i="1"/>
  <c r="AF2587" i="1"/>
  <c r="AG2587" i="1" s="1"/>
  <c r="AF3415" i="1"/>
  <c r="AG3415" i="1" s="1"/>
  <c r="AF1544" i="1"/>
  <c r="AI1544" i="1" s="1"/>
  <c r="AG1544" i="1"/>
  <c r="AH1544" i="1" s="1"/>
  <c r="AK1544" i="1" s="1"/>
  <c r="AF1151" i="1"/>
  <c r="AG1151" i="1" s="1"/>
  <c r="AF1150" i="1"/>
  <c r="AG1150" i="1" s="1"/>
  <c r="AF3045" i="1"/>
  <c r="AF763" i="1"/>
  <c r="AG763" i="1" s="1"/>
  <c r="AF765" i="1"/>
  <c r="AG765" i="1" s="1"/>
  <c r="AJ765" i="1" s="1"/>
  <c r="AH765" i="1"/>
  <c r="AK765" i="1" s="1"/>
  <c r="AF764" i="1"/>
  <c r="AI764" i="1" s="1"/>
  <c r="AF766" i="1"/>
  <c r="AG766" i="1" s="1"/>
  <c r="AJ766" i="1" s="1"/>
  <c r="AH766" i="1"/>
  <c r="AK766" i="1" s="1"/>
  <c r="AF3416" i="1"/>
  <c r="AG3416" i="1" s="1"/>
  <c r="AF3418" i="1"/>
  <c r="AF3046" i="1"/>
  <c r="AG3046" i="1" s="1"/>
  <c r="AF3048" i="1"/>
  <c r="AF3049" i="1"/>
  <c r="AG3049" i="1" s="1"/>
  <c r="AF3421" i="1"/>
  <c r="AF3417" i="1"/>
  <c r="AF3419" i="1"/>
  <c r="AG3419" i="1" s="1"/>
  <c r="AF3047" i="1"/>
  <c r="AG3047" i="1" s="1"/>
  <c r="AF3053" i="1"/>
  <c r="AG3053" i="1" s="1"/>
  <c r="AF3054" i="1"/>
  <c r="AF3422" i="1"/>
  <c r="AG3422" i="1" s="1"/>
  <c r="AF3420" i="1"/>
  <c r="AG3420" i="1" s="1"/>
  <c r="AF3052" i="1"/>
  <c r="AG3052" i="1" s="1"/>
  <c r="AF1550" i="1"/>
  <c r="AF3058" i="1"/>
  <c r="AG3058" i="1" s="1"/>
  <c r="AF3057" i="1"/>
  <c r="AG3057" i="1" s="1"/>
  <c r="AF1551" i="1"/>
  <c r="AF3423" i="1"/>
  <c r="AG3423" i="1" s="1"/>
  <c r="AF3424" i="1"/>
  <c r="AG3424" i="1" s="1"/>
  <c r="AF3050" i="1"/>
  <c r="AG3050" i="1" s="1"/>
  <c r="AF3051" i="1"/>
  <c r="AG3051" i="1" s="1"/>
  <c r="AF3055" i="1"/>
  <c r="AI3055" i="1" s="1"/>
  <c r="AG3055" i="1"/>
  <c r="AH3055" i="1" s="1"/>
  <c r="AK3055" i="1" s="1"/>
  <c r="AF3056" i="1"/>
  <c r="AI3056" i="1" s="1"/>
  <c r="AG3056" i="1"/>
  <c r="AJ3056" i="1" s="1"/>
  <c r="AF769" i="1"/>
  <c r="AG769" i="1" s="1"/>
  <c r="AF313" i="1"/>
  <c r="AG313" i="1" s="1"/>
  <c r="AF772" i="1"/>
  <c r="AG772" i="1" s="1"/>
  <c r="AJ772" i="1" s="1"/>
  <c r="AH772" i="1"/>
  <c r="AK772" i="1" s="1"/>
  <c r="AF777" i="1"/>
  <c r="AG777" i="1" s="1"/>
  <c r="AJ777" i="1" s="1"/>
  <c r="AH777" i="1"/>
  <c r="AK777" i="1" s="1"/>
  <c r="AF780" i="1"/>
  <c r="AG780" i="1" s="1"/>
  <c r="AJ780" i="1" s="1"/>
  <c r="AH780" i="1"/>
  <c r="AK780" i="1" s="1"/>
  <c r="AF771" i="1"/>
  <c r="AG771" i="1" s="1"/>
  <c r="AJ771" i="1" s="1"/>
  <c r="AH771" i="1"/>
  <c r="AK771" i="1" s="1"/>
  <c r="AF774" i="1"/>
  <c r="AG774" i="1" s="1"/>
  <c r="AJ774" i="1" s="1"/>
  <c r="AH774" i="1"/>
  <c r="AK774" i="1" s="1"/>
  <c r="AF776" i="1"/>
  <c r="AG776" i="1" s="1"/>
  <c r="AJ776" i="1" s="1"/>
  <c r="AH776" i="1"/>
  <c r="AK776" i="1" s="1"/>
  <c r="AF779" i="1"/>
  <c r="AH779" i="1"/>
  <c r="AK779" i="1" s="1"/>
  <c r="AF782" i="1"/>
  <c r="AG782" i="1" s="1"/>
  <c r="AJ782" i="1" s="1"/>
  <c r="AH782" i="1"/>
  <c r="AK782" i="1" s="1"/>
  <c r="AF770" i="1"/>
  <c r="AG770" i="1" s="1"/>
  <c r="AJ770" i="1" s="1"/>
  <c r="AH770" i="1"/>
  <c r="AK770" i="1" s="1"/>
  <c r="AF775" i="1"/>
  <c r="AG775" i="1" s="1"/>
  <c r="AJ775" i="1" s="1"/>
  <c r="AH775" i="1"/>
  <c r="AK775" i="1" s="1"/>
  <c r="AF778" i="1"/>
  <c r="AG778" i="1" s="1"/>
  <c r="AJ778" i="1" s="1"/>
  <c r="AH778" i="1"/>
  <c r="AK778" i="1" s="1"/>
  <c r="AF3059" i="1"/>
  <c r="AI3059" i="1" s="1"/>
  <c r="AF3061" i="1"/>
  <c r="AG3061" i="1" s="1"/>
  <c r="AF3062" i="1"/>
  <c r="AI3062" i="1" s="1"/>
  <c r="AF1156" i="1"/>
  <c r="AG1156" i="1" s="1"/>
  <c r="AF3063" i="1"/>
  <c r="AI3063" i="1" s="1"/>
  <c r="AF3064" i="1"/>
  <c r="AG3064" i="1" s="1"/>
  <c r="AF3060" i="1"/>
  <c r="AI3060" i="1" s="1"/>
  <c r="AF2295" i="1"/>
  <c r="AI2295" i="1" s="1"/>
  <c r="AF2296" i="1"/>
  <c r="AG2296" i="1" s="1"/>
  <c r="AF784" i="1"/>
  <c r="AI784" i="1" s="1"/>
  <c r="AF783" i="1"/>
  <c r="AG783" i="1" s="1"/>
  <c r="AF2297" i="1"/>
  <c r="AG2297" i="1" s="1"/>
  <c r="AJ2297" i="1" s="1"/>
  <c r="AF2298" i="1"/>
  <c r="AF2588" i="1"/>
  <c r="AF2303" i="1"/>
  <c r="AG2303" i="1" s="1"/>
  <c r="AJ2303" i="1" s="1"/>
  <c r="AF2302" i="1"/>
  <c r="AG2302" i="1" s="1"/>
  <c r="AJ2302" i="1" s="1"/>
  <c r="AF2304" i="1"/>
  <c r="AF790" i="1"/>
  <c r="AG790" i="1" s="1"/>
  <c r="AJ790" i="1" s="1"/>
  <c r="AF792" i="1"/>
  <c r="AG792" i="1" s="1"/>
  <c r="AJ792" i="1" s="1"/>
  <c r="AF794" i="1"/>
  <c r="AF2642" i="1"/>
  <c r="AG2642" i="1" s="1"/>
  <c r="AJ2642" i="1" s="1"/>
  <c r="AF2595" i="1"/>
  <c r="AF2592" i="1"/>
  <c r="AF2641" i="1"/>
  <c r="AG2641" i="1" s="1"/>
  <c r="AJ2641" i="1" s="1"/>
  <c r="AF2643" i="1"/>
  <c r="AF2594" i="1"/>
  <c r="AG2594" i="1" s="1"/>
  <c r="AJ2594" i="1" s="1"/>
  <c r="AF2590" i="1"/>
  <c r="AF2591" i="1"/>
  <c r="AF2593" i="1"/>
  <c r="AF2589" i="1"/>
  <c r="AF795" i="1"/>
  <c r="AF3071" i="1"/>
  <c r="AG3071" i="1" s="1"/>
  <c r="AF3065" i="1"/>
  <c r="AI3065" i="1" s="1"/>
  <c r="AF3067" i="1"/>
  <c r="AG3067" i="1" s="1"/>
  <c r="AH3067" i="1" s="1"/>
  <c r="AK3067" i="1" s="1"/>
  <c r="AF3068" i="1"/>
  <c r="AI3068" i="1" s="1"/>
  <c r="AF3070" i="1"/>
  <c r="AG3070" i="1" s="1"/>
  <c r="AJ3070" i="1" s="1"/>
  <c r="AF3072" i="1"/>
  <c r="AI3072" i="1" s="1"/>
  <c r="AF3074" i="1"/>
  <c r="AG3074" i="1" s="1"/>
  <c r="AJ3074" i="1" s="1"/>
  <c r="AF3066" i="1"/>
  <c r="AI3066" i="1" s="1"/>
  <c r="AF3069" i="1"/>
  <c r="AG3069" i="1" s="1"/>
  <c r="AH3069" i="1" s="1"/>
  <c r="AK3069" i="1" s="1"/>
  <c r="AF3073" i="1"/>
  <c r="AI3073" i="1" s="1"/>
  <c r="AF2596" i="1"/>
  <c r="AG2596" i="1" s="1"/>
  <c r="AH2596" i="1" s="1"/>
  <c r="AK2596" i="1" s="1"/>
  <c r="AF2597" i="1"/>
  <c r="AG2597" i="1" s="1"/>
  <c r="AJ2597" i="1" s="1"/>
  <c r="AF2598" i="1"/>
  <c r="AG2598" i="1" s="1"/>
  <c r="AH2598" i="1" s="1"/>
  <c r="AK2598" i="1" s="1"/>
  <c r="AF797" i="1"/>
  <c r="AG797" i="1" s="1"/>
  <c r="AH797" i="1" s="1"/>
  <c r="AK797" i="1" s="1"/>
  <c r="AF2599" i="1"/>
  <c r="AI2599" i="1" s="1"/>
  <c r="AF799" i="1"/>
  <c r="AI799" i="1" s="1"/>
  <c r="AG799" i="1"/>
  <c r="AJ799" i="1" s="1"/>
  <c r="AF812" i="1"/>
  <c r="AG812" i="1" s="1"/>
  <c r="AH812" i="1" s="1"/>
  <c r="AK812" i="1" s="1"/>
  <c r="AF2418" i="1"/>
  <c r="AG2418" i="1" s="1"/>
  <c r="AH2418" i="1" s="1"/>
  <c r="AK2418" i="1" s="1"/>
  <c r="AF2602" i="1"/>
  <c r="AG2602" i="1" s="1"/>
  <c r="AH2602" i="1" s="1"/>
  <c r="AK2602" i="1" s="1"/>
  <c r="AF2604" i="1"/>
  <c r="AI2604" i="1" s="1"/>
  <c r="AF2603" i="1"/>
  <c r="AG2603" i="1" s="1"/>
  <c r="AH2603" i="1" s="1"/>
  <c r="AK2603" i="1" s="1"/>
  <c r="AF2600" i="1"/>
  <c r="AI2600" i="1" s="1"/>
  <c r="AF2601" i="1"/>
  <c r="AG2601" i="1" s="1"/>
  <c r="AJ2601" i="1" s="1"/>
  <c r="AF2316" i="1"/>
  <c r="AG2316" i="1" s="1"/>
  <c r="AJ2316" i="1" s="1"/>
  <c r="AF2314" i="1"/>
  <c r="AI2314" i="1" s="1"/>
  <c r="AF2315" i="1"/>
  <c r="AG2315" i="1" s="1"/>
  <c r="AH2315" i="1" s="1"/>
  <c r="AK2315" i="1" s="1"/>
  <c r="AF821" i="1"/>
  <c r="AI821" i="1" s="1"/>
  <c r="AF824" i="1"/>
  <c r="AI824" i="1" s="1"/>
  <c r="AF826" i="1"/>
  <c r="AF822" i="1"/>
  <c r="AI822" i="1" s="1"/>
  <c r="AF823" i="1"/>
  <c r="AI823" i="1" s="1"/>
  <c r="AF825" i="1"/>
  <c r="AG825" i="1" s="1"/>
  <c r="AJ825" i="1" s="1"/>
  <c r="AF314" i="1"/>
  <c r="AF1178" i="1"/>
  <c r="AG1178" i="1" s="1"/>
  <c r="AJ1178" i="1" s="1"/>
  <c r="AF3080" i="1"/>
  <c r="AI3080" i="1" s="1"/>
  <c r="AF3077" i="1"/>
  <c r="AF3076" i="1"/>
  <c r="AI3076" i="1" s="1"/>
  <c r="AF3078" i="1"/>
  <c r="AG3078" i="1" s="1"/>
  <c r="AH3078" i="1" s="1"/>
  <c r="AK3078" i="1" s="1"/>
  <c r="AF3079" i="1"/>
  <c r="AI3079" i="1" s="1"/>
  <c r="AF1177" i="1"/>
  <c r="AG1177" i="1" s="1"/>
  <c r="AJ1177" i="1" s="1"/>
  <c r="AF3075" i="1"/>
  <c r="AI3075" i="1" s="1"/>
  <c r="AF3425" i="1"/>
  <c r="AI3425" i="1" s="1"/>
  <c r="AG3425" i="1"/>
  <c r="AH3425" i="1" s="1"/>
  <c r="AK3425" i="1" s="1"/>
  <c r="AF3081" i="1"/>
  <c r="AI3081" i="1" s="1"/>
  <c r="AG3081" i="1"/>
  <c r="AJ3081" i="1" s="1"/>
  <c r="AF2326" i="1"/>
  <c r="AG2326" i="1" s="1"/>
  <c r="AH2326" i="1" s="1"/>
  <c r="AK2326" i="1" s="1"/>
  <c r="AF2325" i="1"/>
  <c r="AI2325" i="1" s="1"/>
  <c r="AF832" i="1"/>
  <c r="AG832" i="1" s="1"/>
  <c r="AH832" i="1" s="1"/>
  <c r="AK832" i="1" s="1"/>
  <c r="AF833" i="1"/>
  <c r="AI833" i="1" s="1"/>
  <c r="AF2713" i="1"/>
  <c r="AI2713" i="1" s="1"/>
  <c r="AG2713" i="1"/>
  <c r="AJ2713" i="1" s="1"/>
  <c r="AF834" i="1"/>
  <c r="AI834" i="1" s="1"/>
  <c r="AG834" i="1"/>
  <c r="AJ834" i="1" s="1"/>
  <c r="AF836" i="1"/>
  <c r="AI836" i="1" s="1"/>
  <c r="AG836" i="1"/>
  <c r="AJ836" i="1" s="1"/>
  <c r="AF838" i="1"/>
  <c r="AI838" i="1" s="1"/>
  <c r="AG838" i="1"/>
  <c r="AH838" i="1" s="1"/>
  <c r="AK838" i="1" s="1"/>
  <c r="AF835" i="1"/>
  <c r="AI835" i="1" s="1"/>
  <c r="AG835" i="1"/>
  <c r="AH835" i="1" s="1"/>
  <c r="AK835" i="1" s="1"/>
  <c r="AF2328" i="1"/>
  <c r="AI2328" i="1" s="1"/>
  <c r="AF2327" i="1"/>
  <c r="AI2327" i="1" s="1"/>
  <c r="AG2327" i="1"/>
  <c r="AH2327" i="1" s="1"/>
  <c r="AK2327" i="1" s="1"/>
  <c r="AF196" i="1"/>
  <c r="AG196" i="1" s="1"/>
  <c r="AJ196" i="1" s="1"/>
  <c r="AF200" i="1"/>
  <c r="AI200" i="1" s="1"/>
  <c r="AF156" i="1"/>
  <c r="AI156" i="1" s="1"/>
  <c r="AG156" i="1"/>
  <c r="AJ156" i="1" s="1"/>
  <c r="AF197" i="1"/>
  <c r="AI197" i="1" s="1"/>
  <c r="AG197" i="1"/>
  <c r="AH197" i="1" s="1"/>
  <c r="AK197" i="1" s="1"/>
  <c r="AF201" i="1"/>
  <c r="AI201" i="1" s="1"/>
  <c r="AG201" i="1"/>
  <c r="AJ201" i="1" s="1"/>
  <c r="AF158" i="1"/>
  <c r="AI158" i="1" s="1"/>
  <c r="AG158" i="1"/>
  <c r="AH158" i="1" s="1"/>
  <c r="AK158" i="1" s="1"/>
  <c r="AF155" i="1"/>
  <c r="AI155" i="1" s="1"/>
  <c r="AG155" i="1"/>
  <c r="AJ155" i="1" s="1"/>
  <c r="AF194" i="1"/>
  <c r="AI194" i="1" s="1"/>
  <c r="AG194" i="1"/>
  <c r="AJ194" i="1" s="1"/>
  <c r="AF191" i="1"/>
  <c r="AI191" i="1" s="1"/>
  <c r="AG191" i="1"/>
  <c r="AJ191" i="1" s="1"/>
  <c r="AF203" i="1"/>
  <c r="AI203" i="1" s="1"/>
  <c r="AG203" i="1"/>
  <c r="AH203" i="1" s="1"/>
  <c r="AK203" i="1" s="1"/>
  <c r="AF157" i="1"/>
  <c r="AI157" i="1" s="1"/>
  <c r="AG157" i="1"/>
  <c r="AJ157" i="1" s="1"/>
  <c r="AF198" i="1"/>
  <c r="AI198" i="1" s="1"/>
  <c r="AG198" i="1"/>
  <c r="AJ198" i="1" s="1"/>
  <c r="AF202" i="1"/>
  <c r="AI202" i="1" s="1"/>
  <c r="AG202" i="1"/>
  <c r="AJ202" i="1" s="1"/>
  <c r="AF195" i="1"/>
  <c r="AI195" i="1" s="1"/>
  <c r="AG195" i="1"/>
  <c r="AH195" i="1" s="1"/>
  <c r="AK195" i="1" s="1"/>
  <c r="AF199" i="1"/>
  <c r="AI199" i="1" s="1"/>
  <c r="AG199" i="1"/>
  <c r="AH199" i="1" s="1"/>
  <c r="AK199" i="1" s="1"/>
  <c r="AF204" i="1"/>
  <c r="AI204" i="1" s="1"/>
  <c r="AG204" i="1"/>
  <c r="AJ204" i="1" s="1"/>
  <c r="AF3426" i="1"/>
  <c r="AI3426" i="1" s="1"/>
  <c r="AG3426" i="1"/>
  <c r="AJ3426" i="1" s="1"/>
  <c r="AF3427" i="1"/>
  <c r="AI3427" i="1" s="1"/>
  <c r="AG3427" i="1"/>
  <c r="AJ3427" i="1" s="1"/>
  <c r="AF1182" i="1"/>
  <c r="AG1182" i="1" s="1"/>
  <c r="AH1182" i="1" s="1"/>
  <c r="AK1182" i="1" s="1"/>
  <c r="AF3082" i="1"/>
  <c r="AI3082" i="1" s="1"/>
  <c r="AF159" i="1"/>
  <c r="AI159" i="1" s="1"/>
  <c r="AF2605" i="1"/>
  <c r="AG2605" i="1" s="1"/>
  <c r="AJ2605" i="1" s="1"/>
  <c r="AF2722" i="1"/>
  <c r="AI2722" i="1" s="1"/>
  <c r="AF839" i="1"/>
  <c r="AG839" i="1" s="1"/>
  <c r="AJ839" i="1" s="1"/>
  <c r="AF189" i="1"/>
  <c r="AG189" i="1" s="1"/>
  <c r="AH189" i="1" s="1"/>
  <c r="AK189" i="1" s="1"/>
  <c r="AF318" i="1"/>
  <c r="AG318" i="1" s="1"/>
  <c r="AJ318" i="1" s="1"/>
  <c r="AF2606" i="1"/>
  <c r="AG2606" i="1" s="1"/>
  <c r="AH2606" i="1" s="1"/>
  <c r="AK2606" i="1" s="1"/>
  <c r="AF2679" i="1"/>
  <c r="AF2608" i="1"/>
  <c r="AI2608" i="1" s="1"/>
  <c r="AF2607" i="1"/>
  <c r="AG2607" i="1" s="1"/>
  <c r="AH2607" i="1" s="1"/>
  <c r="AK2607" i="1" s="1"/>
  <c r="AF2612" i="1"/>
  <c r="AG2612" i="1" s="1"/>
  <c r="AH2612" i="1" s="1"/>
  <c r="AK2612" i="1" s="1"/>
  <c r="AF2613" i="1"/>
  <c r="AG2613" i="1" s="1"/>
  <c r="AH2613" i="1" s="1"/>
  <c r="AK2613" i="1" s="1"/>
  <c r="AF2609" i="1"/>
  <c r="AI2609" i="1" s="1"/>
  <c r="AH2609" i="1"/>
  <c r="AK2609" i="1" s="1"/>
  <c r="AF2610" i="1"/>
  <c r="AG2610" i="1" s="1"/>
  <c r="AJ2610" i="1" s="1"/>
  <c r="AF2611" i="1"/>
  <c r="AG2611" i="1" s="1"/>
  <c r="AH2611" i="1" s="1"/>
  <c r="AK2611" i="1" s="1"/>
  <c r="AF2614" i="1"/>
  <c r="AG2614" i="1" s="1"/>
  <c r="AH2614" i="1" s="1"/>
  <c r="AK2614" i="1" s="1"/>
  <c r="AF3428" i="1"/>
  <c r="AI3428" i="1" s="1"/>
  <c r="AF3431" i="1"/>
  <c r="AG3431" i="1" s="1"/>
  <c r="AJ3431" i="1" s="1"/>
  <c r="AF3434" i="1"/>
  <c r="AG3434" i="1" s="1"/>
  <c r="AH3434" i="1" s="1"/>
  <c r="AK3434" i="1" s="1"/>
  <c r="AF3437" i="1"/>
  <c r="AI3437" i="1" s="1"/>
  <c r="AF3441" i="1"/>
  <c r="AG3441" i="1" s="1"/>
  <c r="AH3441" i="1" s="1"/>
  <c r="AK3441" i="1" s="1"/>
  <c r="AF3444" i="1"/>
  <c r="AG3444" i="1" s="1"/>
  <c r="AJ3444" i="1" s="1"/>
  <c r="AF3446" i="1"/>
  <c r="AG3446" i="1" s="1"/>
  <c r="AH3446" i="1" s="1"/>
  <c r="AK3446" i="1" s="1"/>
  <c r="AF3448" i="1"/>
  <c r="AI3448" i="1" s="1"/>
  <c r="AF1586" i="1"/>
  <c r="AG1586" i="1" s="1"/>
  <c r="AH1586" i="1" s="1"/>
  <c r="AK1586" i="1" s="1"/>
  <c r="AF1588" i="1"/>
  <c r="AG1588" i="1" s="1"/>
  <c r="AJ1588" i="1" s="1"/>
  <c r="AF3429" i="1"/>
  <c r="AG3429" i="1" s="1"/>
  <c r="AH3429" i="1" s="1"/>
  <c r="AK3429" i="1" s="1"/>
  <c r="AF3433" i="1"/>
  <c r="AI3433" i="1" s="1"/>
  <c r="AF3435" i="1"/>
  <c r="AG3435" i="1" s="1"/>
  <c r="AH3435" i="1" s="1"/>
  <c r="AK3435" i="1" s="1"/>
  <c r="AF3439" i="1"/>
  <c r="AF3443" i="1"/>
  <c r="AG3443" i="1" s="1"/>
  <c r="AH3443" i="1" s="1"/>
  <c r="AK3443" i="1" s="1"/>
  <c r="AF3445" i="1"/>
  <c r="AI3445" i="1" s="1"/>
  <c r="AF3447" i="1"/>
  <c r="AF1585" i="1"/>
  <c r="AG1585" i="1" s="1"/>
  <c r="AJ1585" i="1" s="1"/>
  <c r="AF1587" i="1"/>
  <c r="AG1587" i="1" s="1"/>
  <c r="AH1587" i="1" s="1"/>
  <c r="AK1587" i="1" s="1"/>
  <c r="AF3432" i="1"/>
  <c r="AI3432" i="1" s="1"/>
  <c r="AG3432" i="1"/>
  <c r="AJ3432" i="1" s="1"/>
  <c r="AF3438" i="1"/>
  <c r="AI3438" i="1" s="1"/>
  <c r="AG3438" i="1"/>
  <c r="AH3438" i="1" s="1"/>
  <c r="AK3438" i="1" s="1"/>
  <c r="AF3442" i="1"/>
  <c r="AI3442" i="1" s="1"/>
  <c r="AG3442" i="1"/>
  <c r="AJ3442" i="1" s="1"/>
  <c r="AF3430" i="1"/>
  <c r="AI3430" i="1" s="1"/>
  <c r="AG3430" i="1"/>
  <c r="AH3430" i="1" s="1"/>
  <c r="AK3430" i="1" s="1"/>
  <c r="AF3436" i="1"/>
  <c r="AI3436" i="1" s="1"/>
  <c r="AG3436" i="1"/>
  <c r="AJ3436" i="1" s="1"/>
  <c r="AF3440" i="1"/>
  <c r="AI3440" i="1" s="1"/>
  <c r="AG3440" i="1"/>
  <c r="AH3440" i="1" s="1"/>
  <c r="AK3440" i="1" s="1"/>
  <c r="AF1184" i="1"/>
  <c r="AG1184" i="1" s="1"/>
  <c r="AH1184" i="1" s="1"/>
  <c r="AK1184" i="1" s="1"/>
  <c r="AF1186" i="1"/>
  <c r="AG1186" i="1" s="1"/>
  <c r="AJ1186" i="1" s="1"/>
  <c r="AF1185" i="1"/>
  <c r="AG1185" i="1" s="1"/>
  <c r="AH1185" i="1" s="1"/>
  <c r="AK1185" i="1" s="1"/>
  <c r="AF1187" i="1"/>
  <c r="AI1187" i="1" s="1"/>
  <c r="AF3083" i="1"/>
  <c r="AG3083" i="1" s="1"/>
  <c r="AH3083" i="1" s="1"/>
  <c r="AK3083" i="1" s="1"/>
  <c r="AF3085" i="1"/>
  <c r="AI3085" i="1" s="1"/>
  <c r="AF3089" i="1"/>
  <c r="AI3089" i="1" s="1"/>
  <c r="AF3092" i="1"/>
  <c r="AG3092" i="1" s="1"/>
  <c r="AJ3092" i="1" s="1"/>
  <c r="AF3095" i="1"/>
  <c r="AG3095" i="1" s="1"/>
  <c r="AH3095" i="1" s="1"/>
  <c r="AK3095" i="1" s="1"/>
  <c r="AF3098" i="1"/>
  <c r="AI3098" i="1" s="1"/>
  <c r="AF3102" i="1"/>
  <c r="AG3102" i="1" s="1"/>
  <c r="AH3102" i="1" s="1"/>
  <c r="AK3102" i="1" s="1"/>
  <c r="AF3105" i="1"/>
  <c r="AI3105" i="1" s="1"/>
  <c r="AF1189" i="1"/>
  <c r="AI1189" i="1" s="1"/>
  <c r="AF3109" i="1"/>
  <c r="AG3109" i="1" s="1"/>
  <c r="AJ3109" i="1" s="1"/>
  <c r="AF3087" i="1"/>
  <c r="AG3087" i="1" s="1"/>
  <c r="AH3087" i="1" s="1"/>
  <c r="AK3087" i="1" s="1"/>
  <c r="AF3090" i="1"/>
  <c r="AI3090" i="1" s="1"/>
  <c r="AF3093" i="1"/>
  <c r="AI3093" i="1" s="1"/>
  <c r="AF3097" i="1"/>
  <c r="AG3097" i="1" s="1"/>
  <c r="AJ3097" i="1" s="1"/>
  <c r="AF3101" i="1"/>
  <c r="AG3101" i="1" s="1"/>
  <c r="AH3101" i="1" s="1"/>
  <c r="AK3101" i="1" s="1"/>
  <c r="AF3104" i="1"/>
  <c r="AI3104" i="1" s="1"/>
  <c r="AF3451" i="1"/>
  <c r="AI3451" i="1" s="1"/>
  <c r="AF1190" i="1"/>
  <c r="AG1190" i="1" s="1"/>
  <c r="AJ1190" i="1" s="1"/>
  <c r="AF3086" i="1"/>
  <c r="AI3086" i="1" s="1"/>
  <c r="AF3096" i="1"/>
  <c r="AG3096" i="1" s="1"/>
  <c r="AH3096" i="1" s="1"/>
  <c r="AK3096" i="1" s="1"/>
  <c r="AF3106" i="1"/>
  <c r="AG3106" i="1" s="1"/>
  <c r="AJ3106" i="1" s="1"/>
  <c r="AF3091" i="1"/>
  <c r="AG3091" i="1" s="1"/>
  <c r="AH3091" i="1" s="1"/>
  <c r="AK3091" i="1" s="1"/>
  <c r="AF3094" i="1"/>
  <c r="AG3094" i="1" s="1"/>
  <c r="AJ3094" i="1" s="1"/>
  <c r="AF3099" i="1"/>
  <c r="AG3099" i="1" s="1"/>
  <c r="AH3099" i="1" s="1"/>
  <c r="AK3099" i="1" s="1"/>
  <c r="AF3107" i="1"/>
  <c r="AI3107" i="1" s="1"/>
  <c r="AF3108" i="1"/>
  <c r="AF3084" i="1"/>
  <c r="AG3084" i="1" s="1"/>
  <c r="AJ3084" i="1" s="1"/>
  <c r="AF3088" i="1"/>
  <c r="AG3088" i="1" s="1"/>
  <c r="AH3088" i="1" s="1"/>
  <c r="AK3088" i="1" s="1"/>
  <c r="AF3100" i="1"/>
  <c r="AG3100" i="1" s="1"/>
  <c r="AJ3100" i="1" s="1"/>
  <c r="AF3103" i="1"/>
  <c r="AI3103" i="1" s="1"/>
  <c r="AF1188" i="1"/>
  <c r="AG1188" i="1" s="1"/>
  <c r="AJ1188" i="1" s="1"/>
  <c r="AF3450" i="1"/>
  <c r="AG3450" i="1" s="1"/>
  <c r="AJ3450" i="1" s="1"/>
  <c r="AF3449" i="1"/>
  <c r="AG3449" i="1" s="1"/>
  <c r="AH3449" i="1" s="1"/>
  <c r="AK3449" i="1" s="1"/>
  <c r="AF2615" i="1"/>
  <c r="AG2615" i="1" s="1"/>
  <c r="AH2615" i="1" s="1"/>
  <c r="AK2615" i="1" s="1"/>
  <c r="AF2616" i="1"/>
  <c r="AI2616" i="1" s="1"/>
  <c r="AF170" i="1"/>
  <c r="AI170" i="1" s="1"/>
  <c r="AF205" i="1"/>
  <c r="AG205" i="1" s="1"/>
  <c r="AJ205" i="1" s="1"/>
  <c r="AF208" i="1"/>
  <c r="AI208" i="1" s="1"/>
  <c r="AF206" i="1"/>
  <c r="AF162" i="1"/>
  <c r="AI162" i="1" s="1"/>
  <c r="AG162" i="1"/>
  <c r="AJ162" i="1" s="1"/>
  <c r="AF210" i="1"/>
  <c r="AI210" i="1" s="1"/>
  <c r="AG210" i="1"/>
  <c r="AJ210" i="1" s="1"/>
  <c r="AF167" i="1"/>
  <c r="AI167" i="1" s="1"/>
  <c r="AG167" i="1"/>
  <c r="AH167" i="1" s="1"/>
  <c r="AK167" i="1" s="1"/>
  <c r="AF171" i="1"/>
  <c r="AI171" i="1" s="1"/>
  <c r="AG171" i="1"/>
  <c r="AJ171" i="1" s="1"/>
  <c r="AF174" i="1"/>
  <c r="AI174" i="1" s="1"/>
  <c r="AG174" i="1"/>
  <c r="AH174" i="1" s="1"/>
  <c r="AK174" i="1" s="1"/>
  <c r="AF214" i="1"/>
  <c r="AI214" i="1" s="1"/>
  <c r="AG214" i="1"/>
  <c r="AJ214" i="1" s="1"/>
  <c r="AF207" i="1"/>
  <c r="AI207" i="1" s="1"/>
  <c r="AG207" i="1"/>
  <c r="AJ207" i="1" s="1"/>
  <c r="AF211" i="1"/>
  <c r="AI211" i="1" s="1"/>
  <c r="AG211" i="1"/>
  <c r="AH211" i="1" s="1"/>
  <c r="AK211" i="1" s="1"/>
  <c r="AF215" i="1"/>
  <c r="AI215" i="1" s="1"/>
  <c r="AG215" i="1"/>
  <c r="AH215" i="1" s="1"/>
  <c r="AK215" i="1" s="1"/>
  <c r="AF212" i="1"/>
  <c r="AI212" i="1" s="1"/>
  <c r="AG212" i="1"/>
  <c r="AH212" i="1" s="1"/>
  <c r="AK212" i="1" s="1"/>
  <c r="AF168" i="1"/>
  <c r="AI168" i="1" s="1"/>
  <c r="AG168" i="1"/>
  <c r="AJ168" i="1" s="1"/>
  <c r="AF172" i="1"/>
  <c r="AI172" i="1" s="1"/>
  <c r="AG172" i="1"/>
  <c r="AH172" i="1" s="1"/>
  <c r="AK172" i="1" s="1"/>
  <c r="AF216" i="1"/>
  <c r="AI216" i="1" s="1"/>
  <c r="AG216" i="1"/>
  <c r="AH216" i="1" s="1"/>
  <c r="AK216" i="1" s="1"/>
  <c r="AF213" i="1"/>
  <c r="AI213" i="1" s="1"/>
  <c r="AG213" i="1"/>
  <c r="AJ213" i="1" s="1"/>
  <c r="AF169" i="1"/>
  <c r="AI169" i="1" s="1"/>
  <c r="AG169" i="1"/>
  <c r="AH169" i="1" s="1"/>
  <c r="AK169" i="1" s="1"/>
  <c r="AF173" i="1"/>
  <c r="AI173" i="1" s="1"/>
  <c r="AG173" i="1"/>
  <c r="AJ173" i="1" s="1"/>
  <c r="AF217" i="1"/>
  <c r="AI217" i="1" s="1"/>
  <c r="AG217" i="1"/>
  <c r="AJ217" i="1" s="1"/>
  <c r="AF852" i="1"/>
  <c r="AG852" i="1" s="1"/>
  <c r="AH852" i="1" s="1"/>
  <c r="AK852" i="1" s="1"/>
  <c r="AF853" i="1"/>
  <c r="AG853" i="1" s="1"/>
  <c r="AH853" i="1" s="1"/>
  <c r="AK853" i="1" s="1"/>
  <c r="AF854" i="1"/>
  <c r="AI854" i="1" s="1"/>
  <c r="AG854" i="1"/>
  <c r="AJ854" i="1" s="1"/>
  <c r="AF855" i="1"/>
  <c r="AI855" i="1" s="1"/>
  <c r="AG855" i="1"/>
  <c r="AJ855" i="1" s="1"/>
  <c r="AF2617" i="1"/>
  <c r="AI2617" i="1" s="1"/>
  <c r="AF2354" i="1"/>
  <c r="AG2354" i="1" s="1"/>
  <c r="AH2354" i="1" s="1"/>
  <c r="AK2354" i="1" s="1"/>
  <c r="AF2355" i="1"/>
  <c r="AI2355" i="1" s="1"/>
  <c r="AG2355" i="1"/>
  <c r="AJ2355" i="1" s="1"/>
  <c r="AF3453" i="1"/>
  <c r="AG3453" i="1" s="1"/>
  <c r="AJ3453" i="1" s="1"/>
  <c r="AF3454" i="1"/>
  <c r="AG3454" i="1" s="1"/>
  <c r="AH3454" i="1" s="1"/>
  <c r="AK3454" i="1" s="1"/>
  <c r="AF3456" i="1"/>
  <c r="AI3456" i="1" s="1"/>
  <c r="AF3459" i="1"/>
  <c r="AI3459" i="1" s="1"/>
  <c r="AF1591" i="1"/>
  <c r="AG1591" i="1" s="1"/>
  <c r="AJ1591" i="1" s="1"/>
  <c r="AF3110" i="1"/>
  <c r="AG3110" i="1" s="1"/>
  <c r="AH3110" i="1" s="1"/>
  <c r="AK3110" i="1" s="1"/>
  <c r="AF3455" i="1"/>
  <c r="AI3455" i="1" s="1"/>
  <c r="AF3111" i="1"/>
  <c r="AI3111" i="1" s="1"/>
  <c r="AF3457" i="1"/>
  <c r="AG3457" i="1" s="1"/>
  <c r="AJ3457" i="1" s="1"/>
  <c r="AF3460" i="1"/>
  <c r="AG3460" i="1" s="1"/>
  <c r="AH3460" i="1" s="1"/>
  <c r="AK3460" i="1" s="1"/>
  <c r="AF3458" i="1"/>
  <c r="AI3458" i="1" s="1"/>
  <c r="AF3112" i="1"/>
  <c r="AI3112" i="1" s="1"/>
  <c r="AF3465" i="1"/>
  <c r="AG3465" i="1" s="1"/>
  <c r="AJ3465" i="1" s="1"/>
  <c r="AF3113" i="1"/>
  <c r="AG3113" i="1" s="1"/>
  <c r="AH3113" i="1" s="1"/>
  <c r="AK3113" i="1" s="1"/>
  <c r="AF3115" i="1"/>
  <c r="AI3115" i="1" s="1"/>
  <c r="AF3116" i="1"/>
  <c r="AI3116" i="1" s="1"/>
  <c r="AF3117" i="1"/>
  <c r="AG3117" i="1" s="1"/>
  <c r="AJ3117" i="1" s="1"/>
  <c r="AF3466" i="1"/>
  <c r="AG3466" i="1" s="1"/>
  <c r="AH3466" i="1" s="1"/>
  <c r="AK3466" i="1" s="1"/>
  <c r="AF3470" i="1"/>
  <c r="AI3470" i="1" s="1"/>
  <c r="AF1593" i="1"/>
  <c r="AI1593" i="1" s="1"/>
  <c r="AF3114" i="1"/>
  <c r="AG3114" i="1" s="1"/>
  <c r="AJ3114" i="1" s="1"/>
  <c r="AF3118" i="1"/>
  <c r="AG3118" i="1" s="1"/>
  <c r="AH3118" i="1" s="1"/>
  <c r="AK3118" i="1" s="1"/>
  <c r="AF3119" i="1"/>
  <c r="AI3119" i="1" s="1"/>
  <c r="AF3472" i="1"/>
  <c r="AG3472" i="1" s="1"/>
  <c r="AH3472" i="1" s="1"/>
  <c r="AK3472" i="1" s="1"/>
  <c r="AF3461" i="1"/>
  <c r="AG3461" i="1" s="1"/>
  <c r="AJ3461" i="1" s="1"/>
  <c r="AF3463" i="1"/>
  <c r="AG3463" i="1" s="1"/>
  <c r="AH3463" i="1" s="1"/>
  <c r="AK3463" i="1" s="1"/>
  <c r="AF3467" i="1"/>
  <c r="AI3467" i="1" s="1"/>
  <c r="AF3471" i="1"/>
  <c r="AI3471" i="1" s="1"/>
  <c r="AF3468" i="1"/>
  <c r="AG3468" i="1" s="1"/>
  <c r="AJ3468" i="1" s="1"/>
  <c r="AF3473" i="1"/>
  <c r="AG3473" i="1" s="1"/>
  <c r="AH3473" i="1" s="1"/>
  <c r="AK3473" i="1" s="1"/>
  <c r="AF3462" i="1"/>
  <c r="AI3462" i="1" s="1"/>
  <c r="AF3464" i="1"/>
  <c r="AI3464" i="1" s="1"/>
  <c r="AF3475" i="1"/>
  <c r="AG3475" i="1" s="1"/>
  <c r="AJ3475" i="1" s="1"/>
  <c r="AF3469" i="1"/>
  <c r="AF3474" i="1"/>
  <c r="AI3474" i="1" s="1"/>
  <c r="AF3476" i="1"/>
  <c r="AG3476" i="1" s="1"/>
  <c r="AH3476" i="1" s="1"/>
  <c r="AK3476" i="1" s="1"/>
  <c r="AF3478" i="1"/>
  <c r="AG3478" i="1" s="1"/>
  <c r="AJ3478" i="1" s="1"/>
  <c r="AF859" i="1"/>
  <c r="AF861" i="1"/>
  <c r="AI861" i="1" s="1"/>
  <c r="AF865" i="1"/>
  <c r="AG865" i="1" s="1"/>
  <c r="AH865" i="1" s="1"/>
  <c r="AK865" i="1" s="1"/>
  <c r="AF867" i="1"/>
  <c r="AG867" i="1" s="1"/>
  <c r="AJ867" i="1" s="1"/>
  <c r="AF858" i="1"/>
  <c r="AI858" i="1" s="1"/>
  <c r="AG858" i="1"/>
  <c r="AH858" i="1" s="1"/>
  <c r="AK858" i="1" s="1"/>
  <c r="AF860" i="1"/>
  <c r="AI860" i="1" s="1"/>
  <c r="AG860" i="1"/>
  <c r="AJ860" i="1" s="1"/>
  <c r="AF863" i="1"/>
  <c r="AI863" i="1" s="1"/>
  <c r="AG863" i="1"/>
  <c r="AH863" i="1" s="1"/>
  <c r="AK863" i="1" s="1"/>
  <c r="AF866" i="1"/>
  <c r="AI866" i="1" s="1"/>
  <c r="AG866" i="1"/>
  <c r="AJ866" i="1" s="1"/>
  <c r="AF868" i="1"/>
  <c r="AI868" i="1" s="1"/>
  <c r="AG868" i="1"/>
  <c r="AJ868" i="1" s="1"/>
  <c r="AF3477" i="1"/>
  <c r="AI3477" i="1" s="1"/>
  <c r="AF864" i="1"/>
  <c r="AI864" i="1" s="1"/>
  <c r="AG864" i="1"/>
  <c r="AJ864" i="1" s="1"/>
  <c r="AF862" i="1"/>
  <c r="AI862" i="1" s="1"/>
  <c r="AG862" i="1"/>
  <c r="AH862" i="1" s="1"/>
  <c r="AK862" i="1" s="1"/>
  <c r="AF2356" i="1"/>
  <c r="AI2356" i="1" s="1"/>
  <c r="AG2356" i="1"/>
  <c r="AH2356" i="1" s="1"/>
  <c r="AK2356" i="1" s="1"/>
  <c r="AF3120" i="1"/>
  <c r="AI3120" i="1" s="1"/>
  <c r="AG3120" i="1"/>
  <c r="AJ3120" i="1" s="1"/>
  <c r="AF1194" i="1"/>
  <c r="AI1194" i="1" s="1"/>
  <c r="AG1194" i="1"/>
  <c r="AH1194" i="1" s="1"/>
  <c r="AK1194" i="1" s="1"/>
  <c r="AF3121" i="1"/>
  <c r="AI3121" i="1" s="1"/>
  <c r="AG3121" i="1"/>
  <c r="AJ3121" i="1" s="1"/>
  <c r="AF3122" i="1"/>
  <c r="AI3122" i="1" s="1"/>
  <c r="AG3122" i="1"/>
  <c r="AH3122" i="1" s="1"/>
  <c r="AK3122" i="1" s="1"/>
  <c r="AF3123" i="1"/>
  <c r="AI3123" i="1" s="1"/>
  <c r="AG3123" i="1"/>
  <c r="AJ3123" i="1" s="1"/>
  <c r="AF1195" i="1"/>
  <c r="AI1195" i="1" s="1"/>
  <c r="AG1195" i="1"/>
  <c r="AH1195" i="1" s="1"/>
  <c r="AK1195" i="1" s="1"/>
  <c r="AF3124" i="1"/>
  <c r="AI3124" i="1" s="1"/>
  <c r="AG3124" i="1"/>
  <c r="AJ3124" i="1" s="1"/>
  <c r="AF3480" i="1"/>
  <c r="AI3480" i="1" s="1"/>
  <c r="AG3480" i="1"/>
  <c r="AH3480" i="1" s="1"/>
  <c r="AK3480" i="1" s="1"/>
  <c r="AF3125" i="1"/>
  <c r="AI3125" i="1" s="1"/>
  <c r="AG3125" i="1"/>
  <c r="AJ3125" i="1" s="1"/>
  <c r="AF3126" i="1"/>
  <c r="AI3126" i="1" s="1"/>
  <c r="AG3126" i="1"/>
  <c r="AH3126" i="1" s="1"/>
  <c r="AK3126" i="1" s="1"/>
  <c r="AF1196" i="1"/>
  <c r="AI1196" i="1" s="1"/>
  <c r="AG1196" i="1"/>
  <c r="AJ1196" i="1" s="1"/>
  <c r="AF3127" i="1"/>
  <c r="AI3127" i="1" s="1"/>
  <c r="AG3127" i="1"/>
  <c r="AH3127" i="1" s="1"/>
  <c r="AK3127" i="1" s="1"/>
  <c r="AF3128" i="1"/>
  <c r="AI3128" i="1" s="1"/>
  <c r="AG3128" i="1"/>
  <c r="AH3128" i="1" s="1"/>
  <c r="AK3128" i="1" s="1"/>
  <c r="AF3129" i="1"/>
  <c r="AI3129" i="1" s="1"/>
  <c r="AG3129" i="1"/>
  <c r="AJ3129" i="1" s="1"/>
  <c r="AF3130" i="1"/>
  <c r="AI3130" i="1" s="1"/>
  <c r="AG3130" i="1"/>
  <c r="AH3130" i="1" s="1"/>
  <c r="AK3130" i="1" s="1"/>
  <c r="AF3133" i="1"/>
  <c r="AI3133" i="1" s="1"/>
  <c r="AG3133" i="1"/>
  <c r="AJ3133" i="1" s="1"/>
  <c r="AF3479" i="1"/>
  <c r="AI3479" i="1" s="1"/>
  <c r="AG3479" i="1"/>
  <c r="AH3479" i="1" s="1"/>
  <c r="AK3479" i="1" s="1"/>
  <c r="AF3131" i="1"/>
  <c r="AI3131" i="1" s="1"/>
  <c r="AG3131" i="1"/>
  <c r="AJ3131" i="1" s="1"/>
  <c r="AF3132" i="1"/>
  <c r="AI3132" i="1" s="1"/>
  <c r="AG3132" i="1"/>
  <c r="AH3132" i="1" s="1"/>
  <c r="AK3132" i="1" s="1"/>
  <c r="AF3134" i="1"/>
  <c r="AI3134" i="1" s="1"/>
  <c r="AG3134" i="1"/>
  <c r="AJ3134" i="1" s="1"/>
  <c r="AF3135" i="1"/>
  <c r="AI3135" i="1" s="1"/>
  <c r="AG3135" i="1"/>
  <c r="AH3135" i="1" s="1"/>
  <c r="AK3135" i="1" s="1"/>
  <c r="AF3136" i="1"/>
  <c r="AI3136" i="1" s="1"/>
  <c r="AG3136" i="1"/>
  <c r="AJ3136" i="1" s="1"/>
  <c r="AF3137" i="1"/>
  <c r="AI3137" i="1" s="1"/>
  <c r="AG3137" i="1"/>
  <c r="AH3137" i="1" s="1"/>
  <c r="AK3137" i="1" s="1"/>
  <c r="AF2618" i="1"/>
  <c r="AG2618" i="1" s="1"/>
  <c r="AJ2618" i="1" s="1"/>
  <c r="AF2619" i="1"/>
  <c r="AG2619" i="1" s="1"/>
  <c r="AH2619" i="1" s="1"/>
  <c r="AK2619" i="1" s="1"/>
  <c r="AF869" i="1"/>
  <c r="AG869" i="1" s="1"/>
  <c r="AJ869" i="1" s="1"/>
  <c r="AF2620" i="1"/>
  <c r="AF2621" i="1"/>
  <c r="AI2621" i="1" s="1"/>
  <c r="AF2622" i="1"/>
  <c r="AG2622" i="1" s="1"/>
  <c r="AH2622" i="1" s="1"/>
  <c r="AK2622" i="1" s="1"/>
  <c r="AF2623" i="1"/>
  <c r="AI2623" i="1" s="1"/>
  <c r="AF2624" i="1"/>
  <c r="AG2624" i="1" s="1"/>
  <c r="AH2624" i="1" s="1"/>
  <c r="AK2624" i="1" s="1"/>
  <c r="AF2367" i="1"/>
  <c r="AI2367" i="1" s="1"/>
  <c r="AF2368" i="1"/>
  <c r="AI2368" i="1" s="1"/>
  <c r="AF1201" i="1"/>
  <c r="AI1201" i="1" s="1"/>
  <c r="AG1201" i="1"/>
  <c r="AJ1201" i="1" s="1"/>
  <c r="AF3138" i="1"/>
  <c r="AI3138" i="1" s="1"/>
  <c r="AG3138" i="1"/>
  <c r="AH3138" i="1" s="1"/>
  <c r="AK3138" i="1" s="1"/>
  <c r="AF1202" i="1"/>
  <c r="AI1202" i="1" s="1"/>
  <c r="AG1202" i="1"/>
  <c r="AJ1202" i="1" s="1"/>
  <c r="AF1203" i="1"/>
  <c r="AI1203" i="1" s="1"/>
  <c r="AG1203" i="1"/>
  <c r="AH1203" i="1" s="1"/>
  <c r="AK1203" i="1" s="1"/>
  <c r="AF1204" i="1"/>
  <c r="AI1204" i="1" s="1"/>
  <c r="AG1204" i="1"/>
  <c r="AJ1204" i="1" s="1"/>
  <c r="AF3139" i="1"/>
  <c r="AI3139" i="1" s="1"/>
  <c r="AG3139" i="1"/>
  <c r="AH3139" i="1" s="1"/>
  <c r="AK3139" i="1" s="1"/>
  <c r="AF3140" i="1"/>
  <c r="AI3140" i="1" s="1"/>
  <c r="AG3140" i="1"/>
  <c r="AJ3140" i="1" s="1"/>
  <c r="AF3141" i="1"/>
  <c r="AI3141" i="1" s="1"/>
  <c r="AG3141" i="1"/>
  <c r="AH3141" i="1" s="1"/>
  <c r="AK3141" i="1" s="1"/>
  <c r="AF1207" i="1"/>
  <c r="AI1207" i="1" s="1"/>
  <c r="AG1207" i="1"/>
  <c r="AJ1207" i="1" s="1"/>
  <c r="AF209" i="1"/>
  <c r="AF1208" i="1"/>
  <c r="AF2625" i="1"/>
  <c r="AI2625" i="1" s="1"/>
  <c r="AG2625" i="1"/>
  <c r="AJ2625" i="1" s="1"/>
  <c r="AF2370" i="1"/>
  <c r="AI2370" i="1" s="1"/>
  <c r="AG2370" i="1"/>
  <c r="AH2370" i="1" s="1"/>
  <c r="AK2370" i="1" s="1"/>
  <c r="AF893" i="1"/>
  <c r="AG893" i="1" s="1"/>
  <c r="AJ893" i="1" s="1"/>
  <c r="AF892" i="1"/>
  <c r="AF3143" i="1"/>
  <c r="AF3145" i="1"/>
  <c r="AG3145" i="1" s="1"/>
  <c r="AJ3145" i="1" s="1"/>
  <c r="AF3147" i="1"/>
  <c r="AI3147" i="1" s="1"/>
  <c r="AF3149" i="1"/>
  <c r="AI3149" i="1" s="1"/>
  <c r="AF3151" i="1"/>
  <c r="AF3142" i="1"/>
  <c r="AG3142" i="1" s="1"/>
  <c r="AJ3142" i="1" s="1"/>
  <c r="AF3144" i="1"/>
  <c r="AI3144" i="1" s="1"/>
  <c r="AF3146" i="1"/>
  <c r="AI3146" i="1" s="1"/>
  <c r="AF3148" i="1"/>
  <c r="AF3150" i="1"/>
  <c r="AG3150" i="1" s="1"/>
  <c r="AJ3150" i="1" s="1"/>
  <c r="AF1601" i="1"/>
  <c r="AI1601" i="1" s="1"/>
  <c r="AG1601" i="1"/>
  <c r="AH1601" i="1" s="1"/>
  <c r="AK1601" i="1" s="1"/>
  <c r="AF2378" i="1"/>
  <c r="AI2378" i="1" s="1"/>
  <c r="AF2379" i="1"/>
  <c r="AG2379" i="1" s="1"/>
  <c r="AH2379" i="1" s="1"/>
  <c r="AK2379" i="1" s="1"/>
  <c r="AF894" i="1"/>
  <c r="AI894" i="1" s="1"/>
  <c r="AF3481" i="1"/>
  <c r="AI3481" i="1" s="1"/>
  <c r="AF1608" i="1"/>
  <c r="AI1608" i="1" s="1"/>
  <c r="AF3482" i="1"/>
  <c r="AI3482" i="1" s="1"/>
  <c r="AF895" i="1"/>
  <c r="AF2725" i="1"/>
  <c r="AF3153" i="1"/>
  <c r="AG3153" i="1" s="1"/>
  <c r="AH3153" i="1" s="1"/>
  <c r="AK3153" i="1" s="1"/>
  <c r="AF3155" i="1"/>
  <c r="AG3155" i="1" s="1"/>
  <c r="AJ3155" i="1" s="1"/>
  <c r="AF896" i="1"/>
  <c r="AI896" i="1" s="1"/>
  <c r="AF3160" i="1"/>
  <c r="AG3160" i="1" s="1"/>
  <c r="AH3160" i="1" s="1"/>
  <c r="AK3160" i="1" s="1"/>
  <c r="AF3152" i="1"/>
  <c r="AG3152" i="1" s="1"/>
  <c r="AJ3152" i="1" s="1"/>
  <c r="AF3159" i="1"/>
  <c r="AI3159" i="1" s="1"/>
  <c r="AF3154" i="1"/>
  <c r="AG3154" i="1" s="1"/>
  <c r="AH3154" i="1" s="1"/>
  <c r="AK3154" i="1" s="1"/>
  <c r="AF3156" i="1"/>
  <c r="AG3156" i="1" s="1"/>
  <c r="AJ3156" i="1" s="1"/>
  <c r="AF3157" i="1"/>
  <c r="AI3157" i="1" s="1"/>
  <c r="AF3158" i="1"/>
  <c r="AI3158" i="1" s="1"/>
  <c r="AF3161" i="1"/>
  <c r="AG3161" i="1" s="1"/>
  <c r="AH3161" i="1" s="1"/>
  <c r="AK3161" i="1" s="1"/>
  <c r="AF3162" i="1"/>
  <c r="AG3162" i="1" s="1"/>
  <c r="AJ3162" i="1" s="1"/>
  <c r="AF2626" i="1"/>
  <c r="AI2626" i="1" s="1"/>
  <c r="AF2681" i="1"/>
  <c r="AI2681" i="1" s="1"/>
  <c r="AF2682" i="1"/>
  <c r="AG2682" i="1" s="1"/>
  <c r="AH2682" i="1" s="1"/>
  <c r="AK2682" i="1" s="1"/>
  <c r="AF2680" i="1"/>
  <c r="AI2680" i="1" s="1"/>
  <c r="AF177" i="1"/>
  <c r="AG177" i="1" s="1"/>
  <c r="AH177" i="1" s="1"/>
  <c r="AK177" i="1" s="1"/>
  <c r="AF3163" i="1"/>
  <c r="AG3163" i="1" s="1"/>
  <c r="AH3163" i="1" s="1"/>
  <c r="AK3163" i="1" s="1"/>
  <c r="AF3164" i="1"/>
  <c r="AI3164" i="1" s="1"/>
  <c r="AG3164" i="1"/>
  <c r="AH3164" i="1" s="1"/>
  <c r="AK3164" i="1" s="1"/>
  <c r="AF3165" i="1"/>
  <c r="AI3165" i="1" s="1"/>
  <c r="AF3166" i="1"/>
  <c r="AG3166" i="1" s="1"/>
  <c r="AH3166" i="1" s="1"/>
  <c r="AK3166" i="1" s="1"/>
  <c r="AF2389" i="1"/>
  <c r="AI2389" i="1" s="1"/>
  <c r="AG2389" i="1"/>
  <c r="AJ2389" i="1" s="1"/>
  <c r="AF3167" i="1"/>
  <c r="AI3167" i="1" s="1"/>
  <c r="AG3167" i="1"/>
  <c r="AH3167" i="1" s="1"/>
  <c r="AK3167" i="1" s="1"/>
  <c r="AF326" i="1"/>
  <c r="AI326" i="1" s="1"/>
  <c r="AG326" i="1"/>
  <c r="AH326" i="1" s="1"/>
  <c r="AK326" i="1" s="1"/>
  <c r="AF327" i="1"/>
  <c r="AI327" i="1" s="1"/>
  <c r="AG327" i="1"/>
  <c r="AJ327" i="1" s="1"/>
  <c r="AF1613" i="1"/>
  <c r="AI1613" i="1" s="1"/>
  <c r="AF1616" i="1"/>
  <c r="AI1616" i="1" s="1"/>
  <c r="AF3168" i="1"/>
  <c r="AG3168" i="1" s="1"/>
  <c r="AH3168" i="1" s="1"/>
  <c r="AK3168" i="1" s="1"/>
  <c r="AF3169" i="1"/>
  <c r="AG3169" i="1" s="1"/>
  <c r="AJ3169" i="1" s="1"/>
  <c r="AF3171" i="1"/>
  <c r="AI3171" i="1" s="1"/>
  <c r="AF3173" i="1"/>
  <c r="AI3173" i="1" s="1"/>
  <c r="AF3175" i="1"/>
  <c r="AG3175" i="1" s="1"/>
  <c r="AH3175" i="1" s="1"/>
  <c r="AK3175" i="1" s="1"/>
  <c r="AF3177" i="1"/>
  <c r="AG3177" i="1" s="1"/>
  <c r="AJ3177" i="1" s="1"/>
  <c r="AF1611" i="1"/>
  <c r="AI1611" i="1" s="1"/>
  <c r="AF1615" i="1"/>
  <c r="AI1615" i="1" s="1"/>
  <c r="AF3483" i="1"/>
  <c r="AG3483" i="1" s="1"/>
  <c r="AH3483" i="1" s="1"/>
  <c r="AK3483" i="1" s="1"/>
  <c r="AF3486" i="1"/>
  <c r="AG3486" i="1" s="1"/>
  <c r="AJ3486" i="1" s="1"/>
  <c r="AF3170" i="1"/>
  <c r="AI3170" i="1" s="1"/>
  <c r="AF3172" i="1"/>
  <c r="AI3172" i="1" s="1"/>
  <c r="AF3174" i="1"/>
  <c r="AG3174" i="1" s="1"/>
  <c r="AH3174" i="1" s="1"/>
  <c r="AK3174" i="1" s="1"/>
  <c r="AF3176" i="1"/>
  <c r="AG3176" i="1" s="1"/>
  <c r="AJ3176" i="1" s="1"/>
  <c r="AF3488" i="1"/>
  <c r="AG3488" i="1" s="1"/>
  <c r="AJ3488" i="1" s="1"/>
  <c r="AF3490" i="1"/>
  <c r="AI3490" i="1" s="1"/>
  <c r="AF3487" i="1"/>
  <c r="AI3487" i="1" s="1"/>
  <c r="AF3489" i="1"/>
  <c r="AG3489" i="1" s="1"/>
  <c r="AH3489" i="1" s="1"/>
  <c r="AK3489" i="1" s="1"/>
  <c r="AF1614" i="1"/>
  <c r="AG1614" i="1" s="1"/>
  <c r="AJ1614" i="1" s="1"/>
  <c r="AF3485" i="1"/>
  <c r="AI3485" i="1" s="1"/>
  <c r="AF1612" i="1"/>
  <c r="AI1612" i="1" s="1"/>
  <c r="AF3484" i="1"/>
  <c r="AG3484" i="1" s="1"/>
  <c r="AH3484" i="1" s="1"/>
  <c r="AK3484" i="1" s="1"/>
  <c r="AF3178" i="1"/>
  <c r="AG3178" i="1" s="1"/>
  <c r="AJ3178" i="1" s="1"/>
  <c r="AF3491" i="1"/>
  <c r="AI3491" i="1" s="1"/>
  <c r="AF3492" i="1"/>
  <c r="AI3492" i="1" s="1"/>
  <c r="AF3493" i="1"/>
  <c r="AG3493" i="1" s="1"/>
  <c r="AH3493" i="1" s="1"/>
  <c r="AK3493" i="1" s="1"/>
  <c r="AF3180" i="1"/>
  <c r="AG3180" i="1" s="1"/>
  <c r="AJ3180" i="1" s="1"/>
  <c r="AF3495" i="1"/>
  <c r="AI3495" i="1" s="1"/>
  <c r="AF1219" i="1"/>
  <c r="AI1219" i="1" s="1"/>
  <c r="AF3182" i="1"/>
  <c r="AG3182" i="1" s="1"/>
  <c r="AH3182" i="1" s="1"/>
  <c r="AK3182" i="1" s="1"/>
  <c r="AF3497" i="1"/>
  <c r="AG3497" i="1" s="1"/>
  <c r="AJ3497" i="1" s="1"/>
  <c r="AF3499" i="1"/>
  <c r="AI3499" i="1" s="1"/>
  <c r="AF3179" i="1"/>
  <c r="AG3179" i="1" s="1"/>
  <c r="AH3179" i="1" s="1"/>
  <c r="AK3179" i="1" s="1"/>
  <c r="AF3181" i="1"/>
  <c r="AI3181" i="1" s="1"/>
  <c r="AF2422" i="1"/>
  <c r="AG2422" i="1" s="1"/>
  <c r="AH2422" i="1" s="1"/>
  <c r="AK2422" i="1" s="1"/>
  <c r="AF3183" i="1"/>
  <c r="AG3183" i="1" s="1"/>
  <c r="AJ3183" i="1" s="1"/>
  <c r="AF3184" i="1"/>
  <c r="AI3184" i="1" s="1"/>
  <c r="AF3494" i="1"/>
  <c r="AI3494" i="1" s="1"/>
  <c r="AF3498" i="1"/>
  <c r="AI3498" i="1" s="1"/>
  <c r="AF1619" i="1"/>
  <c r="AG1619" i="1" s="1"/>
  <c r="AH1619" i="1" s="1"/>
  <c r="AK1619" i="1" s="1"/>
  <c r="AF3496" i="1"/>
  <c r="AG3496" i="1" s="1"/>
  <c r="AJ3496" i="1" s="1"/>
  <c r="AF218" i="1"/>
  <c r="AI218" i="1" s="1"/>
  <c r="AF192" i="1"/>
  <c r="AI192" i="1" s="1"/>
  <c r="AF219" i="1"/>
  <c r="AI219" i="1" s="1"/>
  <c r="AG219" i="1"/>
  <c r="AJ219" i="1" s="1"/>
  <c r="AF904" i="1"/>
  <c r="AG904" i="1" s="1"/>
  <c r="AJ904" i="1" s="1"/>
  <c r="AH904" i="1"/>
  <c r="AK904" i="1" s="1"/>
  <c r="AF2396" i="1"/>
  <c r="AI2396" i="1" s="1"/>
  <c r="AF3185" i="1"/>
  <c r="AI3185" i="1" s="1"/>
  <c r="AF3186" i="1"/>
  <c r="AI3186" i="1" s="1"/>
  <c r="AF3187" i="1"/>
  <c r="AG3187" i="1" s="1"/>
  <c r="AH3187" i="1" s="1"/>
  <c r="AK3187" i="1" s="1"/>
  <c r="AF3188" i="1"/>
  <c r="AG3188" i="1" s="1"/>
  <c r="AJ3188" i="1" s="1"/>
  <c r="AF3189" i="1"/>
  <c r="AI3189" i="1" s="1"/>
  <c r="AF3190" i="1"/>
  <c r="AI3190" i="1" s="1"/>
  <c r="AF3191" i="1"/>
  <c r="AG3191" i="1" s="1"/>
  <c r="AH3191" i="1" s="1"/>
  <c r="AK3191" i="1" s="1"/>
  <c r="AF2683" i="1"/>
  <c r="AG2683" i="1" s="1"/>
  <c r="AJ2683" i="1" s="1"/>
  <c r="AF908" i="1"/>
  <c r="AG908" i="1" s="1"/>
  <c r="AH908" i="1" s="1"/>
  <c r="AK908" i="1" s="1"/>
  <c r="AF2417" i="1"/>
  <c r="AI2417" i="1" s="1"/>
  <c r="AG2417" i="1"/>
  <c r="AH2417" i="1" s="1"/>
  <c r="AK2417" i="1" s="1"/>
  <c r="AF909" i="1"/>
  <c r="AG909" i="1" s="1"/>
  <c r="AJ909" i="1" s="1"/>
  <c r="AF2726" i="1"/>
  <c r="AI2726" i="1" s="1"/>
  <c r="AF2684" i="1"/>
  <c r="AI2684" i="1" s="1"/>
  <c r="AF910" i="1"/>
  <c r="AI910" i="1" s="1"/>
  <c r="AF914" i="1"/>
  <c r="AI914" i="1" s="1"/>
  <c r="AF916" i="1"/>
  <c r="AG916" i="1" s="1"/>
  <c r="AH916" i="1" s="1"/>
  <c r="AK916" i="1" s="1"/>
  <c r="AF918" i="1"/>
  <c r="AG918" i="1" s="1"/>
  <c r="AJ918" i="1" s="1"/>
  <c r="AF920" i="1"/>
  <c r="AI920" i="1" s="1"/>
  <c r="AF911" i="1"/>
  <c r="AI911" i="1" s="1"/>
  <c r="AF917" i="1"/>
  <c r="AG917" i="1" s="1"/>
  <c r="AJ917" i="1" s="1"/>
  <c r="AF919" i="1"/>
  <c r="AI919" i="1" s="1"/>
  <c r="AF915" i="1"/>
  <c r="AG915" i="1" s="1"/>
  <c r="AH915" i="1" s="1"/>
  <c r="AK915" i="1" s="1"/>
  <c r="AF2627" i="1"/>
  <c r="AI2627" i="1" s="1"/>
  <c r="AF2628" i="1"/>
  <c r="AG2628" i="1" s="1"/>
  <c r="AJ2628" i="1" s="1"/>
  <c r="AF2629" i="1"/>
  <c r="AI2629" i="1" s="1"/>
  <c r="AF2630" i="1"/>
  <c r="AI2630" i="1" s="1"/>
  <c r="AF2685" i="1"/>
  <c r="AG2685" i="1" s="1"/>
  <c r="AH2685" i="1" s="1"/>
  <c r="AK2685" i="1" s="1"/>
  <c r="AF2686" i="1"/>
  <c r="AG2686" i="1" s="1"/>
  <c r="AH2686" i="1" s="1"/>
  <c r="AK2686" i="1" s="1"/>
  <c r="AF2631" i="1"/>
  <c r="AI2631" i="1" s="1"/>
  <c r="AF2634" i="1"/>
  <c r="AI2634" i="1" s="1"/>
  <c r="AF2635" i="1"/>
  <c r="AI2635" i="1" s="1"/>
  <c r="AF2632" i="1"/>
  <c r="AG2632" i="1" s="1"/>
  <c r="AJ2632" i="1" s="1"/>
  <c r="AF2633" i="1"/>
  <c r="AG2633" i="1" s="1"/>
  <c r="AJ2633" i="1" s="1"/>
  <c r="AF2636" i="1"/>
  <c r="AI2636" i="1" s="1"/>
  <c r="AF188" i="1"/>
  <c r="AG188" i="1" s="1"/>
  <c r="AH188" i="1" s="1"/>
  <c r="AK188" i="1" s="1"/>
  <c r="AF927" i="1"/>
  <c r="AI927" i="1" s="1"/>
  <c r="AG927" i="1"/>
  <c r="AH927" i="1" s="1"/>
  <c r="AK927" i="1" s="1"/>
  <c r="AF928" i="1"/>
  <c r="AI928" i="1" s="1"/>
  <c r="AG928" i="1"/>
  <c r="AJ928" i="1" s="1"/>
  <c r="AF921" i="1"/>
  <c r="AI921" i="1" s="1"/>
  <c r="AG921" i="1"/>
  <c r="AH921" i="1" s="1"/>
  <c r="AK921" i="1" s="1"/>
  <c r="AF922" i="1"/>
  <c r="AI922" i="1" s="1"/>
  <c r="AF925" i="1"/>
  <c r="AI925" i="1" s="1"/>
  <c r="AG925" i="1"/>
  <c r="AH925" i="1" s="1"/>
  <c r="AK925" i="1" s="1"/>
  <c r="AF926" i="1"/>
  <c r="AI926" i="1" s="1"/>
  <c r="AG926" i="1"/>
  <c r="AH926" i="1" s="1"/>
  <c r="AK926" i="1" s="1"/>
  <c r="AF929" i="1"/>
  <c r="AI929" i="1" s="1"/>
  <c r="AG929" i="1"/>
  <c r="AH929" i="1" s="1"/>
  <c r="AK929" i="1" s="1"/>
  <c r="AF930" i="1"/>
  <c r="AI930" i="1" s="1"/>
  <c r="AG930" i="1"/>
  <c r="AJ930" i="1" s="1"/>
  <c r="AF3501" i="1"/>
  <c r="AI3501" i="1" s="1"/>
  <c r="AG3501" i="1"/>
  <c r="AJ3501" i="1" s="1"/>
  <c r="AF3500" i="1"/>
  <c r="AI3500" i="1" s="1"/>
  <c r="AG3500" i="1"/>
  <c r="AJ3500" i="1" s="1"/>
  <c r="AF2403" i="1"/>
  <c r="AI2403" i="1" s="1"/>
  <c r="AG2403" i="1"/>
  <c r="AH2403" i="1" s="1"/>
  <c r="AK2403" i="1" s="1"/>
  <c r="AF2404" i="1"/>
  <c r="AI2404" i="1" s="1"/>
  <c r="AG2404" i="1"/>
  <c r="AJ2404" i="1" s="1"/>
  <c r="AF2409" i="1"/>
  <c r="AI2409" i="1" s="1"/>
  <c r="AG2409" i="1"/>
  <c r="AJ2409" i="1" s="1"/>
  <c r="AF2407" i="1"/>
  <c r="AI2407" i="1" s="1"/>
  <c r="AG2407" i="1"/>
  <c r="AH2407" i="1" s="1"/>
  <c r="AK2407" i="1" s="1"/>
  <c r="AG3258" i="1" l="1"/>
  <c r="AH3258" i="1" s="1"/>
  <c r="AK3258" i="1" s="1"/>
  <c r="AG3238" i="1"/>
  <c r="AG3227" i="1"/>
  <c r="AG3234" i="1"/>
  <c r="AG3222" i="1"/>
  <c r="AG3195" i="1"/>
  <c r="AJ3195" i="1" s="1"/>
  <c r="AG922" i="1"/>
  <c r="AJ922" i="1" s="1"/>
  <c r="AG764" i="1"/>
  <c r="AG1323" i="1"/>
  <c r="AH1323" i="1" s="1"/>
  <c r="AK1323" i="1" s="1"/>
  <c r="AG186" i="1"/>
  <c r="AG1609" i="1"/>
  <c r="AH1609" i="1" s="1"/>
  <c r="AK1609" i="1" s="1"/>
  <c r="AC1609" i="1" s="1"/>
  <c r="AH1599" i="1"/>
  <c r="AK1599" i="1" s="1"/>
  <c r="AC1599" i="1" s="1"/>
  <c r="AH878" i="1"/>
  <c r="AK878" i="1" s="1"/>
  <c r="AC878" i="1" s="1"/>
  <c r="AH732" i="1"/>
  <c r="AK732" i="1" s="1"/>
  <c r="AC732" i="1" s="1"/>
  <c r="AH850" i="1"/>
  <c r="AK850" i="1" s="1"/>
  <c r="AC850" i="1" s="1"/>
  <c r="AH1654" i="1"/>
  <c r="AK1654" i="1" s="1"/>
  <c r="AG2051" i="1"/>
  <c r="AH2051" i="1" s="1"/>
  <c r="AK2051" i="1" s="1"/>
  <c r="AC2051" i="1" s="1"/>
  <c r="AH996" i="1"/>
  <c r="AK996" i="1" s="1"/>
  <c r="AC996" i="1" s="1"/>
  <c r="AG756" i="1"/>
  <c r="AJ756" i="1" s="1"/>
  <c r="AG440" i="1"/>
  <c r="AJ440" i="1" s="1"/>
  <c r="AG437" i="1"/>
  <c r="AH437" i="1" s="1"/>
  <c r="AK437" i="1" s="1"/>
  <c r="AC437" i="1" s="1"/>
  <c r="AH1136" i="1"/>
  <c r="AK1136" i="1" s="1"/>
  <c r="AC1136" i="1" s="1"/>
  <c r="AG941" i="1"/>
  <c r="AJ941" i="1" s="1"/>
  <c r="AG1296" i="1"/>
  <c r="AH1296" i="1" s="1"/>
  <c r="AK1296" i="1" s="1"/>
  <c r="AC1296" i="1" s="1"/>
  <c r="AH1557" i="1"/>
  <c r="AK1557" i="1" s="1"/>
  <c r="AC1557" i="1" s="1"/>
  <c r="AH1362" i="1"/>
  <c r="AK1362" i="1" s="1"/>
  <c r="AC1362" i="1" s="1"/>
  <c r="AG2890" i="1"/>
  <c r="AH2890" i="1" s="1"/>
  <c r="AK2890" i="1" s="1"/>
  <c r="AG2382" i="1"/>
  <c r="AH2382" i="1" s="1"/>
  <c r="AK2382" i="1" s="1"/>
  <c r="AC2382" i="1" s="1"/>
  <c r="AH2026" i="1"/>
  <c r="AK2026" i="1" s="1"/>
  <c r="AC2026" i="1" s="1"/>
  <c r="AH1623" i="1"/>
  <c r="AK1623" i="1" s="1"/>
  <c r="AC1623" i="1" s="1"/>
  <c r="AH945" i="1"/>
  <c r="AK945" i="1" s="1"/>
  <c r="AC945" i="1" s="1"/>
  <c r="AG433" i="1"/>
  <c r="AH433" i="1" s="1"/>
  <c r="AK433" i="1" s="1"/>
  <c r="AC433" i="1" s="1"/>
  <c r="AH1517" i="1"/>
  <c r="AK1517" i="1" s="1"/>
  <c r="AC1517" i="1" s="1"/>
  <c r="AH1479" i="1"/>
  <c r="AK1479" i="1" s="1"/>
  <c r="AC1479" i="1" s="1"/>
  <c r="AH1343" i="1"/>
  <c r="AK1343" i="1" s="1"/>
  <c r="AC1343" i="1" s="1"/>
  <c r="AH1280" i="1"/>
  <c r="AK1280" i="1" s="1"/>
  <c r="AC1280" i="1" s="1"/>
  <c r="AH1240" i="1"/>
  <c r="AK1240" i="1" s="1"/>
  <c r="AC1240" i="1" s="1"/>
  <c r="AG1002" i="1"/>
  <c r="AJ1002" i="1" s="1"/>
  <c r="AG788" i="1"/>
  <c r="AJ2185" i="1"/>
  <c r="AG2086" i="1"/>
  <c r="AG1960" i="1"/>
  <c r="AH1960" i="1" s="1"/>
  <c r="AK1960" i="1" s="1"/>
  <c r="AC1960" i="1" s="1"/>
  <c r="AH1835" i="1"/>
  <c r="AK1835" i="1" s="1"/>
  <c r="AC1835" i="1" s="1"/>
  <c r="AG1786" i="1"/>
  <c r="AJ1786" i="1" s="1"/>
  <c r="AH1162" i="1"/>
  <c r="AK1162" i="1" s="1"/>
  <c r="AC1162" i="1" s="1"/>
  <c r="AG2900" i="1"/>
  <c r="AG542" i="1"/>
  <c r="AH542" i="1" s="1"/>
  <c r="AK542" i="1" s="1"/>
  <c r="AC542" i="1" s="1"/>
  <c r="AG702" i="1"/>
  <c r="AH702" i="1" s="1"/>
  <c r="AK702" i="1" s="1"/>
  <c r="AC702" i="1" s="1"/>
  <c r="AH889" i="1"/>
  <c r="AK889" i="1" s="1"/>
  <c r="AC889" i="1" s="1"/>
  <c r="AH3342" i="1"/>
  <c r="AK3342" i="1" s="1"/>
  <c r="AH3351" i="1"/>
  <c r="AK3351" i="1" s="1"/>
  <c r="AG595" i="1"/>
  <c r="AJ595" i="1" s="1"/>
  <c r="AG3292" i="1"/>
  <c r="AI1959" i="1"/>
  <c r="AH559" i="1"/>
  <c r="AK559" i="1" s="1"/>
  <c r="AC559" i="1" s="1"/>
  <c r="AG1189" i="1"/>
  <c r="AI3441" i="1"/>
  <c r="AH1732" i="1"/>
  <c r="AK1732" i="1" s="1"/>
  <c r="AC1732" i="1" s="1"/>
  <c r="AH1811" i="1"/>
  <c r="AK1811" i="1" s="1"/>
  <c r="AC1811" i="1" s="1"/>
  <c r="AG2091" i="1"/>
  <c r="AH2091" i="1" s="1"/>
  <c r="AK2091" i="1" s="1"/>
  <c r="AC2091" i="1" s="1"/>
  <c r="AG1232" i="1"/>
  <c r="AH1232" i="1" s="1"/>
  <c r="AK1232" i="1" s="1"/>
  <c r="AC1232" i="1" s="1"/>
  <c r="AG37" i="1"/>
  <c r="AH37" i="1" s="1"/>
  <c r="AK37" i="1" s="1"/>
  <c r="AC37" i="1" s="1"/>
  <c r="AI3219" i="1"/>
  <c r="AG2477" i="1"/>
  <c r="AJ2477" i="1" s="1"/>
  <c r="AG2758" i="1"/>
  <c r="AH1965" i="1"/>
  <c r="AK1965" i="1" s="1"/>
  <c r="AC1965" i="1" s="1"/>
  <c r="AG1304" i="1"/>
  <c r="AH1304" i="1" s="1"/>
  <c r="AK1304" i="1" s="1"/>
  <c r="AC1304" i="1" s="1"/>
  <c r="AH1266" i="1"/>
  <c r="AK1266" i="1" s="1"/>
  <c r="AC1266" i="1" s="1"/>
  <c r="AG1253" i="1"/>
  <c r="AJ1253" i="1" s="1"/>
  <c r="AH1197" i="1"/>
  <c r="AK1197" i="1" s="1"/>
  <c r="AC1197" i="1" s="1"/>
  <c r="AG681" i="1"/>
  <c r="AH681" i="1" s="1"/>
  <c r="AK681" i="1" s="1"/>
  <c r="AC681" i="1" s="1"/>
  <c r="AG1593" i="1"/>
  <c r="AH1593" i="1" s="1"/>
  <c r="AK1593" i="1" s="1"/>
  <c r="AI3117" i="1"/>
  <c r="AG1059" i="1"/>
  <c r="AI573" i="1"/>
  <c r="AI1586" i="1"/>
  <c r="AG2908" i="1"/>
  <c r="AG2528" i="1"/>
  <c r="AJ2528" i="1" s="1"/>
  <c r="AJ1351" i="1"/>
  <c r="AG2428" i="1"/>
  <c r="AJ2428" i="1" s="1"/>
  <c r="AG2240" i="1"/>
  <c r="AH2240" i="1" s="1"/>
  <c r="AK2240" i="1" s="1"/>
  <c r="AC2240" i="1" s="1"/>
  <c r="AG2143" i="1"/>
  <c r="AJ2143" i="1" s="1"/>
  <c r="AG2171" i="1"/>
  <c r="AH2171" i="1" s="1"/>
  <c r="AK2171" i="1" s="1"/>
  <c r="AC2171" i="1" s="1"/>
  <c r="AG2138" i="1"/>
  <c r="AH2138" i="1" s="1"/>
  <c r="AK2138" i="1" s="1"/>
  <c r="AC2138" i="1" s="1"/>
  <c r="AG2223" i="1"/>
  <c r="AJ2223" i="1" s="1"/>
  <c r="AH1878" i="1"/>
  <c r="AK1878" i="1" s="1"/>
  <c r="AC1878" i="1" s="1"/>
  <c r="AH1395" i="1"/>
  <c r="AK1395" i="1" s="1"/>
  <c r="AC1395" i="1" s="1"/>
  <c r="AH1348" i="1"/>
  <c r="AK1348" i="1" s="1"/>
  <c r="AC1348" i="1" s="1"/>
  <c r="AH1377" i="1"/>
  <c r="AK1377" i="1" s="1"/>
  <c r="AC1377" i="1" s="1"/>
  <c r="AG955" i="1"/>
  <c r="AH955" i="1" s="1"/>
  <c r="AK955" i="1" s="1"/>
  <c r="AC955" i="1" s="1"/>
  <c r="AG692" i="1"/>
  <c r="AJ692" i="1" s="1"/>
  <c r="AJ1146" i="1"/>
  <c r="AJ1997" i="1"/>
  <c r="AJ1008" i="1"/>
  <c r="AH2291" i="1"/>
  <c r="AK2291" i="1" s="1"/>
  <c r="AC2291" i="1" s="1"/>
  <c r="AH1743" i="1"/>
  <c r="AK1743" i="1" s="1"/>
  <c r="AC1743" i="1" s="1"/>
  <c r="AG1752" i="1"/>
  <c r="AJ1752" i="1" s="1"/>
  <c r="AG1730" i="1"/>
  <c r="AJ1730" i="1" s="1"/>
  <c r="AG2084" i="1"/>
  <c r="AJ2084" i="1" s="1"/>
  <c r="AG1158" i="1"/>
  <c r="AJ1158" i="1" s="1"/>
  <c r="AH1880" i="1"/>
  <c r="AK1880" i="1" s="1"/>
  <c r="AC1880" i="1" s="1"/>
  <c r="AH2420" i="1"/>
  <c r="AK2420" i="1" s="1"/>
  <c r="AC2420" i="1" s="1"/>
  <c r="AH1209" i="1"/>
  <c r="AK1209" i="1" s="1"/>
  <c r="AC1209" i="1" s="1"/>
  <c r="AG1416" i="1"/>
  <c r="AH1416" i="1" s="1"/>
  <c r="AK1416" i="1" s="1"/>
  <c r="AC1416" i="1" s="1"/>
  <c r="AG1252" i="1"/>
  <c r="AJ1252" i="1" s="1"/>
  <c r="AH1300" i="1"/>
  <c r="AK1300" i="1" s="1"/>
  <c r="AC1300" i="1" s="1"/>
  <c r="AG1425" i="1"/>
  <c r="AH1425" i="1" s="1"/>
  <c r="AK1425" i="1" s="1"/>
  <c r="AC1425" i="1" s="1"/>
  <c r="AH1379" i="1"/>
  <c r="AK1379" i="1" s="1"/>
  <c r="AC1379" i="1" s="1"/>
  <c r="AG325" i="1"/>
  <c r="AJ325" i="1" s="1"/>
  <c r="AH222" i="1"/>
  <c r="AK222" i="1" s="1"/>
  <c r="AC222" i="1" s="1"/>
  <c r="AG321" i="1"/>
  <c r="AH321" i="1" s="1"/>
  <c r="AK321" i="1" s="1"/>
  <c r="AC321" i="1" s="1"/>
  <c r="AH289" i="1"/>
  <c r="AK289" i="1" s="1"/>
  <c r="AC289" i="1" s="1"/>
  <c r="AH245" i="1"/>
  <c r="AK245" i="1" s="1"/>
  <c r="AC245" i="1" s="1"/>
  <c r="AG12" i="1"/>
  <c r="AH12" i="1" s="1"/>
  <c r="AK12" i="1" s="1"/>
  <c r="AC12" i="1" s="1"/>
  <c r="AH150" i="1"/>
  <c r="AK150" i="1" s="1"/>
  <c r="AC150" i="1" s="1"/>
  <c r="AI2005" i="1"/>
  <c r="AG2237" i="1"/>
  <c r="AH1261" i="1"/>
  <c r="AK1261" i="1" s="1"/>
  <c r="AC1261" i="1" s="1"/>
  <c r="AH1556" i="1"/>
  <c r="AK1556" i="1" s="1"/>
  <c r="AC1556" i="1" s="1"/>
  <c r="AG1538" i="1"/>
  <c r="AH1538" i="1" s="1"/>
  <c r="AK1538" i="1" s="1"/>
  <c r="AC1538" i="1" s="1"/>
  <c r="AG1010" i="1"/>
  <c r="AH1010" i="1" s="1"/>
  <c r="AK1010" i="1" s="1"/>
  <c r="AC1010" i="1" s="1"/>
  <c r="AH937" i="1"/>
  <c r="AK937" i="1" s="1"/>
  <c r="AC937" i="1" s="1"/>
  <c r="AG609" i="1"/>
  <c r="AJ609" i="1" s="1"/>
  <c r="AI3386" i="1"/>
  <c r="AG2650" i="1"/>
  <c r="AH2668" i="1"/>
  <c r="AK2668" i="1" s="1"/>
  <c r="AC2668" i="1" s="1"/>
  <c r="AG2158" i="1"/>
  <c r="AH2158" i="1" s="1"/>
  <c r="AK2158" i="1" s="1"/>
  <c r="AC2158" i="1" s="1"/>
  <c r="AG1154" i="1"/>
  <c r="AJ1154" i="1" s="1"/>
  <c r="AH1120" i="1"/>
  <c r="AK1120" i="1" s="1"/>
  <c r="AC1120" i="1" s="1"/>
  <c r="AI3161" i="1"/>
  <c r="AI3156" i="1"/>
  <c r="AG2368" i="1"/>
  <c r="AI3468" i="1"/>
  <c r="AI3091" i="1"/>
  <c r="AI2607" i="1"/>
  <c r="AI189" i="1"/>
  <c r="AH2601" i="1"/>
  <c r="AK2601" i="1" s="1"/>
  <c r="AH3042" i="1"/>
  <c r="AK3042" i="1" s="1"/>
  <c r="AI2579" i="1"/>
  <c r="AG2565" i="1"/>
  <c r="AJ2565" i="1" s="1"/>
  <c r="AI3150" i="1"/>
  <c r="AG2621" i="1"/>
  <c r="AI2613" i="1"/>
  <c r="AJ3003" i="1"/>
  <c r="AI644" i="1"/>
  <c r="AG3093" i="1"/>
  <c r="AG2083" i="1"/>
  <c r="AH2083" i="1" s="1"/>
  <c r="AK2083" i="1" s="1"/>
  <c r="AI2083" i="1"/>
  <c r="AI3288" i="1"/>
  <c r="AI420" i="1"/>
  <c r="AJ980" i="1"/>
  <c r="AJ1234" i="1"/>
  <c r="AH2286" i="1"/>
  <c r="AK2286" i="1" s="1"/>
  <c r="AC2286" i="1" s="1"/>
  <c r="AH1872" i="1"/>
  <c r="AK1872" i="1" s="1"/>
  <c r="AC1872" i="1" s="1"/>
  <c r="AG2359" i="1"/>
  <c r="AJ2359" i="1" s="1"/>
  <c r="AH2318" i="1"/>
  <c r="AK2318" i="1" s="1"/>
  <c r="AC2318" i="1" s="1"/>
  <c r="AG2293" i="1"/>
  <c r="AJ2293" i="1" s="1"/>
  <c r="AG2243" i="1"/>
  <c r="AH1097" i="1"/>
  <c r="AK1097" i="1" s="1"/>
  <c r="AC1097" i="1" s="1"/>
  <c r="AG1703" i="1"/>
  <c r="AJ1703" i="1" s="1"/>
  <c r="AG2247" i="1"/>
  <c r="AH2247" i="1" s="1"/>
  <c r="AK2247" i="1" s="1"/>
  <c r="AC2247" i="1" s="1"/>
  <c r="AH1842" i="1"/>
  <c r="AK1842" i="1" s="1"/>
  <c r="AC1842" i="1" s="1"/>
  <c r="AG1869" i="1"/>
  <c r="AJ1869" i="1" s="1"/>
  <c r="AH1820" i="1"/>
  <c r="AK1820" i="1" s="1"/>
  <c r="AC1820" i="1" s="1"/>
  <c r="AG2282" i="1"/>
  <c r="AJ2282" i="1" s="1"/>
  <c r="AG1988" i="1"/>
  <c r="AJ1988" i="1" s="1"/>
  <c r="AH1562" i="1"/>
  <c r="AK1562" i="1" s="1"/>
  <c r="AC1562" i="1" s="1"/>
  <c r="AH1249" i="1"/>
  <c r="AK1249" i="1" s="1"/>
  <c r="AC1249" i="1" s="1"/>
  <c r="AG2154" i="1"/>
  <c r="AH2154" i="1" s="1"/>
  <c r="AK2154" i="1" s="1"/>
  <c r="AC2154" i="1" s="1"/>
  <c r="AG1429" i="1"/>
  <c r="AJ1429" i="1" s="1"/>
  <c r="AG1367" i="1"/>
  <c r="AJ1367" i="1" s="1"/>
  <c r="AG2401" i="1"/>
  <c r="AJ2401" i="1" s="1"/>
  <c r="AG2341" i="1"/>
  <c r="AG2062" i="1"/>
  <c r="AJ2062" i="1" s="1"/>
  <c r="AG1955" i="1"/>
  <c r="AJ1955" i="1" s="1"/>
  <c r="AH1700" i="1"/>
  <c r="AK1700" i="1" s="1"/>
  <c r="AC1700" i="1" s="1"/>
  <c r="AH1851" i="1"/>
  <c r="AK1851" i="1" s="1"/>
  <c r="AC1851" i="1" s="1"/>
  <c r="AH1637" i="1"/>
  <c r="AK1637" i="1" s="1"/>
  <c r="AC1637" i="1" s="1"/>
  <c r="AG1830" i="1"/>
  <c r="AJ1830" i="1" s="1"/>
  <c r="AH2073" i="1"/>
  <c r="AK2073" i="1" s="1"/>
  <c r="AC2073" i="1" s="1"/>
  <c r="AH1812" i="1"/>
  <c r="AK1812" i="1" s="1"/>
  <c r="AC1812" i="1" s="1"/>
  <c r="AH1892" i="1"/>
  <c r="AK1892" i="1" s="1"/>
  <c r="AC1892" i="1" s="1"/>
  <c r="AG2212" i="1"/>
  <c r="AH2212" i="1" s="1"/>
  <c r="AK2212" i="1" s="1"/>
  <c r="AC2212" i="1" s="1"/>
  <c r="AH1440" i="1"/>
  <c r="AK1440" i="1" s="1"/>
  <c r="AC1440" i="1" s="1"/>
  <c r="AH1555" i="1"/>
  <c r="AK1555" i="1" s="1"/>
  <c r="AC1555" i="1" s="1"/>
  <c r="AH1389" i="1"/>
  <c r="AK1389" i="1" s="1"/>
  <c r="AC1389" i="1" s="1"/>
  <c r="AH1347" i="1"/>
  <c r="AK1347" i="1" s="1"/>
  <c r="AC1347" i="1" s="1"/>
  <c r="AG1328" i="1"/>
  <c r="AH1328" i="1" s="1"/>
  <c r="AK1328" i="1" s="1"/>
  <c r="AC1328" i="1" s="1"/>
  <c r="AG1298" i="1"/>
  <c r="AH1528" i="1"/>
  <c r="AK1528" i="1" s="1"/>
  <c r="AC1528" i="1" s="1"/>
  <c r="AG1537" i="1"/>
  <c r="AH1627" i="1"/>
  <c r="AK1627" i="1" s="1"/>
  <c r="AC1627" i="1" s="1"/>
  <c r="AG1580" i="1"/>
  <c r="AH1406" i="1"/>
  <c r="AK1406" i="1" s="1"/>
  <c r="AC1406" i="1" s="1"/>
  <c r="AH1205" i="1"/>
  <c r="AK1205" i="1" s="1"/>
  <c r="AC1205" i="1" s="1"/>
  <c r="AH1166" i="1"/>
  <c r="AK1166" i="1" s="1"/>
  <c r="AC1166" i="1" s="1"/>
  <c r="AG986" i="1"/>
  <c r="AH986" i="1" s="1"/>
  <c r="AK986" i="1" s="1"/>
  <c r="AC986" i="1" s="1"/>
  <c r="AH1181" i="1"/>
  <c r="AK1181" i="1" s="1"/>
  <c r="AC1181" i="1" s="1"/>
  <c r="AH1085" i="1"/>
  <c r="AK1085" i="1" s="1"/>
  <c r="AC1085" i="1" s="1"/>
  <c r="AG705" i="1"/>
  <c r="AJ705" i="1" s="1"/>
  <c r="AG801" i="1"/>
  <c r="AG722" i="1"/>
  <c r="AJ722" i="1" s="1"/>
  <c r="AG478" i="1"/>
  <c r="AJ478" i="1" s="1"/>
  <c r="AG817" i="1"/>
  <c r="AJ817" i="1" s="1"/>
  <c r="AG672" i="1"/>
  <c r="AH906" i="1"/>
  <c r="AK906" i="1" s="1"/>
  <c r="AC906" i="1" s="1"/>
  <c r="AH335" i="1"/>
  <c r="AK335" i="1" s="1"/>
  <c r="AC335" i="1" s="1"/>
  <c r="AH714" i="1"/>
  <c r="AK714" i="1" s="1"/>
  <c r="AC714" i="1" s="1"/>
  <c r="AG391" i="1"/>
  <c r="AH165" i="1"/>
  <c r="AK165" i="1" s="1"/>
  <c r="AC165" i="1" s="1"/>
  <c r="AI3286" i="1"/>
  <c r="AI1412" i="1"/>
  <c r="AI1402" i="1"/>
  <c r="AI474" i="1"/>
  <c r="AG3221" i="1"/>
  <c r="AI2770" i="1"/>
  <c r="AI2690" i="1"/>
  <c r="AG363" i="1"/>
  <c r="AJ363" i="1" s="1"/>
  <c r="AI361" i="1"/>
  <c r="AG628" i="1"/>
  <c r="AH628" i="1" s="1"/>
  <c r="AK628" i="1" s="1"/>
  <c r="AC628" i="1" s="1"/>
  <c r="AG645" i="1"/>
  <c r="AH857" i="1"/>
  <c r="AK857" i="1" s="1"/>
  <c r="AC857" i="1" s="1"/>
  <c r="AG1649" i="1"/>
  <c r="AG1839" i="1"/>
  <c r="AJ1839" i="1" s="1"/>
  <c r="AG2400" i="1"/>
  <c r="AJ2400" i="1" s="1"/>
  <c r="AH1748" i="1"/>
  <c r="AK1748" i="1" s="1"/>
  <c r="AC1748" i="1" s="1"/>
  <c r="AH1739" i="1"/>
  <c r="AK1739" i="1" s="1"/>
  <c r="AC1739" i="1" s="1"/>
  <c r="AG1962" i="1"/>
  <c r="AJ1962" i="1" s="1"/>
  <c r="AG1807" i="1"/>
  <c r="AH1807" i="1" s="1"/>
  <c r="AK1807" i="1" s="1"/>
  <c r="AC1807" i="1" s="1"/>
  <c r="AH2195" i="1"/>
  <c r="AK2195" i="1" s="1"/>
  <c r="AC2195" i="1" s="1"/>
  <c r="AG1876" i="1"/>
  <c r="AG1446" i="1"/>
  <c r="AH1446" i="1" s="1"/>
  <c r="AK1446" i="1" s="1"/>
  <c r="AC1446" i="1" s="1"/>
  <c r="AG1078" i="1"/>
  <c r="AH1078" i="1" s="1"/>
  <c r="AK1078" i="1" s="1"/>
  <c r="AC1078" i="1" s="1"/>
  <c r="AG1044" i="1"/>
  <c r="AH1170" i="1"/>
  <c r="AK1170" i="1" s="1"/>
  <c r="AC1170" i="1" s="1"/>
  <c r="AG1160" i="1"/>
  <c r="AJ1160" i="1" s="1"/>
  <c r="AH1027" i="1"/>
  <c r="AK1027" i="1" s="1"/>
  <c r="AC1027" i="1" s="1"/>
  <c r="AG962" i="1"/>
  <c r="AG518" i="1"/>
  <c r="AH518" i="1" s="1"/>
  <c r="AK518" i="1" s="1"/>
  <c r="AC518" i="1" s="1"/>
  <c r="AG813" i="1"/>
  <c r="AH813" i="1" s="1"/>
  <c r="AK813" i="1" s="1"/>
  <c r="AC813" i="1" s="1"/>
  <c r="AG637" i="1"/>
  <c r="AH637" i="1" s="1"/>
  <c r="AK637" i="1" s="1"/>
  <c r="AC637" i="1" s="1"/>
  <c r="AG735" i="1"/>
  <c r="AG294" i="1"/>
  <c r="AH294" i="1" s="1"/>
  <c r="AK294" i="1" s="1"/>
  <c r="AC294" i="1" s="1"/>
  <c r="AG113" i="1"/>
  <c r="AH113" i="1" s="1"/>
  <c r="AK113" i="1" s="1"/>
  <c r="AC113" i="1" s="1"/>
  <c r="AG3464" i="1"/>
  <c r="AH3464" i="1" s="1"/>
  <c r="AK3464" i="1" s="1"/>
  <c r="AG170" i="1"/>
  <c r="AJ170" i="1" s="1"/>
  <c r="AI3096" i="1"/>
  <c r="AJ199" i="1"/>
  <c r="AI3030" i="1"/>
  <c r="AG2075" i="1"/>
  <c r="AJ2075" i="1" s="1"/>
  <c r="AJ3313" i="1"/>
  <c r="AI2685" i="1"/>
  <c r="AI3152" i="1"/>
  <c r="AG1608" i="1"/>
  <c r="AJ1608" i="1" s="1"/>
  <c r="AI3145" i="1"/>
  <c r="AG3116" i="1"/>
  <c r="AH3116" i="1" s="1"/>
  <c r="AK3116" i="1" s="1"/>
  <c r="AI3465" i="1"/>
  <c r="AI205" i="1"/>
  <c r="AG3089" i="1"/>
  <c r="AH3089" i="1" s="1"/>
  <c r="AK3089" i="1" s="1"/>
  <c r="AI1585" i="1"/>
  <c r="AG3428" i="1"/>
  <c r="AJ197" i="1"/>
  <c r="AG3075" i="1"/>
  <c r="AJ3075" i="1" s="1"/>
  <c r="AG2549" i="1"/>
  <c r="AG3165" i="1"/>
  <c r="AJ3165" i="1" s="1"/>
  <c r="AG208" i="1"/>
  <c r="AJ208" i="1" s="1"/>
  <c r="AG3451" i="1"/>
  <c r="AH3451" i="1" s="1"/>
  <c r="AK3451" i="1" s="1"/>
  <c r="AG1187" i="1"/>
  <c r="AJ1187" i="1" s="1"/>
  <c r="AJ2596" i="1"/>
  <c r="AG3066" i="1"/>
  <c r="AH3066" i="1" s="1"/>
  <c r="AK3066" i="1" s="1"/>
  <c r="AJ1135" i="1"/>
  <c r="AH1518" i="1"/>
  <c r="AK1518" i="1" s="1"/>
  <c r="AH3377" i="1"/>
  <c r="AK3377" i="1" s="1"/>
  <c r="AG2932" i="1"/>
  <c r="AG2704" i="1"/>
  <c r="AJ2704" i="1" s="1"/>
  <c r="AH288" i="1"/>
  <c r="AK288" i="1" s="1"/>
  <c r="AG2901" i="1"/>
  <c r="AJ2901" i="1" s="1"/>
  <c r="AI577" i="1"/>
  <c r="AH1943" i="1"/>
  <c r="AK1943" i="1" s="1"/>
  <c r="AI1941" i="1"/>
  <c r="AI3226" i="1"/>
  <c r="AG2479" i="1"/>
  <c r="AI2531" i="1"/>
  <c r="AG2915" i="1"/>
  <c r="AG2906" i="1"/>
  <c r="AJ2906" i="1" s="1"/>
  <c r="AG585" i="1"/>
  <c r="AG2889" i="1"/>
  <c r="AJ2889" i="1" s="1"/>
  <c r="AI2877" i="1"/>
  <c r="AI486" i="1"/>
  <c r="AG3229" i="1"/>
  <c r="AG2484" i="1"/>
  <c r="AI1769" i="1"/>
  <c r="AG2765" i="1"/>
  <c r="AG2443" i="1"/>
  <c r="AI3280" i="1"/>
  <c r="AI241" i="1"/>
  <c r="AJ2784" i="1"/>
  <c r="AI52" i="1"/>
  <c r="AI2917" i="1"/>
  <c r="AJ939" i="1"/>
  <c r="AG337" i="1"/>
  <c r="AH337" i="1" s="1"/>
  <c r="AK337" i="1" s="1"/>
  <c r="AI2425" i="1"/>
  <c r="AI2648" i="1"/>
  <c r="AH1900" i="1"/>
  <c r="AK1900" i="1" s="1"/>
  <c r="AC1900" i="1" s="1"/>
  <c r="AG1867" i="1"/>
  <c r="AJ1867" i="1" s="1"/>
  <c r="AG1803" i="1"/>
  <c r="AJ1803" i="1" s="1"/>
  <c r="AG1694" i="1"/>
  <c r="AH1694" i="1" s="1"/>
  <c r="AK1694" i="1" s="1"/>
  <c r="AC1694" i="1" s="1"/>
  <c r="AG2047" i="1"/>
  <c r="AJ2047" i="1" s="1"/>
  <c r="AG990" i="1"/>
  <c r="AH990" i="1" s="1"/>
  <c r="AK990" i="1" s="1"/>
  <c r="AC990" i="1" s="1"/>
  <c r="AH1644" i="1"/>
  <c r="AK1644" i="1" s="1"/>
  <c r="AC1644" i="1" s="1"/>
  <c r="AG2080" i="1"/>
  <c r="AJ2080" i="1" s="1"/>
  <c r="AH1799" i="1"/>
  <c r="AK1799" i="1" s="1"/>
  <c r="AC1799" i="1" s="1"/>
  <c r="AG1754" i="1"/>
  <c r="AJ1754" i="1" s="1"/>
  <c r="AG2063" i="1"/>
  <c r="AJ2063" i="1" s="1"/>
  <c r="AG1954" i="1"/>
  <c r="AH1954" i="1" s="1"/>
  <c r="AK1954" i="1" s="1"/>
  <c r="AC1954" i="1" s="1"/>
  <c r="AH1886" i="1"/>
  <c r="AK1886" i="1" s="1"/>
  <c r="AC1886" i="1" s="1"/>
  <c r="AG1768" i="1"/>
  <c r="AJ1768" i="1" s="1"/>
  <c r="AG1733" i="1"/>
  <c r="AJ1733" i="1" s="1"/>
  <c r="AG1714" i="1"/>
  <c r="AJ1714" i="1" s="1"/>
  <c r="AH2381" i="1"/>
  <c r="AK2381" i="1" s="1"/>
  <c r="AC2381" i="1" s="1"/>
  <c r="AH2357" i="1"/>
  <c r="AK2357" i="1" s="1"/>
  <c r="AC2357" i="1" s="1"/>
  <c r="AH1887" i="1"/>
  <c r="AK1887" i="1" s="1"/>
  <c r="AC1887" i="1" s="1"/>
  <c r="AH1815" i="1"/>
  <c r="AK1815" i="1" s="1"/>
  <c r="AC1815" i="1" s="1"/>
  <c r="AG1478" i="1"/>
  <c r="AH1478" i="1" s="1"/>
  <c r="AK1478" i="1" s="1"/>
  <c r="AC1478" i="1" s="1"/>
  <c r="AG1436" i="1"/>
  <c r="AH1436" i="1" s="1"/>
  <c r="AK1436" i="1" s="1"/>
  <c r="AC1436" i="1" s="1"/>
  <c r="AH1263" i="1"/>
  <c r="AK1263" i="1" s="1"/>
  <c r="AC1263" i="1" s="1"/>
  <c r="AH1258" i="1"/>
  <c r="AK1258" i="1" s="1"/>
  <c r="AC1258" i="1" s="1"/>
  <c r="AG1239" i="1"/>
  <c r="AJ1239" i="1" s="1"/>
  <c r="AG1375" i="1"/>
  <c r="AH1375" i="1" s="1"/>
  <c r="AK1375" i="1" s="1"/>
  <c r="AC1375" i="1" s="1"/>
  <c r="AG2148" i="1"/>
  <c r="AJ2148" i="1" s="1"/>
  <c r="AG1473" i="1"/>
  <c r="AH1473" i="1" s="1"/>
  <c r="AK1473" i="1" s="1"/>
  <c r="AC1473" i="1" s="1"/>
  <c r="AG1451" i="1"/>
  <c r="AJ1451" i="1" s="1"/>
  <c r="AG1024" i="1"/>
  <c r="AH1024" i="1" s="1"/>
  <c r="AK1024" i="1" s="1"/>
  <c r="AC1024" i="1" s="1"/>
  <c r="AH1052" i="1"/>
  <c r="AK1052" i="1" s="1"/>
  <c r="AC1052" i="1" s="1"/>
  <c r="AG1228" i="1"/>
  <c r="AH1228" i="1" s="1"/>
  <c r="AK1228" i="1" s="1"/>
  <c r="AC1228" i="1" s="1"/>
  <c r="AG840" i="1"/>
  <c r="AJ840" i="1" s="1"/>
  <c r="AG432" i="1"/>
  <c r="AJ432" i="1" s="1"/>
  <c r="AH466" i="1"/>
  <c r="AK466" i="1" s="1"/>
  <c r="AC466" i="1" s="1"/>
  <c r="AG240" i="1"/>
  <c r="AJ240" i="1" s="1"/>
  <c r="AH250" i="1"/>
  <c r="AK250" i="1" s="1"/>
  <c r="AC250" i="1" s="1"/>
  <c r="AI2271" i="1"/>
  <c r="AI796" i="1"/>
  <c r="AI293" i="1"/>
  <c r="AI380" i="1"/>
  <c r="AJ373" i="1"/>
  <c r="AJ2730" i="1"/>
  <c r="AH2372" i="1"/>
  <c r="AK2372" i="1" s="1"/>
  <c r="AC2372" i="1" s="1"/>
  <c r="AG2360" i="1"/>
  <c r="AH2360" i="1" s="1"/>
  <c r="AK2360" i="1" s="1"/>
  <c r="AC2360" i="1" s="1"/>
  <c r="AG2252" i="1"/>
  <c r="AH2265" i="1"/>
  <c r="AK2265" i="1" s="1"/>
  <c r="AC2265" i="1" s="1"/>
  <c r="AG2085" i="1"/>
  <c r="AJ2085" i="1" s="1"/>
  <c r="AG1966" i="1"/>
  <c r="AH1966" i="1" s="1"/>
  <c r="AK1966" i="1" s="1"/>
  <c r="AC1966" i="1" s="1"/>
  <c r="AH2177" i="1"/>
  <c r="AK2177" i="1" s="1"/>
  <c r="AC2177" i="1" s="1"/>
  <c r="AH2017" i="1"/>
  <c r="AK2017" i="1" s="1"/>
  <c r="AC2017" i="1" s="1"/>
  <c r="AG1957" i="1"/>
  <c r="AH1957" i="1" s="1"/>
  <c r="AK1957" i="1" s="1"/>
  <c r="AC1957" i="1" s="1"/>
  <c r="AH1916" i="1"/>
  <c r="AK1916" i="1" s="1"/>
  <c r="AC1916" i="1" s="1"/>
  <c r="AH1788" i="1"/>
  <c r="AK1788" i="1" s="1"/>
  <c r="AC1788" i="1" s="1"/>
  <c r="AG1784" i="1"/>
  <c r="AJ1784" i="1" s="1"/>
  <c r="AG1761" i="1"/>
  <c r="AH1761" i="1" s="1"/>
  <c r="AK1761" i="1" s="1"/>
  <c r="AC1761" i="1" s="1"/>
  <c r="AH1716" i="1"/>
  <c r="AK1716" i="1" s="1"/>
  <c r="AC1716" i="1" s="1"/>
  <c r="AH1529" i="1"/>
  <c r="AK1529" i="1" s="1"/>
  <c r="AC1529" i="1" s="1"/>
  <c r="AH1320" i="1"/>
  <c r="AK1320" i="1" s="1"/>
  <c r="AC1320" i="1" s="1"/>
  <c r="AH1276" i="1"/>
  <c r="AK1276" i="1" s="1"/>
  <c r="AC1276" i="1" s="1"/>
  <c r="AG1355" i="1"/>
  <c r="AH1355" i="1" s="1"/>
  <c r="AK1355" i="1" s="1"/>
  <c r="AC1355" i="1" s="1"/>
  <c r="AH1488" i="1"/>
  <c r="AK1488" i="1" s="1"/>
  <c r="AC1488" i="1" s="1"/>
  <c r="AG1247" i="1"/>
  <c r="AH1247" i="1" s="1"/>
  <c r="AK1247" i="1" s="1"/>
  <c r="AC1247" i="1" s="1"/>
  <c r="AH1245" i="1"/>
  <c r="AK1245" i="1" s="1"/>
  <c r="AC1245" i="1" s="1"/>
  <c r="AG1199" i="1"/>
  <c r="AH1199" i="1" s="1"/>
  <c r="AK1199" i="1" s="1"/>
  <c r="AC1199" i="1" s="1"/>
  <c r="AH1172" i="1"/>
  <c r="AK1172" i="1" s="1"/>
  <c r="AC1172" i="1" s="1"/>
  <c r="AG1017" i="1"/>
  <c r="AH1017" i="1" s="1"/>
  <c r="AK1017" i="1" s="1"/>
  <c r="AC1017" i="1" s="1"/>
  <c r="AH1083" i="1"/>
  <c r="AK1083" i="1" s="1"/>
  <c r="AC1083" i="1" s="1"/>
  <c r="AH998" i="1"/>
  <c r="AK998" i="1" s="1"/>
  <c r="AC998" i="1" s="1"/>
  <c r="AG1229" i="1"/>
  <c r="AG1217" i="1"/>
  <c r="AH1217" i="1" s="1"/>
  <c r="AK1217" i="1" s="1"/>
  <c r="AC1217" i="1" s="1"/>
  <c r="AG802" i="1"/>
  <c r="AH802" i="1" s="1"/>
  <c r="AK802" i="1" s="1"/>
  <c r="AC802" i="1" s="1"/>
  <c r="AH884" i="1"/>
  <c r="AK884" i="1" s="1"/>
  <c r="AC884" i="1" s="1"/>
  <c r="AG800" i="1"/>
  <c r="AH841" i="1"/>
  <c r="AK841" i="1" s="1"/>
  <c r="AC841" i="1" s="1"/>
  <c r="AH665" i="1"/>
  <c r="AK665" i="1" s="1"/>
  <c r="AC665" i="1" s="1"/>
  <c r="AH561" i="1"/>
  <c r="AK561" i="1" s="1"/>
  <c r="AC561" i="1" s="1"/>
  <c r="AG454" i="1"/>
  <c r="AH429" i="1"/>
  <c r="AK429" i="1" s="1"/>
  <c r="AC429" i="1" s="1"/>
  <c r="AH346" i="1"/>
  <c r="AK346" i="1" s="1"/>
  <c r="AC346" i="1" s="1"/>
  <c r="AI844" i="1"/>
  <c r="AJ230" i="1"/>
  <c r="AG396" i="1"/>
  <c r="AI2749" i="1"/>
  <c r="AG2717" i="1"/>
  <c r="AJ2717" i="1" s="1"/>
  <c r="AG2207" i="1"/>
  <c r="AH2207" i="1" s="1"/>
  <c r="AK2207" i="1" s="1"/>
  <c r="AC2207" i="1" s="1"/>
  <c r="AG2376" i="1"/>
  <c r="AJ2376" i="1" s="1"/>
  <c r="AG2258" i="1"/>
  <c r="AG2127" i="1"/>
  <c r="AJ2127" i="1" s="1"/>
  <c r="AG2108" i="1"/>
  <c r="AJ2108" i="1" s="1"/>
  <c r="AH2008" i="1"/>
  <c r="AK2008" i="1" s="1"/>
  <c r="AC2008" i="1" s="1"/>
  <c r="AG1982" i="1"/>
  <c r="AG2033" i="1"/>
  <c r="AJ2033" i="1" s="1"/>
  <c r="AG2383" i="1"/>
  <c r="AJ2383" i="1" s="1"/>
  <c r="AG1857" i="1"/>
  <c r="AJ1857" i="1" s="1"/>
  <c r="AH2321" i="1"/>
  <c r="AK2321" i="1" s="1"/>
  <c r="AC2321" i="1" s="1"/>
  <c r="AH2133" i="1"/>
  <c r="AK2133" i="1" s="1"/>
  <c r="AC2133" i="1" s="1"/>
  <c r="AG2242" i="1"/>
  <c r="AJ2242" i="1" s="1"/>
  <c r="AG2224" i="1"/>
  <c r="AH2224" i="1" s="1"/>
  <c r="AK2224" i="1" s="1"/>
  <c r="AC2224" i="1" s="1"/>
  <c r="AG1096" i="1"/>
  <c r="AH2053" i="1"/>
  <c r="AK2053" i="1" s="1"/>
  <c r="AC2053" i="1" s="1"/>
  <c r="AG2040" i="1"/>
  <c r="AH2040" i="1" s="1"/>
  <c r="AK2040" i="1" s="1"/>
  <c r="AC2040" i="1" s="1"/>
  <c r="AG1690" i="1"/>
  <c r="AJ1690" i="1" s="1"/>
  <c r="AH1958" i="1"/>
  <c r="AK1958" i="1" s="1"/>
  <c r="AC1958" i="1" s="1"/>
  <c r="AG2203" i="1"/>
  <c r="AJ2203" i="1" s="1"/>
  <c r="AG2199" i="1"/>
  <c r="AJ2199" i="1" s="1"/>
  <c r="AH2292" i="1"/>
  <c r="AK2292" i="1" s="1"/>
  <c r="AC2292" i="1" s="1"/>
  <c r="AH2288" i="1"/>
  <c r="AK2288" i="1" s="1"/>
  <c r="AC2288" i="1" s="1"/>
  <c r="AG2164" i="1"/>
  <c r="AJ2164" i="1" s="1"/>
  <c r="AG2013" i="1"/>
  <c r="AJ2013" i="1" s="1"/>
  <c r="AH1845" i="1"/>
  <c r="AK1845" i="1" s="1"/>
  <c r="AC1845" i="1" s="1"/>
  <c r="AG1832" i="1"/>
  <c r="AJ1832" i="1" s="1"/>
  <c r="AG1789" i="1"/>
  <c r="AJ1789" i="1" s="1"/>
  <c r="AG1693" i="1"/>
  <c r="AH1693" i="1" s="1"/>
  <c r="AK1693" i="1" s="1"/>
  <c r="AC1693" i="1" s="1"/>
  <c r="AG2131" i="1"/>
  <c r="AH2131" i="1" s="1"/>
  <c r="AK2131" i="1" s="1"/>
  <c r="AC2131" i="1" s="1"/>
  <c r="AG2018" i="1"/>
  <c r="AJ2018" i="1" s="1"/>
  <c r="AH1691" i="1"/>
  <c r="AK1691" i="1" s="1"/>
  <c r="AC1691" i="1" s="1"/>
  <c r="AH2219" i="1"/>
  <c r="AK2219" i="1" s="1"/>
  <c r="AC2219" i="1" s="1"/>
  <c r="AH1625" i="1"/>
  <c r="AK1625" i="1" s="1"/>
  <c r="AC1625" i="1" s="1"/>
  <c r="AH1558" i="1"/>
  <c r="AK1558" i="1" s="1"/>
  <c r="AC1558" i="1" s="1"/>
  <c r="AH1421" i="1"/>
  <c r="AK1421" i="1" s="1"/>
  <c r="AC1421" i="1" s="1"/>
  <c r="AH1568" i="1"/>
  <c r="AK1568" i="1" s="1"/>
  <c r="AC1568" i="1" s="1"/>
  <c r="AG1398" i="1"/>
  <c r="AJ1398" i="1" s="1"/>
  <c r="AH1602" i="1"/>
  <c r="AK1602" i="1" s="1"/>
  <c r="AC1602" i="1" s="1"/>
  <c r="AH1319" i="1"/>
  <c r="AK1319" i="1" s="1"/>
  <c r="AC1319" i="1" s="1"/>
  <c r="AH1275" i="1"/>
  <c r="AK1275" i="1" s="1"/>
  <c r="AC1275" i="1" s="1"/>
  <c r="AG1590" i="1"/>
  <c r="AJ1590" i="1" s="1"/>
  <c r="AG1505" i="1"/>
  <c r="AH1489" i="1"/>
  <c r="AK1489" i="1" s="1"/>
  <c r="AC1489" i="1" s="1"/>
  <c r="AG1325" i="1"/>
  <c r="AH1325" i="1" s="1"/>
  <c r="AK1325" i="1" s="1"/>
  <c r="AC1325" i="1" s="1"/>
  <c r="AH1553" i="1"/>
  <c r="AK1553" i="1" s="1"/>
  <c r="AC1553" i="1" s="1"/>
  <c r="AH1284" i="1"/>
  <c r="AK1284" i="1" s="1"/>
  <c r="AC1284" i="1" s="1"/>
  <c r="AH1549" i="1"/>
  <c r="AK1549" i="1" s="1"/>
  <c r="AC1549" i="1" s="1"/>
  <c r="AH1577" i="1"/>
  <c r="AK1577" i="1" s="1"/>
  <c r="AC1577" i="1" s="1"/>
  <c r="AG1373" i="1"/>
  <c r="AH1373" i="1" s="1"/>
  <c r="AK1373" i="1" s="1"/>
  <c r="AC1373" i="1" s="1"/>
  <c r="AH1236" i="1"/>
  <c r="AK1236" i="1" s="1"/>
  <c r="AC1236" i="1" s="1"/>
  <c r="AG985" i="1"/>
  <c r="AH985" i="1" s="1"/>
  <c r="AK985" i="1" s="1"/>
  <c r="AC985" i="1" s="1"/>
  <c r="AH1193" i="1"/>
  <c r="AK1193" i="1" s="1"/>
  <c r="AC1193" i="1" s="1"/>
  <c r="AG1119" i="1"/>
  <c r="AH1119" i="1" s="1"/>
  <c r="AK1119" i="1" s="1"/>
  <c r="AC1119" i="1" s="1"/>
  <c r="AG1092" i="1"/>
  <c r="AH932" i="1"/>
  <c r="AK932" i="1" s="1"/>
  <c r="AC932" i="1" s="1"/>
  <c r="AH1018" i="1"/>
  <c r="AK1018" i="1" s="1"/>
  <c r="AC1018" i="1" s="1"/>
  <c r="AH225" i="1"/>
  <c r="AK225" i="1" s="1"/>
  <c r="AC225" i="1" s="1"/>
  <c r="AJ1206" i="1"/>
  <c r="AJ151" i="1"/>
  <c r="AG220" i="1"/>
  <c r="AG1719" i="1"/>
  <c r="AJ1719" i="1" s="1"/>
  <c r="AG2377" i="1"/>
  <c r="AH2377" i="1" s="1"/>
  <c r="AK2377" i="1" s="1"/>
  <c r="AC2377" i="1" s="1"/>
  <c r="AG2250" i="1"/>
  <c r="AH2250" i="1" s="1"/>
  <c r="AK2250" i="1" s="1"/>
  <c r="AC2250" i="1" s="1"/>
  <c r="AG2239" i="1"/>
  <c r="AH2239" i="1" s="1"/>
  <c r="AK2239" i="1" s="1"/>
  <c r="AC2239" i="1" s="1"/>
  <c r="AG2269" i="1"/>
  <c r="AJ2269" i="1" s="1"/>
  <c r="AG2264" i="1"/>
  <c r="AJ2264" i="1" s="1"/>
  <c r="AH1405" i="1"/>
  <c r="AK1405" i="1" s="1"/>
  <c r="AC1405" i="1" s="1"/>
  <c r="AG1363" i="1"/>
  <c r="AH1363" i="1" s="1"/>
  <c r="AK1363" i="1" s="1"/>
  <c r="AC1363" i="1" s="1"/>
  <c r="AH1353" i="1"/>
  <c r="AK1353" i="1" s="1"/>
  <c r="AC1353" i="1" s="1"/>
  <c r="AH1481" i="1"/>
  <c r="AK1481" i="1" s="1"/>
  <c r="AC1481" i="1" s="1"/>
  <c r="AG1437" i="1"/>
  <c r="AJ1437" i="1" s="1"/>
  <c r="AG1404" i="1"/>
  <c r="AH1404" i="1" s="1"/>
  <c r="AK1404" i="1" s="1"/>
  <c r="AC1404" i="1" s="1"/>
  <c r="AH1164" i="1"/>
  <c r="AK1164" i="1" s="1"/>
  <c r="AC1164" i="1" s="1"/>
  <c r="AH491" i="1"/>
  <c r="AK491" i="1" s="1"/>
  <c r="AC491" i="1" s="1"/>
  <c r="AG416" i="1"/>
  <c r="AH416" i="1" s="1"/>
  <c r="AK416" i="1" s="1"/>
  <c r="AC416" i="1" s="1"/>
  <c r="AG356" i="1"/>
  <c r="AH356" i="1" s="1"/>
  <c r="AK356" i="1" s="1"/>
  <c r="AC356" i="1" s="1"/>
  <c r="AG385" i="1"/>
  <c r="AH385" i="1" s="1"/>
  <c r="AK385" i="1" s="1"/>
  <c r="AC385" i="1" s="1"/>
  <c r="AG724" i="1"/>
  <c r="AH724" i="1" s="1"/>
  <c r="AK724" i="1" s="1"/>
  <c r="AC724" i="1" s="1"/>
  <c r="AG845" i="1"/>
  <c r="AH845" i="1" s="1"/>
  <c r="AK845" i="1" s="1"/>
  <c r="AC845" i="1" s="1"/>
  <c r="AH465" i="1"/>
  <c r="AK465" i="1" s="1"/>
  <c r="AC465" i="1" s="1"/>
  <c r="AG752" i="1"/>
  <c r="AH752" i="1" s="1"/>
  <c r="AK752" i="1" s="1"/>
  <c r="AC752" i="1" s="1"/>
  <c r="AG176" i="1"/>
  <c r="AH176" i="1" s="1"/>
  <c r="AK176" i="1" s="1"/>
  <c r="AC176" i="1" s="1"/>
  <c r="AG89" i="1"/>
  <c r="AH89" i="1" s="1"/>
  <c r="AK89" i="1" s="1"/>
  <c r="AC89" i="1" s="1"/>
  <c r="AG22" i="1"/>
  <c r="AH22" i="1" s="1"/>
  <c r="AK22" i="1" s="1"/>
  <c r="AC22" i="1" s="1"/>
  <c r="AI2161" i="1"/>
  <c r="AI2357" i="1"/>
  <c r="AJ936" i="1"/>
  <c r="AI319" i="1"/>
  <c r="AI206" i="1"/>
  <c r="AG206" i="1"/>
  <c r="AJ206" i="1" s="1"/>
  <c r="AG3108" i="1"/>
  <c r="AI3108" i="1"/>
  <c r="AG826" i="1"/>
  <c r="AI826" i="1"/>
  <c r="AI3180" i="1"/>
  <c r="AI3162" i="1"/>
  <c r="AG3439" i="1"/>
  <c r="AJ3439" i="1" s="1"/>
  <c r="AI3439" i="1"/>
  <c r="AG2679" i="1"/>
  <c r="AH2679" i="1" s="1"/>
  <c r="AK2679" i="1" s="1"/>
  <c r="AI2679" i="1"/>
  <c r="AI314" i="1"/>
  <c r="AG314" i="1"/>
  <c r="AJ314" i="1" s="1"/>
  <c r="AI3188" i="1"/>
  <c r="AI177" i="1"/>
  <c r="AG2680" i="1"/>
  <c r="AI2682" i="1"/>
  <c r="AG3481" i="1"/>
  <c r="AJ3481" i="1" s="1"/>
  <c r="AG2378" i="1"/>
  <c r="AI3447" i="1"/>
  <c r="AG3447" i="1"/>
  <c r="AH3447" i="1" s="1"/>
  <c r="AK3447" i="1" s="1"/>
  <c r="AG3077" i="1"/>
  <c r="AH3077" i="1" s="1"/>
  <c r="AK3077" i="1" s="1"/>
  <c r="AI3077" i="1"/>
  <c r="AI3047" i="1"/>
  <c r="AI763" i="1"/>
  <c r="AJ1544" i="1"/>
  <c r="AI1531" i="1"/>
  <c r="AI2155" i="1"/>
  <c r="AI3012" i="1"/>
  <c r="AI3007" i="1"/>
  <c r="AH2991" i="1"/>
  <c r="AK2991" i="1" s="1"/>
  <c r="AI2922" i="1"/>
  <c r="AG3304" i="1"/>
  <c r="AJ3304" i="1" s="1"/>
  <c r="AG615" i="1"/>
  <c r="AJ615" i="1" s="1"/>
  <c r="AG593" i="1"/>
  <c r="AJ593" i="1" s="1"/>
  <c r="AG587" i="1"/>
  <c r="AJ587" i="1" s="1"/>
  <c r="AG2527" i="1"/>
  <c r="AG3289" i="1"/>
  <c r="AH3289" i="1" s="1"/>
  <c r="AK3289" i="1" s="1"/>
  <c r="AG579" i="1"/>
  <c r="AI778" i="1"/>
  <c r="AH3056" i="1"/>
  <c r="AK3056" i="1" s="1"/>
  <c r="AI3404" i="1"/>
  <c r="AI707" i="1"/>
  <c r="AJ2968" i="1"/>
  <c r="AH1460" i="1"/>
  <c r="AK1460" i="1" s="1"/>
  <c r="AG2931" i="1"/>
  <c r="AJ2931" i="1" s="1"/>
  <c r="AJ644" i="1"/>
  <c r="AI2923" i="1"/>
  <c r="AI2925" i="1"/>
  <c r="AG97" i="1"/>
  <c r="AJ97" i="1" s="1"/>
  <c r="AI1080" i="1"/>
  <c r="AI1989" i="1"/>
  <c r="AG2913" i="1"/>
  <c r="AJ2913" i="1" s="1"/>
  <c r="AG589" i="1"/>
  <c r="AJ589" i="1" s="1"/>
  <c r="AJ2893" i="1"/>
  <c r="AG3291" i="1"/>
  <c r="AH3291" i="1" s="1"/>
  <c r="AK3291" i="1" s="1"/>
  <c r="AG3285" i="1"/>
  <c r="AG3477" i="1"/>
  <c r="AH3477" i="1" s="1"/>
  <c r="AK3477" i="1" s="1"/>
  <c r="AI865" i="1"/>
  <c r="AG3471" i="1"/>
  <c r="AI3461" i="1"/>
  <c r="AG3111" i="1"/>
  <c r="AH3111" i="1" s="1"/>
  <c r="AK3111" i="1" s="1"/>
  <c r="AI1591" i="1"/>
  <c r="AI3444" i="1"/>
  <c r="AI3009" i="1"/>
  <c r="AJ1499" i="1"/>
  <c r="AG1069" i="1"/>
  <c r="AI630" i="1"/>
  <c r="AG3503" i="1"/>
  <c r="AJ3503" i="1" s="1"/>
  <c r="AJ1054" i="1"/>
  <c r="AI2503" i="1"/>
  <c r="AI2817" i="1"/>
  <c r="AI2815" i="1"/>
  <c r="AG3239" i="1"/>
  <c r="AH3239" i="1" s="1"/>
  <c r="AK3239" i="1" s="1"/>
  <c r="AI3231" i="1"/>
  <c r="AG2656" i="1"/>
  <c r="AI2656" i="1"/>
  <c r="AI2768" i="1"/>
  <c r="AG2768" i="1"/>
  <c r="AJ2768" i="1" s="1"/>
  <c r="AG1397" i="1"/>
  <c r="AH1397" i="1" s="1"/>
  <c r="AK1397" i="1" s="1"/>
  <c r="AI80" i="1"/>
  <c r="AI2637" i="1"/>
  <c r="AI2488" i="1"/>
  <c r="AG3247" i="1"/>
  <c r="AG57" i="1"/>
  <c r="AI3236" i="1"/>
  <c r="AG1310" i="1"/>
  <c r="AG987" i="1"/>
  <c r="AJ987" i="1" s="1"/>
  <c r="AH2508" i="1"/>
  <c r="AK2508" i="1" s="1"/>
  <c r="AH2637" i="1"/>
  <c r="AK2637" i="1" s="1"/>
  <c r="AG2845" i="1"/>
  <c r="AJ2845" i="1" s="1"/>
  <c r="AI3262" i="1"/>
  <c r="AJ461" i="1"/>
  <c r="AH1337" i="1"/>
  <c r="AK1337" i="1" s="1"/>
  <c r="AI2761" i="1"/>
  <c r="AG2761" i="1"/>
  <c r="AJ2761" i="1" s="1"/>
  <c r="AG2766" i="1"/>
  <c r="AI2766" i="1"/>
  <c r="AG2476" i="1"/>
  <c r="AJ2476" i="1" s="1"/>
  <c r="AG2769" i="1"/>
  <c r="AI2759" i="1"/>
  <c r="AJ977" i="1"/>
  <c r="AJ2753" i="1"/>
  <c r="AI1805" i="1"/>
  <c r="AG1805" i="1"/>
  <c r="AJ1805" i="1" s="1"/>
  <c r="AI1698" i="1"/>
  <c r="AG1698" i="1"/>
  <c r="AJ1698" i="1" s="1"/>
  <c r="AI988" i="1"/>
  <c r="AG988" i="1"/>
  <c r="AH988" i="1" s="1"/>
  <c r="AK988" i="1" s="1"/>
  <c r="AC988" i="1" s="1"/>
  <c r="AG1764" i="1"/>
  <c r="AH1764" i="1" s="1"/>
  <c r="AK1764" i="1" s="1"/>
  <c r="AC1764" i="1" s="1"/>
  <c r="AI1764" i="1"/>
  <c r="AI2107" i="1"/>
  <c r="AG2107" i="1"/>
  <c r="AJ2107" i="1" s="1"/>
  <c r="AJ1671" i="1"/>
  <c r="AH1671" i="1"/>
  <c r="AK1671" i="1" s="1"/>
  <c r="AC1671" i="1" s="1"/>
  <c r="AI2305" i="1"/>
  <c r="AG2305" i="1"/>
  <c r="AJ2305" i="1" s="1"/>
  <c r="AG2275" i="1"/>
  <c r="AH2275" i="1" s="1"/>
  <c r="AK2275" i="1" s="1"/>
  <c r="AC2275" i="1" s="1"/>
  <c r="AI2275" i="1"/>
  <c r="AG1809" i="1"/>
  <c r="AI1809" i="1"/>
  <c r="AG1729" i="1"/>
  <c r="AJ1729" i="1" s="1"/>
  <c r="AI1729" i="1"/>
  <c r="AI1953" i="1"/>
  <c r="AG1953" i="1"/>
  <c r="AH1953" i="1" s="1"/>
  <c r="AK1953" i="1" s="1"/>
  <c r="AC1953" i="1" s="1"/>
  <c r="AJ2188" i="1"/>
  <c r="AH2188" i="1"/>
  <c r="AK2188" i="1" s="1"/>
  <c r="AC2188" i="1" s="1"/>
  <c r="AI2016" i="1"/>
  <c r="AG2016" i="1"/>
  <c r="AH2016" i="1" s="1"/>
  <c r="AK2016" i="1" s="1"/>
  <c r="AC2016" i="1" s="1"/>
  <c r="AI1759" i="1"/>
  <c r="AG1759" i="1"/>
  <c r="AJ1759" i="1" s="1"/>
  <c r="AI2397" i="1"/>
  <c r="AG2397" i="1"/>
  <c r="AJ2397" i="1" s="1"/>
  <c r="AJ1735" i="1"/>
  <c r="AH1735" i="1"/>
  <c r="AK1735" i="1" s="1"/>
  <c r="AC1735" i="1" s="1"/>
  <c r="AI1423" i="1"/>
  <c r="AG1423" i="1"/>
  <c r="AH1385" i="1"/>
  <c r="AK1385" i="1" s="1"/>
  <c r="AC1385" i="1" s="1"/>
  <c r="AJ1385" i="1"/>
  <c r="AJ1316" i="1"/>
  <c r="AH1316" i="1"/>
  <c r="AK1316" i="1" s="1"/>
  <c r="AC1316" i="1" s="1"/>
  <c r="AI1374" i="1"/>
  <c r="AG1374" i="1"/>
  <c r="AH1374" i="1" s="1"/>
  <c r="AK1374" i="1" s="1"/>
  <c r="AC1374" i="1" s="1"/>
  <c r="AJ1610" i="1"/>
  <c r="AH1610" i="1"/>
  <c r="AK1610" i="1" s="1"/>
  <c r="AC1610" i="1" s="1"/>
  <c r="AJ1597" i="1"/>
  <c r="AH1597" i="1"/>
  <c r="AK1597" i="1" s="1"/>
  <c r="AC1597" i="1" s="1"/>
  <c r="AI1527" i="1"/>
  <c r="AG1527" i="1"/>
  <c r="AH1527" i="1" s="1"/>
  <c r="AK1527" i="1" s="1"/>
  <c r="AC1527" i="1" s="1"/>
  <c r="AJ1622" i="1"/>
  <c r="AH1622" i="1"/>
  <c r="AK1622" i="1" s="1"/>
  <c r="AC1622" i="1" s="1"/>
  <c r="AI1009" i="1"/>
  <c r="AG1009" i="1"/>
  <c r="AH1009" i="1" s="1"/>
  <c r="AK1009" i="1" s="1"/>
  <c r="AC1009" i="1" s="1"/>
  <c r="AI607" i="1"/>
  <c r="AG607" i="1"/>
  <c r="AI816" i="1"/>
  <c r="AG816" i="1"/>
  <c r="AH816" i="1" s="1"/>
  <c r="AK816" i="1" s="1"/>
  <c r="AC816" i="1" s="1"/>
  <c r="AJ497" i="1"/>
  <c r="AH497" i="1"/>
  <c r="AK497" i="1" s="1"/>
  <c r="AC497" i="1" s="1"/>
  <c r="AI451" i="1"/>
  <c r="AG451" i="1"/>
  <c r="AH451" i="1" s="1"/>
  <c r="AK451" i="1" s="1"/>
  <c r="AC451" i="1" s="1"/>
  <c r="AH115" i="1"/>
  <c r="AK115" i="1" s="1"/>
  <c r="AC115" i="1" s="1"/>
  <c r="AJ115" i="1"/>
  <c r="AI18" i="1"/>
  <c r="AG18" i="1"/>
  <c r="AH18" i="1" s="1"/>
  <c r="AK18" i="1" s="1"/>
  <c r="AC18" i="1" s="1"/>
  <c r="AG83" i="1"/>
  <c r="AJ83" i="1" s="1"/>
  <c r="AI83" i="1"/>
  <c r="AI641" i="1"/>
  <c r="AJ1746" i="1"/>
  <c r="AI21" i="1"/>
  <c r="AI2429" i="1"/>
  <c r="AG2429" i="1"/>
  <c r="AJ2429" i="1" s="1"/>
  <c r="AI1255" i="1"/>
  <c r="AI1975" i="1"/>
  <c r="AG1975" i="1"/>
  <c r="AJ1975" i="1" s="1"/>
  <c r="AI2329" i="1"/>
  <c r="AG2329" i="1"/>
  <c r="AJ2329" i="1" s="1"/>
  <c r="AI2088" i="1"/>
  <c r="AG2088" i="1"/>
  <c r="AJ2088" i="1" s="1"/>
  <c r="AI2159" i="1"/>
  <c r="AG2159" i="1"/>
  <c r="AJ2159" i="1" s="1"/>
  <c r="AJ1646" i="1"/>
  <c r="AH1646" i="1"/>
  <c r="AK1646" i="1" s="1"/>
  <c r="AC1646" i="1" s="1"/>
  <c r="AI2361" i="1"/>
  <c r="AG2361" i="1"/>
  <c r="AJ2361" i="1" s="1"/>
  <c r="AJ2066" i="1"/>
  <c r="AH2066" i="1"/>
  <c r="AK2066" i="1" s="1"/>
  <c r="AC2066" i="1" s="1"/>
  <c r="AI2206" i="1"/>
  <c r="AG2206" i="1"/>
  <c r="AH2206" i="1" s="1"/>
  <c r="AK2206" i="1" s="1"/>
  <c r="AC2206" i="1" s="1"/>
  <c r="AI2022" i="1"/>
  <c r="AG2022" i="1"/>
  <c r="AH2022" i="1" s="1"/>
  <c r="AK2022" i="1" s="1"/>
  <c r="AC2022" i="1" s="1"/>
  <c r="AJ1760" i="1"/>
  <c r="AH1760" i="1"/>
  <c r="AK1760" i="1" s="1"/>
  <c r="AC1760" i="1" s="1"/>
  <c r="AJ2215" i="1"/>
  <c r="AH2215" i="1"/>
  <c r="AK2215" i="1" s="1"/>
  <c r="AC2215" i="1" s="1"/>
  <c r="AJ2226" i="1"/>
  <c r="AH2226" i="1"/>
  <c r="AK2226" i="1" s="1"/>
  <c r="AC2226" i="1" s="1"/>
  <c r="AI1432" i="1"/>
  <c r="AG1432" i="1"/>
  <c r="AH1432" i="1" s="1"/>
  <c r="AK1432" i="1" s="1"/>
  <c r="AC1432" i="1" s="1"/>
  <c r="AI1346" i="1"/>
  <c r="AG1346" i="1"/>
  <c r="AJ1251" i="1"/>
  <c r="AH1251" i="1"/>
  <c r="AK1251" i="1" s="1"/>
  <c r="AC1251" i="1" s="1"/>
  <c r="AI2150" i="1"/>
  <c r="AG2150" i="1"/>
  <c r="AJ1356" i="1"/>
  <c r="AH1356" i="1"/>
  <c r="AK1356" i="1" s="1"/>
  <c r="AC1356" i="1" s="1"/>
  <c r="AJ1543" i="1"/>
  <c r="AH1543" i="1"/>
  <c r="AK1543" i="1" s="1"/>
  <c r="AC1543" i="1" s="1"/>
  <c r="AJ1317" i="1"/>
  <c r="AH1317" i="1"/>
  <c r="AK1317" i="1" s="1"/>
  <c r="AC1317" i="1" s="1"/>
  <c r="AJ1485" i="1"/>
  <c r="AH1485" i="1"/>
  <c r="AK1485" i="1" s="1"/>
  <c r="AC1485" i="1" s="1"/>
  <c r="AJ1183" i="1"/>
  <c r="AH1183" i="1"/>
  <c r="AK1183" i="1" s="1"/>
  <c r="AC1183" i="1" s="1"/>
  <c r="AI1109" i="1"/>
  <c r="AG1109" i="1"/>
  <c r="AH1109" i="1" s="1"/>
  <c r="AK1109" i="1" s="1"/>
  <c r="AC1109" i="1" s="1"/>
  <c r="AI650" i="1"/>
  <c r="AG650" i="1"/>
  <c r="AJ650" i="1" s="1"/>
  <c r="AI448" i="1"/>
  <c r="AG448" i="1"/>
  <c r="AH448" i="1" s="1"/>
  <c r="AK448" i="1" s="1"/>
  <c r="AC448" i="1" s="1"/>
  <c r="AI516" i="1"/>
  <c r="AG516" i="1"/>
  <c r="AJ308" i="1"/>
  <c r="AH308" i="1"/>
  <c r="AK308" i="1" s="1"/>
  <c r="AC308" i="1" s="1"/>
  <c r="AI297" i="1"/>
  <c r="AG297" i="1"/>
  <c r="AJ297" i="1" s="1"/>
  <c r="AI221" i="1"/>
  <c r="AG221" i="1"/>
  <c r="AH221" i="1" s="1"/>
  <c r="AK221" i="1" s="1"/>
  <c r="AC221" i="1" s="1"/>
  <c r="AI2165" i="1"/>
  <c r="AG2756" i="1"/>
  <c r="AG360" i="1"/>
  <c r="AI360" i="1"/>
  <c r="AG2740" i="1"/>
  <c r="AH2740" i="1" s="1"/>
  <c r="AK2740" i="1" s="1"/>
  <c r="AI2740" i="1"/>
  <c r="AI1980" i="1"/>
  <c r="AG1980" i="1"/>
  <c r="AH1980" i="1" s="1"/>
  <c r="AK1980" i="1" s="1"/>
  <c r="AC1980" i="1" s="1"/>
  <c r="AJ1680" i="1"/>
  <c r="AH1680" i="1"/>
  <c r="AK1680" i="1" s="1"/>
  <c r="AC1680" i="1" s="1"/>
  <c r="AI1715" i="1"/>
  <c r="AG1715" i="1"/>
  <c r="AJ1715" i="1" s="1"/>
  <c r="AI2342" i="1"/>
  <c r="AG2342" i="1"/>
  <c r="AG1859" i="1"/>
  <c r="AJ1859" i="1" s="1"/>
  <c r="AI1859" i="1"/>
  <c r="AJ1664" i="1"/>
  <c r="AH1664" i="1"/>
  <c r="AK1664" i="1" s="1"/>
  <c r="AC1664" i="1" s="1"/>
  <c r="AJ2384" i="1"/>
  <c r="AH2384" i="1"/>
  <c r="AK2384" i="1" s="1"/>
  <c r="AC2384" i="1" s="1"/>
  <c r="AI2268" i="1"/>
  <c r="AG2268" i="1"/>
  <c r="AH2268" i="1" s="1"/>
  <c r="AK2268" i="1" s="1"/>
  <c r="AC2268" i="1" s="1"/>
  <c r="AG2097" i="1"/>
  <c r="AH2097" i="1" s="1"/>
  <c r="AK2097" i="1" s="1"/>
  <c r="AC2097" i="1" s="1"/>
  <c r="AI2097" i="1"/>
  <c r="AI1702" i="1"/>
  <c r="AG1702" i="1"/>
  <c r="AH1702" i="1" s="1"/>
  <c r="AK1702" i="1" s="1"/>
  <c r="AC1702" i="1" s="1"/>
  <c r="AG2197" i="1"/>
  <c r="AJ2197" i="1" s="1"/>
  <c r="AI2197" i="1"/>
  <c r="AI2281" i="1"/>
  <c r="AG2281" i="1"/>
  <c r="AJ2281" i="1" s="1"/>
  <c r="AJ2165" i="1"/>
  <c r="AH2165" i="1"/>
  <c r="AK2165" i="1" s="1"/>
  <c r="AC2165" i="1" s="1"/>
  <c r="AI1793" i="1"/>
  <c r="AG1793" i="1"/>
  <c r="AH1793" i="1" s="1"/>
  <c r="AK1793" i="1" s="1"/>
  <c r="AC1793" i="1" s="1"/>
  <c r="AI2310" i="1"/>
  <c r="AG2310" i="1"/>
  <c r="AJ2310" i="1" s="1"/>
  <c r="AJ1923" i="1"/>
  <c r="AH1923" i="1"/>
  <c r="AK1923" i="1" s="1"/>
  <c r="AC1923" i="1" s="1"/>
  <c r="AJ1391" i="1"/>
  <c r="AH1391" i="1"/>
  <c r="AK1391" i="1" s="1"/>
  <c r="AC1391" i="1" s="1"/>
  <c r="AI1299" i="1"/>
  <c r="AG1299" i="1"/>
  <c r="AJ1269" i="1"/>
  <c r="AH1269" i="1"/>
  <c r="AK1269" i="1" s="1"/>
  <c r="AC1269" i="1" s="1"/>
  <c r="AI1582" i="1"/>
  <c r="AG1582" i="1"/>
  <c r="AI1581" i="1"/>
  <c r="AG1581" i="1"/>
  <c r="AJ1344" i="1"/>
  <c r="AH1344" i="1"/>
  <c r="AK1344" i="1" s="1"/>
  <c r="AC1344" i="1" s="1"/>
  <c r="AI1248" i="1"/>
  <c r="AG1248" i="1"/>
  <c r="AJ1248" i="1" s="1"/>
  <c r="AJ1329" i="1"/>
  <c r="AH1329" i="1"/>
  <c r="AK1329" i="1" s="1"/>
  <c r="AC1329" i="1" s="1"/>
  <c r="AJ971" i="1"/>
  <c r="AH971" i="1"/>
  <c r="AK971" i="1" s="1"/>
  <c r="AC971" i="1" s="1"/>
  <c r="AJ1099" i="1"/>
  <c r="AH1099" i="1"/>
  <c r="AK1099" i="1" s="1"/>
  <c r="AC1099" i="1" s="1"/>
  <c r="AJ1087" i="1"/>
  <c r="AH1087" i="1"/>
  <c r="AK1087" i="1" s="1"/>
  <c r="AC1087" i="1" s="1"/>
  <c r="AI952" i="1"/>
  <c r="AG952" i="1"/>
  <c r="AH952" i="1" s="1"/>
  <c r="AK952" i="1" s="1"/>
  <c r="AC952" i="1" s="1"/>
  <c r="AI964" i="1"/>
  <c r="AG964" i="1"/>
  <c r="AH964" i="1" s="1"/>
  <c r="AK964" i="1" s="1"/>
  <c r="AC964" i="1" s="1"/>
  <c r="AG1227" i="1"/>
  <c r="AH1227" i="1" s="1"/>
  <c r="AK1227" i="1" s="1"/>
  <c r="AC1227" i="1" s="1"/>
  <c r="AI1227" i="1"/>
  <c r="AI899" i="1"/>
  <c r="AG899" i="1"/>
  <c r="AH899" i="1" s="1"/>
  <c r="AK899" i="1" s="1"/>
  <c r="AC899" i="1" s="1"/>
  <c r="AI229" i="1"/>
  <c r="AG229" i="1"/>
  <c r="AH229" i="1" s="1"/>
  <c r="AK229" i="1" s="1"/>
  <c r="AC229" i="1" s="1"/>
  <c r="AI2433" i="1"/>
  <c r="AG2433" i="1"/>
  <c r="AJ2433" i="1" s="1"/>
  <c r="AG2741" i="1"/>
  <c r="AJ2741" i="1" s="1"/>
  <c r="AI2741" i="1"/>
  <c r="AI1687" i="1"/>
  <c r="AG1687" i="1"/>
  <c r="AH1687" i="1" s="1"/>
  <c r="AK1687" i="1" s="1"/>
  <c r="AC1687" i="1" s="1"/>
  <c r="AI1717" i="1"/>
  <c r="AG1717" i="1"/>
  <c r="AJ1717" i="1" s="1"/>
  <c r="AI2111" i="1"/>
  <c r="AG2111" i="1"/>
  <c r="AJ2111" i="1" s="1"/>
  <c r="AJ2058" i="1"/>
  <c r="AH2058" i="1"/>
  <c r="AK2058" i="1" s="1"/>
  <c r="AC2058" i="1" s="1"/>
  <c r="AG1795" i="1"/>
  <c r="AH1795" i="1" s="1"/>
  <c r="AK1795" i="1" s="1"/>
  <c r="AC1795" i="1" s="1"/>
  <c r="AI1795" i="1"/>
  <c r="AJ1826" i="1"/>
  <c r="AH1826" i="1"/>
  <c r="AK1826" i="1" s="1"/>
  <c r="AC1826" i="1" s="1"/>
  <c r="AI2234" i="1"/>
  <c r="AG2234" i="1"/>
  <c r="AJ2234" i="1" s="1"/>
  <c r="AI1706" i="1"/>
  <c r="AG1706" i="1"/>
  <c r="AJ1706" i="1" s="1"/>
  <c r="AJ2348" i="1"/>
  <c r="AH2348" i="1"/>
  <c r="AK2348" i="1" s="1"/>
  <c r="AC2348" i="1" s="1"/>
  <c r="AJ2172" i="1"/>
  <c r="AH2172" i="1"/>
  <c r="AK2172" i="1" s="1"/>
  <c r="AC2172" i="1" s="1"/>
  <c r="AJ1873" i="1"/>
  <c r="AH1873" i="1"/>
  <c r="AK1873" i="1" s="1"/>
  <c r="AC1873" i="1" s="1"/>
  <c r="AJ1744" i="1"/>
  <c r="AH1744" i="1"/>
  <c r="AK1744" i="1" s="1"/>
  <c r="AC1744" i="1" s="1"/>
  <c r="AJ1860" i="1"/>
  <c r="AH1860" i="1"/>
  <c r="AK1860" i="1" s="1"/>
  <c r="AC1860" i="1" s="1"/>
  <c r="AJ1893" i="1"/>
  <c r="AH1893" i="1"/>
  <c r="AK1893" i="1" s="1"/>
  <c r="AC1893" i="1" s="1"/>
  <c r="AJ1365" i="1"/>
  <c r="AH1365" i="1"/>
  <c r="AK1365" i="1" s="1"/>
  <c r="AC1365" i="1" s="1"/>
  <c r="AI1617" i="1"/>
  <c r="AG1617" i="1"/>
  <c r="AH1617" i="1" s="1"/>
  <c r="AK1617" i="1" s="1"/>
  <c r="AC1617" i="1" s="1"/>
  <c r="AJ1447" i="1"/>
  <c r="AH1447" i="1"/>
  <c r="AK1447" i="1" s="1"/>
  <c r="AC1447" i="1" s="1"/>
  <c r="AJ1361" i="1"/>
  <c r="AH1361" i="1"/>
  <c r="AK1361" i="1" s="1"/>
  <c r="AC1361" i="1" s="1"/>
  <c r="AI1286" i="1"/>
  <c r="AG1286" i="1"/>
  <c r="AJ1271" i="1"/>
  <c r="AH1271" i="1"/>
  <c r="AK1271" i="1" s="1"/>
  <c r="AC1271" i="1" s="1"/>
  <c r="AI1047" i="1"/>
  <c r="AG1047" i="1"/>
  <c r="AH1047" i="1" s="1"/>
  <c r="AK1047" i="1" s="1"/>
  <c r="AC1047" i="1" s="1"/>
  <c r="AJ1174" i="1"/>
  <c r="AH1174" i="1"/>
  <c r="AK1174" i="1" s="1"/>
  <c r="AC1174" i="1" s="1"/>
  <c r="AH1144" i="1"/>
  <c r="AK1144" i="1" s="1"/>
  <c r="AC1144" i="1" s="1"/>
  <c r="AJ1144" i="1"/>
  <c r="AI626" i="1"/>
  <c r="AG626" i="1"/>
  <c r="AH626" i="1" s="1"/>
  <c r="AK626" i="1" s="1"/>
  <c r="AC626" i="1" s="1"/>
  <c r="AJ422" i="1"/>
  <c r="AH422" i="1"/>
  <c r="AK422" i="1" s="1"/>
  <c r="AC422" i="1" s="1"/>
  <c r="AI61" i="1"/>
  <c r="AG61" i="1"/>
  <c r="AH61" i="1" s="1"/>
  <c r="AK61" i="1" s="1"/>
  <c r="AC61" i="1" s="1"/>
  <c r="AI330" i="1"/>
  <c r="AG2300" i="1"/>
  <c r="AJ2300" i="1" s="1"/>
  <c r="AI2300" i="1"/>
  <c r="AG2313" i="1"/>
  <c r="AH2313" i="1" s="1"/>
  <c r="AK2313" i="1" s="1"/>
  <c r="AC2313" i="1" s="1"/>
  <c r="AI2313" i="1"/>
  <c r="AG2232" i="1"/>
  <c r="AH2232" i="1" s="1"/>
  <c r="AK2232" i="1" s="1"/>
  <c r="AC2232" i="1" s="1"/>
  <c r="AI2232" i="1"/>
  <c r="AG1848" i="1"/>
  <c r="AI1848" i="1"/>
  <c r="AJ1074" i="1"/>
  <c r="AH1074" i="1"/>
  <c r="AK1074" i="1" s="1"/>
  <c r="AC1074" i="1" s="1"/>
  <c r="AI1213" i="1"/>
  <c r="AG1213" i="1"/>
  <c r="AJ1213" i="1" s="1"/>
  <c r="AJ1000" i="1"/>
  <c r="AH1000" i="1"/>
  <c r="AK1000" i="1" s="1"/>
  <c r="AC1000" i="1" s="1"/>
  <c r="AJ1179" i="1"/>
  <c r="AH1179" i="1"/>
  <c r="AK1179" i="1" s="1"/>
  <c r="AC1179" i="1" s="1"/>
  <c r="AJ1026" i="1"/>
  <c r="AH1026" i="1"/>
  <c r="AK1026" i="1" s="1"/>
  <c r="AC1026" i="1" s="1"/>
  <c r="AI968" i="1"/>
  <c r="AG968" i="1"/>
  <c r="AH968" i="1" s="1"/>
  <c r="AK968" i="1" s="1"/>
  <c r="AC968" i="1" s="1"/>
  <c r="AI815" i="1"/>
  <c r="AG815" i="1"/>
  <c r="AH815" i="1" s="1"/>
  <c r="AK815" i="1" s="1"/>
  <c r="AC815" i="1" s="1"/>
  <c r="AJ442" i="1"/>
  <c r="AH442" i="1"/>
  <c r="AK442" i="1" s="1"/>
  <c r="AC442" i="1" s="1"/>
  <c r="AJ881" i="1"/>
  <c r="AH881" i="1"/>
  <c r="AK881" i="1" s="1"/>
  <c r="AC881" i="1" s="1"/>
  <c r="AJ931" i="1"/>
  <c r="AH931" i="1"/>
  <c r="AK931" i="1" s="1"/>
  <c r="AC931" i="1" s="1"/>
  <c r="AI307" i="1"/>
  <c r="AG307" i="1"/>
  <c r="AJ307" i="1" s="1"/>
  <c r="AG271" i="1"/>
  <c r="AH271" i="1" s="1"/>
  <c r="AK271" i="1" s="1"/>
  <c r="AC271" i="1" s="1"/>
  <c r="AI271" i="1"/>
  <c r="AI56" i="1"/>
  <c r="AG56" i="1"/>
  <c r="AJ56" i="1" s="1"/>
  <c r="AH101" i="1"/>
  <c r="AK101" i="1" s="1"/>
  <c r="AC101" i="1" s="1"/>
  <c r="AJ101" i="1"/>
  <c r="AI1753" i="1"/>
  <c r="AI2101" i="1"/>
  <c r="AI2261" i="1"/>
  <c r="AI2017" i="1"/>
  <c r="AG2104" i="1"/>
  <c r="AH2104" i="1" s="1"/>
  <c r="AK2104" i="1" s="1"/>
  <c r="AC2104" i="1" s="1"/>
  <c r="AI2104" i="1"/>
  <c r="AG1844" i="1"/>
  <c r="AH1844" i="1" s="1"/>
  <c r="AK1844" i="1" s="1"/>
  <c r="AC1844" i="1" s="1"/>
  <c r="AI1844" i="1"/>
  <c r="AG2280" i="1"/>
  <c r="AI2280" i="1"/>
  <c r="AG2140" i="1"/>
  <c r="AJ2140" i="1" s="1"/>
  <c r="AI2140" i="1"/>
  <c r="AJ1484" i="1"/>
  <c r="AH1484" i="1"/>
  <c r="AK1484" i="1" s="1"/>
  <c r="AC1484" i="1" s="1"/>
  <c r="AJ1053" i="1"/>
  <c r="AH1053" i="1"/>
  <c r="AK1053" i="1" s="1"/>
  <c r="AC1053" i="1" s="1"/>
  <c r="AJ1015" i="1"/>
  <c r="AH1015" i="1"/>
  <c r="AK1015" i="1" s="1"/>
  <c r="AC1015" i="1" s="1"/>
  <c r="AI1031" i="1"/>
  <c r="AG1031" i="1"/>
  <c r="AH1031" i="1" s="1"/>
  <c r="AK1031" i="1" s="1"/>
  <c r="AC1031" i="1" s="1"/>
  <c r="AI944" i="1"/>
  <c r="AG944" i="1"/>
  <c r="AH944" i="1" s="1"/>
  <c r="AK944" i="1" s="1"/>
  <c r="AC944" i="1" s="1"/>
  <c r="AI1105" i="1"/>
  <c r="AG1105" i="1"/>
  <c r="AH1105" i="1" s="1"/>
  <c r="AK1105" i="1" s="1"/>
  <c r="AC1105" i="1" s="1"/>
  <c r="AI462" i="1"/>
  <c r="AG462" i="1"/>
  <c r="AH462" i="1" s="1"/>
  <c r="AK462" i="1" s="1"/>
  <c r="AC462" i="1" s="1"/>
  <c r="AG412" i="1"/>
  <c r="AJ412" i="1" s="1"/>
  <c r="AI412" i="1"/>
  <c r="AI639" i="1"/>
  <c r="AG639" i="1"/>
  <c r="AH639" i="1" s="1"/>
  <c r="AK639" i="1" s="1"/>
  <c r="AC639" i="1" s="1"/>
  <c r="AI446" i="1"/>
  <c r="AG446" i="1"/>
  <c r="AH446" i="1" s="1"/>
  <c r="AK446" i="1" s="1"/>
  <c r="AC446" i="1" s="1"/>
  <c r="AJ571" i="1"/>
  <c r="AH571" i="1"/>
  <c r="AK571" i="1" s="1"/>
  <c r="AC571" i="1" s="1"/>
  <c r="AI349" i="1"/>
  <c r="AG349" i="1"/>
  <c r="AJ349" i="1" s="1"/>
  <c r="AG582" i="1"/>
  <c r="AJ582" i="1" s="1"/>
  <c r="AI582" i="1"/>
  <c r="AJ328" i="1"/>
  <c r="AH328" i="1"/>
  <c r="AK328" i="1" s="1"/>
  <c r="AC328" i="1" s="1"/>
  <c r="AJ242" i="1"/>
  <c r="AH242" i="1"/>
  <c r="AK242" i="1" s="1"/>
  <c r="AC242" i="1" s="1"/>
  <c r="AI110" i="1"/>
  <c r="AG110" i="1"/>
  <c r="AH110" i="1" s="1"/>
  <c r="AK110" i="1" s="1"/>
  <c r="AC110" i="1" s="1"/>
  <c r="AG117" i="1"/>
  <c r="AJ117" i="1" s="1"/>
  <c r="AI117" i="1"/>
  <c r="AI50" i="1"/>
  <c r="AG50" i="1"/>
  <c r="AJ50" i="1" s="1"/>
  <c r="AI2265" i="1"/>
  <c r="AI1716" i="1"/>
  <c r="AI912" i="1"/>
  <c r="AI304" i="1"/>
  <c r="AI187" i="1"/>
  <c r="AG1990" i="1"/>
  <c r="AH1990" i="1" s="1"/>
  <c r="AK1990" i="1" s="1"/>
  <c r="AC1990" i="1" s="1"/>
  <c r="AI1990" i="1"/>
  <c r="AG2337" i="1"/>
  <c r="AJ2337" i="1" s="1"/>
  <c r="AI2337" i="1"/>
  <c r="AG1780" i="1"/>
  <c r="AJ1780" i="1" s="1"/>
  <c r="AI1780" i="1"/>
  <c r="AJ1629" i="1"/>
  <c r="AH1629" i="1"/>
  <c r="AK1629" i="1" s="1"/>
  <c r="AC1629" i="1" s="1"/>
  <c r="AJ1221" i="1"/>
  <c r="AH1221" i="1"/>
  <c r="AK1221" i="1" s="1"/>
  <c r="AC1221" i="1" s="1"/>
  <c r="AI1064" i="1"/>
  <c r="AG1064" i="1"/>
  <c r="AH1064" i="1" s="1"/>
  <c r="AK1064" i="1" s="1"/>
  <c r="AC1064" i="1" s="1"/>
  <c r="AJ1004" i="1"/>
  <c r="AH1004" i="1"/>
  <c r="AK1004" i="1" s="1"/>
  <c r="AC1004" i="1" s="1"/>
  <c r="AJ1076" i="1"/>
  <c r="AH1076" i="1"/>
  <c r="AK1076" i="1" s="1"/>
  <c r="AC1076" i="1" s="1"/>
  <c r="AJ1152" i="1"/>
  <c r="AH1152" i="1"/>
  <c r="AK1152" i="1" s="1"/>
  <c r="AC1152" i="1" s="1"/>
  <c r="AI903" i="1"/>
  <c r="AG903" i="1"/>
  <c r="AH903" i="1" s="1"/>
  <c r="AK903" i="1" s="1"/>
  <c r="AC903" i="1" s="1"/>
  <c r="AI636" i="1"/>
  <c r="AG636" i="1"/>
  <c r="AH636" i="1" s="1"/>
  <c r="AK636" i="1" s="1"/>
  <c r="AC636" i="1" s="1"/>
  <c r="AJ556" i="1"/>
  <c r="AH556" i="1"/>
  <c r="AK556" i="1" s="1"/>
  <c r="AC556" i="1" s="1"/>
  <c r="AI619" i="1"/>
  <c r="AG619" i="1"/>
  <c r="AJ460" i="1"/>
  <c r="AH460" i="1"/>
  <c r="AK460" i="1" s="1"/>
  <c r="AC460" i="1" s="1"/>
  <c r="AJ302" i="1"/>
  <c r="AH302" i="1"/>
  <c r="AK302" i="1" s="1"/>
  <c r="AC302" i="1" s="1"/>
  <c r="AI121" i="1"/>
  <c r="AG121" i="1"/>
  <c r="AJ121" i="1" s="1"/>
  <c r="AI1755" i="1"/>
  <c r="AI2345" i="1"/>
  <c r="AI2306" i="1"/>
  <c r="AI1558" i="1"/>
  <c r="AG85" i="1"/>
  <c r="AH85" i="1" s="1"/>
  <c r="AK85" i="1" s="1"/>
  <c r="AC85" i="1" s="1"/>
  <c r="AJ1167" i="1"/>
  <c r="AI694" i="1"/>
  <c r="AI696" i="1"/>
  <c r="AI747" i="1"/>
  <c r="AI324" i="1"/>
  <c r="AJ233" i="1"/>
  <c r="AI915" i="1"/>
  <c r="AI3183" i="1"/>
  <c r="AI3178" i="1"/>
  <c r="AI3496" i="1"/>
  <c r="AI2686" i="1"/>
  <c r="AI916" i="1"/>
  <c r="AI2683" i="1"/>
  <c r="AG218" i="1"/>
  <c r="AJ218" i="1" s="1"/>
  <c r="AI3497" i="1"/>
  <c r="AI2379" i="1"/>
  <c r="AI3476" i="1"/>
  <c r="AI3472" i="1"/>
  <c r="AI3435" i="1"/>
  <c r="AJ3425" i="1"/>
  <c r="AG2314" i="1"/>
  <c r="AI2711" i="1"/>
  <c r="AH193" i="1"/>
  <c r="AK193" i="1" s="1"/>
  <c r="AH1495" i="1"/>
  <c r="AK1495" i="1" s="1"/>
  <c r="AH3379" i="1"/>
  <c r="AK3379" i="1" s="1"/>
  <c r="AG2563" i="1"/>
  <c r="AJ2563" i="1" s="1"/>
  <c r="AH3347" i="1"/>
  <c r="AK3347" i="1" s="1"/>
  <c r="AH3315" i="1"/>
  <c r="AK3315" i="1" s="1"/>
  <c r="AH3318" i="1"/>
  <c r="AK3318" i="1" s="1"/>
  <c r="AH3329" i="1"/>
  <c r="AK3329" i="1" s="1"/>
  <c r="AI2935" i="1"/>
  <c r="AG2674" i="1"/>
  <c r="AI280" i="1"/>
  <c r="AJ2929" i="1"/>
  <c r="AI3313" i="1"/>
  <c r="AI2927" i="1"/>
  <c r="AG2547" i="1"/>
  <c r="AG2921" i="1"/>
  <c r="AG93" i="1"/>
  <c r="AJ93" i="1" s="1"/>
  <c r="AG612" i="1"/>
  <c r="AG3300" i="1"/>
  <c r="AJ3300" i="1" s="1"/>
  <c r="AG3299" i="1"/>
  <c r="AJ3299" i="1" s="1"/>
  <c r="AI586" i="1"/>
  <c r="AI1983" i="1"/>
  <c r="AJ2887" i="1"/>
  <c r="AI2897" i="1"/>
  <c r="AG1067" i="1"/>
  <c r="AH1067" i="1" s="1"/>
  <c r="AK1067" i="1" s="1"/>
  <c r="AG2894" i="1"/>
  <c r="AH2894" i="1" s="1"/>
  <c r="AK2894" i="1" s="1"/>
  <c r="AG332" i="1"/>
  <c r="AG2525" i="1"/>
  <c r="AH2525" i="1" s="1"/>
  <c r="AK2525" i="1" s="1"/>
  <c r="AI3160" i="1"/>
  <c r="AI3155" i="1"/>
  <c r="AI3142" i="1"/>
  <c r="AG2623" i="1"/>
  <c r="AJ2623" i="1" s="1"/>
  <c r="AI3114" i="1"/>
  <c r="AG3112" i="1"/>
  <c r="AH3112" i="1" s="1"/>
  <c r="AK3112" i="1" s="1"/>
  <c r="AI3457" i="1"/>
  <c r="AG3459" i="1"/>
  <c r="AH3459" i="1" s="1"/>
  <c r="AK3459" i="1" s="1"/>
  <c r="AI3453" i="1"/>
  <c r="AI1588" i="1"/>
  <c r="AI2612" i="1"/>
  <c r="AJ195" i="1"/>
  <c r="AJ797" i="1"/>
  <c r="AI1150" i="1"/>
  <c r="AI3415" i="1"/>
  <c r="AJ716" i="1"/>
  <c r="AI3036" i="1"/>
  <c r="AG2580" i="1"/>
  <c r="AH2580" i="1" s="1"/>
  <c r="AK2580" i="1" s="1"/>
  <c r="AG2578" i="1"/>
  <c r="AG3388" i="1"/>
  <c r="AJ3388" i="1" s="1"/>
  <c r="AG3387" i="1"/>
  <c r="AJ3387" i="1" s="1"/>
  <c r="AG3011" i="1"/>
  <c r="AJ3011" i="1" s="1"/>
  <c r="AG3010" i="1"/>
  <c r="AG3008" i="1"/>
  <c r="AJ3008" i="1" s="1"/>
  <c r="AJ3383" i="1"/>
  <c r="AH2970" i="1"/>
  <c r="AK2970" i="1" s="1"/>
  <c r="AJ3368" i="1"/>
  <c r="AI660" i="1"/>
  <c r="AG2675" i="1"/>
  <c r="AG1455" i="1"/>
  <c r="AH280" i="1"/>
  <c r="AK280" i="1" s="1"/>
  <c r="AJ2930" i="1"/>
  <c r="AJ2424" i="1"/>
  <c r="AG621" i="1"/>
  <c r="AG1433" i="1"/>
  <c r="AJ1433" i="1" s="1"/>
  <c r="AG2911" i="1"/>
  <c r="AJ2911" i="1" s="1"/>
  <c r="AG2904" i="1"/>
  <c r="AG592" i="1"/>
  <c r="AH2898" i="1"/>
  <c r="AK2898" i="1" s="1"/>
  <c r="AI2526" i="1"/>
  <c r="AG2520" i="1"/>
  <c r="AI581" i="1"/>
  <c r="AI3278" i="1"/>
  <c r="AG2873" i="1"/>
  <c r="AH2873" i="1" s="1"/>
  <c r="AK2873" i="1" s="1"/>
  <c r="AI2562" i="1"/>
  <c r="AI3431" i="1"/>
  <c r="AI1124" i="1"/>
  <c r="AG1062" i="1"/>
  <c r="AI1410" i="1"/>
  <c r="AI2519" i="1"/>
  <c r="AI2880" i="1"/>
  <c r="AH415" i="1"/>
  <c r="AK415" i="1" s="1"/>
  <c r="AJ975" i="1"/>
  <c r="AJ1233" i="1"/>
  <c r="AI400" i="1"/>
  <c r="AI2445" i="1"/>
  <c r="AG2441" i="1"/>
  <c r="AG961" i="1"/>
  <c r="AI2653" i="1"/>
  <c r="AI3205" i="1"/>
  <c r="AG2434" i="1"/>
  <c r="AJ2434" i="1" s="1"/>
  <c r="AI14" i="1"/>
  <c r="AI3203" i="1"/>
  <c r="AI8" i="1"/>
  <c r="AI2714" i="1"/>
  <c r="AG2714" i="1"/>
  <c r="AG2412" i="1"/>
  <c r="AI2412" i="1"/>
  <c r="AG2216" i="1"/>
  <c r="AI2216" i="1"/>
  <c r="AH2174" i="1"/>
  <c r="AK2174" i="1" s="1"/>
  <c r="AC2174" i="1" s="1"/>
  <c r="AJ2174" i="1"/>
  <c r="AG2167" i="1"/>
  <c r="AI2167" i="1"/>
  <c r="AH2061" i="1"/>
  <c r="AK2061" i="1" s="1"/>
  <c r="AC2061" i="1" s="1"/>
  <c r="AJ2061" i="1"/>
  <c r="AI2028" i="1"/>
  <c r="AG2028" i="1"/>
  <c r="AG2030" i="1"/>
  <c r="AI2030" i="1"/>
  <c r="AG1979" i="1"/>
  <c r="AI1979" i="1"/>
  <c r="AJ1912" i="1"/>
  <c r="AH1912" i="1"/>
  <c r="AK1912" i="1" s="1"/>
  <c r="AC1912" i="1" s="1"/>
  <c r="AG2105" i="1"/>
  <c r="AI2105" i="1"/>
  <c r="AH1636" i="1"/>
  <c r="AK1636" i="1" s="1"/>
  <c r="AC1636" i="1" s="1"/>
  <c r="AJ1636" i="1"/>
  <c r="AI1926" i="1"/>
  <c r="AG1926" i="1"/>
  <c r="AI2338" i="1"/>
  <c r="AG2338" i="1"/>
  <c r="AI1978" i="1"/>
  <c r="AG1978" i="1"/>
  <c r="AG2364" i="1"/>
  <c r="AI2364" i="1"/>
  <c r="AI1987" i="1"/>
  <c r="AG1987" i="1"/>
  <c r="AH2067" i="1"/>
  <c r="AK2067" i="1" s="1"/>
  <c r="AC2067" i="1" s="1"/>
  <c r="AJ2067" i="1"/>
  <c r="AI2098" i="1"/>
  <c r="AG2098" i="1"/>
  <c r="AJ2322" i="1"/>
  <c r="AH2322" i="1"/>
  <c r="AK2322" i="1" s="1"/>
  <c r="AC2322" i="1" s="1"/>
  <c r="AI2190" i="1"/>
  <c r="AG2190" i="1"/>
  <c r="AI2106" i="1"/>
  <c r="AG2106" i="1"/>
  <c r="AJ2106" i="1" s="1"/>
  <c r="AI1968" i="1"/>
  <c r="AG1968" i="1"/>
  <c r="AG1791" i="1"/>
  <c r="AI1791" i="1"/>
  <c r="AJ1665" i="1"/>
  <c r="AH1665" i="1"/>
  <c r="AK1665" i="1" s="1"/>
  <c r="AC1665" i="1" s="1"/>
  <c r="AI1970" i="1"/>
  <c r="AG1970" i="1"/>
  <c r="AI2307" i="1"/>
  <c r="AG2307" i="1"/>
  <c r="AI2272" i="1"/>
  <c r="AG2272" i="1"/>
  <c r="AI2233" i="1"/>
  <c r="AG2233" i="1"/>
  <c r="AH2064" i="1"/>
  <c r="AK2064" i="1" s="1"/>
  <c r="AC2064" i="1" s="1"/>
  <c r="AJ2064" i="1"/>
  <c r="AG1796" i="1"/>
  <c r="AI1796" i="1"/>
  <c r="AI2124" i="1"/>
  <c r="AG2124" i="1"/>
  <c r="AI2204" i="1"/>
  <c r="AG2204" i="1"/>
  <c r="AI2276" i="1"/>
  <c r="AG2276" i="1"/>
  <c r="AI2350" i="1"/>
  <c r="AG2350" i="1"/>
  <c r="AH1824" i="1"/>
  <c r="AK1824" i="1" s="1"/>
  <c r="AC1824" i="1" s="1"/>
  <c r="AJ1824" i="1"/>
  <c r="AJ2287" i="1"/>
  <c r="AH2287" i="1"/>
  <c r="AK2287" i="1" s="1"/>
  <c r="AC2287" i="1" s="1"/>
  <c r="AJ1801" i="1"/>
  <c r="AH1801" i="1"/>
  <c r="AK1801" i="1" s="1"/>
  <c r="AC1801" i="1" s="1"/>
  <c r="AJ2408" i="1"/>
  <c r="AH2408" i="1"/>
  <c r="AK2408" i="1" s="1"/>
  <c r="AC2408" i="1" s="1"/>
  <c r="AJ1817" i="1"/>
  <c r="AH1817" i="1"/>
  <c r="AK1817" i="1" s="1"/>
  <c r="AC1817" i="1" s="1"/>
  <c r="AH1813" i="1"/>
  <c r="AK1813" i="1" s="1"/>
  <c r="AC1813" i="1" s="1"/>
  <c r="AJ1813" i="1"/>
  <c r="AJ1896" i="1"/>
  <c r="AH1896" i="1"/>
  <c r="AK1896" i="1" s="1"/>
  <c r="AC1896" i="1" s="1"/>
  <c r="AH1879" i="1"/>
  <c r="AK1879" i="1" s="1"/>
  <c r="AC1879" i="1" s="1"/>
  <c r="AJ1879" i="1"/>
  <c r="AJ1669" i="1"/>
  <c r="AH1669" i="1"/>
  <c r="AK1669" i="1" s="1"/>
  <c r="AC1669" i="1" s="1"/>
  <c r="AG1290" i="1"/>
  <c r="AI1290" i="1"/>
  <c r="AH1394" i="1"/>
  <c r="AK1394" i="1" s="1"/>
  <c r="AC1394" i="1" s="1"/>
  <c r="AJ1394" i="1"/>
  <c r="AJ1564" i="1"/>
  <c r="AH1564" i="1"/>
  <c r="AK1564" i="1" s="1"/>
  <c r="AC1564" i="1" s="1"/>
  <c r="AH1567" i="1"/>
  <c r="AK1567" i="1" s="1"/>
  <c r="AC1567" i="1" s="1"/>
  <c r="AJ1567" i="1"/>
  <c r="AJ1522" i="1"/>
  <c r="AH1522" i="1"/>
  <c r="AK1522" i="1" s="1"/>
  <c r="AC1522" i="1" s="1"/>
  <c r="AJ1118" i="1"/>
  <c r="AH1118" i="1"/>
  <c r="AK1118" i="1" s="1"/>
  <c r="AC1118" i="1" s="1"/>
  <c r="AJ1444" i="1"/>
  <c r="AH1444" i="1"/>
  <c r="AK1444" i="1" s="1"/>
  <c r="AC1444" i="1" s="1"/>
  <c r="AJ1420" i="1"/>
  <c r="AH1420" i="1"/>
  <c r="AK1420" i="1" s="1"/>
  <c r="AC1420" i="1" s="1"/>
  <c r="AI424" i="1"/>
  <c r="AG424" i="1"/>
  <c r="AI1408" i="1"/>
  <c r="AG1408" i="1"/>
  <c r="AG1847" i="1"/>
  <c r="AI1847" i="1"/>
  <c r="AH1312" i="1"/>
  <c r="AK1312" i="1" s="1"/>
  <c r="AC1312" i="1" s="1"/>
  <c r="AJ1312" i="1"/>
  <c r="AI1345" i="1"/>
  <c r="AG1345" i="1"/>
  <c r="AI1287" i="1"/>
  <c r="AG1287" i="1"/>
  <c r="AH1357" i="1"/>
  <c r="AK1357" i="1" s="1"/>
  <c r="AC1357" i="1" s="1"/>
  <c r="AJ1357" i="1"/>
  <c r="AH1628" i="1"/>
  <c r="AK1628" i="1" s="1"/>
  <c r="AC1628" i="1" s="1"/>
  <c r="AJ1628" i="1"/>
  <c r="AH1624" i="1"/>
  <c r="AK1624" i="1" s="1"/>
  <c r="AC1624" i="1" s="1"/>
  <c r="AJ1624" i="1"/>
  <c r="AG1474" i="1"/>
  <c r="AI1474" i="1"/>
  <c r="AI1430" i="1"/>
  <c r="AG1430" i="1"/>
  <c r="AI1324" i="1"/>
  <c r="AG1324" i="1"/>
  <c r="AH1285" i="1"/>
  <c r="AK1285" i="1" s="1"/>
  <c r="AC1285" i="1" s="1"/>
  <c r="AJ1285" i="1"/>
  <c r="AI1106" i="1"/>
  <c r="AG1106" i="1"/>
  <c r="AH1046" i="1"/>
  <c r="AK1046" i="1" s="1"/>
  <c r="AC1046" i="1" s="1"/>
  <c r="AJ1046" i="1"/>
  <c r="AG1231" i="1"/>
  <c r="AI1231" i="1"/>
  <c r="AH1211" i="1"/>
  <c r="AK1211" i="1" s="1"/>
  <c r="AC1211" i="1" s="1"/>
  <c r="AJ1211" i="1"/>
  <c r="AG1155" i="1"/>
  <c r="AI1155" i="1"/>
  <c r="AG1122" i="1"/>
  <c r="AI1122" i="1"/>
  <c r="AH1100" i="1"/>
  <c r="AK1100" i="1" s="1"/>
  <c r="AC1100" i="1" s="1"/>
  <c r="AJ1100" i="1"/>
  <c r="AG1066" i="1"/>
  <c r="AI1066" i="1"/>
  <c r="AG1038" i="1"/>
  <c r="AI1038" i="1"/>
  <c r="AJ973" i="1"/>
  <c r="AH973" i="1"/>
  <c r="AK973" i="1" s="1"/>
  <c r="AC973" i="1" s="1"/>
  <c r="AH1088" i="1"/>
  <c r="AK1088" i="1" s="1"/>
  <c r="AC1088" i="1" s="1"/>
  <c r="AJ1088" i="1"/>
  <c r="AH1148" i="1"/>
  <c r="AK1148" i="1" s="1"/>
  <c r="AC1148" i="1" s="1"/>
  <c r="AJ1148" i="1"/>
  <c r="AI1029" i="1"/>
  <c r="AG1029" i="1"/>
  <c r="AG1030" i="1"/>
  <c r="AI1030" i="1"/>
  <c r="AI943" i="1"/>
  <c r="AG943" i="1"/>
  <c r="AJ1157" i="1"/>
  <c r="AH1157" i="1"/>
  <c r="AK1157" i="1" s="1"/>
  <c r="AC1157" i="1" s="1"/>
  <c r="AI2496" i="1"/>
  <c r="AG5" i="1"/>
  <c r="AJ5" i="1" s="1"/>
  <c r="AI5" i="1"/>
  <c r="AH2415" i="1"/>
  <c r="AK2415" i="1" s="1"/>
  <c r="AC2415" i="1" s="1"/>
  <c r="AJ2415" i="1"/>
  <c r="AG2416" i="1"/>
  <c r="AI2416" i="1"/>
  <c r="AH1976" i="1"/>
  <c r="AK1976" i="1" s="1"/>
  <c r="AC1976" i="1" s="1"/>
  <c r="AJ1976" i="1"/>
  <c r="AH1756" i="1"/>
  <c r="AK1756" i="1" s="1"/>
  <c r="AC1756" i="1" s="1"/>
  <c r="AJ1756" i="1"/>
  <c r="AG2259" i="1"/>
  <c r="AI2259" i="1"/>
  <c r="AH2258" i="1"/>
  <c r="AK2258" i="1" s="1"/>
  <c r="AC2258" i="1" s="1"/>
  <c r="AJ2258" i="1"/>
  <c r="AG2278" i="1"/>
  <c r="AI2278" i="1"/>
  <c r="AH2163" i="1"/>
  <c r="AK2163" i="1" s="1"/>
  <c r="AC2163" i="1" s="1"/>
  <c r="AJ2163" i="1"/>
  <c r="AG2102" i="1"/>
  <c r="AI2102" i="1"/>
  <c r="AH1975" i="1"/>
  <c r="AK1975" i="1" s="1"/>
  <c r="AC1975" i="1" s="1"/>
  <c r="AG1794" i="1"/>
  <c r="AI1794" i="1"/>
  <c r="AJ1649" i="1"/>
  <c r="AH1649" i="1"/>
  <c r="AK1649" i="1" s="1"/>
  <c r="AC1649" i="1" s="1"/>
  <c r="AG2330" i="1"/>
  <c r="AI2330" i="1"/>
  <c r="AI1688" i="1"/>
  <c r="AG1688" i="1"/>
  <c r="AG1766" i="1"/>
  <c r="AI1766" i="1"/>
  <c r="AJ1643" i="1"/>
  <c r="AH1643" i="1"/>
  <c r="AK1643" i="1" s="1"/>
  <c r="AC1643" i="1" s="1"/>
  <c r="AG2369" i="1"/>
  <c r="AI2369" i="1"/>
  <c r="AG2081" i="1"/>
  <c r="AI2081" i="1"/>
  <c r="AI1862" i="1"/>
  <c r="AG1862" i="1"/>
  <c r="AI2344" i="1"/>
  <c r="AG2344" i="1"/>
  <c r="AJ2134" i="1"/>
  <c r="AH2134" i="1"/>
  <c r="AK2134" i="1" s="1"/>
  <c r="AC2134" i="1" s="1"/>
  <c r="AI1834" i="1"/>
  <c r="AG1834" i="1"/>
  <c r="AG2323" i="1"/>
  <c r="AJ2323" i="1" s="1"/>
  <c r="AI2323" i="1"/>
  <c r="AJ2054" i="1"/>
  <c r="AH2054" i="1"/>
  <c r="AK2054" i="1" s="1"/>
  <c r="AC2054" i="1" s="1"/>
  <c r="AJ1977" i="1"/>
  <c r="AH1977" i="1"/>
  <c r="AK1977" i="1" s="1"/>
  <c r="AC1977" i="1" s="1"/>
  <c r="AH1838" i="1"/>
  <c r="AK1838" i="1" s="1"/>
  <c r="AC1838" i="1" s="1"/>
  <c r="AJ1838" i="1"/>
  <c r="AG1704" i="1"/>
  <c r="AI1704" i="1"/>
  <c r="AG1642" i="1"/>
  <c r="AI1642" i="1"/>
  <c r="AI2202" i="1"/>
  <c r="AG2202" i="1"/>
  <c r="AG2201" i="1"/>
  <c r="AI2201" i="1"/>
  <c r="AI2335" i="1"/>
  <c r="AG2335" i="1"/>
  <c r="AI1672" i="1"/>
  <c r="AG1672" i="1"/>
  <c r="AJ1823" i="1"/>
  <c r="AH1823" i="1"/>
  <c r="AK1823" i="1" s="1"/>
  <c r="AC1823" i="1" s="1"/>
  <c r="AI2015" i="1"/>
  <c r="AG2015" i="1"/>
  <c r="AG2009" i="1"/>
  <c r="AI2009" i="1"/>
  <c r="AG1781" i="1"/>
  <c r="AI1781" i="1"/>
  <c r="AG1782" i="1"/>
  <c r="AI1782" i="1"/>
  <c r="AG1682" i="1"/>
  <c r="AI1682" i="1"/>
  <c r="AH1638" i="1"/>
  <c r="AK1638" i="1" s="1"/>
  <c r="AC1638" i="1" s="1"/>
  <c r="AJ1638" i="1"/>
  <c r="AH1633" i="1"/>
  <c r="AK1633" i="1" s="1"/>
  <c r="AC1633" i="1" s="1"/>
  <c r="AJ1633" i="1"/>
  <c r="AI2228" i="1"/>
  <c r="AG2228" i="1"/>
  <c r="AJ1295" i="1"/>
  <c r="AH1295" i="1"/>
  <c r="AK1295" i="1" s="1"/>
  <c r="AC1295" i="1" s="1"/>
  <c r="AJ1386" i="1"/>
  <c r="AH1386" i="1"/>
  <c r="AK1386" i="1" s="1"/>
  <c r="AC1386" i="1" s="1"/>
  <c r="AG1414" i="1"/>
  <c r="AI1414" i="1"/>
  <c r="AI1424" i="1"/>
  <c r="AG1424" i="1"/>
  <c r="AJ1318" i="1"/>
  <c r="AH1318" i="1"/>
  <c r="AK1318" i="1" s="1"/>
  <c r="AC1318" i="1" s="1"/>
  <c r="AI1506" i="1"/>
  <c r="AG1506" i="1"/>
  <c r="AH1490" i="1"/>
  <c r="AK1490" i="1" s="1"/>
  <c r="AC1490" i="1" s="1"/>
  <c r="AJ1490" i="1"/>
  <c r="AG1349" i="1"/>
  <c r="AI1349" i="1"/>
  <c r="AI1541" i="1"/>
  <c r="AG1541" i="1"/>
  <c r="AH1367" i="1"/>
  <c r="AK1367" i="1" s="1"/>
  <c r="AC1367" i="1" s="1"/>
  <c r="AH1364" i="1"/>
  <c r="AK1364" i="1" s="1"/>
  <c r="AC1364" i="1" s="1"/>
  <c r="AJ1364" i="1"/>
  <c r="AH1241" i="1"/>
  <c r="AK1241" i="1" s="1"/>
  <c r="AC1241" i="1" s="1"/>
  <c r="AJ1241" i="1"/>
  <c r="AH1514" i="1"/>
  <c r="AK1514" i="1" s="1"/>
  <c r="AC1514" i="1" s="1"/>
  <c r="AJ1514" i="1"/>
  <c r="AH1486" i="1"/>
  <c r="AK1486" i="1" s="1"/>
  <c r="AC1486" i="1" s="1"/>
  <c r="AJ1486" i="1"/>
  <c r="AH1483" i="1"/>
  <c r="AK1483" i="1" s="1"/>
  <c r="AC1483" i="1" s="1"/>
  <c r="AJ1483" i="1"/>
  <c r="AJ2069" i="1"/>
  <c r="AH2069" i="1"/>
  <c r="AK2069" i="1" s="1"/>
  <c r="AC2069" i="1" s="1"/>
  <c r="AH1237" i="1"/>
  <c r="AK1237" i="1" s="1"/>
  <c r="AC1237" i="1" s="1"/>
  <c r="AJ1237" i="1"/>
  <c r="AI1001" i="1"/>
  <c r="AG1001" i="1"/>
  <c r="AI1138" i="1"/>
  <c r="AG1138" i="1"/>
  <c r="AI1061" i="1"/>
  <c r="AG1061" i="1"/>
  <c r="AJ1145" i="1"/>
  <c r="AH1145" i="1"/>
  <c r="AK1145" i="1" s="1"/>
  <c r="AC1145" i="1" s="1"/>
  <c r="AH933" i="1"/>
  <c r="AK933" i="1" s="1"/>
  <c r="AC933" i="1" s="1"/>
  <c r="AJ933" i="1"/>
  <c r="AG1159" i="1"/>
  <c r="AI1159" i="1"/>
  <c r="AH848" i="1"/>
  <c r="AK848" i="1" s="1"/>
  <c r="AC848" i="1" s="1"/>
  <c r="AJ848" i="1"/>
  <c r="AI2865" i="1"/>
  <c r="AI72" i="1"/>
  <c r="AI2659" i="1"/>
  <c r="AJ1022" i="1"/>
  <c r="AI3224" i="1"/>
  <c r="AJ979" i="1"/>
  <c r="AI3206" i="1"/>
  <c r="AI2746" i="1"/>
  <c r="AG7" i="1"/>
  <c r="AJ7" i="1" s="1"/>
  <c r="AI7" i="1"/>
  <c r="AG2715" i="1"/>
  <c r="AI2715" i="1"/>
  <c r="AG2706" i="1"/>
  <c r="AI2706" i="1"/>
  <c r="AG2671" i="1"/>
  <c r="AI2671" i="1"/>
  <c r="AG2320" i="1"/>
  <c r="AI2320" i="1"/>
  <c r="AG2236" i="1"/>
  <c r="AI2236" i="1"/>
  <c r="AH2254" i="1"/>
  <c r="AK2254" i="1" s="1"/>
  <c r="AC2254" i="1" s="1"/>
  <c r="AJ2254" i="1"/>
  <c r="AG2115" i="1"/>
  <c r="AI2115" i="1"/>
  <c r="AG2057" i="1"/>
  <c r="AI2057" i="1"/>
  <c r="AG2049" i="1"/>
  <c r="AI2049" i="1"/>
  <c r="AG1951" i="1"/>
  <c r="AI1951" i="1"/>
  <c r="AH1855" i="1"/>
  <c r="AK1855" i="1" s="1"/>
  <c r="AC1855" i="1" s="1"/>
  <c r="AJ1855" i="1"/>
  <c r="AI2043" i="1"/>
  <c r="AG2043" i="1"/>
  <c r="AJ990" i="1"/>
  <c r="AH1720" i="1"/>
  <c r="AK1720" i="1" s="1"/>
  <c r="AC1720" i="1" s="1"/>
  <c r="AJ1720" i="1"/>
  <c r="AI2126" i="1"/>
  <c r="AG2126" i="1"/>
  <c r="AI2035" i="1"/>
  <c r="AG2035" i="1"/>
  <c r="AG1722" i="1"/>
  <c r="AI1722" i="1"/>
  <c r="AJ2341" i="1"/>
  <c r="AH2341" i="1"/>
  <c r="AK2341" i="1" s="1"/>
  <c r="AC2341" i="1" s="1"/>
  <c r="AG2399" i="1"/>
  <c r="AI2399" i="1"/>
  <c r="AI1858" i="1"/>
  <c r="AG1858" i="1"/>
  <c r="AJ2227" i="1"/>
  <c r="AH2227" i="1"/>
  <c r="AK2227" i="1" s="1"/>
  <c r="AC2227" i="1" s="1"/>
  <c r="AG2192" i="1"/>
  <c r="AI2192" i="1"/>
  <c r="AJ1742" i="1"/>
  <c r="AH1742" i="1"/>
  <c r="AK1742" i="1" s="1"/>
  <c r="AC1742" i="1" s="1"/>
  <c r="AH1740" i="1"/>
  <c r="AK1740" i="1" s="1"/>
  <c r="AC1740" i="1" s="1"/>
  <c r="AJ1740" i="1"/>
  <c r="AJ1685" i="1"/>
  <c r="AH1685" i="1"/>
  <c r="AK1685" i="1" s="1"/>
  <c r="AC1685" i="1" s="1"/>
  <c r="AG2039" i="1"/>
  <c r="AI2039" i="1"/>
  <c r="AH2373" i="1"/>
  <c r="AK2373" i="1" s="1"/>
  <c r="AC2373" i="1" s="1"/>
  <c r="AJ2373" i="1"/>
  <c r="AG2333" i="1"/>
  <c r="AI2333" i="1"/>
  <c r="AI2311" i="1"/>
  <c r="AG2311" i="1"/>
  <c r="AI2249" i="1"/>
  <c r="AG2249" i="1"/>
  <c r="AI2270" i="1"/>
  <c r="AG2270" i="1"/>
  <c r="AI2263" i="1"/>
  <c r="AG2263" i="1"/>
  <c r="AI2231" i="1"/>
  <c r="AG2231" i="1"/>
  <c r="AI2145" i="1"/>
  <c r="AG2145" i="1"/>
  <c r="AJ1096" i="1"/>
  <c r="AH1096" i="1"/>
  <c r="AK1096" i="1" s="1"/>
  <c r="AC1096" i="1" s="1"/>
  <c r="AG1870" i="1"/>
  <c r="AI1870" i="1"/>
  <c r="AG1749" i="1"/>
  <c r="AI1749" i="1"/>
  <c r="AJ2205" i="1"/>
  <c r="AH2205" i="1"/>
  <c r="AK2205" i="1" s="1"/>
  <c r="AC2205" i="1" s="1"/>
  <c r="AJ2351" i="1"/>
  <c r="AH2351" i="1"/>
  <c r="AK2351" i="1" s="1"/>
  <c r="AC2351" i="1" s="1"/>
  <c r="AG2087" i="1"/>
  <c r="AI2087" i="1"/>
  <c r="AH2390" i="1"/>
  <c r="AK2390" i="1" s="1"/>
  <c r="AC2390" i="1" s="1"/>
  <c r="AJ2390" i="1"/>
  <c r="AJ2176" i="1"/>
  <c r="AH2176" i="1"/>
  <c r="AK2176" i="1" s="1"/>
  <c r="AC2176" i="1" s="1"/>
  <c r="AG1833" i="1"/>
  <c r="AI1833" i="1"/>
  <c r="AG1641" i="1"/>
  <c r="AI1641" i="1"/>
  <c r="AH960" i="1"/>
  <c r="AK960" i="1" s="1"/>
  <c r="AC960" i="1" s="1"/>
  <c r="AJ960" i="1"/>
  <c r="AG2398" i="1"/>
  <c r="AI2398" i="1"/>
  <c r="AH1728" i="1"/>
  <c r="AK1728" i="1" s="1"/>
  <c r="AC1728" i="1" s="1"/>
  <c r="AJ1728" i="1"/>
  <c r="AH1850" i="1"/>
  <c r="AK1850" i="1" s="1"/>
  <c r="AC1850" i="1" s="1"/>
  <c r="AJ1850" i="1"/>
  <c r="AG1775" i="1"/>
  <c r="AJ1775" i="1" s="1"/>
  <c r="AI1775" i="1"/>
  <c r="AH1843" i="1"/>
  <c r="AK1843" i="1" s="1"/>
  <c r="AC1843" i="1" s="1"/>
  <c r="AJ1843" i="1"/>
  <c r="AJ1767" i="1"/>
  <c r="AH1767" i="1"/>
  <c r="AK1767" i="1" s="1"/>
  <c r="AC1767" i="1" s="1"/>
  <c r="AH1927" i="1"/>
  <c r="AK1927" i="1" s="1"/>
  <c r="AC1927" i="1" s="1"/>
  <c r="AJ1927" i="1"/>
  <c r="AJ1922" i="1"/>
  <c r="AH1922" i="1"/>
  <c r="AK1922" i="1" s="1"/>
  <c r="AC1922" i="1" s="1"/>
  <c r="AH1877" i="1"/>
  <c r="AK1877" i="1" s="1"/>
  <c r="AC1877" i="1" s="1"/>
  <c r="AJ1877" i="1"/>
  <c r="AJ564" i="1"/>
  <c r="AH564" i="1"/>
  <c r="AK564" i="1" s="1"/>
  <c r="AC564" i="1" s="1"/>
  <c r="AH1572" i="1"/>
  <c r="AK1572" i="1" s="1"/>
  <c r="AC1572" i="1" s="1"/>
  <c r="AJ1572" i="1"/>
  <c r="AI1542" i="1"/>
  <c r="AG1542" i="1"/>
  <c r="AJ1526" i="1"/>
  <c r="AH1526" i="1"/>
  <c r="AK1526" i="1" s="1"/>
  <c r="AC1526" i="1" s="1"/>
  <c r="AH1509" i="1"/>
  <c r="AK1509" i="1" s="1"/>
  <c r="AC1509" i="1" s="1"/>
  <c r="AJ1509" i="1"/>
  <c r="AH1457" i="1"/>
  <c r="AK1457" i="1" s="1"/>
  <c r="AC1457" i="1" s="1"/>
  <c r="AJ1457" i="1"/>
  <c r="AI1419" i="1"/>
  <c r="AG1419" i="1"/>
  <c r="AH1371" i="1"/>
  <c r="AK1371" i="1" s="1"/>
  <c r="AC1371" i="1" s="1"/>
  <c r="AJ1371" i="1"/>
  <c r="AJ1546" i="1"/>
  <c r="AH1546" i="1"/>
  <c r="AK1546" i="1" s="1"/>
  <c r="AC1546" i="1" s="1"/>
  <c r="AI2156" i="1"/>
  <c r="AG2156" i="1"/>
  <c r="AG2149" i="1"/>
  <c r="AI2149" i="1"/>
  <c r="AJ1559" i="1"/>
  <c r="AH1559" i="1"/>
  <c r="AK1559" i="1" s="1"/>
  <c r="AC1559" i="1" s="1"/>
  <c r="AH1448" i="1"/>
  <c r="AK1448" i="1" s="1"/>
  <c r="AC1448" i="1" s="1"/>
  <c r="AJ1448" i="1"/>
  <c r="AH1298" i="1"/>
  <c r="AK1298" i="1" s="1"/>
  <c r="AC1298" i="1" s="1"/>
  <c r="AJ1298" i="1"/>
  <c r="AJ1580" i="1"/>
  <c r="AH1580" i="1"/>
  <c r="AK1580" i="1" s="1"/>
  <c r="AC1580" i="1" s="1"/>
  <c r="AG1560" i="1"/>
  <c r="AI1560" i="1"/>
  <c r="AI1475" i="1"/>
  <c r="AG1475" i="1"/>
  <c r="AI1370" i="1"/>
  <c r="AG1370" i="1"/>
  <c r="AH1246" i="1"/>
  <c r="AK1246" i="1" s="1"/>
  <c r="AC1246" i="1" s="1"/>
  <c r="AJ1246" i="1"/>
  <c r="AI1579" i="1"/>
  <c r="AG1579" i="1"/>
  <c r="AI1021" i="1"/>
  <c r="AG1021" i="1"/>
  <c r="AI1084" i="1"/>
  <c r="AG1084" i="1"/>
  <c r="AI1075" i="1"/>
  <c r="AG1075" i="1"/>
  <c r="AG1011" i="1"/>
  <c r="AI1011" i="1"/>
  <c r="AH1149" i="1"/>
  <c r="AK1149" i="1" s="1"/>
  <c r="AC1149" i="1" s="1"/>
  <c r="AJ1149" i="1"/>
  <c r="AJ1176" i="1"/>
  <c r="AH1176" i="1"/>
  <c r="AK1176" i="1" s="1"/>
  <c r="AC1176" i="1" s="1"/>
  <c r="AH1171" i="1"/>
  <c r="AK1171" i="1" s="1"/>
  <c r="AC1171" i="1" s="1"/>
  <c r="AJ1171" i="1"/>
  <c r="AI1103" i="1"/>
  <c r="AG1103" i="1"/>
  <c r="AG950" i="1"/>
  <c r="AI950" i="1"/>
  <c r="AI3264" i="1"/>
  <c r="AI74" i="1"/>
  <c r="AI3263" i="1"/>
  <c r="AJ2500" i="1"/>
  <c r="AG512" i="1"/>
  <c r="AJ512" i="1" s="1"/>
  <c r="AJ65" i="1"/>
  <c r="AJ1350" i="1"/>
  <c r="AI2837" i="1"/>
  <c r="AJ3258" i="1"/>
  <c r="AI995" i="1"/>
  <c r="AG993" i="1"/>
  <c r="AG3215" i="1"/>
  <c r="AG53" i="1"/>
  <c r="AH53" i="1" s="1"/>
  <c r="AK53" i="1" s="1"/>
  <c r="AI1297" i="1"/>
  <c r="AI2760" i="1"/>
  <c r="AI2755" i="1"/>
  <c r="AI2693" i="1"/>
  <c r="AI1712" i="1"/>
  <c r="AG2564" i="1"/>
  <c r="AJ2564" i="1" s="1"/>
  <c r="AI2564" i="1"/>
  <c r="AG2724" i="1"/>
  <c r="AI2724" i="1"/>
  <c r="AG2649" i="1"/>
  <c r="AI2649" i="1"/>
  <c r="AJ2375" i="1"/>
  <c r="AH2375" i="1"/>
  <c r="AK2375" i="1" s="1"/>
  <c r="AC2375" i="1" s="1"/>
  <c r="AG2340" i="1"/>
  <c r="AI2340" i="1"/>
  <c r="AG2153" i="1"/>
  <c r="AI2153" i="1"/>
  <c r="AG2128" i="1"/>
  <c r="AI2128" i="1"/>
  <c r="AI2090" i="1"/>
  <c r="AG2090" i="1"/>
  <c r="AH2007" i="1"/>
  <c r="AK2007" i="1" s="1"/>
  <c r="AC2007" i="1" s="1"/>
  <c r="AJ2007" i="1"/>
  <c r="AH1883" i="1"/>
  <c r="AK1883" i="1" s="1"/>
  <c r="AC1883" i="1" s="1"/>
  <c r="AJ1883" i="1"/>
  <c r="AI1779" i="1"/>
  <c r="AG1779" i="1"/>
  <c r="AJ1901" i="1"/>
  <c r="AH1901" i="1"/>
  <c r="AK1901" i="1" s="1"/>
  <c r="AC1901" i="1" s="1"/>
  <c r="AG1946" i="1"/>
  <c r="AI1946" i="1"/>
  <c r="AG2032" i="1"/>
  <c r="AI2032" i="1"/>
  <c r="AH1827" i="1"/>
  <c r="AK1827" i="1" s="1"/>
  <c r="AC1827" i="1" s="1"/>
  <c r="AJ1827" i="1"/>
  <c r="AI1689" i="1"/>
  <c r="AG1689" i="1"/>
  <c r="AG2160" i="1"/>
  <c r="AI2160" i="1"/>
  <c r="AG2122" i="1"/>
  <c r="AI2122" i="1"/>
  <c r="AJ2079" i="1"/>
  <c r="AH2079" i="1"/>
  <c r="AK2079" i="1" s="1"/>
  <c r="AC2079" i="1" s="1"/>
  <c r="AH2059" i="1"/>
  <c r="AK2059" i="1" s="1"/>
  <c r="AC2059" i="1" s="1"/>
  <c r="AJ2059" i="1"/>
  <c r="AG1903" i="1"/>
  <c r="AI1903" i="1"/>
  <c r="AH1737" i="1"/>
  <c r="AK1737" i="1" s="1"/>
  <c r="AC1737" i="1" s="1"/>
  <c r="AJ1737" i="1"/>
  <c r="AH1725" i="1"/>
  <c r="AK1725" i="1" s="1"/>
  <c r="AC1725" i="1" s="1"/>
  <c r="AJ1725" i="1"/>
  <c r="AJ2252" i="1"/>
  <c r="AH2252" i="1"/>
  <c r="AK2252" i="1" s="1"/>
  <c r="AC2252" i="1" s="1"/>
  <c r="AG2235" i="1"/>
  <c r="AI2235" i="1"/>
  <c r="AJ2243" i="1"/>
  <c r="AH2243" i="1"/>
  <c r="AK2243" i="1" s="1"/>
  <c r="AC2243" i="1" s="1"/>
  <c r="AG2266" i="1"/>
  <c r="AI2266" i="1"/>
  <c r="AJ2093" i="1"/>
  <c r="AH2093" i="1"/>
  <c r="AK2093" i="1" s="1"/>
  <c r="AC2093" i="1" s="1"/>
  <c r="AI1974" i="1"/>
  <c r="AG1974" i="1"/>
  <c r="AI1925" i="1"/>
  <c r="AG1925" i="1"/>
  <c r="AI1806" i="1"/>
  <c r="AG1806" i="1"/>
  <c r="AJ1701" i="1"/>
  <c r="AH1701" i="1"/>
  <c r="AK1701" i="1" s="1"/>
  <c r="AC1701" i="1" s="1"/>
  <c r="AG2198" i="1"/>
  <c r="AI2198" i="1"/>
  <c r="AJ1673" i="1"/>
  <c r="AH1673" i="1"/>
  <c r="AK1673" i="1" s="1"/>
  <c r="AC1673" i="1" s="1"/>
  <c r="AH1992" i="1"/>
  <c r="AK1992" i="1" s="1"/>
  <c r="AC1992" i="1" s="1"/>
  <c r="AJ1992" i="1"/>
  <c r="AG1868" i="1"/>
  <c r="AI1868" i="1"/>
  <c r="AI1969" i="1"/>
  <c r="AG1969" i="1"/>
  <c r="AJ2179" i="1"/>
  <c r="AH2179" i="1"/>
  <c r="AK2179" i="1" s="1"/>
  <c r="AC2179" i="1" s="1"/>
  <c r="AI2010" i="1"/>
  <c r="AG2010" i="1"/>
  <c r="AI2014" i="1"/>
  <c r="AG2014" i="1"/>
  <c r="AH1876" i="1"/>
  <c r="AK1876" i="1" s="1"/>
  <c r="AC1876" i="1" s="1"/>
  <c r="AJ1876" i="1"/>
  <c r="AG1785" i="1"/>
  <c r="AI1785" i="1"/>
  <c r="AI1777" i="1"/>
  <c r="AG1777" i="1"/>
  <c r="AI1681" i="1"/>
  <c r="AG1681" i="1"/>
  <c r="AG2019" i="1"/>
  <c r="AI2019" i="1"/>
  <c r="AI2137" i="1"/>
  <c r="AG2137" i="1"/>
  <c r="AJ661" i="1"/>
  <c r="AH661" i="1"/>
  <c r="AK661" i="1" s="1"/>
  <c r="AC661" i="1" s="1"/>
  <c r="AH1875" i="1"/>
  <c r="AK1875" i="1" s="1"/>
  <c r="AC1875" i="1" s="1"/>
  <c r="AJ1875" i="1"/>
  <c r="AJ1381" i="1"/>
  <c r="AH1381" i="1"/>
  <c r="AK1381" i="1" s="1"/>
  <c r="AC1381" i="1" s="1"/>
  <c r="AH1220" i="1"/>
  <c r="AK1220" i="1" s="1"/>
  <c r="AC1220" i="1" s="1"/>
  <c r="AJ1220" i="1"/>
  <c r="AI1530" i="1"/>
  <c r="AG1530" i="1"/>
  <c r="AH1515" i="1"/>
  <c r="AK1515" i="1" s="1"/>
  <c r="AC1515" i="1" s="1"/>
  <c r="AJ1515" i="1"/>
  <c r="AJ1436" i="1"/>
  <c r="AI1306" i="1"/>
  <c r="AG1306" i="1"/>
  <c r="AI1259" i="1"/>
  <c r="AG1259" i="1"/>
  <c r="AH1605" i="1"/>
  <c r="AK1605" i="1" s="1"/>
  <c r="AC1605" i="1" s="1"/>
  <c r="AJ1605" i="1"/>
  <c r="AH1574" i="1"/>
  <c r="AK1574" i="1" s="1"/>
  <c r="AC1574" i="1" s="1"/>
  <c r="AJ1574" i="1"/>
  <c r="AJ1277" i="1"/>
  <c r="AH1277" i="1"/>
  <c r="AK1277" i="1" s="1"/>
  <c r="AC1277" i="1" s="1"/>
  <c r="AH1268" i="1"/>
  <c r="AK1268" i="1" s="1"/>
  <c r="AC1268" i="1" s="1"/>
  <c r="AJ1268" i="1"/>
  <c r="AG1603" i="1"/>
  <c r="AI1603" i="1"/>
  <c r="AJ1326" i="1"/>
  <c r="AH1326" i="1"/>
  <c r="AK1326" i="1" s="1"/>
  <c r="AC1326" i="1" s="1"/>
  <c r="AJ1596" i="1"/>
  <c r="AH1596" i="1"/>
  <c r="AK1596" i="1" s="1"/>
  <c r="AC1596" i="1" s="1"/>
  <c r="AI1401" i="1"/>
  <c r="AG1401" i="1"/>
  <c r="AJ1267" i="1"/>
  <c r="AH1267" i="1"/>
  <c r="AK1267" i="1" s="1"/>
  <c r="AC1267" i="1" s="1"/>
  <c r="AH1256" i="1"/>
  <c r="AK1256" i="1" s="1"/>
  <c r="AC1256" i="1" s="1"/>
  <c r="AJ1256" i="1"/>
  <c r="AJ1264" i="1"/>
  <c r="AH1264" i="1"/>
  <c r="AK1264" i="1" s="1"/>
  <c r="AC1264" i="1" s="1"/>
  <c r="AH1595" i="1"/>
  <c r="AK1595" i="1" s="1"/>
  <c r="AC1595" i="1" s="1"/>
  <c r="AJ1595" i="1"/>
  <c r="AG1289" i="1"/>
  <c r="AI1289" i="1"/>
  <c r="AI1040" i="1"/>
  <c r="AG1040" i="1"/>
  <c r="AJ1089" i="1"/>
  <c r="AH1089" i="1"/>
  <c r="AK1089" i="1" s="1"/>
  <c r="AC1089" i="1" s="1"/>
  <c r="AI1215" i="1"/>
  <c r="AG1215" i="1"/>
  <c r="AJ1168" i="1"/>
  <c r="AH1168" i="1"/>
  <c r="AK1168" i="1" s="1"/>
  <c r="AC1168" i="1" s="1"/>
  <c r="AH1163" i="1"/>
  <c r="AK1163" i="1" s="1"/>
  <c r="AC1163" i="1" s="1"/>
  <c r="AJ1163" i="1"/>
  <c r="AG1108" i="1"/>
  <c r="AI1108" i="1"/>
  <c r="AG1045" i="1"/>
  <c r="AI1045" i="1"/>
  <c r="AG958" i="1"/>
  <c r="AI958" i="1"/>
  <c r="AG954" i="1"/>
  <c r="AI954" i="1"/>
  <c r="AH1180" i="1"/>
  <c r="AK1180" i="1" s="1"/>
  <c r="AC1180" i="1" s="1"/>
  <c r="AJ1180" i="1"/>
  <c r="AH1086" i="1"/>
  <c r="AK1086" i="1" s="1"/>
  <c r="AC1086" i="1" s="1"/>
  <c r="AJ1086" i="1"/>
  <c r="AG386" i="1"/>
  <c r="AI386" i="1"/>
  <c r="AI902" i="1"/>
  <c r="AG902" i="1"/>
  <c r="AG668" i="1"/>
  <c r="AI668" i="1"/>
  <c r="AH616" i="1"/>
  <c r="AK616" i="1" s="1"/>
  <c r="AC616" i="1" s="1"/>
  <c r="AJ616" i="1"/>
  <c r="AH492" i="1"/>
  <c r="AK492" i="1" s="1"/>
  <c r="AC492" i="1" s="1"/>
  <c r="AJ492" i="1"/>
  <c r="AI606" i="1"/>
  <c r="AG606" i="1"/>
  <c r="AG463" i="1"/>
  <c r="AI463" i="1"/>
  <c r="AG830" i="1"/>
  <c r="AI830" i="1"/>
  <c r="AH785" i="1"/>
  <c r="AK785" i="1" s="1"/>
  <c r="AC785" i="1" s="1"/>
  <c r="AJ785" i="1"/>
  <c r="AG810" i="1"/>
  <c r="AI810" i="1"/>
  <c r="AH806" i="1"/>
  <c r="AK806" i="1" s="1"/>
  <c r="AC806" i="1" s="1"/>
  <c r="AJ806" i="1"/>
  <c r="AJ758" i="1"/>
  <c r="AH758" i="1"/>
  <c r="AK758" i="1" s="1"/>
  <c r="AC758" i="1" s="1"/>
  <c r="AG736" i="1"/>
  <c r="AI736" i="1"/>
  <c r="AG725" i="1"/>
  <c r="AJ725" i="1" s="1"/>
  <c r="AI725" i="1"/>
  <c r="AH645" i="1"/>
  <c r="AK645" i="1" s="1"/>
  <c r="AC645" i="1" s="1"/>
  <c r="AJ645" i="1"/>
  <c r="AG847" i="1"/>
  <c r="AI847" i="1"/>
  <c r="AH844" i="1"/>
  <c r="AK844" i="1" s="1"/>
  <c r="AC844" i="1" s="1"/>
  <c r="AJ844" i="1"/>
  <c r="AG693" i="1"/>
  <c r="AI693" i="1"/>
  <c r="AH476" i="1"/>
  <c r="AK476" i="1" s="1"/>
  <c r="AC476" i="1" s="1"/>
  <c r="AJ476" i="1"/>
  <c r="AH2406" i="1"/>
  <c r="AK2406" i="1" s="1"/>
  <c r="AC2406" i="1" s="1"/>
  <c r="AJ2406" i="1"/>
  <c r="AH344" i="1"/>
  <c r="AK344" i="1" s="1"/>
  <c r="AC344" i="1" s="1"/>
  <c r="AJ344" i="1"/>
  <c r="AG913" i="1"/>
  <c r="AI913" i="1"/>
  <c r="AH696" i="1"/>
  <c r="AK696" i="1" s="1"/>
  <c r="AC696" i="1" s="1"/>
  <c r="AJ696" i="1"/>
  <c r="AJ880" i="1"/>
  <c r="AH880" i="1"/>
  <c r="AK880" i="1" s="1"/>
  <c r="AC880" i="1" s="1"/>
  <c r="AH874" i="1"/>
  <c r="AK874" i="1" s="1"/>
  <c r="AC874" i="1" s="1"/>
  <c r="AJ874" i="1"/>
  <c r="AJ528" i="1"/>
  <c r="AH528" i="1"/>
  <c r="AK528" i="1" s="1"/>
  <c r="AC528" i="1" s="1"/>
  <c r="AJ800" i="1"/>
  <c r="AH800" i="1"/>
  <c r="AK800" i="1" s="1"/>
  <c r="AC800" i="1" s="1"/>
  <c r="AI620" i="1"/>
  <c r="AG620" i="1"/>
  <c r="AG576" i="1"/>
  <c r="AI576" i="1"/>
  <c r="AJ717" i="1"/>
  <c r="AH717" i="1"/>
  <c r="AK717" i="1" s="1"/>
  <c r="AC717" i="1" s="1"/>
  <c r="AH670" i="1"/>
  <c r="AK670" i="1" s="1"/>
  <c r="AC670" i="1" s="1"/>
  <c r="AJ670" i="1"/>
  <c r="AH454" i="1"/>
  <c r="AK454" i="1" s="1"/>
  <c r="AC454" i="1" s="1"/>
  <c r="AJ454" i="1"/>
  <c r="AJ459" i="1"/>
  <c r="AH459" i="1"/>
  <c r="AK459" i="1" s="1"/>
  <c r="AC459" i="1" s="1"/>
  <c r="AH410" i="1"/>
  <c r="AK410" i="1" s="1"/>
  <c r="AC410" i="1" s="1"/>
  <c r="AJ410" i="1"/>
  <c r="AH312" i="1"/>
  <c r="AK312" i="1" s="1"/>
  <c r="AC312" i="1" s="1"/>
  <c r="AJ312" i="1"/>
  <c r="AH319" i="1"/>
  <c r="AK319" i="1" s="1"/>
  <c r="AC319" i="1" s="1"/>
  <c r="AJ319" i="1"/>
  <c r="AJ260" i="1"/>
  <c r="AH260" i="1"/>
  <c r="AK260" i="1" s="1"/>
  <c r="AC260" i="1" s="1"/>
  <c r="AG234" i="1"/>
  <c r="AI234" i="1"/>
  <c r="AG299" i="1"/>
  <c r="AI299" i="1"/>
  <c r="AG303" i="1"/>
  <c r="AI303" i="1"/>
  <c r="AJ231" i="1"/>
  <c r="AH231" i="1"/>
  <c r="AK231" i="1" s="1"/>
  <c r="AC231" i="1" s="1"/>
  <c r="AG119" i="1"/>
  <c r="AI119" i="1"/>
  <c r="AI99" i="1"/>
  <c r="AG99" i="1"/>
  <c r="AG102" i="1"/>
  <c r="AI102" i="1"/>
  <c r="AG182" i="1"/>
  <c r="AI182" i="1"/>
  <c r="AG145" i="1"/>
  <c r="AI145" i="1"/>
  <c r="AI45" i="1"/>
  <c r="AG45" i="1"/>
  <c r="AG3" i="1"/>
  <c r="AI3" i="1"/>
  <c r="AI2254" i="1"/>
  <c r="AI2163" i="1"/>
  <c r="AI2061" i="1"/>
  <c r="AI2388" i="1"/>
  <c r="AI2050" i="1"/>
  <c r="AI2358" i="1"/>
  <c r="AI848" i="1"/>
  <c r="AG2558" i="1"/>
  <c r="AI2558" i="1"/>
  <c r="AG2481" i="1"/>
  <c r="AG2719" i="1"/>
  <c r="AI2719" i="1"/>
  <c r="AH2720" i="1"/>
  <c r="AK2720" i="1" s="1"/>
  <c r="AC2720" i="1" s="1"/>
  <c r="AJ2720" i="1"/>
  <c r="AG2718" i="1"/>
  <c r="AG2723" i="1"/>
  <c r="AI2723" i="1"/>
  <c r="AH2670" i="1"/>
  <c r="AK2670" i="1" s="1"/>
  <c r="AC2670" i="1" s="1"/>
  <c r="AJ2670" i="1"/>
  <c r="AG2672" i="1"/>
  <c r="AH2423" i="1"/>
  <c r="AK2423" i="1" s="1"/>
  <c r="AC2423" i="1" s="1"/>
  <c r="AG2180" i="1"/>
  <c r="AI2180" i="1"/>
  <c r="AG2411" i="1"/>
  <c r="AI2411" i="1"/>
  <c r="AH2339" i="1"/>
  <c r="AK2339" i="1" s="1"/>
  <c r="AC2339" i="1" s="1"/>
  <c r="AJ2339" i="1"/>
  <c r="AG2312" i="1"/>
  <c r="AI2312" i="1"/>
  <c r="AH2284" i="1"/>
  <c r="AK2284" i="1" s="1"/>
  <c r="AC2284" i="1" s="1"/>
  <c r="AJ2284" i="1"/>
  <c r="AG2238" i="1"/>
  <c r="AI2238" i="1"/>
  <c r="AH2277" i="1"/>
  <c r="AK2277" i="1" s="1"/>
  <c r="AC2277" i="1" s="1"/>
  <c r="AJ2277" i="1"/>
  <c r="AG2257" i="1"/>
  <c r="AI2257" i="1"/>
  <c r="AG2210" i="1"/>
  <c r="AI2210" i="1"/>
  <c r="AG2152" i="1"/>
  <c r="AI2152" i="1"/>
  <c r="AH2117" i="1"/>
  <c r="AK2117" i="1" s="1"/>
  <c r="AC2117" i="1" s="1"/>
  <c r="AJ2117" i="1"/>
  <c r="AG2114" i="1"/>
  <c r="AI2114" i="1"/>
  <c r="AH2092" i="1"/>
  <c r="AK2092" i="1" s="1"/>
  <c r="AC2092" i="1" s="1"/>
  <c r="AJ2092" i="1"/>
  <c r="AG2055" i="1"/>
  <c r="AI2055" i="1"/>
  <c r="AH2038" i="1"/>
  <c r="AK2038" i="1" s="1"/>
  <c r="AC2038" i="1" s="1"/>
  <c r="AJ2038" i="1"/>
  <c r="AH2029" i="1"/>
  <c r="AK2029" i="1" s="1"/>
  <c r="AC2029" i="1" s="1"/>
  <c r="AJ2029" i="1"/>
  <c r="AH2025" i="1"/>
  <c r="AK2025" i="1" s="1"/>
  <c r="AC2025" i="1" s="1"/>
  <c r="AH1994" i="1"/>
  <c r="AK1994" i="1" s="1"/>
  <c r="AC1994" i="1" s="1"/>
  <c r="AG1991" i="1"/>
  <c r="AG1985" i="1"/>
  <c r="AI1985" i="1"/>
  <c r="AG1973" i="1"/>
  <c r="AH2884" i="1"/>
  <c r="AK2884" i="1" s="1"/>
  <c r="AC2884" i="1" s="1"/>
  <c r="AJ2884" i="1"/>
  <c r="AG1945" i="1"/>
  <c r="AH1911" i="1"/>
  <c r="AK1911" i="1" s="1"/>
  <c r="AC1911" i="1" s="1"/>
  <c r="AJ1911" i="1"/>
  <c r="AH1899" i="1"/>
  <c r="AK1899" i="1" s="1"/>
  <c r="AC1899" i="1" s="1"/>
  <c r="AJ1899" i="1"/>
  <c r="AH1897" i="1"/>
  <c r="AK1897" i="1" s="1"/>
  <c r="AC1897" i="1" s="1"/>
  <c r="AG1790" i="1"/>
  <c r="AI1790" i="1"/>
  <c r="AG1778" i="1"/>
  <c r="AH1721" i="1"/>
  <c r="AK1721" i="1" s="1"/>
  <c r="AC1721" i="1" s="1"/>
  <c r="AJ1721" i="1"/>
  <c r="AG1695" i="1"/>
  <c r="AI1695" i="1"/>
  <c r="AG1774" i="1"/>
  <c r="AI1774" i="1"/>
  <c r="AG2362" i="1"/>
  <c r="AI2362" i="1"/>
  <c r="AG1829" i="1"/>
  <c r="AH1753" i="1"/>
  <c r="AK1753" i="1" s="1"/>
  <c r="AC1753" i="1" s="1"/>
  <c r="AJ1753" i="1"/>
  <c r="AG1952" i="1"/>
  <c r="AG2299" i="1"/>
  <c r="AH1971" i="1"/>
  <c r="AK1971" i="1" s="1"/>
  <c r="AC1971" i="1" s="1"/>
  <c r="AJ1971" i="1"/>
  <c r="AG2290" i="1"/>
  <c r="AG2094" i="1"/>
  <c r="AG1094" i="1"/>
  <c r="AH2034" i="1"/>
  <c r="AK2034" i="1" s="1"/>
  <c r="AC2034" i="1" s="1"/>
  <c r="AJ2034" i="1"/>
  <c r="AG1718" i="1"/>
  <c r="AH1972" i="1"/>
  <c r="AK1972" i="1" s="1"/>
  <c r="AC1972" i="1" s="1"/>
  <c r="AG2343" i="1"/>
  <c r="AG2346" i="1"/>
  <c r="AH1747" i="1"/>
  <c r="AK1747" i="1" s="1"/>
  <c r="AC1747" i="1" s="1"/>
  <c r="AH2385" i="1"/>
  <c r="AK2385" i="1" s="1"/>
  <c r="AC2385" i="1" s="1"/>
  <c r="AG2301" i="1"/>
  <c r="AG2191" i="1"/>
  <c r="AI2191" i="1"/>
  <c r="AG2183" i="1"/>
  <c r="AH2132" i="1"/>
  <c r="AK2132" i="1" s="1"/>
  <c r="AC2132" i="1" s="1"/>
  <c r="AJ2132" i="1"/>
  <c r="AG2123" i="1"/>
  <c r="AI2123" i="1"/>
  <c r="AG2118" i="1"/>
  <c r="AG2119" i="1"/>
  <c r="AH2101" i="1"/>
  <c r="AK2101" i="1" s="1"/>
  <c r="AC2101" i="1" s="1"/>
  <c r="AJ2101" i="1"/>
  <c r="AG2036" i="1"/>
  <c r="AH1967" i="1"/>
  <c r="AK1967" i="1" s="1"/>
  <c r="AC1967" i="1" s="1"/>
  <c r="AJ1967" i="1"/>
  <c r="AG1902" i="1"/>
  <c r="AI1902" i="1"/>
  <c r="AH1885" i="1"/>
  <c r="AK1885" i="1" s="1"/>
  <c r="AC1885" i="1" s="1"/>
  <c r="AJ1885" i="1"/>
  <c r="AG1861" i="1"/>
  <c r="AI1861" i="1"/>
  <c r="AG1802" i="1"/>
  <c r="AH1768" i="1"/>
  <c r="AK1768" i="1" s="1"/>
  <c r="AC1768" i="1" s="1"/>
  <c r="AH1738" i="1"/>
  <c r="AK1738" i="1" s="1"/>
  <c r="AC1738" i="1" s="1"/>
  <c r="AG1658" i="1"/>
  <c r="AH1650" i="1"/>
  <c r="AK1650" i="1" s="1"/>
  <c r="AC1650" i="1" s="1"/>
  <c r="AH1930" i="1"/>
  <c r="AK1930" i="1" s="1"/>
  <c r="AC1930" i="1" s="1"/>
  <c r="AJ1930" i="1"/>
  <c r="AH1663" i="1"/>
  <c r="AK1663" i="1" s="1"/>
  <c r="AC1663" i="1" s="1"/>
  <c r="AJ1663" i="1"/>
  <c r="AG2352" i="1"/>
  <c r="AH1931" i="1"/>
  <c r="AK1931" i="1" s="1"/>
  <c r="AC1931" i="1" s="1"/>
  <c r="AJ1931" i="1"/>
  <c r="AH1810" i="1"/>
  <c r="AK1810" i="1" s="1"/>
  <c r="AC1810" i="1" s="1"/>
  <c r="AG2309" i="1"/>
  <c r="AI2309" i="1"/>
  <c r="AG2308" i="1"/>
  <c r="AG2332" i="1"/>
  <c r="AH2319" i="1"/>
  <c r="AK2319" i="1" s="1"/>
  <c r="AC2319" i="1" s="1"/>
  <c r="AG2245" i="1"/>
  <c r="AG2274" i="1"/>
  <c r="AG2273" i="1"/>
  <c r="AH2271" i="1"/>
  <c r="AK2271" i="1" s="1"/>
  <c r="AC2271" i="1" s="1"/>
  <c r="AJ2271" i="1"/>
  <c r="AG2262" i="1"/>
  <c r="AG2244" i="1"/>
  <c r="AG2241" i="1"/>
  <c r="AH2225" i="1"/>
  <c r="AK2225" i="1" s="1"/>
  <c r="AC2225" i="1" s="1"/>
  <c r="AG2142" i="1"/>
  <c r="AG2095" i="1"/>
  <c r="AH2056" i="1"/>
  <c r="AK2056" i="1" s="1"/>
  <c r="AC2056" i="1" s="1"/>
  <c r="AJ2056" i="1"/>
  <c r="AH2065" i="1"/>
  <c r="AK2065" i="1" s="1"/>
  <c r="AC2065" i="1" s="1"/>
  <c r="AG1984" i="1"/>
  <c r="AH1963" i="1"/>
  <c r="AK1963" i="1" s="1"/>
  <c r="AC1963" i="1" s="1"/>
  <c r="AH1924" i="1"/>
  <c r="AK1924" i="1" s="1"/>
  <c r="AC1924" i="1" s="1"/>
  <c r="AJ1924" i="1"/>
  <c r="AH1837" i="1"/>
  <c r="AK1837" i="1" s="1"/>
  <c r="AC1837" i="1" s="1"/>
  <c r="AH1808" i="1"/>
  <c r="AK1808" i="1" s="1"/>
  <c r="AC1808" i="1" s="1"/>
  <c r="AG1797" i="1"/>
  <c r="AG1751" i="1"/>
  <c r="AG1750" i="1"/>
  <c r="AG1731" i="1"/>
  <c r="AJ1731" i="1" s="1"/>
  <c r="AG1770" i="1"/>
  <c r="AG2279" i="1"/>
  <c r="AG1871" i="1"/>
  <c r="AH2208" i="1"/>
  <c r="AK2208" i="1" s="1"/>
  <c r="AC2208" i="1" s="1"/>
  <c r="AJ2208" i="1"/>
  <c r="AH2196" i="1"/>
  <c r="AK2196" i="1" s="1"/>
  <c r="AC2196" i="1" s="1"/>
  <c r="AJ2196" i="1"/>
  <c r="AG2194" i="1"/>
  <c r="AH2189" i="1"/>
  <c r="AK2189" i="1" s="1"/>
  <c r="AC2189" i="1" s="1"/>
  <c r="AG2253" i="1"/>
  <c r="AI2253" i="1"/>
  <c r="AH1993" i="1"/>
  <c r="AK1993" i="1" s="1"/>
  <c r="AC1993" i="1" s="1"/>
  <c r="AH2349" i="1"/>
  <c r="AK2349" i="1" s="1"/>
  <c r="AC2349" i="1" s="1"/>
  <c r="AJ2349" i="1"/>
  <c r="AH1869" i="1"/>
  <c r="AK1869" i="1" s="1"/>
  <c r="AC1869" i="1" s="1"/>
  <c r="AH1853" i="1"/>
  <c r="AK1853" i="1" s="1"/>
  <c r="AC1853" i="1" s="1"/>
  <c r="AH1852" i="1"/>
  <c r="AK1852" i="1" s="1"/>
  <c r="AC1852" i="1" s="1"/>
  <c r="AJ1852" i="1"/>
  <c r="AH1821" i="1"/>
  <c r="AK1821" i="1" s="1"/>
  <c r="AC1821" i="1" s="1"/>
  <c r="AG2089" i="1"/>
  <c r="AH2391" i="1"/>
  <c r="AK2391" i="1" s="1"/>
  <c r="AC2391" i="1" s="1"/>
  <c r="AG2166" i="1"/>
  <c r="AI2166" i="1"/>
  <c r="AH2023" i="1"/>
  <c r="AK2023" i="1" s="1"/>
  <c r="AC2023" i="1" s="1"/>
  <c r="AG2020" i="1"/>
  <c r="AG2012" i="1"/>
  <c r="AH2021" i="1"/>
  <c r="AK2021" i="1" s="1"/>
  <c r="AC2021" i="1" s="1"/>
  <c r="AG2011" i="1"/>
  <c r="AH1988" i="1"/>
  <c r="AK1988" i="1" s="1"/>
  <c r="AC1988" i="1" s="1"/>
  <c r="AH1914" i="1"/>
  <c r="AK1914" i="1" s="1"/>
  <c r="AC1914" i="1" s="1"/>
  <c r="AH1846" i="1"/>
  <c r="AK1846" i="1" s="1"/>
  <c r="AC1846" i="1" s="1"/>
  <c r="AH1840" i="1"/>
  <c r="AK1840" i="1" s="1"/>
  <c r="AC1840" i="1" s="1"/>
  <c r="AJ1840" i="1"/>
  <c r="AH1832" i="1"/>
  <c r="AK1832" i="1" s="1"/>
  <c r="AC1832" i="1" s="1"/>
  <c r="AG1783" i="1"/>
  <c r="AG1792" i="1"/>
  <c r="AI1792" i="1"/>
  <c r="AG1776" i="1"/>
  <c r="AH1679" i="1"/>
  <c r="AK1679" i="1" s="1"/>
  <c r="AC1679" i="1" s="1"/>
  <c r="AJ1679" i="1"/>
  <c r="AG1678" i="1"/>
  <c r="AH1639" i="1"/>
  <c r="AK1639" i="1" s="1"/>
  <c r="AC1639" i="1" s="1"/>
  <c r="AH2018" i="1"/>
  <c r="AK2018" i="1" s="1"/>
  <c r="AC2018" i="1" s="1"/>
  <c r="AG2394" i="1"/>
  <c r="AI2394" i="1"/>
  <c r="AG2141" i="1"/>
  <c r="AI2141" i="1"/>
  <c r="AH1656" i="1"/>
  <c r="AK1656" i="1" s="1"/>
  <c r="AC1656" i="1" s="1"/>
  <c r="AJ1656" i="1"/>
  <c r="AH1661" i="1"/>
  <c r="AK1661" i="1" s="1"/>
  <c r="AC1661" i="1" s="1"/>
  <c r="AJ1661" i="1"/>
  <c r="AH2366" i="1"/>
  <c r="AK2366" i="1" s="1"/>
  <c r="AC2366" i="1" s="1"/>
  <c r="AJ2366" i="1"/>
  <c r="AH662" i="1"/>
  <c r="AK662" i="1" s="1"/>
  <c r="AC662" i="1" s="1"/>
  <c r="AJ662" i="1"/>
  <c r="AH1818" i="1"/>
  <c r="AK1818" i="1" s="1"/>
  <c r="AC1818" i="1" s="1"/>
  <c r="AJ1818" i="1"/>
  <c r="AH1772" i="1"/>
  <c r="AK1772" i="1" s="1"/>
  <c r="AC1772" i="1" s="1"/>
  <c r="AJ1772" i="1"/>
  <c r="AH1895" i="1"/>
  <c r="AK1895" i="1" s="1"/>
  <c r="AC1895" i="1" s="1"/>
  <c r="AJ1895" i="1"/>
  <c r="AH1919" i="1"/>
  <c r="AK1919" i="1" s="1"/>
  <c r="AC1919" i="1" s="1"/>
  <c r="AJ1919" i="1"/>
  <c r="AH1670" i="1"/>
  <c r="AK1670" i="1" s="1"/>
  <c r="AC1670" i="1" s="1"/>
  <c r="AJ1670" i="1"/>
  <c r="AH1382" i="1"/>
  <c r="AK1382" i="1" s="1"/>
  <c r="AC1382" i="1" s="1"/>
  <c r="AJ1382" i="1"/>
  <c r="AH1565" i="1"/>
  <c r="AK1565" i="1" s="1"/>
  <c r="AC1565" i="1" s="1"/>
  <c r="AJ1565" i="1"/>
  <c r="AH1392" i="1"/>
  <c r="AK1392" i="1" s="1"/>
  <c r="AC1392" i="1" s="1"/>
  <c r="AJ1392" i="1"/>
  <c r="AH1570" i="1"/>
  <c r="AK1570" i="1" s="1"/>
  <c r="AC1570" i="1" s="1"/>
  <c r="AJ1570" i="1"/>
  <c r="AG1535" i="1"/>
  <c r="AJ1535" i="1" s="1"/>
  <c r="AI1535" i="1"/>
  <c r="AH1524" i="1"/>
  <c r="AK1524" i="1" s="1"/>
  <c r="AC1524" i="1" s="1"/>
  <c r="AJ1524" i="1"/>
  <c r="AH1504" i="1"/>
  <c r="AK1504" i="1" s="1"/>
  <c r="AC1504" i="1" s="1"/>
  <c r="AJ1504" i="1"/>
  <c r="AH1454" i="1"/>
  <c r="AK1454" i="1" s="1"/>
  <c r="AC1454" i="1" s="1"/>
  <c r="AJ1454" i="1"/>
  <c r="AH1423" i="1"/>
  <c r="AK1423" i="1" s="1"/>
  <c r="AC1423" i="1" s="1"/>
  <c r="AJ1423" i="1"/>
  <c r="AH1383" i="1"/>
  <c r="AK1383" i="1" s="1"/>
  <c r="AC1383" i="1" s="1"/>
  <c r="AJ1383" i="1"/>
  <c r="AG1314" i="1"/>
  <c r="AI1314" i="1"/>
  <c r="AG1545" i="1"/>
  <c r="AI1545" i="1"/>
  <c r="AG1507" i="1"/>
  <c r="AI1507" i="1"/>
  <c r="AH1262" i="1"/>
  <c r="AK1262" i="1" s="1"/>
  <c r="AC1262" i="1" s="1"/>
  <c r="AJ1262" i="1"/>
  <c r="AG1589" i="1"/>
  <c r="AI1589" i="1"/>
  <c r="AH1598" i="1"/>
  <c r="AK1598" i="1" s="1"/>
  <c r="AC1598" i="1" s="1"/>
  <c r="AJ1598" i="1"/>
  <c r="AG2157" i="1"/>
  <c r="AI2157" i="1"/>
  <c r="AH1933" i="1"/>
  <c r="AK1933" i="1" s="1"/>
  <c r="AC1933" i="1" s="1"/>
  <c r="AJ1933" i="1"/>
  <c r="AH1606" i="1"/>
  <c r="AK1606" i="1" s="1"/>
  <c r="AC1606" i="1" s="1"/>
  <c r="AJ1606" i="1"/>
  <c r="AH1274" i="1"/>
  <c r="AK1274" i="1" s="1"/>
  <c r="AC1274" i="1" s="1"/>
  <c r="AJ1274" i="1"/>
  <c r="AG1512" i="1"/>
  <c r="AI1512" i="1"/>
  <c r="AH1327" i="1"/>
  <c r="AK1327" i="1" s="1"/>
  <c r="AC1327" i="1" s="1"/>
  <c r="AJ1327" i="1"/>
  <c r="AG1288" i="1"/>
  <c r="AI1288" i="1"/>
  <c r="AG1552" i="1"/>
  <c r="AI1552" i="1"/>
  <c r="AG1540" i="1"/>
  <c r="AI1540" i="1"/>
  <c r="AG1452" i="1"/>
  <c r="AI1452" i="1"/>
  <c r="AG1431" i="1"/>
  <c r="AI1431" i="1"/>
  <c r="AH1426" i="1"/>
  <c r="AJ1426" i="1"/>
  <c r="AG1400" i="1"/>
  <c r="AI1400" i="1"/>
  <c r="AH1376" i="1"/>
  <c r="AK1376" i="1" s="1"/>
  <c r="AC1376" i="1" s="1"/>
  <c r="AJ1376" i="1"/>
  <c r="AG1368" i="1"/>
  <c r="AI1368" i="1"/>
  <c r="AH1341" i="1"/>
  <c r="AK1341" i="1" s="1"/>
  <c r="AC1341" i="1" s="1"/>
  <c r="AJ1341" i="1"/>
  <c r="AG1322" i="1"/>
  <c r="AI1322" i="1"/>
  <c r="AH1244" i="1"/>
  <c r="AK1244" i="1" s="1"/>
  <c r="AC1244" i="1" s="1"/>
  <c r="AJ1244" i="1"/>
  <c r="AH1242" i="1"/>
  <c r="AK1242" i="1" s="1"/>
  <c r="AC1242" i="1" s="1"/>
  <c r="AJ1242" i="1"/>
  <c r="AH1238" i="1"/>
  <c r="AK1238" i="1" s="1"/>
  <c r="AC1238" i="1" s="1"/>
  <c r="AJ1238" i="1"/>
  <c r="AG1798" i="1"/>
  <c r="AI1798" i="1"/>
  <c r="AH1283" i="1"/>
  <c r="AK1283" i="1" s="1"/>
  <c r="AC1283" i="1" s="1"/>
  <c r="AJ1283" i="1"/>
  <c r="AH1547" i="1"/>
  <c r="AK1547" i="1" s="1"/>
  <c r="AC1547" i="1" s="1"/>
  <c r="AJ1547" i="1"/>
  <c r="AG1578" i="1"/>
  <c r="AI1578" i="1"/>
  <c r="AH1235" i="1"/>
  <c r="AK1235" i="1" s="1"/>
  <c r="AC1235" i="1" s="1"/>
  <c r="AJ1235" i="1"/>
  <c r="AG1112" i="1"/>
  <c r="AI1112" i="1"/>
  <c r="AH1070" i="1"/>
  <c r="AK1070" i="1" s="1"/>
  <c r="AC1070" i="1" s="1"/>
  <c r="AJ1070" i="1"/>
  <c r="AG967" i="1"/>
  <c r="AI967" i="1"/>
  <c r="AH1222" i="1"/>
  <c r="AK1222" i="1" s="1"/>
  <c r="AC1222" i="1" s="1"/>
  <c r="AJ1222" i="1"/>
  <c r="AG984" i="1"/>
  <c r="AI984" i="1"/>
  <c r="AG1212" i="1"/>
  <c r="AI1212" i="1"/>
  <c r="AH1191" i="1"/>
  <c r="AK1191" i="1" s="1"/>
  <c r="AC1191" i="1" s="1"/>
  <c r="AJ1191" i="1"/>
  <c r="AH1092" i="1"/>
  <c r="AK1092" i="1" s="1"/>
  <c r="AC1092" i="1" s="1"/>
  <c r="AJ1092" i="1"/>
  <c r="AG1065" i="1"/>
  <c r="AI1065" i="1"/>
  <c r="AG1042" i="1"/>
  <c r="AI1042" i="1"/>
  <c r="AG1039" i="1"/>
  <c r="AI1039" i="1"/>
  <c r="AG1020" i="1"/>
  <c r="AI1020" i="1"/>
  <c r="AG1129" i="1"/>
  <c r="AI1129" i="1"/>
  <c r="AG1214" i="1"/>
  <c r="AI1214" i="1"/>
  <c r="AG1012" i="1"/>
  <c r="AI1012" i="1"/>
  <c r="AG1060" i="1"/>
  <c r="AI1060" i="1"/>
  <c r="AG959" i="1"/>
  <c r="AI959" i="1"/>
  <c r="AG1028" i="1"/>
  <c r="AI1028" i="1"/>
  <c r="AH1044" i="1"/>
  <c r="AK1044" i="1" s="1"/>
  <c r="AC1044" i="1" s="1"/>
  <c r="AJ1044" i="1"/>
  <c r="AH1161" i="1"/>
  <c r="AK1161" i="1" s="1"/>
  <c r="AC1161" i="1" s="1"/>
  <c r="AJ1161" i="1"/>
  <c r="AH1169" i="1"/>
  <c r="AK1169" i="1" s="1"/>
  <c r="AC1169" i="1" s="1"/>
  <c r="AJ1169" i="1"/>
  <c r="AG1093" i="1"/>
  <c r="AI1093" i="1"/>
  <c r="AG1016" i="1"/>
  <c r="AI1016" i="1"/>
  <c r="AH1229" i="1"/>
  <c r="AK1229" i="1" s="1"/>
  <c r="AC1229" i="1" s="1"/>
  <c r="AJ1229" i="1"/>
  <c r="AG1110" i="1"/>
  <c r="AI1110" i="1"/>
  <c r="AH1043" i="1"/>
  <c r="AK1043" i="1" s="1"/>
  <c r="AC1043" i="1" s="1"/>
  <c r="AJ1043" i="1"/>
  <c r="AH957" i="1"/>
  <c r="AK957" i="1" s="1"/>
  <c r="AC957" i="1" s="1"/>
  <c r="AJ957" i="1"/>
  <c r="AH934" i="1"/>
  <c r="AK934" i="1" s="1"/>
  <c r="AC934" i="1" s="1"/>
  <c r="AJ934" i="1"/>
  <c r="AI759" i="1"/>
  <c r="AG759" i="1"/>
  <c r="AG900" i="1"/>
  <c r="AI900" i="1"/>
  <c r="AI457" i="1"/>
  <c r="AG457" i="1"/>
  <c r="AG538" i="1"/>
  <c r="AI538" i="1"/>
  <c r="AG608" i="1"/>
  <c r="AI608" i="1"/>
  <c r="AI580" i="1"/>
  <c r="AG580" i="1"/>
  <c r="AH729" i="1"/>
  <c r="AK729" i="1" s="1"/>
  <c r="AC729" i="1" s="1"/>
  <c r="AJ729" i="1"/>
  <c r="AJ898" i="1"/>
  <c r="AH898" i="1"/>
  <c r="AK898" i="1" s="1"/>
  <c r="AC898" i="1" s="1"/>
  <c r="AI720" i="1"/>
  <c r="AG720" i="1"/>
  <c r="AG871" i="1"/>
  <c r="AI871" i="1"/>
  <c r="AH912" i="1"/>
  <c r="AK912" i="1" s="1"/>
  <c r="AC912" i="1" s="1"/>
  <c r="AJ912" i="1"/>
  <c r="AG449" i="1"/>
  <c r="AI449" i="1"/>
  <c r="AG704" i="1"/>
  <c r="AI704" i="1"/>
  <c r="AG738" i="1"/>
  <c r="AI738" i="1"/>
  <c r="AH883" i="1"/>
  <c r="AK883" i="1" s="1"/>
  <c r="AC883" i="1" s="1"/>
  <c r="AJ883" i="1"/>
  <c r="AH731" i="1"/>
  <c r="AK731" i="1" s="1"/>
  <c r="AC731" i="1" s="1"/>
  <c r="AJ731" i="1"/>
  <c r="AI741" i="1"/>
  <c r="AG741" i="1"/>
  <c r="AJ762" i="1"/>
  <c r="AH762" i="1"/>
  <c r="AK762" i="1" s="1"/>
  <c r="AC762" i="1" s="1"/>
  <c r="AG808" i="1"/>
  <c r="AI808" i="1"/>
  <c r="AI753" i="1"/>
  <c r="AG753" i="1"/>
  <c r="AG748" i="1"/>
  <c r="AI748" i="1"/>
  <c r="AG505" i="1"/>
  <c r="AI505" i="1"/>
  <c r="AJ827" i="1"/>
  <c r="AH827" i="1"/>
  <c r="AK827" i="1" s="1"/>
  <c r="AC827" i="1" s="1"/>
  <c r="AH739" i="1"/>
  <c r="AK739" i="1" s="1"/>
  <c r="AC739" i="1" s="1"/>
  <c r="AJ739" i="1"/>
  <c r="AH435" i="1"/>
  <c r="AK435" i="1" s="1"/>
  <c r="AC435" i="1" s="1"/>
  <c r="AJ435" i="1"/>
  <c r="AG407" i="1"/>
  <c r="AI407" i="1"/>
  <c r="AJ343" i="1"/>
  <c r="AH343" i="1"/>
  <c r="AK343" i="1" s="1"/>
  <c r="AC343" i="1" s="1"/>
  <c r="AG309" i="1"/>
  <c r="AI309" i="1"/>
  <c r="AH324" i="1"/>
  <c r="AK324" i="1" s="1"/>
  <c r="AC324" i="1" s="1"/>
  <c r="AJ324" i="1"/>
  <c r="AH284" i="1"/>
  <c r="AK284" i="1" s="1"/>
  <c r="AC284" i="1" s="1"/>
  <c r="AJ284" i="1"/>
  <c r="AG246" i="1"/>
  <c r="AI246" i="1"/>
  <c r="AG322" i="1"/>
  <c r="AI322" i="1"/>
  <c r="AI68" i="1"/>
  <c r="AG68" i="1"/>
  <c r="AI185" i="1"/>
  <c r="AG185" i="1"/>
  <c r="AG146" i="1"/>
  <c r="AI146" i="1"/>
  <c r="AG111" i="1"/>
  <c r="AI111" i="1"/>
  <c r="AI69" i="1"/>
  <c r="AG69" i="1"/>
  <c r="AI16" i="1"/>
  <c r="AG16" i="1"/>
  <c r="AI2557" i="1"/>
  <c r="AI2720" i="1"/>
  <c r="AI2670" i="1"/>
  <c r="AI2339" i="1"/>
  <c r="AI2251" i="1"/>
  <c r="AI2109" i="1"/>
  <c r="AI2196" i="1"/>
  <c r="AI2246" i="1"/>
  <c r="AI2129" i="1"/>
  <c r="AI2395" i="1"/>
  <c r="AI2068" i="1"/>
  <c r="AI1536" i="1"/>
  <c r="AJ1090" i="1"/>
  <c r="AI773" i="1"/>
  <c r="AI785" i="1"/>
  <c r="AH2557" i="1"/>
  <c r="AK2557" i="1" s="1"/>
  <c r="AC2557" i="1" s="1"/>
  <c r="AJ2557" i="1"/>
  <c r="AH2650" i="1"/>
  <c r="AK2650" i="1" s="1"/>
  <c r="AC2650" i="1" s="1"/>
  <c r="AJ2650" i="1"/>
  <c r="AH2414" i="1"/>
  <c r="AK2414" i="1" s="1"/>
  <c r="AC2414" i="1" s="1"/>
  <c r="AJ2414" i="1"/>
  <c r="AH1763" i="1"/>
  <c r="AK1763" i="1" s="1"/>
  <c r="AC1763" i="1" s="1"/>
  <c r="AJ1763" i="1"/>
  <c r="AG1932" i="1"/>
  <c r="AI1932" i="1"/>
  <c r="AH2410" i="1"/>
  <c r="AK2410" i="1" s="1"/>
  <c r="AC2410" i="1" s="1"/>
  <c r="AJ2410" i="1"/>
  <c r="AH2376" i="1"/>
  <c r="AK2376" i="1" s="1"/>
  <c r="AC2376" i="1" s="1"/>
  <c r="AG2334" i="1"/>
  <c r="AI2334" i="1"/>
  <c r="AH2283" i="1"/>
  <c r="AK2283" i="1" s="1"/>
  <c r="AC2283" i="1" s="1"/>
  <c r="AJ2283" i="1"/>
  <c r="AH2237" i="1"/>
  <c r="AK2237" i="1" s="1"/>
  <c r="AC2237" i="1" s="1"/>
  <c r="AJ2237" i="1"/>
  <c r="AG2260" i="1"/>
  <c r="AI2260" i="1"/>
  <c r="AH2251" i="1"/>
  <c r="AK2251" i="1" s="1"/>
  <c r="AC2251" i="1" s="1"/>
  <c r="AJ2251" i="1"/>
  <c r="AG2256" i="1"/>
  <c r="AI2256" i="1"/>
  <c r="AH2175" i="1"/>
  <c r="AK2175" i="1" s="1"/>
  <c r="AC2175" i="1" s="1"/>
  <c r="AJ2175" i="1"/>
  <c r="AH2173" i="1"/>
  <c r="AK2173" i="1" s="1"/>
  <c r="AC2173" i="1" s="1"/>
  <c r="AJ2173" i="1"/>
  <c r="AG2116" i="1"/>
  <c r="AI2116" i="1"/>
  <c r="AH2109" i="1"/>
  <c r="AK2109" i="1" s="1"/>
  <c r="AC2109" i="1" s="1"/>
  <c r="AJ2109" i="1"/>
  <c r="AH2103" i="1"/>
  <c r="AK2103" i="1" s="1"/>
  <c r="AC2103" i="1" s="1"/>
  <c r="AJ2103" i="1"/>
  <c r="AH1982" i="1"/>
  <c r="AK1982" i="1" s="1"/>
  <c r="AC1982" i="1" s="1"/>
  <c r="AJ1982" i="1"/>
  <c r="AH1981" i="1"/>
  <c r="AK1981" i="1" s="1"/>
  <c r="AC1981" i="1" s="1"/>
  <c r="AJ1981" i="1"/>
  <c r="AG1882" i="1"/>
  <c r="AI1882" i="1"/>
  <c r="AH1856" i="1"/>
  <c r="AK1856" i="1" s="1"/>
  <c r="AC1856" i="1" s="1"/>
  <c r="AJ1856" i="1"/>
  <c r="AG1849" i="1"/>
  <c r="AI1849" i="1"/>
  <c r="AH1686" i="1"/>
  <c r="AK1686" i="1" s="1"/>
  <c r="AC1686" i="1" s="1"/>
  <c r="AJ1686" i="1"/>
  <c r="AG1648" i="1"/>
  <c r="AI1648" i="1"/>
  <c r="AG1771" i="1"/>
  <c r="AI1771" i="1"/>
  <c r="AH2371" i="1"/>
  <c r="AK2371" i="1" s="1"/>
  <c r="AC2371" i="1" s="1"/>
  <c r="AJ2371" i="1"/>
  <c r="AH1765" i="1"/>
  <c r="AK1765" i="1" s="1"/>
  <c r="AC1765" i="1" s="1"/>
  <c r="AJ1765" i="1"/>
  <c r="AH1699" i="1"/>
  <c r="AK1699" i="1" s="1"/>
  <c r="AC1699" i="1" s="1"/>
  <c r="AJ1699" i="1"/>
  <c r="AH2336" i="1"/>
  <c r="AK2336" i="1" s="1"/>
  <c r="AC2336" i="1" s="1"/>
  <c r="AJ2336" i="1"/>
  <c r="AH1948" i="1"/>
  <c r="AK1948" i="1" s="1"/>
  <c r="AC1948" i="1" s="1"/>
  <c r="AJ1948" i="1"/>
  <c r="AH2388" i="1"/>
  <c r="AK2388" i="1" s="1"/>
  <c r="AC2388" i="1" s="1"/>
  <c r="AJ2388" i="1"/>
  <c r="AH2086" i="1"/>
  <c r="AK2086" i="1" s="1"/>
  <c r="AC2086" i="1" s="1"/>
  <c r="AJ2086" i="1"/>
  <c r="AH1800" i="1"/>
  <c r="AK1800" i="1" s="1"/>
  <c r="AC1800" i="1" s="1"/>
  <c r="AJ1800" i="1"/>
  <c r="AH2112" i="1"/>
  <c r="AK2112" i="1" s="1"/>
  <c r="AC2112" i="1" s="1"/>
  <c r="AJ2112" i="1"/>
  <c r="AH2331" i="1"/>
  <c r="AK2331" i="1" s="1"/>
  <c r="AC2331" i="1" s="1"/>
  <c r="AJ2331" i="1"/>
  <c r="AH2229" i="1"/>
  <c r="AK2229" i="1" s="1"/>
  <c r="AC2229" i="1" s="1"/>
  <c r="AJ2229" i="1"/>
  <c r="AH2147" i="1"/>
  <c r="AK2147" i="1" s="1"/>
  <c r="AC2147" i="1" s="1"/>
  <c r="AJ2147" i="1"/>
  <c r="AG2100" i="1"/>
  <c r="AI2100" i="1"/>
  <c r="AH2078" i="1"/>
  <c r="AK2078" i="1" s="1"/>
  <c r="AC2078" i="1" s="1"/>
  <c r="AJ2078" i="1"/>
  <c r="AH2050" i="1"/>
  <c r="AK2050" i="1" s="1"/>
  <c r="AC2050" i="1" s="1"/>
  <c r="AJ2050" i="1"/>
  <c r="AG1956" i="1"/>
  <c r="AI1956" i="1"/>
  <c r="AH1736" i="1"/>
  <c r="AK1736" i="1" s="1"/>
  <c r="AC1736" i="1" s="1"/>
  <c r="AJ1736" i="1"/>
  <c r="AH1741" i="1"/>
  <c r="AK1741" i="1" s="1"/>
  <c r="AC1741" i="1" s="1"/>
  <c r="AJ1741" i="1"/>
  <c r="AH1696" i="1"/>
  <c r="AK1696" i="1" s="1"/>
  <c r="AC1696" i="1" s="1"/>
  <c r="AJ1696" i="1"/>
  <c r="AH2405" i="1"/>
  <c r="AK2405" i="1" s="1"/>
  <c r="AC2405" i="1" s="1"/>
  <c r="AJ2405" i="1"/>
  <c r="AH1684" i="1"/>
  <c r="AK1684" i="1" s="1"/>
  <c r="AC1684" i="1" s="1"/>
  <c r="AJ1684" i="1"/>
  <c r="AH2374" i="1"/>
  <c r="AK2374" i="1" s="1"/>
  <c r="AC2374" i="1" s="1"/>
  <c r="AJ2374" i="1"/>
  <c r="AH2358" i="1"/>
  <c r="AK2358" i="1" s="1"/>
  <c r="AC2358" i="1" s="1"/>
  <c r="AJ2358" i="1"/>
  <c r="AH2294" i="1"/>
  <c r="AK2294" i="1" s="1"/>
  <c r="AC2294" i="1" s="1"/>
  <c r="AJ2294" i="1"/>
  <c r="AH2267" i="1"/>
  <c r="AK2267" i="1" s="1"/>
  <c r="AC2267" i="1" s="1"/>
  <c r="AJ2267" i="1"/>
  <c r="AH2146" i="1"/>
  <c r="AK2146" i="1" s="1"/>
  <c r="AC2146" i="1" s="1"/>
  <c r="AJ2146" i="1"/>
  <c r="AJ2091" i="1"/>
  <c r="AH2041" i="1"/>
  <c r="AK2041" i="1" s="1"/>
  <c r="AC2041" i="1" s="1"/>
  <c r="AJ2041" i="1"/>
  <c r="AH1961" i="1"/>
  <c r="AK1961" i="1" s="1"/>
  <c r="AC1961" i="1" s="1"/>
  <c r="AJ1961" i="1"/>
  <c r="AH1836" i="1"/>
  <c r="AK1836" i="1" s="1"/>
  <c r="AC1836" i="1" s="1"/>
  <c r="AJ1836" i="1"/>
  <c r="AG1705" i="1"/>
  <c r="AI1705" i="1"/>
  <c r="AH2200" i="1"/>
  <c r="AK2200" i="1" s="1"/>
  <c r="AC2200" i="1" s="1"/>
  <c r="AJ2200" i="1"/>
  <c r="AH1913" i="1"/>
  <c r="AK1913" i="1" s="1"/>
  <c r="AC1913" i="1" s="1"/>
  <c r="AJ1913" i="1"/>
  <c r="AH2246" i="1"/>
  <c r="AK2246" i="1" s="1"/>
  <c r="AC2246" i="1" s="1"/>
  <c r="AJ2246" i="1"/>
  <c r="AH1822" i="1"/>
  <c r="AK1822" i="1" s="1"/>
  <c r="AC1822" i="1" s="1"/>
  <c r="AJ1822" i="1"/>
  <c r="AH2178" i="1"/>
  <c r="AK2178" i="1" s="1"/>
  <c r="AC2178" i="1" s="1"/>
  <c r="AJ2178" i="1"/>
  <c r="AH2129" i="1"/>
  <c r="AK2129" i="1" s="1"/>
  <c r="AC2129" i="1" s="1"/>
  <c r="AJ2129" i="1"/>
  <c r="AH1934" i="1"/>
  <c r="AK1934" i="1" s="1"/>
  <c r="AC1934" i="1" s="1"/>
  <c r="AJ1934" i="1"/>
  <c r="AG1831" i="1"/>
  <c r="AI1831" i="1"/>
  <c r="AG1787" i="1"/>
  <c r="AI1787" i="1"/>
  <c r="AG1632" i="1"/>
  <c r="AI1632" i="1"/>
  <c r="AG2130" i="1"/>
  <c r="AI2130" i="1"/>
  <c r="AH2037" i="1"/>
  <c r="AK2037" i="1" s="1"/>
  <c r="AC2037" i="1" s="1"/>
  <c r="AJ2037" i="1"/>
  <c r="AH2395" i="1"/>
  <c r="AK2395" i="1" s="1"/>
  <c r="AC2395" i="1" s="1"/>
  <c r="AJ2395" i="1"/>
  <c r="AH1727" i="1"/>
  <c r="AK1727" i="1" s="1"/>
  <c r="AC1727" i="1" s="1"/>
  <c r="AJ1727" i="1"/>
  <c r="AH1647" i="1"/>
  <c r="AK1647" i="1" s="1"/>
  <c r="AC1647" i="1" s="1"/>
  <c r="AJ1647" i="1"/>
  <c r="AH2170" i="1"/>
  <c r="AK2170" i="1" s="1"/>
  <c r="AC2170" i="1" s="1"/>
  <c r="AJ2170" i="1"/>
  <c r="AH2139" i="1"/>
  <c r="AK2139" i="1" s="1"/>
  <c r="AC2139" i="1" s="1"/>
  <c r="AH2068" i="1"/>
  <c r="AK2068" i="1" s="1"/>
  <c r="AC2068" i="1" s="1"/>
  <c r="AJ2068" i="1"/>
  <c r="AH2168" i="1"/>
  <c r="AK2168" i="1" s="1"/>
  <c r="AC2168" i="1" s="1"/>
  <c r="AH2125" i="1"/>
  <c r="AK2125" i="1" s="1"/>
  <c r="AC2125" i="1" s="1"/>
  <c r="AJ2125" i="1"/>
  <c r="AH1874" i="1"/>
  <c r="AK1874" i="1" s="1"/>
  <c r="AC1874" i="1" s="1"/>
  <c r="AH1819" i="1"/>
  <c r="AK1819" i="1" s="1"/>
  <c r="AC1819" i="1" s="1"/>
  <c r="AH1816" i="1"/>
  <c r="AK1816" i="1" s="1"/>
  <c r="AC1816" i="1" s="1"/>
  <c r="AJ1816" i="1"/>
  <c r="AH1773" i="1"/>
  <c r="AK1773" i="1" s="1"/>
  <c r="AC1773" i="1" s="1"/>
  <c r="AH1745" i="1"/>
  <c r="AK1745" i="1" s="1"/>
  <c r="AC1745" i="1" s="1"/>
  <c r="AJ1745" i="1"/>
  <c r="AH1928" i="1"/>
  <c r="AK1928" i="1" s="1"/>
  <c r="AC1928" i="1" s="1"/>
  <c r="AH1891" i="1"/>
  <c r="AK1891" i="1" s="1"/>
  <c r="AC1891" i="1" s="1"/>
  <c r="AJ1891" i="1"/>
  <c r="AH1920" i="1"/>
  <c r="AK1920" i="1" s="1"/>
  <c r="AC1920" i="1" s="1"/>
  <c r="AH1921" i="1"/>
  <c r="AK1921" i="1" s="1"/>
  <c r="AC1921" i="1" s="1"/>
  <c r="AJ1921" i="1"/>
  <c r="AH1668" i="1"/>
  <c r="AK1668" i="1" s="1"/>
  <c r="AC1668" i="1" s="1"/>
  <c r="AH1660" i="1"/>
  <c r="AK1660" i="1" s="1"/>
  <c r="AC1660" i="1" s="1"/>
  <c r="AJ1660" i="1"/>
  <c r="AH2421" i="1"/>
  <c r="AK2421" i="1" s="1"/>
  <c r="AC2421" i="1" s="1"/>
  <c r="AJ2421" i="1"/>
  <c r="AH1566" i="1"/>
  <c r="AK1566" i="1" s="1"/>
  <c r="AC1566" i="1" s="1"/>
  <c r="AG1294" i="1"/>
  <c r="AH1422" i="1"/>
  <c r="AK1422" i="1" s="1"/>
  <c r="AC1422" i="1" s="1"/>
  <c r="AJ1422" i="1"/>
  <c r="AH1393" i="1"/>
  <c r="AK1393" i="1" s="1"/>
  <c r="AC1393" i="1" s="1"/>
  <c r="AH563" i="1"/>
  <c r="AK563" i="1" s="1"/>
  <c r="AC563" i="1" s="1"/>
  <c r="AJ563" i="1"/>
  <c r="AH1571" i="1"/>
  <c r="AK1571" i="1" s="1"/>
  <c r="AC1571" i="1" s="1"/>
  <c r="AH1563" i="1"/>
  <c r="AK1563" i="1" s="1"/>
  <c r="AC1563" i="1" s="1"/>
  <c r="AJ1563" i="1"/>
  <c r="AG2211" i="1"/>
  <c r="AI2211" i="1"/>
  <c r="AH1525" i="1"/>
  <c r="AK1525" i="1" s="1"/>
  <c r="AC1525" i="1" s="1"/>
  <c r="AH1521" i="1"/>
  <c r="AK1521" i="1" s="1"/>
  <c r="AC1521" i="1" s="1"/>
  <c r="AG1511" i="1"/>
  <c r="AI1511" i="1"/>
  <c r="AH1510" i="1"/>
  <c r="AK1510" i="1" s="1"/>
  <c r="AC1510" i="1" s="1"/>
  <c r="AH1480" i="1"/>
  <c r="AK1480" i="1" s="1"/>
  <c r="AC1480" i="1" s="1"/>
  <c r="AG1477" i="1"/>
  <c r="AI1477" i="1"/>
  <c r="AH1456" i="1"/>
  <c r="AK1456" i="1" s="1"/>
  <c r="AC1456" i="1" s="1"/>
  <c r="AH1441" i="1"/>
  <c r="AK1441" i="1" s="1"/>
  <c r="AC1441" i="1" s="1"/>
  <c r="AG1435" i="1"/>
  <c r="AI1435" i="1"/>
  <c r="AH1428" i="1"/>
  <c r="AK1428" i="1" s="1"/>
  <c r="AC1428" i="1" s="1"/>
  <c r="AG1418" i="1"/>
  <c r="AG1415" i="1"/>
  <c r="AI1415" i="1"/>
  <c r="AH1384" i="1"/>
  <c r="AK1384" i="1" s="1"/>
  <c r="AC1384" i="1" s="1"/>
  <c r="AG1378" i="1"/>
  <c r="AH1366" i="1"/>
  <c r="AK1366" i="1" s="1"/>
  <c r="AC1366" i="1" s="1"/>
  <c r="AG1305" i="1"/>
  <c r="AH1301" i="1"/>
  <c r="AK1301" i="1" s="1"/>
  <c r="AC1301" i="1" s="1"/>
  <c r="AG1450" i="1"/>
  <c r="AG1620" i="1"/>
  <c r="AI1620" i="1"/>
  <c r="AG1618" i="1"/>
  <c r="AI1618" i="1"/>
  <c r="AG2144" i="1"/>
  <c r="AI2144" i="1"/>
  <c r="AH1604" i="1"/>
  <c r="AK1604" i="1" s="1"/>
  <c r="AC1604" i="1" s="1"/>
  <c r="AJ1604" i="1"/>
  <c r="AH1573" i="1"/>
  <c r="AK1573" i="1" s="1"/>
  <c r="AC1573" i="1" s="1"/>
  <c r="AJ1573" i="1"/>
  <c r="AH1508" i="1"/>
  <c r="AK1508" i="1" s="1"/>
  <c r="AC1508" i="1" s="1"/>
  <c r="AJ1508" i="1"/>
  <c r="AH1321" i="1"/>
  <c r="AK1321" i="1" s="1"/>
  <c r="AC1321" i="1" s="1"/>
  <c r="AJ1321" i="1"/>
  <c r="AH1439" i="1"/>
  <c r="AK1439" i="1" s="1"/>
  <c r="AC1439" i="1" s="1"/>
  <c r="AJ1439" i="1"/>
  <c r="AG1313" i="1"/>
  <c r="AI1313" i="1"/>
  <c r="AH1354" i="1"/>
  <c r="AK1354" i="1" s="1"/>
  <c r="AC1354" i="1" s="1"/>
  <c r="AJ1354" i="1"/>
  <c r="AG2386" i="1"/>
  <c r="AI2386" i="1"/>
  <c r="AG1583" i="1"/>
  <c r="AI1583" i="1"/>
  <c r="AH1575" i="1"/>
  <c r="AK1575" i="1" s="1"/>
  <c r="AC1575" i="1" s="1"/>
  <c r="AJ1575" i="1"/>
  <c r="AH1523" i="1"/>
  <c r="AK1523" i="1" s="1"/>
  <c r="AC1523" i="1" s="1"/>
  <c r="AJ1523" i="1"/>
  <c r="AG1476" i="1"/>
  <c r="AI1476" i="1"/>
  <c r="AH1451" i="1"/>
  <c r="AK1451" i="1" s="1"/>
  <c r="AC1451" i="1" s="1"/>
  <c r="AH1442" i="1"/>
  <c r="AK1442" i="1" s="1"/>
  <c r="AC1442" i="1" s="1"/>
  <c r="AJ1442" i="1"/>
  <c r="AH1360" i="1"/>
  <c r="AK1360" i="1" s="1"/>
  <c r="AC1360" i="1" s="1"/>
  <c r="AJ1360" i="1"/>
  <c r="AH1358" i="1"/>
  <c r="AK1358" i="1" s="1"/>
  <c r="AC1358" i="1" s="1"/>
  <c r="AJ1358" i="1"/>
  <c r="AH1282" i="1"/>
  <c r="AK1282" i="1" s="1"/>
  <c r="AC1282" i="1" s="1"/>
  <c r="AJ1282" i="1"/>
  <c r="AH1265" i="1"/>
  <c r="AK1265" i="1" s="1"/>
  <c r="AC1265" i="1" s="1"/>
  <c r="AJ1265" i="1"/>
  <c r="AG1254" i="1"/>
  <c r="AI1254" i="1"/>
  <c r="AH1487" i="1"/>
  <c r="AK1487" i="1" s="1"/>
  <c r="AC1487" i="1" s="1"/>
  <c r="AJ1487" i="1"/>
  <c r="AH1482" i="1"/>
  <c r="AK1482" i="1" s="1"/>
  <c r="AC1482" i="1" s="1"/>
  <c r="AJ1482" i="1"/>
  <c r="AH1399" i="1"/>
  <c r="AK1399" i="1" s="1"/>
  <c r="AC1399" i="1" s="1"/>
  <c r="AJ1399" i="1"/>
  <c r="AG1372" i="1"/>
  <c r="AI1372" i="1"/>
  <c r="AG1621" i="1"/>
  <c r="AI1621" i="1"/>
  <c r="AH1270" i="1"/>
  <c r="AK1270" i="1" s="1"/>
  <c r="AC1270" i="1" s="1"/>
  <c r="AJ1270" i="1"/>
  <c r="AG1339" i="1"/>
  <c r="AI1339" i="1"/>
  <c r="AJ1373" i="1"/>
  <c r="AH1210" i="1"/>
  <c r="AK1210" i="1" s="1"/>
  <c r="AC1210" i="1" s="1"/>
  <c r="AJ1210" i="1"/>
  <c r="AH1102" i="1"/>
  <c r="AK1102" i="1" s="1"/>
  <c r="AC1102" i="1" s="1"/>
  <c r="AJ1102" i="1"/>
  <c r="AG1041" i="1"/>
  <c r="AI1041" i="1"/>
  <c r="AG1019" i="1"/>
  <c r="AI1019" i="1"/>
  <c r="AH1014" i="1"/>
  <c r="AK1014" i="1" s="1"/>
  <c r="AC1014" i="1" s="1"/>
  <c r="AJ1014" i="1"/>
  <c r="AH972" i="1"/>
  <c r="AK972" i="1" s="1"/>
  <c r="AC972" i="1" s="1"/>
  <c r="AJ972" i="1"/>
  <c r="AH2882" i="1"/>
  <c r="AK2882" i="1" s="1"/>
  <c r="AC2882" i="1" s="1"/>
  <c r="AJ2882" i="1"/>
  <c r="AH1005" i="1"/>
  <c r="AK1005" i="1" s="1"/>
  <c r="AC1005" i="1" s="1"/>
  <c r="AJ1005" i="1"/>
  <c r="AG1137" i="1"/>
  <c r="AI1137" i="1"/>
  <c r="AG1050" i="1"/>
  <c r="AI1050" i="1"/>
  <c r="AG981" i="1"/>
  <c r="AI981" i="1"/>
  <c r="AG970" i="1"/>
  <c r="AI970" i="1"/>
  <c r="AG1121" i="1"/>
  <c r="AI1121" i="1"/>
  <c r="AG940" i="1"/>
  <c r="AI940" i="1"/>
  <c r="AH1200" i="1"/>
  <c r="AK1200" i="1" s="1"/>
  <c r="AC1200" i="1" s="1"/>
  <c r="AJ1200" i="1"/>
  <c r="AG1225" i="1"/>
  <c r="AI1225" i="1"/>
  <c r="AH1153" i="1"/>
  <c r="AK1153" i="1" s="1"/>
  <c r="AC1153" i="1" s="1"/>
  <c r="AJ1153" i="1"/>
  <c r="AJ1109" i="1"/>
  <c r="AH1077" i="1"/>
  <c r="AK1077" i="1" s="1"/>
  <c r="AC1077" i="1" s="1"/>
  <c r="AJ1077" i="1"/>
  <c r="AH962" i="1"/>
  <c r="AK962" i="1" s="1"/>
  <c r="AC962" i="1" s="1"/>
  <c r="AJ962" i="1"/>
  <c r="AG355" i="1"/>
  <c r="AI355" i="1"/>
  <c r="AH443" i="1"/>
  <c r="AK443" i="1" s="1"/>
  <c r="AC443" i="1" s="1"/>
  <c r="AJ443" i="1"/>
  <c r="AH840" i="1"/>
  <c r="AK840" i="1" s="1"/>
  <c r="AC840" i="1" s="1"/>
  <c r="AJ493" i="1"/>
  <c r="AH493" i="1"/>
  <c r="AK493" i="1" s="1"/>
  <c r="AC493" i="1" s="1"/>
  <c r="AG706" i="1"/>
  <c r="AI706" i="1"/>
  <c r="AH607" i="1"/>
  <c r="AK607" i="1" s="1"/>
  <c r="AC607" i="1" s="1"/>
  <c r="AJ607" i="1"/>
  <c r="AG786" i="1"/>
  <c r="AI786" i="1"/>
  <c r="AH820" i="1"/>
  <c r="AK820" i="1" s="1"/>
  <c r="AC820" i="1" s="1"/>
  <c r="AJ820" i="1"/>
  <c r="AH801" i="1"/>
  <c r="AK801" i="1" s="1"/>
  <c r="AC801" i="1" s="1"/>
  <c r="AJ801" i="1"/>
  <c r="AH514" i="1"/>
  <c r="AK514" i="1" s="1"/>
  <c r="AC514" i="1" s="1"/>
  <c r="AJ514" i="1"/>
  <c r="AH798" i="1"/>
  <c r="AK798" i="1" s="1"/>
  <c r="AC798" i="1" s="1"/>
  <c r="AJ798" i="1"/>
  <c r="AG648" i="1"/>
  <c r="AI648" i="1"/>
  <c r="AG695" i="1"/>
  <c r="AI695" i="1"/>
  <c r="AH520" i="1"/>
  <c r="AK520" i="1" s="1"/>
  <c r="AC520" i="1" s="1"/>
  <c r="AJ520" i="1"/>
  <c r="AG366" i="1"/>
  <c r="AI366" i="1"/>
  <c r="AJ873" i="1"/>
  <c r="AH873" i="1"/>
  <c r="AK873" i="1" s="1"/>
  <c r="AC873" i="1" s="1"/>
  <c r="AJ489" i="1"/>
  <c r="AH489" i="1"/>
  <c r="AK489" i="1" s="1"/>
  <c r="AC489" i="1" s="1"/>
  <c r="AJ699" i="1"/>
  <c r="AH699" i="1"/>
  <c r="AK699" i="1" s="1"/>
  <c r="AC699" i="1" s="1"/>
  <c r="AJ890" i="1"/>
  <c r="AH890" i="1"/>
  <c r="AK890" i="1" s="1"/>
  <c r="AC890" i="1" s="1"/>
  <c r="AH875" i="1"/>
  <c r="AK875" i="1" s="1"/>
  <c r="AC875" i="1" s="1"/>
  <c r="AJ875" i="1"/>
  <c r="AH744" i="1"/>
  <c r="AK744" i="1" s="1"/>
  <c r="AC744" i="1" s="1"/>
  <c r="AJ744" i="1"/>
  <c r="AG436" i="1"/>
  <c r="AI436" i="1"/>
  <c r="AJ727" i="1"/>
  <c r="AH727" i="1"/>
  <c r="AK727" i="1" s="1"/>
  <c r="AC727" i="1" s="1"/>
  <c r="AH504" i="1"/>
  <c r="AK504" i="1" s="1"/>
  <c r="AC504" i="1" s="1"/>
  <c r="AJ504" i="1"/>
  <c r="AG831" i="1"/>
  <c r="AI831" i="1"/>
  <c r="AG438" i="1"/>
  <c r="AI438" i="1"/>
  <c r="AG719" i="1"/>
  <c r="AI719" i="1"/>
  <c r="AH549" i="1"/>
  <c r="AK549" i="1" s="1"/>
  <c r="AC549" i="1" s="1"/>
  <c r="AJ549" i="1"/>
  <c r="AG430" i="1"/>
  <c r="AI430" i="1"/>
  <c r="AH490" i="1"/>
  <c r="AK490" i="1" s="1"/>
  <c r="AC490" i="1" s="1"/>
  <c r="AJ490" i="1"/>
  <c r="AG275" i="1"/>
  <c r="AI275" i="1"/>
  <c r="AH253" i="1"/>
  <c r="AK253" i="1" s="1"/>
  <c r="AC253" i="1" s="1"/>
  <c r="AJ253" i="1"/>
  <c r="AH530" i="1"/>
  <c r="AK530" i="1" s="1"/>
  <c r="AC530" i="1" s="1"/>
  <c r="AJ530" i="1"/>
  <c r="AH531" i="1"/>
  <c r="AK531" i="1" s="1"/>
  <c r="AC531" i="1" s="1"/>
  <c r="AJ531" i="1"/>
  <c r="AG125" i="1"/>
  <c r="AI125" i="1"/>
  <c r="AH163" i="1"/>
  <c r="AK163" i="1" s="1"/>
  <c r="AC163" i="1" s="1"/>
  <c r="AJ163" i="1"/>
  <c r="AG122" i="1"/>
  <c r="AI122" i="1"/>
  <c r="AJ58" i="1"/>
  <c r="AH58" i="1"/>
  <c r="AK58" i="1" s="1"/>
  <c r="AC58" i="1" s="1"/>
  <c r="AG87" i="1"/>
  <c r="AI87" i="1"/>
  <c r="AJ40" i="1"/>
  <c r="AH40" i="1"/>
  <c r="AK40" i="1" s="1"/>
  <c r="AC40" i="1" s="1"/>
  <c r="AI1981" i="1"/>
  <c r="AI1881" i="1"/>
  <c r="AI388" i="1"/>
  <c r="AI2392" i="1"/>
  <c r="AI1699" i="1"/>
  <c r="AI2336" i="1"/>
  <c r="AI1971" i="1"/>
  <c r="AI2096" i="1"/>
  <c r="AI2034" i="1"/>
  <c r="AI2112" i="1"/>
  <c r="AI2331" i="1"/>
  <c r="AI2147" i="1"/>
  <c r="AI2120" i="1"/>
  <c r="AI1967" i="1"/>
  <c r="AI1696" i="1"/>
  <c r="AI1931" i="1"/>
  <c r="AI2294" i="1"/>
  <c r="AI2267" i="1"/>
  <c r="AI2146" i="1"/>
  <c r="AI2041" i="1"/>
  <c r="AI1961" i="1"/>
  <c r="AI1835" i="1"/>
  <c r="AI1958" i="1"/>
  <c r="AI2208" i="1"/>
  <c r="AI1913" i="1"/>
  <c r="AI1965" i="1"/>
  <c r="AI2021" i="1"/>
  <c r="AI1788" i="1"/>
  <c r="AI1760" i="1"/>
  <c r="AI1679" i="1"/>
  <c r="AI2215" i="1"/>
  <c r="AI1860" i="1"/>
  <c r="AI1713" i="1"/>
  <c r="AI2381" i="1"/>
  <c r="AI1874" i="1"/>
  <c r="AI1691" i="1"/>
  <c r="AJ1010" i="1"/>
  <c r="AJ1175" i="1"/>
  <c r="AJ986" i="1"/>
  <c r="AI820" i="1"/>
  <c r="AI435" i="1"/>
  <c r="AG2721" i="1"/>
  <c r="AI2721" i="1"/>
  <c r="AG2716" i="1"/>
  <c r="AI2716" i="1"/>
  <c r="AG2673" i="1"/>
  <c r="AI2673" i="1"/>
  <c r="AG1995" i="1"/>
  <c r="AI1995" i="1"/>
  <c r="AG1757" i="1"/>
  <c r="AJ1757" i="1" s="1"/>
  <c r="AI1757" i="1"/>
  <c r="AH2285" i="1"/>
  <c r="AK2285" i="1" s="1"/>
  <c r="AC2285" i="1" s="1"/>
  <c r="AJ2285" i="1"/>
  <c r="AH2230" i="1"/>
  <c r="AK2230" i="1" s="1"/>
  <c r="AC2230" i="1" s="1"/>
  <c r="AJ2230" i="1"/>
  <c r="AG2248" i="1"/>
  <c r="AI2248" i="1"/>
  <c r="AH2255" i="1"/>
  <c r="AK2255" i="1" s="1"/>
  <c r="AC2255" i="1" s="1"/>
  <c r="AJ2255" i="1"/>
  <c r="AG2217" i="1"/>
  <c r="AI2217" i="1"/>
  <c r="AG2162" i="1"/>
  <c r="AI2162" i="1"/>
  <c r="AG2060" i="1"/>
  <c r="AI2060" i="1"/>
  <c r="AG2031" i="1"/>
  <c r="AI2031" i="1"/>
  <c r="AH1964" i="1"/>
  <c r="AK1964" i="1" s="1"/>
  <c r="AC1964" i="1" s="1"/>
  <c r="AJ1964" i="1"/>
  <c r="AH1918" i="1"/>
  <c r="AK1918" i="1" s="1"/>
  <c r="AC1918" i="1" s="1"/>
  <c r="AJ1918" i="1"/>
  <c r="AH1898" i="1"/>
  <c r="AK1898" i="1" s="1"/>
  <c r="AC1898" i="1" s="1"/>
  <c r="AJ1898" i="1"/>
  <c r="AH1881" i="1"/>
  <c r="AK1881" i="1" s="1"/>
  <c r="AC1881" i="1" s="1"/>
  <c r="AJ1881" i="1"/>
  <c r="AH1755" i="1"/>
  <c r="AK1755" i="1" s="1"/>
  <c r="AC1755" i="1" s="1"/>
  <c r="AJ1755" i="1"/>
  <c r="AH1726" i="1"/>
  <c r="AK1726" i="1" s="1"/>
  <c r="AC1726" i="1" s="1"/>
  <c r="AJ1726" i="1"/>
  <c r="AH388" i="1"/>
  <c r="AK388" i="1" s="1"/>
  <c r="AC388" i="1" s="1"/>
  <c r="AJ388" i="1"/>
  <c r="AH2392" i="1"/>
  <c r="AK2392" i="1" s="1"/>
  <c r="AC2392" i="1" s="1"/>
  <c r="AJ2392" i="1"/>
  <c r="AG2393" i="1"/>
  <c r="AI2393" i="1"/>
  <c r="AH2096" i="1"/>
  <c r="AK2096" i="1" s="1"/>
  <c r="AC2096" i="1" s="1"/>
  <c r="AJ2096" i="1"/>
  <c r="AH2345" i="1"/>
  <c r="AK2345" i="1" s="1"/>
  <c r="AC2345" i="1" s="1"/>
  <c r="AJ2345" i="1"/>
  <c r="AH2161" i="1"/>
  <c r="AK2161" i="1" s="1"/>
  <c r="AC2161" i="1" s="1"/>
  <c r="AJ2161" i="1"/>
  <c r="AH2135" i="1"/>
  <c r="AK2135" i="1" s="1"/>
  <c r="AC2135" i="1" s="1"/>
  <c r="AJ2135" i="1"/>
  <c r="AH2120" i="1"/>
  <c r="AK2120" i="1" s="1"/>
  <c r="AC2120" i="1" s="1"/>
  <c r="AJ2120" i="1"/>
  <c r="AG2048" i="1"/>
  <c r="AI2048" i="1"/>
  <c r="AH1884" i="1"/>
  <c r="AK1884" i="1" s="1"/>
  <c r="AC1884" i="1" s="1"/>
  <c r="AJ1884" i="1"/>
  <c r="AH1651" i="1"/>
  <c r="AK1651" i="1" s="1"/>
  <c r="AC1651" i="1" s="1"/>
  <c r="AJ1651" i="1"/>
  <c r="AH1645" i="1"/>
  <c r="AK1645" i="1" s="1"/>
  <c r="AC1645" i="1" s="1"/>
  <c r="AJ1645" i="1"/>
  <c r="AG1697" i="1"/>
  <c r="AI1697" i="1"/>
  <c r="AH1662" i="1"/>
  <c r="AK1662" i="1" s="1"/>
  <c r="AC1662" i="1" s="1"/>
  <c r="AJ1662" i="1"/>
  <c r="AG2353" i="1"/>
  <c r="AI2353" i="1"/>
  <c r="AH2306" i="1"/>
  <c r="AK2306" i="1" s="1"/>
  <c r="AC2306" i="1" s="1"/>
  <c r="AJ2306" i="1"/>
  <c r="AH2317" i="1"/>
  <c r="AK2317" i="1" s="1"/>
  <c r="AC2317" i="1" s="1"/>
  <c r="AJ2317" i="1"/>
  <c r="AH2261" i="1"/>
  <c r="AK2261" i="1" s="1"/>
  <c r="AC2261" i="1" s="1"/>
  <c r="AJ2261" i="1"/>
  <c r="AH2193" i="1"/>
  <c r="AK2193" i="1" s="1"/>
  <c r="AC2193" i="1" s="1"/>
  <c r="AJ2193" i="1"/>
  <c r="AH2347" i="1"/>
  <c r="AK2347" i="1" s="1"/>
  <c r="AC2347" i="1" s="1"/>
  <c r="AJ2347" i="1"/>
  <c r="AH1854" i="1"/>
  <c r="AK1854" i="1" s="1"/>
  <c r="AC1854" i="1" s="1"/>
  <c r="AJ1854" i="1"/>
  <c r="AH1825" i="1"/>
  <c r="AK1825" i="1" s="1"/>
  <c r="AC1825" i="1" s="1"/>
  <c r="AJ1825" i="1"/>
  <c r="AG2289" i="1"/>
  <c r="AI2289" i="1"/>
  <c r="AH2024" i="1"/>
  <c r="AK2024" i="1" s="1"/>
  <c r="AC2024" i="1" s="1"/>
  <c r="AJ2024" i="1"/>
  <c r="AH1915" i="1"/>
  <c r="AK1915" i="1" s="1"/>
  <c r="AC1915" i="1" s="1"/>
  <c r="AJ1915" i="1"/>
  <c r="AH1841" i="1"/>
  <c r="AK1841" i="1" s="1"/>
  <c r="AC1841" i="1" s="1"/>
  <c r="AJ1841" i="1"/>
  <c r="AG1762" i="1"/>
  <c r="AI1762" i="1"/>
  <c r="AG1758" i="1"/>
  <c r="AJ1758" i="1" s="1"/>
  <c r="AI1758" i="1"/>
  <c r="AG1683" i="1"/>
  <c r="AI1683" i="1"/>
  <c r="AG329" i="1"/>
  <c r="AI329" i="1"/>
  <c r="AH1657" i="1"/>
  <c r="AK1657" i="1" s="1"/>
  <c r="AC1657" i="1" s="1"/>
  <c r="AJ1657" i="1"/>
  <c r="AH1652" i="1"/>
  <c r="AK1652" i="1" s="1"/>
  <c r="AC1652" i="1" s="1"/>
  <c r="AJ1652" i="1"/>
  <c r="AH1666" i="1"/>
  <c r="AK1666" i="1" s="1"/>
  <c r="AC1666" i="1" s="1"/>
  <c r="AJ1666" i="1"/>
  <c r="AH1659" i="1"/>
  <c r="AK1659" i="1" s="1"/>
  <c r="AC1659" i="1" s="1"/>
  <c r="AJ1659" i="1"/>
  <c r="AH2380" i="1"/>
  <c r="AK2380" i="1" s="1"/>
  <c r="AC2380" i="1" s="1"/>
  <c r="AJ2380" i="1"/>
  <c r="AH2363" i="1"/>
  <c r="AK2363" i="1" s="1"/>
  <c r="AC2363" i="1" s="1"/>
  <c r="AJ2363" i="1"/>
  <c r="AH1929" i="1"/>
  <c r="AK1929" i="1" s="1"/>
  <c r="AC1929" i="1" s="1"/>
  <c r="AJ1929" i="1"/>
  <c r="AH1814" i="1"/>
  <c r="AK1814" i="1" s="1"/>
  <c r="AC1814" i="1" s="1"/>
  <c r="AJ1814" i="1"/>
  <c r="AH1734" i="1"/>
  <c r="AK1734" i="1" s="1"/>
  <c r="AC1734" i="1" s="1"/>
  <c r="AJ1734" i="1"/>
  <c r="AH2218" i="1"/>
  <c r="AK2218" i="1" s="1"/>
  <c r="AC2218" i="1" s="1"/>
  <c r="AJ2218" i="1"/>
  <c r="AH2324" i="1"/>
  <c r="AK2324" i="1" s="1"/>
  <c r="AC2324" i="1" s="1"/>
  <c r="AJ2324" i="1"/>
  <c r="AH1894" i="1"/>
  <c r="AK1894" i="1" s="1"/>
  <c r="AC1894" i="1" s="1"/>
  <c r="AJ1894" i="1"/>
  <c r="AH1626" i="1"/>
  <c r="AK1626" i="1" s="1"/>
  <c r="AC1626" i="1" s="1"/>
  <c r="AJ1626" i="1"/>
  <c r="AH1396" i="1"/>
  <c r="AK1396" i="1" s="1"/>
  <c r="AC1396" i="1" s="1"/>
  <c r="AJ1396" i="1"/>
  <c r="AH1390" i="1"/>
  <c r="AK1390" i="1" s="1"/>
  <c r="AC1390" i="1" s="1"/>
  <c r="AJ1390" i="1"/>
  <c r="AH1561" i="1"/>
  <c r="AK1561" i="1" s="1"/>
  <c r="AC1561" i="1" s="1"/>
  <c r="AJ1561" i="1"/>
  <c r="AH1315" i="1"/>
  <c r="AK1315" i="1" s="1"/>
  <c r="AC1315" i="1" s="1"/>
  <c r="AJ1315" i="1"/>
  <c r="AH1443" i="1"/>
  <c r="AK1443" i="1" s="1"/>
  <c r="AC1443" i="1" s="1"/>
  <c r="AJ1443" i="1"/>
  <c r="AH1260" i="1"/>
  <c r="AK1260" i="1" s="1"/>
  <c r="AC1260" i="1" s="1"/>
  <c r="AJ1260" i="1"/>
  <c r="AG1569" i="1"/>
  <c r="AI1569" i="1"/>
  <c r="AG1594" i="1"/>
  <c r="AI1594" i="1"/>
  <c r="AH1576" i="1"/>
  <c r="AK1576" i="1" s="1"/>
  <c r="AC1576" i="1" s="1"/>
  <c r="AJ1576" i="1"/>
  <c r="AG2151" i="1"/>
  <c r="AI2151" i="1"/>
  <c r="AG1449" i="1"/>
  <c r="AI1449" i="1"/>
  <c r="AH1250" i="1"/>
  <c r="AK1250" i="1" s="1"/>
  <c r="AC1250" i="1" s="1"/>
  <c r="AJ1250" i="1"/>
  <c r="AH1607" i="1"/>
  <c r="AK1607" i="1" s="1"/>
  <c r="AC1607" i="1" s="1"/>
  <c r="AJ1607" i="1"/>
  <c r="AH1380" i="1"/>
  <c r="AK1380" i="1" s="1"/>
  <c r="AC1380" i="1" s="1"/>
  <c r="AJ1380" i="1"/>
  <c r="AH1513" i="1"/>
  <c r="AK1513" i="1" s="1"/>
  <c r="AC1513" i="1" s="1"/>
  <c r="AJ1513" i="1"/>
  <c r="AG1359" i="1"/>
  <c r="AI1359" i="1"/>
  <c r="AG2387" i="1"/>
  <c r="AI2387" i="1"/>
  <c r="AH1600" i="1"/>
  <c r="AK1600" i="1" s="1"/>
  <c r="AC1600" i="1" s="1"/>
  <c r="AJ1600" i="1"/>
  <c r="AG1584" i="1"/>
  <c r="AI1584" i="1"/>
  <c r="AH1554" i="1"/>
  <c r="AK1554" i="1" s="1"/>
  <c r="AC1554" i="1" s="1"/>
  <c r="AJ1554" i="1"/>
  <c r="AG1539" i="1"/>
  <c r="AI1539" i="1"/>
  <c r="AG1453" i="1"/>
  <c r="AI1453" i="1"/>
  <c r="AH1407" i="1"/>
  <c r="AK1407" i="1" s="1"/>
  <c r="AC1407" i="1" s="1"/>
  <c r="AJ1407" i="1"/>
  <c r="AG1369" i="1"/>
  <c r="AI1369" i="1"/>
  <c r="AH1342" i="1"/>
  <c r="AK1342" i="1" s="1"/>
  <c r="AC1342" i="1" s="1"/>
  <c r="AJ1342" i="1"/>
  <c r="AH1340" i="1"/>
  <c r="AK1340" i="1" s="1"/>
  <c r="AC1340" i="1" s="1"/>
  <c r="AJ1340" i="1"/>
  <c r="AH1243" i="1"/>
  <c r="AK1243" i="1" s="1"/>
  <c r="AC1243" i="1" s="1"/>
  <c r="AJ1243" i="1"/>
  <c r="AH1630" i="1"/>
  <c r="AK1630" i="1" s="1"/>
  <c r="AC1630" i="1" s="1"/>
  <c r="AJ1630" i="1"/>
  <c r="AH1291" i="1"/>
  <c r="AK1291" i="1" s="1"/>
  <c r="AC1291" i="1" s="1"/>
  <c r="AJ1291" i="1"/>
  <c r="AG1403" i="1"/>
  <c r="AI1403" i="1"/>
  <c r="AH1413" i="1"/>
  <c r="AK1413" i="1" s="1"/>
  <c r="AC1413" i="1" s="1"/>
  <c r="AJ1413" i="1"/>
  <c r="AH1281" i="1"/>
  <c r="AK1281" i="1" s="1"/>
  <c r="AC1281" i="1" s="1"/>
  <c r="AJ1281" i="1"/>
  <c r="AH1548" i="1"/>
  <c r="AK1548" i="1" s="1"/>
  <c r="AC1548" i="1" s="1"/>
  <c r="AJ1548" i="1"/>
  <c r="AG1592" i="1"/>
  <c r="AI1592" i="1"/>
  <c r="AG1073" i="1"/>
  <c r="AI1073" i="1"/>
  <c r="AH953" i="1"/>
  <c r="AK953" i="1" s="1"/>
  <c r="AC953" i="1" s="1"/>
  <c r="AJ953" i="1"/>
  <c r="AH1223" i="1"/>
  <c r="AK1223" i="1" s="1"/>
  <c r="AC1223" i="1" s="1"/>
  <c r="AJ1223" i="1"/>
  <c r="AG992" i="1"/>
  <c r="AI992" i="1"/>
  <c r="AH1192" i="1"/>
  <c r="AK1192" i="1" s="1"/>
  <c r="AC1192" i="1" s="1"/>
  <c r="AJ1192" i="1"/>
  <c r="AG3452" i="1"/>
  <c r="AI3452" i="1"/>
  <c r="AG1123" i="1"/>
  <c r="AI1123" i="1"/>
  <c r="AG1091" i="1"/>
  <c r="AI1091" i="1"/>
  <c r="AH946" i="1"/>
  <c r="AK946" i="1" s="1"/>
  <c r="AC946" i="1" s="1"/>
  <c r="AJ946" i="1"/>
  <c r="AG991" i="1"/>
  <c r="AI991" i="1"/>
  <c r="AH1079" i="1"/>
  <c r="AK1079" i="1" s="1"/>
  <c r="AC1079" i="1" s="1"/>
  <c r="AJ1079" i="1"/>
  <c r="AG1198" i="1"/>
  <c r="AI1198" i="1"/>
  <c r="AH1165" i="1"/>
  <c r="AK1165" i="1" s="1"/>
  <c r="AC1165" i="1" s="1"/>
  <c r="AJ1165" i="1"/>
  <c r="AH1173" i="1"/>
  <c r="AK1173" i="1" s="1"/>
  <c r="AC1173" i="1" s="1"/>
  <c r="AJ1173" i="1"/>
  <c r="AH1111" i="1"/>
  <c r="AK1111" i="1" s="1"/>
  <c r="AC1111" i="1" s="1"/>
  <c r="AJ1111" i="1"/>
  <c r="AG942" i="1"/>
  <c r="AI942" i="1"/>
  <c r="AH935" i="1"/>
  <c r="AK935" i="1" s="1"/>
  <c r="AC935" i="1" s="1"/>
  <c r="AJ935" i="1"/>
  <c r="AH999" i="1"/>
  <c r="AK999" i="1" s="1"/>
  <c r="AC999" i="1" s="1"/>
  <c r="AJ999" i="1"/>
  <c r="AG1226" i="1"/>
  <c r="AI1226" i="1"/>
  <c r="AG1230" i="1"/>
  <c r="AG1125" i="1"/>
  <c r="AH1095" i="1"/>
  <c r="AK1095" i="1" s="1"/>
  <c r="AC1095" i="1" s="1"/>
  <c r="AH1006" i="1"/>
  <c r="AK1006" i="1" s="1"/>
  <c r="AC1006" i="1" s="1"/>
  <c r="AH956" i="1"/>
  <c r="AK956" i="1" s="1"/>
  <c r="AC956" i="1" s="1"/>
  <c r="AG1216" i="1"/>
  <c r="AI1216" i="1"/>
  <c r="AH1218" i="1"/>
  <c r="AK1218" i="1" s="1"/>
  <c r="AC1218" i="1" s="1"/>
  <c r="AJ1218" i="1"/>
  <c r="AG1224" i="1"/>
  <c r="AI1224" i="1"/>
  <c r="AG506" i="1"/>
  <c r="AG905" i="1"/>
  <c r="AJ905" i="1" s="1"/>
  <c r="AI905" i="1"/>
  <c r="AI781" i="1"/>
  <c r="AG781" i="1"/>
  <c r="AJ781" i="1" s="1"/>
  <c r="AG625" i="1"/>
  <c r="AI625" i="1"/>
  <c r="AH901" i="1"/>
  <c r="AK901" i="1" s="1"/>
  <c r="AC901" i="1" s="1"/>
  <c r="AJ901" i="1"/>
  <c r="AI897" i="1"/>
  <c r="AG897" i="1"/>
  <c r="AH809" i="1"/>
  <c r="AK809" i="1" s="1"/>
  <c r="AC809" i="1" s="1"/>
  <c r="AJ809" i="1"/>
  <c r="AI787" i="1"/>
  <c r="AG787" i="1"/>
  <c r="AH788" i="1"/>
  <c r="AK788" i="1" s="1"/>
  <c r="AC788" i="1" s="1"/>
  <c r="AJ788" i="1"/>
  <c r="AI807" i="1"/>
  <c r="AG807" i="1"/>
  <c r="AJ728" i="1"/>
  <c r="AH728" i="1"/>
  <c r="AK728" i="1" s="1"/>
  <c r="AC728" i="1" s="1"/>
  <c r="AH641" i="1"/>
  <c r="AK641" i="1" s="1"/>
  <c r="AC641" i="1" s="1"/>
  <c r="AJ641" i="1"/>
  <c r="AI590" i="1"/>
  <c r="AG590" i="1"/>
  <c r="AH562" i="1"/>
  <c r="AK562" i="1" s="1"/>
  <c r="AC562" i="1" s="1"/>
  <c r="AJ562" i="1"/>
  <c r="AH923" i="1"/>
  <c r="AK923" i="1" s="1"/>
  <c r="AC923" i="1" s="1"/>
  <c r="AJ923" i="1"/>
  <c r="AG843" i="1"/>
  <c r="AI843" i="1"/>
  <c r="AG842" i="1"/>
  <c r="AH694" i="1"/>
  <c r="AK694" i="1" s="1"/>
  <c r="AC694" i="1" s="1"/>
  <c r="AJ694" i="1"/>
  <c r="AI522" i="1"/>
  <c r="AG522" i="1"/>
  <c r="AG519" i="1"/>
  <c r="AI519" i="1"/>
  <c r="AJ887" i="1"/>
  <c r="AH887" i="1"/>
  <c r="AK887" i="1" s="1"/>
  <c r="AC887" i="1" s="1"/>
  <c r="AG870" i="1"/>
  <c r="AI870" i="1"/>
  <c r="AH886" i="1"/>
  <c r="AK886" i="1" s="1"/>
  <c r="AC886" i="1" s="1"/>
  <c r="AJ886" i="1"/>
  <c r="AG743" i="1"/>
  <c r="AI743" i="1"/>
  <c r="AJ494" i="1"/>
  <c r="AH494" i="1"/>
  <c r="AK494" i="1" s="1"/>
  <c r="AC494" i="1" s="1"/>
  <c r="AG749" i="1"/>
  <c r="AI749" i="1"/>
  <c r="AH735" i="1"/>
  <c r="AK735" i="1" s="1"/>
  <c r="AC735" i="1" s="1"/>
  <c r="AJ735" i="1"/>
  <c r="AI350" i="1"/>
  <c r="AG350" i="1"/>
  <c r="AI757" i="1"/>
  <c r="AG757" i="1"/>
  <c r="AH754" i="1"/>
  <c r="AK754" i="1" s="1"/>
  <c r="AC754" i="1" s="1"/>
  <c r="AJ754" i="1"/>
  <c r="AH664" i="1"/>
  <c r="AK664" i="1" s="1"/>
  <c r="AC664" i="1" s="1"/>
  <c r="AJ664" i="1"/>
  <c r="AG452" i="1"/>
  <c r="AI452" i="1"/>
  <c r="AH391" i="1"/>
  <c r="AK391" i="1" s="1"/>
  <c r="AC391" i="1" s="1"/>
  <c r="AJ391" i="1"/>
  <c r="AH358" i="1"/>
  <c r="AK358" i="1" s="1"/>
  <c r="AC358" i="1" s="1"/>
  <c r="AJ358" i="1"/>
  <c r="AH330" i="1"/>
  <c r="AK330" i="1" s="1"/>
  <c r="AC330" i="1" s="1"/>
  <c r="AJ330" i="1"/>
  <c r="AH277" i="1"/>
  <c r="AK277" i="1" s="1"/>
  <c r="AC277" i="1" s="1"/>
  <c r="AJ277" i="1"/>
  <c r="AG282" i="1"/>
  <c r="AI282" i="1"/>
  <c r="AI300" i="1"/>
  <c r="AG300" i="1"/>
  <c r="AH236" i="1"/>
  <c r="AK236" i="1" s="1"/>
  <c r="AC236" i="1" s="1"/>
  <c r="AJ236" i="1"/>
  <c r="AH227" i="1"/>
  <c r="AK227" i="1" s="1"/>
  <c r="AC227" i="1" s="1"/>
  <c r="AJ227" i="1"/>
  <c r="AG84" i="1"/>
  <c r="AI84" i="1"/>
  <c r="AH153" i="1"/>
  <c r="AK153" i="1" s="1"/>
  <c r="AC153" i="1" s="1"/>
  <c r="AJ153" i="1"/>
  <c r="AH186" i="1"/>
  <c r="AK186" i="1" s="1"/>
  <c r="AC186" i="1" s="1"/>
  <c r="AJ186" i="1"/>
  <c r="AH128" i="1"/>
  <c r="AK128" i="1" s="1"/>
  <c r="AC128" i="1" s="1"/>
  <c r="AJ128" i="1"/>
  <c r="AI70" i="1"/>
  <c r="AG70" i="1"/>
  <c r="AI1763" i="1"/>
  <c r="AI2410" i="1"/>
  <c r="AI2277" i="1"/>
  <c r="AI2255" i="1"/>
  <c r="AI2117" i="1"/>
  <c r="AI2092" i="1"/>
  <c r="AI2038" i="1"/>
  <c r="AJ974" i="1"/>
  <c r="AI1218" i="1"/>
  <c r="AI901" i="1"/>
  <c r="AI806" i="1"/>
  <c r="AI520" i="1"/>
  <c r="AI754" i="1"/>
  <c r="AJ448" i="1"/>
  <c r="AH700" i="1"/>
  <c r="AK700" i="1" s="1"/>
  <c r="AC700" i="1" s="1"/>
  <c r="AJ700" i="1"/>
  <c r="AH742" i="1"/>
  <c r="AK742" i="1" s="1"/>
  <c r="AC742" i="1" s="1"/>
  <c r="AJ742" i="1"/>
  <c r="AH558" i="1"/>
  <c r="AK558" i="1" s="1"/>
  <c r="AC558" i="1" s="1"/>
  <c r="AJ558" i="1"/>
  <c r="AH535" i="1"/>
  <c r="AK535" i="1" s="1"/>
  <c r="AC535" i="1" s="1"/>
  <c r="AJ535" i="1"/>
  <c r="AH523" i="1"/>
  <c r="AK523" i="1" s="1"/>
  <c r="AC523" i="1" s="1"/>
  <c r="AJ523" i="1"/>
  <c r="AH761" i="1"/>
  <c r="AK761" i="1" s="1"/>
  <c r="AC761" i="1" s="1"/>
  <c r="AJ761" i="1"/>
  <c r="AH583" i="1"/>
  <c r="AK583" i="1" s="1"/>
  <c r="AC583" i="1" s="1"/>
  <c r="AJ583" i="1"/>
  <c r="AH495" i="1"/>
  <c r="AK495" i="1" s="1"/>
  <c r="AC495" i="1" s="1"/>
  <c r="AJ495" i="1"/>
  <c r="AH849" i="1"/>
  <c r="AK849" i="1" s="1"/>
  <c r="AC849" i="1" s="1"/>
  <c r="AJ849" i="1"/>
  <c r="AG804" i="1"/>
  <c r="AI804" i="1"/>
  <c r="AH747" i="1"/>
  <c r="AK747" i="1" s="1"/>
  <c r="AC747" i="1" s="1"/>
  <c r="AJ747" i="1"/>
  <c r="AJ752" i="1"/>
  <c r="AH374" i="1"/>
  <c r="AK374" i="1" s="1"/>
  <c r="AC374" i="1" s="1"/>
  <c r="AJ374" i="1"/>
  <c r="AH672" i="1"/>
  <c r="AK672" i="1" s="1"/>
  <c r="AC672" i="1" s="1"/>
  <c r="AJ672" i="1"/>
  <c r="AH828" i="1"/>
  <c r="AK828" i="1" s="1"/>
  <c r="AC828" i="1" s="1"/>
  <c r="AJ828" i="1"/>
  <c r="AH617" i="1"/>
  <c r="AK617" i="1" s="1"/>
  <c r="AC617" i="1" s="1"/>
  <c r="AJ617" i="1"/>
  <c r="AH551" i="1"/>
  <c r="AK551" i="1" s="1"/>
  <c r="AC551" i="1" s="1"/>
  <c r="AJ551" i="1"/>
  <c r="AG456" i="1"/>
  <c r="AI456" i="1"/>
  <c r="AH372" i="1"/>
  <c r="AK372" i="1" s="1"/>
  <c r="AC372" i="1" s="1"/>
  <c r="AJ372" i="1"/>
  <c r="AH837" i="1"/>
  <c r="AK837" i="1" s="1"/>
  <c r="AC837" i="1" s="1"/>
  <c r="AJ837" i="1"/>
  <c r="AH223" i="1"/>
  <c r="AK223" i="1" s="1"/>
  <c r="AC223" i="1" s="1"/>
  <c r="AJ223" i="1"/>
  <c r="AH298" i="1"/>
  <c r="AK298" i="1" s="1"/>
  <c r="AC298" i="1" s="1"/>
  <c r="AJ298" i="1"/>
  <c r="AG291" i="1"/>
  <c r="AI291" i="1"/>
  <c r="AH310" i="1"/>
  <c r="AK310" i="1" s="1"/>
  <c r="AC310" i="1" s="1"/>
  <c r="AJ310" i="1"/>
  <c r="AG232" i="1"/>
  <c r="AI232" i="1"/>
  <c r="AG237" i="1"/>
  <c r="AI237" i="1"/>
  <c r="AG311" i="1"/>
  <c r="AI311" i="1"/>
  <c r="AH248" i="1"/>
  <c r="AK248" i="1" s="1"/>
  <c r="AC248" i="1" s="1"/>
  <c r="AJ248" i="1"/>
  <c r="AH532" i="1"/>
  <c r="AK532" i="1" s="1"/>
  <c r="AC532" i="1" s="1"/>
  <c r="AJ532" i="1"/>
  <c r="AH315" i="1"/>
  <c r="AK315" i="1" s="1"/>
  <c r="AC315" i="1" s="1"/>
  <c r="AJ315" i="1"/>
  <c r="AG118" i="1"/>
  <c r="AI118" i="1"/>
  <c r="AH178" i="1"/>
  <c r="AK178" i="1" s="1"/>
  <c r="AC178" i="1" s="1"/>
  <c r="AJ178" i="1"/>
  <c r="AG96" i="1"/>
  <c r="AI96" i="1"/>
  <c r="AH62" i="1"/>
  <c r="AK62" i="1" s="1"/>
  <c r="AC62" i="1" s="1"/>
  <c r="AJ62" i="1"/>
  <c r="AG116" i="1"/>
  <c r="AI116" i="1"/>
  <c r="AG123" i="1"/>
  <c r="AI123" i="1"/>
  <c r="AH67" i="1"/>
  <c r="AK67" i="1" s="1"/>
  <c r="AC67" i="1" s="1"/>
  <c r="AJ67" i="1"/>
  <c r="AG126" i="1"/>
  <c r="AI126" i="1"/>
  <c r="AH179" i="1"/>
  <c r="AK179" i="1" s="1"/>
  <c r="AC179" i="1" s="1"/>
  <c r="AJ179" i="1"/>
  <c r="AG104" i="1"/>
  <c r="AI104" i="1"/>
  <c r="AG54" i="1"/>
  <c r="AG183" i="1"/>
  <c r="AG152" i="1"/>
  <c r="AH149" i="1"/>
  <c r="AK149" i="1" s="1"/>
  <c r="AC149" i="1" s="1"/>
  <c r="AJ149" i="1"/>
  <c r="AG144" i="1"/>
  <c r="AG142" i="1"/>
  <c r="AI142" i="1"/>
  <c r="AG106" i="1"/>
  <c r="AG86" i="1"/>
  <c r="AG77" i="1"/>
  <c r="AG71" i="1"/>
  <c r="AI71" i="1"/>
  <c r="AG48" i="1"/>
  <c r="AH39" i="1"/>
  <c r="AK39" i="1" s="1"/>
  <c r="AC39" i="1" s="1"/>
  <c r="AG17" i="1"/>
  <c r="AI476" i="1"/>
  <c r="AI744" i="1"/>
  <c r="AI455" i="1"/>
  <c r="AI279" i="1"/>
  <c r="AI308" i="1"/>
  <c r="AI222" i="1"/>
  <c r="AI302" i="1"/>
  <c r="AI109" i="1"/>
  <c r="AH1063" i="1"/>
  <c r="AK1063" i="1" s="1"/>
  <c r="AC1063" i="1" s="1"/>
  <c r="AJ1063" i="1"/>
  <c r="AH796" i="1"/>
  <c r="AK796" i="1" s="1"/>
  <c r="AC796" i="1" s="1"/>
  <c r="AJ796" i="1"/>
  <c r="AH536" i="1"/>
  <c r="AK536" i="1" s="1"/>
  <c r="AC536" i="1" s="1"/>
  <c r="AJ536" i="1"/>
  <c r="AH362" i="1"/>
  <c r="AK362" i="1" s="1"/>
  <c r="AC362" i="1" s="1"/>
  <c r="AJ362" i="1"/>
  <c r="AH793" i="1"/>
  <c r="AK793" i="1" s="1"/>
  <c r="AC793" i="1" s="1"/>
  <c r="AJ793" i="1"/>
  <c r="AG789" i="1"/>
  <c r="AH342" i="1"/>
  <c r="AK342" i="1" s="1"/>
  <c r="AC342" i="1" s="1"/>
  <c r="AJ342" i="1"/>
  <c r="AG819" i="1"/>
  <c r="AH811" i="1"/>
  <c r="AK811" i="1" s="1"/>
  <c r="AC811" i="1" s="1"/>
  <c r="AJ811" i="1"/>
  <c r="AG805" i="1"/>
  <c r="AH345" i="1"/>
  <c r="AK345" i="1" s="1"/>
  <c r="AC345" i="1" s="1"/>
  <c r="AH513" i="1"/>
  <c r="AK513" i="1" s="1"/>
  <c r="AC513" i="1" s="1"/>
  <c r="AH740" i="1"/>
  <c r="AK740" i="1" s="1"/>
  <c r="AC740" i="1" s="1"/>
  <c r="AJ740" i="1"/>
  <c r="AH726" i="1"/>
  <c r="AK726" i="1" s="1"/>
  <c r="AC726" i="1" s="1"/>
  <c r="AJ726" i="1"/>
  <c r="AG649" i="1"/>
  <c r="AG567" i="1"/>
  <c r="AI567" i="1"/>
  <c r="AG591" i="1"/>
  <c r="AI591" i="1"/>
  <c r="AH924" i="1"/>
  <c r="AK924" i="1" s="1"/>
  <c r="AC924" i="1" s="1"/>
  <c r="AG891" i="1"/>
  <c r="AG721" i="1"/>
  <c r="AI721" i="1"/>
  <c r="AG623" i="1"/>
  <c r="AI623" i="1"/>
  <c r="AG521" i="1"/>
  <c r="AI521" i="1"/>
  <c r="AG364" i="1"/>
  <c r="AH2402" i="1"/>
  <c r="AK2402" i="1" s="1"/>
  <c r="AC2402" i="1" s="1"/>
  <c r="AG872" i="1"/>
  <c r="AH888" i="1"/>
  <c r="AK888" i="1" s="1"/>
  <c r="AC888" i="1" s="1"/>
  <c r="AJ888" i="1"/>
  <c r="AG450" i="1"/>
  <c r="AH703" i="1"/>
  <c r="AK703" i="1" s="1"/>
  <c r="AC703" i="1" s="1"/>
  <c r="AH882" i="1"/>
  <c r="AK882" i="1" s="1"/>
  <c r="AC882" i="1" s="1"/>
  <c r="AJ882" i="1"/>
  <c r="AH876" i="1"/>
  <c r="AK876" i="1" s="1"/>
  <c r="AC876" i="1" s="1"/>
  <c r="AJ876" i="1"/>
  <c r="AH879" i="1"/>
  <c r="AK879" i="1" s="1"/>
  <c r="AC879" i="1" s="1"/>
  <c r="AH885" i="1"/>
  <c r="AK885" i="1" s="1"/>
  <c r="AC885" i="1" s="1"/>
  <c r="AJ885" i="1"/>
  <c r="AH877" i="1"/>
  <c r="AK877" i="1" s="1"/>
  <c r="AC877" i="1" s="1"/>
  <c r="AJ877" i="1"/>
  <c r="AH737" i="1"/>
  <c r="AK737" i="1" s="1"/>
  <c r="AC737" i="1" s="1"/>
  <c r="AH730" i="1"/>
  <c r="AK730" i="1" s="1"/>
  <c r="AC730" i="1" s="1"/>
  <c r="AJ730" i="1"/>
  <c r="AH529" i="1"/>
  <c r="AK529" i="1" s="1"/>
  <c r="AC529" i="1" s="1"/>
  <c r="AH584" i="1"/>
  <c r="AK584" i="1" s="1"/>
  <c r="AC584" i="1" s="1"/>
  <c r="AH851" i="1"/>
  <c r="AK851" i="1" s="1"/>
  <c r="AC851" i="1" s="1"/>
  <c r="AH803" i="1"/>
  <c r="AK803" i="1" s="1"/>
  <c r="AC803" i="1" s="1"/>
  <c r="AJ803" i="1"/>
  <c r="AG751" i="1"/>
  <c r="AG746" i="1"/>
  <c r="AG733" i="1"/>
  <c r="AI733" i="1"/>
  <c r="AG575" i="1"/>
  <c r="AH498" i="1"/>
  <c r="AK498" i="1" s="1"/>
  <c r="AC498" i="1" s="1"/>
  <c r="AJ498" i="1"/>
  <c r="AH656" i="1"/>
  <c r="AK656" i="1" s="1"/>
  <c r="AC656" i="1" s="1"/>
  <c r="AJ656" i="1"/>
  <c r="AG745" i="1"/>
  <c r="AH734" i="1"/>
  <c r="AK734" i="1" s="1"/>
  <c r="AC734" i="1" s="1"/>
  <c r="AJ734" i="1"/>
  <c r="AH671" i="1"/>
  <c r="AK671" i="1" s="1"/>
  <c r="AC671" i="1" s="1"/>
  <c r="AJ671" i="1"/>
  <c r="AH666" i="1"/>
  <c r="AK666" i="1" s="1"/>
  <c r="AC666" i="1" s="1"/>
  <c r="AH663" i="1"/>
  <c r="AK663" i="1" s="1"/>
  <c r="AC663" i="1" s="1"/>
  <c r="AJ663" i="1"/>
  <c r="AH651" i="1"/>
  <c r="AK651" i="1" s="1"/>
  <c r="AC651" i="1" s="1"/>
  <c r="AG439" i="1"/>
  <c r="AI439" i="1"/>
  <c r="AH455" i="1"/>
  <c r="AK455" i="1" s="1"/>
  <c r="AC455" i="1" s="1"/>
  <c r="AG453" i="1"/>
  <c r="AG408" i="1"/>
  <c r="AI408" i="1"/>
  <c r="AG395" i="1"/>
  <c r="AH357" i="1"/>
  <c r="AK357" i="1" s="1"/>
  <c r="AC357" i="1" s="1"/>
  <c r="AJ357" i="1"/>
  <c r="AG818" i="1"/>
  <c r="AI818" i="1"/>
  <c r="AG767" i="1"/>
  <c r="AJ767" i="1" s="1"/>
  <c r="AH359" i="1"/>
  <c r="AK359" i="1" s="1"/>
  <c r="AC359" i="1" s="1"/>
  <c r="AJ359" i="1"/>
  <c r="AH458" i="1"/>
  <c r="AK458" i="1" s="1"/>
  <c r="AC458" i="1" s="1"/>
  <c r="AJ458" i="1"/>
  <c r="AH411" i="1"/>
  <c r="AK411" i="1" s="1"/>
  <c r="AC411" i="1" s="1"/>
  <c r="AG768" i="1"/>
  <c r="AJ768" i="1" s="1"/>
  <c r="AH409" i="1"/>
  <c r="AK409" i="1" s="1"/>
  <c r="AC409" i="1" s="1"/>
  <c r="AJ409" i="1"/>
  <c r="AH279" i="1"/>
  <c r="AK279" i="1" s="1"/>
  <c r="AC279" i="1" s="1"/>
  <c r="AH276" i="1"/>
  <c r="AK276" i="1" s="1"/>
  <c r="AC276" i="1" s="1"/>
  <c r="AJ276" i="1"/>
  <c r="AH259" i="1"/>
  <c r="AK259" i="1" s="1"/>
  <c r="AC259" i="1" s="1"/>
  <c r="AJ259" i="1"/>
  <c r="AH285" i="1"/>
  <c r="AK285" i="1" s="1"/>
  <c r="AC285" i="1" s="1"/>
  <c r="AJ285" i="1"/>
  <c r="AH283" i="1"/>
  <c r="AK283" i="1" s="1"/>
  <c r="AC283" i="1" s="1"/>
  <c r="AG296" i="1"/>
  <c r="AI296" i="1"/>
  <c r="AH293" i="1"/>
  <c r="AK293" i="1" s="1"/>
  <c r="AC293" i="1" s="1"/>
  <c r="AJ293" i="1"/>
  <c r="AG290" i="1"/>
  <c r="AH243" i="1"/>
  <c r="AK243" i="1" s="1"/>
  <c r="AC243" i="1" s="1"/>
  <c r="AJ243" i="1"/>
  <c r="AH274" i="1"/>
  <c r="AK274" i="1" s="1"/>
  <c r="AC274" i="1" s="1"/>
  <c r="AJ274" i="1"/>
  <c r="AG251" i="1"/>
  <c r="AI251" i="1"/>
  <c r="AG286" i="1"/>
  <c r="AG235" i="1"/>
  <c r="AI235" i="1"/>
  <c r="AH228" i="1"/>
  <c r="AK228" i="1" s="1"/>
  <c r="AC228" i="1" s="1"/>
  <c r="AJ228" i="1"/>
  <c r="AH226" i="1"/>
  <c r="AK226" i="1" s="1"/>
  <c r="AC226" i="1" s="1"/>
  <c r="AJ226" i="1"/>
  <c r="AG306" i="1"/>
  <c r="AH254" i="1"/>
  <c r="AK254" i="1" s="1"/>
  <c r="AC254" i="1" s="1"/>
  <c r="AJ254" i="1"/>
  <c r="AH534" i="1"/>
  <c r="AK534" i="1" s="1"/>
  <c r="AC534" i="1" s="1"/>
  <c r="AJ534" i="1"/>
  <c r="AH533" i="1"/>
  <c r="AK533" i="1" s="1"/>
  <c r="AC533" i="1" s="1"/>
  <c r="AG90" i="1"/>
  <c r="AI90" i="1"/>
  <c r="AG120" i="1"/>
  <c r="AI120" i="1"/>
  <c r="AH109" i="1"/>
  <c r="AK109" i="1" s="1"/>
  <c r="AC109" i="1" s="1"/>
  <c r="AJ109" i="1"/>
  <c r="AG94" i="1"/>
  <c r="AG124" i="1"/>
  <c r="AG95" i="1"/>
  <c r="AI95" i="1"/>
  <c r="AG59" i="1"/>
  <c r="AI59" i="1"/>
  <c r="AG55" i="1"/>
  <c r="AG91" i="1"/>
  <c r="AI91" i="1"/>
  <c r="AH180" i="1"/>
  <c r="AK180" i="1" s="1"/>
  <c r="AC180" i="1" s="1"/>
  <c r="AJ180" i="1"/>
  <c r="AG161" i="1"/>
  <c r="AG103" i="1"/>
  <c r="AG181" i="1"/>
  <c r="AH175" i="1"/>
  <c r="AK175" i="1" s="1"/>
  <c r="AC175" i="1" s="1"/>
  <c r="AJ175" i="1"/>
  <c r="AG134" i="1"/>
  <c r="AG129" i="1"/>
  <c r="AI129" i="1"/>
  <c r="AG112" i="1"/>
  <c r="AG88" i="1"/>
  <c r="AG82" i="1"/>
  <c r="AG78" i="1"/>
  <c r="AG64" i="1"/>
  <c r="AH60" i="1"/>
  <c r="AK60" i="1" s="1"/>
  <c r="AC60" i="1" s="1"/>
  <c r="AJ60" i="1"/>
  <c r="AH38" i="1"/>
  <c r="AK38" i="1" s="1"/>
  <c r="AC38" i="1" s="1"/>
  <c r="AH23" i="1"/>
  <c r="AK23" i="1" s="1"/>
  <c r="AC23" i="1" s="1"/>
  <c r="AJ23" i="1"/>
  <c r="AI809" i="1"/>
  <c r="AI791" i="1"/>
  <c r="AI814" i="1"/>
  <c r="AI742" i="1"/>
  <c r="AI803" i="1"/>
  <c r="AI374" i="1"/>
  <c r="AI652" i="1"/>
  <c r="AI298" i="1"/>
  <c r="AI323" i="1"/>
  <c r="AJ105" i="1"/>
  <c r="AI143" i="1"/>
  <c r="AI23" i="1"/>
  <c r="AH791" i="1"/>
  <c r="AK791" i="1" s="1"/>
  <c r="AC791" i="1" s="1"/>
  <c r="AJ791" i="1"/>
  <c r="AH814" i="1"/>
  <c r="AK814" i="1" s="1"/>
  <c r="AC814" i="1" s="1"/>
  <c r="AJ814" i="1"/>
  <c r="AG760" i="1"/>
  <c r="AI760" i="1"/>
  <c r="AG423" i="1"/>
  <c r="AI423" i="1"/>
  <c r="AG341" i="1"/>
  <c r="AI341" i="1"/>
  <c r="AG539" i="1"/>
  <c r="AI539" i="1"/>
  <c r="AG640" i="1"/>
  <c r="AI640" i="1"/>
  <c r="AG638" i="1"/>
  <c r="AI638" i="1"/>
  <c r="AH444" i="1"/>
  <c r="AK444" i="1" s="1"/>
  <c r="AC444" i="1" s="1"/>
  <c r="AJ444" i="1"/>
  <c r="AG565" i="1"/>
  <c r="AJ565" i="1" s="1"/>
  <c r="AI565" i="1"/>
  <c r="AG723" i="1"/>
  <c r="AI723" i="1"/>
  <c r="AG846" i="1"/>
  <c r="AI846" i="1"/>
  <c r="AG829" i="1"/>
  <c r="AI829" i="1"/>
  <c r="AG691" i="1"/>
  <c r="AI691" i="1"/>
  <c r="AG441" i="1"/>
  <c r="AI441" i="1"/>
  <c r="AG447" i="1"/>
  <c r="AI447" i="1"/>
  <c r="AG445" i="1"/>
  <c r="AI445" i="1"/>
  <c r="AG701" i="1"/>
  <c r="AI701" i="1"/>
  <c r="AH560" i="1"/>
  <c r="AK560" i="1" s="1"/>
  <c r="AC560" i="1" s="1"/>
  <c r="AJ560" i="1"/>
  <c r="AH557" i="1"/>
  <c r="AK557" i="1" s="1"/>
  <c r="AC557" i="1" s="1"/>
  <c r="AJ557" i="1"/>
  <c r="AH464" i="1"/>
  <c r="AK464" i="1" s="1"/>
  <c r="AC464" i="1" s="1"/>
  <c r="AJ464" i="1"/>
  <c r="AH572" i="1"/>
  <c r="AK572" i="1" s="1"/>
  <c r="AC572" i="1" s="1"/>
  <c r="AJ572" i="1"/>
  <c r="AH515" i="1"/>
  <c r="AK515" i="1" s="1"/>
  <c r="AC515" i="1" s="1"/>
  <c r="AJ515" i="1"/>
  <c r="AH320" i="1"/>
  <c r="AK320" i="1" s="1"/>
  <c r="AC320" i="1" s="1"/>
  <c r="AJ320" i="1"/>
  <c r="AG750" i="1"/>
  <c r="AI750" i="1"/>
  <c r="AG618" i="1"/>
  <c r="AI618" i="1"/>
  <c r="AH907" i="1"/>
  <c r="AK907" i="1" s="1"/>
  <c r="AC907" i="1" s="1"/>
  <c r="AJ907" i="1"/>
  <c r="AG755" i="1"/>
  <c r="AI755" i="1"/>
  <c r="AH597" i="1"/>
  <c r="AK597" i="1" s="1"/>
  <c r="AC597" i="1" s="1"/>
  <c r="AJ597" i="1"/>
  <c r="AH555" i="1"/>
  <c r="AK555" i="1" s="1"/>
  <c r="AC555" i="1" s="1"/>
  <c r="AJ555" i="1"/>
  <c r="AH401" i="1"/>
  <c r="AK401" i="1" s="1"/>
  <c r="AC401" i="1" s="1"/>
  <c r="AJ401" i="1"/>
  <c r="AH348" i="1"/>
  <c r="AK348" i="1" s="1"/>
  <c r="AC348" i="1" s="1"/>
  <c r="AJ348" i="1"/>
  <c r="AH856" i="1"/>
  <c r="AK856" i="1" s="1"/>
  <c r="AC856" i="1" s="1"/>
  <c r="AJ856" i="1"/>
  <c r="AG368" i="1"/>
  <c r="AJ368" i="1" s="1"/>
  <c r="AI368" i="1"/>
  <c r="AG272" i="1"/>
  <c r="AI272" i="1"/>
  <c r="AH224" i="1"/>
  <c r="AK224" i="1" s="1"/>
  <c r="AC224" i="1" s="1"/>
  <c r="AJ224" i="1"/>
  <c r="AG301" i="1"/>
  <c r="AI301" i="1"/>
  <c r="AH304" i="1"/>
  <c r="AK304" i="1" s="1"/>
  <c r="AC304" i="1" s="1"/>
  <c r="AJ304" i="1"/>
  <c r="AH295" i="1"/>
  <c r="AK295" i="1" s="1"/>
  <c r="AC295" i="1" s="1"/>
  <c r="AJ295" i="1"/>
  <c r="AG292" i="1"/>
  <c r="AI292" i="1"/>
  <c r="AH244" i="1"/>
  <c r="AK244" i="1" s="1"/>
  <c r="AC244" i="1" s="1"/>
  <c r="AJ244" i="1"/>
  <c r="AH323" i="1"/>
  <c r="AK323" i="1" s="1"/>
  <c r="AC323" i="1" s="1"/>
  <c r="AJ323" i="1"/>
  <c r="AG317" i="1"/>
  <c r="AI317" i="1"/>
  <c r="AH249" i="1"/>
  <c r="AK249" i="1" s="1"/>
  <c r="AC249" i="1" s="1"/>
  <c r="AJ249" i="1"/>
  <c r="AH247" i="1"/>
  <c r="AK247" i="1" s="1"/>
  <c r="AC247" i="1" s="1"/>
  <c r="AJ247" i="1"/>
  <c r="AH316" i="1"/>
  <c r="AK316" i="1" s="1"/>
  <c r="AC316" i="1" s="1"/>
  <c r="AJ316" i="1"/>
  <c r="AH154" i="1"/>
  <c r="AK154" i="1" s="1"/>
  <c r="AC154" i="1" s="1"/>
  <c r="AJ154" i="1"/>
  <c r="AH166" i="1"/>
  <c r="AK166" i="1" s="1"/>
  <c r="AC166" i="1" s="1"/>
  <c r="AJ166" i="1"/>
  <c r="AH114" i="1"/>
  <c r="AK114" i="1" s="1"/>
  <c r="AC114" i="1" s="1"/>
  <c r="AJ114" i="1"/>
  <c r="AH100" i="1"/>
  <c r="AK100" i="1" s="1"/>
  <c r="AC100" i="1" s="1"/>
  <c r="AJ100" i="1"/>
  <c r="AG51" i="1"/>
  <c r="AI51" i="1"/>
  <c r="AH164" i="1"/>
  <c r="AK164" i="1" s="1"/>
  <c r="AC164" i="1" s="1"/>
  <c r="AJ164" i="1"/>
  <c r="AG19" i="1"/>
  <c r="AI19" i="1"/>
  <c r="AH187" i="1"/>
  <c r="AK187" i="1" s="1"/>
  <c r="AC187" i="1" s="1"/>
  <c r="AJ187" i="1"/>
  <c r="AG184" i="1"/>
  <c r="AI184" i="1"/>
  <c r="AG160" i="1"/>
  <c r="AI160" i="1"/>
  <c r="AG147" i="1"/>
  <c r="AI147" i="1"/>
  <c r="AH143" i="1"/>
  <c r="AK143" i="1" s="1"/>
  <c r="AC143" i="1" s="1"/>
  <c r="AJ143" i="1"/>
  <c r="AG11" i="1"/>
  <c r="AI11" i="1"/>
  <c r="AI536" i="1"/>
  <c r="AI362" i="1"/>
  <c r="AI793" i="1"/>
  <c r="AI342" i="1"/>
  <c r="AI811" i="1"/>
  <c r="AI429" i="1"/>
  <c r="AI367" i="1"/>
  <c r="AI225" i="1"/>
  <c r="AI328" i="1"/>
  <c r="AI283" i="1"/>
  <c r="AI295" i="1"/>
  <c r="AI310" i="1"/>
  <c r="AI67" i="1"/>
  <c r="AJ92" i="1"/>
  <c r="AI175" i="1"/>
  <c r="AI60" i="1"/>
  <c r="AI188" i="1"/>
  <c r="AI2633" i="1"/>
  <c r="AI2632" i="1"/>
  <c r="AI2628" i="1"/>
  <c r="AI917" i="1"/>
  <c r="AI918" i="1"/>
  <c r="AI909" i="1"/>
  <c r="AG3151" i="1"/>
  <c r="AH3151" i="1" s="1"/>
  <c r="AK3151" i="1" s="1"/>
  <c r="AI3151" i="1"/>
  <c r="AG2635" i="1"/>
  <c r="AG2631" i="1"/>
  <c r="AJ2631" i="1" s="1"/>
  <c r="AG2630" i="1"/>
  <c r="AJ2630" i="1" s="1"/>
  <c r="AG2627" i="1"/>
  <c r="AJ2627" i="1" s="1"/>
  <c r="AG919" i="1"/>
  <c r="AG911" i="1"/>
  <c r="AG914" i="1"/>
  <c r="AJ914" i="1" s="1"/>
  <c r="AG2684" i="1"/>
  <c r="AJ2684" i="1" s="1"/>
  <c r="AI908" i="1"/>
  <c r="AI3191" i="1"/>
  <c r="AI3187" i="1"/>
  <c r="AI1619" i="1"/>
  <c r="AI2422" i="1"/>
  <c r="AI3179" i="1"/>
  <c r="AI3182" i="1"/>
  <c r="AI3493" i="1"/>
  <c r="AI3484" i="1"/>
  <c r="AI3489" i="1"/>
  <c r="AI3174" i="1"/>
  <c r="AI3483" i="1"/>
  <c r="AI3175" i="1"/>
  <c r="AI3168" i="1"/>
  <c r="AI3154" i="1"/>
  <c r="AI3153" i="1"/>
  <c r="AI2725" i="1"/>
  <c r="AG2725" i="1"/>
  <c r="AJ2725" i="1" s="1"/>
  <c r="AG3143" i="1"/>
  <c r="AH3143" i="1" s="1"/>
  <c r="AK3143" i="1" s="1"/>
  <c r="AI3143" i="1"/>
  <c r="AI1614" i="1"/>
  <c r="AI3488" i="1"/>
  <c r="AI3176" i="1"/>
  <c r="AI3486" i="1"/>
  <c r="AI3177" i="1"/>
  <c r="AI3169" i="1"/>
  <c r="AG3190" i="1"/>
  <c r="AG3186" i="1"/>
  <c r="AG3498" i="1"/>
  <c r="AJ3498" i="1" s="1"/>
  <c r="AG3184" i="1"/>
  <c r="AG1219" i="1"/>
  <c r="AJ1219" i="1" s="1"/>
  <c r="AG3492" i="1"/>
  <c r="AG1612" i="1"/>
  <c r="AJ1612" i="1" s="1"/>
  <c r="AG3487" i="1"/>
  <c r="AG3172" i="1"/>
  <c r="AJ3172" i="1" s="1"/>
  <c r="AG1615" i="1"/>
  <c r="AG3173" i="1"/>
  <c r="AJ3173" i="1" s="1"/>
  <c r="AG1616" i="1"/>
  <c r="AJ1616" i="1" s="1"/>
  <c r="AI3166" i="1"/>
  <c r="AI3163" i="1"/>
  <c r="AG2681" i="1"/>
  <c r="AI895" i="1"/>
  <c r="AG895" i="1"/>
  <c r="AG3148" i="1"/>
  <c r="AH3148" i="1" s="1"/>
  <c r="AK3148" i="1" s="1"/>
  <c r="AI3148" i="1"/>
  <c r="AI2624" i="1"/>
  <c r="AI2622" i="1"/>
  <c r="AI2619" i="1"/>
  <c r="AI3478" i="1"/>
  <c r="AI3475" i="1"/>
  <c r="AI3083" i="1"/>
  <c r="AI1184" i="1"/>
  <c r="AJ203" i="1"/>
  <c r="AH201" i="1"/>
  <c r="AK201" i="1" s="1"/>
  <c r="AJ2326" i="1"/>
  <c r="AJ2602" i="1"/>
  <c r="AG779" i="1"/>
  <c r="AJ779" i="1" s="1"/>
  <c r="AI779" i="1"/>
  <c r="AH764" i="1"/>
  <c r="AK764" i="1" s="1"/>
  <c r="AJ764" i="1"/>
  <c r="AG3033" i="1"/>
  <c r="AI3033" i="1"/>
  <c r="AI1127" i="1"/>
  <c r="AG1127" i="1"/>
  <c r="AJ1127" i="1" s="1"/>
  <c r="AH3374" i="1"/>
  <c r="AK3374" i="1" s="1"/>
  <c r="AJ3374" i="1"/>
  <c r="AH3004" i="1"/>
  <c r="AK3004" i="1" s="1"/>
  <c r="AJ3004" i="1"/>
  <c r="AH3372" i="1"/>
  <c r="AK3372" i="1" s="1"/>
  <c r="AJ3372" i="1"/>
  <c r="AJ1466" i="1"/>
  <c r="AH1466" i="1"/>
  <c r="AK1466" i="1" s="1"/>
  <c r="AJ3330" i="1"/>
  <c r="AH3330" i="1"/>
  <c r="AK3330" i="1" s="1"/>
  <c r="AI2928" i="1"/>
  <c r="AG2928" i="1"/>
  <c r="AG614" i="1"/>
  <c r="AJ614" i="1" s="1"/>
  <c r="AI614" i="1"/>
  <c r="AJ2644" i="1"/>
  <c r="AH2644" i="1"/>
  <c r="AK2644" i="1" s="1"/>
  <c r="AI867" i="1"/>
  <c r="AG3474" i="1"/>
  <c r="AJ3474" i="1" s="1"/>
  <c r="AG3462" i="1"/>
  <c r="AG3467" i="1"/>
  <c r="AG3119" i="1"/>
  <c r="AG3470" i="1"/>
  <c r="AJ3470" i="1" s="1"/>
  <c r="AG3115" i="1"/>
  <c r="AG3458" i="1"/>
  <c r="AG3455" i="1"/>
  <c r="AG3456" i="1"/>
  <c r="AJ3456" i="1" s="1"/>
  <c r="AG2617" i="1"/>
  <c r="AJ2617" i="1" s="1"/>
  <c r="AI853" i="1"/>
  <c r="AI3450" i="1"/>
  <c r="AI1188" i="1"/>
  <c r="AI3100" i="1"/>
  <c r="AI3084" i="1"/>
  <c r="AI3094" i="1"/>
  <c r="AI3106" i="1"/>
  <c r="AI1190" i="1"/>
  <c r="AI3097" i="1"/>
  <c r="AI3109" i="1"/>
  <c r="AI3092" i="1"/>
  <c r="AG3445" i="1"/>
  <c r="AJ3445" i="1" s="1"/>
  <c r="AG3433" i="1"/>
  <c r="AG3448" i="1"/>
  <c r="AG3437" i="1"/>
  <c r="AI2610" i="1"/>
  <c r="AG2608" i="1"/>
  <c r="AI318" i="1"/>
  <c r="AJ1182" i="1"/>
  <c r="AH191" i="1"/>
  <c r="AK191" i="1" s="1"/>
  <c r="AJ158" i="1"/>
  <c r="AJ838" i="1"/>
  <c r="AI2326" i="1"/>
  <c r="AH1177" i="1"/>
  <c r="AK1177" i="1" s="1"/>
  <c r="AI2315" i="1"/>
  <c r="AH2316" i="1"/>
  <c r="AK2316" i="1" s="1"/>
  <c r="AI2602" i="1"/>
  <c r="AJ2418" i="1"/>
  <c r="AH688" i="1"/>
  <c r="AK688" i="1" s="1"/>
  <c r="AJ688" i="1"/>
  <c r="AH287" i="1"/>
  <c r="AK287" i="1" s="1"/>
  <c r="AJ287" i="1"/>
  <c r="AG3023" i="1"/>
  <c r="AH3023" i="1" s="1"/>
  <c r="AK3023" i="1" s="1"/>
  <c r="AI3023" i="1"/>
  <c r="AG2956" i="1"/>
  <c r="AH2956" i="1" s="1"/>
  <c r="AK2956" i="1" s="1"/>
  <c r="AI2956" i="1"/>
  <c r="AG2998" i="1"/>
  <c r="AI2998" i="1"/>
  <c r="AG2988" i="1"/>
  <c r="AH2988" i="1" s="1"/>
  <c r="AK2988" i="1" s="1"/>
  <c r="AI2988" i="1"/>
  <c r="AG1502" i="1"/>
  <c r="AH1502" i="1" s="1"/>
  <c r="AK1502" i="1" s="1"/>
  <c r="AI1502" i="1"/>
  <c r="AG2566" i="1"/>
  <c r="AI2566" i="1"/>
  <c r="AI2934" i="1"/>
  <c r="AG2934" i="1"/>
  <c r="AJ647" i="1"/>
  <c r="AH647" i="1"/>
  <c r="AK647" i="1" s="1"/>
  <c r="AI2099" i="1"/>
  <c r="AG2099" i="1"/>
  <c r="AG3158" i="1"/>
  <c r="AG3159" i="1"/>
  <c r="AG896" i="1"/>
  <c r="AJ896" i="1" s="1"/>
  <c r="AG3146" i="1"/>
  <c r="AG3149" i="1"/>
  <c r="AI893" i="1"/>
  <c r="AI869" i="1"/>
  <c r="AI2618" i="1"/>
  <c r="AG2616" i="1"/>
  <c r="AG3103" i="1"/>
  <c r="AJ3103" i="1" s="1"/>
  <c r="AG3107" i="1"/>
  <c r="AG3086" i="1"/>
  <c r="AG3104" i="1"/>
  <c r="AJ3104" i="1" s="1"/>
  <c r="AG3090" i="1"/>
  <c r="AJ3090" i="1" s="1"/>
  <c r="AG3105" i="1"/>
  <c r="AG3098" i="1"/>
  <c r="AG3085" i="1"/>
  <c r="AI1186" i="1"/>
  <c r="AJ2327" i="1"/>
  <c r="AJ835" i="1"/>
  <c r="AG2325" i="1"/>
  <c r="AJ2325" i="1" s="1"/>
  <c r="AG824" i="1"/>
  <c r="AH3071" i="1"/>
  <c r="AK3071" i="1" s="1"/>
  <c r="AJ3071" i="1"/>
  <c r="AG3400" i="1"/>
  <c r="AI3400" i="1"/>
  <c r="AI2569" i="1"/>
  <c r="AG2569" i="1"/>
  <c r="AG3018" i="1"/>
  <c r="AI3018" i="1"/>
  <c r="AJ3358" i="1"/>
  <c r="AH3358" i="1"/>
  <c r="AK3358" i="1" s="1"/>
  <c r="AJ2942" i="1"/>
  <c r="AH2942" i="1"/>
  <c r="AK2942" i="1" s="1"/>
  <c r="AG2556" i="1"/>
  <c r="AI2556" i="1"/>
  <c r="AI2924" i="1"/>
  <c r="AG2924" i="1"/>
  <c r="AH629" i="1"/>
  <c r="AK629" i="1" s="1"/>
  <c r="AJ629" i="1"/>
  <c r="AG3048" i="1"/>
  <c r="AI3048" i="1"/>
  <c r="AH1534" i="1"/>
  <c r="AK1534" i="1" s="1"/>
  <c r="AJ1534" i="1"/>
  <c r="AG2585" i="1"/>
  <c r="AI2585" i="1"/>
  <c r="AG2962" i="1"/>
  <c r="AI2962" i="1"/>
  <c r="AG2986" i="1"/>
  <c r="AJ2986" i="1" s="1"/>
  <c r="AI2986" i="1"/>
  <c r="AG2983" i="1"/>
  <c r="AJ2983" i="1" s="1"/>
  <c r="AI2983" i="1"/>
  <c r="AG2974" i="1"/>
  <c r="AI2974" i="1"/>
  <c r="AG667" i="1"/>
  <c r="AJ667" i="1" s="1"/>
  <c r="AI667" i="1"/>
  <c r="AG2567" i="1"/>
  <c r="AI2567" i="1"/>
  <c r="AI3312" i="1"/>
  <c r="AG3312" i="1"/>
  <c r="AI2926" i="1"/>
  <c r="AG2926" i="1"/>
  <c r="AI780" i="1"/>
  <c r="AJ3410" i="1"/>
  <c r="AI3408" i="1"/>
  <c r="AJ715" i="1"/>
  <c r="AI3038" i="1"/>
  <c r="AI1140" i="1"/>
  <c r="AI2213" i="1"/>
  <c r="AI697" i="1"/>
  <c r="AI1128" i="1"/>
  <c r="AI127" i="1"/>
  <c r="AI2678" i="1"/>
  <c r="AG1126" i="1"/>
  <c r="AJ1126" i="1" s="1"/>
  <c r="AG3019" i="1"/>
  <c r="AI2568" i="1"/>
  <c r="AG2966" i="1"/>
  <c r="AJ2966" i="1" s="1"/>
  <c r="AG2960" i="1"/>
  <c r="AG3385" i="1"/>
  <c r="AG2985" i="1"/>
  <c r="AG1498" i="1"/>
  <c r="AJ1498" i="1" s="1"/>
  <c r="AG1117" i="1"/>
  <c r="AJ1117" i="1" s="1"/>
  <c r="AG2992" i="1"/>
  <c r="AJ2992" i="1" s="1"/>
  <c r="AG2984" i="1"/>
  <c r="AG1115" i="1"/>
  <c r="AG2971" i="1"/>
  <c r="AG2965" i="1"/>
  <c r="AJ2965" i="1" s="1"/>
  <c r="AG2959" i="1"/>
  <c r="AJ2959" i="1" s="1"/>
  <c r="AG3382" i="1"/>
  <c r="AG1501" i="1"/>
  <c r="AG2969" i="1"/>
  <c r="AG2957" i="1"/>
  <c r="AH3344" i="1"/>
  <c r="AK3344" i="1" s="1"/>
  <c r="AH3361" i="1"/>
  <c r="AK3361" i="1" s="1"/>
  <c r="AH3360" i="1"/>
  <c r="AK3360" i="1" s="1"/>
  <c r="AG643" i="1"/>
  <c r="AJ2077" i="1"/>
  <c r="AG2042" i="1"/>
  <c r="AJ2042" i="1" s="1"/>
  <c r="AG3303" i="1"/>
  <c r="AH3303" i="1" s="1"/>
  <c r="AK3303" i="1" s="1"/>
  <c r="AI3303" i="1"/>
  <c r="AG273" i="1"/>
  <c r="AH273" i="1" s="1"/>
  <c r="AK273" i="1" s="1"/>
  <c r="AI273" i="1"/>
  <c r="AG2006" i="1"/>
  <c r="AH2006" i="1" s="1"/>
  <c r="AK2006" i="1" s="1"/>
  <c r="AI2006" i="1"/>
  <c r="AI2529" i="1"/>
  <c r="AG2529" i="1"/>
  <c r="AG2707" i="1"/>
  <c r="AJ2072" i="1"/>
  <c r="AH2071" i="1"/>
  <c r="AK2071" i="1" s="1"/>
  <c r="AI2550" i="1"/>
  <c r="AI2551" i="1"/>
  <c r="AI2548" i="1"/>
  <c r="AI3307" i="1"/>
  <c r="AG3307" i="1"/>
  <c r="AJ3307" i="1" s="1"/>
  <c r="AI1081" i="1"/>
  <c r="AG1081" i="1"/>
  <c r="AJ1081" i="1" s="1"/>
  <c r="AG613" i="1"/>
  <c r="AI613" i="1"/>
  <c r="AG610" i="1"/>
  <c r="AH610" i="1" s="1"/>
  <c r="AK610" i="1" s="1"/>
  <c r="AI610" i="1"/>
  <c r="AI2538" i="1"/>
  <c r="AG2538" i="1"/>
  <c r="AJ2538" i="1" s="1"/>
  <c r="AG3308" i="1"/>
  <c r="AJ3308" i="1" s="1"/>
  <c r="AI3308" i="1"/>
  <c r="AI1082" i="1"/>
  <c r="AG1082" i="1"/>
  <c r="AJ1082" i="1" s="1"/>
  <c r="AG611" i="1"/>
  <c r="AI611" i="1"/>
  <c r="AI2530" i="1"/>
  <c r="AG2530" i="1"/>
  <c r="AJ2530" i="1" s="1"/>
  <c r="AI1071" i="1"/>
  <c r="AI2895" i="1"/>
  <c r="AI3295" i="1"/>
  <c r="AI2886" i="1"/>
  <c r="AI331" i="1"/>
  <c r="AG3502" i="1"/>
  <c r="AJ3502" i="1" s="1"/>
  <c r="AG2881" i="1"/>
  <c r="AJ2881" i="1" s="1"/>
  <c r="AG574" i="1"/>
  <c r="AJ574" i="1" s="1"/>
  <c r="AI3277" i="1"/>
  <c r="AG3277" i="1"/>
  <c r="AI3310" i="1"/>
  <c r="AI1947" i="1"/>
  <c r="AG1947" i="1"/>
  <c r="AI2876" i="1"/>
  <c r="AG2876" i="1"/>
  <c r="AJ2876" i="1" s="1"/>
  <c r="AG2536" i="1"/>
  <c r="AI622" i="1"/>
  <c r="AG2004" i="1"/>
  <c r="AJ2004" i="1" s="1"/>
  <c r="AI2914" i="1"/>
  <c r="AI2912" i="1"/>
  <c r="AI2910" i="1"/>
  <c r="AI2909" i="1"/>
  <c r="AI2907" i="1"/>
  <c r="AI2905" i="1"/>
  <c r="AI2903" i="1"/>
  <c r="AI2902" i="1"/>
  <c r="AI3298" i="1"/>
  <c r="AI2899" i="1"/>
  <c r="AI1986" i="1"/>
  <c r="AI596" i="1"/>
  <c r="AI594" i="1"/>
  <c r="AI588" i="1"/>
  <c r="AG2703" i="1"/>
  <c r="AH2703" i="1" s="1"/>
  <c r="AK2703" i="1" s="1"/>
  <c r="AG2522" i="1"/>
  <c r="AI1411" i="1"/>
  <c r="AI3279" i="1"/>
  <c r="AG3279" i="1"/>
  <c r="AJ3279" i="1" s="1"/>
  <c r="AI2518" i="1"/>
  <c r="AG2518" i="1"/>
  <c r="AJ2518" i="1" s="1"/>
  <c r="AJ569" i="1"/>
  <c r="AI1936" i="1"/>
  <c r="AG3228" i="1"/>
  <c r="AH3228" i="1" s="1"/>
  <c r="AK3228" i="1" s="1"/>
  <c r="AI3228" i="1"/>
  <c r="AG3216" i="1"/>
  <c r="AH3216" i="1" s="1"/>
  <c r="AK3216" i="1" s="1"/>
  <c r="AI3216" i="1"/>
  <c r="AG1302" i="1"/>
  <c r="AI1302" i="1"/>
  <c r="AG2764" i="1"/>
  <c r="AI2764" i="1"/>
  <c r="AH976" i="1"/>
  <c r="AK976" i="1" s="1"/>
  <c r="AJ976" i="1"/>
  <c r="AJ30" i="1"/>
  <c r="AH30" i="1"/>
  <c r="AK30" i="1" s="1"/>
  <c r="AG2447" i="1"/>
  <c r="AJ2447" i="1" s="1"/>
  <c r="AI2447" i="1"/>
  <c r="AI969" i="1"/>
  <c r="AG969" i="1"/>
  <c r="AH969" i="1" s="1"/>
  <c r="AK969" i="1" s="1"/>
  <c r="AH1723" i="1"/>
  <c r="AK1723" i="1" s="1"/>
  <c r="AJ1723" i="1"/>
  <c r="AH1279" i="1"/>
  <c r="AK1279" i="1" s="1"/>
  <c r="AJ1279" i="1"/>
  <c r="AG384" i="1"/>
  <c r="AH384" i="1" s="1"/>
  <c r="AK384" i="1" s="1"/>
  <c r="AI384" i="1"/>
  <c r="AG2739" i="1"/>
  <c r="AJ2739" i="1" s="1"/>
  <c r="AI2739" i="1"/>
  <c r="AG2689" i="1"/>
  <c r="AH2689" i="1" s="1"/>
  <c r="AK2689" i="1" s="1"/>
  <c r="AI2689" i="1"/>
  <c r="AI2861" i="1"/>
  <c r="AI1049" i="1"/>
  <c r="AI2508" i="1"/>
  <c r="AI2666" i="1"/>
  <c r="AI2856" i="1"/>
  <c r="AH72" i="1"/>
  <c r="AK72" i="1" s="1"/>
  <c r="AI2502" i="1"/>
  <c r="AH2659" i="1"/>
  <c r="AK2659" i="1" s="1"/>
  <c r="AI2847" i="1"/>
  <c r="AG1035" i="1"/>
  <c r="AH2638" i="1"/>
  <c r="AK2638" i="1" s="1"/>
  <c r="AJ1352" i="1"/>
  <c r="AI2799" i="1"/>
  <c r="AI2785" i="1"/>
  <c r="AH1338" i="1"/>
  <c r="AK1338" i="1" s="1"/>
  <c r="AJ1330" i="1"/>
  <c r="AJ3252" i="1"/>
  <c r="AH2775" i="1"/>
  <c r="AK2775" i="1" s="1"/>
  <c r="AI1804" i="1"/>
  <c r="AG3232" i="1"/>
  <c r="AH3232" i="1" s="1"/>
  <c r="AK3232" i="1" s="1"/>
  <c r="AI3232" i="1"/>
  <c r="AG1309" i="1"/>
  <c r="AH1309" i="1" s="1"/>
  <c r="AK1309" i="1" s="1"/>
  <c r="AI2483" i="1"/>
  <c r="AG2483" i="1"/>
  <c r="AI2657" i="1"/>
  <c r="AI1293" i="1"/>
  <c r="AG1293" i="1"/>
  <c r="AJ1293" i="1" s="1"/>
  <c r="AI2879" i="1"/>
  <c r="AI2858" i="1"/>
  <c r="AI2514" i="1"/>
  <c r="AI2640" i="1"/>
  <c r="AJ1904" i="1"/>
  <c r="AJ1908" i="1"/>
  <c r="AJ1909" i="1"/>
  <c r="AJ1907" i="1"/>
  <c r="AJ1889" i="1"/>
  <c r="AI2773" i="1"/>
  <c r="AI3235" i="1"/>
  <c r="AG3220" i="1"/>
  <c r="AH3220" i="1" s="1"/>
  <c r="AK3220" i="1" s="1"/>
  <c r="AI3220" i="1"/>
  <c r="AG190" i="1"/>
  <c r="AJ190" i="1" s="1"/>
  <c r="AI190" i="1"/>
  <c r="AG1056" i="1"/>
  <c r="AJ1056" i="1" s="1"/>
  <c r="AH1944" i="1"/>
  <c r="AK1944" i="1" s="1"/>
  <c r="AG2868" i="1"/>
  <c r="AH2868" i="1" s="1"/>
  <c r="AK2868" i="1" s="1"/>
  <c r="AH3274" i="1"/>
  <c r="AK3274" i="1" s="1"/>
  <c r="AJ3271" i="1"/>
  <c r="AJ3272" i="1"/>
  <c r="AJ3275" i="1"/>
  <c r="AH3270" i="1"/>
  <c r="AK3270" i="1" s="1"/>
  <c r="AJ3265" i="1"/>
  <c r="AJ1917" i="1"/>
  <c r="AH554" i="1"/>
  <c r="AK554" i="1" s="1"/>
  <c r="AH2858" i="1"/>
  <c r="AK2858" i="1" s="1"/>
  <c r="AI546" i="1"/>
  <c r="AH2514" i="1"/>
  <c r="AK2514" i="1" s="1"/>
  <c r="AI2512" i="1"/>
  <c r="AH2640" i="1"/>
  <c r="AK2640" i="1" s="1"/>
  <c r="AI2510" i="1"/>
  <c r="AI2840" i="1"/>
  <c r="AI1037" i="1"/>
  <c r="AJ2700" i="1"/>
  <c r="AI1023" i="1"/>
  <c r="AI2491" i="1"/>
  <c r="AJ477" i="1"/>
  <c r="AI2834" i="1"/>
  <c r="AI2828" i="1"/>
  <c r="AI2816" i="1"/>
  <c r="AJ1007" i="1"/>
  <c r="AJ2782" i="1"/>
  <c r="AJ2779" i="1"/>
  <c r="AI3240" i="1"/>
  <c r="AI431" i="1"/>
  <c r="AG3233" i="1"/>
  <c r="AJ3233" i="1" s="1"/>
  <c r="AG1307" i="1"/>
  <c r="AH1307" i="1" s="1"/>
  <c r="AK1307" i="1" s="1"/>
  <c r="AI1307" i="1"/>
  <c r="AI3217" i="1"/>
  <c r="AG3217" i="1"/>
  <c r="AH3217" i="1" s="1"/>
  <c r="AK3217" i="1" s="1"/>
  <c r="AI1303" i="1"/>
  <c r="AG1303" i="1"/>
  <c r="AJ1303" i="1" s="1"/>
  <c r="AG2771" i="1"/>
  <c r="AJ2771" i="1" s="1"/>
  <c r="AI2771" i="1"/>
  <c r="AI426" i="1"/>
  <c r="AG983" i="1"/>
  <c r="AJ983" i="1" s="1"/>
  <c r="AG2763" i="1"/>
  <c r="AH47" i="1"/>
  <c r="AK47" i="1" s="1"/>
  <c r="AJ978" i="1"/>
  <c r="AH394" i="1"/>
  <c r="AK394" i="1" s="1"/>
  <c r="AJ394" i="1"/>
  <c r="AH370" i="1"/>
  <c r="AK370" i="1" s="1"/>
  <c r="AJ370" i="1"/>
  <c r="AG405" i="1"/>
  <c r="AI405" i="1"/>
  <c r="AG13" i="1"/>
  <c r="AJ13" i="1" s="1"/>
  <c r="AI13" i="1"/>
  <c r="AG1674" i="1"/>
  <c r="AJ1674" i="1" s="1"/>
  <c r="AI1674" i="1"/>
  <c r="AI2440" i="1"/>
  <c r="AG2440" i="1"/>
  <c r="AH2440" i="1" s="1"/>
  <c r="AK2440" i="1" s="1"/>
  <c r="AI398" i="1"/>
  <c r="AG398" i="1"/>
  <c r="AH398" i="1" s="1"/>
  <c r="AK398" i="1" s="1"/>
  <c r="AI1710" i="1"/>
  <c r="AG1710" i="1"/>
  <c r="AJ1710" i="1" s="1"/>
  <c r="AJ1724" i="1"/>
  <c r="AG2754" i="1"/>
  <c r="AJ1272" i="1"/>
  <c r="AJ3210" i="1"/>
  <c r="AG2652" i="1"/>
  <c r="AH2652" i="1" s="1"/>
  <c r="AK2652" i="1" s="1"/>
  <c r="AI1711" i="1"/>
  <c r="AG1709" i="1"/>
  <c r="AJ1709" i="1" s="1"/>
  <c r="AI24" i="1"/>
  <c r="AI382" i="1"/>
  <c r="AI2751" i="1"/>
  <c r="AI2742" i="1"/>
  <c r="AG352" i="1"/>
  <c r="AJ352" i="1" s="1"/>
  <c r="AI352" i="1"/>
  <c r="AH1655" i="1"/>
  <c r="AK1655" i="1" s="1"/>
  <c r="AJ1655" i="1"/>
  <c r="AI353" i="1"/>
  <c r="AJ938" i="1"/>
  <c r="AG2646" i="1"/>
  <c r="AJ2646" i="1" s="1"/>
  <c r="AI2646" i="1"/>
  <c r="AI338" i="1"/>
  <c r="AG338" i="1"/>
  <c r="AH338" i="1" s="1"/>
  <c r="AK338" i="1" s="1"/>
  <c r="AG339" i="1"/>
  <c r="AH339" i="1" s="1"/>
  <c r="AK339" i="1" s="1"/>
  <c r="AG2636" i="1"/>
  <c r="AH2636" i="1" s="1"/>
  <c r="AK2636" i="1" s="1"/>
  <c r="AG2634" i="1"/>
  <c r="AG2629" i="1"/>
  <c r="AH2629" i="1" s="1"/>
  <c r="AK2629" i="1" s="1"/>
  <c r="AG920" i="1"/>
  <c r="AG910" i="1"/>
  <c r="AG2726" i="1"/>
  <c r="AH2726" i="1" s="1"/>
  <c r="AK2726" i="1" s="1"/>
  <c r="AG3189" i="1"/>
  <c r="AH3189" i="1" s="1"/>
  <c r="AK3189" i="1" s="1"/>
  <c r="AG3185" i="1"/>
  <c r="AG2396" i="1"/>
  <c r="AH2396" i="1" s="1"/>
  <c r="AK2396" i="1" s="1"/>
  <c r="AI904" i="1"/>
  <c r="AG192" i="1"/>
  <c r="AG3494" i="1"/>
  <c r="AH3494" i="1" s="1"/>
  <c r="AK3494" i="1" s="1"/>
  <c r="AG3181" i="1"/>
  <c r="AH3181" i="1" s="1"/>
  <c r="AK3181" i="1" s="1"/>
  <c r="AG3499" i="1"/>
  <c r="AG3495" i="1"/>
  <c r="AG3491" i="1"/>
  <c r="AH3491" i="1" s="1"/>
  <c r="AK3491" i="1" s="1"/>
  <c r="AG3485" i="1"/>
  <c r="AH3485" i="1" s="1"/>
  <c r="AK3485" i="1" s="1"/>
  <c r="AG3490" i="1"/>
  <c r="AH3490" i="1" s="1"/>
  <c r="AK3490" i="1" s="1"/>
  <c r="AG3170" i="1"/>
  <c r="AH3170" i="1" s="1"/>
  <c r="AK3170" i="1" s="1"/>
  <c r="AG1611" i="1"/>
  <c r="AH1611" i="1" s="1"/>
  <c r="AK1611" i="1" s="1"/>
  <c r="AG3171" i="1"/>
  <c r="AH3171" i="1" s="1"/>
  <c r="AK3171" i="1" s="1"/>
  <c r="AG1613" i="1"/>
  <c r="AG2626" i="1"/>
  <c r="AH2626" i="1" s="1"/>
  <c r="AK2626" i="1" s="1"/>
  <c r="AG3157" i="1"/>
  <c r="AH3157" i="1" s="1"/>
  <c r="AK3157" i="1" s="1"/>
  <c r="AG3482" i="1"/>
  <c r="AG894" i="1"/>
  <c r="AH894" i="1" s="1"/>
  <c r="AK894" i="1" s="1"/>
  <c r="AG3144" i="1"/>
  <c r="AH3144" i="1" s="1"/>
  <c r="AK3144" i="1" s="1"/>
  <c r="AG3147" i="1"/>
  <c r="AG209" i="1"/>
  <c r="AI209" i="1"/>
  <c r="AG859" i="1"/>
  <c r="AI859" i="1"/>
  <c r="AG3469" i="1"/>
  <c r="AI3469" i="1"/>
  <c r="AG2620" i="1"/>
  <c r="AI2620" i="1"/>
  <c r="AG892" i="1"/>
  <c r="AI892" i="1"/>
  <c r="AG1208" i="1"/>
  <c r="AI1208" i="1"/>
  <c r="AG2367" i="1"/>
  <c r="AG861" i="1"/>
  <c r="AI3473" i="1"/>
  <c r="AI3463" i="1"/>
  <c r="AI3118" i="1"/>
  <c r="AI3466" i="1"/>
  <c r="AI3113" i="1"/>
  <c r="AI3460" i="1"/>
  <c r="AI3110" i="1"/>
  <c r="AI3454" i="1"/>
  <c r="AI2354" i="1"/>
  <c r="AI852" i="1"/>
  <c r="AI2615" i="1"/>
  <c r="AI3449" i="1"/>
  <c r="AI3088" i="1"/>
  <c r="AI3099" i="1"/>
  <c r="AI3101" i="1"/>
  <c r="AI3087" i="1"/>
  <c r="AI3102" i="1"/>
  <c r="AI3095" i="1"/>
  <c r="AI1185" i="1"/>
  <c r="AI1587" i="1"/>
  <c r="AI3443" i="1"/>
  <c r="AI3429" i="1"/>
  <c r="AI3446" i="1"/>
  <c r="AI3434" i="1"/>
  <c r="AI2614" i="1"/>
  <c r="AI2611" i="1"/>
  <c r="AI2606" i="1"/>
  <c r="AG3082" i="1"/>
  <c r="AH3427" i="1"/>
  <c r="AK3427" i="1" s="1"/>
  <c r="AH202" i="1"/>
  <c r="AK202" i="1" s="1"/>
  <c r="AH194" i="1"/>
  <c r="AK194" i="1" s="1"/>
  <c r="AG200" i="1"/>
  <c r="AG3076" i="1"/>
  <c r="AI825" i="1"/>
  <c r="AG2604" i="1"/>
  <c r="AH799" i="1"/>
  <c r="AK799" i="1" s="1"/>
  <c r="AI3070" i="1"/>
  <c r="AI3067" i="1"/>
  <c r="AJ1533" i="1"/>
  <c r="AH1533" i="1"/>
  <c r="AK1533" i="1" s="1"/>
  <c r="AG3411" i="1"/>
  <c r="AJ3411" i="1" s="1"/>
  <c r="AI3411" i="1"/>
  <c r="AJ655" i="1"/>
  <c r="AH655" i="1"/>
  <c r="AK655" i="1" s="1"/>
  <c r="AG2609" i="1"/>
  <c r="AJ2609" i="1" s="1"/>
  <c r="AH3426" i="1"/>
  <c r="AK3426" i="1" s="1"/>
  <c r="AH204" i="1"/>
  <c r="AK204" i="1" s="1"/>
  <c r="AH198" i="1"/>
  <c r="AK198" i="1" s="1"/>
  <c r="AH157" i="1"/>
  <c r="AK157" i="1" s="1"/>
  <c r="AH155" i="1"/>
  <c r="AK155" i="1" s="1"/>
  <c r="AG2328" i="1"/>
  <c r="AH836" i="1"/>
  <c r="AK836" i="1" s="1"/>
  <c r="AH834" i="1"/>
  <c r="AK834" i="1" s="1"/>
  <c r="AI832" i="1"/>
  <c r="AI3078" i="1"/>
  <c r="AH825" i="1"/>
  <c r="AK825" i="1" s="1"/>
  <c r="AG822" i="1"/>
  <c r="AI2316" i="1"/>
  <c r="AI2603" i="1"/>
  <c r="AI812" i="1"/>
  <c r="AI2598" i="1"/>
  <c r="AG3072" i="1"/>
  <c r="AJ3072" i="1" s="1"/>
  <c r="AH3070" i="1"/>
  <c r="AK3070" i="1" s="1"/>
  <c r="AJ3055" i="1"/>
  <c r="AI3050" i="1"/>
  <c r="AG1551" i="1"/>
  <c r="AI1551" i="1"/>
  <c r="AG3421" i="1"/>
  <c r="AI3421" i="1"/>
  <c r="AG2712" i="1"/>
  <c r="AJ2712" i="1" s="1"/>
  <c r="AI2712" i="1"/>
  <c r="AJ2121" i="1"/>
  <c r="AH2121" i="1"/>
  <c r="AK2121" i="1" s="1"/>
  <c r="AG3054" i="1"/>
  <c r="AI3054" i="1"/>
  <c r="AG3418" i="1"/>
  <c r="AI3418" i="1"/>
  <c r="AG3045" i="1"/>
  <c r="AI3045" i="1"/>
  <c r="AJ3044" i="1"/>
  <c r="AH3044" i="1"/>
  <c r="AK3044" i="1" s="1"/>
  <c r="AH3398" i="1"/>
  <c r="AK3398" i="1" s="1"/>
  <c r="AJ3398" i="1"/>
  <c r="AI1182" i="1"/>
  <c r="AI2596" i="1"/>
  <c r="AI3069" i="1"/>
  <c r="AG3065" i="1"/>
  <c r="AI770" i="1"/>
  <c r="AI774" i="1"/>
  <c r="AI772" i="1"/>
  <c r="AG1550" i="1"/>
  <c r="AH1550" i="1" s="1"/>
  <c r="AK1550" i="1" s="1"/>
  <c r="AI1550" i="1"/>
  <c r="AG3417" i="1"/>
  <c r="AI3417" i="1"/>
  <c r="AH3413" i="1"/>
  <c r="AK3413" i="1" s="1"/>
  <c r="AJ3413" i="1"/>
  <c r="AG3414" i="1"/>
  <c r="AI3414" i="1"/>
  <c r="AI3406" i="1"/>
  <c r="AI3397" i="1"/>
  <c r="AI3393" i="1"/>
  <c r="AG2586" i="1"/>
  <c r="AH2586" i="1" s="1"/>
  <c r="AK2586" i="1" s="1"/>
  <c r="AH713" i="1"/>
  <c r="AK713" i="1" s="1"/>
  <c r="AI711" i="1"/>
  <c r="AH2220" i="1"/>
  <c r="AK2220" i="1" s="1"/>
  <c r="AH3040" i="1"/>
  <c r="AK3040" i="1" s="1"/>
  <c r="AH3036" i="1"/>
  <c r="AK3036" i="1" s="1"/>
  <c r="AI1142" i="1"/>
  <c r="AH1140" i="1"/>
  <c r="AK1140" i="1" s="1"/>
  <c r="AI3032" i="1"/>
  <c r="AI689" i="1"/>
  <c r="AH687" i="1"/>
  <c r="AK687" i="1" s="1"/>
  <c r="AJ2187" i="1"/>
  <c r="AH2186" i="1"/>
  <c r="AK2186" i="1" s="1"/>
  <c r="AG2576" i="1"/>
  <c r="AJ2576" i="1" s="1"/>
  <c r="AG139" i="1"/>
  <c r="AG140" i="1"/>
  <c r="AJ140" i="1" s="1"/>
  <c r="AG138" i="1"/>
  <c r="AJ138" i="1" s="1"/>
  <c r="AG2573" i="1"/>
  <c r="AG2572" i="1"/>
  <c r="AJ2572" i="1" s="1"/>
  <c r="AG682" i="1"/>
  <c r="AG131" i="1"/>
  <c r="AG130" i="1"/>
  <c r="AG133" i="1"/>
  <c r="AJ133" i="1" s="1"/>
  <c r="AG132" i="1"/>
  <c r="AG678" i="1"/>
  <c r="AJ678" i="1" s="1"/>
  <c r="AG679" i="1"/>
  <c r="AG676" i="1"/>
  <c r="AJ676" i="1" s="1"/>
  <c r="AG1133" i="1"/>
  <c r="AJ1133" i="1" s="1"/>
  <c r="AG1132" i="1"/>
  <c r="AG1131" i="1"/>
  <c r="AG3025" i="1"/>
  <c r="AG3024" i="1"/>
  <c r="AJ3024" i="1" s="1"/>
  <c r="AH1520" i="1"/>
  <c r="AK1520" i="1" s="1"/>
  <c r="AI3021" i="1"/>
  <c r="AJ1516" i="1"/>
  <c r="AI3017" i="1"/>
  <c r="AI3015" i="1"/>
  <c r="AI3013" i="1"/>
  <c r="AI3389" i="1"/>
  <c r="AI669" i="1"/>
  <c r="AJ3376" i="1"/>
  <c r="AH1494" i="1"/>
  <c r="AK1494" i="1" s="1"/>
  <c r="AJ1493" i="1"/>
  <c r="AH3380" i="1"/>
  <c r="AK3380" i="1" s="1"/>
  <c r="AJ3375" i="1"/>
  <c r="AH2990" i="1"/>
  <c r="AK2990" i="1" s="1"/>
  <c r="AJ3005" i="1"/>
  <c r="AH2997" i="1"/>
  <c r="AK2997" i="1" s="1"/>
  <c r="AJ2981" i="1"/>
  <c r="AH1503" i="1"/>
  <c r="AK1503" i="1" s="1"/>
  <c r="AJ2979" i="1"/>
  <c r="AH3371" i="1"/>
  <c r="AK3371" i="1" s="1"/>
  <c r="AJ2963" i="1"/>
  <c r="AG3002" i="1"/>
  <c r="AG3000" i="1"/>
  <c r="AJ3000" i="1" s="1"/>
  <c r="AG2994" i="1"/>
  <c r="AJ2994" i="1" s="1"/>
  <c r="AG2993" i="1"/>
  <c r="AJ2993" i="1" s="1"/>
  <c r="AG2987" i="1"/>
  <c r="AG2977" i="1"/>
  <c r="AJ2977" i="1" s="1"/>
  <c r="AG2976" i="1"/>
  <c r="AG2973" i="1"/>
  <c r="AJ2973" i="1" s="1"/>
  <c r="AH1491" i="1"/>
  <c r="AK1491" i="1" s="1"/>
  <c r="AI659" i="1"/>
  <c r="AI2954" i="1"/>
  <c r="AG657" i="1"/>
  <c r="AI2121" i="1"/>
  <c r="AI655" i="1"/>
  <c r="AG2560" i="1"/>
  <c r="AG654" i="1"/>
  <c r="AJ654" i="1" s="1"/>
  <c r="AG653" i="1"/>
  <c r="AJ653" i="1" s="1"/>
  <c r="AG2705" i="1"/>
  <c r="AG2677" i="1"/>
  <c r="AG3317" i="1"/>
  <c r="AI3317" i="1"/>
  <c r="AI2948" i="1"/>
  <c r="AG2948" i="1"/>
  <c r="AJ2948" i="1" s="1"/>
  <c r="AG1465" i="1"/>
  <c r="AI1465" i="1"/>
  <c r="AI3339" i="1"/>
  <c r="AG3339" i="1"/>
  <c r="AJ3339" i="1" s="1"/>
  <c r="AG3331" i="1"/>
  <c r="AI3331" i="1"/>
  <c r="AI3321" i="1"/>
  <c r="AG3321" i="1"/>
  <c r="AJ3321" i="1" s="1"/>
  <c r="AG2946" i="1"/>
  <c r="AI2946" i="1"/>
  <c r="AI1471" i="1"/>
  <c r="AG1471" i="1"/>
  <c r="AJ1471" i="1" s="1"/>
  <c r="AG3338" i="1"/>
  <c r="AI3338" i="1"/>
  <c r="AI3319" i="1"/>
  <c r="AG3319" i="1"/>
  <c r="AI710" i="1"/>
  <c r="AI3362" i="1"/>
  <c r="AG3362" i="1"/>
  <c r="AI3352" i="1"/>
  <c r="AG3352" i="1"/>
  <c r="AI1464" i="1"/>
  <c r="AG1464" i="1"/>
  <c r="AI3336" i="1"/>
  <c r="AG3336" i="1"/>
  <c r="AI2937" i="1"/>
  <c r="AG2937" i="1"/>
  <c r="AI2953" i="1"/>
  <c r="AG2953" i="1"/>
  <c r="AI3356" i="1"/>
  <c r="AG3356" i="1"/>
  <c r="AI3343" i="1"/>
  <c r="AG3343" i="1"/>
  <c r="AI3334" i="1"/>
  <c r="AG3334" i="1"/>
  <c r="AJ2559" i="1"/>
  <c r="AH2559" i="1"/>
  <c r="AK2559" i="1" s="1"/>
  <c r="AJ1459" i="1"/>
  <c r="AH1459" i="1"/>
  <c r="AK1459" i="1" s="1"/>
  <c r="AI3401" i="1"/>
  <c r="AI3402" i="1"/>
  <c r="AI1143" i="1"/>
  <c r="AH710" i="1"/>
  <c r="AK710" i="1" s="1"/>
  <c r="AI305" i="1"/>
  <c r="AG3035" i="1"/>
  <c r="AH3035" i="1" s="1"/>
  <c r="AK3035" i="1" s="1"/>
  <c r="AG1139" i="1"/>
  <c r="AG2214" i="1"/>
  <c r="AH2214" i="1" s="1"/>
  <c r="AK2214" i="1" s="1"/>
  <c r="AI2577" i="1"/>
  <c r="AI2575" i="1"/>
  <c r="AI141" i="1"/>
  <c r="AI135" i="1"/>
  <c r="AI137" i="1"/>
  <c r="AI136" i="1"/>
  <c r="AI2574" i="1"/>
  <c r="AI683" i="1"/>
  <c r="AI680" i="1"/>
  <c r="AI2571" i="1"/>
  <c r="AI2570" i="1"/>
  <c r="AI677" i="1"/>
  <c r="AI674" i="1"/>
  <c r="AI673" i="1"/>
  <c r="AI2182" i="1"/>
  <c r="AI2181" i="1"/>
  <c r="AI2184" i="1"/>
  <c r="AI675" i="1"/>
  <c r="AI3026" i="1"/>
  <c r="AI3029" i="1"/>
  <c r="AI3028" i="1"/>
  <c r="AI3027" i="1"/>
  <c r="AI1130" i="1"/>
  <c r="AG3022" i="1"/>
  <c r="AJ3022" i="1" s="1"/>
  <c r="AG3020" i="1"/>
  <c r="AG3016" i="1"/>
  <c r="AJ3016" i="1" s="1"/>
  <c r="AG3014" i="1"/>
  <c r="AG3390" i="1"/>
  <c r="AJ3390" i="1" s="1"/>
  <c r="AI3001" i="1"/>
  <c r="AI2999" i="1"/>
  <c r="AI1116" i="1"/>
  <c r="AI2989" i="1"/>
  <c r="AI2978" i="1"/>
  <c r="AI1114" i="1"/>
  <c r="AI2975" i="1"/>
  <c r="AI2972" i="1"/>
  <c r="AG2136" i="1"/>
  <c r="AJ2136" i="1" s="1"/>
  <c r="AH660" i="1"/>
  <c r="AK660" i="1" s="1"/>
  <c r="AG2561" i="1"/>
  <c r="AJ2561" i="1" s="1"/>
  <c r="AG658" i="1"/>
  <c r="AG2955" i="1"/>
  <c r="AJ2955" i="1" s="1"/>
  <c r="AI2938" i="1"/>
  <c r="AG2938" i="1"/>
  <c r="AJ2938" i="1" s="1"/>
  <c r="AI3327" i="1"/>
  <c r="AG3327" i="1"/>
  <c r="AJ3327" i="1" s="1"/>
  <c r="AG2947" i="1"/>
  <c r="AI2947" i="1"/>
  <c r="AI2944" i="1"/>
  <c r="AG2944" i="1"/>
  <c r="AJ2944" i="1" s="1"/>
  <c r="AG1461" i="1"/>
  <c r="AI1461" i="1"/>
  <c r="AI3332" i="1"/>
  <c r="AG3332" i="1"/>
  <c r="AJ3332" i="1" s="1"/>
  <c r="AG2936" i="1"/>
  <c r="AI2936" i="1"/>
  <c r="AI2950" i="1"/>
  <c r="AG2950" i="1"/>
  <c r="AJ2950" i="1" s="1"/>
  <c r="AG1470" i="1"/>
  <c r="AI1470" i="1"/>
  <c r="AI1463" i="1"/>
  <c r="AG1463" i="1"/>
  <c r="AJ1463" i="1" s="1"/>
  <c r="AJ2952" i="1"/>
  <c r="AH2952" i="1"/>
  <c r="AK2952" i="1" s="1"/>
  <c r="AJ3348" i="1"/>
  <c r="AH3348" i="1"/>
  <c r="AK3348" i="1" s="1"/>
  <c r="AJ3341" i="1"/>
  <c r="AH3341" i="1"/>
  <c r="AK3341" i="1" s="1"/>
  <c r="AJ2939" i="1"/>
  <c r="AH2939" i="1"/>
  <c r="AK2939" i="1" s="1"/>
  <c r="AJ3316" i="1"/>
  <c r="AH3316" i="1"/>
  <c r="AK3316" i="1" s="1"/>
  <c r="AJ2933" i="1"/>
  <c r="AH2933" i="1"/>
  <c r="AK2933" i="1" s="1"/>
  <c r="AI2951" i="1"/>
  <c r="AG2951" i="1"/>
  <c r="AI2945" i="1"/>
  <c r="AG2945" i="1"/>
  <c r="AI1107" i="1"/>
  <c r="AG1107" i="1"/>
  <c r="AI2943" i="1"/>
  <c r="AG2943" i="1"/>
  <c r="AI3324" i="1"/>
  <c r="AG3324" i="1"/>
  <c r="AI3366" i="1"/>
  <c r="AG3366" i="1"/>
  <c r="AI3350" i="1"/>
  <c r="AG3350" i="1"/>
  <c r="AI3346" i="1"/>
  <c r="AG3346" i="1"/>
  <c r="AJ3346" i="1" s="1"/>
  <c r="AI2941" i="1"/>
  <c r="AG2941" i="1"/>
  <c r="AI3323" i="1"/>
  <c r="AG3323" i="1"/>
  <c r="AJ2110" i="1"/>
  <c r="AH2110" i="1"/>
  <c r="AK2110" i="1" s="1"/>
  <c r="AI3329" i="1"/>
  <c r="AI2952" i="1"/>
  <c r="AG2949" i="1"/>
  <c r="AG3359" i="1"/>
  <c r="AI3348" i="1"/>
  <c r="AG1468" i="1"/>
  <c r="AJ1468" i="1" s="1"/>
  <c r="AG1467" i="1"/>
  <c r="AI3341" i="1"/>
  <c r="AG1462" i="1"/>
  <c r="AG3337" i="1"/>
  <c r="AI2939" i="1"/>
  <c r="AG3326" i="1"/>
  <c r="AJ3326" i="1" s="1"/>
  <c r="AG3325" i="1"/>
  <c r="AI3316" i="1"/>
  <c r="AI2559" i="1"/>
  <c r="AI2110" i="1"/>
  <c r="AG108" i="1"/>
  <c r="AJ108" i="1" s="1"/>
  <c r="AG107" i="1"/>
  <c r="AI1459" i="1"/>
  <c r="AG1458" i="1"/>
  <c r="AH2935" i="1"/>
  <c r="AK2935" i="1" s="1"/>
  <c r="AI2933" i="1"/>
  <c r="AG2940" i="1"/>
  <c r="AG3364" i="1"/>
  <c r="AG3354" i="1"/>
  <c r="AJ3354" i="1" s="1"/>
  <c r="AG3345" i="1"/>
  <c r="AJ3345" i="1" s="1"/>
  <c r="AG3333" i="1"/>
  <c r="AG3322" i="1"/>
  <c r="AG2676" i="1"/>
  <c r="AG2113" i="1"/>
  <c r="AG281" i="1"/>
  <c r="AJ281" i="1" s="1"/>
  <c r="AG1101" i="1"/>
  <c r="AG2553" i="1"/>
  <c r="AH2552" i="1"/>
  <c r="AK2552" i="1" s="1"/>
  <c r="AI2074" i="1"/>
  <c r="AG2074" i="1"/>
  <c r="AJ2070" i="1"/>
  <c r="AH2070" i="1"/>
  <c r="AK2070" i="1" s="1"/>
  <c r="AI646" i="1"/>
  <c r="AJ2076" i="1"/>
  <c r="AH646" i="1"/>
  <c r="AK646" i="1" s="1"/>
  <c r="AH2555" i="1"/>
  <c r="AK2555" i="1" s="1"/>
  <c r="AH1098" i="1"/>
  <c r="AK1098" i="1" s="1"/>
  <c r="AJ1098" i="1"/>
  <c r="AG3314" i="1"/>
  <c r="AG2046" i="1"/>
  <c r="AJ2046" i="1" s="1"/>
  <c r="AG2546" i="1"/>
  <c r="AJ2546" i="1" s="1"/>
  <c r="AG2545" i="1"/>
  <c r="AJ2545" i="1" s="1"/>
  <c r="AG2543" i="1"/>
  <c r="AJ2543" i="1" s="1"/>
  <c r="AG2542" i="1"/>
  <c r="AJ2542" i="1" s="1"/>
  <c r="AG2045" i="1"/>
  <c r="AJ2045" i="1" s="1"/>
  <c r="AG278" i="1"/>
  <c r="AG635" i="1"/>
  <c r="AH635" i="1" s="1"/>
  <c r="AK635" i="1" s="1"/>
  <c r="AG633" i="1"/>
  <c r="AJ633" i="1" s="1"/>
  <c r="AG632" i="1"/>
  <c r="AJ3311" i="1"/>
  <c r="AG2540" i="1"/>
  <c r="AJ2540" i="1" s="1"/>
  <c r="AG2537" i="1"/>
  <c r="AJ2537" i="1" s="1"/>
  <c r="AI2534" i="1"/>
  <c r="AG3309" i="1"/>
  <c r="AJ3309" i="1" s="1"/>
  <c r="AI1434" i="1"/>
  <c r="AG3302" i="1"/>
  <c r="AJ3302" i="1" s="1"/>
  <c r="AJ3301" i="1"/>
  <c r="AH2002" i="1"/>
  <c r="AK2002" i="1" s="1"/>
  <c r="AJ2000" i="1"/>
  <c r="AH1998" i="1"/>
  <c r="AK1998" i="1" s="1"/>
  <c r="AI604" i="1"/>
  <c r="AI603" i="1"/>
  <c r="AI605" i="1"/>
  <c r="AI599" i="1"/>
  <c r="AI602" i="1"/>
  <c r="AH3294" i="1"/>
  <c r="AK3294" i="1" s="1"/>
  <c r="AJ1068" i="1"/>
  <c r="AH3293" i="1"/>
  <c r="AK3293" i="1" s="1"/>
  <c r="AI3283" i="1"/>
  <c r="AI3281" i="1"/>
  <c r="AI2874" i="1"/>
  <c r="AJ2869" i="1"/>
  <c r="AG2517" i="1"/>
  <c r="AH2517" i="1" s="1"/>
  <c r="AK2517" i="1" s="1"/>
  <c r="AI1054" i="1"/>
  <c r="AG1942" i="1"/>
  <c r="AH1942" i="1" s="1"/>
  <c r="AK1942" i="1" s="1"/>
  <c r="AH1941" i="1"/>
  <c r="AK1941" i="1" s="1"/>
  <c r="AH252" i="1"/>
  <c r="AK252" i="1" s="1"/>
  <c r="AG2516" i="1"/>
  <c r="AI2516" i="1"/>
  <c r="AJ3269" i="1"/>
  <c r="AH3267" i="1"/>
  <c r="AK3267" i="1" s="1"/>
  <c r="AH3273" i="1"/>
  <c r="AK3273" i="1" s="1"/>
  <c r="AH2865" i="1"/>
  <c r="AK2865" i="1" s="1"/>
  <c r="AJ3264" i="1"/>
  <c r="AH3264" i="1"/>
  <c r="AK3264" i="1" s="1"/>
  <c r="AI2918" i="1"/>
  <c r="AI2533" i="1"/>
  <c r="AI2532" i="1"/>
  <c r="AI624" i="1"/>
  <c r="AI3306" i="1"/>
  <c r="AI2896" i="1"/>
  <c r="AI2892" i="1"/>
  <c r="AI2888" i="1"/>
  <c r="AI2885" i="1"/>
  <c r="AI2524" i="1"/>
  <c r="AI3287" i="1"/>
  <c r="AI3284" i="1"/>
  <c r="AI1409" i="1"/>
  <c r="AI3282" i="1"/>
  <c r="AI1058" i="1"/>
  <c r="AI1057" i="1"/>
  <c r="AI2878" i="1"/>
  <c r="AI2875" i="1"/>
  <c r="AJ3276" i="1"/>
  <c r="AI2869" i="1"/>
  <c r="AG2866" i="1"/>
  <c r="AJ2866" i="1" s="1"/>
  <c r="AI2866" i="1"/>
  <c r="AH1890" i="1"/>
  <c r="AK1890" i="1" s="1"/>
  <c r="AJ1890" i="1"/>
  <c r="AJ1866" i="1"/>
  <c r="AH1866" i="1"/>
  <c r="AK1866" i="1" s="1"/>
  <c r="AJ2840" i="1"/>
  <c r="AH2840" i="1"/>
  <c r="AK2840" i="1" s="1"/>
  <c r="AJ1037" i="1"/>
  <c r="AH1037" i="1"/>
  <c r="AK1037" i="1" s="1"/>
  <c r="AJ2850" i="1"/>
  <c r="AH2850" i="1"/>
  <c r="AK2850" i="1" s="1"/>
  <c r="AJ3240" i="1"/>
  <c r="AH3240" i="1"/>
  <c r="AK3240" i="1" s="1"/>
  <c r="AI2544" i="1"/>
  <c r="AI2044" i="1"/>
  <c r="AI634" i="1"/>
  <c r="AI631" i="1"/>
  <c r="AI2541" i="1"/>
  <c r="AG627" i="1"/>
  <c r="AG98" i="1"/>
  <c r="AJ98" i="1" s="1"/>
  <c r="AI2539" i="1"/>
  <c r="AG2535" i="1"/>
  <c r="AJ2535" i="1" s="1"/>
  <c r="AI1438" i="1"/>
  <c r="AG3305" i="1"/>
  <c r="AJ3305" i="1" s="1"/>
  <c r="AI2916" i="1"/>
  <c r="AG600" i="1"/>
  <c r="AJ600" i="1" s="1"/>
  <c r="AG598" i="1"/>
  <c r="AJ598" i="1" s="1"/>
  <c r="AG601" i="1"/>
  <c r="AJ601" i="1" s="1"/>
  <c r="AG1072" i="1"/>
  <c r="AJ1072" i="1" s="1"/>
  <c r="AI578" i="1"/>
  <c r="AG2870" i="1"/>
  <c r="AH2870" i="1" s="1"/>
  <c r="AK2870" i="1" s="1"/>
  <c r="AI570" i="1"/>
  <c r="AI1939" i="1"/>
  <c r="AJ1937" i="1"/>
  <c r="AJ1388" i="1"/>
  <c r="AH1387" i="1"/>
  <c r="AK1387" i="1" s="1"/>
  <c r="AJ3268" i="1"/>
  <c r="AH3266" i="1"/>
  <c r="AK3266" i="1" s="1"/>
  <c r="AJ552" i="1"/>
  <c r="AH550" i="1"/>
  <c r="AK550" i="1" s="1"/>
  <c r="AJ2867" i="1"/>
  <c r="AI2639" i="1"/>
  <c r="AJ1906" i="1"/>
  <c r="AJ1910" i="1"/>
  <c r="AJ1905" i="1"/>
  <c r="AH2662" i="1"/>
  <c r="AK2662" i="1" s="1"/>
  <c r="AJ2662" i="1"/>
  <c r="AG2859" i="1"/>
  <c r="AI2859" i="1"/>
  <c r="AH1888" i="1"/>
  <c r="AK1888" i="1" s="1"/>
  <c r="AJ1888" i="1"/>
  <c r="AJ2839" i="1"/>
  <c r="AH2839" i="1"/>
  <c r="AK2839" i="1" s="1"/>
  <c r="AJ2847" i="1"/>
  <c r="AH2847" i="1"/>
  <c r="AK2847" i="1" s="1"/>
  <c r="AJ1804" i="1"/>
  <c r="AH1804" i="1"/>
  <c r="AK1804" i="1" s="1"/>
  <c r="AI79" i="1"/>
  <c r="AI524" i="1"/>
  <c r="AH2510" i="1"/>
  <c r="AK2510" i="1" s="1"/>
  <c r="AH2666" i="1"/>
  <c r="AK2666" i="1" s="1"/>
  <c r="AI76" i="1"/>
  <c r="AI2855" i="1"/>
  <c r="AH3263" i="1"/>
  <c r="AK3263" i="1" s="1"/>
  <c r="AH2856" i="1"/>
  <c r="AK2856" i="1" s="1"/>
  <c r="AH2502" i="1"/>
  <c r="AK2502" i="1" s="1"/>
  <c r="AJ2658" i="1"/>
  <c r="AI1866" i="1"/>
  <c r="AH241" i="1"/>
  <c r="AK241" i="1" s="1"/>
  <c r="AI2499" i="1"/>
  <c r="AG2497" i="1"/>
  <c r="AI2839" i="1"/>
  <c r="AI2850" i="1"/>
  <c r="AI2846" i="1"/>
  <c r="AJ502" i="1"/>
  <c r="AJ500" i="1"/>
  <c r="AI3261" i="1"/>
  <c r="AJ496" i="1"/>
  <c r="AI63" i="1"/>
  <c r="AI2688" i="1"/>
  <c r="AI2831" i="1"/>
  <c r="AI2824" i="1"/>
  <c r="AJ2795" i="1"/>
  <c r="AI2805" i="1"/>
  <c r="AI2786" i="1"/>
  <c r="AI2791" i="1"/>
  <c r="AI2793" i="1"/>
  <c r="AJ1828" i="1"/>
  <c r="AI2781" i="1"/>
  <c r="AJ3254" i="1"/>
  <c r="AH3256" i="1"/>
  <c r="AK3256" i="1" s="1"/>
  <c r="AH1333" i="1"/>
  <c r="AK1333" i="1" s="1"/>
  <c r="AI2774" i="1"/>
  <c r="AH3246" i="1"/>
  <c r="AK3246" i="1" s="1"/>
  <c r="AJ3243" i="1"/>
  <c r="AI3241" i="1"/>
  <c r="AG2757" i="1"/>
  <c r="AH2757" i="1" s="1"/>
  <c r="AK2757" i="1" s="1"/>
  <c r="AI2757" i="1"/>
  <c r="AI526" i="1"/>
  <c r="AH524" i="1"/>
  <c r="AK524" i="1" s="1"/>
  <c r="AI2506" i="1"/>
  <c r="AH1863" i="1"/>
  <c r="AK1863" i="1" s="1"/>
  <c r="AH2499" i="1"/>
  <c r="AK2499" i="1" s="1"/>
  <c r="AI507" i="1"/>
  <c r="AI2849" i="1"/>
  <c r="AI1034" i="1"/>
  <c r="AI2841" i="1"/>
  <c r="AI66" i="1"/>
  <c r="AI238" i="1"/>
  <c r="AJ503" i="1"/>
  <c r="AJ501" i="1"/>
  <c r="AJ499" i="1"/>
  <c r="AI488" i="1"/>
  <c r="AI482" i="1"/>
  <c r="AI479" i="1"/>
  <c r="AI2487" i="1"/>
  <c r="AI469" i="1"/>
  <c r="AI2838" i="1"/>
  <c r="AI2833" i="1"/>
  <c r="AI2801" i="1"/>
  <c r="AI2814" i="1"/>
  <c r="AI2800" i="1"/>
  <c r="AI2804" i="1"/>
  <c r="AI2485" i="1"/>
  <c r="AJ1332" i="1"/>
  <c r="AH3250" i="1"/>
  <c r="AK3250" i="1" s="1"/>
  <c r="AJ2777" i="1"/>
  <c r="AI3245" i="1"/>
  <c r="AI994" i="1"/>
  <c r="AI3230" i="1"/>
  <c r="AI3225" i="1"/>
  <c r="AI3223" i="1"/>
  <c r="AI3218" i="1"/>
  <c r="AI1311" i="1"/>
  <c r="AI2482" i="1"/>
  <c r="AI2696" i="1"/>
  <c r="AI428" i="1"/>
  <c r="AG982" i="1"/>
  <c r="AH982" i="1" s="1"/>
  <c r="AK982" i="1" s="1"/>
  <c r="AI982" i="1"/>
  <c r="AI2663" i="1"/>
  <c r="AJ517" i="1"/>
  <c r="AH1864" i="1"/>
  <c r="AK1864" i="1" s="1"/>
  <c r="AI2853" i="1"/>
  <c r="AI509" i="1"/>
  <c r="AH507" i="1"/>
  <c r="AK507" i="1" s="1"/>
  <c r="AI239" i="1"/>
  <c r="AH238" i="1"/>
  <c r="AK238" i="1" s="1"/>
  <c r="AI2701" i="1"/>
  <c r="AI484" i="1"/>
  <c r="AI2494" i="1"/>
  <c r="AI2687" i="1"/>
  <c r="AI472" i="1"/>
  <c r="AI2836" i="1"/>
  <c r="AI2825" i="1"/>
  <c r="AI2807" i="1"/>
  <c r="AI2788" i="1"/>
  <c r="AI2810" i="1"/>
  <c r="AI2813" i="1"/>
  <c r="AH3253" i="1"/>
  <c r="AK3253" i="1" s="1"/>
  <c r="AH997" i="1"/>
  <c r="AK997" i="1" s="1"/>
  <c r="AG427" i="1"/>
  <c r="AH427" i="1" s="1"/>
  <c r="AK427" i="1" s="1"/>
  <c r="AG989" i="1"/>
  <c r="AJ989" i="1" s="1"/>
  <c r="AG425" i="1"/>
  <c r="AI425" i="1"/>
  <c r="AG2478" i="1"/>
  <c r="AJ2478" i="1" s="1"/>
  <c r="AG2475" i="1"/>
  <c r="AH2475" i="1" s="1"/>
  <c r="AK2475" i="1" s="1"/>
  <c r="AI2475" i="1"/>
  <c r="AG2767" i="1"/>
  <c r="AH2767" i="1" s="1"/>
  <c r="AK2767" i="1" s="1"/>
  <c r="AI2767" i="1"/>
  <c r="AG2772" i="1"/>
  <c r="AI2772" i="1"/>
  <c r="AG2762" i="1"/>
  <c r="AH2762" i="1" s="1"/>
  <c r="AK2762" i="1" s="1"/>
  <c r="AI2762" i="1"/>
  <c r="AI2695" i="1"/>
  <c r="AI421" i="1"/>
  <c r="AJ34" i="1"/>
  <c r="AH3209" i="1"/>
  <c r="AK3209" i="1" s="1"/>
  <c r="AJ3209" i="1"/>
  <c r="AH2473" i="1"/>
  <c r="AK2473" i="1" s="1"/>
  <c r="AJ29" i="1"/>
  <c r="AJ26" i="1"/>
  <c r="AJ44" i="1"/>
  <c r="AJ35" i="1"/>
  <c r="AJ31" i="1"/>
  <c r="AJ42" i="1"/>
  <c r="AJ33" i="1"/>
  <c r="AJ28" i="1"/>
  <c r="AJ43" i="1"/>
  <c r="AJ2456" i="1"/>
  <c r="AJ2455" i="1"/>
  <c r="AI2694" i="1"/>
  <c r="AI2692" i="1"/>
  <c r="AG404" i="1"/>
  <c r="AH404" i="1" s="1"/>
  <c r="AK404" i="1" s="1"/>
  <c r="AG2442" i="1"/>
  <c r="AJ2442" i="1" s="1"/>
  <c r="AI2442" i="1"/>
  <c r="AI2454" i="1"/>
  <c r="AI2453" i="1"/>
  <c r="AI2449" i="1"/>
  <c r="AI406" i="1"/>
  <c r="AH1278" i="1"/>
  <c r="AK1278" i="1" s="1"/>
  <c r="AJ1278" i="1"/>
  <c r="AH1273" i="1"/>
  <c r="AK1273" i="1" s="1"/>
  <c r="AJ1273" i="1"/>
  <c r="AI376" i="1"/>
  <c r="AJ1707" i="1"/>
  <c r="AG2437" i="1"/>
  <c r="AH2437" i="1" s="1"/>
  <c r="AK2437" i="1" s="1"/>
  <c r="AI365" i="1"/>
  <c r="AI2747" i="1"/>
  <c r="AI2436" i="1"/>
  <c r="AI2432" i="1"/>
  <c r="AG951" i="1"/>
  <c r="AH951" i="1" s="1"/>
  <c r="AK951" i="1" s="1"/>
  <c r="AI951" i="1"/>
  <c r="AG2444" i="1"/>
  <c r="AG379" i="1"/>
  <c r="AH379" i="1" s="1"/>
  <c r="AK379" i="1" s="1"/>
  <c r="AJ1708" i="1"/>
  <c r="AG1692" i="1"/>
  <c r="AH1692" i="1" s="1"/>
  <c r="AK1692" i="1" s="1"/>
  <c r="AG2750" i="1"/>
  <c r="AH2750" i="1" s="1"/>
  <c r="AK2750" i="1" s="1"/>
  <c r="AI2745" i="1"/>
  <c r="AI2748" i="1"/>
  <c r="AI2435" i="1"/>
  <c r="AG2431" i="1"/>
  <c r="AH2431" i="1" s="1"/>
  <c r="AK2431" i="1" s="1"/>
  <c r="AI2431" i="1"/>
  <c r="AG15" i="1"/>
  <c r="AH15" i="1" s="1"/>
  <c r="AK15" i="1" s="1"/>
  <c r="AI15" i="1"/>
  <c r="AG2430" i="1"/>
  <c r="AJ2430" i="1" s="1"/>
  <c r="AI2430" i="1"/>
  <c r="AG1257" i="1"/>
  <c r="AH1257" i="1" s="1"/>
  <c r="AK1257" i="1" s="1"/>
  <c r="AI1257" i="1"/>
  <c r="AG2744" i="1"/>
  <c r="AH2744" i="1" s="1"/>
  <c r="AK2744" i="1" s="1"/>
  <c r="AI2744" i="1"/>
  <c r="AI965" i="1"/>
  <c r="AI963" i="1"/>
  <c r="AI399" i="1"/>
  <c r="AI397" i="1"/>
  <c r="AJ392" i="1"/>
  <c r="AI2651" i="1"/>
  <c r="AI2691" i="1"/>
  <c r="AG390" i="1"/>
  <c r="AJ390" i="1" s="1"/>
  <c r="AG387" i="1"/>
  <c r="AH387" i="1" s="1"/>
  <c r="AK387" i="1" s="1"/>
  <c r="AG25" i="1"/>
  <c r="AH25" i="1" s="1"/>
  <c r="AK25" i="1" s="1"/>
  <c r="AG381" i="1"/>
  <c r="AH381" i="1" s="1"/>
  <c r="AK381" i="1" s="1"/>
  <c r="AG377" i="1"/>
  <c r="AH377" i="1" s="1"/>
  <c r="AK377" i="1" s="1"/>
  <c r="AG2738" i="1"/>
  <c r="AH2738" i="1" s="1"/>
  <c r="AK2738" i="1" s="1"/>
  <c r="AI2738" i="1"/>
  <c r="AI2752" i="1"/>
  <c r="AG2439" i="1"/>
  <c r="AJ2439" i="1" s="1"/>
  <c r="AG2438" i="1"/>
  <c r="AJ2438" i="1" s="1"/>
  <c r="AG389" i="1"/>
  <c r="AH389" i="1" s="1"/>
  <c r="AK389" i="1" s="1"/>
  <c r="AI383" i="1"/>
  <c r="AI378" i="1"/>
  <c r="AI375" i="1"/>
  <c r="AG3201" i="1"/>
  <c r="AH3201" i="1" s="1"/>
  <c r="AK3201" i="1" s="1"/>
  <c r="AI3201" i="1"/>
  <c r="AI2743" i="1"/>
  <c r="AI3202" i="1"/>
  <c r="AI3200" i="1"/>
  <c r="AI1676" i="1"/>
  <c r="AI2733" i="1"/>
  <c r="AJ354" i="1"/>
  <c r="AJ2426" i="1"/>
  <c r="AI2730" i="1"/>
  <c r="AJ1653" i="1"/>
  <c r="AJ347" i="1"/>
  <c r="AI3198" i="1"/>
  <c r="AI3194" i="1"/>
  <c r="AI3197" i="1"/>
  <c r="AI3192" i="1"/>
  <c r="AG333" i="1"/>
  <c r="AJ333" i="1" s="1"/>
  <c r="AI2734" i="1"/>
  <c r="AI10" i="1"/>
  <c r="AI2426" i="1"/>
  <c r="AJ2427" i="1"/>
  <c r="AG2731" i="1"/>
  <c r="AH2731" i="1" s="1"/>
  <c r="AK2731" i="1" s="1"/>
  <c r="AG2419" i="1"/>
  <c r="AJ2419" i="1" s="1"/>
  <c r="AG4" i="1"/>
  <c r="AH4" i="1" s="1"/>
  <c r="AK4" i="1" s="1"/>
  <c r="AG6" i="1"/>
  <c r="AH6" i="1" s="1"/>
  <c r="AK6" i="1" s="1"/>
  <c r="AI340" i="1"/>
  <c r="AI336" i="1"/>
  <c r="AI334" i="1"/>
  <c r="AI2645" i="1"/>
  <c r="AI2427" i="1"/>
  <c r="AI351" i="1"/>
  <c r="AG3196" i="1"/>
  <c r="AH3196" i="1" s="1"/>
  <c r="AK3196" i="1" s="1"/>
  <c r="AG3193" i="1"/>
  <c r="AH3193" i="1" s="1"/>
  <c r="AK3193" i="1" s="1"/>
  <c r="AI2647" i="1"/>
  <c r="AI2365" i="1"/>
  <c r="AJ2407" i="1"/>
  <c r="AH2409" i="1"/>
  <c r="AK2409" i="1" s="1"/>
  <c r="AH2404" i="1"/>
  <c r="AK2404" i="1" s="1"/>
  <c r="AJ2403" i="1"/>
  <c r="AH3500" i="1"/>
  <c r="AK3500" i="1" s="1"/>
  <c r="AH3501" i="1"/>
  <c r="AK3501" i="1" s="1"/>
  <c r="AH930" i="1"/>
  <c r="AK930" i="1" s="1"/>
  <c r="AJ929" i="1"/>
  <c r="AJ926" i="1"/>
  <c r="AJ925" i="1"/>
  <c r="AH922" i="1"/>
  <c r="AK922" i="1" s="1"/>
  <c r="AJ921" i="1"/>
  <c r="AH928" i="1"/>
  <c r="AK928" i="1" s="1"/>
  <c r="AJ927" i="1"/>
  <c r="AJ188" i="1"/>
  <c r="AH2633" i="1"/>
  <c r="AK2633" i="1" s="1"/>
  <c r="AH2632" i="1"/>
  <c r="AK2632" i="1" s="1"/>
  <c r="AJ2686" i="1"/>
  <c r="AJ2685" i="1"/>
  <c r="AH2628" i="1"/>
  <c r="AK2628" i="1" s="1"/>
  <c r="AJ915" i="1"/>
  <c r="AH917" i="1"/>
  <c r="AK917" i="1" s="1"/>
  <c r="AH918" i="1"/>
  <c r="AK918" i="1" s="1"/>
  <c r="AJ916" i="1"/>
  <c r="AH909" i="1"/>
  <c r="AK909" i="1" s="1"/>
  <c r="AJ2417" i="1"/>
  <c r="AJ908" i="1"/>
  <c r="AH2683" i="1"/>
  <c r="AK2683" i="1" s="1"/>
  <c r="AJ3191" i="1"/>
  <c r="AH3188" i="1"/>
  <c r="AK3188" i="1" s="1"/>
  <c r="AJ3187" i="1"/>
  <c r="AH219" i="1"/>
  <c r="AK219" i="1" s="1"/>
  <c r="AH3496" i="1"/>
  <c r="AK3496" i="1" s="1"/>
  <c r="AJ1619" i="1"/>
  <c r="AH3183" i="1"/>
  <c r="AK3183" i="1" s="1"/>
  <c r="AJ2422" i="1"/>
  <c r="AJ3179" i="1"/>
  <c r="AH3497" i="1"/>
  <c r="AK3497" i="1" s="1"/>
  <c r="AJ3182" i="1"/>
  <c r="AH3180" i="1"/>
  <c r="AK3180" i="1" s="1"/>
  <c r="AJ3493" i="1"/>
  <c r="AH3178" i="1"/>
  <c r="AK3178" i="1" s="1"/>
  <c r="AJ3484" i="1"/>
  <c r="AH1614" i="1"/>
  <c r="AK1614" i="1" s="1"/>
  <c r="AJ3489" i="1"/>
  <c r="AH3488" i="1"/>
  <c r="AK3488" i="1" s="1"/>
  <c r="AH3176" i="1"/>
  <c r="AK3176" i="1" s="1"/>
  <c r="AJ3174" i="1"/>
  <c r="AH3486" i="1"/>
  <c r="AK3486" i="1" s="1"/>
  <c r="AJ3483" i="1"/>
  <c r="AH3177" i="1"/>
  <c r="AK3177" i="1" s="1"/>
  <c r="AJ3175" i="1"/>
  <c r="AH3169" i="1"/>
  <c r="AK3169" i="1" s="1"/>
  <c r="AJ3168" i="1"/>
  <c r="AH327" i="1"/>
  <c r="AK327" i="1" s="1"/>
  <c r="AJ326" i="1"/>
  <c r="AJ3167" i="1"/>
  <c r="AH2389" i="1"/>
  <c r="AK2389" i="1" s="1"/>
  <c r="AJ3166" i="1"/>
  <c r="AH3165" i="1"/>
  <c r="AK3165" i="1" s="1"/>
  <c r="AJ3164" i="1"/>
  <c r="AJ3163" i="1"/>
  <c r="AJ177" i="1"/>
  <c r="AJ2682" i="1"/>
  <c r="AH3162" i="1"/>
  <c r="AK3162" i="1" s="1"/>
  <c r="AJ3161" i="1"/>
  <c r="AH3156" i="1"/>
  <c r="AK3156" i="1" s="1"/>
  <c r="AJ3154" i="1"/>
  <c r="AH3152" i="1"/>
  <c r="AK3152" i="1" s="1"/>
  <c r="AJ3160" i="1"/>
  <c r="AH3155" i="1"/>
  <c r="AK3155" i="1" s="1"/>
  <c r="AJ3153" i="1"/>
  <c r="AH1608" i="1"/>
  <c r="AK1608" i="1" s="1"/>
  <c r="AH3481" i="1"/>
  <c r="AK3481" i="1" s="1"/>
  <c r="AJ2379" i="1"/>
  <c r="AJ1601" i="1"/>
  <c r="AH3150" i="1"/>
  <c r="AK3150" i="1" s="1"/>
  <c r="AH3142" i="1"/>
  <c r="AK3142" i="1" s="1"/>
  <c r="AH3145" i="1"/>
  <c r="AK3145" i="1" s="1"/>
  <c r="AH893" i="1"/>
  <c r="AK893" i="1" s="1"/>
  <c r="AJ2370" i="1"/>
  <c r="AH2625" i="1"/>
  <c r="AK2625" i="1" s="1"/>
  <c r="AH1207" i="1"/>
  <c r="AK1207" i="1" s="1"/>
  <c r="AJ3141" i="1"/>
  <c r="AH3140" i="1"/>
  <c r="AK3140" i="1" s="1"/>
  <c r="AJ3139" i="1"/>
  <c r="AH1204" i="1"/>
  <c r="AK1204" i="1" s="1"/>
  <c r="AJ1203" i="1"/>
  <c r="AH1202" i="1"/>
  <c r="AK1202" i="1" s="1"/>
  <c r="AJ3138" i="1"/>
  <c r="AH1201" i="1"/>
  <c r="AK1201" i="1" s="1"/>
  <c r="AJ2624" i="1"/>
  <c r="AJ2622" i="1"/>
  <c r="AH869" i="1"/>
  <c r="AK869" i="1" s="1"/>
  <c r="AJ2619" i="1"/>
  <c r="AH2618" i="1"/>
  <c r="AK2618" i="1" s="1"/>
  <c r="AJ3137" i="1"/>
  <c r="AH3136" i="1"/>
  <c r="AK3136" i="1" s="1"/>
  <c r="AJ3135" i="1"/>
  <c r="AH3134" i="1"/>
  <c r="AK3134" i="1" s="1"/>
  <c r="AJ3132" i="1"/>
  <c r="AH3131" i="1"/>
  <c r="AK3131" i="1" s="1"/>
  <c r="AJ3479" i="1"/>
  <c r="AH3133" i="1"/>
  <c r="AK3133" i="1" s="1"/>
  <c r="AJ3130" i="1"/>
  <c r="AH3129" i="1"/>
  <c r="AK3129" i="1" s="1"/>
  <c r="AJ3128" i="1"/>
  <c r="AJ3127" i="1"/>
  <c r="AH1196" i="1"/>
  <c r="AK1196" i="1" s="1"/>
  <c r="AJ3126" i="1"/>
  <c r="AH3125" i="1"/>
  <c r="AK3125" i="1" s="1"/>
  <c r="AJ3480" i="1"/>
  <c r="AH3124" i="1"/>
  <c r="AK3124" i="1" s="1"/>
  <c r="AJ1195" i="1"/>
  <c r="AH3123" i="1"/>
  <c r="AK3123" i="1" s="1"/>
  <c r="AJ3122" i="1"/>
  <c r="AH3121" i="1"/>
  <c r="AK3121" i="1" s="1"/>
  <c r="AJ1194" i="1"/>
  <c r="AH3120" i="1"/>
  <c r="AK3120" i="1" s="1"/>
  <c r="AJ2356" i="1"/>
  <c r="AJ862" i="1"/>
  <c r="AH864" i="1"/>
  <c r="AK864" i="1" s="1"/>
  <c r="AJ3477" i="1"/>
  <c r="AH868" i="1"/>
  <c r="AK868" i="1" s="1"/>
  <c r="AH866" i="1"/>
  <c r="AK866" i="1" s="1"/>
  <c r="AJ863" i="1"/>
  <c r="AH860" i="1"/>
  <c r="AK860" i="1" s="1"/>
  <c r="AJ858" i="1"/>
  <c r="AH867" i="1"/>
  <c r="AK867" i="1" s="1"/>
  <c r="AJ865" i="1"/>
  <c r="AH3478" i="1"/>
  <c r="AK3478" i="1" s="1"/>
  <c r="AJ3476" i="1"/>
  <c r="AH3475" i="1"/>
  <c r="AK3475" i="1" s="1"/>
  <c r="AJ3464" i="1"/>
  <c r="AJ3473" i="1"/>
  <c r="AH3468" i="1"/>
  <c r="AK3468" i="1" s="1"/>
  <c r="AJ3463" i="1"/>
  <c r="AH3461" i="1"/>
  <c r="AK3461" i="1" s="1"/>
  <c r="AJ3472" i="1"/>
  <c r="AJ3118" i="1"/>
  <c r="AH3114" i="1"/>
  <c r="AK3114" i="1" s="1"/>
  <c r="AJ1593" i="1"/>
  <c r="AJ3466" i="1"/>
  <c r="AH3117" i="1"/>
  <c r="AK3117" i="1" s="1"/>
  <c r="AJ3116" i="1"/>
  <c r="AJ3113" i="1"/>
  <c r="AH3465" i="1"/>
  <c r="AK3465" i="1" s="1"/>
  <c r="AJ3460" i="1"/>
  <c r="AH3457" i="1"/>
  <c r="AK3457" i="1" s="1"/>
  <c r="AJ3111" i="1"/>
  <c r="AJ3110" i="1"/>
  <c r="AH1591" i="1"/>
  <c r="AK1591" i="1" s="1"/>
  <c r="AJ3454" i="1"/>
  <c r="AH3453" i="1"/>
  <c r="AK3453" i="1" s="1"/>
  <c r="AH2355" i="1"/>
  <c r="AK2355" i="1" s="1"/>
  <c r="AJ2354" i="1"/>
  <c r="AH855" i="1"/>
  <c r="AK855" i="1" s="1"/>
  <c r="AH854" i="1"/>
  <c r="AK854" i="1" s="1"/>
  <c r="AJ853" i="1"/>
  <c r="AJ852" i="1"/>
  <c r="AH217" i="1"/>
  <c r="AK217" i="1" s="1"/>
  <c r="AH173" i="1"/>
  <c r="AK173" i="1" s="1"/>
  <c r="AJ169" i="1"/>
  <c r="AH213" i="1"/>
  <c r="AK213" i="1" s="1"/>
  <c r="AJ216" i="1"/>
  <c r="AJ172" i="1"/>
  <c r="AH168" i="1"/>
  <c r="AK168" i="1" s="1"/>
  <c r="AJ212" i="1"/>
  <c r="AJ215" i="1"/>
  <c r="AJ211" i="1"/>
  <c r="AH207" i="1"/>
  <c r="AK207" i="1" s="1"/>
  <c r="AH214" i="1"/>
  <c r="AK214" i="1" s="1"/>
  <c r="AJ174" i="1"/>
  <c r="AH171" i="1"/>
  <c r="AK171" i="1" s="1"/>
  <c r="AJ167" i="1"/>
  <c r="AH210" i="1"/>
  <c r="AK210" i="1" s="1"/>
  <c r="AH162" i="1"/>
  <c r="AK162" i="1" s="1"/>
  <c r="AH208" i="1"/>
  <c r="AK208" i="1" s="1"/>
  <c r="AH205" i="1"/>
  <c r="AK205" i="1" s="1"/>
  <c r="AH170" i="1"/>
  <c r="AK170" i="1" s="1"/>
  <c r="AJ2615" i="1"/>
  <c r="AJ3449" i="1"/>
  <c r="AH3450" i="1"/>
  <c r="AK3450" i="1" s="1"/>
  <c r="AH1188" i="1"/>
  <c r="AK1188" i="1" s="1"/>
  <c r="AH3100" i="1"/>
  <c r="AK3100" i="1" s="1"/>
  <c r="AJ3088" i="1"/>
  <c r="AH3084" i="1"/>
  <c r="AK3084" i="1" s="1"/>
  <c r="AJ3099" i="1"/>
  <c r="AH3094" i="1"/>
  <c r="AK3094" i="1" s="1"/>
  <c r="AJ3091" i="1"/>
  <c r="AH3106" i="1"/>
  <c r="AK3106" i="1" s="1"/>
  <c r="AJ3096" i="1"/>
  <c r="AH1190" i="1"/>
  <c r="AK1190" i="1" s="1"/>
  <c r="AJ3451" i="1"/>
  <c r="AJ3101" i="1"/>
  <c r="AH3097" i="1"/>
  <c r="AK3097" i="1" s="1"/>
  <c r="AJ3087" i="1"/>
  <c r="AH3109" i="1"/>
  <c r="AK3109" i="1" s="1"/>
  <c r="AJ3102" i="1"/>
  <c r="AJ3095" i="1"/>
  <c r="AH3092" i="1"/>
  <c r="AK3092" i="1" s="1"/>
  <c r="AJ3089" i="1"/>
  <c r="AJ3083" i="1"/>
  <c r="AH1187" i="1"/>
  <c r="AK1187" i="1" s="1"/>
  <c r="AJ1185" i="1"/>
  <c r="AH1186" i="1"/>
  <c r="AK1186" i="1" s="1"/>
  <c r="AJ1184" i="1"/>
  <c r="AJ3440" i="1"/>
  <c r="AH3436" i="1"/>
  <c r="AK3436" i="1" s="1"/>
  <c r="AJ3430" i="1"/>
  <c r="AH3442" i="1"/>
  <c r="AK3442" i="1" s="1"/>
  <c r="AJ3438" i="1"/>
  <c r="AH3432" i="1"/>
  <c r="AK3432" i="1" s="1"/>
  <c r="AJ1587" i="1"/>
  <c r="AH1585" i="1"/>
  <c r="AK1585" i="1" s="1"/>
  <c r="AJ3447" i="1"/>
  <c r="AJ3443" i="1"/>
  <c r="AH3439" i="1"/>
  <c r="AK3439" i="1" s="1"/>
  <c r="AJ3435" i="1"/>
  <c r="AJ3429" i="1"/>
  <c r="AH1588" i="1"/>
  <c r="AK1588" i="1" s="1"/>
  <c r="AJ1586" i="1"/>
  <c r="AJ3446" i="1"/>
  <c r="AH3444" i="1"/>
  <c r="AK3444" i="1" s="1"/>
  <c r="AJ3441" i="1"/>
  <c r="AJ3434" i="1"/>
  <c r="AH3431" i="1"/>
  <c r="AK3431" i="1" s="1"/>
  <c r="AJ2614" i="1"/>
  <c r="AJ2611" i="1"/>
  <c r="AH2610" i="1"/>
  <c r="AK2610" i="1" s="1"/>
  <c r="AJ2613" i="1"/>
  <c r="AJ2612" i="1"/>
  <c r="AJ2607" i="1"/>
  <c r="AJ2679" i="1"/>
  <c r="AJ2606" i="1"/>
  <c r="AH318" i="1"/>
  <c r="AK318" i="1" s="1"/>
  <c r="AJ189" i="1"/>
  <c r="AH839" i="1"/>
  <c r="AK839" i="1" s="1"/>
  <c r="AG2722" i="1"/>
  <c r="AH2605" i="1"/>
  <c r="AK2605" i="1" s="1"/>
  <c r="AH156" i="1"/>
  <c r="AK156" i="1" s="1"/>
  <c r="AH196" i="1"/>
  <c r="AK196" i="1" s="1"/>
  <c r="AH2713" i="1"/>
  <c r="AK2713" i="1" s="1"/>
  <c r="AJ832" i="1"/>
  <c r="AH3081" i="1"/>
  <c r="AK3081" i="1" s="1"/>
  <c r="AI1177" i="1"/>
  <c r="AJ3078" i="1"/>
  <c r="AG3080" i="1"/>
  <c r="AH1178" i="1"/>
  <c r="AK1178" i="1" s="1"/>
  <c r="AH314" i="1"/>
  <c r="AK314" i="1" s="1"/>
  <c r="AG823" i="1"/>
  <c r="AG821" i="1"/>
  <c r="AJ2315" i="1"/>
  <c r="AI2601" i="1"/>
  <c r="AJ2603" i="1"/>
  <c r="AI2418" i="1"/>
  <c r="AJ812" i="1"/>
  <c r="AG2599" i="1"/>
  <c r="AI797" i="1"/>
  <c r="AJ2598" i="1"/>
  <c r="AH2597" i="1"/>
  <c r="AK2597" i="1" s="1"/>
  <c r="AJ3069" i="1"/>
  <c r="AH3074" i="1"/>
  <c r="AK3074" i="1" s="1"/>
  <c r="AJ3067" i="1"/>
  <c r="AI795" i="1"/>
  <c r="AG795" i="1"/>
  <c r="AH2594" i="1"/>
  <c r="AK2594" i="1" s="1"/>
  <c r="AH2641" i="1"/>
  <c r="AK2641" i="1" s="1"/>
  <c r="AH2642" i="1"/>
  <c r="AK2642" i="1" s="1"/>
  <c r="AH792" i="1"/>
  <c r="AK792" i="1" s="1"/>
  <c r="AH790" i="1"/>
  <c r="AK790" i="1" s="1"/>
  <c r="AH2302" i="1"/>
  <c r="AK2302" i="1" s="1"/>
  <c r="AH2303" i="1"/>
  <c r="AK2303" i="1" s="1"/>
  <c r="AH2297" i="1"/>
  <c r="AK2297" i="1" s="1"/>
  <c r="AJ3051" i="1"/>
  <c r="AH3051" i="1"/>
  <c r="AK3051" i="1" s="1"/>
  <c r="AJ3424" i="1"/>
  <c r="AH3424" i="1"/>
  <c r="AK3424" i="1" s="1"/>
  <c r="AJ3422" i="1"/>
  <c r="AH3422" i="1"/>
  <c r="AK3422" i="1" s="1"/>
  <c r="AJ3046" i="1"/>
  <c r="AH3046" i="1"/>
  <c r="AK3046" i="1" s="1"/>
  <c r="AH2712" i="1"/>
  <c r="AK2712" i="1" s="1"/>
  <c r="AJ2709" i="1"/>
  <c r="AH2709" i="1"/>
  <c r="AK2709" i="1" s="1"/>
  <c r="AJ3412" i="1"/>
  <c r="AH3412" i="1"/>
  <c r="AK3412" i="1" s="1"/>
  <c r="AH3406" i="1"/>
  <c r="AK3406" i="1" s="1"/>
  <c r="AJ3406" i="1"/>
  <c r="AJ3403" i="1"/>
  <c r="AH3403" i="1"/>
  <c r="AK3403" i="1" s="1"/>
  <c r="AH3397" i="1"/>
  <c r="AK3397" i="1" s="1"/>
  <c r="AJ3397" i="1"/>
  <c r="AH3393" i="1"/>
  <c r="AK3393" i="1" s="1"/>
  <c r="AJ3393" i="1"/>
  <c r="AJ783" i="1"/>
  <c r="AH783" i="1"/>
  <c r="AK783" i="1" s="1"/>
  <c r="AJ2296" i="1"/>
  <c r="AH2296" i="1"/>
  <c r="AK2296" i="1" s="1"/>
  <c r="AJ3064" i="1"/>
  <c r="AH3064" i="1"/>
  <c r="AK3064" i="1" s="1"/>
  <c r="AJ3061" i="1"/>
  <c r="AH3061" i="1"/>
  <c r="AK3061" i="1" s="1"/>
  <c r="AJ3057" i="1"/>
  <c r="AH3057" i="1"/>
  <c r="AK3057" i="1" s="1"/>
  <c r="AJ3052" i="1"/>
  <c r="AH3052" i="1"/>
  <c r="AK3052" i="1" s="1"/>
  <c r="AJ3420" i="1"/>
  <c r="AH3420" i="1"/>
  <c r="AK3420" i="1" s="1"/>
  <c r="AH3047" i="1"/>
  <c r="AK3047" i="1" s="1"/>
  <c r="AJ3047" i="1"/>
  <c r="AJ3049" i="1"/>
  <c r="AH3049" i="1"/>
  <c r="AK3049" i="1" s="1"/>
  <c r="AH1150" i="1"/>
  <c r="AK1150" i="1" s="1"/>
  <c r="AJ1150" i="1"/>
  <c r="AH3415" i="1"/>
  <c r="AK3415" i="1" s="1"/>
  <c r="AJ3415" i="1"/>
  <c r="AJ2710" i="1"/>
  <c r="AH2710" i="1"/>
  <c r="AK2710" i="1" s="1"/>
  <c r="AJ1532" i="1"/>
  <c r="AH1532" i="1"/>
  <c r="AK1532" i="1" s="1"/>
  <c r="AH3408" i="1"/>
  <c r="AK3408" i="1" s="1"/>
  <c r="AJ3408" i="1"/>
  <c r="AJ3405" i="1"/>
  <c r="AH3405" i="1"/>
  <c r="AK3405" i="1" s="1"/>
  <c r="AJ3396" i="1"/>
  <c r="AH3396" i="1"/>
  <c r="AK3396" i="1" s="1"/>
  <c r="AJ3392" i="1"/>
  <c r="AH3392" i="1"/>
  <c r="AK3392" i="1" s="1"/>
  <c r="AJ718" i="1"/>
  <c r="AH718" i="1"/>
  <c r="AK718" i="1" s="1"/>
  <c r="AG159" i="1"/>
  <c r="AG833" i="1"/>
  <c r="AG3079" i="1"/>
  <c r="AG2600" i="1"/>
  <c r="AG3073" i="1"/>
  <c r="AG3068" i="1"/>
  <c r="AI3071" i="1"/>
  <c r="AI2591" i="1"/>
  <c r="AG2591" i="1"/>
  <c r="AJ769" i="1"/>
  <c r="AH769" i="1"/>
  <c r="AK769" i="1" s="1"/>
  <c r="AH3050" i="1"/>
  <c r="AK3050" i="1" s="1"/>
  <c r="AJ3050" i="1"/>
  <c r="AJ3423" i="1"/>
  <c r="AH3423" i="1"/>
  <c r="AK3423" i="1" s="1"/>
  <c r="AJ3058" i="1"/>
  <c r="AH3058" i="1"/>
  <c r="AK3058" i="1" s="1"/>
  <c r="AH3054" i="1"/>
  <c r="AK3054" i="1" s="1"/>
  <c r="AJ3054" i="1"/>
  <c r="AJ3419" i="1"/>
  <c r="AH3419" i="1"/>
  <c r="AK3419" i="1" s="1"/>
  <c r="AH3045" i="1"/>
  <c r="AK3045" i="1" s="1"/>
  <c r="AJ3045" i="1"/>
  <c r="AJ1151" i="1"/>
  <c r="AH1151" i="1"/>
  <c r="AK1151" i="1" s="1"/>
  <c r="AJ2587" i="1"/>
  <c r="AH2587" i="1"/>
  <c r="AK2587" i="1" s="1"/>
  <c r="AJ3407" i="1"/>
  <c r="AH3407" i="1"/>
  <c r="AK3407" i="1" s="1"/>
  <c r="AH3401" i="1"/>
  <c r="AK3401" i="1" s="1"/>
  <c r="AJ3401" i="1"/>
  <c r="AJ3399" i="1"/>
  <c r="AH3399" i="1"/>
  <c r="AK3399" i="1" s="1"/>
  <c r="AH3402" i="1"/>
  <c r="AK3402" i="1" s="1"/>
  <c r="AJ3402" i="1"/>
  <c r="AI839" i="1"/>
  <c r="AI2605" i="1"/>
  <c r="AI196" i="1"/>
  <c r="AI1178" i="1"/>
  <c r="AI2597" i="1"/>
  <c r="AI3074" i="1"/>
  <c r="AG2589" i="1"/>
  <c r="AI2589" i="1"/>
  <c r="AG2593" i="1"/>
  <c r="AI2593" i="1"/>
  <c r="AI2590" i="1"/>
  <c r="AG2590" i="1"/>
  <c r="AI2643" i="1"/>
  <c r="AG2643" i="1"/>
  <c r="AI2592" i="1"/>
  <c r="AG2592" i="1"/>
  <c r="AI2595" i="1"/>
  <c r="AG2595" i="1"/>
  <c r="AI794" i="1"/>
  <c r="AG794" i="1"/>
  <c r="AI2304" i="1"/>
  <c r="AG2304" i="1"/>
  <c r="AI2588" i="1"/>
  <c r="AG2588" i="1"/>
  <c r="AI2298" i="1"/>
  <c r="AG2298" i="1"/>
  <c r="AJ1156" i="1"/>
  <c r="AH1156" i="1"/>
  <c r="AK1156" i="1" s="1"/>
  <c r="AJ313" i="1"/>
  <c r="AH313" i="1"/>
  <c r="AK313" i="1" s="1"/>
  <c r="AJ3053" i="1"/>
  <c r="AH3053" i="1"/>
  <c r="AK3053" i="1" s="1"/>
  <c r="AJ3416" i="1"/>
  <c r="AH3416" i="1"/>
  <c r="AK3416" i="1" s="1"/>
  <c r="AH763" i="1"/>
  <c r="AK763" i="1" s="1"/>
  <c r="AJ763" i="1"/>
  <c r="AH2711" i="1"/>
  <c r="AK2711" i="1" s="1"/>
  <c r="AJ2711" i="1"/>
  <c r="AH1531" i="1"/>
  <c r="AK1531" i="1" s="1"/>
  <c r="AJ1531" i="1"/>
  <c r="AJ3409" i="1"/>
  <c r="AH3409" i="1"/>
  <c r="AK3409" i="1" s="1"/>
  <c r="AH3404" i="1"/>
  <c r="AK3404" i="1" s="1"/>
  <c r="AJ3404" i="1"/>
  <c r="AJ3395" i="1"/>
  <c r="AH3395" i="1"/>
  <c r="AK3395" i="1" s="1"/>
  <c r="AJ3394" i="1"/>
  <c r="AH3394" i="1"/>
  <c r="AK3394" i="1" s="1"/>
  <c r="AI2594" i="1"/>
  <c r="AI2641" i="1"/>
  <c r="AI2642" i="1"/>
  <c r="AI792" i="1"/>
  <c r="AI790" i="1"/>
  <c r="AI2302" i="1"/>
  <c r="AI2303" i="1"/>
  <c r="AI2297" i="1"/>
  <c r="AI783" i="1"/>
  <c r="AG784" i="1"/>
  <c r="AI2296" i="1"/>
  <c r="AG2295" i="1"/>
  <c r="AG3060" i="1"/>
  <c r="AI3064" i="1"/>
  <c r="AG3063" i="1"/>
  <c r="AI1156" i="1"/>
  <c r="AG3062" i="1"/>
  <c r="AI3061" i="1"/>
  <c r="AG3059" i="1"/>
  <c r="AI775" i="1"/>
  <c r="AI782" i="1"/>
  <c r="AI776" i="1"/>
  <c r="AI771" i="1"/>
  <c r="AI777" i="1"/>
  <c r="AI313" i="1"/>
  <c r="AI769" i="1"/>
  <c r="AI3051" i="1"/>
  <c r="AI3424" i="1"/>
  <c r="AI3423" i="1"/>
  <c r="AI3057" i="1"/>
  <c r="AI3058" i="1"/>
  <c r="AI3052" i="1"/>
  <c r="AI3420" i="1"/>
  <c r="AI3422" i="1"/>
  <c r="AI3053" i="1"/>
  <c r="AI3419" i="1"/>
  <c r="AI3049" i="1"/>
  <c r="AI3046" i="1"/>
  <c r="AI3416" i="1"/>
  <c r="AI766" i="1"/>
  <c r="AI765" i="1"/>
  <c r="AI1151" i="1"/>
  <c r="AI2587" i="1"/>
  <c r="AI2710" i="1"/>
  <c r="AI2709" i="1"/>
  <c r="AI1532" i="1"/>
  <c r="AI3412" i="1"/>
  <c r="AI3409" i="1"/>
  <c r="AI3407" i="1"/>
  <c r="AI3405" i="1"/>
  <c r="AI3403" i="1"/>
  <c r="AI3399" i="1"/>
  <c r="AI3396" i="1"/>
  <c r="AI3395" i="1"/>
  <c r="AI3392" i="1"/>
  <c r="AI3394" i="1"/>
  <c r="AI718" i="1"/>
  <c r="AJ1147" i="1"/>
  <c r="AH1143" i="1"/>
  <c r="AK1143" i="1" s="1"/>
  <c r="AG709" i="1"/>
  <c r="AG1141" i="1"/>
  <c r="AG2209" i="1"/>
  <c r="AG2582" i="1"/>
  <c r="AJ698" i="1"/>
  <c r="AG690" i="1"/>
  <c r="AH689" i="1"/>
  <c r="AK689" i="1" s="1"/>
  <c r="AJ2580" i="1"/>
  <c r="AJ686" i="1"/>
  <c r="AH686" i="1"/>
  <c r="AK686" i="1" s="1"/>
  <c r="AJ685" i="1"/>
  <c r="AH685" i="1"/>
  <c r="AK685" i="1" s="1"/>
  <c r="AJ684" i="1"/>
  <c r="AH684" i="1"/>
  <c r="AK684" i="1" s="1"/>
  <c r="AJ1134" i="1"/>
  <c r="AH1134" i="1"/>
  <c r="AK1134" i="1" s="1"/>
  <c r="AH2577" i="1"/>
  <c r="AK2577" i="1" s="1"/>
  <c r="AJ2577" i="1"/>
  <c r="AH2575" i="1"/>
  <c r="AK2575" i="1" s="1"/>
  <c r="AJ2575" i="1"/>
  <c r="AH3021" i="1"/>
  <c r="AK3021" i="1" s="1"/>
  <c r="AJ3021" i="1"/>
  <c r="AH3017" i="1"/>
  <c r="AK3017" i="1" s="1"/>
  <c r="AJ3017" i="1"/>
  <c r="AH3015" i="1"/>
  <c r="AK3015" i="1" s="1"/>
  <c r="AJ3015" i="1"/>
  <c r="AH3013" i="1"/>
  <c r="AK3013" i="1" s="1"/>
  <c r="AJ3013" i="1"/>
  <c r="AH3389" i="1"/>
  <c r="AK3389" i="1" s="1"/>
  <c r="AJ3389" i="1"/>
  <c r="AH669" i="1"/>
  <c r="AK669" i="1" s="1"/>
  <c r="AJ669" i="1"/>
  <c r="AH659" i="1"/>
  <c r="AK659" i="1" s="1"/>
  <c r="AJ659" i="1"/>
  <c r="AH2954" i="1"/>
  <c r="AK2954" i="1" s="1"/>
  <c r="AJ2954" i="1"/>
  <c r="AG2584" i="1"/>
  <c r="AJ3043" i="1"/>
  <c r="AG2222" i="1"/>
  <c r="AJ2221" i="1"/>
  <c r="AH711" i="1"/>
  <c r="AK711" i="1" s="1"/>
  <c r="AG148" i="1"/>
  <c r="AH3038" i="1"/>
  <c r="AK3038" i="1" s="1"/>
  <c r="AG3037" i="1"/>
  <c r="AH3030" i="1"/>
  <c r="AK3030" i="1" s="1"/>
  <c r="AH2213" i="1"/>
  <c r="AK2213" i="1" s="1"/>
  <c r="AH707" i="1"/>
  <c r="AK707" i="1" s="1"/>
  <c r="AG2413" i="1"/>
  <c r="AG2583" i="1"/>
  <c r="AH697" i="1"/>
  <c r="AK697" i="1" s="1"/>
  <c r="AJ2581" i="1"/>
  <c r="AH2568" i="1"/>
  <c r="AK2568" i="1" s="1"/>
  <c r="AJ2568" i="1"/>
  <c r="AH1124" i="1"/>
  <c r="AK1124" i="1" s="1"/>
  <c r="AJ1124" i="1"/>
  <c r="AH3386" i="1"/>
  <c r="AK3386" i="1" s="1"/>
  <c r="AJ3386" i="1"/>
  <c r="AH2155" i="1"/>
  <c r="AK2155" i="1" s="1"/>
  <c r="AJ2155" i="1"/>
  <c r="AH3012" i="1"/>
  <c r="AK3012" i="1" s="1"/>
  <c r="AJ3012" i="1"/>
  <c r="AH3009" i="1"/>
  <c r="AK3009" i="1" s="1"/>
  <c r="AJ3009" i="1"/>
  <c r="AH3007" i="1"/>
  <c r="AK3007" i="1" s="1"/>
  <c r="AJ3007" i="1"/>
  <c r="AH2562" i="1"/>
  <c r="AK2562" i="1" s="1"/>
  <c r="AJ2562" i="1"/>
  <c r="AJ3041" i="1"/>
  <c r="AG712" i="1"/>
  <c r="AH305" i="1"/>
  <c r="AK305" i="1" s="1"/>
  <c r="AG3039" i="1"/>
  <c r="AH1142" i="1"/>
  <c r="AK1142" i="1" s="1"/>
  <c r="AG3034" i="1"/>
  <c r="AH3032" i="1"/>
  <c r="AK3032" i="1" s="1"/>
  <c r="AG3031" i="1"/>
  <c r="AG708" i="1"/>
  <c r="AH2579" i="1"/>
  <c r="AK2579" i="1" s="1"/>
  <c r="AJ2579" i="1"/>
  <c r="AH141" i="1"/>
  <c r="AK141" i="1" s="1"/>
  <c r="AJ141" i="1"/>
  <c r="AH135" i="1"/>
  <c r="AK135" i="1" s="1"/>
  <c r="AJ135" i="1"/>
  <c r="AH137" i="1"/>
  <c r="AK137" i="1" s="1"/>
  <c r="AJ137" i="1"/>
  <c r="AH136" i="1"/>
  <c r="AK136" i="1" s="1"/>
  <c r="AJ136" i="1"/>
  <c r="AH2574" i="1"/>
  <c r="AK2574" i="1" s="1"/>
  <c r="AJ2574" i="1"/>
  <c r="AH683" i="1"/>
  <c r="AK683" i="1" s="1"/>
  <c r="AJ683" i="1"/>
  <c r="AH680" i="1"/>
  <c r="AK680" i="1" s="1"/>
  <c r="AJ680" i="1"/>
  <c r="AH2571" i="1"/>
  <c r="AK2571" i="1" s="1"/>
  <c r="AJ2571" i="1"/>
  <c r="AH2570" i="1"/>
  <c r="AK2570" i="1" s="1"/>
  <c r="AJ2570" i="1"/>
  <c r="AH677" i="1"/>
  <c r="AK677" i="1" s="1"/>
  <c r="AJ677" i="1"/>
  <c r="AH674" i="1"/>
  <c r="AK674" i="1" s="1"/>
  <c r="AJ674" i="1"/>
  <c r="AH673" i="1"/>
  <c r="AK673" i="1" s="1"/>
  <c r="AJ673" i="1"/>
  <c r="AH2182" i="1"/>
  <c r="AK2182" i="1" s="1"/>
  <c r="AJ2182" i="1"/>
  <c r="AH2181" i="1"/>
  <c r="AK2181" i="1" s="1"/>
  <c r="AJ2181" i="1"/>
  <c r="AH2184" i="1"/>
  <c r="AK2184" i="1" s="1"/>
  <c r="AJ2184" i="1"/>
  <c r="AH675" i="1"/>
  <c r="AK675" i="1" s="1"/>
  <c r="AJ675" i="1"/>
  <c r="AH3026" i="1"/>
  <c r="AK3026" i="1" s="1"/>
  <c r="AJ3026" i="1"/>
  <c r="AH3029" i="1"/>
  <c r="AK3029" i="1" s="1"/>
  <c r="AJ3029" i="1"/>
  <c r="AH3028" i="1"/>
  <c r="AK3028" i="1" s="1"/>
  <c r="AJ3028" i="1"/>
  <c r="AH3027" i="1"/>
  <c r="AK3027" i="1" s="1"/>
  <c r="AJ3027" i="1"/>
  <c r="AH1130" i="1"/>
  <c r="AK1130" i="1" s="1"/>
  <c r="AJ1130" i="1"/>
  <c r="AH3001" i="1"/>
  <c r="AK3001" i="1" s="1"/>
  <c r="AJ3001" i="1"/>
  <c r="AH2999" i="1"/>
  <c r="AK2999" i="1" s="1"/>
  <c r="AJ2999" i="1"/>
  <c r="AH1116" i="1"/>
  <c r="AK1116" i="1" s="1"/>
  <c r="AJ1116" i="1"/>
  <c r="AH2989" i="1"/>
  <c r="AK2989" i="1" s="1"/>
  <c r="AJ2989" i="1"/>
  <c r="AH2978" i="1"/>
  <c r="AK2978" i="1" s="1"/>
  <c r="AJ2978" i="1"/>
  <c r="AH1114" i="1"/>
  <c r="AK1114" i="1" s="1"/>
  <c r="AJ1114" i="1"/>
  <c r="AH2975" i="1"/>
  <c r="AK2975" i="1" s="1"/>
  <c r="AJ2975" i="1"/>
  <c r="AH2972" i="1"/>
  <c r="AK2972" i="1" s="1"/>
  <c r="AJ2972" i="1"/>
  <c r="AH1128" i="1"/>
  <c r="AK1128" i="1" s="1"/>
  <c r="AJ1128" i="1"/>
  <c r="AH127" i="1"/>
  <c r="AK127" i="1" s="1"/>
  <c r="AJ127" i="1"/>
  <c r="AH2678" i="1"/>
  <c r="AK2678" i="1" s="1"/>
  <c r="AJ2678" i="1"/>
  <c r="AH2708" i="1"/>
  <c r="AK2708" i="1" s="1"/>
  <c r="AH1519" i="1"/>
  <c r="AK1519" i="1" s="1"/>
  <c r="AH3391" i="1"/>
  <c r="AK3391" i="1" s="1"/>
  <c r="AH2169" i="1"/>
  <c r="AK2169" i="1" s="1"/>
  <c r="AH3387" i="1"/>
  <c r="AK3387" i="1" s="1"/>
  <c r="AH3011" i="1"/>
  <c r="AK3011" i="1" s="1"/>
  <c r="AH2995" i="1"/>
  <c r="AK2995" i="1" s="1"/>
  <c r="AH3384" i="1"/>
  <c r="AK3384" i="1" s="1"/>
  <c r="AH3378" i="1"/>
  <c r="AK3378" i="1" s="1"/>
  <c r="AH1497" i="1"/>
  <c r="AK1497" i="1" s="1"/>
  <c r="AH3006" i="1"/>
  <c r="AK3006" i="1" s="1"/>
  <c r="AH3370" i="1"/>
  <c r="AK3370" i="1" s="1"/>
  <c r="AH3369" i="1"/>
  <c r="AK3369" i="1" s="1"/>
  <c r="AH1492" i="1"/>
  <c r="AK1492" i="1" s="1"/>
  <c r="AH1496" i="1"/>
  <c r="AK1496" i="1" s="1"/>
  <c r="AH2982" i="1"/>
  <c r="AK2982" i="1" s="1"/>
  <c r="AH1113" i="1"/>
  <c r="AK1113" i="1" s="1"/>
  <c r="AH2964" i="1"/>
  <c r="AK2964" i="1" s="1"/>
  <c r="AH2958" i="1"/>
  <c r="AK2958" i="1" s="1"/>
  <c r="AH3381" i="1"/>
  <c r="AK3381" i="1" s="1"/>
  <c r="AH2996" i="1"/>
  <c r="AK2996" i="1" s="1"/>
  <c r="AH2980" i="1"/>
  <c r="AK2980" i="1" s="1"/>
  <c r="AH3373" i="1"/>
  <c r="AK3373" i="1" s="1"/>
  <c r="AH1500" i="1"/>
  <c r="AK1500" i="1" s="1"/>
  <c r="AH2967" i="1"/>
  <c r="AK2967" i="1" s="1"/>
  <c r="AH2961" i="1"/>
  <c r="AK2961" i="1" s="1"/>
  <c r="AH2563" i="1"/>
  <c r="AK2563" i="1" s="1"/>
  <c r="AH3340" i="1"/>
  <c r="AK3340" i="1" s="1"/>
  <c r="AH1472" i="1"/>
  <c r="AK1472" i="1" s="1"/>
  <c r="AH1469" i="1"/>
  <c r="AK1469" i="1" s="1"/>
  <c r="AH3363" i="1"/>
  <c r="AK3363" i="1" s="1"/>
  <c r="AH3353" i="1"/>
  <c r="AK3353" i="1" s="1"/>
  <c r="AH3367" i="1"/>
  <c r="AK3367" i="1" s="1"/>
  <c r="AH3357" i="1"/>
  <c r="AK3357" i="1" s="1"/>
  <c r="AH3335" i="1"/>
  <c r="AK3335" i="1" s="1"/>
  <c r="AH3320" i="1"/>
  <c r="AK3320" i="1" s="1"/>
  <c r="AH3365" i="1"/>
  <c r="AK3365" i="1" s="1"/>
  <c r="AH3355" i="1"/>
  <c r="AK3355" i="1" s="1"/>
  <c r="AH3349" i="1"/>
  <c r="AK3349" i="1" s="1"/>
  <c r="AH3328" i="1"/>
  <c r="AK3328" i="1" s="1"/>
  <c r="AH1104" i="1"/>
  <c r="AK1104" i="1" s="1"/>
  <c r="AH2704" i="1"/>
  <c r="AK2704" i="1" s="1"/>
  <c r="AI647" i="1"/>
  <c r="AI2555" i="1"/>
  <c r="AH2554" i="1"/>
  <c r="AK2554" i="1" s="1"/>
  <c r="AG2082" i="1"/>
  <c r="AI2552" i="1"/>
  <c r="AG642" i="1"/>
  <c r="AH2075" i="1"/>
  <c r="AK2075" i="1" s="1"/>
  <c r="AI2071" i="1"/>
  <c r="AJ2052" i="1"/>
  <c r="AH2927" i="1"/>
  <c r="AK2927" i="1" s="1"/>
  <c r="AJ2927" i="1"/>
  <c r="AJ2547" i="1"/>
  <c r="AH2547" i="1"/>
  <c r="AK2547" i="1" s="1"/>
  <c r="AH2044" i="1"/>
  <c r="AK2044" i="1" s="1"/>
  <c r="AJ2044" i="1"/>
  <c r="AH630" i="1"/>
  <c r="AK630" i="1" s="1"/>
  <c r="AJ630" i="1"/>
  <c r="AH2918" i="1"/>
  <c r="AK2918" i="1" s="1"/>
  <c r="AJ2918" i="1"/>
  <c r="AH2533" i="1"/>
  <c r="AK2533" i="1" s="1"/>
  <c r="AJ2533" i="1"/>
  <c r="AH2532" i="1"/>
  <c r="AK2532" i="1" s="1"/>
  <c r="AJ2532" i="1"/>
  <c r="AH624" i="1"/>
  <c r="AK624" i="1" s="1"/>
  <c r="AJ624" i="1"/>
  <c r="AH622" i="1"/>
  <c r="AK622" i="1" s="1"/>
  <c r="AJ622" i="1"/>
  <c r="AH2005" i="1"/>
  <c r="AK2005" i="1" s="1"/>
  <c r="AJ2005" i="1"/>
  <c r="AH1989" i="1"/>
  <c r="AK1989" i="1" s="1"/>
  <c r="AJ1989" i="1"/>
  <c r="AH2531" i="1"/>
  <c r="AK2531" i="1" s="1"/>
  <c r="AJ2531" i="1"/>
  <c r="AH2914" i="1"/>
  <c r="AK2914" i="1" s="1"/>
  <c r="AJ2914" i="1"/>
  <c r="AH2912" i="1"/>
  <c r="AK2912" i="1" s="1"/>
  <c r="AJ2912" i="1"/>
  <c r="AH2910" i="1"/>
  <c r="AK2910" i="1" s="1"/>
  <c r="AJ2910" i="1"/>
  <c r="AH2909" i="1"/>
  <c r="AK2909" i="1" s="1"/>
  <c r="AJ2909" i="1"/>
  <c r="AH2907" i="1"/>
  <c r="AK2907" i="1" s="1"/>
  <c r="AJ2907" i="1"/>
  <c r="AH2905" i="1"/>
  <c r="AK2905" i="1" s="1"/>
  <c r="AJ2905" i="1"/>
  <c r="AH2903" i="1"/>
  <c r="AK2903" i="1" s="1"/>
  <c r="AJ2903" i="1"/>
  <c r="AH2902" i="1"/>
  <c r="AK2902" i="1" s="1"/>
  <c r="AJ2902" i="1"/>
  <c r="AH3298" i="1"/>
  <c r="AK3298" i="1" s="1"/>
  <c r="AJ3298" i="1"/>
  <c r="AH2899" i="1"/>
  <c r="AK2899" i="1" s="1"/>
  <c r="AJ2899" i="1"/>
  <c r="AH1986" i="1"/>
  <c r="AK1986" i="1" s="1"/>
  <c r="AJ1986" i="1"/>
  <c r="AH596" i="1"/>
  <c r="AK596" i="1" s="1"/>
  <c r="AJ596" i="1"/>
  <c r="AH594" i="1"/>
  <c r="AK594" i="1" s="1"/>
  <c r="AJ594" i="1"/>
  <c r="AH588" i="1"/>
  <c r="AK588" i="1" s="1"/>
  <c r="AJ588" i="1"/>
  <c r="AH2923" i="1"/>
  <c r="AK2923" i="1" s="1"/>
  <c r="AJ2923" i="1"/>
  <c r="AH2925" i="1"/>
  <c r="AK2925" i="1" s="1"/>
  <c r="AJ2925" i="1"/>
  <c r="AH2548" i="1"/>
  <c r="AK2548" i="1" s="1"/>
  <c r="AJ2548" i="1"/>
  <c r="AH634" i="1"/>
  <c r="AK634" i="1" s="1"/>
  <c r="AJ634" i="1"/>
  <c r="AH2541" i="1"/>
  <c r="AK2541" i="1" s="1"/>
  <c r="AJ2541" i="1"/>
  <c r="AH2539" i="1"/>
  <c r="AK2539" i="1" s="1"/>
  <c r="AJ2539" i="1"/>
  <c r="AH1438" i="1"/>
  <c r="AK1438" i="1" s="1"/>
  <c r="AJ1438" i="1"/>
  <c r="AH2916" i="1"/>
  <c r="AK2916" i="1" s="1"/>
  <c r="AJ2916" i="1"/>
  <c r="AH578" i="1"/>
  <c r="AK578" i="1" s="1"/>
  <c r="AJ578" i="1"/>
  <c r="AH2922" i="1"/>
  <c r="AK2922" i="1" s="1"/>
  <c r="AJ2922" i="1"/>
  <c r="AH2550" i="1"/>
  <c r="AK2550" i="1" s="1"/>
  <c r="AJ2550" i="1"/>
  <c r="AH2917" i="1"/>
  <c r="AK2917" i="1" s="1"/>
  <c r="AJ2917" i="1"/>
  <c r="AH1080" i="1"/>
  <c r="AK1080" i="1" s="1"/>
  <c r="AJ1080" i="1"/>
  <c r="AH586" i="1"/>
  <c r="AK586" i="1" s="1"/>
  <c r="AJ586" i="1"/>
  <c r="AH1983" i="1"/>
  <c r="AK1983" i="1" s="1"/>
  <c r="AJ1983" i="1"/>
  <c r="AH577" i="1"/>
  <c r="AK577" i="1" s="1"/>
  <c r="AJ577" i="1"/>
  <c r="AH2519" i="1"/>
  <c r="AK2519" i="1" s="1"/>
  <c r="AJ2519" i="1"/>
  <c r="AI2554" i="1"/>
  <c r="AH2551" i="1"/>
  <c r="AK2551" i="1" s="1"/>
  <c r="AJ2551" i="1"/>
  <c r="AH2544" i="1"/>
  <c r="AK2544" i="1" s="1"/>
  <c r="AJ2544" i="1"/>
  <c r="AH2045" i="1"/>
  <c r="AK2045" i="1" s="1"/>
  <c r="AH631" i="1"/>
  <c r="AK631" i="1" s="1"/>
  <c r="AJ631" i="1"/>
  <c r="AH2534" i="1"/>
  <c r="AK2534" i="1" s="1"/>
  <c r="AJ2534" i="1"/>
  <c r="AH604" i="1"/>
  <c r="AK604" i="1" s="1"/>
  <c r="AJ604" i="1"/>
  <c r="AH603" i="1"/>
  <c r="AK603" i="1" s="1"/>
  <c r="AJ603" i="1"/>
  <c r="AH605" i="1"/>
  <c r="AK605" i="1" s="1"/>
  <c r="AJ605" i="1"/>
  <c r="AH599" i="1"/>
  <c r="AK599" i="1" s="1"/>
  <c r="AJ599" i="1"/>
  <c r="AH602" i="1"/>
  <c r="AK602" i="1" s="1"/>
  <c r="AJ602" i="1"/>
  <c r="AH3283" i="1"/>
  <c r="AK3283" i="1" s="1"/>
  <c r="AJ3283" i="1"/>
  <c r="AH3281" i="1"/>
  <c r="AK3281" i="1" s="1"/>
  <c r="AJ3281" i="1"/>
  <c r="AI2871" i="1"/>
  <c r="AI1055" i="1"/>
  <c r="AI1631" i="1"/>
  <c r="AG553" i="1"/>
  <c r="AI553" i="1"/>
  <c r="AG2863" i="1"/>
  <c r="AI2863" i="1"/>
  <c r="AG2515" i="1"/>
  <c r="AI2515" i="1"/>
  <c r="AG540" i="1"/>
  <c r="AI540" i="1"/>
  <c r="AG2513" i="1"/>
  <c r="AI2513" i="1"/>
  <c r="AG525" i="1"/>
  <c r="AI525" i="1"/>
  <c r="AG2667" i="1"/>
  <c r="AI2667" i="1"/>
  <c r="AG2661" i="1"/>
  <c r="AI2661" i="1"/>
  <c r="AG75" i="1"/>
  <c r="AI75" i="1"/>
  <c r="AG2501" i="1"/>
  <c r="AI2501" i="1"/>
  <c r="AG511" i="1"/>
  <c r="AI511" i="1"/>
  <c r="AI2498" i="1"/>
  <c r="AG2498" i="1"/>
  <c r="AI2852" i="1"/>
  <c r="AG2852" i="1"/>
  <c r="AJ2841" i="1"/>
  <c r="AH2841" i="1"/>
  <c r="AK2841" i="1" s="1"/>
  <c r="AJ239" i="1"/>
  <c r="AH239" i="1"/>
  <c r="AK239" i="1" s="1"/>
  <c r="AH3262" i="1"/>
  <c r="AK3262" i="1" s="1"/>
  <c r="AJ3262" i="1"/>
  <c r="AH486" i="1"/>
  <c r="AK486" i="1" s="1"/>
  <c r="AJ486" i="1"/>
  <c r="AH1023" i="1"/>
  <c r="AK1023" i="1" s="1"/>
  <c r="AJ1023" i="1"/>
  <c r="AH2488" i="1"/>
  <c r="AK2488" i="1" s="1"/>
  <c r="AJ2488" i="1"/>
  <c r="AH2491" i="1"/>
  <c r="AK2491" i="1" s="1"/>
  <c r="AJ2491" i="1"/>
  <c r="AH474" i="1"/>
  <c r="AK474" i="1" s="1"/>
  <c r="AJ474" i="1"/>
  <c r="AH2834" i="1"/>
  <c r="AK2834" i="1" s="1"/>
  <c r="AJ2834" i="1"/>
  <c r="AH2837" i="1"/>
  <c r="AK2837" i="1" s="1"/>
  <c r="AJ2837" i="1"/>
  <c r="AH2828" i="1"/>
  <c r="AK2828" i="1" s="1"/>
  <c r="AJ2828" i="1"/>
  <c r="AH2817" i="1"/>
  <c r="AK2817" i="1" s="1"/>
  <c r="AJ2817" i="1"/>
  <c r="AH2799" i="1"/>
  <c r="AK2799" i="1" s="1"/>
  <c r="AJ2799" i="1"/>
  <c r="AH2816" i="1"/>
  <c r="AK2816" i="1" s="1"/>
  <c r="AJ2816" i="1"/>
  <c r="AH2815" i="1"/>
  <c r="AK2815" i="1" s="1"/>
  <c r="AJ2815" i="1"/>
  <c r="AH2785" i="1"/>
  <c r="AK2785" i="1" s="1"/>
  <c r="AJ2785" i="1"/>
  <c r="AH1445" i="1"/>
  <c r="AK1445" i="1" s="1"/>
  <c r="AH2920" i="1"/>
  <c r="AK2920" i="1" s="1"/>
  <c r="AH2919" i="1"/>
  <c r="AK2919" i="1" s="1"/>
  <c r="AH2537" i="1"/>
  <c r="AK2537" i="1" s="1"/>
  <c r="AH97" i="1"/>
  <c r="AK97" i="1" s="1"/>
  <c r="AH3304" i="1"/>
  <c r="AK3304" i="1" s="1"/>
  <c r="AH2027" i="1"/>
  <c r="AK2027" i="1" s="1"/>
  <c r="AH1427" i="1"/>
  <c r="AK1427" i="1" s="1"/>
  <c r="AH615" i="1"/>
  <c r="AK615" i="1" s="1"/>
  <c r="AH2003" i="1"/>
  <c r="AK2003" i="1" s="1"/>
  <c r="AH2001" i="1"/>
  <c r="AK2001" i="1" s="1"/>
  <c r="AH1999" i="1"/>
  <c r="AK1999" i="1" s="1"/>
  <c r="AH1996" i="1"/>
  <c r="AK1996" i="1" s="1"/>
  <c r="AH600" i="1"/>
  <c r="AK600" i="1" s="1"/>
  <c r="AH2913" i="1"/>
  <c r="AK2913" i="1" s="1"/>
  <c r="AH2911" i="1"/>
  <c r="AK2911" i="1" s="1"/>
  <c r="AH2906" i="1"/>
  <c r="AK2906" i="1" s="1"/>
  <c r="AH3299" i="1"/>
  <c r="AK3299" i="1" s="1"/>
  <c r="AH2901" i="1"/>
  <c r="AK2901" i="1" s="1"/>
  <c r="AH2528" i="1"/>
  <c r="AK2528" i="1" s="1"/>
  <c r="AH593" i="1"/>
  <c r="AK593" i="1" s="1"/>
  <c r="AH587" i="1"/>
  <c r="AK587" i="1" s="1"/>
  <c r="AH595" i="1"/>
  <c r="AK595" i="1" s="1"/>
  <c r="AH589" i="1"/>
  <c r="AK589" i="1" s="1"/>
  <c r="AH3297" i="1"/>
  <c r="AK3297" i="1" s="1"/>
  <c r="AH3296" i="1"/>
  <c r="AK3296" i="1" s="1"/>
  <c r="AH2891" i="1"/>
  <c r="AK2891" i="1" s="1"/>
  <c r="AH2889" i="1"/>
  <c r="AK2889" i="1" s="1"/>
  <c r="AH3290" i="1"/>
  <c r="AK3290" i="1" s="1"/>
  <c r="AH1417" i="1"/>
  <c r="AK1417" i="1" s="1"/>
  <c r="AH1071" i="1"/>
  <c r="AK1071" i="1" s="1"/>
  <c r="AJ2897" i="1"/>
  <c r="AH2896" i="1"/>
  <c r="AK2896" i="1" s="1"/>
  <c r="AH2895" i="1"/>
  <c r="AK2895" i="1" s="1"/>
  <c r="AJ2894" i="1"/>
  <c r="AH2892" i="1"/>
  <c r="AK2892" i="1" s="1"/>
  <c r="AJ2890" i="1"/>
  <c r="AH3295" i="1"/>
  <c r="AK3295" i="1" s="1"/>
  <c r="AH2888" i="1"/>
  <c r="AK2888" i="1" s="1"/>
  <c r="AJ3291" i="1"/>
  <c r="AH2886" i="1"/>
  <c r="AK2886" i="1" s="1"/>
  <c r="AJ3289" i="1"/>
  <c r="AH2885" i="1"/>
  <c r="AK2885" i="1" s="1"/>
  <c r="AH331" i="1"/>
  <c r="AK331" i="1" s="1"/>
  <c r="AH270" i="1"/>
  <c r="AK270" i="1" s="1"/>
  <c r="AJ268" i="1"/>
  <c r="AH266" i="1"/>
  <c r="AK266" i="1" s="1"/>
  <c r="AJ264" i="1"/>
  <c r="AH262" i="1"/>
  <c r="AK262" i="1" s="1"/>
  <c r="AJ258" i="1"/>
  <c r="AH256" i="1"/>
  <c r="AK256" i="1" s="1"/>
  <c r="AJ269" i="1"/>
  <c r="AH267" i="1"/>
  <c r="AK267" i="1" s="1"/>
  <c r="AJ265" i="1"/>
  <c r="AH263" i="1"/>
  <c r="AK263" i="1" s="1"/>
  <c r="AJ261" i="1"/>
  <c r="AH257" i="1"/>
  <c r="AK257" i="1" s="1"/>
  <c r="AJ255" i="1"/>
  <c r="AJ2526" i="1"/>
  <c r="AH2524" i="1"/>
  <c r="AK2524" i="1" s="1"/>
  <c r="AJ2525" i="1"/>
  <c r="AH2521" i="1"/>
  <c r="AK2521" i="1" s="1"/>
  <c r="AH2669" i="1"/>
  <c r="AK2669" i="1" s="1"/>
  <c r="AH2523" i="1"/>
  <c r="AK2523" i="1" s="1"/>
  <c r="AJ1959" i="1"/>
  <c r="AJ2883" i="1"/>
  <c r="AH1411" i="1"/>
  <c r="AK1411" i="1" s="1"/>
  <c r="AH3287" i="1"/>
  <c r="AK3287" i="1" s="1"/>
  <c r="AH3288" i="1"/>
  <c r="AK3288" i="1" s="1"/>
  <c r="AJ3286" i="1"/>
  <c r="AH3284" i="1"/>
  <c r="AK3284" i="1" s="1"/>
  <c r="AH581" i="1"/>
  <c r="AK581" i="1" s="1"/>
  <c r="AJ1410" i="1"/>
  <c r="AH1409" i="1"/>
  <c r="AK1409" i="1" s="1"/>
  <c r="AH1412" i="1"/>
  <c r="AK1412" i="1" s="1"/>
  <c r="AH3503" i="1"/>
  <c r="AK3503" i="1" s="1"/>
  <c r="AH3282" i="1"/>
  <c r="AK3282" i="1" s="1"/>
  <c r="AH1950" i="1"/>
  <c r="AK1950" i="1" s="1"/>
  <c r="AJ1949" i="1"/>
  <c r="AH2881" i="1"/>
  <c r="AK2881" i="1" s="1"/>
  <c r="AJ2880" i="1"/>
  <c r="AJ573" i="1"/>
  <c r="AJ3280" i="1"/>
  <c r="AJ1058" i="1"/>
  <c r="AJ3278" i="1"/>
  <c r="AJ1057" i="1"/>
  <c r="AJ1402" i="1"/>
  <c r="AJ2878" i="1"/>
  <c r="AH2876" i="1"/>
  <c r="AK2876" i="1" s="1"/>
  <c r="AJ2879" i="1"/>
  <c r="AH2877" i="1"/>
  <c r="AK2877" i="1" s="1"/>
  <c r="AJ2875" i="1"/>
  <c r="AJ2874" i="1"/>
  <c r="AG2872" i="1"/>
  <c r="AH2871" i="1"/>
  <c r="AK2871" i="1" s="1"/>
  <c r="AJ570" i="1"/>
  <c r="AG568" i="1"/>
  <c r="AG566" i="1"/>
  <c r="AH1055" i="1"/>
  <c r="AK1055" i="1" s="1"/>
  <c r="AG1940" i="1"/>
  <c r="AH1631" i="1"/>
  <c r="AK1631" i="1" s="1"/>
  <c r="AH1939" i="1"/>
  <c r="AK1939" i="1" s="1"/>
  <c r="AG2864" i="1"/>
  <c r="AI2864" i="1"/>
  <c r="AG545" i="1"/>
  <c r="AI545" i="1"/>
  <c r="AG548" i="1"/>
  <c r="AI548" i="1"/>
  <c r="AG537" i="1"/>
  <c r="AI537" i="1"/>
  <c r="AH2639" i="1"/>
  <c r="AK2639" i="1" s="1"/>
  <c r="AH80" i="1"/>
  <c r="AK80" i="1" s="1"/>
  <c r="AH526" i="1"/>
  <c r="AK526" i="1" s="1"/>
  <c r="AH1049" i="1"/>
  <c r="AK1049" i="1" s="1"/>
  <c r="AG2509" i="1"/>
  <c r="AI2509" i="1"/>
  <c r="AG2660" i="1"/>
  <c r="AI2660" i="1"/>
  <c r="AH2663" i="1"/>
  <c r="AK2663" i="1" s="1"/>
  <c r="AH76" i="1"/>
  <c r="AK76" i="1" s="1"/>
  <c r="AG2504" i="1"/>
  <c r="AI2504" i="1"/>
  <c r="AI510" i="1"/>
  <c r="AG510" i="1"/>
  <c r="AI2848" i="1"/>
  <c r="AG2848" i="1"/>
  <c r="AG2860" i="1"/>
  <c r="AI2860" i="1"/>
  <c r="AG543" i="1"/>
  <c r="AI543" i="1"/>
  <c r="AG547" i="1"/>
  <c r="AI547" i="1"/>
  <c r="AG2665" i="1"/>
  <c r="AI2665" i="1"/>
  <c r="AG2854" i="1"/>
  <c r="AI2854" i="1"/>
  <c r="AI3276" i="1"/>
  <c r="AI569" i="1"/>
  <c r="AI1944" i="1"/>
  <c r="AJ1938" i="1"/>
  <c r="AH1936" i="1"/>
  <c r="AK1936" i="1" s="1"/>
  <c r="AG1935" i="1"/>
  <c r="AH2861" i="1"/>
  <c r="AK2861" i="1" s="1"/>
  <c r="AG1051" i="1"/>
  <c r="AI1051" i="1"/>
  <c r="AG2862" i="1"/>
  <c r="AI2862" i="1"/>
  <c r="AG541" i="1"/>
  <c r="AI541" i="1"/>
  <c r="AH546" i="1"/>
  <c r="AK546" i="1" s="1"/>
  <c r="AG81" i="1"/>
  <c r="AI81" i="1"/>
  <c r="AG544" i="1"/>
  <c r="AI544" i="1"/>
  <c r="AH2512" i="1"/>
  <c r="AK2512" i="1" s="1"/>
  <c r="AG2511" i="1"/>
  <c r="AI2511" i="1"/>
  <c r="AH79" i="1"/>
  <c r="AK79" i="1" s="1"/>
  <c r="AG527" i="1"/>
  <c r="AI527" i="1"/>
  <c r="AG1048" i="1"/>
  <c r="AI1048" i="1"/>
  <c r="AG2507" i="1"/>
  <c r="AI2507" i="1"/>
  <c r="AG2664" i="1"/>
  <c r="AI2664" i="1"/>
  <c r="AH74" i="1"/>
  <c r="AK74" i="1" s="1"/>
  <c r="AH2506" i="1"/>
  <c r="AK2506" i="1" s="1"/>
  <c r="AG2505" i="1"/>
  <c r="AI2505" i="1"/>
  <c r="AH2855" i="1"/>
  <c r="AK2855" i="1" s="1"/>
  <c r="AG2857" i="1"/>
  <c r="AI2857" i="1"/>
  <c r="AG73" i="1"/>
  <c r="AI73" i="1"/>
  <c r="AH2503" i="1"/>
  <c r="AK2503" i="1" s="1"/>
  <c r="AG1865" i="1"/>
  <c r="AI1865" i="1"/>
  <c r="AJ2853" i="1"/>
  <c r="AH2853" i="1"/>
  <c r="AK2853" i="1" s="1"/>
  <c r="AI2851" i="1"/>
  <c r="AG2851" i="1"/>
  <c r="AJ66" i="1"/>
  <c r="AH66" i="1"/>
  <c r="AK66" i="1" s="1"/>
  <c r="AH509" i="1"/>
  <c r="AK509" i="1" s="1"/>
  <c r="AG508" i="1"/>
  <c r="AH2849" i="1"/>
  <c r="AK2849" i="1" s="1"/>
  <c r="AH1034" i="1"/>
  <c r="AK1034" i="1" s="1"/>
  <c r="AH2496" i="1"/>
  <c r="AK2496" i="1" s="1"/>
  <c r="AI2495" i="1"/>
  <c r="AG2495" i="1"/>
  <c r="AH3261" i="1"/>
  <c r="AK3261" i="1" s="1"/>
  <c r="AJ3261" i="1"/>
  <c r="AH63" i="1"/>
  <c r="AK63" i="1" s="1"/>
  <c r="AJ63" i="1"/>
  <c r="AH2688" i="1"/>
  <c r="AK2688" i="1" s="1"/>
  <c r="AJ2688" i="1"/>
  <c r="AH2831" i="1"/>
  <c r="AK2831" i="1" s="1"/>
  <c r="AJ2831" i="1"/>
  <c r="AH2824" i="1"/>
  <c r="AK2824" i="1" s="1"/>
  <c r="AJ2824" i="1"/>
  <c r="AH2805" i="1"/>
  <c r="AK2805" i="1" s="1"/>
  <c r="AJ2805" i="1"/>
  <c r="AH2786" i="1"/>
  <c r="AK2786" i="1" s="1"/>
  <c r="AJ2786" i="1"/>
  <c r="AH2791" i="1"/>
  <c r="AK2791" i="1" s="1"/>
  <c r="AJ2791" i="1"/>
  <c r="AH2793" i="1"/>
  <c r="AK2793" i="1" s="1"/>
  <c r="AJ2793" i="1"/>
  <c r="AG2844" i="1"/>
  <c r="AG1036" i="1"/>
  <c r="AG2843" i="1"/>
  <c r="AH2846" i="1"/>
  <c r="AK2846" i="1" s="1"/>
  <c r="AG2842" i="1"/>
  <c r="AH488" i="1"/>
  <c r="AK488" i="1" s="1"/>
  <c r="AJ488" i="1"/>
  <c r="AH482" i="1"/>
  <c r="AK482" i="1" s="1"/>
  <c r="AJ482" i="1"/>
  <c r="AH479" i="1"/>
  <c r="AK479" i="1" s="1"/>
  <c r="AJ479" i="1"/>
  <c r="AH2487" i="1"/>
  <c r="AK2487" i="1" s="1"/>
  <c r="AJ2487" i="1"/>
  <c r="AH469" i="1"/>
  <c r="AK469" i="1" s="1"/>
  <c r="AJ469" i="1"/>
  <c r="AH2838" i="1"/>
  <c r="AK2838" i="1" s="1"/>
  <c r="AJ2838" i="1"/>
  <c r="AH2833" i="1"/>
  <c r="AK2833" i="1" s="1"/>
  <c r="AJ2833" i="1"/>
  <c r="AH2801" i="1"/>
  <c r="AK2801" i="1" s="1"/>
  <c r="AJ2801" i="1"/>
  <c r="AH2814" i="1"/>
  <c r="AK2814" i="1" s="1"/>
  <c r="AJ2814" i="1"/>
  <c r="AH2800" i="1"/>
  <c r="AK2800" i="1" s="1"/>
  <c r="AJ2800" i="1"/>
  <c r="AH2804" i="1"/>
  <c r="AK2804" i="1" s="1"/>
  <c r="AJ2804" i="1"/>
  <c r="AH2485" i="1"/>
  <c r="AK2485" i="1" s="1"/>
  <c r="AJ2485" i="1"/>
  <c r="AH2701" i="1"/>
  <c r="AK2701" i="1" s="1"/>
  <c r="AJ2701" i="1"/>
  <c r="AH484" i="1"/>
  <c r="AK484" i="1" s="1"/>
  <c r="AJ484" i="1"/>
  <c r="AH2494" i="1"/>
  <c r="AK2494" i="1" s="1"/>
  <c r="AJ2494" i="1"/>
  <c r="AH2687" i="1"/>
  <c r="AK2687" i="1" s="1"/>
  <c r="AJ2687" i="1"/>
  <c r="AH472" i="1"/>
  <c r="AK472" i="1" s="1"/>
  <c r="AJ472" i="1"/>
  <c r="AH2836" i="1"/>
  <c r="AK2836" i="1" s="1"/>
  <c r="AJ2836" i="1"/>
  <c r="AH2825" i="1"/>
  <c r="AK2825" i="1" s="1"/>
  <c r="AJ2825" i="1"/>
  <c r="AH2807" i="1"/>
  <c r="AK2807" i="1" s="1"/>
  <c r="AJ2807" i="1"/>
  <c r="AH2788" i="1"/>
  <c r="AK2788" i="1" s="1"/>
  <c r="AJ2788" i="1"/>
  <c r="AH2810" i="1"/>
  <c r="AK2810" i="1" s="1"/>
  <c r="AJ2810" i="1"/>
  <c r="AH2813" i="1"/>
  <c r="AK2813" i="1" s="1"/>
  <c r="AJ2813" i="1"/>
  <c r="AH1003" i="1"/>
  <c r="AK1003" i="1" s="1"/>
  <c r="AJ1003" i="1"/>
  <c r="AH2783" i="1"/>
  <c r="AK2783" i="1" s="1"/>
  <c r="AI1003" i="1"/>
  <c r="AJ3242" i="1"/>
  <c r="AG3244" i="1"/>
  <c r="AG434" i="1"/>
  <c r="AH3245" i="1"/>
  <c r="AK3245" i="1" s="1"/>
  <c r="AJ3241" i="1"/>
  <c r="AJ431" i="1"/>
  <c r="AH995" i="1"/>
  <c r="AK995" i="1" s="1"/>
  <c r="AJ995" i="1"/>
  <c r="AJ2773" i="1"/>
  <c r="AH2773" i="1"/>
  <c r="AK2773" i="1" s="1"/>
  <c r="AH994" i="1"/>
  <c r="AK994" i="1" s="1"/>
  <c r="AJ994" i="1"/>
  <c r="AJ993" i="1"/>
  <c r="AH993" i="1"/>
  <c r="AK993" i="1" s="1"/>
  <c r="AJ57" i="1"/>
  <c r="AH57" i="1"/>
  <c r="AK57" i="1" s="1"/>
  <c r="AG2702" i="1"/>
  <c r="AG1033" i="1"/>
  <c r="AG1032" i="1"/>
  <c r="AG3259" i="1"/>
  <c r="AG3260" i="1"/>
  <c r="AG487" i="1"/>
  <c r="AG485" i="1"/>
  <c r="AG483" i="1"/>
  <c r="AG481" i="1"/>
  <c r="AG1025" i="1"/>
  <c r="AG480" i="1"/>
  <c r="AG2493" i="1"/>
  <c r="AG2492" i="1"/>
  <c r="AG2699" i="1"/>
  <c r="AG2490" i="1"/>
  <c r="AG2489" i="1"/>
  <c r="AG2698" i="1"/>
  <c r="AG2697" i="1"/>
  <c r="AG475" i="1"/>
  <c r="AG473" i="1"/>
  <c r="AG470" i="1"/>
  <c r="AG471" i="1"/>
  <c r="AG2835" i="1"/>
  <c r="AG2823" i="1"/>
  <c r="AG2830" i="1"/>
  <c r="AG2832" i="1"/>
  <c r="AG2826" i="1"/>
  <c r="AG468" i="1"/>
  <c r="AG2827" i="1"/>
  <c r="AG467" i="1"/>
  <c r="AG1013" i="1"/>
  <c r="AG2829" i="1"/>
  <c r="AG2822" i="1"/>
  <c r="AG2821" i="1"/>
  <c r="AG2811" i="1"/>
  <c r="AG2803" i="1"/>
  <c r="AG2797" i="1"/>
  <c r="AG2792" i="1"/>
  <c r="AG2820" i="1"/>
  <c r="AG2809" i="1"/>
  <c r="AG2802" i="1"/>
  <c r="AG2796" i="1"/>
  <c r="AG2790" i="1"/>
  <c r="AG2819" i="1"/>
  <c r="AG2812" i="1"/>
  <c r="AG2806" i="1"/>
  <c r="AG2794" i="1"/>
  <c r="AG2787" i="1"/>
  <c r="AG2818" i="1"/>
  <c r="AG2808" i="1"/>
  <c r="AG2798" i="1"/>
  <c r="AG2789" i="1"/>
  <c r="AG2486" i="1"/>
  <c r="AH2781" i="1"/>
  <c r="AK2781" i="1" s="1"/>
  <c r="AH1334" i="1"/>
  <c r="AK1334" i="1" s="1"/>
  <c r="AH3255" i="1"/>
  <c r="AK3255" i="1" s="1"/>
  <c r="AH1335" i="1"/>
  <c r="AK1335" i="1" s="1"/>
  <c r="AH3249" i="1"/>
  <c r="AK3249" i="1" s="1"/>
  <c r="AJ3239" i="1"/>
  <c r="AJ1308" i="1"/>
  <c r="AH1308" i="1"/>
  <c r="AK1308" i="1" s="1"/>
  <c r="AH3238" i="1"/>
  <c r="AK3238" i="1" s="1"/>
  <c r="AJ3238" i="1"/>
  <c r="AH3234" i="1"/>
  <c r="AK3234" i="1" s="1"/>
  <c r="AJ3234" i="1"/>
  <c r="AJ3227" i="1"/>
  <c r="AH3227" i="1"/>
  <c r="AK3227" i="1" s="1"/>
  <c r="AH3222" i="1"/>
  <c r="AK3222" i="1" s="1"/>
  <c r="AJ3222" i="1"/>
  <c r="AJ3237" i="1"/>
  <c r="AH3237" i="1"/>
  <c r="AK3237" i="1" s="1"/>
  <c r="AH3236" i="1"/>
  <c r="AK3236" i="1" s="1"/>
  <c r="AJ3236" i="1"/>
  <c r="AJ3235" i="1"/>
  <c r="AH3235" i="1"/>
  <c r="AK3235" i="1" s="1"/>
  <c r="AJ3232" i="1"/>
  <c r="AJ3231" i="1"/>
  <c r="AH3231" i="1"/>
  <c r="AK3231" i="1" s="1"/>
  <c r="AH3230" i="1"/>
  <c r="AK3230" i="1" s="1"/>
  <c r="AJ3230" i="1"/>
  <c r="AJ3229" i="1"/>
  <c r="AH3229" i="1"/>
  <c r="AK3229" i="1" s="1"/>
  <c r="AJ3226" i="1"/>
  <c r="AH3226" i="1"/>
  <c r="AK3226" i="1" s="1"/>
  <c r="AH3225" i="1"/>
  <c r="AK3225" i="1" s="1"/>
  <c r="AJ3225" i="1"/>
  <c r="AJ3224" i="1"/>
  <c r="AH3224" i="1"/>
  <c r="AK3224" i="1" s="1"/>
  <c r="AH3223" i="1"/>
  <c r="AK3223" i="1" s="1"/>
  <c r="AJ3223" i="1"/>
  <c r="AJ3221" i="1"/>
  <c r="AH3221" i="1"/>
  <c r="AK3221" i="1" s="1"/>
  <c r="AJ3219" i="1"/>
  <c r="AH3219" i="1"/>
  <c r="AK3219" i="1" s="1"/>
  <c r="AH3218" i="1"/>
  <c r="AK3218" i="1" s="1"/>
  <c r="AJ3218" i="1"/>
  <c r="AJ3216" i="1"/>
  <c r="AJ3215" i="1"/>
  <c r="AH3215" i="1"/>
  <c r="AK3215" i="1" s="1"/>
  <c r="AJ1310" i="1"/>
  <c r="AH1310" i="1"/>
  <c r="AK1310" i="1" s="1"/>
  <c r="AH2780" i="1"/>
  <c r="AK2780" i="1" s="1"/>
  <c r="AJ3251" i="1"/>
  <c r="AJ3257" i="1"/>
  <c r="AJ1336" i="1"/>
  <c r="AJ2776" i="1"/>
  <c r="AJ2778" i="1"/>
  <c r="AJ1331" i="1"/>
  <c r="AJ3248" i="1"/>
  <c r="AJ1311" i="1"/>
  <c r="AJ2482" i="1"/>
  <c r="AH2480" i="1"/>
  <c r="AK2480" i="1" s="1"/>
  <c r="AJ2657" i="1"/>
  <c r="AH2696" i="1"/>
  <c r="AK2696" i="1" s="1"/>
  <c r="AJ53" i="1"/>
  <c r="AH428" i="1"/>
  <c r="AK428" i="1" s="1"/>
  <c r="AH52" i="1"/>
  <c r="AK52" i="1" s="1"/>
  <c r="AH426" i="1"/>
  <c r="AK426" i="1" s="1"/>
  <c r="AJ1769" i="1"/>
  <c r="AH987" i="1"/>
  <c r="AK987" i="1" s="1"/>
  <c r="AJ1297" i="1"/>
  <c r="AH2476" i="1"/>
  <c r="AK2476" i="1" s="1"/>
  <c r="AH2477" i="1"/>
  <c r="AK2477" i="1" s="1"/>
  <c r="AH2770" i="1"/>
  <c r="AK2770" i="1" s="1"/>
  <c r="AH2761" i="1"/>
  <c r="AK2761" i="1" s="1"/>
  <c r="AH2768" i="1"/>
  <c r="AK2768" i="1" s="1"/>
  <c r="AH2760" i="1"/>
  <c r="AK2760" i="1" s="1"/>
  <c r="AJ2759" i="1"/>
  <c r="AJ2755" i="1"/>
  <c r="AJ2695" i="1"/>
  <c r="AH1292" i="1"/>
  <c r="AK1292" i="1" s="1"/>
  <c r="AJ420" i="1"/>
  <c r="AJ421" i="1"/>
  <c r="AH418" i="1"/>
  <c r="AK418" i="1" s="1"/>
  <c r="AI49" i="1"/>
  <c r="AG49" i="1"/>
  <c r="AI46" i="1"/>
  <c r="AG46" i="1"/>
  <c r="AI417" i="1"/>
  <c r="AG417" i="1"/>
  <c r="AH2472" i="1"/>
  <c r="AK2472" i="1" s="1"/>
  <c r="AJ2466" i="1"/>
  <c r="AH2466" i="1"/>
  <c r="AK2466" i="1" s="1"/>
  <c r="AJ2464" i="1"/>
  <c r="AH2464" i="1"/>
  <c r="AK2464" i="1" s="1"/>
  <c r="AJ2454" i="1"/>
  <c r="AH2454" i="1"/>
  <c r="AK2454" i="1" s="1"/>
  <c r="AJ2453" i="1"/>
  <c r="AH2453" i="1"/>
  <c r="AK2453" i="1" s="1"/>
  <c r="AJ2449" i="1"/>
  <c r="AH2449" i="1"/>
  <c r="AK2449" i="1" s="1"/>
  <c r="AJ406" i="1"/>
  <c r="AH406" i="1"/>
  <c r="AK406" i="1" s="1"/>
  <c r="AJ41" i="1"/>
  <c r="AH41" i="1"/>
  <c r="AK41" i="1" s="1"/>
  <c r="AJ2693" i="1"/>
  <c r="AH2693" i="1"/>
  <c r="AK2693" i="1" s="1"/>
  <c r="AJ2467" i="1"/>
  <c r="AH2467" i="1"/>
  <c r="AK2467" i="1" s="1"/>
  <c r="AJ2462" i="1"/>
  <c r="AH2462" i="1"/>
  <c r="AK2462" i="1" s="1"/>
  <c r="AJ2465" i="1"/>
  <c r="AH2465" i="1"/>
  <c r="AK2465" i="1" s="1"/>
  <c r="AJ2460" i="1"/>
  <c r="AH2460" i="1"/>
  <c r="AK2460" i="1" s="1"/>
  <c r="AJ405" i="1"/>
  <c r="AH405" i="1"/>
  <c r="AK405" i="1" s="1"/>
  <c r="AI419" i="1"/>
  <c r="AG419" i="1"/>
  <c r="AI2655" i="1"/>
  <c r="AG2655" i="1"/>
  <c r="AI2474" i="1"/>
  <c r="AG2474" i="1"/>
  <c r="AJ32" i="1"/>
  <c r="AH32" i="1"/>
  <c r="AK32" i="1" s="1"/>
  <c r="AJ2694" i="1"/>
  <c r="AH2694" i="1"/>
  <c r="AK2694" i="1" s="1"/>
  <c r="AJ2692" i="1"/>
  <c r="AH2692" i="1"/>
  <c r="AK2692" i="1" s="1"/>
  <c r="AI418" i="1"/>
  <c r="AI2473" i="1"/>
  <c r="AI47" i="1"/>
  <c r="AI415" i="1"/>
  <c r="AI2472" i="1"/>
  <c r="AG2471" i="1"/>
  <c r="AG2470" i="1"/>
  <c r="AI2467" i="1"/>
  <c r="AG2463" i="1"/>
  <c r="AI2462" i="1"/>
  <c r="AG2469" i="1"/>
  <c r="AI2465" i="1"/>
  <c r="AG2461" i="1"/>
  <c r="AG414" i="1"/>
  <c r="AI2466" i="1"/>
  <c r="AG413" i="1"/>
  <c r="AG2468" i="1"/>
  <c r="AI2464" i="1"/>
  <c r="AI2459" i="1"/>
  <c r="AI2460" i="1"/>
  <c r="AG2458" i="1"/>
  <c r="AI41" i="1"/>
  <c r="AG36" i="1"/>
  <c r="AI32" i="1"/>
  <c r="AG27" i="1"/>
  <c r="AG2457" i="1"/>
  <c r="AG2451" i="1"/>
  <c r="AG2452" i="1"/>
  <c r="AG2450" i="1"/>
  <c r="AG2654" i="1"/>
  <c r="AG2448" i="1"/>
  <c r="AG2446" i="1"/>
  <c r="AH966" i="1"/>
  <c r="AK966" i="1" s="1"/>
  <c r="AJ966" i="1"/>
  <c r="AJ965" i="1"/>
  <c r="AH965" i="1"/>
  <c r="AK965" i="1" s="1"/>
  <c r="AH3213" i="1"/>
  <c r="AK3213" i="1" s="1"/>
  <c r="AJ3213" i="1"/>
  <c r="AH3212" i="1"/>
  <c r="AK3212" i="1" s="1"/>
  <c r="AJ3212" i="1"/>
  <c r="AJ2691" i="1"/>
  <c r="AH2691" i="1"/>
  <c r="AK2691" i="1" s="1"/>
  <c r="AJ2690" i="1"/>
  <c r="AH2690" i="1"/>
  <c r="AK2690" i="1" s="1"/>
  <c r="AJ375" i="1"/>
  <c r="AH375" i="1"/>
  <c r="AK375" i="1" s="1"/>
  <c r="AJ382" i="1"/>
  <c r="AH382" i="1"/>
  <c r="AK382" i="1" s="1"/>
  <c r="AJ21" i="1"/>
  <c r="AH21" i="1"/>
  <c r="AK21" i="1" s="1"/>
  <c r="AH403" i="1"/>
  <c r="AK403" i="1" s="1"/>
  <c r="AJ403" i="1"/>
  <c r="AJ963" i="1"/>
  <c r="AH963" i="1"/>
  <c r="AK963" i="1" s="1"/>
  <c r="AH396" i="1"/>
  <c r="AK396" i="1" s="1"/>
  <c r="AJ396" i="1"/>
  <c r="AH3214" i="1"/>
  <c r="AK3214" i="1" s="1"/>
  <c r="AJ3214" i="1"/>
  <c r="AH393" i="1"/>
  <c r="AK393" i="1" s="1"/>
  <c r="AJ393" i="1"/>
  <c r="AJ24" i="1"/>
  <c r="AH24" i="1"/>
  <c r="AK24" i="1" s="1"/>
  <c r="AJ380" i="1"/>
  <c r="AH380" i="1"/>
  <c r="AK380" i="1" s="1"/>
  <c r="AJ2751" i="1"/>
  <c r="AH2751" i="1"/>
  <c r="AK2751" i="1" s="1"/>
  <c r="AH2441" i="1"/>
  <c r="AK2441" i="1" s="1"/>
  <c r="AJ2441" i="1"/>
  <c r="AJ399" i="1"/>
  <c r="AH399" i="1"/>
  <c r="AK399" i="1" s="1"/>
  <c r="AH3207" i="1"/>
  <c r="AK3207" i="1" s="1"/>
  <c r="AJ3207" i="1"/>
  <c r="AJ383" i="1"/>
  <c r="AH383" i="1"/>
  <c r="AK383" i="1" s="1"/>
  <c r="AJ376" i="1"/>
  <c r="AH376" i="1"/>
  <c r="AK376" i="1" s="1"/>
  <c r="AH371" i="1"/>
  <c r="AK371" i="1" s="1"/>
  <c r="AJ371" i="1"/>
  <c r="AH369" i="1"/>
  <c r="AK369" i="1" s="1"/>
  <c r="AJ369" i="1"/>
  <c r="AH3205" i="1"/>
  <c r="AK3205" i="1" s="1"/>
  <c r="AJ3205" i="1"/>
  <c r="AH14" i="1"/>
  <c r="AK14" i="1" s="1"/>
  <c r="AJ14" i="1"/>
  <c r="AH2443" i="1"/>
  <c r="AK2443" i="1" s="1"/>
  <c r="AJ2443" i="1"/>
  <c r="AH961" i="1"/>
  <c r="AK961" i="1" s="1"/>
  <c r="AJ961" i="1"/>
  <c r="AJ397" i="1"/>
  <c r="AH397" i="1"/>
  <c r="AK397" i="1" s="1"/>
  <c r="AH3211" i="1"/>
  <c r="AK3211" i="1" s="1"/>
  <c r="AJ3211" i="1"/>
  <c r="AH3208" i="1"/>
  <c r="AK3208" i="1" s="1"/>
  <c r="AJ3208" i="1"/>
  <c r="AJ2752" i="1"/>
  <c r="AH2752" i="1"/>
  <c r="AK2752" i="1" s="1"/>
  <c r="AJ2653" i="1"/>
  <c r="AH2653" i="1"/>
  <c r="AK2653" i="1" s="1"/>
  <c r="AJ2651" i="1"/>
  <c r="AH2651" i="1"/>
  <c r="AK2651" i="1" s="1"/>
  <c r="AJ378" i="1"/>
  <c r="AH378" i="1"/>
  <c r="AK378" i="1" s="1"/>
  <c r="AH220" i="1"/>
  <c r="AK220" i="1" s="1"/>
  <c r="AJ220" i="1"/>
  <c r="AH361" i="1"/>
  <c r="AK361" i="1" s="1"/>
  <c r="AJ361" i="1"/>
  <c r="AH402" i="1"/>
  <c r="AK402" i="1" s="1"/>
  <c r="AH400" i="1"/>
  <c r="AK400" i="1" s="1"/>
  <c r="AH2445" i="1"/>
  <c r="AK2445" i="1" s="1"/>
  <c r="AH2747" i="1"/>
  <c r="AK2747" i="1" s="1"/>
  <c r="AJ2747" i="1"/>
  <c r="AH2436" i="1"/>
  <c r="AK2436" i="1" s="1"/>
  <c r="AJ2436" i="1"/>
  <c r="AH2749" i="1"/>
  <c r="AK2749" i="1" s="1"/>
  <c r="AJ2749" i="1"/>
  <c r="AH360" i="1"/>
  <c r="AK360" i="1" s="1"/>
  <c r="AJ360" i="1"/>
  <c r="AH365" i="1"/>
  <c r="AK365" i="1" s="1"/>
  <c r="AJ365" i="1"/>
  <c r="AH2745" i="1"/>
  <c r="AK2745" i="1" s="1"/>
  <c r="AH3206" i="1"/>
  <c r="AK3206" i="1" s="1"/>
  <c r="AH2748" i="1"/>
  <c r="AK2748" i="1" s="1"/>
  <c r="AH2746" i="1"/>
  <c r="AK2746" i="1" s="1"/>
  <c r="AH2435" i="1"/>
  <c r="AK2435" i="1" s="1"/>
  <c r="AH2434" i="1"/>
  <c r="AK2434" i="1" s="1"/>
  <c r="AH2432" i="1"/>
  <c r="AK2432" i="1" s="1"/>
  <c r="AH363" i="1"/>
  <c r="AK363" i="1" s="1"/>
  <c r="AH2428" i="1"/>
  <c r="AK2428" i="1" s="1"/>
  <c r="AJ3204" i="1"/>
  <c r="AH3199" i="1"/>
  <c r="AK3199" i="1" s="1"/>
  <c r="AH2743" i="1"/>
  <c r="AK2743" i="1" s="1"/>
  <c r="AH3203" i="1"/>
  <c r="AK3203" i="1" s="1"/>
  <c r="AH3202" i="1"/>
  <c r="AK3202" i="1" s="1"/>
  <c r="AJ2742" i="1"/>
  <c r="AH2741" i="1"/>
  <c r="AK2741" i="1" s="1"/>
  <c r="AH3200" i="1"/>
  <c r="AK3200" i="1" s="1"/>
  <c r="AJ2740" i="1"/>
  <c r="AH2739" i="1"/>
  <c r="AK2739" i="1" s="1"/>
  <c r="AH1675" i="1"/>
  <c r="AK1675" i="1" s="1"/>
  <c r="AH1674" i="1"/>
  <c r="AK1674" i="1" s="1"/>
  <c r="AH1677" i="1"/>
  <c r="AK1677" i="1" s="1"/>
  <c r="AH1676" i="1"/>
  <c r="AK1676" i="1" s="1"/>
  <c r="AH949" i="1"/>
  <c r="AK949" i="1" s="1"/>
  <c r="AH1667" i="1"/>
  <c r="AK1667" i="1" s="1"/>
  <c r="AJ2737" i="1"/>
  <c r="AH948" i="1"/>
  <c r="AK948" i="1" s="1"/>
  <c r="AJ2736" i="1"/>
  <c r="AH2735" i="1"/>
  <c r="AK2735" i="1" s="1"/>
  <c r="AH1255" i="1"/>
  <c r="AK1255" i="1" s="1"/>
  <c r="AJ2734" i="1"/>
  <c r="AH2733" i="1"/>
  <c r="AK2733" i="1" s="1"/>
  <c r="AJ10" i="1"/>
  <c r="AJ8" i="1"/>
  <c r="AJ9" i="1"/>
  <c r="AI354" i="1"/>
  <c r="AJ2732" i="1"/>
  <c r="AJ340" i="1"/>
  <c r="AH340" i="1"/>
  <c r="AK340" i="1" s="1"/>
  <c r="AJ336" i="1"/>
  <c r="AH336" i="1"/>
  <c r="AK336" i="1" s="1"/>
  <c r="AI9" i="1"/>
  <c r="AI2732" i="1"/>
  <c r="AJ351" i="1"/>
  <c r="AH351" i="1"/>
  <c r="AK351" i="1" s="1"/>
  <c r="AJ353" i="1"/>
  <c r="AH353" i="1"/>
  <c r="AK353" i="1" s="1"/>
  <c r="AJ3198" i="1"/>
  <c r="AH3198" i="1"/>
  <c r="AK3198" i="1" s="1"/>
  <c r="AJ3194" i="1"/>
  <c r="AH3194" i="1"/>
  <c r="AK3194" i="1" s="1"/>
  <c r="AJ3197" i="1"/>
  <c r="AH3197" i="1"/>
  <c r="AK3197" i="1" s="1"/>
  <c r="AJ3192" i="1"/>
  <c r="AH3192" i="1"/>
  <c r="AK3192" i="1" s="1"/>
  <c r="AJ1640" i="1"/>
  <c r="AH1640" i="1"/>
  <c r="AK1640" i="1" s="1"/>
  <c r="AJ4" i="1"/>
  <c r="AJ2728" i="1"/>
  <c r="AJ2729" i="1"/>
  <c r="AJ337" i="1"/>
  <c r="AJ338" i="1"/>
  <c r="AJ2425" i="1"/>
  <c r="AH2425" i="1"/>
  <c r="AK2425" i="1" s="1"/>
  <c r="AJ2727" i="1"/>
  <c r="AH2727" i="1"/>
  <c r="AK2727" i="1" s="1"/>
  <c r="AH1635" i="1"/>
  <c r="AK1635" i="1" s="1"/>
  <c r="AJ1635" i="1"/>
  <c r="AJ1634" i="1"/>
  <c r="AH1634" i="1"/>
  <c r="AK1634" i="1" s="1"/>
  <c r="AH334" i="1"/>
  <c r="AK334" i="1" s="1"/>
  <c r="AJ334" i="1"/>
  <c r="AH2647" i="1"/>
  <c r="AK2647" i="1" s="1"/>
  <c r="AJ2647" i="1"/>
  <c r="AJ2648" i="1"/>
  <c r="AH2648" i="1"/>
  <c r="AK2648" i="1" s="1"/>
  <c r="AJ2645" i="1"/>
  <c r="AJ2365" i="1"/>
  <c r="AH2447" i="1" l="1"/>
  <c r="AK2447" i="1" s="1"/>
  <c r="AJ3228" i="1"/>
  <c r="AH1056" i="1"/>
  <c r="AK1056" i="1" s="1"/>
  <c r="AJ2689" i="1"/>
  <c r="AJ384" i="1"/>
  <c r="AH352" i="1"/>
  <c r="AK352" i="1" s="1"/>
  <c r="AJ427" i="1"/>
  <c r="AH614" i="1"/>
  <c r="AK614" i="1" s="1"/>
  <c r="AH1293" i="1"/>
  <c r="AK1293" i="1" s="1"/>
  <c r="AJ1307" i="1"/>
  <c r="AJ2475" i="1"/>
  <c r="AJ2131" i="1"/>
  <c r="AJ3217" i="1"/>
  <c r="AJ1309" i="1"/>
  <c r="AH2965" i="1"/>
  <c r="AK2965" i="1" s="1"/>
  <c r="AH2866" i="1"/>
  <c r="AK2866" i="1" s="1"/>
  <c r="AH2992" i="1"/>
  <c r="AK2992" i="1" s="1"/>
  <c r="AJ416" i="1"/>
  <c r="AJ845" i="1"/>
  <c r="AJ2138" i="1"/>
  <c r="AH333" i="1"/>
  <c r="AK333" i="1" s="1"/>
  <c r="AJ6" i="1"/>
  <c r="AJ1550" i="1"/>
  <c r="AJ1478" i="1"/>
  <c r="AJ1416" i="1"/>
  <c r="AH3233" i="1"/>
  <c r="AK3233" i="1" s="1"/>
  <c r="AH13" i="1"/>
  <c r="AK13" i="1" s="1"/>
  <c r="AH1158" i="1"/>
  <c r="AK1158" i="1" s="1"/>
  <c r="AC1158" i="1" s="1"/>
  <c r="AH2047" i="1"/>
  <c r="AK2047" i="1" s="1"/>
  <c r="AC2047" i="1" s="1"/>
  <c r="AJ2250" i="1"/>
  <c r="AH2305" i="1"/>
  <c r="AK2305" i="1" s="1"/>
  <c r="AC2305" i="1" s="1"/>
  <c r="AJ1609" i="1"/>
  <c r="AH5" i="1"/>
  <c r="AK5" i="1" s="1"/>
  <c r="AH3008" i="1"/>
  <c r="AK3008" i="1" s="1"/>
  <c r="AH3388" i="1"/>
  <c r="AK3388" i="1" s="1"/>
  <c r="AH7" i="1"/>
  <c r="AK7" i="1" s="1"/>
  <c r="AH3346" i="1"/>
  <c r="AK3346" i="1" s="1"/>
  <c r="AH2438" i="1"/>
  <c r="AK2438" i="1" s="1"/>
  <c r="AJ1067" i="1"/>
  <c r="AH3300" i="1"/>
  <c r="AK3300" i="1" s="1"/>
  <c r="AH93" i="1"/>
  <c r="AK93" i="1" s="1"/>
  <c r="AH2938" i="1"/>
  <c r="AK2938" i="1" s="1"/>
  <c r="AH2561" i="1"/>
  <c r="AK2561" i="1" s="1"/>
  <c r="AH1754" i="1"/>
  <c r="AK1754" i="1" s="1"/>
  <c r="AC1754" i="1" s="1"/>
  <c r="AH1154" i="1"/>
  <c r="AK1154" i="1" s="1"/>
  <c r="AC1154" i="1" s="1"/>
  <c r="AJ518" i="1"/>
  <c r="AH2062" i="1"/>
  <c r="AK2062" i="1" s="1"/>
  <c r="AC2062" i="1" s="1"/>
  <c r="AH1002" i="1"/>
  <c r="AK1002" i="1" s="1"/>
  <c r="AC1002" i="1" s="1"/>
  <c r="AH2084" i="1"/>
  <c r="AK2084" i="1" s="1"/>
  <c r="AC2084" i="1" s="1"/>
  <c r="AJ437" i="1"/>
  <c r="AH722" i="1"/>
  <c r="AK722" i="1" s="1"/>
  <c r="AC722" i="1" s="1"/>
  <c r="AH692" i="1"/>
  <c r="AK692" i="1" s="1"/>
  <c r="AC692" i="1" s="1"/>
  <c r="AH1962" i="1"/>
  <c r="AK1962" i="1" s="1"/>
  <c r="AC1962" i="1" s="1"/>
  <c r="AH1786" i="1"/>
  <c r="AK1786" i="1" s="1"/>
  <c r="AC1786" i="1" s="1"/>
  <c r="AJ2171" i="1"/>
  <c r="AJ702" i="1"/>
  <c r="AJ1795" i="1"/>
  <c r="AJ2051" i="1"/>
  <c r="AJ1538" i="1"/>
  <c r="AJ1425" i="1"/>
  <c r="AH1839" i="1"/>
  <c r="AK1839" i="1" s="1"/>
  <c r="AC1839" i="1" s="1"/>
  <c r="AH1867" i="1"/>
  <c r="AK1867" i="1" s="1"/>
  <c r="AC1867" i="1" s="1"/>
  <c r="AJ294" i="1"/>
  <c r="AJ321" i="1"/>
  <c r="AJ1375" i="1"/>
  <c r="AH2359" i="1"/>
  <c r="AK2359" i="1" s="1"/>
  <c r="AC2359" i="1" s="1"/>
  <c r="AJ952" i="1"/>
  <c r="AH2088" i="1"/>
  <c r="AK2088" i="1" s="1"/>
  <c r="AC2088" i="1" s="1"/>
  <c r="AH108" i="1"/>
  <c r="AK108" i="1" s="1"/>
  <c r="AH2955" i="1"/>
  <c r="AK2955" i="1" s="1"/>
  <c r="AJ1397" i="1"/>
  <c r="AH83" i="1"/>
  <c r="AK83" i="1" s="1"/>
  <c r="AC83" i="1" s="1"/>
  <c r="AJ176" i="1"/>
  <c r="AH1468" i="1"/>
  <c r="AK1468" i="1" s="1"/>
  <c r="AH2310" i="1"/>
  <c r="AK2310" i="1" s="1"/>
  <c r="AC2310" i="1" s="1"/>
  <c r="AJ1355" i="1"/>
  <c r="AJ2377" i="1"/>
  <c r="AJ1966" i="1"/>
  <c r="AJ639" i="1"/>
  <c r="AJ724" i="1"/>
  <c r="AJ1199" i="1"/>
  <c r="AJ1473" i="1"/>
  <c r="AH1857" i="1"/>
  <c r="AK1857" i="1" s="1"/>
  <c r="AC1857" i="1" s="1"/>
  <c r="AJ1228" i="1"/>
  <c r="AH1398" i="1"/>
  <c r="AK1398" i="1" s="1"/>
  <c r="AC1398" i="1" s="1"/>
  <c r="AJ2360" i="1"/>
  <c r="AH2293" i="1"/>
  <c r="AK2293" i="1" s="1"/>
  <c r="AC2293" i="1" s="1"/>
  <c r="AK1426" i="1"/>
  <c r="AC1426" i="1" s="1"/>
  <c r="AH3195" i="1"/>
  <c r="AK3195" i="1" s="1"/>
  <c r="AJ3323" i="1"/>
  <c r="AH3323" i="1"/>
  <c r="AK3323" i="1" s="1"/>
  <c r="AJ3366" i="1"/>
  <c r="AH3366" i="1"/>
  <c r="AK3366" i="1" s="1"/>
  <c r="AJ2943" i="1"/>
  <c r="AH2943" i="1"/>
  <c r="AK2943" i="1" s="1"/>
  <c r="AJ2945" i="1"/>
  <c r="AH2945" i="1"/>
  <c r="AK2945" i="1" s="1"/>
  <c r="AJ658" i="1"/>
  <c r="AH658" i="1"/>
  <c r="AK658" i="1" s="1"/>
  <c r="AJ3247" i="1"/>
  <c r="AH3247" i="1"/>
  <c r="AK3247" i="1" s="1"/>
  <c r="AH1069" i="1"/>
  <c r="AK1069" i="1" s="1"/>
  <c r="AJ1069" i="1"/>
  <c r="AH3471" i="1"/>
  <c r="AK3471" i="1" s="1"/>
  <c r="AJ3471" i="1"/>
  <c r="AJ2527" i="1"/>
  <c r="AH2527" i="1"/>
  <c r="AK2527" i="1" s="1"/>
  <c r="AJ2680" i="1"/>
  <c r="AH2680" i="1"/>
  <c r="AK2680" i="1" s="1"/>
  <c r="AH826" i="1"/>
  <c r="AK826" i="1" s="1"/>
  <c r="AJ826" i="1"/>
  <c r="AH3108" i="1"/>
  <c r="AK3108" i="1" s="1"/>
  <c r="AJ3108" i="1"/>
  <c r="AJ585" i="1"/>
  <c r="AH585" i="1"/>
  <c r="AK585" i="1" s="1"/>
  <c r="AJ2932" i="1"/>
  <c r="AH2932" i="1"/>
  <c r="AK2932" i="1" s="1"/>
  <c r="AJ2549" i="1"/>
  <c r="AH2549" i="1"/>
  <c r="AK2549" i="1" s="1"/>
  <c r="AH3093" i="1"/>
  <c r="AK3093" i="1" s="1"/>
  <c r="AJ3093" i="1"/>
  <c r="AH2368" i="1"/>
  <c r="AK2368" i="1" s="1"/>
  <c r="AJ2368" i="1"/>
  <c r="AH3292" i="1"/>
  <c r="AK3292" i="1" s="1"/>
  <c r="AJ3292" i="1"/>
  <c r="AJ2900" i="1"/>
  <c r="AH2900" i="1"/>
  <c r="AK2900" i="1" s="1"/>
  <c r="AC2900" i="1" s="1"/>
  <c r="AH2924" i="1"/>
  <c r="AK2924" i="1" s="1"/>
  <c r="AJ2924" i="1"/>
  <c r="AH1062" i="1"/>
  <c r="AK1062" i="1" s="1"/>
  <c r="AJ1062" i="1"/>
  <c r="AH2520" i="1"/>
  <c r="AK2520" i="1" s="1"/>
  <c r="AJ2520" i="1"/>
  <c r="AJ621" i="1"/>
  <c r="AH621" i="1"/>
  <c r="AK621" i="1" s="1"/>
  <c r="AJ1455" i="1"/>
  <c r="AH1455" i="1"/>
  <c r="AK1455" i="1" s="1"/>
  <c r="AJ2578" i="1"/>
  <c r="AH2578" i="1"/>
  <c r="AK2578" i="1" s="1"/>
  <c r="AH332" i="1"/>
  <c r="AK332" i="1" s="1"/>
  <c r="AJ332" i="1"/>
  <c r="AJ2921" i="1"/>
  <c r="AH2921" i="1"/>
  <c r="AK2921" i="1" s="1"/>
  <c r="AH2314" i="1"/>
  <c r="AK2314" i="1" s="1"/>
  <c r="AJ2314" i="1"/>
  <c r="AH619" i="1"/>
  <c r="AK619" i="1" s="1"/>
  <c r="AC619" i="1" s="1"/>
  <c r="AJ619" i="1"/>
  <c r="AJ2342" i="1"/>
  <c r="AH2342" i="1"/>
  <c r="AK2342" i="1" s="1"/>
  <c r="AC2342" i="1" s="1"/>
  <c r="AH2769" i="1"/>
  <c r="AK2769" i="1" s="1"/>
  <c r="AJ2769" i="1"/>
  <c r="AH1035" i="1"/>
  <c r="AK1035" i="1" s="1"/>
  <c r="AJ1035" i="1"/>
  <c r="AH1302" i="1"/>
  <c r="AK1302" i="1" s="1"/>
  <c r="AJ1302" i="1"/>
  <c r="AH2522" i="1"/>
  <c r="AK2522" i="1" s="1"/>
  <c r="AJ2522" i="1"/>
  <c r="AJ1947" i="1"/>
  <c r="AH1947" i="1"/>
  <c r="AK1947" i="1" s="1"/>
  <c r="AJ1323" i="1"/>
  <c r="AH2430" i="1"/>
  <c r="AK2430" i="1" s="1"/>
  <c r="AH983" i="1"/>
  <c r="AK983" i="1" s="1"/>
  <c r="AJ1502" i="1"/>
  <c r="AJ2988" i="1"/>
  <c r="AJ2956" i="1"/>
  <c r="AH2627" i="1"/>
  <c r="AK2627" i="1" s="1"/>
  <c r="AJ3220" i="1"/>
  <c r="AJ398" i="1"/>
  <c r="AH1303" i="1"/>
  <c r="AK1303" i="1" s="1"/>
  <c r="AH1081" i="1"/>
  <c r="AK1081" i="1" s="1"/>
  <c r="AJ3303" i="1"/>
  <c r="AH667" i="1"/>
  <c r="AK667" i="1" s="1"/>
  <c r="AH2771" i="1"/>
  <c r="AK2771" i="1" s="1"/>
  <c r="AH2530" i="1"/>
  <c r="AK2530" i="1" s="1"/>
  <c r="AJ2224" i="1"/>
  <c r="AJ1119" i="1"/>
  <c r="AJ988" i="1"/>
  <c r="AH2264" i="1"/>
  <c r="AK2264" i="1" s="1"/>
  <c r="AC2264" i="1" s="1"/>
  <c r="AH1805" i="1"/>
  <c r="AK1805" i="1" s="1"/>
  <c r="AC1805" i="1" s="1"/>
  <c r="AH2397" i="1"/>
  <c r="AK2397" i="1" s="1"/>
  <c r="AC2397" i="1" s="1"/>
  <c r="AJ2016" i="1"/>
  <c r="AJ1953" i="1"/>
  <c r="AH817" i="1"/>
  <c r="AK817" i="1" s="1"/>
  <c r="AC817" i="1" s="1"/>
  <c r="AH240" i="1"/>
  <c r="AK240" i="1" s="1"/>
  <c r="AC240" i="1" s="1"/>
  <c r="AH1590" i="1"/>
  <c r="AK1590" i="1" s="1"/>
  <c r="AC1590" i="1" s="1"/>
  <c r="AH1429" i="1"/>
  <c r="AK1429" i="1" s="1"/>
  <c r="AC1429" i="1" s="1"/>
  <c r="AH2325" i="1"/>
  <c r="AK2325" i="1" s="1"/>
  <c r="AJ2516" i="1"/>
  <c r="AH2516" i="1"/>
  <c r="AK2516" i="1" s="1"/>
  <c r="AH2754" i="1"/>
  <c r="AK2754" i="1" s="1"/>
  <c r="AJ2754" i="1"/>
  <c r="AH2566" i="1"/>
  <c r="AK2566" i="1" s="1"/>
  <c r="AJ2566" i="1"/>
  <c r="AH2998" i="1"/>
  <c r="AK2998" i="1" s="1"/>
  <c r="AJ2998" i="1"/>
  <c r="AJ3033" i="1"/>
  <c r="AH3033" i="1"/>
  <c r="AK3033" i="1" s="1"/>
  <c r="AJ2635" i="1"/>
  <c r="AH2635" i="1"/>
  <c r="AK2635" i="1" s="1"/>
  <c r="AJ592" i="1"/>
  <c r="AH592" i="1"/>
  <c r="AK592" i="1" s="1"/>
  <c r="AJ3010" i="1"/>
  <c r="AH3010" i="1"/>
  <c r="AK3010" i="1" s="1"/>
  <c r="AJ2756" i="1"/>
  <c r="AH2756" i="1"/>
  <c r="AK2756" i="1" s="1"/>
  <c r="AJ2766" i="1"/>
  <c r="AH2766" i="1"/>
  <c r="AK2766" i="1" s="1"/>
  <c r="AJ2765" i="1"/>
  <c r="AH2765" i="1"/>
  <c r="AK2765" i="1" s="1"/>
  <c r="AJ2484" i="1"/>
  <c r="AH2484" i="1"/>
  <c r="AK2484" i="1" s="1"/>
  <c r="AJ2915" i="1"/>
  <c r="AH2915" i="1"/>
  <c r="AK2915" i="1" s="1"/>
  <c r="AH2479" i="1"/>
  <c r="AK2479" i="1" s="1"/>
  <c r="AJ2479" i="1"/>
  <c r="AH3428" i="1"/>
  <c r="AK3428" i="1" s="1"/>
  <c r="AJ3428" i="1"/>
  <c r="AJ2621" i="1"/>
  <c r="AH2621" i="1"/>
  <c r="AK2621" i="1" s="1"/>
  <c r="AJ2908" i="1"/>
  <c r="AH2908" i="1"/>
  <c r="AK2908" i="1" s="1"/>
  <c r="AJ1059" i="1"/>
  <c r="AH1059" i="1"/>
  <c r="AK1059" i="1" s="1"/>
  <c r="AJ2758" i="1"/>
  <c r="AH2758" i="1"/>
  <c r="AK2758" i="1" s="1"/>
  <c r="AH1189" i="1"/>
  <c r="AK1189" i="1" s="1"/>
  <c r="AJ1189" i="1"/>
  <c r="AJ2969" i="1"/>
  <c r="AH2969" i="1"/>
  <c r="AK2969" i="1" s="1"/>
  <c r="AH2656" i="1"/>
  <c r="AK2656" i="1" s="1"/>
  <c r="AJ2656" i="1"/>
  <c r="AJ2674" i="1"/>
  <c r="AH2674" i="1"/>
  <c r="AK2674" i="1" s="1"/>
  <c r="AJ2378" i="1"/>
  <c r="AH2378" i="1"/>
  <c r="AK2378" i="1" s="1"/>
  <c r="AH2646" i="1"/>
  <c r="AK2646" i="1" s="1"/>
  <c r="AJ2738" i="1"/>
  <c r="AJ3201" i="1"/>
  <c r="AJ951" i="1"/>
  <c r="AH2433" i="1"/>
  <c r="AK2433" i="1" s="1"/>
  <c r="AJ2440" i="1"/>
  <c r="AH2429" i="1"/>
  <c r="AK2429" i="1" s="1"/>
  <c r="AH2845" i="1"/>
  <c r="AK2845" i="1" s="1"/>
  <c r="AH2623" i="1"/>
  <c r="AK2623" i="1" s="1"/>
  <c r="AH2444" i="1"/>
  <c r="AK2444" i="1" s="1"/>
  <c r="AJ2444" i="1"/>
  <c r="AJ2904" i="1"/>
  <c r="AH2904" i="1"/>
  <c r="AK2904" i="1" s="1"/>
  <c r="AJ2675" i="1"/>
  <c r="AH2675" i="1"/>
  <c r="AK2675" i="1" s="1"/>
  <c r="AJ612" i="1"/>
  <c r="AH612" i="1"/>
  <c r="AK612" i="1" s="1"/>
  <c r="AH3285" i="1"/>
  <c r="AK3285" i="1" s="1"/>
  <c r="AJ3285" i="1"/>
  <c r="AJ579" i="1"/>
  <c r="AH579" i="1"/>
  <c r="AK579" i="1" s="1"/>
  <c r="AH3024" i="1"/>
  <c r="AK3024" i="1" s="1"/>
  <c r="AH3445" i="1"/>
  <c r="AK3445" i="1" s="1"/>
  <c r="AH3103" i="1"/>
  <c r="AK3103" i="1" s="1"/>
  <c r="AJ3151" i="1"/>
  <c r="AH2725" i="1"/>
  <c r="AK2725" i="1" s="1"/>
  <c r="AH3498" i="1"/>
  <c r="AK3498" i="1" s="1"/>
  <c r="AH2630" i="1"/>
  <c r="AK2630" i="1" s="1"/>
  <c r="AH2439" i="1"/>
  <c r="AK2439" i="1" s="1"/>
  <c r="AH1082" i="1"/>
  <c r="AK1082" i="1" s="1"/>
  <c r="AJ273" i="1"/>
  <c r="AJ2214" i="1"/>
  <c r="AJ3023" i="1"/>
  <c r="AH2576" i="1"/>
  <c r="AK2576" i="1" s="1"/>
  <c r="AH1616" i="1"/>
  <c r="AK1616" i="1" s="1"/>
  <c r="AH440" i="1"/>
  <c r="AK440" i="1" s="1"/>
  <c r="AC440" i="1" s="1"/>
  <c r="AJ1064" i="1"/>
  <c r="AH601" i="1"/>
  <c r="AK601" i="1" s="1"/>
  <c r="AH2977" i="1"/>
  <c r="AK2977" i="1" s="1"/>
  <c r="AH676" i="1"/>
  <c r="AK676" i="1" s="1"/>
  <c r="AH133" i="1"/>
  <c r="AK133" i="1" s="1"/>
  <c r="AH2572" i="1"/>
  <c r="AK2572" i="1" s="1"/>
  <c r="AJ381" i="1"/>
  <c r="AH3000" i="1"/>
  <c r="AK3000" i="1" s="1"/>
  <c r="AH1133" i="1"/>
  <c r="AK1133" i="1" s="1"/>
  <c r="AH140" i="1"/>
  <c r="AK140" i="1" s="1"/>
  <c r="AH2478" i="1"/>
  <c r="AK2478" i="1" s="1"/>
  <c r="AJ1692" i="1"/>
  <c r="AH3390" i="1"/>
  <c r="AK3390" i="1" s="1"/>
  <c r="AH2442" i="1"/>
  <c r="AK2442" i="1" s="1"/>
  <c r="AJ25" i="1"/>
  <c r="AH390" i="1"/>
  <c r="AK390" i="1" s="1"/>
  <c r="AH989" i="1"/>
  <c r="AK989" i="1" s="1"/>
  <c r="AH3302" i="1"/>
  <c r="AK3302" i="1" s="1"/>
  <c r="AJ635" i="1"/>
  <c r="AH2617" i="1"/>
  <c r="AK2617" i="1" s="1"/>
  <c r="AH3470" i="1"/>
  <c r="AK3470" i="1" s="1"/>
  <c r="AH3474" i="1"/>
  <c r="AK3474" i="1" s="1"/>
  <c r="AJ1942" i="1"/>
  <c r="AH3456" i="1"/>
  <c r="AK3456" i="1" s="1"/>
  <c r="AH1219" i="1"/>
  <c r="AK1219" i="1" s="1"/>
  <c r="AH2684" i="1"/>
  <c r="AK2684" i="1" s="1"/>
  <c r="AJ3196" i="1"/>
  <c r="AJ2757" i="1"/>
  <c r="AJ2870" i="1"/>
  <c r="AJ3485" i="1"/>
  <c r="AJ2726" i="1"/>
  <c r="AJ37" i="1"/>
  <c r="AH1780" i="1"/>
  <c r="AK1780" i="1" s="1"/>
  <c r="AC1780" i="1" s="1"/>
  <c r="AJ389" i="1"/>
  <c r="AJ2006" i="1"/>
  <c r="AH2046" i="1"/>
  <c r="AK2046" i="1" s="1"/>
  <c r="AH2545" i="1"/>
  <c r="AK2545" i="1" s="1"/>
  <c r="AH2546" i="1"/>
  <c r="AK2546" i="1" s="1"/>
  <c r="AH2959" i="1"/>
  <c r="AK2959" i="1" s="1"/>
  <c r="AH1117" i="1"/>
  <c r="AK1117" i="1" s="1"/>
  <c r="AJ3157" i="1"/>
  <c r="AH297" i="1"/>
  <c r="AK297" i="1" s="1"/>
  <c r="AC297" i="1" s="1"/>
  <c r="AJ3193" i="1"/>
  <c r="AJ2431" i="1"/>
  <c r="AJ2750" i="1"/>
  <c r="AH2540" i="1"/>
  <c r="AK2540" i="1" s="1"/>
  <c r="AH1498" i="1"/>
  <c r="AK1498" i="1" s="1"/>
  <c r="AH1126" i="1"/>
  <c r="AK1126" i="1" s="1"/>
  <c r="AH1127" i="1"/>
  <c r="AK1127" i="1" s="1"/>
  <c r="AH3090" i="1"/>
  <c r="AK3090" i="1" s="1"/>
  <c r="AH412" i="1"/>
  <c r="AK412" i="1" s="1"/>
  <c r="AC412" i="1" s="1"/>
  <c r="AH1859" i="1"/>
  <c r="AK1859" i="1" s="1"/>
  <c r="AC1859" i="1" s="1"/>
  <c r="AJ2731" i="1"/>
  <c r="AJ982" i="1"/>
  <c r="AH574" i="1"/>
  <c r="AK574" i="1" s="1"/>
  <c r="AJ2703" i="1"/>
  <c r="AH2966" i="1"/>
  <c r="AK2966" i="1" s="1"/>
  <c r="AH2300" i="1"/>
  <c r="AK2300" i="1" s="1"/>
  <c r="AC2300" i="1" s="1"/>
  <c r="AJ85" i="1"/>
  <c r="AJ3171" i="1"/>
  <c r="AH2772" i="1"/>
  <c r="AK2772" i="1" s="1"/>
  <c r="AJ2772" i="1"/>
  <c r="AH425" i="1"/>
  <c r="AK425" i="1" s="1"/>
  <c r="AJ425" i="1"/>
  <c r="AJ3014" i="1"/>
  <c r="AH3014" i="1"/>
  <c r="AK3014" i="1" s="1"/>
  <c r="AJ2763" i="1"/>
  <c r="AH2763" i="1"/>
  <c r="AK2763" i="1" s="1"/>
  <c r="AJ2483" i="1"/>
  <c r="AH2483" i="1"/>
  <c r="AK2483" i="1" s="1"/>
  <c r="AH2764" i="1"/>
  <c r="AK2764" i="1" s="1"/>
  <c r="AJ2764" i="1"/>
  <c r="AJ3277" i="1"/>
  <c r="AH3277" i="1"/>
  <c r="AK3277" i="1" s="1"/>
  <c r="AJ613" i="1"/>
  <c r="AH613" i="1"/>
  <c r="AK613" i="1" s="1"/>
  <c r="AJ2529" i="1"/>
  <c r="AH2529" i="1"/>
  <c r="AK2529" i="1" s="1"/>
  <c r="AJ632" i="1"/>
  <c r="AH632" i="1"/>
  <c r="AK632" i="1" s="1"/>
  <c r="AJ1101" i="1"/>
  <c r="AH1101" i="1"/>
  <c r="AK1101" i="1" s="1"/>
  <c r="AJ2113" i="1"/>
  <c r="AH2113" i="1"/>
  <c r="AK2113" i="1" s="1"/>
  <c r="AJ3322" i="1"/>
  <c r="AH3322" i="1"/>
  <c r="AK3322" i="1" s="1"/>
  <c r="AJ3364" i="1"/>
  <c r="AH3364" i="1"/>
  <c r="AK3364" i="1" s="1"/>
  <c r="AH218" i="1"/>
  <c r="AK218" i="1" s="1"/>
  <c r="AJ1844" i="1"/>
  <c r="AJ1990" i="1"/>
  <c r="AJ1374" i="1"/>
  <c r="AH2282" i="1"/>
  <c r="AK2282" i="1" s="1"/>
  <c r="AC2282" i="1" s="1"/>
  <c r="AJ1047" i="1"/>
  <c r="AJ2232" i="1"/>
  <c r="AH2401" i="1"/>
  <c r="AK2401" i="1" s="1"/>
  <c r="AC2401" i="1" s="1"/>
  <c r="AH1759" i="1"/>
  <c r="AK1759" i="1" s="1"/>
  <c r="AC1759" i="1" s="1"/>
  <c r="AJ1687" i="1"/>
  <c r="AH2983" i="1"/>
  <c r="AK2983" i="1" s="1"/>
  <c r="AH206" i="1"/>
  <c r="AK206" i="1" s="1"/>
  <c r="AJ2097" i="1"/>
  <c r="AJ1761" i="1"/>
  <c r="AH1719" i="1"/>
  <c r="AK1719" i="1" s="1"/>
  <c r="AC1719" i="1" s="1"/>
  <c r="AJ637" i="1"/>
  <c r="AH2986" i="1"/>
  <c r="AK2986" i="1" s="1"/>
  <c r="AH3075" i="1"/>
  <c r="AK3075" i="1" s="1"/>
  <c r="AJ3112" i="1"/>
  <c r="AJ22" i="1"/>
  <c r="AH705" i="1"/>
  <c r="AK705" i="1" s="1"/>
  <c r="AC705" i="1" s="1"/>
  <c r="AH2140" i="1"/>
  <c r="AK2140" i="1" s="1"/>
  <c r="AC2140" i="1" s="1"/>
  <c r="AJ628" i="1"/>
  <c r="AJ433" i="1"/>
  <c r="AJ2040" i="1"/>
  <c r="AH941" i="1"/>
  <c r="AK941" i="1" s="1"/>
  <c r="AC941" i="1" s="1"/>
  <c r="AJ2247" i="1"/>
  <c r="AJ462" i="1"/>
  <c r="AJ903" i="1"/>
  <c r="AH2159" i="1"/>
  <c r="AK2159" i="1" s="1"/>
  <c r="AC2159" i="1" s="1"/>
  <c r="AH56" i="1"/>
  <c r="AK56" i="1" s="1"/>
  <c r="AC56" i="1" s="1"/>
  <c r="AH609" i="1"/>
  <c r="AK609" i="1" s="1"/>
  <c r="AC609" i="1" s="1"/>
  <c r="AJ18" i="1"/>
  <c r="AH121" i="1"/>
  <c r="AK121" i="1" s="1"/>
  <c r="AC121" i="1" s="1"/>
  <c r="AJ229" i="1"/>
  <c r="AH1213" i="1"/>
  <c r="AK1213" i="1" s="1"/>
  <c r="AC1213" i="1" s="1"/>
  <c r="AJ451" i="1"/>
  <c r="AH650" i="1"/>
  <c r="AK650" i="1" s="1"/>
  <c r="AC650" i="1" s="1"/>
  <c r="AJ968" i="1"/>
  <c r="AH2542" i="1"/>
  <c r="AK2542" i="1" s="1"/>
  <c r="AJ894" i="1"/>
  <c r="AH896" i="1"/>
  <c r="AK896" i="1" s="1"/>
  <c r="AJ2626" i="1"/>
  <c r="AJ2636" i="1"/>
  <c r="AJ636" i="1"/>
  <c r="AJ1105" i="1"/>
  <c r="AJ3170" i="1"/>
  <c r="AJ3491" i="1"/>
  <c r="AJ2396" i="1"/>
  <c r="AJ2022" i="1"/>
  <c r="AJ1980" i="1"/>
  <c r="AJ964" i="1"/>
  <c r="AJ1432" i="1"/>
  <c r="AH3072" i="1"/>
  <c r="AK3072" i="1" s="1"/>
  <c r="AJ2629" i="1"/>
  <c r="AH1715" i="1"/>
  <c r="AK1715" i="1" s="1"/>
  <c r="AC1715" i="1" s="1"/>
  <c r="AJ627" i="1"/>
  <c r="AH627" i="1"/>
  <c r="AK627" i="1" s="1"/>
  <c r="AJ107" i="1"/>
  <c r="AH107" i="1"/>
  <c r="AK107" i="1" s="1"/>
  <c r="AJ1462" i="1"/>
  <c r="AH1462" i="1"/>
  <c r="AK1462" i="1" s="1"/>
  <c r="AJ2705" i="1"/>
  <c r="AH2705" i="1"/>
  <c r="AK2705" i="1" s="1"/>
  <c r="AJ2987" i="1"/>
  <c r="AH2987" i="1"/>
  <c r="AK2987" i="1" s="1"/>
  <c r="AJ3002" i="1"/>
  <c r="AH3002" i="1"/>
  <c r="AK3002" i="1" s="1"/>
  <c r="AJ3025" i="1"/>
  <c r="AH3025" i="1"/>
  <c r="AK3025" i="1" s="1"/>
  <c r="AJ679" i="1"/>
  <c r="AH679" i="1"/>
  <c r="AK679" i="1" s="1"/>
  <c r="AJ130" i="1"/>
  <c r="AH130" i="1"/>
  <c r="AK130" i="1" s="1"/>
  <c r="AJ2573" i="1"/>
  <c r="AH2573" i="1"/>
  <c r="AK2573" i="1" s="1"/>
  <c r="AJ139" i="1"/>
  <c r="AH139" i="1"/>
  <c r="AK139" i="1" s="1"/>
  <c r="AJ1501" i="1"/>
  <c r="AH1501" i="1"/>
  <c r="AK1501" i="1" s="1"/>
  <c r="AJ1115" i="1"/>
  <c r="AH1115" i="1"/>
  <c r="AK1115" i="1" s="1"/>
  <c r="AJ2985" i="1"/>
  <c r="AH2985" i="1"/>
  <c r="AK2985" i="1" s="1"/>
  <c r="AH2567" i="1"/>
  <c r="AK2567" i="1" s="1"/>
  <c r="AJ2567" i="1"/>
  <c r="AJ2569" i="1"/>
  <c r="AH2569" i="1"/>
  <c r="AK2569" i="1" s="1"/>
  <c r="AJ2099" i="1"/>
  <c r="AH2099" i="1"/>
  <c r="AK2099" i="1" s="1"/>
  <c r="AJ2934" i="1"/>
  <c r="AH2934" i="1"/>
  <c r="AK2934" i="1" s="1"/>
  <c r="AJ2928" i="1"/>
  <c r="AH2928" i="1"/>
  <c r="AK2928" i="1" s="1"/>
  <c r="AJ3186" i="1"/>
  <c r="AH3186" i="1"/>
  <c r="AK3186" i="1" s="1"/>
  <c r="AJ3333" i="1"/>
  <c r="AH3333" i="1"/>
  <c r="AK3333" i="1" s="1"/>
  <c r="AJ2940" i="1"/>
  <c r="AH2940" i="1"/>
  <c r="AK2940" i="1" s="1"/>
  <c r="AH633" i="1"/>
  <c r="AK633" i="1" s="1"/>
  <c r="AH2543" i="1"/>
  <c r="AK2543" i="1" s="1"/>
  <c r="AH512" i="1"/>
  <c r="AK512" i="1" s="1"/>
  <c r="AJ3490" i="1"/>
  <c r="AJ3494" i="1"/>
  <c r="AH756" i="1"/>
  <c r="AK756" i="1" s="1"/>
  <c r="AC756" i="1" s="1"/>
  <c r="AH432" i="1"/>
  <c r="AK432" i="1" s="1"/>
  <c r="AC432" i="1" s="1"/>
  <c r="AJ2212" i="1"/>
  <c r="AH1784" i="1"/>
  <c r="AK1784" i="1" s="1"/>
  <c r="AC1784" i="1" s="1"/>
  <c r="AJ2240" i="1"/>
  <c r="AJ1247" i="1"/>
  <c r="AJ278" i="1"/>
  <c r="AH278" i="1"/>
  <c r="AK278" i="1" s="1"/>
  <c r="AJ2676" i="1"/>
  <c r="AH2676" i="1"/>
  <c r="AK2676" i="1" s="1"/>
  <c r="AJ1458" i="1"/>
  <c r="AH1458" i="1"/>
  <c r="AK1458" i="1" s="1"/>
  <c r="AJ2949" i="1"/>
  <c r="AH2949" i="1"/>
  <c r="AK2949" i="1" s="1"/>
  <c r="AH1139" i="1"/>
  <c r="AK1139" i="1" s="1"/>
  <c r="AJ1139" i="1"/>
  <c r="AJ3334" i="1"/>
  <c r="AH3334" i="1"/>
  <c r="AK3334" i="1" s="1"/>
  <c r="AJ3356" i="1"/>
  <c r="AH3356" i="1"/>
  <c r="AK3356" i="1" s="1"/>
  <c r="AJ2937" i="1"/>
  <c r="AH2937" i="1"/>
  <c r="AK2937" i="1" s="1"/>
  <c r="AJ1464" i="1"/>
  <c r="AH1464" i="1"/>
  <c r="AK1464" i="1" s="1"/>
  <c r="AJ3362" i="1"/>
  <c r="AH3362" i="1"/>
  <c r="AK3362" i="1" s="1"/>
  <c r="AJ2976" i="1"/>
  <c r="AH2976" i="1"/>
  <c r="AK2976" i="1" s="1"/>
  <c r="AJ1132" i="1"/>
  <c r="AH1132" i="1"/>
  <c r="AK1132" i="1" s="1"/>
  <c r="AJ132" i="1"/>
  <c r="AH132" i="1"/>
  <c r="AK132" i="1" s="1"/>
  <c r="AJ131" i="1"/>
  <c r="AH131" i="1"/>
  <c r="AK131" i="1" s="1"/>
  <c r="AJ682" i="1"/>
  <c r="AH682" i="1"/>
  <c r="AK682" i="1" s="1"/>
  <c r="AH192" i="1"/>
  <c r="AK192" i="1" s="1"/>
  <c r="AJ192" i="1"/>
  <c r="AJ2536" i="1"/>
  <c r="AH2536" i="1"/>
  <c r="AK2536" i="1" s="1"/>
  <c r="AH611" i="1"/>
  <c r="AK611" i="1" s="1"/>
  <c r="AJ611" i="1"/>
  <c r="AJ2957" i="1"/>
  <c r="AH2957" i="1"/>
  <c r="AK2957" i="1" s="1"/>
  <c r="AJ3382" i="1"/>
  <c r="AH3382" i="1"/>
  <c r="AK3382" i="1" s="1"/>
  <c r="AJ2960" i="1"/>
  <c r="AH2960" i="1"/>
  <c r="AK2960" i="1" s="1"/>
  <c r="AJ3019" i="1"/>
  <c r="AH3019" i="1"/>
  <c r="AK3019" i="1" s="1"/>
  <c r="AJ2926" i="1"/>
  <c r="AH2926" i="1"/>
  <c r="AK2926" i="1" s="1"/>
  <c r="AJ3312" i="1"/>
  <c r="AH3312" i="1"/>
  <c r="AK3312" i="1" s="1"/>
  <c r="AH2974" i="1"/>
  <c r="AK2974" i="1" s="1"/>
  <c r="AJ2974" i="1"/>
  <c r="AH2962" i="1"/>
  <c r="AK2962" i="1" s="1"/>
  <c r="AJ2962" i="1"/>
  <c r="AH3048" i="1"/>
  <c r="AK3048" i="1" s="1"/>
  <c r="AJ3048" i="1"/>
  <c r="AJ3085" i="1"/>
  <c r="AH3085" i="1"/>
  <c r="AK3085" i="1" s="1"/>
  <c r="AJ3149" i="1"/>
  <c r="AH3149" i="1"/>
  <c r="AK3149" i="1" s="1"/>
  <c r="AJ3159" i="1"/>
  <c r="AH3159" i="1"/>
  <c r="AK3159" i="1" s="1"/>
  <c r="AJ2608" i="1"/>
  <c r="AH2608" i="1"/>
  <c r="AK2608" i="1" s="1"/>
  <c r="AJ3433" i="1"/>
  <c r="AH3433" i="1"/>
  <c r="AK3433" i="1" s="1"/>
  <c r="AJ3115" i="1"/>
  <c r="AH3115" i="1"/>
  <c r="AK3115" i="1" s="1"/>
  <c r="AJ3462" i="1"/>
  <c r="AH3462" i="1"/>
  <c r="AK3462" i="1" s="1"/>
  <c r="AJ3492" i="1"/>
  <c r="AH3492" i="1"/>
  <c r="AK3492" i="1" s="1"/>
  <c r="AJ3184" i="1"/>
  <c r="AH3184" i="1"/>
  <c r="AK3184" i="1" s="1"/>
  <c r="AJ919" i="1"/>
  <c r="AH919" i="1"/>
  <c r="AK919" i="1" s="1"/>
  <c r="AJ2744" i="1"/>
  <c r="AJ1257" i="1"/>
  <c r="AJ15" i="1"/>
  <c r="AJ377" i="1"/>
  <c r="AJ2437" i="1"/>
  <c r="AJ379" i="1"/>
  <c r="AJ404" i="1"/>
  <c r="AJ2762" i="1"/>
  <c r="AJ2767" i="1"/>
  <c r="AH2994" i="1"/>
  <c r="AK2994" i="1" s="1"/>
  <c r="AH3022" i="1"/>
  <c r="AK3022" i="1" s="1"/>
  <c r="AJ387" i="1"/>
  <c r="AH2535" i="1"/>
  <c r="AK2535" i="1" s="1"/>
  <c r="AJ2517" i="1"/>
  <c r="AJ3035" i="1"/>
  <c r="AJ2586" i="1"/>
  <c r="AH2419" i="1"/>
  <c r="AK2419" i="1" s="1"/>
  <c r="AH1072" i="1"/>
  <c r="AK1072" i="1" s="1"/>
  <c r="AH598" i="1"/>
  <c r="AK598" i="1" s="1"/>
  <c r="AH98" i="1"/>
  <c r="AK98" i="1" s="1"/>
  <c r="AJ610" i="1"/>
  <c r="AH3172" i="1"/>
  <c r="AK3172" i="1" s="1"/>
  <c r="AH1612" i="1"/>
  <c r="AK1612" i="1" s="1"/>
  <c r="AH2063" i="1"/>
  <c r="AK2063" i="1" s="1"/>
  <c r="AC2063" i="1" s="1"/>
  <c r="AH2400" i="1"/>
  <c r="AK2400" i="1" s="1"/>
  <c r="AC2400" i="1" s="1"/>
  <c r="AH1160" i="1"/>
  <c r="AK1160" i="1" s="1"/>
  <c r="AC1160" i="1" s="1"/>
  <c r="AH2223" i="1"/>
  <c r="AK2223" i="1" s="1"/>
  <c r="AC2223" i="1" s="1"/>
  <c r="AH1208" i="1"/>
  <c r="AK1208" i="1" s="1"/>
  <c r="AJ1208" i="1"/>
  <c r="AH892" i="1"/>
  <c r="AK892" i="1" s="1"/>
  <c r="AJ892" i="1"/>
  <c r="AH2620" i="1"/>
  <c r="AK2620" i="1" s="1"/>
  <c r="AJ2620" i="1"/>
  <c r="AH3469" i="1"/>
  <c r="AK3469" i="1" s="1"/>
  <c r="AJ3469" i="1"/>
  <c r="AH3147" i="1"/>
  <c r="AK3147" i="1" s="1"/>
  <c r="AJ3147" i="1"/>
  <c r="AH1613" i="1"/>
  <c r="AK1613" i="1" s="1"/>
  <c r="AJ1613" i="1"/>
  <c r="AH3495" i="1"/>
  <c r="AK3495" i="1" s="1"/>
  <c r="AJ3495" i="1"/>
  <c r="AH910" i="1"/>
  <c r="AK910" i="1" s="1"/>
  <c r="AJ910" i="1"/>
  <c r="AJ822" i="1"/>
  <c r="AH822" i="1"/>
  <c r="AK822" i="1" s="1"/>
  <c r="AJ3105" i="1"/>
  <c r="AH3105" i="1"/>
  <c r="AK3105" i="1" s="1"/>
  <c r="AJ2616" i="1"/>
  <c r="AH2616" i="1"/>
  <c r="AK2616" i="1" s="1"/>
  <c r="AJ3437" i="1"/>
  <c r="AH3437" i="1"/>
  <c r="AK3437" i="1" s="1"/>
  <c r="AJ3455" i="1"/>
  <c r="AH3455" i="1"/>
  <c r="AK3455" i="1" s="1"/>
  <c r="AJ3119" i="1"/>
  <c r="AH3119" i="1"/>
  <c r="AK3119" i="1" s="1"/>
  <c r="AJ3020" i="1"/>
  <c r="AH3020" i="1"/>
  <c r="AK3020" i="1" s="1"/>
  <c r="AJ1131" i="1"/>
  <c r="AH1131" i="1"/>
  <c r="AK1131" i="1" s="1"/>
  <c r="AH3414" i="1"/>
  <c r="AK3414" i="1" s="1"/>
  <c r="AJ3414" i="1"/>
  <c r="AH3417" i="1"/>
  <c r="AK3417" i="1" s="1"/>
  <c r="AJ3417" i="1"/>
  <c r="AH3418" i="1"/>
  <c r="AK3418" i="1" s="1"/>
  <c r="AJ3418" i="1"/>
  <c r="AH3421" i="1"/>
  <c r="AK3421" i="1" s="1"/>
  <c r="AJ3421" i="1"/>
  <c r="AH1551" i="1"/>
  <c r="AK1551" i="1" s="1"/>
  <c r="AJ1551" i="1"/>
  <c r="AJ2707" i="1"/>
  <c r="AH2707" i="1"/>
  <c r="AK2707" i="1" s="1"/>
  <c r="AJ2971" i="1"/>
  <c r="AH2971" i="1"/>
  <c r="AK2971" i="1" s="1"/>
  <c r="AJ2984" i="1"/>
  <c r="AH2984" i="1"/>
  <c r="AK2984" i="1" s="1"/>
  <c r="AJ3385" i="1"/>
  <c r="AH3385" i="1"/>
  <c r="AK3385" i="1" s="1"/>
  <c r="AH3018" i="1"/>
  <c r="AK3018" i="1" s="1"/>
  <c r="AJ3018" i="1"/>
  <c r="AJ3148" i="1"/>
  <c r="AH2631" i="1"/>
  <c r="AK2631" i="1" s="1"/>
  <c r="AJ3066" i="1"/>
  <c r="AJ113" i="1"/>
  <c r="AH325" i="1"/>
  <c r="AK325" i="1" s="1"/>
  <c r="AC325" i="1" s="1"/>
  <c r="AH1955" i="1"/>
  <c r="AK1955" i="1" s="1"/>
  <c r="AC1955" i="1" s="1"/>
  <c r="AJ1807" i="1"/>
  <c r="AH1830" i="1"/>
  <c r="AK1830" i="1" s="1"/>
  <c r="AC1830" i="1" s="1"/>
  <c r="AH3173" i="1"/>
  <c r="AK3173" i="1" s="1"/>
  <c r="AH914" i="1"/>
  <c r="AK914" i="1" s="1"/>
  <c r="AJ1017" i="1"/>
  <c r="AH1803" i="1"/>
  <c r="AK1803" i="1" s="1"/>
  <c r="AC1803" i="1" s="1"/>
  <c r="AH2203" i="1"/>
  <c r="AK2203" i="1" s="1"/>
  <c r="AC2203" i="1" s="1"/>
  <c r="AJ1446" i="1"/>
  <c r="AJ1960" i="1"/>
  <c r="AH1733" i="1"/>
  <c r="AK1733" i="1" s="1"/>
  <c r="AC1733" i="1" s="1"/>
  <c r="AJ3459" i="1"/>
  <c r="AJ3143" i="1"/>
  <c r="AJ2083" i="1"/>
  <c r="AH1703" i="1"/>
  <c r="AK1703" i="1" s="1"/>
  <c r="AC1703" i="1" s="1"/>
  <c r="AH1752" i="1"/>
  <c r="AK1752" i="1" s="1"/>
  <c r="AC1752" i="1" s="1"/>
  <c r="AH2148" i="1"/>
  <c r="AK2148" i="1" s="1"/>
  <c r="AC2148" i="1" s="1"/>
  <c r="AH2497" i="1"/>
  <c r="AK2497" i="1" s="1"/>
  <c r="AJ2497" i="1"/>
  <c r="AH1463" i="1"/>
  <c r="AK1463" i="1" s="1"/>
  <c r="AH2950" i="1"/>
  <c r="AK2950" i="1" s="1"/>
  <c r="AH3332" i="1"/>
  <c r="AK3332" i="1" s="1"/>
  <c r="AH2944" i="1"/>
  <c r="AK2944" i="1" s="1"/>
  <c r="AH3327" i="1"/>
  <c r="AK3327" i="1" s="1"/>
  <c r="AH2136" i="1"/>
  <c r="AK2136" i="1" s="1"/>
  <c r="AH2973" i="1"/>
  <c r="AK2973" i="1" s="1"/>
  <c r="AH2993" i="1"/>
  <c r="AK2993" i="1" s="1"/>
  <c r="AH678" i="1"/>
  <c r="AK678" i="1" s="1"/>
  <c r="AH138" i="1"/>
  <c r="AK138" i="1" s="1"/>
  <c r="AH3411" i="1"/>
  <c r="AK3411" i="1" s="1"/>
  <c r="AJ3144" i="1"/>
  <c r="AH2931" i="1"/>
  <c r="AK2931" i="1" s="1"/>
  <c r="AJ89" i="1"/>
  <c r="AH2127" i="1"/>
  <c r="AK2127" i="1" s="1"/>
  <c r="AC2127" i="1" s="1"/>
  <c r="AJ2104" i="1"/>
  <c r="AJ1617" i="1"/>
  <c r="AH3016" i="1"/>
  <c r="AK3016" i="1" s="1"/>
  <c r="AH117" i="1"/>
  <c r="AK117" i="1" s="1"/>
  <c r="AC117" i="1" s="1"/>
  <c r="AJ271" i="1"/>
  <c r="AJ2275" i="1"/>
  <c r="AJ2239" i="1"/>
  <c r="AH1789" i="1"/>
  <c r="AK1789" i="1" s="1"/>
  <c r="AC1789" i="1" s="1"/>
  <c r="AH3326" i="1"/>
  <c r="AK3326" i="1" s="1"/>
  <c r="AH3354" i="1"/>
  <c r="AK3354" i="1" s="1"/>
  <c r="AH1471" i="1"/>
  <c r="AK1471" i="1" s="1"/>
  <c r="AH3321" i="1"/>
  <c r="AK3321" i="1" s="1"/>
  <c r="AH3339" i="1"/>
  <c r="AK3339" i="1" s="1"/>
  <c r="AH2948" i="1"/>
  <c r="AK2948" i="1" s="1"/>
  <c r="AH3104" i="1"/>
  <c r="AK3104" i="1" s="1"/>
  <c r="AH2717" i="1"/>
  <c r="AK2717" i="1" s="1"/>
  <c r="AC2717" i="1" s="1"/>
  <c r="AH2033" i="1"/>
  <c r="AK2033" i="1" s="1"/>
  <c r="AC2033" i="1" s="1"/>
  <c r="AH1717" i="1"/>
  <c r="AK1717" i="1" s="1"/>
  <c r="AC1717" i="1" s="1"/>
  <c r="AH2164" i="1"/>
  <c r="AK2164" i="1" s="1"/>
  <c r="AC2164" i="1" s="1"/>
  <c r="AH2281" i="1"/>
  <c r="AK2281" i="1" s="1"/>
  <c r="AC2281" i="1" s="1"/>
  <c r="AJ861" i="1"/>
  <c r="AH861" i="1"/>
  <c r="AK861" i="1" s="1"/>
  <c r="AJ2367" i="1"/>
  <c r="AH2367" i="1"/>
  <c r="AK2367" i="1" s="1"/>
  <c r="AH209" i="1"/>
  <c r="AK209" i="1" s="1"/>
  <c r="AJ209" i="1"/>
  <c r="AH3482" i="1"/>
  <c r="AK3482" i="1" s="1"/>
  <c r="AJ3482" i="1"/>
  <c r="AH3499" i="1"/>
  <c r="AK3499" i="1" s="1"/>
  <c r="AJ3499" i="1"/>
  <c r="AH3185" i="1"/>
  <c r="AK3185" i="1" s="1"/>
  <c r="AJ3185" i="1"/>
  <c r="AH920" i="1"/>
  <c r="AK920" i="1" s="1"/>
  <c r="AJ920" i="1"/>
  <c r="AH2634" i="1"/>
  <c r="AK2634" i="1" s="1"/>
  <c r="AJ2634" i="1"/>
  <c r="AJ3098" i="1"/>
  <c r="AH3098" i="1"/>
  <c r="AK3098" i="1" s="1"/>
  <c r="AJ3086" i="1"/>
  <c r="AH3086" i="1"/>
  <c r="AK3086" i="1" s="1"/>
  <c r="AJ3107" i="1"/>
  <c r="AH3107" i="1"/>
  <c r="AK3107" i="1" s="1"/>
  <c r="AH3400" i="1"/>
  <c r="AK3400" i="1" s="1"/>
  <c r="AJ3400" i="1"/>
  <c r="AH824" i="1"/>
  <c r="AK824" i="1" s="1"/>
  <c r="AJ824" i="1"/>
  <c r="AJ3448" i="1"/>
  <c r="AH3448" i="1"/>
  <c r="AK3448" i="1" s="1"/>
  <c r="AJ3458" i="1"/>
  <c r="AH3458" i="1"/>
  <c r="AK3458" i="1" s="1"/>
  <c r="AJ3467" i="1"/>
  <c r="AH3467" i="1"/>
  <c r="AK3467" i="1" s="1"/>
  <c r="AJ3190" i="1"/>
  <c r="AH3190" i="1"/>
  <c r="AK3190" i="1" s="1"/>
  <c r="AJ911" i="1"/>
  <c r="AH911" i="1"/>
  <c r="AK911" i="1" s="1"/>
  <c r="AJ61" i="1"/>
  <c r="AJ626" i="1"/>
  <c r="AJ2206" i="1"/>
  <c r="AJ1954" i="1"/>
  <c r="AJ816" i="1"/>
  <c r="AJ1009" i="1"/>
  <c r="AJ2154" i="1"/>
  <c r="AJ1296" i="1"/>
  <c r="AH2199" i="1"/>
  <c r="AK2199" i="1" s="1"/>
  <c r="AC2199" i="1" s="1"/>
  <c r="AJ2313" i="1"/>
  <c r="AH2361" i="1"/>
  <c r="AK2361" i="1" s="1"/>
  <c r="AC2361" i="1" s="1"/>
  <c r="AH2080" i="1"/>
  <c r="AK2080" i="1" s="1"/>
  <c r="AC2080" i="1" s="1"/>
  <c r="AJ1325" i="1"/>
  <c r="AH2013" i="1"/>
  <c r="AK2013" i="1" s="1"/>
  <c r="AC2013" i="1" s="1"/>
  <c r="AJ2158" i="1"/>
  <c r="AJ1304" i="1"/>
  <c r="AH2108" i="1"/>
  <c r="AK2108" i="1" s="1"/>
  <c r="AC2108" i="1" s="1"/>
  <c r="AJ2207" i="1"/>
  <c r="AJ1957" i="1"/>
  <c r="AH2143" i="1"/>
  <c r="AK2143" i="1" s="1"/>
  <c r="AC2143" i="1" s="1"/>
  <c r="AJ3077" i="1"/>
  <c r="AJ2873" i="1"/>
  <c r="AJ221" i="1"/>
  <c r="AJ681" i="1"/>
  <c r="AJ12" i="1"/>
  <c r="AH582" i="1"/>
  <c r="AK582" i="1" s="1"/>
  <c r="AC582" i="1" s="1"/>
  <c r="AJ542" i="1"/>
  <c r="AJ955" i="1"/>
  <c r="AJ1328" i="1"/>
  <c r="AJ1693" i="1"/>
  <c r="AJ1694" i="1"/>
  <c r="AJ385" i="1"/>
  <c r="AJ1227" i="1"/>
  <c r="AH2085" i="1"/>
  <c r="AK2085" i="1" s="1"/>
  <c r="AC2085" i="1" s="1"/>
  <c r="AH2269" i="1"/>
  <c r="AK2269" i="1" s="1"/>
  <c r="AC2269" i="1" s="1"/>
  <c r="AH2329" i="1"/>
  <c r="AK2329" i="1" s="1"/>
  <c r="AC2329" i="1" s="1"/>
  <c r="AJ802" i="1"/>
  <c r="AH1706" i="1"/>
  <c r="AK1706" i="1" s="1"/>
  <c r="AC1706" i="1" s="1"/>
  <c r="AH2383" i="1"/>
  <c r="AK2383" i="1" s="1"/>
  <c r="AC2383" i="1" s="1"/>
  <c r="AH1714" i="1"/>
  <c r="AK1714" i="1" s="1"/>
  <c r="AC1714" i="1" s="1"/>
  <c r="AJ2382" i="1"/>
  <c r="AJ1078" i="1"/>
  <c r="AJ1527" i="1"/>
  <c r="AH2337" i="1"/>
  <c r="AK2337" i="1" s="1"/>
  <c r="AC2337" i="1" s="1"/>
  <c r="AH2242" i="1"/>
  <c r="AK2242" i="1" s="1"/>
  <c r="AC2242" i="1" s="1"/>
  <c r="AH1698" i="1"/>
  <c r="AK1698" i="1" s="1"/>
  <c r="AC1698" i="1" s="1"/>
  <c r="AJ2268" i="1"/>
  <c r="AJ1793" i="1"/>
  <c r="AJ944" i="1"/>
  <c r="AJ1702" i="1"/>
  <c r="AH2518" i="1"/>
  <c r="AK2518" i="1" s="1"/>
  <c r="AH3502" i="1"/>
  <c r="AK3502" i="1" s="1"/>
  <c r="AH2538" i="1"/>
  <c r="AK2538" i="1" s="1"/>
  <c r="AJ1611" i="1"/>
  <c r="AJ3181" i="1"/>
  <c r="AH859" i="1"/>
  <c r="AK859" i="1" s="1"/>
  <c r="AJ859" i="1"/>
  <c r="AJ969" i="1"/>
  <c r="AJ2652" i="1"/>
  <c r="AH190" i="1"/>
  <c r="AK190" i="1" s="1"/>
  <c r="AJ3189" i="1"/>
  <c r="AJ339" i="1"/>
  <c r="AH3279" i="1"/>
  <c r="AK3279" i="1" s="1"/>
  <c r="AH2004" i="1"/>
  <c r="AK2004" i="1" s="1"/>
  <c r="AJ2868" i="1"/>
  <c r="AH281" i="1"/>
  <c r="AK281" i="1" s="1"/>
  <c r="AH3345" i="1"/>
  <c r="AK3345" i="1" s="1"/>
  <c r="AJ2585" i="1"/>
  <c r="AH2585" i="1"/>
  <c r="AK2585" i="1" s="1"/>
  <c r="AJ3146" i="1"/>
  <c r="AH3146" i="1"/>
  <c r="AK3146" i="1" s="1"/>
  <c r="AJ3158" i="1"/>
  <c r="AH3158" i="1"/>
  <c r="AK3158" i="1" s="1"/>
  <c r="AJ895" i="1"/>
  <c r="AH895" i="1"/>
  <c r="AK895" i="1" s="1"/>
  <c r="AJ2681" i="1"/>
  <c r="AH2681" i="1"/>
  <c r="AK2681" i="1" s="1"/>
  <c r="AJ1615" i="1"/>
  <c r="AH1615" i="1"/>
  <c r="AK1615" i="1" s="1"/>
  <c r="AJ3487" i="1"/>
  <c r="AH3487" i="1"/>
  <c r="AK3487" i="1" s="1"/>
  <c r="AJ1764" i="1"/>
  <c r="AH1248" i="1"/>
  <c r="AK1248" i="1" s="1"/>
  <c r="AC1248" i="1" s="1"/>
  <c r="AJ1363" i="1"/>
  <c r="AJ1031" i="1"/>
  <c r="AH50" i="1"/>
  <c r="AK50" i="1" s="1"/>
  <c r="AC50" i="1" s="1"/>
  <c r="AJ1232" i="1"/>
  <c r="AH307" i="1"/>
  <c r="AK307" i="1" s="1"/>
  <c r="AC307" i="1" s="1"/>
  <c r="AH349" i="1"/>
  <c r="AK349" i="1" s="1"/>
  <c r="AC349" i="1" s="1"/>
  <c r="AJ446" i="1"/>
  <c r="AJ899" i="1"/>
  <c r="AJ815" i="1"/>
  <c r="AJ1217" i="1"/>
  <c r="AJ1024" i="1"/>
  <c r="AJ985" i="1"/>
  <c r="AJ1404" i="1"/>
  <c r="AH2234" i="1"/>
  <c r="AK2234" i="1" s="1"/>
  <c r="AC2234" i="1" s="1"/>
  <c r="AJ110" i="1"/>
  <c r="AH478" i="1"/>
  <c r="AK478" i="1" s="1"/>
  <c r="AC478" i="1" s="1"/>
  <c r="AJ356" i="1"/>
  <c r="AJ813" i="1"/>
  <c r="AH2111" i="1"/>
  <c r="AK2111" i="1" s="1"/>
  <c r="AC2111" i="1" s="1"/>
  <c r="AH2197" i="1"/>
  <c r="AK2197" i="1" s="1"/>
  <c r="AC2197" i="1" s="1"/>
  <c r="AJ1537" i="1"/>
  <c r="AH1537" i="1"/>
  <c r="AK1537" i="1" s="1"/>
  <c r="AC1537" i="1" s="1"/>
  <c r="AJ1505" i="1"/>
  <c r="AH1505" i="1"/>
  <c r="AK1505" i="1" s="1"/>
  <c r="AC1505" i="1" s="1"/>
  <c r="AJ2280" i="1"/>
  <c r="AH2280" i="1"/>
  <c r="AK2280" i="1" s="1"/>
  <c r="AC2280" i="1" s="1"/>
  <c r="AJ1848" i="1"/>
  <c r="AH1848" i="1"/>
  <c r="AK1848" i="1" s="1"/>
  <c r="AC1848" i="1" s="1"/>
  <c r="AJ2150" i="1"/>
  <c r="AH2150" i="1"/>
  <c r="AK2150" i="1" s="1"/>
  <c r="AC2150" i="1" s="1"/>
  <c r="AJ1346" i="1"/>
  <c r="AH1346" i="1"/>
  <c r="AK1346" i="1" s="1"/>
  <c r="AC1346" i="1" s="1"/>
  <c r="AJ1581" i="1"/>
  <c r="AH1581" i="1"/>
  <c r="AK1581" i="1" s="1"/>
  <c r="AC1581" i="1" s="1"/>
  <c r="AJ1286" i="1"/>
  <c r="AH1286" i="1"/>
  <c r="AK1286" i="1" s="1"/>
  <c r="AC1286" i="1" s="1"/>
  <c r="AJ516" i="1"/>
  <c r="AH516" i="1"/>
  <c r="AK516" i="1" s="1"/>
  <c r="AC516" i="1" s="1"/>
  <c r="AJ1582" i="1"/>
  <c r="AH1582" i="1"/>
  <c r="AK1582" i="1" s="1"/>
  <c r="AC1582" i="1" s="1"/>
  <c r="AJ1299" i="1"/>
  <c r="AH1299" i="1"/>
  <c r="AK1299" i="1" s="1"/>
  <c r="AC1299" i="1" s="1"/>
  <c r="AJ1809" i="1"/>
  <c r="AH1809" i="1"/>
  <c r="AK1809" i="1" s="1"/>
  <c r="AC1809" i="1" s="1"/>
  <c r="AH88" i="1"/>
  <c r="AK88" i="1" s="1"/>
  <c r="AC88" i="1" s="1"/>
  <c r="AJ88" i="1"/>
  <c r="AH134" i="1"/>
  <c r="AK134" i="1" s="1"/>
  <c r="AC134" i="1" s="1"/>
  <c r="AJ134" i="1"/>
  <c r="AH103" i="1"/>
  <c r="AK103" i="1" s="1"/>
  <c r="AC103" i="1" s="1"/>
  <c r="AJ103" i="1"/>
  <c r="AH59" i="1"/>
  <c r="AK59" i="1" s="1"/>
  <c r="AC59" i="1" s="1"/>
  <c r="AJ59" i="1"/>
  <c r="AH90" i="1"/>
  <c r="AK90" i="1" s="1"/>
  <c r="AC90" i="1" s="1"/>
  <c r="AJ90" i="1"/>
  <c r="AH235" i="1"/>
  <c r="AK235" i="1" s="1"/>
  <c r="AC235" i="1" s="1"/>
  <c r="AJ235" i="1"/>
  <c r="AH290" i="1"/>
  <c r="AK290" i="1" s="1"/>
  <c r="AC290" i="1" s="1"/>
  <c r="AJ290" i="1"/>
  <c r="AH296" i="1"/>
  <c r="AK296" i="1" s="1"/>
  <c r="AC296" i="1" s="1"/>
  <c r="AJ296" i="1"/>
  <c r="AJ395" i="1"/>
  <c r="AH395" i="1"/>
  <c r="AK395" i="1" s="1"/>
  <c r="AC395" i="1" s="1"/>
  <c r="AJ575" i="1"/>
  <c r="AH575" i="1"/>
  <c r="AK575" i="1" s="1"/>
  <c r="AC575" i="1" s="1"/>
  <c r="AH751" i="1"/>
  <c r="AK751" i="1" s="1"/>
  <c r="AC751" i="1" s="1"/>
  <c r="AJ751" i="1"/>
  <c r="AH364" i="1"/>
  <c r="AK364" i="1" s="1"/>
  <c r="AC364" i="1" s="1"/>
  <c r="AJ364" i="1"/>
  <c r="AH623" i="1"/>
  <c r="AK623" i="1" s="1"/>
  <c r="AC623" i="1" s="1"/>
  <c r="AJ623" i="1"/>
  <c r="AH567" i="1"/>
  <c r="AK567" i="1" s="1"/>
  <c r="AC567" i="1" s="1"/>
  <c r="AJ567" i="1"/>
  <c r="AH805" i="1"/>
  <c r="AK805" i="1" s="1"/>
  <c r="AC805" i="1" s="1"/>
  <c r="AJ805" i="1"/>
  <c r="AH106" i="1"/>
  <c r="AK106" i="1" s="1"/>
  <c r="AC106" i="1" s="1"/>
  <c r="AJ106" i="1"/>
  <c r="AH54" i="1"/>
  <c r="AK54" i="1" s="1"/>
  <c r="AC54" i="1" s="1"/>
  <c r="AJ54" i="1"/>
  <c r="AH116" i="1"/>
  <c r="AK116" i="1" s="1"/>
  <c r="AC116" i="1" s="1"/>
  <c r="AJ116" i="1"/>
  <c r="AH96" i="1"/>
  <c r="AK96" i="1" s="1"/>
  <c r="AC96" i="1" s="1"/>
  <c r="AJ96" i="1"/>
  <c r="AH118" i="1"/>
  <c r="AK118" i="1" s="1"/>
  <c r="AC118" i="1" s="1"/>
  <c r="AJ118" i="1"/>
  <c r="AJ311" i="1"/>
  <c r="AH311" i="1"/>
  <c r="AK311" i="1" s="1"/>
  <c r="AC311" i="1" s="1"/>
  <c r="AH804" i="1"/>
  <c r="AK804" i="1" s="1"/>
  <c r="AC804" i="1" s="1"/>
  <c r="AJ804" i="1"/>
  <c r="AH70" i="1"/>
  <c r="AK70" i="1" s="1"/>
  <c r="AC70" i="1" s="1"/>
  <c r="AJ70" i="1"/>
  <c r="AJ350" i="1"/>
  <c r="AH350" i="1"/>
  <c r="AK350" i="1" s="1"/>
  <c r="AC350" i="1" s="1"/>
  <c r="AJ843" i="1"/>
  <c r="AH843" i="1"/>
  <c r="AK843" i="1" s="1"/>
  <c r="AC843" i="1" s="1"/>
  <c r="AH625" i="1"/>
  <c r="AK625" i="1" s="1"/>
  <c r="AC625" i="1" s="1"/>
  <c r="AJ625" i="1"/>
  <c r="AH1230" i="1"/>
  <c r="AK1230" i="1" s="1"/>
  <c r="AC1230" i="1" s="1"/>
  <c r="AJ1230" i="1"/>
  <c r="AH942" i="1"/>
  <c r="AK942" i="1" s="1"/>
  <c r="AC942" i="1" s="1"/>
  <c r="AJ942" i="1"/>
  <c r="AH1198" i="1"/>
  <c r="AK1198" i="1" s="1"/>
  <c r="AC1198" i="1" s="1"/>
  <c r="AJ1198" i="1"/>
  <c r="AH991" i="1"/>
  <c r="AK991" i="1" s="1"/>
  <c r="AC991" i="1" s="1"/>
  <c r="AJ991" i="1"/>
  <c r="AH1091" i="1"/>
  <c r="AK1091" i="1" s="1"/>
  <c r="AC1091" i="1" s="1"/>
  <c r="AJ1091" i="1"/>
  <c r="AH3452" i="1"/>
  <c r="AK3452" i="1" s="1"/>
  <c r="AC3452" i="1" s="1"/>
  <c r="AJ3452" i="1"/>
  <c r="AH992" i="1"/>
  <c r="AK992" i="1" s="1"/>
  <c r="AC992" i="1" s="1"/>
  <c r="AJ992" i="1"/>
  <c r="AH1592" i="1"/>
  <c r="AK1592" i="1" s="1"/>
  <c r="AC1592" i="1" s="1"/>
  <c r="AJ1592" i="1"/>
  <c r="AH1403" i="1"/>
  <c r="AK1403" i="1" s="1"/>
  <c r="AC1403" i="1" s="1"/>
  <c r="AJ1403" i="1"/>
  <c r="AJ1369" i="1"/>
  <c r="AH1369" i="1"/>
  <c r="AK1369" i="1" s="1"/>
  <c r="AC1369" i="1" s="1"/>
  <c r="AH1453" i="1"/>
  <c r="AK1453" i="1" s="1"/>
  <c r="AC1453" i="1" s="1"/>
  <c r="AJ1453" i="1"/>
  <c r="AH1359" i="1"/>
  <c r="AK1359" i="1" s="1"/>
  <c r="AC1359" i="1" s="1"/>
  <c r="AJ1359" i="1"/>
  <c r="AH2151" i="1"/>
  <c r="AK2151" i="1" s="1"/>
  <c r="AC2151" i="1" s="1"/>
  <c r="AJ2151" i="1"/>
  <c r="AH1594" i="1"/>
  <c r="AK1594" i="1" s="1"/>
  <c r="AC1594" i="1" s="1"/>
  <c r="AJ1594" i="1"/>
  <c r="AH1683" i="1"/>
  <c r="AK1683" i="1" s="1"/>
  <c r="AC1683" i="1" s="1"/>
  <c r="AJ1683" i="1"/>
  <c r="AH1762" i="1"/>
  <c r="AK1762" i="1" s="1"/>
  <c r="AC1762" i="1" s="1"/>
  <c r="AJ1762" i="1"/>
  <c r="AH2289" i="1"/>
  <c r="AK2289" i="1" s="1"/>
  <c r="AC2289" i="1" s="1"/>
  <c r="AJ2289" i="1"/>
  <c r="AH2353" i="1"/>
  <c r="AK2353" i="1" s="1"/>
  <c r="AC2353" i="1" s="1"/>
  <c r="AJ2353" i="1"/>
  <c r="AH1697" i="1"/>
  <c r="AK1697" i="1" s="1"/>
  <c r="AC1697" i="1" s="1"/>
  <c r="AJ1697" i="1"/>
  <c r="AH2060" i="1"/>
  <c r="AK2060" i="1" s="1"/>
  <c r="AC2060" i="1" s="1"/>
  <c r="AJ2060" i="1"/>
  <c r="AH2217" i="1"/>
  <c r="AK2217" i="1" s="1"/>
  <c r="AC2217" i="1" s="1"/>
  <c r="AJ2217" i="1"/>
  <c r="AH2248" i="1"/>
  <c r="AK2248" i="1" s="1"/>
  <c r="AC2248" i="1" s="1"/>
  <c r="AJ2248" i="1"/>
  <c r="AH1995" i="1"/>
  <c r="AK1995" i="1" s="1"/>
  <c r="AC1995" i="1" s="1"/>
  <c r="AJ1995" i="1"/>
  <c r="AH2716" i="1"/>
  <c r="AK2716" i="1" s="1"/>
  <c r="AC2716" i="1" s="1"/>
  <c r="AJ2716" i="1"/>
  <c r="AH122" i="1"/>
  <c r="AK122" i="1" s="1"/>
  <c r="AC122" i="1" s="1"/>
  <c r="AJ122" i="1"/>
  <c r="AH125" i="1"/>
  <c r="AK125" i="1" s="1"/>
  <c r="AC125" i="1" s="1"/>
  <c r="AJ125" i="1"/>
  <c r="AJ430" i="1"/>
  <c r="AH430" i="1"/>
  <c r="AK430" i="1" s="1"/>
  <c r="AC430" i="1" s="1"/>
  <c r="AJ719" i="1"/>
  <c r="AH719" i="1"/>
  <c r="AK719" i="1" s="1"/>
  <c r="AC719" i="1" s="1"/>
  <c r="AH831" i="1"/>
  <c r="AK831" i="1" s="1"/>
  <c r="AC831" i="1" s="1"/>
  <c r="AJ831" i="1"/>
  <c r="AH648" i="1"/>
  <c r="AK648" i="1" s="1"/>
  <c r="AC648" i="1" s="1"/>
  <c r="AJ648" i="1"/>
  <c r="AH786" i="1"/>
  <c r="AK786" i="1" s="1"/>
  <c r="AC786" i="1" s="1"/>
  <c r="AJ786" i="1"/>
  <c r="AH706" i="1"/>
  <c r="AK706" i="1" s="1"/>
  <c r="AC706" i="1" s="1"/>
  <c r="AJ706" i="1"/>
  <c r="AH355" i="1"/>
  <c r="AK355" i="1" s="1"/>
  <c r="AC355" i="1" s="1"/>
  <c r="AJ355" i="1"/>
  <c r="AH1225" i="1"/>
  <c r="AK1225" i="1" s="1"/>
  <c r="AC1225" i="1" s="1"/>
  <c r="AJ1225" i="1"/>
  <c r="AH940" i="1"/>
  <c r="AK940" i="1" s="1"/>
  <c r="AC940" i="1" s="1"/>
  <c r="AJ940" i="1"/>
  <c r="AJ1121" i="1"/>
  <c r="AH1121" i="1"/>
  <c r="AK1121" i="1" s="1"/>
  <c r="AC1121" i="1" s="1"/>
  <c r="AH981" i="1"/>
  <c r="AK981" i="1" s="1"/>
  <c r="AC981" i="1" s="1"/>
  <c r="AJ981" i="1"/>
  <c r="AJ1137" i="1"/>
  <c r="AH1137" i="1"/>
  <c r="AK1137" i="1" s="1"/>
  <c r="AC1137" i="1" s="1"/>
  <c r="AH1041" i="1"/>
  <c r="AK1041" i="1" s="1"/>
  <c r="AC1041" i="1" s="1"/>
  <c r="AJ1041" i="1"/>
  <c r="AH1339" i="1"/>
  <c r="AK1339" i="1" s="1"/>
  <c r="AC1339" i="1" s="1"/>
  <c r="AJ1339" i="1"/>
  <c r="AH1621" i="1"/>
  <c r="AK1621" i="1" s="1"/>
  <c r="AC1621" i="1" s="1"/>
  <c r="AJ1621" i="1"/>
  <c r="AH1254" i="1"/>
  <c r="AK1254" i="1" s="1"/>
  <c r="AC1254" i="1" s="1"/>
  <c r="AJ1254" i="1"/>
  <c r="AH1583" i="1"/>
  <c r="AK1583" i="1" s="1"/>
  <c r="AC1583" i="1" s="1"/>
  <c r="AJ1583" i="1"/>
  <c r="AH2144" i="1"/>
  <c r="AK2144" i="1" s="1"/>
  <c r="AC2144" i="1" s="1"/>
  <c r="AJ2144" i="1"/>
  <c r="AH1620" i="1"/>
  <c r="AK1620" i="1" s="1"/>
  <c r="AC1620" i="1" s="1"/>
  <c r="AJ1620" i="1"/>
  <c r="AH146" i="1"/>
  <c r="AK146" i="1" s="1"/>
  <c r="AC146" i="1" s="1"/>
  <c r="AJ146" i="1"/>
  <c r="AH246" i="1"/>
  <c r="AK246" i="1" s="1"/>
  <c r="AC246" i="1" s="1"/>
  <c r="AJ246" i="1"/>
  <c r="AH309" i="1"/>
  <c r="AK309" i="1" s="1"/>
  <c r="AC309" i="1" s="1"/>
  <c r="AJ309" i="1"/>
  <c r="AH738" i="1"/>
  <c r="AK738" i="1" s="1"/>
  <c r="AC738" i="1" s="1"/>
  <c r="AJ738" i="1"/>
  <c r="AH608" i="1"/>
  <c r="AK608" i="1" s="1"/>
  <c r="AC608" i="1" s="1"/>
  <c r="AJ608" i="1"/>
  <c r="AH538" i="1"/>
  <c r="AK538" i="1" s="1"/>
  <c r="AC538" i="1" s="1"/>
  <c r="AJ538" i="1"/>
  <c r="AH1110" i="1"/>
  <c r="AK1110" i="1" s="1"/>
  <c r="AC1110" i="1" s="1"/>
  <c r="AJ1110" i="1"/>
  <c r="AH1093" i="1"/>
  <c r="AK1093" i="1" s="1"/>
  <c r="AC1093" i="1" s="1"/>
  <c r="AJ1093" i="1"/>
  <c r="AH959" i="1"/>
  <c r="AK959" i="1" s="1"/>
  <c r="AC959" i="1" s="1"/>
  <c r="AJ959" i="1"/>
  <c r="AH1214" i="1"/>
  <c r="AK1214" i="1" s="1"/>
  <c r="AC1214" i="1" s="1"/>
  <c r="AJ1214" i="1"/>
  <c r="AH1020" i="1"/>
  <c r="AK1020" i="1" s="1"/>
  <c r="AC1020" i="1" s="1"/>
  <c r="AJ1020" i="1"/>
  <c r="AH1042" i="1"/>
  <c r="AK1042" i="1" s="1"/>
  <c r="AC1042" i="1" s="1"/>
  <c r="AJ1042" i="1"/>
  <c r="AH1112" i="1"/>
  <c r="AK1112" i="1" s="1"/>
  <c r="AC1112" i="1" s="1"/>
  <c r="AJ1112" i="1"/>
  <c r="AH1578" i="1"/>
  <c r="AK1578" i="1" s="1"/>
  <c r="AC1578" i="1" s="1"/>
  <c r="AJ1578" i="1"/>
  <c r="AH1322" i="1"/>
  <c r="AK1322" i="1" s="1"/>
  <c r="AC1322" i="1" s="1"/>
  <c r="AJ1322" i="1"/>
  <c r="AH1368" i="1"/>
  <c r="AK1368" i="1" s="1"/>
  <c r="AC1368" i="1" s="1"/>
  <c r="AJ1368" i="1"/>
  <c r="AH1400" i="1"/>
  <c r="AK1400" i="1" s="1"/>
  <c r="AC1400" i="1" s="1"/>
  <c r="AJ1400" i="1"/>
  <c r="AJ1431" i="1"/>
  <c r="AH1431" i="1"/>
  <c r="AK1431" i="1" s="1"/>
  <c r="AC1431" i="1" s="1"/>
  <c r="AH1288" i="1"/>
  <c r="AK1288" i="1" s="1"/>
  <c r="AC1288" i="1" s="1"/>
  <c r="AJ1288" i="1"/>
  <c r="AH1512" i="1"/>
  <c r="AK1512" i="1" s="1"/>
  <c r="AC1512" i="1" s="1"/>
  <c r="AJ1512" i="1"/>
  <c r="AH2157" i="1"/>
  <c r="AK2157" i="1" s="1"/>
  <c r="AC2157" i="1" s="1"/>
  <c r="AJ2157" i="1"/>
  <c r="AJ1589" i="1"/>
  <c r="AH1589" i="1"/>
  <c r="AK1589" i="1" s="1"/>
  <c r="AC1589" i="1" s="1"/>
  <c r="AJ1507" i="1"/>
  <c r="AH1507" i="1"/>
  <c r="AK1507" i="1" s="1"/>
  <c r="AC1507" i="1" s="1"/>
  <c r="AH1545" i="1"/>
  <c r="AK1545" i="1" s="1"/>
  <c r="AC1545" i="1" s="1"/>
  <c r="AJ1545" i="1"/>
  <c r="AH1776" i="1"/>
  <c r="AK1776" i="1" s="1"/>
  <c r="AC1776" i="1" s="1"/>
  <c r="AJ1776" i="1"/>
  <c r="AH1783" i="1"/>
  <c r="AK1783" i="1" s="1"/>
  <c r="AC1783" i="1" s="1"/>
  <c r="AJ1783" i="1"/>
  <c r="AJ2020" i="1"/>
  <c r="AH2020" i="1"/>
  <c r="AK2020" i="1" s="1"/>
  <c r="AC2020" i="1" s="1"/>
  <c r="AJ2194" i="1"/>
  <c r="AH2194" i="1"/>
  <c r="AK2194" i="1" s="1"/>
  <c r="AC2194" i="1" s="1"/>
  <c r="AH1871" i="1"/>
  <c r="AK1871" i="1" s="1"/>
  <c r="AC1871" i="1" s="1"/>
  <c r="AJ1871" i="1"/>
  <c r="AJ1797" i="1"/>
  <c r="AH1797" i="1"/>
  <c r="AK1797" i="1" s="1"/>
  <c r="AC1797" i="1" s="1"/>
  <c r="AJ2274" i="1"/>
  <c r="AH2274" i="1"/>
  <c r="AK2274" i="1" s="1"/>
  <c r="AC2274" i="1" s="1"/>
  <c r="AH2308" i="1"/>
  <c r="AK2308" i="1" s="1"/>
  <c r="AC2308" i="1" s="1"/>
  <c r="AJ2308" i="1"/>
  <c r="AH1658" i="1"/>
  <c r="AK1658" i="1" s="1"/>
  <c r="AC1658" i="1" s="1"/>
  <c r="AJ1658" i="1"/>
  <c r="AJ2036" i="1"/>
  <c r="AH2036" i="1"/>
  <c r="AK2036" i="1" s="1"/>
  <c r="AC2036" i="1" s="1"/>
  <c r="AJ2119" i="1"/>
  <c r="AH2119" i="1"/>
  <c r="AK2119" i="1" s="1"/>
  <c r="AC2119" i="1" s="1"/>
  <c r="AH2343" i="1"/>
  <c r="AK2343" i="1" s="1"/>
  <c r="AC2343" i="1" s="1"/>
  <c r="AJ2343" i="1"/>
  <c r="AJ1718" i="1"/>
  <c r="AH1718" i="1"/>
  <c r="AK1718" i="1" s="1"/>
  <c r="AC1718" i="1" s="1"/>
  <c r="AH2290" i="1"/>
  <c r="AK2290" i="1" s="1"/>
  <c r="AC2290" i="1" s="1"/>
  <c r="AJ2290" i="1"/>
  <c r="AJ2299" i="1"/>
  <c r="AH2299" i="1"/>
  <c r="AK2299" i="1" s="1"/>
  <c r="AC2299" i="1" s="1"/>
  <c r="AH1774" i="1"/>
  <c r="AK1774" i="1" s="1"/>
  <c r="AC1774" i="1" s="1"/>
  <c r="AJ1774" i="1"/>
  <c r="AH1778" i="1"/>
  <c r="AK1778" i="1" s="1"/>
  <c r="AC1778" i="1" s="1"/>
  <c r="AJ1778" i="1"/>
  <c r="AH1945" i="1"/>
  <c r="AK1945" i="1" s="1"/>
  <c r="AC1945" i="1" s="1"/>
  <c r="AJ1945" i="1"/>
  <c r="AH2210" i="1"/>
  <c r="AK2210" i="1" s="1"/>
  <c r="AC2210" i="1" s="1"/>
  <c r="AJ2210" i="1"/>
  <c r="AH2180" i="1"/>
  <c r="AK2180" i="1" s="1"/>
  <c r="AC2180" i="1" s="1"/>
  <c r="AJ2180" i="1"/>
  <c r="AH2481" i="1"/>
  <c r="AK2481" i="1" s="1"/>
  <c r="AC2481" i="1" s="1"/>
  <c r="AJ2481" i="1"/>
  <c r="AH3" i="1"/>
  <c r="AK3" i="1" s="1"/>
  <c r="AC3" i="1" s="1"/>
  <c r="AJ3" i="1"/>
  <c r="AH145" i="1"/>
  <c r="AK145" i="1" s="1"/>
  <c r="AC145" i="1" s="1"/>
  <c r="AJ145" i="1"/>
  <c r="AH102" i="1"/>
  <c r="AK102" i="1" s="1"/>
  <c r="AC102" i="1" s="1"/>
  <c r="AJ102" i="1"/>
  <c r="AH119" i="1"/>
  <c r="AK119" i="1" s="1"/>
  <c r="AC119" i="1" s="1"/>
  <c r="AJ119" i="1"/>
  <c r="AH303" i="1"/>
  <c r="AK303" i="1" s="1"/>
  <c r="AC303" i="1" s="1"/>
  <c r="AJ303" i="1"/>
  <c r="AH576" i="1"/>
  <c r="AK576" i="1" s="1"/>
  <c r="AC576" i="1" s="1"/>
  <c r="AJ576" i="1"/>
  <c r="AH736" i="1"/>
  <c r="AK736" i="1" s="1"/>
  <c r="AC736" i="1" s="1"/>
  <c r="AJ736" i="1"/>
  <c r="AH830" i="1"/>
  <c r="AK830" i="1" s="1"/>
  <c r="AC830" i="1" s="1"/>
  <c r="AJ830" i="1"/>
  <c r="AH463" i="1"/>
  <c r="AK463" i="1" s="1"/>
  <c r="AC463" i="1" s="1"/>
  <c r="AJ463" i="1"/>
  <c r="AH668" i="1"/>
  <c r="AK668" i="1" s="1"/>
  <c r="AC668" i="1" s="1"/>
  <c r="AJ668" i="1"/>
  <c r="AH386" i="1"/>
  <c r="AK386" i="1" s="1"/>
  <c r="AC386" i="1" s="1"/>
  <c r="AJ386" i="1"/>
  <c r="AH954" i="1"/>
  <c r="AK954" i="1" s="1"/>
  <c r="AC954" i="1" s="1"/>
  <c r="AJ954" i="1"/>
  <c r="AH1045" i="1"/>
  <c r="AK1045" i="1" s="1"/>
  <c r="AC1045" i="1" s="1"/>
  <c r="AJ1045" i="1"/>
  <c r="AH1289" i="1"/>
  <c r="AK1289" i="1" s="1"/>
  <c r="AC1289" i="1" s="1"/>
  <c r="AJ1289" i="1"/>
  <c r="AJ2019" i="1"/>
  <c r="AH2019" i="1"/>
  <c r="AK2019" i="1" s="1"/>
  <c r="AC2019" i="1" s="1"/>
  <c r="AH1868" i="1"/>
  <c r="AK1868" i="1" s="1"/>
  <c r="AC1868" i="1" s="1"/>
  <c r="AJ1868" i="1"/>
  <c r="AH2266" i="1"/>
  <c r="AK2266" i="1" s="1"/>
  <c r="AC2266" i="1" s="1"/>
  <c r="AJ2266" i="1"/>
  <c r="AH2235" i="1"/>
  <c r="AK2235" i="1" s="1"/>
  <c r="AC2235" i="1" s="1"/>
  <c r="AJ2235" i="1"/>
  <c r="AH1903" i="1"/>
  <c r="AK1903" i="1" s="1"/>
  <c r="AC1903" i="1" s="1"/>
  <c r="AJ1903" i="1"/>
  <c r="AJ2122" i="1"/>
  <c r="AH2122" i="1"/>
  <c r="AK2122" i="1" s="1"/>
  <c r="AC2122" i="1" s="1"/>
  <c r="AH2032" i="1"/>
  <c r="AK2032" i="1" s="1"/>
  <c r="AC2032" i="1" s="1"/>
  <c r="AJ2032" i="1"/>
  <c r="AH1946" i="1"/>
  <c r="AK1946" i="1" s="1"/>
  <c r="AC1946" i="1" s="1"/>
  <c r="AJ1946" i="1"/>
  <c r="AH2128" i="1"/>
  <c r="AK2128" i="1" s="1"/>
  <c r="AC2128" i="1" s="1"/>
  <c r="AJ2128" i="1"/>
  <c r="AH2340" i="1"/>
  <c r="AK2340" i="1" s="1"/>
  <c r="AC2340" i="1" s="1"/>
  <c r="AJ2340" i="1"/>
  <c r="AH2649" i="1"/>
  <c r="AK2649" i="1" s="1"/>
  <c r="AC2649" i="1" s="1"/>
  <c r="AJ2649" i="1"/>
  <c r="AH1075" i="1"/>
  <c r="AK1075" i="1" s="1"/>
  <c r="AC1075" i="1" s="1"/>
  <c r="AJ1075" i="1"/>
  <c r="AH1021" i="1"/>
  <c r="AK1021" i="1" s="1"/>
  <c r="AC1021" i="1" s="1"/>
  <c r="AJ1021" i="1"/>
  <c r="AH1370" i="1"/>
  <c r="AK1370" i="1" s="1"/>
  <c r="AC1370" i="1" s="1"/>
  <c r="AJ1370" i="1"/>
  <c r="AH1475" i="1"/>
  <c r="AK1475" i="1" s="1"/>
  <c r="AC1475" i="1" s="1"/>
  <c r="AJ1475" i="1"/>
  <c r="AJ2156" i="1"/>
  <c r="AH2156" i="1"/>
  <c r="AK2156" i="1" s="1"/>
  <c r="AC2156" i="1" s="1"/>
  <c r="AJ1419" i="1"/>
  <c r="AH1419" i="1"/>
  <c r="AK1419" i="1" s="1"/>
  <c r="AC1419" i="1" s="1"/>
  <c r="AJ2231" i="1"/>
  <c r="AH2231" i="1"/>
  <c r="AK2231" i="1" s="1"/>
  <c r="AC2231" i="1" s="1"/>
  <c r="AJ2270" i="1"/>
  <c r="AH2270" i="1"/>
  <c r="AK2270" i="1" s="1"/>
  <c r="AC2270" i="1" s="1"/>
  <c r="AJ2311" i="1"/>
  <c r="AH2311" i="1"/>
  <c r="AK2311" i="1" s="1"/>
  <c r="AC2311" i="1" s="1"/>
  <c r="AJ1858" i="1"/>
  <c r="AH1858" i="1"/>
  <c r="AK1858" i="1" s="1"/>
  <c r="AC1858" i="1" s="1"/>
  <c r="AH2043" i="1"/>
  <c r="AK2043" i="1" s="1"/>
  <c r="AC2043" i="1" s="1"/>
  <c r="AJ2043" i="1"/>
  <c r="AH1061" i="1"/>
  <c r="AK1061" i="1" s="1"/>
  <c r="AC1061" i="1" s="1"/>
  <c r="AJ1061" i="1"/>
  <c r="AH1541" i="1"/>
  <c r="AK1541" i="1" s="1"/>
  <c r="AC1541" i="1" s="1"/>
  <c r="AJ1541" i="1"/>
  <c r="AH2335" i="1"/>
  <c r="AK2335" i="1" s="1"/>
  <c r="AC2335" i="1" s="1"/>
  <c r="AJ2335" i="1"/>
  <c r="AH2202" i="1"/>
  <c r="AK2202" i="1" s="1"/>
  <c r="AC2202" i="1" s="1"/>
  <c r="AJ2202" i="1"/>
  <c r="AJ2344" i="1"/>
  <c r="AH2344" i="1"/>
  <c r="AK2344" i="1" s="1"/>
  <c r="AC2344" i="1" s="1"/>
  <c r="AH943" i="1"/>
  <c r="AK943" i="1" s="1"/>
  <c r="AC943" i="1" s="1"/>
  <c r="AJ943" i="1"/>
  <c r="AH1106" i="1"/>
  <c r="AK1106" i="1" s="1"/>
  <c r="AC1106" i="1" s="1"/>
  <c r="AJ1106" i="1"/>
  <c r="AH1324" i="1"/>
  <c r="AK1324" i="1" s="1"/>
  <c r="AC1324" i="1" s="1"/>
  <c r="AJ1324" i="1"/>
  <c r="AH1345" i="1"/>
  <c r="AK1345" i="1" s="1"/>
  <c r="AC1345" i="1" s="1"/>
  <c r="AJ1345" i="1"/>
  <c r="AH2276" i="1"/>
  <c r="AK2276" i="1" s="1"/>
  <c r="AC2276" i="1" s="1"/>
  <c r="AJ2276" i="1"/>
  <c r="AJ2204" i="1"/>
  <c r="AH2204" i="1"/>
  <c r="AK2204" i="1" s="1"/>
  <c r="AC2204" i="1" s="1"/>
  <c r="AJ2307" i="1"/>
  <c r="AH2307" i="1"/>
  <c r="AK2307" i="1" s="1"/>
  <c r="AC2307" i="1" s="1"/>
  <c r="AH1968" i="1"/>
  <c r="AK1968" i="1" s="1"/>
  <c r="AC1968" i="1" s="1"/>
  <c r="AJ1968" i="1"/>
  <c r="AJ2190" i="1"/>
  <c r="AH2190" i="1"/>
  <c r="AK2190" i="1" s="1"/>
  <c r="AC2190" i="1" s="1"/>
  <c r="AH2098" i="1"/>
  <c r="AK2098" i="1" s="1"/>
  <c r="AC2098" i="1" s="1"/>
  <c r="AJ2098" i="1"/>
  <c r="AJ1987" i="1"/>
  <c r="AH1987" i="1"/>
  <c r="AK1987" i="1" s="1"/>
  <c r="AC1987" i="1" s="1"/>
  <c r="AJ1978" i="1"/>
  <c r="AH1978" i="1"/>
  <c r="AK1978" i="1" s="1"/>
  <c r="AC1978" i="1" s="1"/>
  <c r="AJ1926" i="1"/>
  <c r="AH1926" i="1"/>
  <c r="AK1926" i="1" s="1"/>
  <c r="AC1926" i="1" s="1"/>
  <c r="AJ2028" i="1"/>
  <c r="AH2028" i="1"/>
  <c r="AK2028" i="1" s="1"/>
  <c r="AC2028" i="1" s="1"/>
  <c r="AJ2714" i="1"/>
  <c r="AH2714" i="1"/>
  <c r="AK2714" i="1" s="1"/>
  <c r="AC2714" i="1" s="1"/>
  <c r="AH160" i="1"/>
  <c r="AK160" i="1" s="1"/>
  <c r="AC160" i="1" s="1"/>
  <c r="AJ160" i="1"/>
  <c r="AH292" i="1"/>
  <c r="AK292" i="1" s="1"/>
  <c r="AC292" i="1" s="1"/>
  <c r="AJ292" i="1"/>
  <c r="AH755" i="1"/>
  <c r="AK755" i="1" s="1"/>
  <c r="AC755" i="1" s="1"/>
  <c r="AJ755" i="1"/>
  <c r="AH618" i="1"/>
  <c r="AK618" i="1" s="1"/>
  <c r="AC618" i="1" s="1"/>
  <c r="AJ618" i="1"/>
  <c r="AH701" i="1"/>
  <c r="AK701" i="1" s="1"/>
  <c r="AC701" i="1" s="1"/>
  <c r="AJ701" i="1"/>
  <c r="AH447" i="1"/>
  <c r="AK447" i="1" s="1"/>
  <c r="AC447" i="1" s="1"/>
  <c r="AJ447" i="1"/>
  <c r="AH691" i="1"/>
  <c r="AK691" i="1" s="1"/>
  <c r="AC691" i="1" s="1"/>
  <c r="AJ691" i="1"/>
  <c r="AH846" i="1"/>
  <c r="AK846" i="1" s="1"/>
  <c r="AC846" i="1" s="1"/>
  <c r="AJ846" i="1"/>
  <c r="AJ638" i="1"/>
  <c r="AH638" i="1"/>
  <c r="AK638" i="1" s="1"/>
  <c r="AC638" i="1" s="1"/>
  <c r="AH539" i="1"/>
  <c r="AK539" i="1" s="1"/>
  <c r="AC539" i="1" s="1"/>
  <c r="AJ539" i="1"/>
  <c r="AJ423" i="1"/>
  <c r="AH423" i="1"/>
  <c r="AK423" i="1" s="1"/>
  <c r="AC423" i="1" s="1"/>
  <c r="AJ64" i="1"/>
  <c r="AH64" i="1"/>
  <c r="AK64" i="1" s="1"/>
  <c r="AC64" i="1" s="1"/>
  <c r="AH112" i="1"/>
  <c r="AK112" i="1" s="1"/>
  <c r="AC112" i="1" s="1"/>
  <c r="AJ112" i="1"/>
  <c r="AH161" i="1"/>
  <c r="AK161" i="1" s="1"/>
  <c r="AC161" i="1" s="1"/>
  <c r="AJ161" i="1"/>
  <c r="AH91" i="1"/>
  <c r="AK91" i="1" s="1"/>
  <c r="AC91" i="1" s="1"/>
  <c r="AJ91" i="1"/>
  <c r="AJ286" i="1"/>
  <c r="AH286" i="1"/>
  <c r="AK286" i="1" s="1"/>
  <c r="AC286" i="1" s="1"/>
  <c r="AH818" i="1"/>
  <c r="AK818" i="1" s="1"/>
  <c r="AC818" i="1" s="1"/>
  <c r="AJ818" i="1"/>
  <c r="AH649" i="1"/>
  <c r="AK649" i="1" s="1"/>
  <c r="AC649" i="1" s="1"/>
  <c r="AJ649" i="1"/>
  <c r="AH17" i="1"/>
  <c r="AK17" i="1" s="1"/>
  <c r="AC17" i="1" s="1"/>
  <c r="AJ17" i="1"/>
  <c r="AH71" i="1"/>
  <c r="AK71" i="1" s="1"/>
  <c r="AC71" i="1" s="1"/>
  <c r="AJ71" i="1"/>
  <c r="AH452" i="1"/>
  <c r="AK452" i="1" s="1"/>
  <c r="AC452" i="1" s="1"/>
  <c r="AJ452" i="1"/>
  <c r="AH749" i="1"/>
  <c r="AK749" i="1" s="1"/>
  <c r="AC749" i="1" s="1"/>
  <c r="AJ749" i="1"/>
  <c r="AH743" i="1"/>
  <c r="AK743" i="1" s="1"/>
  <c r="AC743" i="1" s="1"/>
  <c r="AJ743" i="1"/>
  <c r="AH870" i="1"/>
  <c r="AK870" i="1" s="1"/>
  <c r="AC870" i="1" s="1"/>
  <c r="AJ870" i="1"/>
  <c r="AH519" i="1"/>
  <c r="AK519" i="1" s="1"/>
  <c r="AC519" i="1" s="1"/>
  <c r="AJ519" i="1"/>
  <c r="AH590" i="1"/>
  <c r="AK590" i="1" s="1"/>
  <c r="AC590" i="1" s="1"/>
  <c r="AJ590" i="1"/>
  <c r="AH807" i="1"/>
  <c r="AK807" i="1" s="1"/>
  <c r="AC807" i="1" s="1"/>
  <c r="AJ807" i="1"/>
  <c r="AH787" i="1"/>
  <c r="AK787" i="1" s="1"/>
  <c r="AC787" i="1" s="1"/>
  <c r="AJ787" i="1"/>
  <c r="AH897" i="1"/>
  <c r="AK897" i="1" s="1"/>
  <c r="AC897" i="1" s="1"/>
  <c r="AJ897" i="1"/>
  <c r="AH506" i="1"/>
  <c r="AK506" i="1" s="1"/>
  <c r="AC506" i="1" s="1"/>
  <c r="AJ506" i="1"/>
  <c r="AJ1305" i="1"/>
  <c r="AH1305" i="1"/>
  <c r="AK1305" i="1" s="1"/>
  <c r="AC1305" i="1" s="1"/>
  <c r="AH2100" i="1"/>
  <c r="AK2100" i="1" s="1"/>
  <c r="AC2100" i="1" s="1"/>
  <c r="AJ2100" i="1"/>
  <c r="AH1771" i="1"/>
  <c r="AK1771" i="1" s="1"/>
  <c r="AC1771" i="1" s="1"/>
  <c r="AJ1771" i="1"/>
  <c r="AH2334" i="1"/>
  <c r="AK2334" i="1" s="1"/>
  <c r="AC2334" i="1" s="1"/>
  <c r="AJ2334" i="1"/>
  <c r="AJ16" i="1"/>
  <c r="AH16" i="1"/>
  <c r="AK16" i="1" s="1"/>
  <c r="AC16" i="1" s="1"/>
  <c r="AJ185" i="1"/>
  <c r="AH185" i="1"/>
  <c r="AK185" i="1" s="1"/>
  <c r="AC185" i="1" s="1"/>
  <c r="AJ741" i="1"/>
  <c r="AH741" i="1"/>
  <c r="AK741" i="1" s="1"/>
  <c r="AC741" i="1" s="1"/>
  <c r="AH580" i="1"/>
  <c r="AK580" i="1" s="1"/>
  <c r="AC580" i="1" s="1"/>
  <c r="AJ580" i="1"/>
  <c r="AH457" i="1"/>
  <c r="AK457" i="1" s="1"/>
  <c r="AC457" i="1" s="1"/>
  <c r="AJ457" i="1"/>
  <c r="AH1678" i="1"/>
  <c r="AK1678" i="1" s="1"/>
  <c r="AC1678" i="1" s="1"/>
  <c r="AJ1678" i="1"/>
  <c r="AH2011" i="1"/>
  <c r="AK2011" i="1" s="1"/>
  <c r="AC2011" i="1" s="1"/>
  <c r="AJ2011" i="1"/>
  <c r="AH2253" i="1"/>
  <c r="AK2253" i="1" s="1"/>
  <c r="AC2253" i="1" s="1"/>
  <c r="AJ2253" i="1"/>
  <c r="AJ2279" i="1"/>
  <c r="AH2279" i="1"/>
  <c r="AK2279" i="1" s="1"/>
  <c r="AC2279" i="1" s="1"/>
  <c r="AJ1750" i="1"/>
  <c r="AH1750" i="1"/>
  <c r="AK1750" i="1" s="1"/>
  <c r="AC1750" i="1" s="1"/>
  <c r="AJ2244" i="1"/>
  <c r="AH2244" i="1"/>
  <c r="AK2244" i="1" s="1"/>
  <c r="AC2244" i="1" s="1"/>
  <c r="AH2245" i="1"/>
  <c r="AK2245" i="1" s="1"/>
  <c r="AC2245" i="1" s="1"/>
  <c r="AJ2245" i="1"/>
  <c r="AH1861" i="1"/>
  <c r="AK1861" i="1" s="1"/>
  <c r="AC1861" i="1" s="1"/>
  <c r="AJ1861" i="1"/>
  <c r="AH1902" i="1"/>
  <c r="AK1902" i="1" s="1"/>
  <c r="AC1902" i="1" s="1"/>
  <c r="AJ1902" i="1"/>
  <c r="AH2118" i="1"/>
  <c r="AK2118" i="1" s="1"/>
  <c r="AC2118" i="1" s="1"/>
  <c r="AJ2118" i="1"/>
  <c r="AH2191" i="1"/>
  <c r="AK2191" i="1" s="1"/>
  <c r="AC2191" i="1" s="1"/>
  <c r="AJ2191" i="1"/>
  <c r="AJ1094" i="1"/>
  <c r="AH1094" i="1"/>
  <c r="AK1094" i="1" s="1"/>
  <c r="AC1094" i="1" s="1"/>
  <c r="AJ1695" i="1"/>
  <c r="AH1695" i="1"/>
  <c r="AK1695" i="1" s="1"/>
  <c r="AC1695" i="1" s="1"/>
  <c r="AJ1985" i="1"/>
  <c r="AH1985" i="1"/>
  <c r="AK1985" i="1" s="1"/>
  <c r="AC1985" i="1" s="1"/>
  <c r="AJ620" i="1"/>
  <c r="AH620" i="1"/>
  <c r="AK620" i="1" s="1"/>
  <c r="AC620" i="1" s="1"/>
  <c r="AH606" i="1"/>
  <c r="AK606" i="1" s="1"/>
  <c r="AC606" i="1" s="1"/>
  <c r="AJ606" i="1"/>
  <c r="AH902" i="1"/>
  <c r="AK902" i="1" s="1"/>
  <c r="AC902" i="1" s="1"/>
  <c r="AJ902" i="1"/>
  <c r="AH1215" i="1"/>
  <c r="AK1215" i="1" s="1"/>
  <c r="AC1215" i="1" s="1"/>
  <c r="AJ1215" i="1"/>
  <c r="AH1040" i="1"/>
  <c r="AK1040" i="1" s="1"/>
  <c r="AC1040" i="1" s="1"/>
  <c r="AJ1040" i="1"/>
  <c r="AH1401" i="1"/>
  <c r="AK1401" i="1" s="1"/>
  <c r="AC1401" i="1" s="1"/>
  <c r="AJ1401" i="1"/>
  <c r="AH1259" i="1"/>
  <c r="AK1259" i="1" s="1"/>
  <c r="AC1259" i="1" s="1"/>
  <c r="AJ1259" i="1"/>
  <c r="AH2137" i="1"/>
  <c r="AK2137" i="1" s="1"/>
  <c r="AC2137" i="1" s="1"/>
  <c r="AJ2137" i="1"/>
  <c r="AJ1681" i="1"/>
  <c r="AH1681" i="1"/>
  <c r="AK1681" i="1" s="1"/>
  <c r="AC1681" i="1" s="1"/>
  <c r="AJ2014" i="1"/>
  <c r="AH2014" i="1"/>
  <c r="AK2014" i="1" s="1"/>
  <c r="AC2014" i="1" s="1"/>
  <c r="AJ1969" i="1"/>
  <c r="AH1969" i="1"/>
  <c r="AK1969" i="1" s="1"/>
  <c r="AC1969" i="1" s="1"/>
  <c r="AJ1806" i="1"/>
  <c r="AH1806" i="1"/>
  <c r="AK1806" i="1" s="1"/>
  <c r="AC1806" i="1" s="1"/>
  <c r="AJ1974" i="1"/>
  <c r="AH1974" i="1"/>
  <c r="AK1974" i="1" s="1"/>
  <c r="AC1974" i="1" s="1"/>
  <c r="AH1689" i="1"/>
  <c r="AK1689" i="1" s="1"/>
  <c r="AC1689" i="1" s="1"/>
  <c r="AJ1689" i="1"/>
  <c r="AJ2090" i="1"/>
  <c r="AH2090" i="1"/>
  <c r="AK2090" i="1" s="1"/>
  <c r="AC2090" i="1" s="1"/>
  <c r="AH950" i="1"/>
  <c r="AK950" i="1" s="1"/>
  <c r="AC950" i="1" s="1"/>
  <c r="AJ950" i="1"/>
  <c r="AJ1749" i="1"/>
  <c r="AH1749" i="1"/>
  <c r="AK1749" i="1" s="1"/>
  <c r="AC1749" i="1" s="1"/>
  <c r="AJ1870" i="1"/>
  <c r="AH1870" i="1"/>
  <c r="AK1870" i="1" s="1"/>
  <c r="AC1870" i="1" s="1"/>
  <c r="AH2039" i="1"/>
  <c r="AK2039" i="1" s="1"/>
  <c r="AC2039" i="1" s="1"/>
  <c r="AJ2039" i="1"/>
  <c r="AH2192" i="1"/>
  <c r="AK2192" i="1" s="1"/>
  <c r="AC2192" i="1" s="1"/>
  <c r="AJ2192" i="1"/>
  <c r="AJ1951" i="1"/>
  <c r="AH1951" i="1"/>
  <c r="AK1951" i="1" s="1"/>
  <c r="AC1951" i="1" s="1"/>
  <c r="AH2057" i="1"/>
  <c r="AK2057" i="1" s="1"/>
  <c r="AC2057" i="1" s="1"/>
  <c r="AJ2057" i="1"/>
  <c r="AH2320" i="1"/>
  <c r="AK2320" i="1" s="1"/>
  <c r="AC2320" i="1" s="1"/>
  <c r="AJ2320" i="1"/>
  <c r="AH2706" i="1"/>
  <c r="AK2706" i="1" s="1"/>
  <c r="AC2706" i="1" s="1"/>
  <c r="AJ2706" i="1"/>
  <c r="AH1414" i="1"/>
  <c r="AK1414" i="1" s="1"/>
  <c r="AC1414" i="1" s="1"/>
  <c r="AJ1414" i="1"/>
  <c r="AJ1704" i="1"/>
  <c r="AH1704" i="1"/>
  <c r="AK1704" i="1" s="1"/>
  <c r="AC1704" i="1" s="1"/>
  <c r="AH2081" i="1"/>
  <c r="AK2081" i="1" s="1"/>
  <c r="AC2081" i="1" s="1"/>
  <c r="AJ2081" i="1"/>
  <c r="AH2369" i="1"/>
  <c r="AK2369" i="1" s="1"/>
  <c r="AC2369" i="1" s="1"/>
  <c r="AJ2369" i="1"/>
  <c r="AH1766" i="1"/>
  <c r="AK1766" i="1" s="1"/>
  <c r="AC1766" i="1" s="1"/>
  <c r="AJ1766" i="1"/>
  <c r="AH2330" i="1"/>
  <c r="AK2330" i="1" s="1"/>
  <c r="AC2330" i="1" s="1"/>
  <c r="AJ2330" i="1"/>
  <c r="AH1794" i="1"/>
  <c r="AK1794" i="1" s="1"/>
  <c r="AC1794" i="1" s="1"/>
  <c r="AJ1794" i="1"/>
  <c r="AH2278" i="1"/>
  <c r="AK2278" i="1" s="1"/>
  <c r="AC2278" i="1" s="1"/>
  <c r="AJ2278" i="1"/>
  <c r="AH2259" i="1"/>
  <c r="AK2259" i="1" s="1"/>
  <c r="AC2259" i="1" s="1"/>
  <c r="AJ2259" i="1"/>
  <c r="AH2416" i="1"/>
  <c r="AK2416" i="1" s="1"/>
  <c r="AC2416" i="1" s="1"/>
  <c r="AJ2416" i="1"/>
  <c r="AH1030" i="1"/>
  <c r="AK1030" i="1" s="1"/>
  <c r="AC1030" i="1" s="1"/>
  <c r="AJ1030" i="1"/>
  <c r="AH1066" i="1"/>
  <c r="AK1066" i="1" s="1"/>
  <c r="AC1066" i="1" s="1"/>
  <c r="AJ1066" i="1"/>
  <c r="AH1155" i="1"/>
  <c r="AK1155" i="1" s="1"/>
  <c r="AC1155" i="1" s="1"/>
  <c r="AJ1155" i="1"/>
  <c r="AH1231" i="1"/>
  <c r="AK1231" i="1" s="1"/>
  <c r="AC1231" i="1" s="1"/>
  <c r="AJ1231" i="1"/>
  <c r="AH1474" i="1"/>
  <c r="AK1474" i="1" s="1"/>
  <c r="AC1474" i="1" s="1"/>
  <c r="AJ1474" i="1"/>
  <c r="AH1847" i="1"/>
  <c r="AK1847" i="1" s="1"/>
  <c r="AC1847" i="1" s="1"/>
  <c r="AJ1847" i="1"/>
  <c r="AH1290" i="1"/>
  <c r="AK1290" i="1" s="1"/>
  <c r="AC1290" i="1" s="1"/>
  <c r="AJ1290" i="1"/>
  <c r="AH1796" i="1"/>
  <c r="AK1796" i="1" s="1"/>
  <c r="AC1796" i="1" s="1"/>
  <c r="AJ1796" i="1"/>
  <c r="AH2105" i="1"/>
  <c r="AK2105" i="1" s="1"/>
  <c r="AC2105" i="1" s="1"/>
  <c r="AJ2105" i="1"/>
  <c r="AJ1979" i="1"/>
  <c r="AH1979" i="1"/>
  <c r="AK1979" i="1" s="1"/>
  <c r="AC1979" i="1" s="1"/>
  <c r="AH2167" i="1"/>
  <c r="AK2167" i="1" s="1"/>
  <c r="AC2167" i="1" s="1"/>
  <c r="AJ2167" i="1"/>
  <c r="AH2216" i="1"/>
  <c r="AK2216" i="1" s="1"/>
  <c r="AC2216" i="1" s="1"/>
  <c r="AJ2216" i="1"/>
  <c r="AJ78" i="1"/>
  <c r="AH78" i="1"/>
  <c r="AK78" i="1" s="1"/>
  <c r="AC78" i="1" s="1"/>
  <c r="AH55" i="1"/>
  <c r="AK55" i="1" s="1"/>
  <c r="AC55" i="1" s="1"/>
  <c r="AJ55" i="1"/>
  <c r="AH95" i="1"/>
  <c r="AK95" i="1" s="1"/>
  <c r="AC95" i="1" s="1"/>
  <c r="AJ95" i="1"/>
  <c r="AH94" i="1"/>
  <c r="AK94" i="1" s="1"/>
  <c r="AC94" i="1" s="1"/>
  <c r="AJ94" i="1"/>
  <c r="AH120" i="1"/>
  <c r="AK120" i="1" s="1"/>
  <c r="AC120" i="1" s="1"/>
  <c r="AJ120" i="1"/>
  <c r="AH306" i="1"/>
  <c r="AK306" i="1" s="1"/>
  <c r="AC306" i="1" s="1"/>
  <c r="AJ306" i="1"/>
  <c r="AH408" i="1"/>
  <c r="AK408" i="1" s="1"/>
  <c r="AC408" i="1" s="1"/>
  <c r="AJ408" i="1"/>
  <c r="AH439" i="1"/>
  <c r="AK439" i="1" s="1"/>
  <c r="AC439" i="1" s="1"/>
  <c r="AJ439" i="1"/>
  <c r="AH733" i="1"/>
  <c r="AK733" i="1" s="1"/>
  <c r="AC733" i="1" s="1"/>
  <c r="AJ733" i="1"/>
  <c r="AH872" i="1"/>
  <c r="AK872" i="1" s="1"/>
  <c r="AC872" i="1" s="1"/>
  <c r="AJ872" i="1"/>
  <c r="AJ521" i="1"/>
  <c r="AH521" i="1"/>
  <c r="AK521" i="1" s="1"/>
  <c r="AC521" i="1" s="1"/>
  <c r="AH721" i="1"/>
  <c r="AK721" i="1" s="1"/>
  <c r="AC721" i="1" s="1"/>
  <c r="AJ721" i="1"/>
  <c r="AH591" i="1"/>
  <c r="AK591" i="1" s="1"/>
  <c r="AC591" i="1" s="1"/>
  <c r="AJ591" i="1"/>
  <c r="AH789" i="1"/>
  <c r="AK789" i="1" s="1"/>
  <c r="AC789" i="1" s="1"/>
  <c r="AJ789" i="1"/>
  <c r="AJ77" i="1"/>
  <c r="AH77" i="1"/>
  <c r="AK77" i="1" s="1"/>
  <c r="AC77" i="1" s="1"/>
  <c r="AH142" i="1"/>
  <c r="AK142" i="1" s="1"/>
  <c r="AC142" i="1" s="1"/>
  <c r="AJ142" i="1"/>
  <c r="AJ152" i="1"/>
  <c r="AH152" i="1"/>
  <c r="AK152" i="1" s="1"/>
  <c r="AC152" i="1" s="1"/>
  <c r="AH104" i="1"/>
  <c r="AK104" i="1" s="1"/>
  <c r="AC104" i="1" s="1"/>
  <c r="AJ104" i="1"/>
  <c r="AH126" i="1"/>
  <c r="AK126" i="1" s="1"/>
  <c r="AC126" i="1" s="1"/>
  <c r="AJ126" i="1"/>
  <c r="AH123" i="1"/>
  <c r="AK123" i="1" s="1"/>
  <c r="AC123" i="1" s="1"/>
  <c r="AJ123" i="1"/>
  <c r="AH237" i="1"/>
  <c r="AK237" i="1" s="1"/>
  <c r="AC237" i="1" s="1"/>
  <c r="AJ237" i="1"/>
  <c r="AH232" i="1"/>
  <c r="AK232" i="1" s="1"/>
  <c r="AC232" i="1" s="1"/>
  <c r="AJ232" i="1"/>
  <c r="AJ291" i="1"/>
  <c r="AH291" i="1"/>
  <c r="AK291" i="1" s="1"/>
  <c r="AC291" i="1" s="1"/>
  <c r="AH456" i="1"/>
  <c r="AK456" i="1" s="1"/>
  <c r="AC456" i="1" s="1"/>
  <c r="AJ456" i="1"/>
  <c r="AH300" i="1"/>
  <c r="AK300" i="1" s="1"/>
  <c r="AC300" i="1" s="1"/>
  <c r="AJ300" i="1"/>
  <c r="AJ757" i="1"/>
  <c r="AH757" i="1"/>
  <c r="AK757" i="1" s="1"/>
  <c r="AC757" i="1" s="1"/>
  <c r="AH522" i="1"/>
  <c r="AK522" i="1" s="1"/>
  <c r="AC522" i="1" s="1"/>
  <c r="AJ522" i="1"/>
  <c r="AH842" i="1"/>
  <c r="AK842" i="1" s="1"/>
  <c r="AC842" i="1" s="1"/>
  <c r="AJ842" i="1"/>
  <c r="AH1226" i="1"/>
  <c r="AK1226" i="1" s="1"/>
  <c r="AC1226" i="1" s="1"/>
  <c r="AJ1226" i="1"/>
  <c r="AH1123" i="1"/>
  <c r="AK1123" i="1" s="1"/>
  <c r="AC1123" i="1" s="1"/>
  <c r="AJ1123" i="1"/>
  <c r="AH1073" i="1"/>
  <c r="AK1073" i="1" s="1"/>
  <c r="AC1073" i="1" s="1"/>
  <c r="AJ1073" i="1"/>
  <c r="AH1539" i="1"/>
  <c r="AK1539" i="1" s="1"/>
  <c r="AC1539" i="1" s="1"/>
  <c r="AJ1539" i="1"/>
  <c r="AH1584" i="1"/>
  <c r="AK1584" i="1" s="1"/>
  <c r="AC1584" i="1" s="1"/>
  <c r="AJ1584" i="1"/>
  <c r="AH2387" i="1"/>
  <c r="AK2387" i="1" s="1"/>
  <c r="AC2387" i="1" s="1"/>
  <c r="AJ2387" i="1"/>
  <c r="AH1449" i="1"/>
  <c r="AK1449" i="1" s="1"/>
  <c r="AC1449" i="1" s="1"/>
  <c r="AJ1449" i="1"/>
  <c r="AH1569" i="1"/>
  <c r="AK1569" i="1" s="1"/>
  <c r="AC1569" i="1" s="1"/>
  <c r="AJ1569" i="1"/>
  <c r="AH329" i="1"/>
  <c r="AK329" i="1" s="1"/>
  <c r="AC329" i="1" s="1"/>
  <c r="AJ329" i="1"/>
  <c r="AH2048" i="1"/>
  <c r="AK2048" i="1" s="1"/>
  <c r="AC2048" i="1" s="1"/>
  <c r="AJ2048" i="1"/>
  <c r="AH2393" i="1"/>
  <c r="AK2393" i="1" s="1"/>
  <c r="AC2393" i="1" s="1"/>
  <c r="AJ2393" i="1"/>
  <c r="AH2031" i="1"/>
  <c r="AK2031" i="1" s="1"/>
  <c r="AC2031" i="1" s="1"/>
  <c r="AJ2031" i="1"/>
  <c r="AH2162" i="1"/>
  <c r="AK2162" i="1" s="1"/>
  <c r="AC2162" i="1" s="1"/>
  <c r="AJ2162" i="1"/>
  <c r="AH2673" i="1"/>
  <c r="AK2673" i="1" s="1"/>
  <c r="AC2673" i="1" s="1"/>
  <c r="AJ2673" i="1"/>
  <c r="AH2721" i="1"/>
  <c r="AK2721" i="1" s="1"/>
  <c r="AC2721" i="1" s="1"/>
  <c r="AJ2721" i="1"/>
  <c r="AH87" i="1"/>
  <c r="AK87" i="1" s="1"/>
  <c r="AC87" i="1" s="1"/>
  <c r="AJ87" i="1"/>
  <c r="AH275" i="1"/>
  <c r="AK275" i="1" s="1"/>
  <c r="AC275" i="1" s="1"/>
  <c r="AJ275" i="1"/>
  <c r="AJ438" i="1"/>
  <c r="AH438" i="1"/>
  <c r="AK438" i="1" s="1"/>
  <c r="AC438" i="1" s="1"/>
  <c r="AH436" i="1"/>
  <c r="AK436" i="1" s="1"/>
  <c r="AC436" i="1" s="1"/>
  <c r="AJ436" i="1"/>
  <c r="AJ366" i="1"/>
  <c r="AH366" i="1"/>
  <c r="AK366" i="1" s="1"/>
  <c r="AC366" i="1" s="1"/>
  <c r="AH695" i="1"/>
  <c r="AK695" i="1" s="1"/>
  <c r="AC695" i="1" s="1"/>
  <c r="AJ695" i="1"/>
  <c r="AH970" i="1"/>
  <c r="AK970" i="1" s="1"/>
  <c r="AC970" i="1" s="1"/>
  <c r="AJ970" i="1"/>
  <c r="AH1050" i="1"/>
  <c r="AK1050" i="1" s="1"/>
  <c r="AC1050" i="1" s="1"/>
  <c r="AJ1050" i="1"/>
  <c r="AH1019" i="1"/>
  <c r="AK1019" i="1" s="1"/>
  <c r="AC1019" i="1" s="1"/>
  <c r="AJ1019" i="1"/>
  <c r="AJ1372" i="1"/>
  <c r="AH1372" i="1"/>
  <c r="AK1372" i="1" s="1"/>
  <c r="AC1372" i="1" s="1"/>
  <c r="AJ1476" i="1"/>
  <c r="AH1476" i="1"/>
  <c r="AK1476" i="1" s="1"/>
  <c r="AC1476" i="1" s="1"/>
  <c r="AH2386" i="1"/>
  <c r="AK2386" i="1" s="1"/>
  <c r="AC2386" i="1" s="1"/>
  <c r="AJ2386" i="1"/>
  <c r="AH1313" i="1"/>
  <c r="AK1313" i="1" s="1"/>
  <c r="AC1313" i="1" s="1"/>
  <c r="AJ1313" i="1"/>
  <c r="AH1618" i="1"/>
  <c r="AK1618" i="1" s="1"/>
  <c r="AC1618" i="1" s="1"/>
  <c r="AJ1618" i="1"/>
  <c r="AH1415" i="1"/>
  <c r="AK1415" i="1" s="1"/>
  <c r="AC1415" i="1" s="1"/>
  <c r="AJ1415" i="1"/>
  <c r="AH1435" i="1"/>
  <c r="AK1435" i="1" s="1"/>
  <c r="AC1435" i="1" s="1"/>
  <c r="AJ1435" i="1"/>
  <c r="AH1477" i="1"/>
  <c r="AK1477" i="1" s="1"/>
  <c r="AC1477" i="1" s="1"/>
  <c r="AJ1477" i="1"/>
  <c r="AH1511" i="1"/>
  <c r="AK1511" i="1" s="1"/>
  <c r="AC1511" i="1" s="1"/>
  <c r="AJ1511" i="1"/>
  <c r="AH2211" i="1"/>
  <c r="AK2211" i="1" s="1"/>
  <c r="AC2211" i="1" s="1"/>
  <c r="AJ2211" i="1"/>
  <c r="AH111" i="1"/>
  <c r="AK111" i="1" s="1"/>
  <c r="AC111" i="1" s="1"/>
  <c r="AJ111" i="1"/>
  <c r="AH322" i="1"/>
  <c r="AK322" i="1" s="1"/>
  <c r="AC322" i="1" s="1"/>
  <c r="AJ322" i="1"/>
  <c r="AJ407" i="1"/>
  <c r="AH407" i="1"/>
  <c r="AK407" i="1" s="1"/>
  <c r="AC407" i="1" s="1"/>
  <c r="AH505" i="1"/>
  <c r="AK505" i="1" s="1"/>
  <c r="AC505" i="1" s="1"/>
  <c r="AJ505" i="1"/>
  <c r="AH748" i="1"/>
  <c r="AK748" i="1" s="1"/>
  <c r="AC748" i="1" s="1"/>
  <c r="AJ748" i="1"/>
  <c r="AH808" i="1"/>
  <c r="AK808" i="1" s="1"/>
  <c r="AC808" i="1" s="1"/>
  <c r="AJ808" i="1"/>
  <c r="AH704" i="1"/>
  <c r="AK704" i="1" s="1"/>
  <c r="AC704" i="1" s="1"/>
  <c r="AJ704" i="1"/>
  <c r="AH449" i="1"/>
  <c r="AK449" i="1" s="1"/>
  <c r="AC449" i="1" s="1"/>
  <c r="AJ449" i="1"/>
  <c r="AH871" i="1"/>
  <c r="AK871" i="1" s="1"/>
  <c r="AC871" i="1" s="1"/>
  <c r="AJ871" i="1"/>
  <c r="AH900" i="1"/>
  <c r="AK900" i="1" s="1"/>
  <c r="AC900" i="1" s="1"/>
  <c r="AJ900" i="1"/>
  <c r="AJ1016" i="1"/>
  <c r="AH1016" i="1"/>
  <c r="AK1016" i="1" s="1"/>
  <c r="AC1016" i="1" s="1"/>
  <c r="AH1028" i="1"/>
  <c r="AK1028" i="1" s="1"/>
  <c r="AC1028" i="1" s="1"/>
  <c r="AJ1028" i="1"/>
  <c r="AH1060" i="1"/>
  <c r="AK1060" i="1" s="1"/>
  <c r="AC1060" i="1" s="1"/>
  <c r="AJ1060" i="1"/>
  <c r="AH1012" i="1"/>
  <c r="AK1012" i="1" s="1"/>
  <c r="AC1012" i="1" s="1"/>
  <c r="AJ1012" i="1"/>
  <c r="AH1129" i="1"/>
  <c r="AK1129" i="1" s="1"/>
  <c r="AC1129" i="1" s="1"/>
  <c r="AJ1129" i="1"/>
  <c r="AH1039" i="1"/>
  <c r="AK1039" i="1" s="1"/>
  <c r="AC1039" i="1" s="1"/>
  <c r="AJ1039" i="1"/>
  <c r="AH1065" i="1"/>
  <c r="AK1065" i="1" s="1"/>
  <c r="AC1065" i="1" s="1"/>
  <c r="AJ1065" i="1"/>
  <c r="AH1212" i="1"/>
  <c r="AK1212" i="1" s="1"/>
  <c r="AC1212" i="1" s="1"/>
  <c r="AJ1212" i="1"/>
  <c r="AH984" i="1"/>
  <c r="AK984" i="1" s="1"/>
  <c r="AC984" i="1" s="1"/>
  <c r="AJ984" i="1"/>
  <c r="AH967" i="1"/>
  <c r="AK967" i="1" s="1"/>
  <c r="AC967" i="1" s="1"/>
  <c r="AJ967" i="1"/>
  <c r="AH1798" i="1"/>
  <c r="AK1798" i="1" s="1"/>
  <c r="AC1798" i="1" s="1"/>
  <c r="AJ1798" i="1"/>
  <c r="AJ1452" i="1"/>
  <c r="AH1452" i="1"/>
  <c r="AK1452" i="1" s="1"/>
  <c r="AC1452" i="1" s="1"/>
  <c r="AH1540" i="1"/>
  <c r="AK1540" i="1" s="1"/>
  <c r="AC1540" i="1" s="1"/>
  <c r="AJ1540" i="1"/>
  <c r="AH1552" i="1"/>
  <c r="AK1552" i="1" s="1"/>
  <c r="AC1552" i="1" s="1"/>
  <c r="AJ1552" i="1"/>
  <c r="AH1314" i="1"/>
  <c r="AK1314" i="1" s="1"/>
  <c r="AC1314" i="1" s="1"/>
  <c r="AJ1314" i="1"/>
  <c r="AH2141" i="1"/>
  <c r="AK2141" i="1" s="1"/>
  <c r="AC2141" i="1" s="1"/>
  <c r="AJ2141" i="1"/>
  <c r="AH2394" i="1"/>
  <c r="AK2394" i="1" s="1"/>
  <c r="AC2394" i="1" s="1"/>
  <c r="AJ2394" i="1"/>
  <c r="AH1984" i="1"/>
  <c r="AK1984" i="1" s="1"/>
  <c r="AC1984" i="1" s="1"/>
  <c r="AJ1984" i="1"/>
  <c r="AJ2095" i="1"/>
  <c r="AH2095" i="1"/>
  <c r="AK2095" i="1" s="1"/>
  <c r="AC2095" i="1" s="1"/>
  <c r="AH2262" i="1"/>
  <c r="AK2262" i="1" s="1"/>
  <c r="AC2262" i="1" s="1"/>
  <c r="AJ2262" i="1"/>
  <c r="AJ2273" i="1"/>
  <c r="AH2273" i="1"/>
  <c r="AK2273" i="1" s="1"/>
  <c r="AC2273" i="1" s="1"/>
  <c r="AH2332" i="1"/>
  <c r="AK2332" i="1" s="1"/>
  <c r="AC2332" i="1" s="1"/>
  <c r="AJ2332" i="1"/>
  <c r="AH2309" i="1"/>
  <c r="AK2309" i="1" s="1"/>
  <c r="AC2309" i="1" s="1"/>
  <c r="AJ2309" i="1"/>
  <c r="AJ2352" i="1"/>
  <c r="AH2352" i="1"/>
  <c r="AK2352" i="1" s="1"/>
  <c r="AC2352" i="1" s="1"/>
  <c r="AH2301" i="1"/>
  <c r="AK2301" i="1" s="1"/>
  <c r="AC2301" i="1" s="1"/>
  <c r="AJ2301" i="1"/>
  <c r="AH2362" i="1"/>
  <c r="AK2362" i="1" s="1"/>
  <c r="AC2362" i="1" s="1"/>
  <c r="AJ2362" i="1"/>
  <c r="AH1790" i="1"/>
  <c r="AK1790" i="1" s="1"/>
  <c r="AC1790" i="1" s="1"/>
  <c r="AJ1790" i="1"/>
  <c r="AJ1991" i="1"/>
  <c r="AH1991" i="1"/>
  <c r="AK1991" i="1" s="1"/>
  <c r="AC1991" i="1" s="1"/>
  <c r="AH2055" i="1"/>
  <c r="AK2055" i="1" s="1"/>
  <c r="AC2055" i="1" s="1"/>
  <c r="AJ2055" i="1"/>
  <c r="AH2114" i="1"/>
  <c r="AK2114" i="1" s="1"/>
  <c r="AC2114" i="1" s="1"/>
  <c r="AJ2114" i="1"/>
  <c r="AH2152" i="1"/>
  <c r="AK2152" i="1" s="1"/>
  <c r="AC2152" i="1" s="1"/>
  <c r="AJ2152" i="1"/>
  <c r="AH2257" i="1"/>
  <c r="AK2257" i="1" s="1"/>
  <c r="AC2257" i="1" s="1"/>
  <c r="AJ2257" i="1"/>
  <c r="AH2238" i="1"/>
  <c r="AK2238" i="1" s="1"/>
  <c r="AC2238" i="1" s="1"/>
  <c r="AJ2238" i="1"/>
  <c r="AH2312" i="1"/>
  <c r="AK2312" i="1" s="1"/>
  <c r="AC2312" i="1" s="1"/>
  <c r="AJ2312" i="1"/>
  <c r="AH2411" i="1"/>
  <c r="AK2411" i="1" s="1"/>
  <c r="AC2411" i="1" s="1"/>
  <c r="AJ2411" i="1"/>
  <c r="AH2672" i="1"/>
  <c r="AK2672" i="1" s="1"/>
  <c r="AC2672" i="1" s="1"/>
  <c r="AJ2672" i="1"/>
  <c r="AH2723" i="1"/>
  <c r="AK2723" i="1" s="1"/>
  <c r="AC2723" i="1" s="1"/>
  <c r="AJ2723" i="1"/>
  <c r="AH2558" i="1"/>
  <c r="AK2558" i="1" s="1"/>
  <c r="AC2558" i="1" s="1"/>
  <c r="AJ2558" i="1"/>
  <c r="AH182" i="1"/>
  <c r="AK182" i="1" s="1"/>
  <c r="AC182" i="1" s="1"/>
  <c r="AJ182" i="1"/>
  <c r="AH299" i="1"/>
  <c r="AK299" i="1" s="1"/>
  <c r="AC299" i="1" s="1"/>
  <c r="AJ299" i="1"/>
  <c r="AH234" i="1"/>
  <c r="AK234" i="1" s="1"/>
  <c r="AC234" i="1" s="1"/>
  <c r="AJ234" i="1"/>
  <c r="AJ913" i="1"/>
  <c r="AH913" i="1"/>
  <c r="AK913" i="1" s="1"/>
  <c r="AC913" i="1" s="1"/>
  <c r="AH693" i="1"/>
  <c r="AK693" i="1" s="1"/>
  <c r="AC693" i="1" s="1"/>
  <c r="AJ693" i="1"/>
  <c r="AH847" i="1"/>
  <c r="AK847" i="1" s="1"/>
  <c r="AC847" i="1" s="1"/>
  <c r="AJ847" i="1"/>
  <c r="AH810" i="1"/>
  <c r="AK810" i="1" s="1"/>
  <c r="AC810" i="1" s="1"/>
  <c r="AJ810" i="1"/>
  <c r="AH958" i="1"/>
  <c r="AK958" i="1" s="1"/>
  <c r="AC958" i="1" s="1"/>
  <c r="AJ958" i="1"/>
  <c r="AH1108" i="1"/>
  <c r="AK1108" i="1" s="1"/>
  <c r="AC1108" i="1" s="1"/>
  <c r="AJ1108" i="1"/>
  <c r="AH1603" i="1"/>
  <c r="AK1603" i="1" s="1"/>
  <c r="AC1603" i="1" s="1"/>
  <c r="AJ1603" i="1"/>
  <c r="AJ1785" i="1"/>
  <c r="AH1785" i="1"/>
  <c r="AK1785" i="1" s="1"/>
  <c r="AC1785" i="1" s="1"/>
  <c r="AH2198" i="1"/>
  <c r="AK2198" i="1" s="1"/>
  <c r="AC2198" i="1" s="1"/>
  <c r="AJ2198" i="1"/>
  <c r="AH2160" i="1"/>
  <c r="AK2160" i="1" s="1"/>
  <c r="AC2160" i="1" s="1"/>
  <c r="AJ2160" i="1"/>
  <c r="AH2153" i="1"/>
  <c r="AK2153" i="1" s="1"/>
  <c r="AC2153" i="1" s="1"/>
  <c r="AJ2153" i="1"/>
  <c r="AH2724" i="1"/>
  <c r="AK2724" i="1" s="1"/>
  <c r="AC2724" i="1" s="1"/>
  <c r="AJ2724" i="1"/>
  <c r="AH1103" i="1"/>
  <c r="AK1103" i="1" s="1"/>
  <c r="AC1103" i="1" s="1"/>
  <c r="AJ1103" i="1"/>
  <c r="AH1084" i="1"/>
  <c r="AK1084" i="1" s="1"/>
  <c r="AC1084" i="1" s="1"/>
  <c r="AJ1084" i="1"/>
  <c r="AH1579" i="1"/>
  <c r="AK1579" i="1" s="1"/>
  <c r="AC1579" i="1" s="1"/>
  <c r="AJ1579" i="1"/>
  <c r="AJ1542" i="1"/>
  <c r="AH1542" i="1"/>
  <c r="AK1542" i="1" s="1"/>
  <c r="AC1542" i="1" s="1"/>
  <c r="AJ2145" i="1"/>
  <c r="AH2145" i="1"/>
  <c r="AK2145" i="1" s="1"/>
  <c r="AC2145" i="1" s="1"/>
  <c r="AJ2263" i="1"/>
  <c r="AH2263" i="1"/>
  <c r="AK2263" i="1" s="1"/>
  <c r="AC2263" i="1" s="1"/>
  <c r="AJ2249" i="1"/>
  <c r="AH2249" i="1"/>
  <c r="AK2249" i="1" s="1"/>
  <c r="AC2249" i="1" s="1"/>
  <c r="AH2035" i="1"/>
  <c r="AK2035" i="1" s="1"/>
  <c r="AC2035" i="1" s="1"/>
  <c r="AJ2035" i="1"/>
  <c r="AH2126" i="1"/>
  <c r="AK2126" i="1" s="1"/>
  <c r="AC2126" i="1" s="1"/>
  <c r="AJ2126" i="1"/>
  <c r="AH1138" i="1"/>
  <c r="AK1138" i="1" s="1"/>
  <c r="AC1138" i="1" s="1"/>
  <c r="AJ1138" i="1"/>
  <c r="AH1001" i="1"/>
  <c r="AK1001" i="1" s="1"/>
  <c r="AC1001" i="1" s="1"/>
  <c r="AJ1001" i="1"/>
  <c r="AH1506" i="1"/>
  <c r="AK1506" i="1" s="1"/>
  <c r="AC1506" i="1" s="1"/>
  <c r="AJ1506" i="1"/>
  <c r="AH1424" i="1"/>
  <c r="AK1424" i="1" s="1"/>
  <c r="AC1424" i="1" s="1"/>
  <c r="AJ1424" i="1"/>
  <c r="AH2228" i="1"/>
  <c r="AK2228" i="1" s="1"/>
  <c r="AC2228" i="1" s="1"/>
  <c r="AJ2228" i="1"/>
  <c r="AJ2015" i="1"/>
  <c r="AH2015" i="1"/>
  <c r="AK2015" i="1" s="1"/>
  <c r="AC2015" i="1" s="1"/>
  <c r="AJ1672" i="1"/>
  <c r="AH1672" i="1"/>
  <c r="AK1672" i="1" s="1"/>
  <c r="AC1672" i="1" s="1"/>
  <c r="AJ1834" i="1"/>
  <c r="AH1834" i="1"/>
  <c r="AK1834" i="1" s="1"/>
  <c r="AC1834" i="1" s="1"/>
  <c r="AJ1862" i="1"/>
  <c r="AH1862" i="1"/>
  <c r="AK1862" i="1" s="1"/>
  <c r="AC1862" i="1" s="1"/>
  <c r="AJ1688" i="1"/>
  <c r="AH1688" i="1"/>
  <c r="AK1688" i="1" s="1"/>
  <c r="AC1688" i="1" s="1"/>
  <c r="AH1029" i="1"/>
  <c r="AK1029" i="1" s="1"/>
  <c r="AC1029" i="1" s="1"/>
  <c r="AJ1029" i="1"/>
  <c r="AJ1430" i="1"/>
  <c r="AH1430" i="1"/>
  <c r="AK1430" i="1" s="1"/>
  <c r="AC1430" i="1" s="1"/>
  <c r="AJ1287" i="1"/>
  <c r="AH1287" i="1"/>
  <c r="AK1287" i="1" s="1"/>
  <c r="AC1287" i="1" s="1"/>
  <c r="AJ1408" i="1"/>
  <c r="AH1408" i="1"/>
  <c r="AK1408" i="1" s="1"/>
  <c r="AC1408" i="1" s="1"/>
  <c r="AH424" i="1"/>
  <c r="AK424" i="1" s="1"/>
  <c r="AC424" i="1" s="1"/>
  <c r="AJ424" i="1"/>
  <c r="AJ2350" i="1"/>
  <c r="AH2350" i="1"/>
  <c r="AK2350" i="1" s="1"/>
  <c r="AC2350" i="1" s="1"/>
  <c r="AH2124" i="1"/>
  <c r="AK2124" i="1" s="1"/>
  <c r="AC2124" i="1" s="1"/>
  <c r="AJ2124" i="1"/>
  <c r="AH2233" i="1"/>
  <c r="AK2233" i="1" s="1"/>
  <c r="AC2233" i="1" s="1"/>
  <c r="AJ2233" i="1"/>
  <c r="AH2272" i="1"/>
  <c r="AK2272" i="1" s="1"/>
  <c r="AC2272" i="1" s="1"/>
  <c r="AJ2272" i="1"/>
  <c r="AH1970" i="1"/>
  <c r="AK1970" i="1" s="1"/>
  <c r="AC1970" i="1" s="1"/>
  <c r="AJ1970" i="1"/>
  <c r="AJ2338" i="1"/>
  <c r="AH2338" i="1"/>
  <c r="AK2338" i="1" s="1"/>
  <c r="AC2338" i="1" s="1"/>
  <c r="AH11" i="1"/>
  <c r="AK11" i="1" s="1"/>
  <c r="AC11" i="1" s="1"/>
  <c r="AJ11" i="1"/>
  <c r="AH147" i="1"/>
  <c r="AK147" i="1" s="1"/>
  <c r="AC147" i="1" s="1"/>
  <c r="AJ147" i="1"/>
  <c r="AH184" i="1"/>
  <c r="AK184" i="1" s="1"/>
  <c r="AC184" i="1" s="1"/>
  <c r="AJ184" i="1"/>
  <c r="AH19" i="1"/>
  <c r="AK19" i="1" s="1"/>
  <c r="AC19" i="1" s="1"/>
  <c r="AJ19" i="1"/>
  <c r="AH51" i="1"/>
  <c r="AK51" i="1" s="1"/>
  <c r="AC51" i="1" s="1"/>
  <c r="AJ51" i="1"/>
  <c r="AH317" i="1"/>
  <c r="AK317" i="1" s="1"/>
  <c r="AC317" i="1" s="1"/>
  <c r="AJ317" i="1"/>
  <c r="AH301" i="1"/>
  <c r="AK301" i="1" s="1"/>
  <c r="AC301" i="1" s="1"/>
  <c r="AJ301" i="1"/>
  <c r="AH272" i="1"/>
  <c r="AK272" i="1" s="1"/>
  <c r="AC272" i="1" s="1"/>
  <c r="AJ272" i="1"/>
  <c r="AH750" i="1"/>
  <c r="AK750" i="1" s="1"/>
  <c r="AC750" i="1" s="1"/>
  <c r="AJ750" i="1"/>
  <c r="AJ445" i="1"/>
  <c r="AH445" i="1"/>
  <c r="AK445" i="1" s="1"/>
  <c r="AC445" i="1" s="1"/>
  <c r="AH441" i="1"/>
  <c r="AK441" i="1" s="1"/>
  <c r="AC441" i="1" s="1"/>
  <c r="AJ441" i="1"/>
  <c r="AJ829" i="1"/>
  <c r="AH829" i="1"/>
  <c r="AK829" i="1" s="1"/>
  <c r="AC829" i="1" s="1"/>
  <c r="AJ723" i="1"/>
  <c r="AH723" i="1"/>
  <c r="AK723" i="1" s="1"/>
  <c r="AC723" i="1" s="1"/>
  <c r="AH640" i="1"/>
  <c r="AK640" i="1" s="1"/>
  <c r="AC640" i="1" s="1"/>
  <c r="AJ640" i="1"/>
  <c r="AJ341" i="1"/>
  <c r="AH341" i="1"/>
  <c r="AK341" i="1" s="1"/>
  <c r="AC341" i="1" s="1"/>
  <c r="AJ760" i="1"/>
  <c r="AH760" i="1"/>
  <c r="AK760" i="1" s="1"/>
  <c r="AC760" i="1" s="1"/>
  <c r="AH82" i="1"/>
  <c r="AK82" i="1" s="1"/>
  <c r="AC82" i="1" s="1"/>
  <c r="AJ82" i="1"/>
  <c r="AH129" i="1"/>
  <c r="AK129" i="1" s="1"/>
  <c r="AC129" i="1" s="1"/>
  <c r="AJ129" i="1"/>
  <c r="AJ181" i="1"/>
  <c r="AH181" i="1"/>
  <c r="AK181" i="1" s="1"/>
  <c r="AC181" i="1" s="1"/>
  <c r="AH124" i="1"/>
  <c r="AK124" i="1" s="1"/>
  <c r="AC124" i="1" s="1"/>
  <c r="AJ124" i="1"/>
  <c r="AH251" i="1"/>
  <c r="AK251" i="1" s="1"/>
  <c r="AC251" i="1" s="1"/>
  <c r="AJ251" i="1"/>
  <c r="AH453" i="1"/>
  <c r="AK453" i="1" s="1"/>
  <c r="AC453" i="1" s="1"/>
  <c r="AJ453" i="1"/>
  <c r="AJ745" i="1"/>
  <c r="AH745" i="1"/>
  <c r="AK745" i="1" s="1"/>
  <c r="AC745" i="1" s="1"/>
  <c r="AJ746" i="1"/>
  <c r="AH746" i="1"/>
  <c r="AK746" i="1" s="1"/>
  <c r="AC746" i="1" s="1"/>
  <c r="AH450" i="1"/>
  <c r="AK450" i="1" s="1"/>
  <c r="AC450" i="1" s="1"/>
  <c r="AJ450" i="1"/>
  <c r="AH891" i="1"/>
  <c r="AK891" i="1" s="1"/>
  <c r="AC891" i="1" s="1"/>
  <c r="AJ891" i="1"/>
  <c r="AH819" i="1"/>
  <c r="AK819" i="1" s="1"/>
  <c r="AC819" i="1" s="1"/>
  <c r="AJ819" i="1"/>
  <c r="AH48" i="1"/>
  <c r="AK48" i="1" s="1"/>
  <c r="AC48" i="1" s="1"/>
  <c r="AJ48" i="1"/>
  <c r="AH86" i="1"/>
  <c r="AK86" i="1" s="1"/>
  <c r="AC86" i="1" s="1"/>
  <c r="AJ86" i="1"/>
  <c r="AH144" i="1"/>
  <c r="AK144" i="1" s="1"/>
  <c r="AC144" i="1" s="1"/>
  <c r="AJ144" i="1"/>
  <c r="AH183" i="1"/>
  <c r="AK183" i="1" s="1"/>
  <c r="AC183" i="1" s="1"/>
  <c r="AJ183" i="1"/>
  <c r="AH84" i="1"/>
  <c r="AK84" i="1" s="1"/>
  <c r="AC84" i="1" s="1"/>
  <c r="AJ84" i="1"/>
  <c r="AH282" i="1"/>
  <c r="AK282" i="1" s="1"/>
  <c r="AC282" i="1" s="1"/>
  <c r="AJ282" i="1"/>
  <c r="AH1224" i="1"/>
  <c r="AK1224" i="1" s="1"/>
  <c r="AC1224" i="1" s="1"/>
  <c r="AJ1224" i="1"/>
  <c r="AH1216" i="1"/>
  <c r="AK1216" i="1" s="1"/>
  <c r="AC1216" i="1" s="1"/>
  <c r="AJ1216" i="1"/>
  <c r="AH1125" i="1"/>
  <c r="AK1125" i="1" s="1"/>
  <c r="AC1125" i="1" s="1"/>
  <c r="AJ1125" i="1"/>
  <c r="AH1450" i="1"/>
  <c r="AK1450" i="1" s="1"/>
  <c r="AC1450" i="1" s="1"/>
  <c r="AJ1450" i="1"/>
  <c r="AJ1378" i="1"/>
  <c r="AH1378" i="1"/>
  <c r="AK1378" i="1" s="1"/>
  <c r="AC1378" i="1" s="1"/>
  <c r="AJ1418" i="1"/>
  <c r="AH1418" i="1"/>
  <c r="AK1418" i="1" s="1"/>
  <c r="AC1418" i="1" s="1"/>
  <c r="AH1294" i="1"/>
  <c r="AK1294" i="1" s="1"/>
  <c r="AC1294" i="1" s="1"/>
  <c r="AJ1294" i="1"/>
  <c r="AH2130" i="1"/>
  <c r="AK2130" i="1" s="1"/>
  <c r="AC2130" i="1" s="1"/>
  <c r="AJ2130" i="1"/>
  <c r="AH1632" i="1"/>
  <c r="AK1632" i="1" s="1"/>
  <c r="AC1632" i="1" s="1"/>
  <c r="AJ1632" i="1"/>
  <c r="AH1787" i="1"/>
  <c r="AK1787" i="1" s="1"/>
  <c r="AC1787" i="1" s="1"/>
  <c r="AJ1787" i="1"/>
  <c r="AH1831" i="1"/>
  <c r="AK1831" i="1" s="1"/>
  <c r="AC1831" i="1" s="1"/>
  <c r="AJ1831" i="1"/>
  <c r="AH1705" i="1"/>
  <c r="AK1705" i="1" s="1"/>
  <c r="AC1705" i="1" s="1"/>
  <c r="AJ1705" i="1"/>
  <c r="AH1956" i="1"/>
  <c r="AK1956" i="1" s="1"/>
  <c r="AC1956" i="1" s="1"/>
  <c r="AJ1956" i="1"/>
  <c r="AH1648" i="1"/>
  <c r="AK1648" i="1" s="1"/>
  <c r="AC1648" i="1" s="1"/>
  <c r="AJ1648" i="1"/>
  <c r="AH1849" i="1"/>
  <c r="AK1849" i="1" s="1"/>
  <c r="AC1849" i="1" s="1"/>
  <c r="AJ1849" i="1"/>
  <c r="AH1882" i="1"/>
  <c r="AK1882" i="1" s="1"/>
  <c r="AC1882" i="1" s="1"/>
  <c r="AJ1882" i="1"/>
  <c r="AH2116" i="1"/>
  <c r="AK2116" i="1" s="1"/>
  <c r="AC2116" i="1" s="1"/>
  <c r="AJ2116" i="1"/>
  <c r="AH2256" i="1"/>
  <c r="AK2256" i="1" s="1"/>
  <c r="AC2256" i="1" s="1"/>
  <c r="AJ2256" i="1"/>
  <c r="AH2260" i="1"/>
  <c r="AK2260" i="1" s="1"/>
  <c r="AC2260" i="1" s="1"/>
  <c r="AJ2260" i="1"/>
  <c r="AH1932" i="1"/>
  <c r="AK1932" i="1" s="1"/>
  <c r="AC1932" i="1" s="1"/>
  <c r="AJ1932" i="1"/>
  <c r="AJ69" i="1"/>
  <c r="AH69" i="1"/>
  <c r="AK69" i="1" s="1"/>
  <c r="AC69" i="1" s="1"/>
  <c r="AH68" i="1"/>
  <c r="AK68" i="1" s="1"/>
  <c r="AC68" i="1" s="1"/>
  <c r="AJ68" i="1"/>
  <c r="AJ753" i="1"/>
  <c r="AH753" i="1"/>
  <c r="AK753" i="1" s="1"/>
  <c r="AC753" i="1" s="1"/>
  <c r="AH720" i="1"/>
  <c r="AK720" i="1" s="1"/>
  <c r="AC720" i="1" s="1"/>
  <c r="AJ720" i="1"/>
  <c r="AH759" i="1"/>
  <c r="AK759" i="1" s="1"/>
  <c r="AC759" i="1" s="1"/>
  <c r="AJ759" i="1"/>
  <c r="AH1792" i="1"/>
  <c r="AK1792" i="1" s="1"/>
  <c r="AC1792" i="1" s="1"/>
  <c r="AJ1792" i="1"/>
  <c r="AH2012" i="1"/>
  <c r="AK2012" i="1" s="1"/>
  <c r="AC2012" i="1" s="1"/>
  <c r="AJ2012" i="1"/>
  <c r="AH2166" i="1"/>
  <c r="AK2166" i="1" s="1"/>
  <c r="AC2166" i="1" s="1"/>
  <c r="AJ2166" i="1"/>
  <c r="AH2089" i="1"/>
  <c r="AK2089" i="1" s="1"/>
  <c r="AC2089" i="1" s="1"/>
  <c r="AJ2089" i="1"/>
  <c r="AH1770" i="1"/>
  <c r="AK1770" i="1" s="1"/>
  <c r="AC1770" i="1" s="1"/>
  <c r="AJ1770" i="1"/>
  <c r="AH1751" i="1"/>
  <c r="AK1751" i="1" s="1"/>
  <c r="AC1751" i="1" s="1"/>
  <c r="AJ1751" i="1"/>
  <c r="AH2142" i="1"/>
  <c r="AK2142" i="1" s="1"/>
  <c r="AC2142" i="1" s="1"/>
  <c r="AJ2142" i="1"/>
  <c r="AJ2241" i="1"/>
  <c r="AH2241" i="1"/>
  <c r="AK2241" i="1" s="1"/>
  <c r="AC2241" i="1" s="1"/>
  <c r="AH1802" i="1"/>
  <c r="AK1802" i="1" s="1"/>
  <c r="AC1802" i="1" s="1"/>
  <c r="AJ1802" i="1"/>
  <c r="AH2123" i="1"/>
  <c r="AK2123" i="1" s="1"/>
  <c r="AC2123" i="1" s="1"/>
  <c r="AJ2123" i="1"/>
  <c r="AH2183" i="1"/>
  <c r="AK2183" i="1" s="1"/>
  <c r="AC2183" i="1" s="1"/>
  <c r="AJ2183" i="1"/>
  <c r="AJ2346" i="1"/>
  <c r="AH2346" i="1"/>
  <c r="AK2346" i="1" s="1"/>
  <c r="AC2346" i="1" s="1"/>
  <c r="AJ2094" i="1"/>
  <c r="AH2094" i="1"/>
  <c r="AK2094" i="1" s="1"/>
  <c r="AC2094" i="1" s="1"/>
  <c r="AH1952" i="1"/>
  <c r="AK1952" i="1" s="1"/>
  <c r="AC1952" i="1" s="1"/>
  <c r="AJ1952" i="1"/>
  <c r="AJ1829" i="1"/>
  <c r="AH1829" i="1"/>
  <c r="AK1829" i="1" s="1"/>
  <c r="AC1829" i="1" s="1"/>
  <c r="AH1973" i="1"/>
  <c r="AK1973" i="1" s="1"/>
  <c r="AC1973" i="1" s="1"/>
  <c r="AJ1973" i="1"/>
  <c r="AH2718" i="1"/>
  <c r="AK2718" i="1" s="1"/>
  <c r="AC2718" i="1" s="1"/>
  <c r="AJ2718" i="1"/>
  <c r="AH2719" i="1"/>
  <c r="AK2719" i="1" s="1"/>
  <c r="AC2719" i="1" s="1"/>
  <c r="AJ2719" i="1"/>
  <c r="AJ45" i="1"/>
  <c r="AH45" i="1"/>
  <c r="AK45" i="1" s="1"/>
  <c r="AC45" i="1" s="1"/>
  <c r="AJ99" i="1"/>
  <c r="AH99" i="1"/>
  <c r="AK99" i="1" s="1"/>
  <c r="AC99" i="1" s="1"/>
  <c r="AJ1306" i="1"/>
  <c r="AH1306" i="1"/>
  <c r="AK1306" i="1" s="1"/>
  <c r="AC1306" i="1" s="1"/>
  <c r="AJ1530" i="1"/>
  <c r="AH1530" i="1"/>
  <c r="AK1530" i="1" s="1"/>
  <c r="AC1530" i="1" s="1"/>
  <c r="AH1777" i="1"/>
  <c r="AK1777" i="1" s="1"/>
  <c r="AC1777" i="1" s="1"/>
  <c r="AJ1777" i="1"/>
  <c r="AH2010" i="1"/>
  <c r="AK2010" i="1" s="1"/>
  <c r="AC2010" i="1" s="1"/>
  <c r="AJ2010" i="1"/>
  <c r="AJ1925" i="1"/>
  <c r="AH1925" i="1"/>
  <c r="AK1925" i="1" s="1"/>
  <c r="AC1925" i="1" s="1"/>
  <c r="AJ1779" i="1"/>
  <c r="AH1779" i="1"/>
  <c r="AK1779" i="1" s="1"/>
  <c r="AC1779" i="1" s="1"/>
  <c r="AH1011" i="1"/>
  <c r="AK1011" i="1" s="1"/>
  <c r="AC1011" i="1" s="1"/>
  <c r="AJ1011" i="1"/>
  <c r="AH1560" i="1"/>
  <c r="AK1560" i="1" s="1"/>
  <c r="AC1560" i="1" s="1"/>
  <c r="AJ1560" i="1"/>
  <c r="AH2149" i="1"/>
  <c r="AK2149" i="1" s="1"/>
  <c r="AC2149" i="1" s="1"/>
  <c r="AJ2149" i="1"/>
  <c r="AH2398" i="1"/>
  <c r="AK2398" i="1" s="1"/>
  <c r="AC2398" i="1" s="1"/>
  <c r="AJ2398" i="1"/>
  <c r="AH1641" i="1"/>
  <c r="AK1641" i="1" s="1"/>
  <c r="AC1641" i="1" s="1"/>
  <c r="AJ1641" i="1"/>
  <c r="AJ1833" i="1"/>
  <c r="AH1833" i="1"/>
  <c r="AK1833" i="1" s="1"/>
  <c r="AC1833" i="1" s="1"/>
  <c r="AJ2087" i="1"/>
  <c r="AH2087" i="1"/>
  <c r="AK2087" i="1" s="1"/>
  <c r="AC2087" i="1" s="1"/>
  <c r="AJ2333" i="1"/>
  <c r="AH2333" i="1"/>
  <c r="AK2333" i="1" s="1"/>
  <c r="AC2333" i="1" s="1"/>
  <c r="AH2399" i="1"/>
  <c r="AK2399" i="1" s="1"/>
  <c r="AC2399" i="1" s="1"/>
  <c r="AJ2399" i="1"/>
  <c r="AH1722" i="1"/>
  <c r="AK1722" i="1" s="1"/>
  <c r="AC1722" i="1" s="1"/>
  <c r="AJ1722" i="1"/>
  <c r="AH2049" i="1"/>
  <c r="AK2049" i="1" s="1"/>
  <c r="AC2049" i="1" s="1"/>
  <c r="AJ2049" i="1"/>
  <c r="AH2115" i="1"/>
  <c r="AK2115" i="1" s="1"/>
  <c r="AC2115" i="1" s="1"/>
  <c r="AJ2115" i="1"/>
  <c r="AH2236" i="1"/>
  <c r="AK2236" i="1" s="1"/>
  <c r="AC2236" i="1" s="1"/>
  <c r="AJ2236" i="1"/>
  <c r="AH2671" i="1"/>
  <c r="AK2671" i="1" s="1"/>
  <c r="AC2671" i="1" s="1"/>
  <c r="AJ2671" i="1"/>
  <c r="AH2715" i="1"/>
  <c r="AK2715" i="1" s="1"/>
  <c r="AC2715" i="1" s="1"/>
  <c r="AJ2715" i="1"/>
  <c r="AJ1159" i="1"/>
  <c r="AH1159" i="1"/>
  <c r="AK1159" i="1" s="1"/>
  <c r="AC1159" i="1" s="1"/>
  <c r="AH1349" i="1"/>
  <c r="AK1349" i="1" s="1"/>
  <c r="AC1349" i="1" s="1"/>
  <c r="AJ1349" i="1"/>
  <c r="AH1682" i="1"/>
  <c r="AK1682" i="1" s="1"/>
  <c r="AC1682" i="1" s="1"/>
  <c r="AJ1682" i="1"/>
  <c r="AH1782" i="1"/>
  <c r="AK1782" i="1" s="1"/>
  <c r="AC1782" i="1" s="1"/>
  <c r="AJ1782" i="1"/>
  <c r="AH1781" i="1"/>
  <c r="AK1781" i="1" s="1"/>
  <c r="AC1781" i="1" s="1"/>
  <c r="AJ1781" i="1"/>
  <c r="AJ2009" i="1"/>
  <c r="AH2009" i="1"/>
  <c r="AK2009" i="1" s="1"/>
  <c r="AC2009" i="1" s="1"/>
  <c r="AH2201" i="1"/>
  <c r="AK2201" i="1" s="1"/>
  <c r="AC2201" i="1" s="1"/>
  <c r="AJ2201" i="1"/>
  <c r="AH1642" i="1"/>
  <c r="AK1642" i="1" s="1"/>
  <c r="AC1642" i="1" s="1"/>
  <c r="AJ1642" i="1"/>
  <c r="AH2102" i="1"/>
  <c r="AK2102" i="1" s="1"/>
  <c r="AC2102" i="1" s="1"/>
  <c r="AJ2102" i="1"/>
  <c r="AH1038" i="1"/>
  <c r="AK1038" i="1" s="1"/>
  <c r="AC1038" i="1" s="1"/>
  <c r="AJ1038" i="1"/>
  <c r="AH1122" i="1"/>
  <c r="AK1122" i="1" s="1"/>
  <c r="AC1122" i="1" s="1"/>
  <c r="AJ1122" i="1"/>
  <c r="AH1791" i="1"/>
  <c r="AK1791" i="1" s="1"/>
  <c r="AC1791" i="1" s="1"/>
  <c r="AJ1791" i="1"/>
  <c r="AJ2364" i="1"/>
  <c r="AH2364" i="1"/>
  <c r="AK2364" i="1" s="1"/>
  <c r="AC2364" i="1" s="1"/>
  <c r="AH2030" i="1"/>
  <c r="AK2030" i="1" s="1"/>
  <c r="AC2030" i="1" s="1"/>
  <c r="AJ2030" i="1"/>
  <c r="AH2412" i="1"/>
  <c r="AK2412" i="1" s="1"/>
  <c r="AC2412" i="1" s="1"/>
  <c r="AJ2412" i="1"/>
  <c r="AH643" i="1"/>
  <c r="AK643" i="1" s="1"/>
  <c r="AJ643" i="1"/>
  <c r="AH2556" i="1"/>
  <c r="AK2556" i="1" s="1"/>
  <c r="AJ2556" i="1"/>
  <c r="AJ2859" i="1"/>
  <c r="AH2859" i="1"/>
  <c r="AK2859" i="1" s="1"/>
  <c r="AH3314" i="1"/>
  <c r="AK3314" i="1" s="1"/>
  <c r="AJ3314" i="1"/>
  <c r="AJ2553" i="1"/>
  <c r="AH2553" i="1"/>
  <c r="AK2553" i="1" s="1"/>
  <c r="AJ1467" i="1"/>
  <c r="AH1467" i="1"/>
  <c r="AK1467" i="1" s="1"/>
  <c r="AH2604" i="1"/>
  <c r="AK2604" i="1" s="1"/>
  <c r="AJ2604" i="1"/>
  <c r="AH3076" i="1"/>
  <c r="AK3076" i="1" s="1"/>
  <c r="AJ3076" i="1"/>
  <c r="AH3082" i="1"/>
  <c r="AK3082" i="1" s="1"/>
  <c r="AJ3082" i="1"/>
  <c r="AJ3337" i="1"/>
  <c r="AH3337" i="1"/>
  <c r="AK3337" i="1" s="1"/>
  <c r="AJ2677" i="1"/>
  <c r="AH2677" i="1"/>
  <c r="AK2677" i="1" s="1"/>
  <c r="AH2328" i="1"/>
  <c r="AK2328" i="1" s="1"/>
  <c r="AJ2328" i="1"/>
  <c r="AH200" i="1"/>
  <c r="AK200" i="1" s="1"/>
  <c r="AJ200" i="1"/>
  <c r="AJ2074" i="1"/>
  <c r="AH2074" i="1"/>
  <c r="AK2074" i="1" s="1"/>
  <c r="AJ3325" i="1"/>
  <c r="AH3325" i="1"/>
  <c r="AK3325" i="1" s="1"/>
  <c r="AJ1470" i="1"/>
  <c r="AH1470" i="1"/>
  <c r="AK1470" i="1" s="1"/>
  <c r="AJ2936" i="1"/>
  <c r="AH2936" i="1"/>
  <c r="AK2936" i="1" s="1"/>
  <c r="AJ1461" i="1"/>
  <c r="AH1461" i="1"/>
  <c r="AK1461" i="1" s="1"/>
  <c r="AJ2947" i="1"/>
  <c r="AH2947" i="1"/>
  <c r="AK2947" i="1" s="1"/>
  <c r="AJ3343" i="1"/>
  <c r="AH3343" i="1"/>
  <c r="AK3343" i="1" s="1"/>
  <c r="AJ2953" i="1"/>
  <c r="AH2953" i="1"/>
  <c r="AK2953" i="1" s="1"/>
  <c r="AJ3336" i="1"/>
  <c r="AH3336" i="1"/>
  <c r="AK3336" i="1" s="1"/>
  <c r="AJ3352" i="1"/>
  <c r="AH3352" i="1"/>
  <c r="AK3352" i="1" s="1"/>
  <c r="AJ3338" i="1"/>
  <c r="AH3338" i="1"/>
  <c r="AK3338" i="1" s="1"/>
  <c r="AJ2946" i="1"/>
  <c r="AH2946" i="1"/>
  <c r="AK2946" i="1" s="1"/>
  <c r="AJ3331" i="1"/>
  <c r="AH3331" i="1"/>
  <c r="AK3331" i="1" s="1"/>
  <c r="AJ1465" i="1"/>
  <c r="AH1465" i="1"/>
  <c r="AK1465" i="1" s="1"/>
  <c r="AJ3317" i="1"/>
  <c r="AH3317" i="1"/>
  <c r="AK3317" i="1" s="1"/>
  <c r="AH3065" i="1"/>
  <c r="AK3065" i="1" s="1"/>
  <c r="AJ3065" i="1"/>
  <c r="AJ3359" i="1"/>
  <c r="AH3359" i="1"/>
  <c r="AK3359" i="1" s="1"/>
  <c r="AJ2941" i="1"/>
  <c r="AH2941" i="1"/>
  <c r="AK2941" i="1" s="1"/>
  <c r="AJ3350" i="1"/>
  <c r="AH3350" i="1"/>
  <c r="AK3350" i="1" s="1"/>
  <c r="AJ3324" i="1"/>
  <c r="AH3324" i="1"/>
  <c r="AK3324" i="1" s="1"/>
  <c r="AJ1107" i="1"/>
  <c r="AH1107" i="1"/>
  <c r="AK1107" i="1" s="1"/>
  <c r="AJ2951" i="1"/>
  <c r="AH2951" i="1"/>
  <c r="AK2951" i="1" s="1"/>
  <c r="AJ3319" i="1"/>
  <c r="AH3319" i="1"/>
  <c r="AK3319" i="1" s="1"/>
  <c r="AJ2560" i="1"/>
  <c r="AH2560" i="1"/>
  <c r="AK2560" i="1" s="1"/>
  <c r="AJ657" i="1"/>
  <c r="AH657" i="1"/>
  <c r="AK657" i="1" s="1"/>
  <c r="AH2450" i="1"/>
  <c r="AK2450" i="1" s="1"/>
  <c r="AJ2450" i="1"/>
  <c r="AH2451" i="1"/>
  <c r="AK2451" i="1" s="1"/>
  <c r="AJ2451" i="1"/>
  <c r="AH2468" i="1"/>
  <c r="AK2468" i="1" s="1"/>
  <c r="AJ2468" i="1"/>
  <c r="AH413" i="1"/>
  <c r="AK413" i="1" s="1"/>
  <c r="AJ413" i="1"/>
  <c r="AH414" i="1"/>
  <c r="AK414" i="1" s="1"/>
  <c r="AJ414" i="1"/>
  <c r="AH2470" i="1"/>
  <c r="AK2470" i="1" s="1"/>
  <c r="AJ2470" i="1"/>
  <c r="AJ2789" i="1"/>
  <c r="AH2789" i="1"/>
  <c r="AK2789" i="1" s="1"/>
  <c r="AJ2787" i="1"/>
  <c r="AH2787" i="1"/>
  <c r="AK2787" i="1" s="1"/>
  <c r="AJ2819" i="1"/>
  <c r="AH2819" i="1"/>
  <c r="AK2819" i="1" s="1"/>
  <c r="AJ2809" i="1"/>
  <c r="AH2809" i="1"/>
  <c r="AK2809" i="1" s="1"/>
  <c r="AJ2803" i="1"/>
  <c r="AH2803" i="1"/>
  <c r="AK2803" i="1" s="1"/>
  <c r="AJ1013" i="1"/>
  <c r="AH1013" i="1"/>
  <c r="AK1013" i="1" s="1"/>
  <c r="AJ2832" i="1"/>
  <c r="AH2832" i="1"/>
  <c r="AK2832" i="1" s="1"/>
  <c r="AJ470" i="1"/>
  <c r="AH470" i="1"/>
  <c r="AK470" i="1" s="1"/>
  <c r="AJ2698" i="1"/>
  <c r="AH2698" i="1"/>
  <c r="AK2698" i="1" s="1"/>
  <c r="AJ483" i="1"/>
  <c r="AH483" i="1"/>
  <c r="AK483" i="1" s="1"/>
  <c r="AH2702" i="1"/>
  <c r="AK2702" i="1" s="1"/>
  <c r="AJ2702" i="1"/>
  <c r="AH2844" i="1"/>
  <c r="AK2844" i="1" s="1"/>
  <c r="AJ2844" i="1"/>
  <c r="AH2495" i="1"/>
  <c r="AK2495" i="1" s="1"/>
  <c r="AJ2495" i="1"/>
  <c r="AH73" i="1"/>
  <c r="AK73" i="1" s="1"/>
  <c r="AJ73" i="1"/>
  <c r="AH2857" i="1"/>
  <c r="AK2857" i="1" s="1"/>
  <c r="AJ2857" i="1"/>
  <c r="AH1048" i="1"/>
  <c r="AK1048" i="1" s="1"/>
  <c r="AJ1048" i="1"/>
  <c r="AH2511" i="1"/>
  <c r="AK2511" i="1" s="1"/>
  <c r="AJ2511" i="1"/>
  <c r="AH544" i="1"/>
  <c r="AK544" i="1" s="1"/>
  <c r="AJ544" i="1"/>
  <c r="AH541" i="1"/>
  <c r="AK541" i="1" s="1"/>
  <c r="AJ541" i="1"/>
  <c r="AH1935" i="1"/>
  <c r="AK1935" i="1" s="1"/>
  <c r="AJ1935" i="1"/>
  <c r="AH548" i="1"/>
  <c r="AK548" i="1" s="1"/>
  <c r="AJ548" i="1"/>
  <c r="AH545" i="1"/>
  <c r="AK545" i="1" s="1"/>
  <c r="AJ545" i="1"/>
  <c r="AJ1940" i="1"/>
  <c r="AH1940" i="1"/>
  <c r="AK1940" i="1" s="1"/>
  <c r="AJ2872" i="1"/>
  <c r="AH2872" i="1"/>
  <c r="AK2872" i="1" s="1"/>
  <c r="AH2852" i="1"/>
  <c r="AK2852" i="1" s="1"/>
  <c r="AJ2852" i="1"/>
  <c r="AH2498" i="1"/>
  <c r="AK2498" i="1" s="1"/>
  <c r="AJ2498" i="1"/>
  <c r="AH3039" i="1"/>
  <c r="AK3039" i="1" s="1"/>
  <c r="AJ3039" i="1"/>
  <c r="AH712" i="1"/>
  <c r="AK712" i="1" s="1"/>
  <c r="AJ712" i="1"/>
  <c r="AH2413" i="1"/>
  <c r="AK2413" i="1" s="1"/>
  <c r="AJ2413" i="1"/>
  <c r="AH3059" i="1"/>
  <c r="AK3059" i="1" s="1"/>
  <c r="AJ3059" i="1"/>
  <c r="AH3063" i="1"/>
  <c r="AK3063" i="1" s="1"/>
  <c r="AJ3063" i="1"/>
  <c r="AH2295" i="1"/>
  <c r="AK2295" i="1" s="1"/>
  <c r="AJ2295" i="1"/>
  <c r="AH784" i="1"/>
  <c r="AK784" i="1" s="1"/>
  <c r="AJ784" i="1"/>
  <c r="AH2593" i="1"/>
  <c r="AK2593" i="1" s="1"/>
  <c r="AJ2593" i="1"/>
  <c r="AH3073" i="1"/>
  <c r="AK3073" i="1" s="1"/>
  <c r="AJ3073" i="1"/>
  <c r="AH795" i="1"/>
  <c r="AK795" i="1" s="1"/>
  <c r="AJ795" i="1"/>
  <c r="AH3080" i="1"/>
  <c r="AK3080" i="1" s="1"/>
  <c r="AJ3080" i="1"/>
  <c r="AH2457" i="1"/>
  <c r="AK2457" i="1" s="1"/>
  <c r="AJ2457" i="1"/>
  <c r="AH36" i="1"/>
  <c r="AK36" i="1" s="1"/>
  <c r="AJ36" i="1"/>
  <c r="AH419" i="1"/>
  <c r="AK419" i="1" s="1"/>
  <c r="AJ419" i="1"/>
  <c r="AH46" i="1"/>
  <c r="AK46" i="1" s="1"/>
  <c r="AJ46" i="1"/>
  <c r="AJ2798" i="1"/>
  <c r="AH2798" i="1"/>
  <c r="AK2798" i="1" s="1"/>
  <c r="AJ2794" i="1"/>
  <c r="AH2794" i="1"/>
  <c r="AK2794" i="1" s="1"/>
  <c r="AJ2790" i="1"/>
  <c r="AH2790" i="1"/>
  <c r="AK2790" i="1" s="1"/>
  <c r="AJ2820" i="1"/>
  <c r="AH2820" i="1"/>
  <c r="AK2820" i="1" s="1"/>
  <c r="AJ2811" i="1"/>
  <c r="AH2811" i="1"/>
  <c r="AK2811" i="1" s="1"/>
  <c r="AJ467" i="1"/>
  <c r="AH467" i="1"/>
  <c r="AK467" i="1" s="1"/>
  <c r="AJ2827" i="1"/>
  <c r="AH2827" i="1"/>
  <c r="AK2827" i="1" s="1"/>
  <c r="AJ468" i="1"/>
  <c r="AH468" i="1"/>
  <c r="AK468" i="1" s="1"/>
  <c r="AJ2830" i="1"/>
  <c r="AH2830" i="1"/>
  <c r="AK2830" i="1" s="1"/>
  <c r="AJ473" i="1"/>
  <c r="AH473" i="1"/>
  <c r="AK473" i="1" s="1"/>
  <c r="AJ2492" i="1"/>
  <c r="AH2492" i="1"/>
  <c r="AK2492" i="1" s="1"/>
  <c r="AJ480" i="1"/>
  <c r="AH480" i="1"/>
  <c r="AK480" i="1" s="1"/>
  <c r="AJ485" i="1"/>
  <c r="AH485" i="1"/>
  <c r="AK485" i="1" s="1"/>
  <c r="AJ1032" i="1"/>
  <c r="AH1032" i="1"/>
  <c r="AK1032" i="1" s="1"/>
  <c r="AH3244" i="1"/>
  <c r="AK3244" i="1" s="1"/>
  <c r="AJ3244" i="1"/>
  <c r="AH1036" i="1"/>
  <c r="AK1036" i="1" s="1"/>
  <c r="AJ1036" i="1"/>
  <c r="AH508" i="1"/>
  <c r="AK508" i="1" s="1"/>
  <c r="AJ508" i="1"/>
  <c r="AH2851" i="1"/>
  <c r="AK2851" i="1" s="1"/>
  <c r="AJ2851" i="1"/>
  <c r="AH2505" i="1"/>
  <c r="AK2505" i="1" s="1"/>
  <c r="AJ2505" i="1"/>
  <c r="AH527" i="1"/>
  <c r="AK527" i="1" s="1"/>
  <c r="AJ527" i="1"/>
  <c r="AH1051" i="1"/>
  <c r="AK1051" i="1" s="1"/>
  <c r="AJ1051" i="1"/>
  <c r="AH2854" i="1"/>
  <c r="AK2854" i="1" s="1"/>
  <c r="AJ2854" i="1"/>
  <c r="AH2665" i="1"/>
  <c r="AK2665" i="1" s="1"/>
  <c r="AJ2665" i="1"/>
  <c r="AH547" i="1"/>
  <c r="AK547" i="1" s="1"/>
  <c r="AJ547" i="1"/>
  <c r="AH543" i="1"/>
  <c r="AK543" i="1" s="1"/>
  <c r="AJ543" i="1"/>
  <c r="AH2860" i="1"/>
  <c r="AK2860" i="1" s="1"/>
  <c r="AJ2860" i="1"/>
  <c r="AH2660" i="1"/>
  <c r="AK2660" i="1" s="1"/>
  <c r="AJ2660" i="1"/>
  <c r="AH2509" i="1"/>
  <c r="AK2509" i="1" s="1"/>
  <c r="AJ2509" i="1"/>
  <c r="AH537" i="1"/>
  <c r="AK537" i="1" s="1"/>
  <c r="AJ537" i="1"/>
  <c r="AH2864" i="1"/>
  <c r="AK2864" i="1" s="1"/>
  <c r="AJ2864" i="1"/>
  <c r="AH511" i="1"/>
  <c r="AK511" i="1" s="1"/>
  <c r="AJ511" i="1"/>
  <c r="AH2661" i="1"/>
  <c r="AK2661" i="1" s="1"/>
  <c r="AJ2661" i="1"/>
  <c r="AH2515" i="1"/>
  <c r="AK2515" i="1" s="1"/>
  <c r="AJ2515" i="1"/>
  <c r="AH553" i="1"/>
  <c r="AK553" i="1" s="1"/>
  <c r="AJ553" i="1"/>
  <c r="AH708" i="1"/>
  <c r="AK708" i="1" s="1"/>
  <c r="AJ708" i="1"/>
  <c r="AH3034" i="1"/>
  <c r="AK3034" i="1" s="1"/>
  <c r="AJ3034" i="1"/>
  <c r="AH3037" i="1"/>
  <c r="AK3037" i="1" s="1"/>
  <c r="AJ3037" i="1"/>
  <c r="AH2582" i="1"/>
  <c r="AK2582" i="1" s="1"/>
  <c r="AJ2582" i="1"/>
  <c r="AH1141" i="1"/>
  <c r="AK1141" i="1" s="1"/>
  <c r="AJ1141" i="1"/>
  <c r="AH2298" i="1"/>
  <c r="AK2298" i="1" s="1"/>
  <c r="AJ2298" i="1"/>
  <c r="AH794" i="1"/>
  <c r="AK794" i="1" s="1"/>
  <c r="AJ794" i="1"/>
  <c r="AH2595" i="1"/>
  <c r="AK2595" i="1" s="1"/>
  <c r="AJ2595" i="1"/>
  <c r="AH2592" i="1"/>
  <c r="AK2592" i="1" s="1"/>
  <c r="AJ2592" i="1"/>
  <c r="AH2590" i="1"/>
  <c r="AK2590" i="1" s="1"/>
  <c r="AJ2590" i="1"/>
  <c r="AH2600" i="1"/>
  <c r="AK2600" i="1" s="1"/>
  <c r="AJ2600" i="1"/>
  <c r="AH3079" i="1"/>
  <c r="AK3079" i="1" s="1"/>
  <c r="AJ3079" i="1"/>
  <c r="AH2722" i="1"/>
  <c r="AK2722" i="1" s="1"/>
  <c r="AJ2722" i="1"/>
  <c r="AH2458" i="1"/>
  <c r="AK2458" i="1" s="1"/>
  <c r="AJ2458" i="1"/>
  <c r="AH2461" i="1"/>
  <c r="AK2461" i="1" s="1"/>
  <c r="AJ2461" i="1"/>
  <c r="AH2469" i="1"/>
  <c r="AK2469" i="1" s="1"/>
  <c r="AJ2469" i="1"/>
  <c r="AH2463" i="1"/>
  <c r="AK2463" i="1" s="1"/>
  <c r="AJ2463" i="1"/>
  <c r="AH2471" i="1"/>
  <c r="AK2471" i="1" s="1"/>
  <c r="AJ2471" i="1"/>
  <c r="AJ2486" i="1"/>
  <c r="AH2486" i="1"/>
  <c r="AK2486" i="1" s="1"/>
  <c r="AJ2808" i="1"/>
  <c r="AH2808" i="1"/>
  <c r="AK2808" i="1" s="1"/>
  <c r="AJ2806" i="1"/>
  <c r="AH2806" i="1"/>
  <c r="AK2806" i="1" s="1"/>
  <c r="AJ2796" i="1"/>
  <c r="AH2796" i="1"/>
  <c r="AK2796" i="1" s="1"/>
  <c r="AJ2792" i="1"/>
  <c r="AH2792" i="1"/>
  <c r="AK2792" i="1" s="1"/>
  <c r="AJ2821" i="1"/>
  <c r="AH2821" i="1"/>
  <c r="AK2821" i="1" s="1"/>
  <c r="AJ2822" i="1"/>
  <c r="AH2822" i="1"/>
  <c r="AK2822" i="1" s="1"/>
  <c r="AJ2826" i="1"/>
  <c r="AH2826" i="1"/>
  <c r="AK2826" i="1" s="1"/>
  <c r="AJ2823" i="1"/>
  <c r="AH2823" i="1"/>
  <c r="AK2823" i="1" s="1"/>
  <c r="AJ475" i="1"/>
  <c r="AH475" i="1"/>
  <c r="AK475" i="1" s="1"/>
  <c r="AJ2490" i="1"/>
  <c r="AH2490" i="1"/>
  <c r="AK2490" i="1" s="1"/>
  <c r="AJ2493" i="1"/>
  <c r="AH2493" i="1"/>
  <c r="AK2493" i="1" s="1"/>
  <c r="AJ1025" i="1"/>
  <c r="AH1025" i="1"/>
  <c r="AK1025" i="1" s="1"/>
  <c r="AJ487" i="1"/>
  <c r="AH487" i="1"/>
  <c r="AK487" i="1" s="1"/>
  <c r="AJ3260" i="1"/>
  <c r="AH3260" i="1"/>
  <c r="AK3260" i="1" s="1"/>
  <c r="AH434" i="1"/>
  <c r="AK434" i="1" s="1"/>
  <c r="AJ434" i="1"/>
  <c r="AH1865" i="1"/>
  <c r="AK1865" i="1" s="1"/>
  <c r="AJ1865" i="1"/>
  <c r="AH2862" i="1"/>
  <c r="AK2862" i="1" s="1"/>
  <c r="AJ2862" i="1"/>
  <c r="AH2848" i="1"/>
  <c r="AK2848" i="1" s="1"/>
  <c r="AJ2848" i="1"/>
  <c r="AH510" i="1"/>
  <c r="AK510" i="1" s="1"/>
  <c r="AJ510" i="1"/>
  <c r="AJ568" i="1"/>
  <c r="AH568" i="1"/>
  <c r="AK568" i="1" s="1"/>
  <c r="AH2583" i="1"/>
  <c r="AK2583" i="1" s="1"/>
  <c r="AJ2583" i="1"/>
  <c r="AH690" i="1"/>
  <c r="AK690" i="1" s="1"/>
  <c r="AJ690" i="1"/>
  <c r="AH3062" i="1"/>
  <c r="AK3062" i="1" s="1"/>
  <c r="AJ3062" i="1"/>
  <c r="AH3060" i="1"/>
  <c r="AK3060" i="1" s="1"/>
  <c r="AJ3060" i="1"/>
  <c r="AH2589" i="1"/>
  <c r="AK2589" i="1" s="1"/>
  <c r="AJ2589" i="1"/>
  <c r="AH3068" i="1"/>
  <c r="AK3068" i="1" s="1"/>
  <c r="AJ3068" i="1"/>
  <c r="AH833" i="1"/>
  <c r="AK833" i="1" s="1"/>
  <c r="AJ833" i="1"/>
  <c r="AH159" i="1"/>
  <c r="AK159" i="1" s="1"/>
  <c r="AJ159" i="1"/>
  <c r="AH821" i="1"/>
  <c r="AK821" i="1" s="1"/>
  <c r="AJ821" i="1"/>
  <c r="AH2446" i="1"/>
  <c r="AK2446" i="1" s="1"/>
  <c r="AJ2446" i="1"/>
  <c r="AH2448" i="1"/>
  <c r="AK2448" i="1" s="1"/>
  <c r="AJ2448" i="1"/>
  <c r="AH2654" i="1"/>
  <c r="AK2654" i="1" s="1"/>
  <c r="AJ2654" i="1"/>
  <c r="AH2452" i="1"/>
  <c r="AK2452" i="1" s="1"/>
  <c r="AJ2452" i="1"/>
  <c r="AH27" i="1"/>
  <c r="AK27" i="1" s="1"/>
  <c r="AJ27" i="1"/>
  <c r="AH2474" i="1"/>
  <c r="AK2474" i="1" s="1"/>
  <c r="AJ2474" i="1"/>
  <c r="AH2655" i="1"/>
  <c r="AK2655" i="1" s="1"/>
  <c r="AJ2655" i="1"/>
  <c r="AH417" i="1"/>
  <c r="AK417" i="1" s="1"/>
  <c r="AJ417" i="1"/>
  <c r="AH49" i="1"/>
  <c r="AK49" i="1" s="1"/>
  <c r="AJ49" i="1"/>
  <c r="AJ2818" i="1"/>
  <c r="AH2818" i="1"/>
  <c r="AK2818" i="1" s="1"/>
  <c r="AJ2812" i="1"/>
  <c r="AH2812" i="1"/>
  <c r="AK2812" i="1" s="1"/>
  <c r="AJ2802" i="1"/>
  <c r="AH2802" i="1"/>
  <c r="AK2802" i="1" s="1"/>
  <c r="AJ2797" i="1"/>
  <c r="AH2797" i="1"/>
  <c r="AK2797" i="1" s="1"/>
  <c r="AJ2829" i="1"/>
  <c r="AH2829" i="1"/>
  <c r="AK2829" i="1" s="1"/>
  <c r="AJ2835" i="1"/>
  <c r="AH2835" i="1"/>
  <c r="AK2835" i="1" s="1"/>
  <c r="AJ471" i="1"/>
  <c r="AH471" i="1"/>
  <c r="AK471" i="1" s="1"/>
  <c r="AJ2697" i="1"/>
  <c r="AH2697" i="1"/>
  <c r="AK2697" i="1" s="1"/>
  <c r="AJ2489" i="1"/>
  <c r="AH2489" i="1"/>
  <c r="AK2489" i="1" s="1"/>
  <c r="AJ2699" i="1"/>
  <c r="AH2699" i="1"/>
  <c r="AK2699" i="1" s="1"/>
  <c r="AJ481" i="1"/>
  <c r="AH481" i="1"/>
  <c r="AK481" i="1" s="1"/>
  <c r="AJ3259" i="1"/>
  <c r="AH3259" i="1"/>
  <c r="AK3259" i="1" s="1"/>
  <c r="AJ1033" i="1"/>
  <c r="AH1033" i="1"/>
  <c r="AK1033" i="1" s="1"/>
  <c r="AH2842" i="1"/>
  <c r="AK2842" i="1" s="1"/>
  <c r="AJ2842" i="1"/>
  <c r="AH2843" i="1"/>
  <c r="AK2843" i="1" s="1"/>
  <c r="AJ2843" i="1"/>
  <c r="AH2664" i="1"/>
  <c r="AK2664" i="1" s="1"/>
  <c r="AJ2664" i="1"/>
  <c r="AH2507" i="1"/>
  <c r="AK2507" i="1" s="1"/>
  <c r="AJ2507" i="1"/>
  <c r="AH81" i="1"/>
  <c r="AK81" i="1" s="1"/>
  <c r="AJ81" i="1"/>
  <c r="AH2504" i="1"/>
  <c r="AK2504" i="1" s="1"/>
  <c r="AJ2504" i="1"/>
  <c r="AJ566" i="1"/>
  <c r="AH566" i="1"/>
  <c r="AK566" i="1" s="1"/>
  <c r="AH2501" i="1"/>
  <c r="AK2501" i="1" s="1"/>
  <c r="AJ2501" i="1"/>
  <c r="AH75" i="1"/>
  <c r="AK75" i="1" s="1"/>
  <c r="AJ75" i="1"/>
  <c r="AH2667" i="1"/>
  <c r="AK2667" i="1" s="1"/>
  <c r="AJ2667" i="1"/>
  <c r="AH525" i="1"/>
  <c r="AK525" i="1" s="1"/>
  <c r="AJ525" i="1"/>
  <c r="AH2513" i="1"/>
  <c r="AK2513" i="1" s="1"/>
  <c r="AJ2513" i="1"/>
  <c r="AH540" i="1"/>
  <c r="AK540" i="1" s="1"/>
  <c r="AJ540" i="1"/>
  <c r="AH2863" i="1"/>
  <c r="AK2863" i="1" s="1"/>
  <c r="AJ2863" i="1"/>
  <c r="AH642" i="1"/>
  <c r="AK642" i="1" s="1"/>
  <c r="AJ642" i="1"/>
  <c r="AH2082" i="1"/>
  <c r="AK2082" i="1" s="1"/>
  <c r="AJ2082" i="1"/>
  <c r="AH3031" i="1"/>
  <c r="AK3031" i="1" s="1"/>
  <c r="AJ3031" i="1"/>
  <c r="AH148" i="1"/>
  <c r="AK148" i="1" s="1"/>
  <c r="AJ148" i="1"/>
  <c r="AH2222" i="1"/>
  <c r="AK2222" i="1" s="1"/>
  <c r="AJ2222" i="1"/>
  <c r="AH2584" i="1"/>
  <c r="AK2584" i="1" s="1"/>
  <c r="AJ2584" i="1"/>
  <c r="AH2209" i="1"/>
  <c r="AK2209" i="1" s="1"/>
  <c r="AJ2209" i="1"/>
  <c r="AH709" i="1"/>
  <c r="AK709" i="1" s="1"/>
  <c r="AJ709" i="1"/>
  <c r="AH2588" i="1"/>
  <c r="AK2588" i="1" s="1"/>
  <c r="AJ2588" i="1"/>
  <c r="AH2304" i="1"/>
  <c r="AK2304" i="1" s="1"/>
  <c r="AJ2304" i="1"/>
  <c r="AH2643" i="1"/>
  <c r="AK2643" i="1" s="1"/>
  <c r="AJ2643" i="1"/>
  <c r="AH2591" i="1"/>
  <c r="AK2591" i="1" s="1"/>
  <c r="AJ2591" i="1"/>
  <c r="AH2599" i="1"/>
  <c r="AK2599" i="1" s="1"/>
  <c r="AJ2599" i="1"/>
  <c r="AH823" i="1"/>
  <c r="AK823" i="1" s="1"/>
  <c r="AJ823" i="1"/>
  <c r="AF2" i="1"/>
  <c r="AG2" i="1" s="1"/>
  <c r="AH2" i="1" s="1"/>
  <c r="AH20" i="1"/>
  <c r="AF20" i="1"/>
  <c r="AG20" i="1" s="1"/>
  <c r="AB367" i="1" l="1"/>
  <c r="AB1660" i="1"/>
  <c r="AB1671" i="1"/>
  <c r="AB359" i="1"/>
  <c r="AB1877" i="1"/>
  <c r="AB1878" i="1"/>
  <c r="AB1879" i="1"/>
  <c r="AB2415" i="1"/>
  <c r="AB523" i="1"/>
  <c r="AB1880" i="1"/>
  <c r="AB528" i="1"/>
  <c r="AB529" i="1"/>
  <c r="AB1884" i="1"/>
  <c r="AB1885" i="1"/>
  <c r="AB1886" i="1"/>
  <c r="AB1887" i="1"/>
  <c r="AB1888" i="1"/>
  <c r="AB1889" i="1"/>
  <c r="AB1890" i="1"/>
  <c r="AB1891" i="1"/>
  <c r="AB1892" i="1"/>
  <c r="AB1893" i="1"/>
  <c r="AB1894" i="1"/>
  <c r="AB1895" i="1"/>
  <c r="AB1896" i="1"/>
  <c r="AB1379" i="1"/>
  <c r="AB1380" i="1"/>
  <c r="AB1381" i="1"/>
  <c r="AB1382" i="1"/>
  <c r="AB530" i="1"/>
  <c r="AB531" i="1"/>
  <c r="AB532" i="1"/>
  <c r="AB533" i="1"/>
  <c r="AB534" i="1"/>
  <c r="AB1897" i="1"/>
  <c r="AB1898" i="1"/>
  <c r="AB1899" i="1"/>
  <c r="AB1900" i="1"/>
  <c r="AB1901" i="1"/>
  <c r="AB535" i="1"/>
  <c r="AB1919" i="1"/>
  <c r="AB1920" i="1"/>
  <c r="AB1921" i="1"/>
  <c r="AB1922" i="1"/>
  <c r="AB1923" i="1"/>
  <c r="AB1924" i="1"/>
  <c r="AB556" i="1"/>
  <c r="AB557" i="1"/>
  <c r="AB558" i="1"/>
  <c r="AB559" i="1"/>
  <c r="AB560" i="1"/>
  <c r="AB1929" i="1"/>
  <c r="AB252" i="1"/>
  <c r="AB1933" i="1"/>
  <c r="AB597" i="1"/>
  <c r="AB661" i="1"/>
  <c r="AB662" i="1"/>
  <c r="AB663" i="1"/>
  <c r="AB664" i="1"/>
  <c r="AB665" i="1"/>
  <c r="AB666" i="1"/>
  <c r="AB2218" i="1"/>
  <c r="AB2219" i="1"/>
  <c r="AB368" i="1"/>
  <c r="AB1284" i="1" l="1"/>
  <c r="AB1285" i="1"/>
  <c r="AB1282" i="1"/>
  <c r="AB1283" i="1"/>
  <c r="AI20" i="1"/>
  <c r="AK20" i="1"/>
  <c r="AC20" i="1" s="1"/>
  <c r="AJ20" i="1"/>
  <c r="AI2" i="1" l="1"/>
  <c r="AJ2" i="1" l="1"/>
  <c r="AK2" i="1"/>
  <c r="AC2" i="1" s="1"/>
</calcChain>
</file>

<file path=xl/sharedStrings.xml><?xml version="1.0" encoding="utf-8"?>
<sst xmlns="http://schemas.openxmlformats.org/spreadsheetml/2006/main" count="46499" uniqueCount="6568">
  <si>
    <t>BARKOD</t>
  </si>
  <si>
    <t xml:space="preserve">ATC KODU </t>
  </si>
  <si>
    <t>ATC ADI</t>
  </si>
  <si>
    <t>FIYAT KARARNAMESI GEREGI</t>
  </si>
  <si>
    <t>ESDEGERI</t>
  </si>
  <si>
    <t>REFERANS DURUMU</t>
  </si>
  <si>
    <t>ILAC ADI</t>
  </si>
  <si>
    <t>ETKIN MADDE</t>
  </si>
  <si>
    <t>FIRMA ADI</t>
  </si>
  <si>
    <t>BIRIM MIKTAR</t>
  </si>
  <si>
    <t>BIRIM CINSI</t>
  </si>
  <si>
    <t>AMBALAJ MIKTARI</t>
  </si>
  <si>
    <t>DEGISIKLIK TARIHI</t>
  </si>
  <si>
    <t>M01AE01</t>
  </si>
  <si>
    <t>ibuprofen</t>
  </si>
  <si>
    <t>ARTIKAIN + EPINEFRIN</t>
  </si>
  <si>
    <t>DOLVEN PEDIYATRIK 100 ML SURUP</t>
  </si>
  <si>
    <t>IBUPROFEN</t>
  </si>
  <si>
    <t>IMAL</t>
  </si>
  <si>
    <t>TRETINOIN</t>
  </si>
  <si>
    <t>TURKIYE</t>
  </si>
  <si>
    <t>INHALER URUN GRUBU</t>
  </si>
  <si>
    <t>KLARITROMISIN</t>
  </si>
  <si>
    <t>DIRENC GRUBU</t>
  </si>
  <si>
    <t>CIHAZ KODU</t>
  </si>
  <si>
    <t>PROPAFENON HCL</t>
  </si>
  <si>
    <t>RECETE</t>
  </si>
  <si>
    <t>GLUCERNA 1,5 KCAL VANILYA AROMALI 220 ML</t>
  </si>
  <si>
    <t>KAYNAK ULKE</t>
  </si>
  <si>
    <t>PROTEIN+KARBONHIDRAT+YAG+VIT+MINERAL</t>
  </si>
  <si>
    <t>GERCEK KAYNAK FIYAT (GKF) (€)</t>
  </si>
  <si>
    <t>HESAPLAMA ICIN KULLANILAN GKF</t>
  </si>
  <si>
    <t>KAYNAK FIYAT 
(€)</t>
  </si>
  <si>
    <t>HESAPLAMA ICIN KULLANILAN KAYNAK ULKE</t>
  </si>
  <si>
    <t>FDK'DA FİYAT ARTIŞI ALAN ÜRÜNLER:1
İLERİ TARİHTE FDK'DA TEKRAR DEĞERLENDİRİLECEK ÜRÜN:2
FIYAT KARARNAMESI ONCESI FDK ARTISI ALAN:3 AGÖKTE GÖRÜŞÜLEN ÜRÜN:4</t>
  </si>
  <si>
    <t>hesaplama iCin kullanılan alanlar</t>
  </si>
  <si>
    <t>GECERLILIK TARIHI</t>
  </si>
  <si>
    <t>SEVOFLURANE</t>
  </si>
  <si>
    <t>AMLODIPIN</t>
  </si>
  <si>
    <t>BENZIDAMIN HCL</t>
  </si>
  <si>
    <t>BUDEZONID</t>
  </si>
  <si>
    <t>BUDEZONID + FORMOTEROL</t>
  </si>
  <si>
    <t>B05BA10</t>
  </si>
  <si>
    <t>combinations</t>
  </si>
  <si>
    <t>REFERANS</t>
  </si>
  <si>
    <t>BUTENAFIN HIDROKLORUR</t>
  </si>
  <si>
    <t>OLICLINOMEL N4-550E INFUZYONLUK ELEKTROLITLI AMINO ASIT COZELTISI, GLUKOZ COZELTISI, LIPID EMULSIYONU 1000 ML</t>
  </si>
  <si>
    <t>CINKO</t>
  </si>
  <si>
    <t>NORMAL RECETE</t>
  </si>
  <si>
    <t>ITHAL</t>
  </si>
  <si>
    <t>BELCIKA</t>
  </si>
  <si>
    <t>DAPOKSETIN</t>
  </si>
  <si>
    <t>DEKSKETOPROFEN TROMETAMOL</t>
  </si>
  <si>
    <t>AXIVOL 5 MG 20 FILM TABLET</t>
  </si>
  <si>
    <t>DESLORATADIN</t>
  </si>
  <si>
    <t>ESOMEPRAZOL</t>
  </si>
  <si>
    <t>CITOLES 10 MG 84 FILM TABLET</t>
  </si>
  <si>
    <t>ESSITALOPRAM</t>
  </si>
  <si>
    <t>CITOLES 20 MG 84 TABLET</t>
  </si>
  <si>
    <t>FORMOTEROL FUMARAT</t>
  </si>
  <si>
    <t>IBUPROFEN + PSEDOEFEDRIN HCL</t>
  </si>
  <si>
    <t>TENSART 8 MG 84 TABLET</t>
  </si>
  <si>
    <t>KANDESARTAN SILEKSETIL</t>
  </si>
  <si>
    <t>TENSART 4 MG 28 TABLET</t>
  </si>
  <si>
    <t>KANDESARTAN SILEKSETIL + HIDROKLOROTIYAZID</t>
  </si>
  <si>
    <t>KETYA 200 MG 60 FILM TABLET</t>
  </si>
  <si>
    <t>KETIAPIN</t>
  </si>
  <si>
    <t>LORNOKSIKAM</t>
  </si>
  <si>
    <t>MAGNEZYUM KARBONAT + MAGNEZYUM OKSIT</t>
  </si>
  <si>
    <t>MEMANTIN</t>
  </si>
  <si>
    <t>METFORMIN HCL</t>
  </si>
  <si>
    <t>R05CB01</t>
  </si>
  <si>
    <t>acetylcysteine</t>
  </si>
  <si>
    <t>PREKO 15/850 MG 90 FILM TABLET</t>
  </si>
  <si>
    <t>METFORMIN HCL + PIOGLITAZON</t>
  </si>
  <si>
    <t>ASETILSISTEIN</t>
  </si>
  <si>
    <t>MG</t>
  </si>
  <si>
    <t>METILPREDNIZOLON ASEPONAT</t>
  </si>
  <si>
    <t>ALMANYA</t>
  </si>
  <si>
    <t>MINOKSIDIL</t>
  </si>
  <si>
    <t>ONCEAIR 4 MG 84 CIGNEME TABLET</t>
  </si>
  <si>
    <t>MONTELUKAST SODYUM</t>
  </si>
  <si>
    <t>ONCEAIR 5 MG 84 CIGNEME TABLET</t>
  </si>
  <si>
    <t>OLICLINOMEL N4-550E INFUZYONLUK ELEKTROLITLI AMINO ASIT COZELTISI, GLUKOZ COZELTISI, LIPID EMULSIYONU 1500 ML</t>
  </si>
  <si>
    <t>NEBIVOLOL HCL</t>
  </si>
  <si>
    <t>AMINO ASIT + GLUKOZ + ZEYTINYAGI BAZLI LIPID SOLUSYONU</t>
  </si>
  <si>
    <t>REXAPIN 5 MG 84 FILM TABLET</t>
  </si>
  <si>
    <t>OLANZAPIN</t>
  </si>
  <si>
    <t>REXAPIN 10 MG 84 FILM TABLET</t>
  </si>
  <si>
    <t>OLMESARTAN MEDOKSOMIL</t>
  </si>
  <si>
    <t>A01AD11</t>
  </si>
  <si>
    <t>various</t>
  </si>
  <si>
    <t>G</t>
  </si>
  <si>
    <t>OLMESARTAN MEDOKSOMIL + HIDROKLOROTIAZID</t>
  </si>
  <si>
    <t>IMPROVE PLUS 20 MG/12,5 MG 84 FILM KAPLI TABLET</t>
  </si>
  <si>
    <t>OLICLINOMEL N4-550E INFUZYONLUK ELEKTROLITLI AMINO ASIT COZELTISI, GLUKOZ COZELTISI, LIPID EMULSIYONU 2000 ML</t>
  </si>
  <si>
    <t>ORNIDAZOL</t>
  </si>
  <si>
    <t>PANTOPRAZOL</t>
  </si>
  <si>
    <t>D01AC20</t>
  </si>
  <si>
    <t>TRAVOCORT KREM 15 GR</t>
  </si>
  <si>
    <t>DIFLUKORTOLON VALERAT + IZOKONAZOL</t>
  </si>
  <si>
    <t>0,1%+1%</t>
  </si>
  <si>
    <t>ITALYA</t>
  </si>
  <si>
    <t>PILOKARPIN HCL</t>
  </si>
  <si>
    <t>OLICLINOMEL N7-1000E INFUZYONLUK ELEKTROLITLI AMINO ASIT COZELTISI, GLUKOZ COZELTISI, LIPID EMULSIYONU 1000 ML</t>
  </si>
  <si>
    <t>PIOGLITAZON HCL</t>
  </si>
  <si>
    <t>G03AA09</t>
  </si>
  <si>
    <t>desogestrel and ethinylestradiol</t>
  </si>
  <si>
    <t>DESOLETT 21 TABLET</t>
  </si>
  <si>
    <t>DESOGESTREL + ETINILESTRADIOL</t>
  </si>
  <si>
    <t>0,15+0,03</t>
  </si>
  <si>
    <t>ISPANYA</t>
  </si>
  <si>
    <t>OLICLINOMEL N7-1000E INFUZYONLUK ELEKTROLITLI AMINO ASIT COZELTISI, GLUKOZ COZELTISI, LIPID EMULSIYONU 1500 ML</t>
  </si>
  <si>
    <t>PRAMIPEKSOL</t>
  </si>
  <si>
    <t>PREGABALIN</t>
  </si>
  <si>
    <t>J01MA02</t>
  </si>
  <si>
    <t>ciprofloxacin</t>
  </si>
  <si>
    <t>SPESICOR 150 MG 56 KAPSUL</t>
  </si>
  <si>
    <t>SIPROFLOKSASIN</t>
  </si>
  <si>
    <t>OLICLINOMEL N7-1000E INFUZYONLUK ELEKTROLITLI AMINO ASIT COZELTISI, GLUKOZ COZELTISI, LIPID EMULSIYONU 2000 ML</t>
  </si>
  <si>
    <t>RUSCOTENIN + TRIMEBUTIN</t>
  </si>
  <si>
    <t>PLETAL 100 MG 60 TABLET</t>
  </si>
  <si>
    <t>SILOSTAZOL</t>
  </si>
  <si>
    <t>N03AG01</t>
  </si>
  <si>
    <t>KINZY 5 MG 90 FILM TABLET</t>
  </si>
  <si>
    <t>valproic acid</t>
  </si>
  <si>
    <t>SOLIFENASIN SUKSINAT</t>
  </si>
  <si>
    <t>KINZY 10 MG 90 FILM TABLET</t>
  </si>
  <si>
    <t>TADALAFIL</t>
  </si>
  <si>
    <t>FRANSA</t>
  </si>
  <si>
    <t>TERBINAFIN HCL</t>
  </si>
  <si>
    <t>TIYOKOLSIKOZID</t>
  </si>
  <si>
    <t>DEBRUTIN 100 MG 40 TABLET</t>
  </si>
  <si>
    <t>FIYAT KORUMALI URUN</t>
  </si>
  <si>
    <t>TRIMEBUTIN MALEAT</t>
  </si>
  <si>
    <t>DEBRUTIN FORT 200 MG 20 TABLET</t>
  </si>
  <si>
    <t>HOLLANDA</t>
  </si>
  <si>
    <t>PREMIUM 80 MG 28 FILM TABLET</t>
  </si>
  <si>
    <t>VALSARTAN</t>
  </si>
  <si>
    <t>PREMIUM 160 MG 28 FILM TABLET</t>
  </si>
  <si>
    <t>PREMIUM 80 MG 84 FILM TABLET</t>
  </si>
  <si>
    <t>PREMIUM 160 MG 84 FILM TABLET</t>
  </si>
  <si>
    <t>PREMIUM PLUS 160/25 MG 28 FILM TABLET</t>
  </si>
  <si>
    <t>VALSARTAN + HIDROKLOROTIYAZID</t>
  </si>
  <si>
    <t>PREMIUM PLUS 160/25 MG 84 FILM TABLET</t>
  </si>
  <si>
    <t>VITAMIN B1 + VITAMIN B6 + VITAMIN B12</t>
  </si>
  <si>
    <t>SAMSCA 30 MG 10 TABLET</t>
  </si>
  <si>
    <t>L01XX32</t>
  </si>
  <si>
    <t>bortezomib</t>
  </si>
  <si>
    <t>TOLVAPTAN</t>
  </si>
  <si>
    <t>ESDEGER</t>
  </si>
  <si>
    <t>BORTAZOMIB</t>
  </si>
  <si>
    <t>MALTA</t>
  </si>
  <si>
    <t>YUNANISTAN</t>
  </si>
  <si>
    <t>ATKESTANESI EKSTRESI</t>
  </si>
  <si>
    <t>DONAXYL 10 MG 6 VAJINAL TABLET</t>
  </si>
  <si>
    <t>FERINJECT 500 MG 10 ML 1 FLAKON</t>
  </si>
  <si>
    <t>DEMIR KARBOKSIMALTOZ</t>
  </si>
  <si>
    <t>FUSIDIK ASIT + BETAMETAZON</t>
  </si>
  <si>
    <t>FUSIDIK ASIT + HIDROKORTIZON</t>
  </si>
  <si>
    <t>R01BA52</t>
  </si>
  <si>
    <t>pseudoephedrine, combinations</t>
  </si>
  <si>
    <t>LEVONORGESTREL</t>
  </si>
  <si>
    <t>CLARINASE REPETABS 20 TABLET</t>
  </si>
  <si>
    <t>LORATADIN + PSODOEFEDRIN HCL SULFAT</t>
  </si>
  <si>
    <t>PERINDOPRIL + INDAPAMID</t>
  </si>
  <si>
    <t>LEVETIRASETAM</t>
  </si>
  <si>
    <t>A11EX</t>
  </si>
  <si>
    <t>vitamin b-complex, other combinations</t>
  </si>
  <si>
    <t>VITAMIN B1 + VITAMIN B6 + VITAMIN B12 + THIOCTIC ASID</t>
  </si>
  <si>
    <t>250+250+1</t>
  </si>
  <si>
    <t>SODYUM FUSIDAT</t>
  </si>
  <si>
    <t>N02BA51</t>
  </si>
  <si>
    <t>acetylsalicylic acid, combinations excl. psycholeptics</t>
  </si>
  <si>
    <t>ASETILSALISILIK ASIT + VITAMIN C</t>
  </si>
  <si>
    <t>330+200</t>
  </si>
  <si>
    <t>5+2</t>
  </si>
  <si>
    <t>OFLOKSASIN</t>
  </si>
  <si>
    <t>RANITIDIN</t>
  </si>
  <si>
    <t>PARASETAMOL + KAFEIN</t>
  </si>
  <si>
    <t>MIU</t>
  </si>
  <si>
    <t>AMOKSISILIN + KLAVULANIK ASIT</t>
  </si>
  <si>
    <t>M03BX05</t>
  </si>
  <si>
    <t>thiocolchicoside</t>
  </si>
  <si>
    <t>B01AC11</t>
  </si>
  <si>
    <t>iloprost</t>
  </si>
  <si>
    <t>ASITRETIN</t>
  </si>
  <si>
    <t>ILOPROST</t>
  </si>
  <si>
    <t>MCG</t>
  </si>
  <si>
    <t>ATRAKURYUM BEZILAT</t>
  </si>
  <si>
    <t>BETAHISTIN DIHIDROKLORUR</t>
  </si>
  <si>
    <t>DOKSAZOSIN MESILAT</t>
  </si>
  <si>
    <t>A12CC30</t>
  </si>
  <si>
    <t>L01XE01</t>
  </si>
  <si>
    <t>magnesium (different salts in combination)</t>
  </si>
  <si>
    <t>imatinib</t>
  </si>
  <si>
    <t>GLIVON 400 MG 30 FILM KAPLI TABLET</t>
  </si>
  <si>
    <t>IMATINIB</t>
  </si>
  <si>
    <t>670 + 342</t>
  </si>
  <si>
    <t>FLUDARABIN FOSFAT</t>
  </si>
  <si>
    <t>GEMFUL 1000 MG/25 ML IV INFUZYON ICIN KONSANTRE COZELTI ICEREN FLAKON</t>
  </si>
  <si>
    <t>GEMSITABIN HCL</t>
  </si>
  <si>
    <t>GEMFUL 200 MG/5 ML IV INFUZYON ICIN KONSANTRE COZELTI ICEREN 1 FLAKON</t>
  </si>
  <si>
    <t>GEMFUL 200 MG/5 ML INF.SOL. ICIN LIYOFILIZE TOZ ICEREN FLAKON</t>
  </si>
  <si>
    <t>GEMFUL 2000 MG/50 ML IV INFUZYON ICIN KONSANTRE COZELTI ICEREN FLAKON</t>
  </si>
  <si>
    <t>GRANISETRON</t>
  </si>
  <si>
    <t>A12CC02</t>
  </si>
  <si>
    <t>magnesium sulfate</t>
  </si>
  <si>
    <t>MAGNEZYUM SULFAT</t>
  </si>
  <si>
    <t>%</t>
  </si>
  <si>
    <t>IRBESARTAN + HIDROKLOROTIYAZID</t>
  </si>
  <si>
    <t>IRPRESTAN PLUS 300 MG/12,5 MG 28 FILM TABLET</t>
  </si>
  <si>
    <t>IRINOTEKAN HCL</t>
  </si>
  <si>
    <t>ZORETANIN 20 MG 30 KAPSUL</t>
  </si>
  <si>
    <t>IZOTRETINOIN</t>
  </si>
  <si>
    <t>KLOPIS 75 MG 28 TABLET</t>
  </si>
  <si>
    <t>KLOPIDOGREL HIDROJEN SULFAT</t>
  </si>
  <si>
    <t>LEVOFLOKSASIN</t>
  </si>
  <si>
    <t>METOPROLOL SUKSINAT</t>
  </si>
  <si>
    <t>MIDAZOLAM</t>
  </si>
  <si>
    <t>R06AX13</t>
  </si>
  <si>
    <t>MG/ML</t>
  </si>
  <si>
    <t>loratadine</t>
  </si>
  <si>
    <t>CLARITINE 10 MG 20 TABLET</t>
  </si>
  <si>
    <t>LORATADIN</t>
  </si>
  <si>
    <t>PORTEKIZ</t>
  </si>
  <si>
    <t>MIRTAZAPIN</t>
  </si>
  <si>
    <t>OXOPANE 5 MG 28 KAPSUL</t>
  </si>
  <si>
    <t>OKSIKODON HIDROKLORUR</t>
  </si>
  <si>
    <t>OXOPANE 20 MG 56 KAPSUL</t>
  </si>
  <si>
    <t>OXOPANE 5 MG 56 KAPSUL</t>
  </si>
  <si>
    <t>OXOPANE 10 MG 56 KAPSUL</t>
  </si>
  <si>
    <t>PAKLITAKSEL</t>
  </si>
  <si>
    <t>R05X</t>
  </si>
  <si>
    <t>PREDNIZOLON</t>
  </si>
  <si>
    <t>RIXPER 4 MG 30 FILM TABLET</t>
  </si>
  <si>
    <t>RISPERIDON</t>
  </si>
  <si>
    <t>SEFUROKSIM AKSETIL</t>
  </si>
  <si>
    <t>M03BX30</t>
  </si>
  <si>
    <t>fenyramidol</t>
  </si>
  <si>
    <t>FENIRAMIDOL HCL</t>
  </si>
  <si>
    <t>SILDENAFIL SITRAT</t>
  </si>
  <si>
    <t>SITALOPRAM HIDROBROMUR</t>
  </si>
  <si>
    <t>D03AX</t>
  </si>
  <si>
    <t>Other cicatrizants</t>
  </si>
  <si>
    <t>ALFASID 750 MG 10 FILM TABLET</t>
  </si>
  <si>
    <t>SULTAMISILIN</t>
  </si>
  <si>
    <t>ALFASID 375 MG 10 FILM TABLET</t>
  </si>
  <si>
    <t>ALFASID 375 MG 14 FILM TABLET</t>
  </si>
  <si>
    <t>ALFASID 250 MG 70 ML SUSPANSIYON</t>
  </si>
  <si>
    <t>QUALTAN 80 MG 28 TABLET</t>
  </si>
  <si>
    <t>TELMISARTAN</t>
  </si>
  <si>
    <t>QUALTAN 40 MG 28 TABLET</t>
  </si>
  <si>
    <t>TOPOXIN IV 4 MG KONSANTRE INF.ICIN LIYOFILIZE TOZ ICEREN 1 FLAKON</t>
  </si>
  <si>
    <t>TOPOTEKAN HCL</t>
  </si>
  <si>
    <t>VALTENSIN PLUS 80/12,5 MG 28 FILM KAPLI TABLET</t>
  </si>
  <si>
    <t>VALTENSIN PLUS 160/25 MG 28 FILM KAPLI TABET</t>
  </si>
  <si>
    <t>SEFAKLOR MONOHIDRAT</t>
  </si>
  <si>
    <t>J06BB01</t>
  </si>
  <si>
    <t>anti-d (rh) immunoglobulin</t>
  </si>
  <si>
    <t>ANTI D IMMUNGLOBULIN SOLUSYONU</t>
  </si>
  <si>
    <t>IU</t>
  </si>
  <si>
    <t>MOR RECETE</t>
  </si>
  <si>
    <t>ABD</t>
  </si>
  <si>
    <t>ALPROSTADIL</t>
  </si>
  <si>
    <t>A03DB04</t>
  </si>
  <si>
    <t>butylscopolamine and analgesics</t>
  </si>
  <si>
    <t>BUSCOPAN PLUS 20 FILM TABLET</t>
  </si>
  <si>
    <t>HIYOSIN N BUTILBROMUR+PARASETAMOL</t>
  </si>
  <si>
    <t>BUTAMIRAT SITRAT</t>
  </si>
  <si>
    <t>DEKSKETOPROFEN TROMETAMOL + TIYOKOLSIKOZID</t>
  </si>
  <si>
    <t>IZOSORBID MONONITRAT</t>
  </si>
  <si>
    <t>BENVIDA 10 MG/ML 200 ML SURUP</t>
  </si>
  <si>
    <t>LAKOZAMID</t>
  </si>
  <si>
    <t>LEVODROPROPIZIN</t>
  </si>
  <si>
    <t>METAMIZOL SODYUM</t>
  </si>
  <si>
    <t>D07AC14</t>
  </si>
  <si>
    <t>methylprednisolone aceponate</t>
  </si>
  <si>
    <t>PARASETAMOL</t>
  </si>
  <si>
    <t>TAMSULOSIN HCL</t>
  </si>
  <si>
    <t>ADVANTAN S COZELTI %0,1 20 ML</t>
  </si>
  <si>
    <t>TEOFILIN</t>
  </si>
  <si>
    <t>TRAMADOL HCL</t>
  </si>
  <si>
    <t>BIOTIN</t>
  </si>
  <si>
    <t>FLURBIPROFEN</t>
  </si>
  <si>
    <t>DEKSTROMETORFAN HBR + KLORFENAMIN MALEAT + PSODOEFEDRIN HCL</t>
  </si>
  <si>
    <t>EFEDRIN HCL + GUAIFENESIN</t>
  </si>
  <si>
    <t>NIFUROKSAZID</t>
  </si>
  <si>
    <t>NITROFURAZON</t>
  </si>
  <si>
    <t>ANTI-D IMMUNGLOBULIN GRIFOLS 1500 IU ENJ. ICIN COZ. ICEREN KULLANIMA HAZIR ENJEKTOR</t>
  </si>
  <si>
    <t>ANTI-D (RH) INSAN IMMUNOGLOBULINI</t>
  </si>
  <si>
    <t>TRIMETOBENZAMID HCL</t>
  </si>
  <si>
    <t>TRETIN 30 GR KREM</t>
  </si>
  <si>
    <t>other cold preparations</t>
  </si>
  <si>
    <t>FLUORESIN SODYUM</t>
  </si>
  <si>
    <t>RHOPHYLAC 300 μG/2 ML IM/IV ENJEKSIYON ICIN COZELTI ICEREN KULLANIMA HAZIR ENJEKTOR</t>
  </si>
  <si>
    <t>TIMOLOL MALEAT</t>
  </si>
  <si>
    <t>MYRALON 21 TABLET</t>
  </si>
  <si>
    <t>0,15+0,02</t>
  </si>
  <si>
    <t>RIFAKSIMIN ALFA POLIMORF</t>
  </si>
  <si>
    <t>ARIPA 5 MG 56 TABLET</t>
  </si>
  <si>
    <t>ARIPIPRAZOL</t>
  </si>
  <si>
    <t>L04AA04</t>
  </si>
  <si>
    <t>antithymocyte immunoglobulin (rabbit) </t>
  </si>
  <si>
    <t>DESADYNE 5 MG 20 FILM TABLET</t>
  </si>
  <si>
    <t>DEMENT 10 MG 84 FILM TABLET</t>
  </si>
  <si>
    <t>DONEPEZIL HCL</t>
  </si>
  <si>
    <t>NUROFEN 200 MG 20 DRAJE</t>
  </si>
  <si>
    <t>ETODOLAK</t>
  </si>
  <si>
    <t>1</t>
  </si>
  <si>
    <t>J06BB04</t>
  </si>
  <si>
    <t>hepatitis B immunoglobulin</t>
  </si>
  <si>
    <t>HEPATIT B IMMUNGLOBULIN SOLUSYONU</t>
  </si>
  <si>
    <t>≥200</t>
  </si>
  <si>
    <t>U/ML</t>
  </si>
  <si>
    <t>HEPATIT B IMMUNGLOBULINI</t>
  </si>
  <si>
    <t>ML</t>
  </si>
  <si>
    <t>KANADA</t>
  </si>
  <si>
    <t>OZAPRIN 5 MG 56 FILM TABLET</t>
  </si>
  <si>
    <t>OZAPRIN 5 MG 84 FILM TABLET</t>
  </si>
  <si>
    <t>OZAPRIN 10 MG 56 FILM TABLET</t>
  </si>
  <si>
    <t>OZAPRIN 10 MG 84 FILM TABLET</t>
  </si>
  <si>
    <t>OZAPRIN 20 MG 56 FILM TABLET</t>
  </si>
  <si>
    <t>OZAPRIN 20 MG 84 FILM TABLET</t>
  </si>
  <si>
    <t>ADVANTAN M LOSYON 50 GR</t>
  </si>
  <si>
    <t>BIMATOPROST</t>
  </si>
  <si>
    <t>0,1/100</t>
  </si>
  <si>
    <t>G/G</t>
  </si>
  <si>
    <t>A10BH01</t>
  </si>
  <si>
    <t>sitagliptin</t>
  </si>
  <si>
    <t>JANUVIA 100 MG 28 FILM TABLET</t>
  </si>
  <si>
    <t>SITAGLIPTIN FOSFAT MONOHIDRAT</t>
  </si>
  <si>
    <t>AS-KALMEKS 200 MG 30 FILM TABLET</t>
  </si>
  <si>
    <t>AS-KALMEKS 200 MG 60 FILM TABLET</t>
  </si>
  <si>
    <t>AS-CLODIP 75 MG 28 FILM TABLET</t>
  </si>
  <si>
    <t>HEPATITIS B IMMUNOGLOBULIN P BEHRING 200 IU/1 ML IM KULLANIMA HAZIR ENJEKTORDE ENJEKSIYONLUK COZELTI</t>
  </si>
  <si>
    <t>MELOKSIKAM</t>
  </si>
  <si>
    <t>MONE 7,5 MG 10 TABLET</t>
  </si>
  <si>
    <t>MONE FORT 15 MG 30 TABLET</t>
  </si>
  <si>
    <t>AS-PINEKS 10 MG 28 AGIZDA DAGILABILIR TABLET</t>
  </si>
  <si>
    <t>AS-PINEKS 15 MG 28 AGIZDA DAGILABILIR TABLET</t>
  </si>
  <si>
    <t>TOPIRAMAT</t>
  </si>
  <si>
    <t>AS-TOPIRAM 50 MG 60 FILM TABLET</t>
  </si>
  <si>
    <t>AS-TOPIRAM 100 MG 60 FILM TABLET</t>
  </si>
  <si>
    <t>FLUTIKAZON + SALMETEROL</t>
  </si>
  <si>
    <t>DULOKSETIN HCL</t>
  </si>
  <si>
    <t>SEFTRIAKSON</t>
  </si>
  <si>
    <t>C05AX05</t>
  </si>
  <si>
    <t>tribenoside</t>
  </si>
  <si>
    <t>ENTEKAVIR</t>
  </si>
  <si>
    <t>NOTTA 4 MG 90 CIGNEME TABLETI</t>
  </si>
  <si>
    <t>IU/ML</t>
  </si>
  <si>
    <t>ZOLEDRONIK ASIT MONOHIDRAT</t>
  </si>
  <si>
    <t>R05DB13</t>
  </si>
  <si>
    <t>butamirate</t>
  </si>
  <si>
    <t>HEPBQUIN 500 IU 1 FLAKON</t>
  </si>
  <si>
    <t>CERAMIN 10 MG/GR ORAL DAMLA 100 G</t>
  </si>
  <si>
    <t>MEFLORT 4 MG 28 CIGNEME TABLETI</t>
  </si>
  <si>
    <t>MEFLORT 5 MG 28 CIGNEME TABLETI</t>
  </si>
  <si>
    <t>MEFLORT 10 MG 28 FILM TABLET</t>
  </si>
  <si>
    <t>hepatitis b immunoglobulin</t>
  </si>
  <si>
    <t>HYPER-HEP B 1 ML HAZIR ENJEKTOR</t>
  </si>
  <si>
    <t>SEFPODOKSIM PROKSETIL</t>
  </si>
  <si>
    <t>CRUTER 200 MG 14 FILM TABLET</t>
  </si>
  <si>
    <t>CRUTER 200 MG 20 FILM TABLET</t>
  </si>
  <si>
    <t>CERACARD 80 MG 28 FILM TABLET</t>
  </si>
  <si>
    <t>CERACARD 160 MG 28 FILM TABLET</t>
  </si>
  <si>
    <t>CERACARD PLUS 160 /25 MG 28 FILM KAPLI TABLET</t>
  </si>
  <si>
    <t>B05AA01</t>
  </si>
  <si>
    <t>albumin</t>
  </si>
  <si>
    <t>ALBUMAN 200 MG/ML 100 ML IV INFUZYON ICIN COZELTI ICEREN FLAKON</t>
  </si>
  <si>
    <t>HUMAN ALBUMIN</t>
  </si>
  <si>
    <t>IMIPRAMIN HCL</t>
  </si>
  <si>
    <t>M04AC01</t>
  </si>
  <si>
    <t>colchicine</t>
  </si>
  <si>
    <t>LEVOCARNITIN</t>
  </si>
  <si>
    <t>KOLSISIN</t>
  </si>
  <si>
    <t>METIL FENIDAT HCL</t>
  </si>
  <si>
    <t>POLISTIREN SULFONAT KALSIYUM TUZU</t>
  </si>
  <si>
    <t>PROGESTERON</t>
  </si>
  <si>
    <t>SITARABIN</t>
  </si>
  <si>
    <t>J01XX01</t>
  </si>
  <si>
    <t>fosfomycin</t>
  </si>
  <si>
    <t>FOSFOMISIN</t>
  </si>
  <si>
    <t>ALBUMAN 200 MG/ML 50 ML INFUZYON ICIN COZ. ICEREN 1 FLAKON</t>
  </si>
  <si>
    <t>200+50</t>
  </si>
  <si>
    <t>LOPROLID ASETAT</t>
  </si>
  <si>
    <t>ELIGARD 22,5 MG ENJ. COZ. ICIN S.C. TOZ ICEREN SIRINGA VE COZ. ICEREN SIRINGA</t>
  </si>
  <si>
    <t>TAKROLIMUS</t>
  </si>
  <si>
    <t>J01DC02</t>
  </si>
  <si>
    <t>cefuroxime</t>
  </si>
  <si>
    <t>SEFUROKSIM SODYUM</t>
  </si>
  <si>
    <t>VERAPAMIL HCL</t>
  </si>
  <si>
    <t>AZATHIOPRINE 50 MG 100 TABLET ATAFARM</t>
  </si>
  <si>
    <t>AZATIYOPRIN</t>
  </si>
  <si>
    <t>BLEOMICIN</t>
  </si>
  <si>
    <t>CISPLATIN</t>
  </si>
  <si>
    <t>ETOPOSID</t>
  </si>
  <si>
    <t>KARBOPLATIN</t>
  </si>
  <si>
    <t>METOTREKSAT</t>
  </si>
  <si>
    <t>SIKLOFOSFAMID</t>
  </si>
  <si>
    <t>VINKRISTIN SULFAT</t>
  </si>
  <si>
    <t>FUROSEMID</t>
  </si>
  <si>
    <t>GENTAMISIN SULFAT</t>
  </si>
  <si>
    <t>SETREX 3MG/3ML IV INFUZYON ICIN COZELTI ICEREN AMPUL (5 AMPUL)</t>
  </si>
  <si>
    <t>METOKLOPRAMID HCL</t>
  </si>
  <si>
    <t>PALONEX 250 MCG/5 ML ENJEKSIYONLUK SOL. 1 FLAKON</t>
  </si>
  <si>
    <t>PALONOSETRON HCL</t>
  </si>
  <si>
    <t>PROTAZ 40 MG IV ENJ. TOZ ICEREN 1 FLAKON</t>
  </si>
  <si>
    <t>LOCANEST %10 SPREY (50 ML)</t>
  </si>
  <si>
    <t>LIDOKAIN HCL</t>
  </si>
  <si>
    <t>D01AC14</t>
  </si>
  <si>
    <t>sertaconazole</t>
  </si>
  <si>
    <t>POTASYUM SITRAT</t>
  </si>
  <si>
    <t>SERTAKONOZOL NITRAT</t>
  </si>
  <si>
    <t>BESLENME SOLUSYONU</t>
  </si>
  <si>
    <t>HUMAN ALBUMIN %20 BAXTER 100 ML IV INFUZYON ICIN COZELTI ICEREN FLAKON</t>
  </si>
  <si>
    <t>IMMUNGLOBULIN</t>
  </si>
  <si>
    <t>SEFOTAKSIM SODYUM</t>
  </si>
  <si>
    <t>CINKO OKSIT + HAMAMELIS VIRGINIANA DISTILATI</t>
  </si>
  <si>
    <t>DEMIR III HIDROKSIT POLIMALTOZ</t>
  </si>
  <si>
    <t>KAFEIN</t>
  </si>
  <si>
    <t>HUMAN ALBUMIN %20 BAXTER FLEXBUMIN 100 ML IV INFUZYON ICIN COZELTI ICEREN TORBA (1 ADET)</t>
  </si>
  <si>
    <t>KSILOMETAZOLIN HCL</t>
  </si>
  <si>
    <t>MILOZ 5 MG/5ML IM/IV ENJ. SOL.ICEREN 5 AMPUL</t>
  </si>
  <si>
    <t>HUMAN ALBUMIN %20 BEHRING (DUSUK TUZ) 100 ML IV INFUZYONLUK COZELTI</t>
  </si>
  <si>
    <t>SEFALEKSIN MONOHIDRAT</t>
  </si>
  <si>
    <t>SEFAZOLIN SODYUM</t>
  </si>
  <si>
    <t>AMPISILIN + SULBAKTAM</t>
  </si>
  <si>
    <t>HUMAN ALBUMIN %20 BEHRING (DUSUK TUZ) 100 ML IV INFUZYONLUK COZELTI ICEREN FLAKON</t>
  </si>
  <si>
    <t>COMBICID TABLET 375 MG 10 TABLET</t>
  </si>
  <si>
    <t>KARVEDILOL</t>
  </si>
  <si>
    <t>ELYNZA 10 MG 28 FILM TABLET</t>
  </si>
  <si>
    <t>ELYNZA 15 MG 28 FILM TABLET</t>
  </si>
  <si>
    <t>ELYNZA 20 MG 28 FILM TABLET</t>
  </si>
  <si>
    <t>HUMAN ALBUMIN %20 BEHRING (DUSUK TUZ) 50 ML IV INFUZYONLUK COZELTI</t>
  </si>
  <si>
    <t>VITAMIN C</t>
  </si>
  <si>
    <t>FLUKONAZOL</t>
  </si>
  <si>
    <t>HUMAN ALBUMIN %20 BEHRING (DUSUK TUZ) 50 ML IV INFUZYONLUK COZELTI ICEREN FLAKON</t>
  </si>
  <si>
    <t>IBANDRONIK ASIT</t>
  </si>
  <si>
    <t>LOSIRAM 10 MG 56 FILM TABLET</t>
  </si>
  <si>
    <t>LOSIRAM 10 MG 84 FILM TABLET</t>
  </si>
  <si>
    <t>LOSIRAM 20 MG 56 FILM TABLET</t>
  </si>
  <si>
    <t>LOSIRAM 20 MG 84 FILM TABLET</t>
  </si>
  <si>
    <t>GLIMEPIRID</t>
  </si>
  <si>
    <t>MEPIRIKS 1 MG 60 TABLET</t>
  </si>
  <si>
    <t>MEPIRIKS 2 MG 60 TABLET</t>
  </si>
  <si>
    <t>MEPIRIKS 3 MG 60 TABLET</t>
  </si>
  <si>
    <t>A09AA02</t>
  </si>
  <si>
    <t>multienzymes (lipase, protease etc.)</t>
  </si>
  <si>
    <t>OLMYSAR PLUS 20/12,5 MG 84 FILM TABLET</t>
  </si>
  <si>
    <t>D01AE15</t>
  </si>
  <si>
    <t>terbinafine</t>
  </si>
  <si>
    <t>PLASBUMIN %20 100 ML IV INFUZYON ICIN COZELTI ICEREN 1 FLAKON</t>
  </si>
  <si>
    <t>PANIZARO 2,25 G IV INFUZYON ICIN LIYOFILIZE TOZ ICEREN FLAKON</t>
  </si>
  <si>
    <t>PIPERASILIN + TAZOBAKTAM</t>
  </si>
  <si>
    <t>PENISILIN G PROKAIN + PENISILIN G POTASYUM</t>
  </si>
  <si>
    <t>PENISILIN G BENZATIN</t>
  </si>
  <si>
    <t>PLASBUMIN %20 50 ML IV INFUZYON ICIN COZELTI ICEREN 1 FLAKON</t>
  </si>
  <si>
    <t>N06BA07</t>
  </si>
  <si>
    <t>modafinil</t>
  </si>
  <si>
    <t>PROPIVERIN HCL</t>
  </si>
  <si>
    <t>MODIODAL 100 MG 30 TABLET</t>
  </si>
  <si>
    <t>MODAFINIL</t>
  </si>
  <si>
    <t>PURIDAT FORT 200 MG 40 TABLET</t>
  </si>
  <si>
    <t>SODYUM ALJINAT + POTASYUM BIKARBONAT</t>
  </si>
  <si>
    <t>AMOROLFIN HCL</t>
  </si>
  <si>
    <t>RAZOLE %5 TIRNAK CILASI 2,5 ML</t>
  </si>
  <si>
    <t>RAZOLE %5 TIRNAK CILASI 5 ML</t>
  </si>
  <si>
    <t>RIXOL 2 MG 20 FILM KAPLI TABLET</t>
  </si>
  <si>
    <t>RIXOL 4 MG 20 FILM KAPLI TABLET</t>
  </si>
  <si>
    <t>PLASBUMIN %25 100 ML 1 FLAKON</t>
  </si>
  <si>
    <t>HIYOSIN N BUTILBROMUR</t>
  </si>
  <si>
    <t>TENEVIR 245 MG 30 FILM KAPLI TABLET</t>
  </si>
  <si>
    <t>TEIKOPLANIN</t>
  </si>
  <si>
    <t>LIDOKAIN HCL + TRIBENOSID</t>
  </si>
  <si>
    <t>PLASBUMIN %25 50 ML 1 FLAKON</t>
  </si>
  <si>
    <t>TILAC 400 MG 28 FILM KAPLI TABLET</t>
  </si>
  <si>
    <t>URSODEOKSIKOLIK ASIT</t>
  </si>
  <si>
    <t>MG/IU</t>
  </si>
  <si>
    <t>ISVEC</t>
  </si>
  <si>
    <t>XELEVIA 100 MG 28 FILM KAPLI TABLET</t>
  </si>
  <si>
    <t>ZESPIRA 4 MG 84 CIGNEME TABLETI</t>
  </si>
  <si>
    <t>ZESPIRA 5 MG 84 CIGNEME TABLETI</t>
  </si>
  <si>
    <t>ALBENDAZOL</t>
  </si>
  <si>
    <t>V06DB</t>
  </si>
  <si>
    <t>AMBROKSOL HCL</t>
  </si>
  <si>
    <t>fat/carbohydrates/proteins/minerals/vitamins, combinations</t>
  </si>
  <si>
    <t>DIKLOFENAK SODYUM</t>
  </si>
  <si>
    <t>C09DA06</t>
  </si>
  <si>
    <t xml:space="preserve">candesartan and diuretics </t>
  </si>
  <si>
    <t>FENILEFRIN HCL + KLORFENIRAMIN MALEAT + PARASETAMOL</t>
  </si>
  <si>
    <t>CO-UCAND 32/12,5 MG 28 FILM TABLET</t>
  </si>
  <si>
    <t>32+12,5</t>
  </si>
  <si>
    <t>FINASTERID</t>
  </si>
  <si>
    <t>IBUTEK 400 MG 20 YUMUSAK JELATIN KAPSUL</t>
  </si>
  <si>
    <t>INDAPAMID</t>
  </si>
  <si>
    <t>J01DC04</t>
  </si>
  <si>
    <t>cefaclor</t>
  </si>
  <si>
    <t>SEFKLAV 1000/125 MG 20 EFERVESAN TABLET</t>
  </si>
  <si>
    <t>SEFAKLOR MONOHIDRAT+POTASYUM KLAVULANAT</t>
  </si>
  <si>
    <t>1000+125</t>
  </si>
  <si>
    <t>ONESART PLUS 300 MG/12,5 MG 28 FILM TABLET</t>
  </si>
  <si>
    <t>INGILTERE</t>
  </si>
  <si>
    <t>D07AC13</t>
  </si>
  <si>
    <t>mometasone</t>
  </si>
  <si>
    <t>ELOCON %0,1 30 ML LOSYON</t>
  </si>
  <si>
    <t>MOMETAZON FUROAT</t>
  </si>
  <si>
    <t>KETINEL 200 MG 60 FILM TABLET</t>
  </si>
  <si>
    <t>D02AE01</t>
  </si>
  <si>
    <t>carbamide</t>
  </si>
  <si>
    <t>URE</t>
  </si>
  <si>
    <t>LAKTULOZ</t>
  </si>
  <si>
    <t>LEVOSETIRIZIN</t>
  </si>
  <si>
    <t>LINEZOLID</t>
  </si>
  <si>
    <t>J01XE01</t>
  </si>
  <si>
    <t>nitrofurantoin</t>
  </si>
  <si>
    <t>NITROFURANTOIN</t>
  </si>
  <si>
    <t>ALARIN 1 MG 100 ML SURUP</t>
  </si>
  <si>
    <t>MEKSUN 15 MG 30 FORT TABLET</t>
  </si>
  <si>
    <t>MEKSUN 7,5 MG 10 TABLET</t>
  </si>
  <si>
    <t>M01AE09</t>
  </si>
  <si>
    <t>flurbiprofen</t>
  </si>
  <si>
    <t>J06BA02</t>
  </si>
  <si>
    <t>immunoglobulins, normal human, for intravascular adm.</t>
  </si>
  <si>
    <t>AIRLAST 4 MG 28 CIGNEME TABLETI</t>
  </si>
  <si>
    <t>AIRLAST 5 MG 28 CIGNEME TABLETI</t>
  </si>
  <si>
    <t>FLEBOGAMMA % 5 DIF 10 G/200 ML INFUZYON ICIN COZELTI ICEREN 1 FLAKON</t>
  </si>
  <si>
    <t>G01AF12</t>
  </si>
  <si>
    <t>HUMAN IMMUNGLOBULIN</t>
  </si>
  <si>
    <t>fenticonazole</t>
  </si>
  <si>
    <t>FENTIKONAZOL NITRAT</t>
  </si>
  <si>
    <t>ZYZAPIN 5 MG 84 FILM TABLET</t>
  </si>
  <si>
    <t>G04BX14</t>
  </si>
  <si>
    <t>dapoxetine</t>
  </si>
  <si>
    <t>ZYZAPIN 15 MG 56 FILM TABLET</t>
  </si>
  <si>
    <t>PRILIGY 30 MG 3 FILM KAPLI TABLET</t>
  </si>
  <si>
    <t>ZYZAPIN 20 MG 56 FILM TABLET</t>
  </si>
  <si>
    <t>OMEPRAZOL</t>
  </si>
  <si>
    <t>PANKREATIN + SIMETIKON</t>
  </si>
  <si>
    <t>FLEBOGAMMA % 5 DIF 5 G/100 ML INFUZYON ICIN COZELTI ICEREN 1 FLAKON</t>
  </si>
  <si>
    <t>POTASYUM KLORUR</t>
  </si>
  <si>
    <t>PROTIONAMID</t>
  </si>
  <si>
    <t>RASAJILIN</t>
  </si>
  <si>
    <t>PRIVIGEN 10 G/100 ML IV INFUZYONLUK COZELTI</t>
  </si>
  <si>
    <t>ISVICRE</t>
  </si>
  <si>
    <t>RIVASTIGMIN</t>
  </si>
  <si>
    <t>N02BE01</t>
  </si>
  <si>
    <t>paracetamol</t>
  </si>
  <si>
    <t>PAROL 500 MG 20 TABLET</t>
  </si>
  <si>
    <t>SETIRIZIN HCL</t>
  </si>
  <si>
    <t>SODYUM KLORUR</t>
  </si>
  <si>
    <t>NOROMAT 50 MG 60 FILM TABLET</t>
  </si>
  <si>
    <t>NOROMAT 100 MG 60 FILM TABLET</t>
  </si>
  <si>
    <t>N06AA21</t>
  </si>
  <si>
    <t>maprotiline</t>
  </si>
  <si>
    <t>MAPROTILIN HCL</t>
  </si>
  <si>
    <t>ACTILYSE 20 MG 1 FLAKON</t>
  </si>
  <si>
    <t>ALTEPLAZ</t>
  </si>
  <si>
    <t>ASETILSALISILIK ASIT + KAFEIN + PARASETAMOL</t>
  </si>
  <si>
    <t>MICARDIS PLUS 80/25 MG 28 TABLET</t>
  </si>
  <si>
    <t>TELMISARTAN + HIDROKLOROTIYAZID</t>
  </si>
  <si>
    <t>INSAN SERUM ALBUMIN MAKROAGREGATI</t>
  </si>
  <si>
    <t>TECHNETIUM NANOCOLLOID</t>
  </si>
  <si>
    <t>PRIVIGEN 5 G/50 ML IV INFUZYONLUK COZELTI</t>
  </si>
  <si>
    <t>M01AE17</t>
  </si>
  <si>
    <t>dexketoprofen</t>
  </si>
  <si>
    <t>DEKSLANSOPRAZOL + DOMPERIDON</t>
  </si>
  <si>
    <t>N06AB10</t>
  </si>
  <si>
    <t>escitalopram</t>
  </si>
  <si>
    <t>DES-FIX 5 MG 20 EFERVESAN TABLET</t>
  </si>
  <si>
    <t>DESLORATADIN + PSODOEFEDRIN HIDROKLORUR</t>
  </si>
  <si>
    <t>DOMPERIDON + LANSOPRAZOL</t>
  </si>
  <si>
    <t>B01AF02</t>
  </si>
  <si>
    <t>apixaban</t>
  </si>
  <si>
    <t>CIN</t>
  </si>
  <si>
    <t>APIKSABAN</t>
  </si>
  <si>
    <t>DONEFIX 10 MG 28 FILM TABLET</t>
  </si>
  <si>
    <t>DONEFIX 10 MG 84 FILM TABLET</t>
  </si>
  <si>
    <t>FORMODAY 12 MCG INHALASYON ICIN TOZ ICEREN 60 KAPSUL</t>
  </si>
  <si>
    <t>HUMAN IMMUNGLOBULIN IV</t>
  </si>
  <si>
    <t>J01DD04</t>
  </si>
  <si>
    <t>ceftriaxone</t>
  </si>
  <si>
    <t>LEVOSETIRIZIN DIHIDROKLORUR + PSODOEFEDRIN HCL</t>
  </si>
  <si>
    <t>KIOVIG 10 GR/100 ML IV INFUZYON/SC KULLANIM ICIN COZELTI ICEREN FLAKON</t>
  </si>
  <si>
    <t>AIRMOL 4 MG 28 CIGNEME TABLETI</t>
  </si>
  <si>
    <t>AIRMOL 5 MG 28 CIGNEME TABLETI</t>
  </si>
  <si>
    <t>AIRMOL 4 MG 84 CIGNEME TABLETI</t>
  </si>
  <si>
    <t>AIRMOL 5 MG 84 CIGNEME TABLETI</t>
  </si>
  <si>
    <t>AIRMOL 4 MG 56 CIGNEME TABLETI</t>
  </si>
  <si>
    <t>AIRMOL 10 MG 28 FILM TABLET</t>
  </si>
  <si>
    <t>AIRMOL 4 MG 28 SASE</t>
  </si>
  <si>
    <t>KIOVIG 2,5 GR/25 ML IV INFUZYON/SC KULLANIM ICIN COZELTI ICEREN FLAKON</t>
  </si>
  <si>
    <t>G04CA02</t>
  </si>
  <si>
    <t>tamsulosin</t>
  </si>
  <si>
    <t>C05AX03</t>
  </si>
  <si>
    <t>other preparations, combinations</t>
  </si>
  <si>
    <t>PROCTOLOG RECTAL 30 GR KREM</t>
  </si>
  <si>
    <t>KIOVIG 20 GR/200 ML IV INFUZYON ICIN COZELTI ICEREN FLAKON</t>
  </si>
  <si>
    <t>INFEX 50 MG/5 ML ORAL SUSPANSIYON HAZIRLAMAK ICIN KURU TOZ 100 ML</t>
  </si>
  <si>
    <t>G/ML</t>
  </si>
  <si>
    <t>LAUROMACROGOL 400</t>
  </si>
  <si>
    <t>TIGECID 50 MG IV INFUZYON COZ. ICIN LIYOFILIZE TOZ ICEREN 10 FLAKON</t>
  </si>
  <si>
    <t>VORIX 200 MG IV INFUZYON COZELTISI ICIN TOZ ICEREN 1 FLAKON</t>
  </si>
  <si>
    <t>VORIKONAZOL</t>
  </si>
  <si>
    <t>KIOVIG 30 GR/300 ML IV INFUZYON ICIN COZELTI ICEREN FLAKON</t>
  </si>
  <si>
    <t>A10BD07</t>
  </si>
  <si>
    <t>metformin and sitagliptin</t>
  </si>
  <si>
    <t>JANUMET 50/1000 MG 56 FILM KAPLI TABLET</t>
  </si>
  <si>
    <t>METFORMIN + SITAGLIPTIN</t>
  </si>
  <si>
    <t>50+1000</t>
  </si>
  <si>
    <t>COFACT 10 ML IV ENJ. ICIN COZ. ICEREN FLAKON</t>
  </si>
  <si>
    <t>KOAGULASYON FAKTOR KOMPLEKSI</t>
  </si>
  <si>
    <t>COFACT 20 ML IV ENJ. ICIN COZ. ICEREN FLAKON</t>
  </si>
  <si>
    <t>RONIX 4 MG/5 ML IV INFUZYON ICIN KONSANTRE COZELTI ICEREN 1 FLAKON</t>
  </si>
  <si>
    <t>XENDRO 5 MG/100 ML IV INFUZYON ICIN COZELTI ICEREN 1 FLAKON</t>
  </si>
  <si>
    <t>DEKSTROZ</t>
  </si>
  <si>
    <t>DEKSTROZ + SODYUM KLORUR</t>
  </si>
  <si>
    <t>KIOVIG 5 GR/50 ML IV INFUZYON/SC KULLANIM ICIN COZELTI ICEREN FLAKON</t>
  </si>
  <si>
    <t>J06BB02</t>
  </si>
  <si>
    <t>tetanus immunoglobulin </t>
  </si>
  <si>
    <t>G04BD02</t>
  </si>
  <si>
    <t>flavoxate</t>
  </si>
  <si>
    <t>URISPAS 200 MG 60 FILM TABLET</t>
  </si>
  <si>
    <t>FLAVOKSAT HCL</t>
  </si>
  <si>
    <t>TETAQUIN 250 IU IM ENJEKSIYON ICIN COZELTI ICEREN 1 FLAKON</t>
  </si>
  <si>
    <t>TIROFIBAN HCL</t>
  </si>
  <si>
    <t>A02BC05</t>
  </si>
  <si>
    <t>esomeprazole</t>
  </si>
  <si>
    <t>LIXIANA 15 MG 10 FILM KAPLI TABLET</t>
  </si>
  <si>
    <t>EDOKSABAN TOSILAT</t>
  </si>
  <si>
    <t>ANTI HEMOFILIK FAKTOR VIII</t>
  </si>
  <si>
    <t>GAMUNEX-C %10 100 ML IV/SC ENJEKSIYON ICIN COZELTI ICEREN FLAKON</t>
  </si>
  <si>
    <t>BEMIPARIN SODYUM (ANTI FAKTOR XA)</t>
  </si>
  <si>
    <t>EPORON 2000 IU/0,5 ML KULLANIMA HAZIR 10 ENJEKTOR</t>
  </si>
  <si>
    <t>ERITROPOIETIN</t>
  </si>
  <si>
    <t>EPORON 4000 IU/0,4 ML KULLANIMA HAZIR 10 ENJEKTOR</t>
  </si>
  <si>
    <t>EPORON 10000 IU/1,0 ML KULLANIMA HAZIR 10 ENJEKTOR</t>
  </si>
  <si>
    <t>GAMUNEX-C %10 200 ML IV/SC ENJEKSIYON ICIN COZELTI ICEREN FLAKON</t>
  </si>
  <si>
    <t>EPORON 10000 IU/1,0 ML KULLANIMA HAZIR 6 ENJEKTOR</t>
  </si>
  <si>
    <t>LEUCOSTIM 15 MIU SC/IV SC/IV KULLANIMA HAZIR ENJEKTOR 10 ENJEKTOR/KUTU</t>
  </si>
  <si>
    <t>FILGRASTIM</t>
  </si>
  <si>
    <t>LEUCOSTIM 30 MIU SC/IV KULLANIMA HAZIR ENJEKTOR 10 ENJEKTOR/KUTU</t>
  </si>
  <si>
    <t>R05CB10</t>
  </si>
  <si>
    <t>GAMUNEX-C %10 25 ML IV/SC ENJEKSIYON ICIN COZELTI ICEREN FLAKON</t>
  </si>
  <si>
    <t>ASETILSISTEIN + VITAMIN C</t>
  </si>
  <si>
    <t>ANBINEX 500 IU IV INFUZYON ICIN LIYOFILIZE TOZ ICEREN FLAKON</t>
  </si>
  <si>
    <t>INSAN ANTITROMBIN III</t>
  </si>
  <si>
    <t>ANBINEX 1000 IU IV INFUZYON ICIN LIYOFILIZE TOZ ICEREN FLAKON</t>
  </si>
  <si>
    <t>MEROPENEM</t>
  </si>
  <si>
    <t>ETHYLEX 50 MG 28 FILM TABLET</t>
  </si>
  <si>
    <t>NALTREXONE</t>
  </si>
  <si>
    <t>GAMUNEX-C %10 50 ML IV/SC ENJEKSIYON ICIN COZELTI ICEREN FLAKON</t>
  </si>
  <si>
    <t>PAMIDRONAT DISODYUM</t>
  </si>
  <si>
    <t>G03GA01</t>
  </si>
  <si>
    <t>chorionic gonadotrophin</t>
  </si>
  <si>
    <t>UFEXIL 400 MG/ 200 ML IV INFUZYON ICIN COZELTI</t>
  </si>
  <si>
    <t>GENIVIG HUMAN IMMUNGLOBULIN 5 G/100 ML INTRAVENOZ INFUZYON ICIN COZELTI ICEREN FLAKON</t>
  </si>
  <si>
    <t>GRAFALON 5 ML IV INFUZYONLUK COZELTI KONSANTRESI ICEREN 1 FLAKON</t>
  </si>
  <si>
    <t>ANASTROZOL</t>
  </si>
  <si>
    <t>A02BC03</t>
  </si>
  <si>
    <t>DOXAFIN 5 MG 30 FILM TABLET</t>
  </si>
  <si>
    <t>lansoprazole</t>
  </si>
  <si>
    <t>LANSOPRAZOL</t>
  </si>
  <si>
    <t>ENALAPRIL MALEAT</t>
  </si>
  <si>
    <t>FAMOTIDIN</t>
  </si>
  <si>
    <t>A10BA02</t>
  </si>
  <si>
    <t>QUET 200 MG 60 FILM TABLET</t>
  </si>
  <si>
    <t>100+5</t>
  </si>
  <si>
    <t>GUNEY AFRIKA</t>
  </si>
  <si>
    <t>KLORAMFENIKOL</t>
  </si>
  <si>
    <t>LEVADOPA + BENSERAZID HCL</t>
  </si>
  <si>
    <t>MELCAM 7,5 MG 10 TABLET</t>
  </si>
  <si>
    <t>LUXAT 4 MG 28 CIGNEME TABLETI</t>
  </si>
  <si>
    <t>LUXAT 5 MG 28 CIGNEME TABLETI</t>
  </si>
  <si>
    <t>LUXAT 10 MG 90 FILM TABLET</t>
  </si>
  <si>
    <t>PINOLZA 5 MG 28 FILM TABLET</t>
  </si>
  <si>
    <t>PINOLZA 10 MG 28 FILM TABLET</t>
  </si>
  <si>
    <t>PAMEX 90 MG IV INF. ICIN LIYOFILIZE TOZ ICEREN 1 FLAKON</t>
  </si>
  <si>
    <t>PARIKALSITOL</t>
  </si>
  <si>
    <t>NANOGAM 10 G/200 ML IV INFUZYON ICIN COZELTI ICEREN FLAKON</t>
  </si>
  <si>
    <t>IMMUNGLOBULIN G</t>
  </si>
  <si>
    <t>RESTELA 2 MG 20 FILM TABLET</t>
  </si>
  <si>
    <t>RESTELA 4 MG 20 FILM TABLET</t>
  </si>
  <si>
    <t>RESTELA 6 MG 20 FILM TABLET</t>
  </si>
  <si>
    <t>SEFIKSIM</t>
  </si>
  <si>
    <t>DEGRA 25 MG 4 FILM TABLET</t>
  </si>
  <si>
    <t>DEGRA 50 MG 8 FILM KAPLI TABLET</t>
  </si>
  <si>
    <t>DEGRA 100 MG 8 FILM KAPLI TABLET</t>
  </si>
  <si>
    <t>NANOGAM 2,5 G/50 ML IV INFUZYON ICIN COZELTI ICEREN FLAKON</t>
  </si>
  <si>
    <t>DEVASID 375 MG 14 FILM TABLET</t>
  </si>
  <si>
    <t>DEVASID 250MG/5ML 40 ML ORAL SUSPANSIYON</t>
  </si>
  <si>
    <t>PAROL 500 MG 30 TABLET</t>
  </si>
  <si>
    <t>HARDCIS 20 MG 8 FILM TABLET</t>
  </si>
  <si>
    <t>TENOKSIKAM</t>
  </si>
  <si>
    <t>MAXTHIO ODT 8 MG AGIZDA DAGILAN 10 TABLET</t>
  </si>
  <si>
    <t>J05AH02</t>
  </si>
  <si>
    <t>oseltamivir</t>
  </si>
  <si>
    <t>OSELTAMIVIR FOSFAT</t>
  </si>
  <si>
    <t>VITAMIN + MINERAL</t>
  </si>
  <si>
    <t>ZOLEDRIN 4 MG/5 ML IV INFUZYON ICIN KONSANTRE COZELTI ICEREN FLAKON</t>
  </si>
  <si>
    <t>NANOGAM 5 G/100 ML IV INFUZYON ICIN COZELTI ICEREN FLAKON</t>
  </si>
  <si>
    <t>C09DA08</t>
  </si>
  <si>
    <t>olmesartan medoxomil and diuretics</t>
  </si>
  <si>
    <t>20+12,5</t>
  </si>
  <si>
    <t>PANKREATIN</t>
  </si>
  <si>
    <t>DOLARIT 400 MG 28 FILM TABLET</t>
  </si>
  <si>
    <t>EZETIMIB + ATORVASTATIN</t>
  </si>
  <si>
    <t>C09CA08</t>
  </si>
  <si>
    <t>olmesartan medoxomil</t>
  </si>
  <si>
    <t>MELURJIN 15 MG 30 TABLET</t>
  </si>
  <si>
    <t>PROTECH 20 MG 14 ENTERIK KAPLI TABLET</t>
  </si>
  <si>
    <t>NUMETA PED G19 %E INFUZYON ICIN EMULSIYON, 1000 ML</t>
  </si>
  <si>
    <t>AMINO ASIT + ELEKTROLIT + LIPID + KARBONHIDRAT</t>
  </si>
  <si>
    <t>AMINOASIT</t>
  </si>
  <si>
    <t>C08CA13</t>
  </si>
  <si>
    <t>lercanidipine</t>
  </si>
  <si>
    <t>LERCADIP 10 MG 30 FILM TABLET</t>
  </si>
  <si>
    <t>LERKANIDIPIN HCL</t>
  </si>
  <si>
    <t>LERCADIP 20 MG 30 FILM TABLET</t>
  </si>
  <si>
    <t>S01XA20</t>
  </si>
  <si>
    <t>artificial tears and other indifferent preparations</t>
  </si>
  <si>
    <t>ANTI HEMOFILIK FAKTOR IX</t>
  </si>
  <si>
    <t>KARBOMER</t>
  </si>
  <si>
    <t>HEMOFIL M 1000 IU IV INFUZYON ICIN LIYOFILIZE TOZ ICEREN FLAKON</t>
  </si>
  <si>
    <t>HEPATECT CP 50 IU 10 ML FLAKON</t>
  </si>
  <si>
    <t>INSAN HEPATIT B IMMUNOGLOBULINI</t>
  </si>
  <si>
    <t>N06AA02</t>
  </si>
  <si>
    <t>imipramine</t>
  </si>
  <si>
    <t>TOFRANIL 25 MG 50 DRAJE</t>
  </si>
  <si>
    <t>INSAN PLAZMA PROTEINI + HUMAN ALBUMIN</t>
  </si>
  <si>
    <t>10+4+650</t>
  </si>
  <si>
    <t>PENTAGLOBIN 50 ML 1 FLAKON</t>
  </si>
  <si>
    <t>KOMBINE IMMUNGLOBULIN</t>
  </si>
  <si>
    <t>R06AE09</t>
  </si>
  <si>
    <t>levocetirizine</t>
  </si>
  <si>
    <t>INTRATECT 10 G/200 ML IV INFUZYON ICIN COZELTI ICEREN 1 FLAKON</t>
  </si>
  <si>
    <t>NORMAL INSAN IMMUNGLOBULINI</t>
  </si>
  <si>
    <t>10+200</t>
  </si>
  <si>
    <t>INTRATECT 5 G/100 ML IV INFUZYON ICIN COZELTI ICEREN 1 FLAKON</t>
  </si>
  <si>
    <t>5+100</t>
  </si>
  <si>
    <t>J01DD08</t>
  </si>
  <si>
    <t>cefixime</t>
  </si>
  <si>
    <t>MOLCEF PLUS 400/125 MG 10 FILM KAPLI TABLET</t>
  </si>
  <si>
    <t>POTASYUM KLAVUNAT + SEFIKSIM</t>
  </si>
  <si>
    <t>400+125</t>
  </si>
  <si>
    <t>PLAZMA INSAN ALBUMINI</t>
  </si>
  <si>
    <t>G04BD08</t>
  </si>
  <si>
    <t>solifenacin</t>
  </si>
  <si>
    <t>VESIFIX 5 MG 30 FILM KAPLI TABLET</t>
  </si>
  <si>
    <t>A16AX01</t>
  </si>
  <si>
    <t>thioctic acid</t>
  </si>
  <si>
    <t>FEIBA 500 U IV INFUZYON ICIN LIYOFILIZE TOZ ICEREN FLAKON</t>
  </si>
  <si>
    <t>FAKTOR VIII INHIBITOR BY-PASS AKTIVITESINE SAHIP INSAN PLAZMA PROTEINI</t>
  </si>
  <si>
    <t>THIOCTIC ASID</t>
  </si>
  <si>
    <t>FIBRIN YAPISTIRICI</t>
  </si>
  <si>
    <t>TISSEEL 2 ML KULLANIMA HAZIR ENJEKTOR (FROZEN)</t>
  </si>
  <si>
    <t>TISSEEL 4 ML KULLANIMA HAZIR ENJEKTOR (FROZEN)</t>
  </si>
  <si>
    <t>GLISIN</t>
  </si>
  <si>
    <t>HIDROKSIETIL NISASTA + SODYUM KLORUR</t>
  </si>
  <si>
    <t>R03AK06</t>
  </si>
  <si>
    <t>salmeterol and other drugs for obstructive airway diseases</t>
  </si>
  <si>
    <t>AIRPLUS 50/500 MCG DISCAIR INHALASYON ICIN TOZ 60 DOZ</t>
  </si>
  <si>
    <t>500+50</t>
  </si>
  <si>
    <t>J01CE30</t>
  </si>
  <si>
    <t>MANNITOL</t>
  </si>
  <si>
    <t>ADVATE 1000 IU/5 ML IV ENJEKSIYON ICIN LIYOFILIZE TOZ ICEREN FLAKON</t>
  </si>
  <si>
    <t>ADVATE 250 IU/5 ML IV ENJEKSIYON ICIN LIYOFILIZE TOZ ICEREN FLAKON</t>
  </si>
  <si>
    <t>A11AA04</t>
  </si>
  <si>
    <t>multivitamins and trace elements</t>
  </si>
  <si>
    <t>ADVATE 500 IU/5 ML IV ENJEKSIYON ICIN LIYOFILIZE TOZ ICEREN FLAKON</t>
  </si>
  <si>
    <t>ADVATE 1500 IU/5 ML IV ENJEKSIYON ICIN LIYOFILIZE TOZ ICEREN FLAKON</t>
  </si>
  <si>
    <t>MULTIVITAMIN + MINERAL</t>
  </si>
  <si>
    <t>J05AF05</t>
  </si>
  <si>
    <t>lamivudine</t>
  </si>
  <si>
    <t>S03BA01</t>
  </si>
  <si>
    <t>dexamethasone</t>
  </si>
  <si>
    <t>LAMIVUDIN</t>
  </si>
  <si>
    <t>H02AB02</t>
  </si>
  <si>
    <t>DESFLURAN</t>
  </si>
  <si>
    <t>R06AX27</t>
  </si>
  <si>
    <t>desloratadine</t>
  </si>
  <si>
    <t>RABEPRAZOL</t>
  </si>
  <si>
    <t>ADVATE 3000 IU/5 ML IV ENJEKSIYON ICIN LIYOFILIZE TOZ ICEREN FLAKON</t>
  </si>
  <si>
    <t>N05BA01</t>
  </si>
  <si>
    <t>diazepam</t>
  </si>
  <si>
    <t>DIAZEM 10 MG/2 ML I.M./I.V. ENJEKSIYONLUK COZELTI ICEREN AMPUL (10 AMPUL)</t>
  </si>
  <si>
    <t>DIAZEPAM</t>
  </si>
  <si>
    <t>YESIL RECETE</t>
  </si>
  <si>
    <t>EGISAZOL 5 MG 28 TABLET</t>
  </si>
  <si>
    <t>MEMOBOOST 10 MG 28 FILM TABLET</t>
  </si>
  <si>
    <t>KETILEPT 200 MG 30 TABLET</t>
  </si>
  <si>
    <t>OLNEGIS 5 MG 28 FILM TABLET</t>
  </si>
  <si>
    <t>OLNEGIS 7,5 MG 28 FILM TABLET</t>
  </si>
  <si>
    <t>OLNEGIS 20 MG 28 FILM TABLET</t>
  </si>
  <si>
    <t>OLNEGIS 10 MG 28 FILM TABLET</t>
  </si>
  <si>
    <t>OLNEGIS 15 MG 28 FILM TABLET</t>
  </si>
  <si>
    <t>PIREPSIL 150 MG 56 KAPSUL</t>
  </si>
  <si>
    <t>RILEPTID 4 MG FILM KAPLI 60 TABLET</t>
  </si>
  <si>
    <t>RILEPTID 2 MG FILM KAPLI 60 TABLET</t>
  </si>
  <si>
    <t>A03AA05</t>
  </si>
  <si>
    <t>trimebutine</t>
  </si>
  <si>
    <t>DEBRIDAT FORT 200 MG 20 TABLET</t>
  </si>
  <si>
    <t>LIPID EMULSIYONU</t>
  </si>
  <si>
    <t>M01AB05</t>
  </si>
  <si>
    <t>diclofenac</t>
  </si>
  <si>
    <t>ONEPTUS 24 MG/26 MG 28 FILM KAPLI TABLET</t>
  </si>
  <si>
    <t>SAKUBITRIL+VALSARTAN</t>
  </si>
  <si>
    <t>G03BA03</t>
  </si>
  <si>
    <t>testosterone</t>
  </si>
  <si>
    <t>5-FLUOROURACIL</t>
  </si>
  <si>
    <t>TESTOSTERON PROPIYONAT + TESTOSTERON FENILPROPIYONAT</t>
  </si>
  <si>
    <t>DOKSORUBISIN HCL</t>
  </si>
  <si>
    <t>LEUCOVORIN CALCIUM FRESENIUS KABI 50 MG/5 ML ENJ.SOL.ICEREN 1 FLAKON</t>
  </si>
  <si>
    <t>KALSIYUM FOLINAT</t>
  </si>
  <si>
    <t>G04CA04</t>
  </si>
  <si>
    <t>silodosin</t>
  </si>
  <si>
    <t>UROREC 8 MG 30 KAPSUL</t>
  </si>
  <si>
    <t>SILODOSIN</t>
  </si>
  <si>
    <t>FIBRINOJEN</t>
  </si>
  <si>
    <t>D01AE14</t>
  </si>
  <si>
    <t>SIKLOPROXOLAMINE CITRATE</t>
  </si>
  <si>
    <t>INSAN KOAGULASYON FAKTORU VIII</t>
  </si>
  <si>
    <t>KALINOR 30 EFERVESAN TABLET</t>
  </si>
  <si>
    <t>POTASYUM KARBONAT + POTASYUM SITRAT</t>
  </si>
  <si>
    <t>TERAZOSIN HCL</t>
  </si>
  <si>
    <t>DESMOPRESSIN</t>
  </si>
  <si>
    <t>MINIRIN 4 MCG/ML 10 AMPUL</t>
  </si>
  <si>
    <t>HP MENOTROPIN</t>
  </si>
  <si>
    <t>HUMAN KORIONIK GONADOTROPIN</t>
  </si>
  <si>
    <t>MESALAZIN</t>
  </si>
  <si>
    <t>TERLIPRESSIN ASETAT</t>
  </si>
  <si>
    <t>DOBUTAMIN HCL</t>
  </si>
  <si>
    <t>FENTANIL</t>
  </si>
  <si>
    <t>M02AA06</t>
  </si>
  <si>
    <t>etofenamate</t>
  </si>
  <si>
    <t>PETIDIN HCL</t>
  </si>
  <si>
    <t>EFAMAT %5 JEL (40 G)</t>
  </si>
  <si>
    <t>ETOFENAMAT</t>
  </si>
  <si>
    <t>125+5</t>
  </si>
  <si>
    <t>ENTERAL BESLENME</t>
  </si>
  <si>
    <t>ESANSIYEL AMINOASIT</t>
  </si>
  <si>
    <t>S01GX08</t>
  </si>
  <si>
    <t>ketotifen</t>
  </si>
  <si>
    <t>KETOTIFEN</t>
  </si>
  <si>
    <t>LETROZOL</t>
  </si>
  <si>
    <t>J01FA09</t>
  </si>
  <si>
    <t>clarithromycin</t>
  </si>
  <si>
    <t>HEMOFILTRASYON SOLUSYONU</t>
  </si>
  <si>
    <t>PERITONAL DIYALIZ SOLUSYONU</t>
  </si>
  <si>
    <t>SODYUM KLORUR+KALSIYUM KLORUR DIHIDRAT+SODYUM LAKTAT+MAGNEZYUM KLORUR HEKZAHIDRAT+GLUKOZ MONOHIDRAT</t>
  </si>
  <si>
    <t>DIFENHIDRAMIN HCL</t>
  </si>
  <si>
    <t>250+5</t>
  </si>
  <si>
    <t>SODYUM BIKARBONAT</t>
  </si>
  <si>
    <t>APOMORFIN HCL</t>
  </si>
  <si>
    <t>A10BG03</t>
  </si>
  <si>
    <t>pioglitazone</t>
  </si>
  <si>
    <t>FAMPYRA 10 MG UZATILMIS SALIMLI TABLET (28 TABLET)</t>
  </si>
  <si>
    <t>FAMPIRIDIN</t>
  </si>
  <si>
    <t>ACTOS 30 MG 28 TABLET</t>
  </si>
  <si>
    <t>INDIRAB 2,5 IU/0,5 ML KUDUZ ASISI ICEREN 1 FLAKON</t>
  </si>
  <si>
    <t>KUDUZ ASISI INAKTIF</t>
  </si>
  <si>
    <t>LANREOTID</t>
  </si>
  <si>
    <t>PAGADIN 150 MG 56 KAPSUL</t>
  </si>
  <si>
    <t>REGEN-D 60 MCG JEL</t>
  </si>
  <si>
    <t>REKOMBINANT HUMAN EPIDERMAL GROWTH FAKTOR</t>
  </si>
  <si>
    <t>N02BB02</t>
  </si>
  <si>
    <t>metamizole sodium</t>
  </si>
  <si>
    <t>D11AH02</t>
  </si>
  <si>
    <t>pimecrolimus</t>
  </si>
  <si>
    <t>ELIDEL KREM 30 GR</t>
  </si>
  <si>
    <t>PIMEKROLIMUS</t>
  </si>
  <si>
    <t>SEVELAMER HCL</t>
  </si>
  <si>
    <t>R03DC03</t>
  </si>
  <si>
    <t>montelukast</t>
  </si>
  <si>
    <t>S01GX09</t>
  </si>
  <si>
    <t>olopatadine</t>
  </si>
  <si>
    <t>AIRFIX 5 MG 28 CIGNEME TABLETI</t>
  </si>
  <si>
    <t>EXERAM 10 MG 56 FILM TABLET</t>
  </si>
  <si>
    <t>EXERAM 10 MG 84 FILM TABLET</t>
  </si>
  <si>
    <t>EXERAM 20 MG 56 FILM TABLET</t>
  </si>
  <si>
    <t>EXERAM 20 MG 84 FILM TABLET</t>
  </si>
  <si>
    <t>ornidazole</t>
  </si>
  <si>
    <t>HIRBES PLUS 300 MG/12,5 MG 28 FILM TABLET</t>
  </si>
  <si>
    <t>CLOPITRO 75 MG 28 FILM TABLET</t>
  </si>
  <si>
    <t>ALIENTO 5 MG 28 CIGNEME TABLETI</t>
  </si>
  <si>
    <t>ALIENTO 10 MG 28 FILM TABLET</t>
  </si>
  <si>
    <t>AIRFIX 10 MG 28 FILM TABLET</t>
  </si>
  <si>
    <t>MUPIROSIN</t>
  </si>
  <si>
    <t>RALIEN 60 MG 28 FILM KAPLI TABLET</t>
  </si>
  <si>
    <t>RALOKSIFEN HCL</t>
  </si>
  <si>
    <t>ELYSION 5 MG 30 FILM TABLET</t>
  </si>
  <si>
    <t>MAGNEZYUM OKSIT</t>
  </si>
  <si>
    <t>CISATRAKURYUM BESILAT</t>
  </si>
  <si>
    <t>J01DB04</t>
  </si>
  <si>
    <t>cefazolin</t>
  </si>
  <si>
    <t>DEKUALINYUM KLORUR</t>
  </si>
  <si>
    <t>MIVAKURYUM</t>
  </si>
  <si>
    <t>SUMATRIPTAN</t>
  </si>
  <si>
    <t>PLAVIDOL 75 MG 28 FILM KAPLI TABLET</t>
  </si>
  <si>
    <t>SINAIR 10 MG 28 FILM KAPLI TABLET</t>
  </si>
  <si>
    <t>TRIAMSINOLON ASETONAT</t>
  </si>
  <si>
    <t>KETOPROFEN</t>
  </si>
  <si>
    <t>MENTOL + METIL SALISILAT</t>
  </si>
  <si>
    <t>IOPAMIDOL</t>
  </si>
  <si>
    <t>OKSOLAMIN FOSFAT</t>
  </si>
  <si>
    <t>ESMOLOL HCL</t>
  </si>
  <si>
    <t>TRAMOSEL 100 MG/2 ML IV/IM/SC ENJEKSIYONLUK COZELTI ICEREN 5 AMPUL</t>
  </si>
  <si>
    <t>SEVPRAM 10 MG 56 FILM TABLET</t>
  </si>
  <si>
    <t>SEVPRAM 20 MG 56 FILM TABLET</t>
  </si>
  <si>
    <t>VANKOMISIN HCL</t>
  </si>
  <si>
    <t>ASETILSALISILIK ASIT</t>
  </si>
  <si>
    <t>R06AX22</t>
  </si>
  <si>
    <t>ebastine</t>
  </si>
  <si>
    <t>EBASTIN</t>
  </si>
  <si>
    <t>S01BC03</t>
  </si>
  <si>
    <t>PRILIGY 30 MG 6 FILM KAPLI TABLET</t>
  </si>
  <si>
    <t>A11GA01</t>
  </si>
  <si>
    <t>ascorbic acid (vit c)</t>
  </si>
  <si>
    <t>ROKSITROMISIN</t>
  </si>
  <si>
    <t>NADIFLOKSASIN</t>
  </si>
  <si>
    <t>N04AA02</t>
  </si>
  <si>
    <t>biperiden</t>
  </si>
  <si>
    <t>SKINOREN % 20 30 GR KREM</t>
  </si>
  <si>
    <t>AZELAIK ASIT</t>
  </si>
  <si>
    <t>AKINETON 5 MG/ML ENJEKSIYON ICIN SOLUSYON ICEREN 1 ML X 5 AMPUL</t>
  </si>
  <si>
    <t>BIPERIDEN LAKTAT</t>
  </si>
  <si>
    <t>OLMECOMB 20/5 MG 28 FILM KAPLI TABLET</t>
  </si>
  <si>
    <t>OLMESARTAN MEDOKSOMIL + AMLODIPIN BESILAT</t>
  </si>
  <si>
    <t>OSEFLU 75 MG 10 KAPSUL</t>
  </si>
  <si>
    <t>ESPLUS 10 MG 84 FILM TABLET</t>
  </si>
  <si>
    <t>AIRPLUS 50/250 MCG DISCAIR INHALASYON ICIN TOZ 60 DOZ</t>
  </si>
  <si>
    <t>250+50</t>
  </si>
  <si>
    <t>CYPLOS SANOHALER 50/500 MCG INHALASYON ICIN TOZ 60 DOZ</t>
  </si>
  <si>
    <t>50+500</t>
  </si>
  <si>
    <t>FERRI HIDROKSIT SAKKAROZ</t>
  </si>
  <si>
    <t>A10BD05</t>
  </si>
  <si>
    <t>metformin and pioglitazone</t>
  </si>
  <si>
    <t>15+850</t>
  </si>
  <si>
    <t>FENIRAMIN</t>
  </si>
  <si>
    <t>LEVONORGESTREL + ETINIL ESTRADIOL</t>
  </si>
  <si>
    <t>C09CA07</t>
  </si>
  <si>
    <t>telmisartan</t>
  </si>
  <si>
    <t>TELVIS 80 MG 28 TABLET</t>
  </si>
  <si>
    <t>FLUOROURACIL-KOCAK 250 MG/5 ML IV ENJEKSIYON ICIN SOLUSYON ICEREN FLAKON</t>
  </si>
  <si>
    <t>PALEXIL JEL %0,1 30 G</t>
  </si>
  <si>
    <t>ADAPALEN</t>
  </si>
  <si>
    <t>VEGABON PLUS D 5600 IU 12 TABLET</t>
  </si>
  <si>
    <t>N05AX12</t>
  </si>
  <si>
    <t>aripiprazole</t>
  </si>
  <si>
    <t>ABILIFY 10 MG 28 TABLET</t>
  </si>
  <si>
    <t>ABILIFY 30 MG 28 TABLET</t>
  </si>
  <si>
    <t>DEKSPANTENOL</t>
  </si>
  <si>
    <t>DEMIR PROTEIN SUKSINILAT</t>
  </si>
  <si>
    <t>DEMIR PROTEIN SUKSINILAT + FOLIK ASIT</t>
  </si>
  <si>
    <t>DIPIRIDAMOL</t>
  </si>
  <si>
    <t>PROSTERIT 5 MG 100 FILM TABLET</t>
  </si>
  <si>
    <t>M05BB03</t>
  </si>
  <si>
    <t>alendronic acid and colecalciferol</t>
  </si>
  <si>
    <t>70+2800</t>
  </si>
  <si>
    <t>IBUTRIT 400 MG 30 TABLET</t>
  </si>
  <si>
    <t>MAXICLAR 250MG/5 ML SUSPANSIYAN HAZIRLAMAK ICIN TOZ(50ML)</t>
  </si>
  <si>
    <t>A11CC05</t>
  </si>
  <si>
    <t>colecalciferol</t>
  </si>
  <si>
    <t>VITAMIN D3</t>
  </si>
  <si>
    <t>LITYUM KARBONAT</t>
  </si>
  <si>
    <t>OKSIBUTININ HCL</t>
  </si>
  <si>
    <t>J01FA10</t>
  </si>
  <si>
    <t>azithromycin</t>
  </si>
  <si>
    <t>AZITROMISIN</t>
  </si>
  <si>
    <t>R01AA07</t>
  </si>
  <si>
    <t>xylometazoline</t>
  </si>
  <si>
    <t>NASOVINE NAZAL SPREY</t>
  </si>
  <si>
    <t>prednisolone</t>
  </si>
  <si>
    <t>DUOBAK 375 MG 10 FILM TABLET</t>
  </si>
  <si>
    <t>10+2,5</t>
  </si>
  <si>
    <t>DUOBAK 750 MG 10 FILM TABLET</t>
  </si>
  <si>
    <t>DUOBAK 40 ML SUSPANSIYON</t>
  </si>
  <si>
    <t>DUOBAK 70 ML SUSPANSIYON</t>
  </si>
  <si>
    <t>TEMOMID 5 MG 20 KAPSUL</t>
  </si>
  <si>
    <t>TEMOZOLOMID</t>
  </si>
  <si>
    <t>TEMOMID 20 MG 20 KAPSUL</t>
  </si>
  <si>
    <t>TEMOMID 100 MG 20 KAPSUL</t>
  </si>
  <si>
    <t>TILKO 20 MG 10 KAPSUL</t>
  </si>
  <si>
    <t>TILKO 20 MG 30 KAPSUL</t>
  </si>
  <si>
    <t>S01EE03</t>
  </si>
  <si>
    <t>bimatoprost</t>
  </si>
  <si>
    <t>BEMATORIN %0,01 GOZ DAMLASI, COZELTI (2,5 ML)</t>
  </si>
  <si>
    <t>TOBRAMISIN</t>
  </si>
  <si>
    <t>TRIAMSINOLON HEKZASETONID</t>
  </si>
  <si>
    <t>VITAMIN B1 + VITAMIN B6</t>
  </si>
  <si>
    <t>J01CR02</t>
  </si>
  <si>
    <t>amoxicillin and enzyme inhibitor</t>
  </si>
  <si>
    <t>EVICAP FORT 400 IU 60 YUMUSAK KAPSUL</t>
  </si>
  <si>
    <t>VITAMIN E</t>
  </si>
  <si>
    <t>1000+200</t>
  </si>
  <si>
    <t>EVICAP 100 MG/2 ML IM ENJEKTABL SOLUSYON ICEREN 5 AMPUL</t>
  </si>
  <si>
    <t>JAPONYA</t>
  </si>
  <si>
    <t>ATOMOKSETIN HCL</t>
  </si>
  <si>
    <t>J01CR01</t>
  </si>
  <si>
    <t>ampicillin and enzyme inhibitor</t>
  </si>
  <si>
    <t>IMATENIL 400 MG 30 FILM TABLET</t>
  </si>
  <si>
    <t>IMATENIL 100 MG 120 FILM TABLET</t>
  </si>
  <si>
    <t>FLUPENTIKSOL</t>
  </si>
  <si>
    <t>MCG/ML</t>
  </si>
  <si>
    <t>VELMETIA 50/850 MG 56 FILM KAPLI TABLET</t>
  </si>
  <si>
    <t>VELMETIA 50/1000 MG 56 FILM KAPLI TABLET</t>
  </si>
  <si>
    <t>BROMOKRIPTIN</t>
  </si>
  <si>
    <t>THIOCTACID T-DIREKT 5X50 ML SOLUSYON</t>
  </si>
  <si>
    <t>TASMAR 100 MG 100 FILM KAPLI TABLET</t>
  </si>
  <si>
    <t>TOLKAPON</t>
  </si>
  <si>
    <t>G03AC08</t>
  </si>
  <si>
    <t>etonogestrel</t>
  </si>
  <si>
    <t>ETONOGESTREL</t>
  </si>
  <si>
    <t>500+250</t>
  </si>
  <si>
    <t>N02BE51</t>
  </si>
  <si>
    <t>paracetamol, combinations excl. psycholeptics</t>
  </si>
  <si>
    <t>DEKSKETOPROFEN TROMETAMOL + PARASETAMOL</t>
  </si>
  <si>
    <t>TELMIDAY 80/12,5 MG 28 TABLET</t>
  </si>
  <si>
    <t>TELMIDAY 80/12,5 MG 84 TABLET</t>
  </si>
  <si>
    <t>L01XX19</t>
  </si>
  <si>
    <t>TELMIDAY 80/12,5 MG 98 TABLET</t>
  </si>
  <si>
    <t>irinotecan</t>
  </si>
  <si>
    <t>40+2</t>
  </si>
  <si>
    <t>AVUSTRALYA</t>
  </si>
  <si>
    <t>J05AF10</t>
  </si>
  <si>
    <t>entecavir</t>
  </si>
  <si>
    <t>VIRENTE 0,5 MG 30 FILM TABLET</t>
  </si>
  <si>
    <t>ELONVA 100 MCG/0,5 ML 1 ENJEKSIYONLUK COZELTI</t>
  </si>
  <si>
    <t>KORIFOLLITROPIN ALFA</t>
  </si>
  <si>
    <t>MAXALT 10 MG RAPIDISC 3 AGIZDA ERIYEN TABLET</t>
  </si>
  <si>
    <t>RIZATRIPTAN</t>
  </si>
  <si>
    <t>1000+500</t>
  </si>
  <si>
    <t>B02BD02</t>
  </si>
  <si>
    <t>coagulation factor vııı</t>
  </si>
  <si>
    <t>KOAGULASYON FAKTORU VIII</t>
  </si>
  <si>
    <t>TURUNCU RECETE</t>
  </si>
  <si>
    <t>SEDOZOLAM 5 MG/5 ML 5 AMPUL</t>
  </si>
  <si>
    <t>DEGASTROL 15 MG MIKROPELLET KAPSUL (28 KAPSUL)</t>
  </si>
  <si>
    <t>N05AH03</t>
  </si>
  <si>
    <t>olanzapine</t>
  </si>
  <si>
    <t>DIPOREL 75 MG 28 FILM TABLET</t>
  </si>
  <si>
    <t>METILERGOBASIN MALEAT</t>
  </si>
  <si>
    <t>VENTILAR 10 MG 28 FILM TABLET</t>
  </si>
  <si>
    <t>L04AA27</t>
  </si>
  <si>
    <t>fingolimod</t>
  </si>
  <si>
    <t>B01AB01</t>
  </si>
  <si>
    <t>heparin</t>
  </si>
  <si>
    <t>FINGOLIMOD HCL</t>
  </si>
  <si>
    <t>BIEMPARIN 25000 IU/5 ML IV ENJEKSIYONLUK COZELTI ICEREN 1 FLAKON</t>
  </si>
  <si>
    <t>HEPARIN SODYUM</t>
  </si>
  <si>
    <t>25000+5</t>
  </si>
  <si>
    <t>DYNDION 15 MG 90 TABLET</t>
  </si>
  <si>
    <t>AMPISID 250 MG 70 ML SUSPANSIYON</t>
  </si>
  <si>
    <t>TYR GEL 720 G SASE</t>
  </si>
  <si>
    <t>VIRENTE 1 MG 30 FILM TABLET</t>
  </si>
  <si>
    <t>IMPACT ORAL RTD KAHVE 237 ML</t>
  </si>
  <si>
    <t>PKU GEL PORTAKAL 720 GR(30X24GR) SASE</t>
  </si>
  <si>
    <t>TIBBI AMACLI MAMA</t>
  </si>
  <si>
    <t>PKU GEL AHUDUDU 720 GR(30X24GR) SASE</t>
  </si>
  <si>
    <t>PKU GEL 720 GR(30X24GR) SASE</t>
  </si>
  <si>
    <t>D10BA01</t>
  </si>
  <si>
    <t>isotretinoin</t>
  </si>
  <si>
    <t>A03FA03</t>
  </si>
  <si>
    <t>domperidone</t>
  </si>
  <si>
    <t>DOMPERIDON</t>
  </si>
  <si>
    <t>A04AA02</t>
  </si>
  <si>
    <t>granisetron</t>
  </si>
  <si>
    <t>B01AB06</t>
  </si>
  <si>
    <t>nadroparin</t>
  </si>
  <si>
    <t>NADROPARIN KALSIYUM</t>
  </si>
  <si>
    <t>JET-C 400/250 MG 20 EFERVESAN TABLET</t>
  </si>
  <si>
    <t>G04BE08</t>
  </si>
  <si>
    <t>tadalafil</t>
  </si>
  <si>
    <t>LEX 5 MG 14 FILM KAPLI TABLET</t>
  </si>
  <si>
    <t>BEKLOMETAZON DIPROPIYONAT</t>
  </si>
  <si>
    <t>BOSELIX 62,5 MG 56 FILM KAPLI TABLET</t>
  </si>
  <si>
    <t>BOSENTAN</t>
  </si>
  <si>
    <t>BOSELIX 125 MG 56 FILM KAPLI TABLET</t>
  </si>
  <si>
    <t>250/5</t>
  </si>
  <si>
    <t>IBUDEX 400 MG 20 FILM TABLET</t>
  </si>
  <si>
    <t>DEKSIBUPROFEN</t>
  </si>
  <si>
    <t>LEX 5 MG 28 FILM KAPLI TABLET</t>
  </si>
  <si>
    <t>C09DA07</t>
  </si>
  <si>
    <t>telmisartan and diuretics</t>
  </si>
  <si>
    <t>TELVIS PLUS 80/12,5 84 TABLET</t>
  </si>
  <si>
    <t>80+12,5</t>
  </si>
  <si>
    <t>DEKSRABEPRAZOL</t>
  </si>
  <si>
    <t>DESNORM 5 MG 20 EFERVESAN TABLET</t>
  </si>
  <si>
    <t>DESLAIR 5 MG 20 FILM KAPLI TABLET</t>
  </si>
  <si>
    <t>DESLAIR 5 MG 30 FILM KAPLI TABLET</t>
  </si>
  <si>
    <t>ferrous sulfate</t>
  </si>
  <si>
    <t>NEUREM 10 MG 84 FILM TABLET</t>
  </si>
  <si>
    <t>B03AD03</t>
  </si>
  <si>
    <t>C07AB09</t>
  </si>
  <si>
    <t>esmolol</t>
  </si>
  <si>
    <t>FOSDAY 3 G 1 EFERVESAN TABLET</t>
  </si>
  <si>
    <t>GALANTAMIN</t>
  </si>
  <si>
    <t>10+10</t>
  </si>
  <si>
    <t>COVLAX 5 MG FILM KAPLI TABLET (56 FILM KAPLI TABLET)</t>
  </si>
  <si>
    <t>IVABRADIN</t>
  </si>
  <si>
    <t>COVLAX 7,5 MG 56 FILM TABLET</t>
  </si>
  <si>
    <t>10+20</t>
  </si>
  <si>
    <t>A03BB01</t>
  </si>
  <si>
    <t>butylscopolamine</t>
  </si>
  <si>
    <t>SEQUA 200 MG 60 FILM TABLET</t>
  </si>
  <si>
    <t>SEQUA 200 MG 90 FILM TABLET</t>
  </si>
  <si>
    <t>PLAVEGA 75 MG 28 FILM KAPLI TABLET</t>
  </si>
  <si>
    <t>KOLESEVELAM</t>
  </si>
  <si>
    <t>AIRPLUS 50/100 MCG DISCAIR INHALASYON ICIN TOZ 60 DOZ</t>
  </si>
  <si>
    <t>100+50</t>
  </si>
  <si>
    <t>J01MA12</t>
  </si>
  <si>
    <t>levofloxacin</t>
  </si>
  <si>
    <t>AIRFIX 4 MG 56 CIGNEME TABLETI</t>
  </si>
  <si>
    <t>AIRFIX 4 MG 84 CIGNEME TABLETI</t>
  </si>
  <si>
    <t>AIRFIX 5 MG 84 CIGNEME TABLETI</t>
  </si>
  <si>
    <t>AIRFIX 10 MG 84 FILM TABLET</t>
  </si>
  <si>
    <t>NATEGLINID</t>
  </si>
  <si>
    <t>LIFTA 5 MG 14 FILM TABLET</t>
  </si>
  <si>
    <t>NEBIVOLOL HCL + HIDROKLOROTIAZID</t>
  </si>
  <si>
    <t>D05AX05</t>
  </si>
  <si>
    <t>tazarotene</t>
  </si>
  <si>
    <t>5</t>
  </si>
  <si>
    <t>TAZAROTENE</t>
  </si>
  <si>
    <t>V03AF07</t>
  </si>
  <si>
    <t>rasburicase</t>
  </si>
  <si>
    <t>RASBURIKAZ</t>
  </si>
  <si>
    <t>A07XA04</t>
  </si>
  <si>
    <t>racecadotril</t>
  </si>
  <si>
    <t>RASEKADOTRIL</t>
  </si>
  <si>
    <t>OLMECOMB PLUS 20/5/12,5 MG 30 FILM KAPLI TABLET</t>
  </si>
  <si>
    <t>OLMESARTAN MEDOKSOMIL + AMLODIPIN BESILAT + HIDROKLOROTIAZID</t>
  </si>
  <si>
    <t>OLMECOMB PLUS 40/5/12,5 MG 30 FILM KAPLI TABLET</t>
  </si>
  <si>
    <t>OLMECOMB PLUS 40/5/25 MG 30 FILM KAPLI TABLET</t>
  </si>
  <si>
    <t>OLMEDAY PLUS 20/12,5 MG 84 FILM TABLET</t>
  </si>
  <si>
    <t>DUAMOL 325/37,5 30 EFERVESAN TABLET</t>
  </si>
  <si>
    <t>L01XE11</t>
  </si>
  <si>
    <t>pazopanib</t>
  </si>
  <si>
    <t>PAZOPANIB</t>
  </si>
  <si>
    <t>WELRIS 2 MG 30 FILM TABLET</t>
  </si>
  <si>
    <t>WELRIS 4 MG 30 FILM TABLET</t>
  </si>
  <si>
    <t>WELRIS 6 MG 30 FILM TABLET</t>
  </si>
  <si>
    <t>TEXEF 100 MG/5 ML ORAL SUSPANSIYON HAZIRLAMAK ICIN KURU TOZ 100 ML</t>
  </si>
  <si>
    <t>SEFPROZIL</t>
  </si>
  <si>
    <t>B01AC23</t>
  </si>
  <si>
    <t>cilostazol</t>
  </si>
  <si>
    <t>TELVIS PLUS 80/25 84 TABLET</t>
  </si>
  <si>
    <t>TELVIS PLUS 80/25 98 TABLET</t>
  </si>
  <si>
    <t>TOPIMOL 50 MG 60 FILM KAPLI TABLET</t>
  </si>
  <si>
    <t>TOPIMOL 100 MG 60 FILM KAPLI TABLET</t>
  </si>
  <si>
    <t>B02BD04</t>
  </si>
  <si>
    <t>coagulation factor ıx</t>
  </si>
  <si>
    <t>other cicatrizants</t>
  </si>
  <si>
    <t>IMMUNINE 1200 IU/10 ML INFUZYONLUK COZELTI ICIN LIYOFILIZE TOZ ICEREN FLAKON</t>
  </si>
  <si>
    <t>FAKTOR IX</t>
  </si>
  <si>
    <t>LIMITEN 80 MG 28 FILM TABLET</t>
  </si>
  <si>
    <t>LIMITEN 80 MG 98 FILM TABLET</t>
  </si>
  <si>
    <t>LIMITEN 160 MG 28 FILM TABLET</t>
  </si>
  <si>
    <t>LIMITEN 160 MG 98 FILM TABLET</t>
  </si>
  <si>
    <t>A02BA03</t>
  </si>
  <si>
    <t>B01AC04</t>
  </si>
  <si>
    <t>famotidine</t>
  </si>
  <si>
    <t>clopidogrel</t>
  </si>
  <si>
    <t>LIMITEN PLUS 160/25 MG 28 FILM TABLET</t>
  </si>
  <si>
    <t>LIMITEN PLUS 80/12,5 MG 28 FILM TABLET</t>
  </si>
  <si>
    <t>VERAPAMIL HCL + TRANDOLAPRIL</t>
  </si>
  <si>
    <t>fusidic acid</t>
  </si>
  <si>
    <t>AIRPLUS 25/50 MCG INHALASYON ICIN OLCULU DOZLU AEROSOL 120 DOZ</t>
  </si>
  <si>
    <t>FLUTIKAZON PROPIYONAT</t>
  </si>
  <si>
    <t>D07CC01</t>
  </si>
  <si>
    <t>betamethasone and antibiotics</t>
  </si>
  <si>
    <t>IRLANDA</t>
  </si>
  <si>
    <t>C09CA06</t>
  </si>
  <si>
    <t>candesartan</t>
  </si>
  <si>
    <t>ABIZOL EASYTAB 15 MG 28 AGIZDA DAGILAN TABLET</t>
  </si>
  <si>
    <t>VESIFIX 10 MG 30 FILM KAPLI TABLET</t>
  </si>
  <si>
    <t>ERTINOB 100 MG 30 FILM TABLET</t>
  </si>
  <si>
    <t>ERLOTINIB</t>
  </si>
  <si>
    <t>ERTINOB 150 MG 30 FILM TABLET</t>
  </si>
  <si>
    <t>ERTINOB 25 MG 30 FILM TABLET</t>
  </si>
  <si>
    <t>UROBEL 3 G ORAL COZELTI ICIN GRANUL ICEREN 1 SASE</t>
  </si>
  <si>
    <t>GLIVON 200 MG 60 FILM TABLET</t>
  </si>
  <si>
    <t>ANTAX 500 MG 90 CIGNEME TABLETI</t>
  </si>
  <si>
    <t>LANTANYUM KARBONAT OKTAHIDRAT</t>
  </si>
  <si>
    <t>ANTAX 750 MG 90 CIGNEME TABLETI</t>
  </si>
  <si>
    <t>ANTAX 1000 MG 90 CIGNEME TABLETI</t>
  </si>
  <si>
    <t>LEZIN 0,5 MG/ML 200 ML ORAL COZELTI</t>
  </si>
  <si>
    <t>CLAST 4 MG 28 CIGNEME TABLETI</t>
  </si>
  <si>
    <t>CLAST 4 MG 84 CIGNEME TABLETI</t>
  </si>
  <si>
    <t>CLAST 5 MG 28 CIGNEME TABLETI</t>
  </si>
  <si>
    <t>CLAST 5 MG 84 CIGNEME TABLETI</t>
  </si>
  <si>
    <t>MUPOBEL %2 15 G KREM</t>
  </si>
  <si>
    <t>TISINON 5 MG 60 KAPSUL</t>
  </si>
  <si>
    <t>NITISINON</t>
  </si>
  <si>
    <t>pilocarpine</t>
  </si>
  <si>
    <t>PAGAMAX 150 MG 56 SERT JELATIN KAPSUL</t>
  </si>
  <si>
    <t>SEFPOTEC 100 MG/5 ML ORAL SUSPANSIYON HAZIRLAMAK ICIN KURU TOZ 60 ML</t>
  </si>
  <si>
    <t>SEFPOTEC 100 MG/5 ML ORAL SUSPANSIYON HAZIRLAMAK ICIN KURU TOZ 100 ML</t>
  </si>
  <si>
    <t>TELMITEK 40 MG 28 TABLET</t>
  </si>
  <si>
    <t>TELMITEK 80 MG 28 TABLET</t>
  </si>
  <si>
    <t>TELMITEK PLUS 40/12,5 MG 28 TABLET</t>
  </si>
  <si>
    <t>TELMITEK PLUS 80/12,5 MG 28 TABLET</t>
  </si>
  <si>
    <t>TELMITEK PLUS 80/25 MG 28 TABLET</t>
  </si>
  <si>
    <t>BUSCOPAN 10 MG 20 DRAJE</t>
  </si>
  <si>
    <t>URSOGEP 250 MG 100 KAPSUL</t>
  </si>
  <si>
    <t>VALSO 80 MG 28 FILM TABLET</t>
  </si>
  <si>
    <t>VALSO 160 MG 28 FILM TABLET</t>
  </si>
  <si>
    <t>VALSO PLUS 160/25 MG 28 FILM TABLET</t>
  </si>
  <si>
    <t>VALSO PLUS 160/25 MG 98 FILM TABLET</t>
  </si>
  <si>
    <t>A12CB01</t>
  </si>
  <si>
    <t>zinc sulfate</t>
  </si>
  <si>
    <t>BREZILYA</t>
  </si>
  <si>
    <t>N03AX16</t>
  </si>
  <si>
    <t>pregabalin</t>
  </si>
  <si>
    <t>ASIKLOVIR</t>
  </si>
  <si>
    <t>HERNOVIR 800 MG 25 TABLET</t>
  </si>
  <si>
    <t>HERNOVIR %5 10 GR KREM</t>
  </si>
  <si>
    <t>S01ED01</t>
  </si>
  <si>
    <t>timolol</t>
  </si>
  <si>
    <t>LORDES 5 MG 30 FILM TABLET</t>
  </si>
  <si>
    <t>DILTIAZEM HCL</t>
  </si>
  <si>
    <t>ENALAPRIL + HIDROKLOROTIAZID</t>
  </si>
  <si>
    <t>KONVERIL 20 MG 20 TABLET</t>
  </si>
  <si>
    <t>ETOL 200 MG 20 TABLET</t>
  </si>
  <si>
    <t>ETOL 300 MG 20 FILM TABLET</t>
  </si>
  <si>
    <t>ETOL 300 MG 10 FILM TABLET</t>
  </si>
  <si>
    <t>ETOL FORT 400 MG 28 FILM TABLET</t>
  </si>
  <si>
    <t>CANTAB 4 MG 28 TABLET</t>
  </si>
  <si>
    <t>CLABEL 500 MG 14 FILM TABLET</t>
  </si>
  <si>
    <t>MIVUX 150 MG 30 FILM TABLET</t>
  </si>
  <si>
    <t>MIVUX 150 MG 60 FILM TABLET</t>
  </si>
  <si>
    <t>CO-HILOS 50 MG/12,5 MG 28 FILM TABLET</t>
  </si>
  <si>
    <t>MELOX FORT 15 MG 30 TABLET</t>
  </si>
  <si>
    <t>CLAST 10 MG 28 FILM TABLET</t>
  </si>
  <si>
    <t>MORFIN SULFAT</t>
  </si>
  <si>
    <t>L01AD01</t>
  </si>
  <si>
    <t>carmustine</t>
  </si>
  <si>
    <t>KARMUSTIN</t>
  </si>
  <si>
    <t>PARASETAMOL + KLORFENIRAMIN MALEAT + PSODOEFEDRIN HCL</t>
  </si>
  <si>
    <t>L01CD01</t>
  </si>
  <si>
    <t>J05AB12</t>
  </si>
  <si>
    <t>paclitaxel</t>
  </si>
  <si>
    <t>cidofovir</t>
  </si>
  <si>
    <t>SIDOFOVIR</t>
  </si>
  <si>
    <t>GUNEY KORE</t>
  </si>
  <si>
    <t>V01AA</t>
  </si>
  <si>
    <t>Allergen extracts</t>
  </si>
  <si>
    <t>DANIMARKA</t>
  </si>
  <si>
    <t>NOBECID 375 MG 10 FILM TABLET</t>
  </si>
  <si>
    <t>NOBECID 750 MG 10 FILM TABLET</t>
  </si>
  <si>
    <t>NOBECID 5ML 250 MG 70 GR SUSPANSIYON</t>
  </si>
  <si>
    <t>AVUSTURYA</t>
  </si>
  <si>
    <t>R02AX</t>
  </si>
  <si>
    <t>Other throat preparations</t>
  </si>
  <si>
    <t>IOHEKSOL</t>
  </si>
  <si>
    <t>EVEROLIMUS</t>
  </si>
  <si>
    <t>AIRPLUS 25/125 MCG INHALASYON ICIN OLCULU DOZLU AEROSOL 120 DOZ</t>
  </si>
  <si>
    <t>125+25</t>
  </si>
  <si>
    <t>VOTUBIA 5 MG DAGILABILIR TABLET(30 TABLET)</t>
  </si>
  <si>
    <t>KALSIYUM KARBONAT + KALSIYUM LAKTAT</t>
  </si>
  <si>
    <t>LEPONEX 100 MG 50 TABLET</t>
  </si>
  <si>
    <t>KLOZAPIN</t>
  </si>
  <si>
    <t>NIKOTIN</t>
  </si>
  <si>
    <t>TASIGNA 150 MG 112 KAPSUL</t>
  </si>
  <si>
    <t>NILOTINIB</t>
  </si>
  <si>
    <t>SALAGEN 5 MG 84 FILM KAPLI TABLET</t>
  </si>
  <si>
    <t>MAGNEZYUM SITRAT</t>
  </si>
  <si>
    <t>INSULIN ASPART</t>
  </si>
  <si>
    <t>LEVEMIR PENFILL 100U/ML 5X3ML KARTUS ICINDE ENJ. COZ.</t>
  </si>
  <si>
    <t>INSULIN DETEMIR</t>
  </si>
  <si>
    <t>PROTEIN+KARBONHIDRAT+YAG</t>
  </si>
  <si>
    <t>PROTEIN+KARBONHIDRAT+YAG+VIT+MINERAL+ESER ELEMENT</t>
  </si>
  <si>
    <t>C01DA14</t>
  </si>
  <si>
    <t>isosorbide mononitrate</t>
  </si>
  <si>
    <t>A02BA02</t>
  </si>
  <si>
    <t>ranitidine</t>
  </si>
  <si>
    <t>N05AH04</t>
  </si>
  <si>
    <t>quetiapine</t>
  </si>
  <si>
    <t>KETILEPT 200 MG 60 TABLET</t>
  </si>
  <si>
    <t>FASTURTEC 7,5 MG/5 ML INFIZYONLUK COZELTI ICIN TOZ ICEREN FLAKON VECOZUCU ICEREN AMPUL</t>
  </si>
  <si>
    <t>7,5/5</t>
  </si>
  <si>
    <t>TELMIDAY PLUS 80/12,5 MG 28 TABLET</t>
  </si>
  <si>
    <t>TELMIDAY PLUS 80/12,5 MG 84 TABLET</t>
  </si>
  <si>
    <t>TELMIDAY PLUS 80/12,5 MG 98 TABLET</t>
  </si>
  <si>
    <t>LASTET 100 MG 10 KAPSUL</t>
  </si>
  <si>
    <t>BARYUM SULFAT</t>
  </si>
  <si>
    <t>CALCIUM FOLINATE DBL 5 ML 50 MG 1 FLAKON</t>
  </si>
  <si>
    <t>RECETESIZ</t>
  </si>
  <si>
    <t>DOKSEPIN HCL</t>
  </si>
  <si>
    <t>H01AC01</t>
  </si>
  <si>
    <t>somatropin</t>
  </si>
  <si>
    <t>SOMATROPIN</t>
  </si>
  <si>
    <t>V06D</t>
  </si>
  <si>
    <t>other nutrients</t>
  </si>
  <si>
    <t>TOVIAZ 8 MG 28 UZATILMIS SALIMLI TABLET</t>
  </si>
  <si>
    <t>FESOTERODIN</t>
  </si>
  <si>
    <t>FLUCAN 150 MG 6 KAPSUL</t>
  </si>
  <si>
    <t>FLUCAN 150 MG 8 KAPSUL</t>
  </si>
  <si>
    <t>SOMAVERT 20 MG 30 FLAKON</t>
  </si>
  <si>
    <t>PEGVISOMANT</t>
  </si>
  <si>
    <t>TORISEL 25 MG/ML IV INFUZYONLUK COZELTI ICIN KONSANTRAT 1 FLAKON</t>
  </si>
  <si>
    <t>TEMSIROLIMUS</t>
  </si>
  <si>
    <t>VARENIKLIN TARTARAT</t>
  </si>
  <si>
    <t>CHAMPIX 0,5 MG 11 + 1 MG 98 FILM KAPLI TABLET</t>
  </si>
  <si>
    <t>CHAMPIX 1 MG 56 FILM KAPLI TABLET</t>
  </si>
  <si>
    <t>DEMROSE 100 MG/5 ML IV ENJEKSIYON VE INFUZYON ICIN KONSANTRE COZELTI ICEREN 5 AMPUL</t>
  </si>
  <si>
    <t>FLUXATE 0,5 MG/5 ML IV ENJ. ICIN COZ. ICEREN 5 AMPUL</t>
  </si>
  <si>
    <t>FLUMAZENIL</t>
  </si>
  <si>
    <t>HEPARINUM 25000 IU/5 ML I.V. ENJEKSIYONLUK COZELTI ICEREN 1 FLAKON</t>
  </si>
  <si>
    <t>KALSITRIOL</t>
  </si>
  <si>
    <t>CEFRIDEM 1 GR I.V. ENJEKSIYON ICIN TOZ ICEREN FLAKON</t>
  </si>
  <si>
    <t>ZOLDRIA 4 MG/5 ML IV INFUZYON ICIN KONSANTRE COZELTI ICEREN 1 FLAKON</t>
  </si>
  <si>
    <t>NORADRENALIN BITARTARAT</t>
  </si>
  <si>
    <t>ECSERY 100 MG/5 ML ORAL SUSPANSIYON ICIN TOZ</t>
  </si>
  <si>
    <t>DONCEP 10 MG 28 FILM TABLET</t>
  </si>
  <si>
    <t>PLARON 250 MCG/5 ML IV ENJ. COZELTI ICEREN FLAKON (1 FLAKON)</t>
  </si>
  <si>
    <t>B06AC01</t>
  </si>
  <si>
    <t>c1-inhibitor, plasma derived</t>
  </si>
  <si>
    <t>C1 ESTERAZ INHIBITORU</t>
  </si>
  <si>
    <t>ALK-SPECIFIC(BASLANGIC) 1:1 GR/ML 4X4 ML</t>
  </si>
  <si>
    <t>CHLORIDE+PHENOL+ALUMINIUM</t>
  </si>
  <si>
    <t>4x4</t>
  </si>
  <si>
    <t>H05BX02</t>
  </si>
  <si>
    <t>paricalcitol</t>
  </si>
  <si>
    <t>10+2</t>
  </si>
  <si>
    <t>ALK-SPECIFIC(DEVAM) 1:1 GR/ML 1X4 ML</t>
  </si>
  <si>
    <t>ABIZOL EASYTAB 10 MG 28 AGIZDA DAGILAN TABLET</t>
  </si>
  <si>
    <t>ETAMBUTOL HCL</t>
  </si>
  <si>
    <t>VOLIZOLEN (HES 130/0,4) %6 ELEKTROLIT IV INFUZYON ICIN COZELTI (500 ML SETSIZ)</t>
  </si>
  <si>
    <t>HES130 + NACL + SODYUM ASETAT + KCL + MAGNEZYUM KLORUR</t>
  </si>
  <si>
    <t>L01BC02</t>
  </si>
  <si>
    <t>fluorouracil</t>
  </si>
  <si>
    <t>M03AX01</t>
  </si>
  <si>
    <t>botulinum toxin</t>
  </si>
  <si>
    <t>DYSPORT 500 U ENJEKSIYONLUK COZELTI ICIN TOZ ICEREN FLAKON</t>
  </si>
  <si>
    <t>alprostadil</t>
  </si>
  <si>
    <t>KARBOSISTEIN</t>
  </si>
  <si>
    <t>FUMAST 1 MG/5 ML SURUP 100 ML</t>
  </si>
  <si>
    <t>J02AA01</t>
  </si>
  <si>
    <t>amphotericin b</t>
  </si>
  <si>
    <t>FUNGIZONE IV 50 MG 1 FLAKON</t>
  </si>
  <si>
    <t>AMFOTERISIN B</t>
  </si>
  <si>
    <t>PIRASETAM</t>
  </si>
  <si>
    <t>FLUVOKSAMIN MALEAT</t>
  </si>
  <si>
    <t>AKNETRENT 20 MG YUMUSAK JELATIN 30 KAPSUL</t>
  </si>
  <si>
    <t>AKNETRENT 10 MG YUMUSAK JELATIN 30 KAPSUL</t>
  </si>
  <si>
    <t>RUNOMEX FORT 15 MG 30 TABLET</t>
  </si>
  <si>
    <t>N-FESS 4 MG 28 CIGNEME TABLET</t>
  </si>
  <si>
    <t>N-FESS 5 MG 28 CIGNEME TABLET</t>
  </si>
  <si>
    <t>PERILIFE 2 MG 20 TABLET</t>
  </si>
  <si>
    <t>PERILIFE 4 MG 20 FILM TABLET</t>
  </si>
  <si>
    <t>N01AB07</t>
  </si>
  <si>
    <t>desflurane</t>
  </si>
  <si>
    <t>J01XX08</t>
  </si>
  <si>
    <t>linezolid</t>
  </si>
  <si>
    <t>SUPRANE VOLATIL %100 INHALASYON BUHARI, COZELTI</t>
  </si>
  <si>
    <t>TAMIFLU 75 MG 10 KAPSUL</t>
  </si>
  <si>
    <t>PARAMIDON 500 MG 30 TABLET</t>
  </si>
  <si>
    <t>TADOLAK 200 MG 20 FILM TABLET</t>
  </si>
  <si>
    <t>DEXDAY 50 MG 30 EFERVESAN TABLET</t>
  </si>
  <si>
    <t>B05XA06</t>
  </si>
  <si>
    <t>potassium phosphate, incl. combinations with other potassium salts</t>
  </si>
  <si>
    <t>DIPOTASYUM FOSFAT+POTASYUM DIHIDROJEN FOSFAT</t>
  </si>
  <si>
    <t>1.394+0.544</t>
  </si>
  <si>
    <t>IGNIS 5 MG 28 TABLET</t>
  </si>
  <si>
    <t>CLOKSAR 62,5 MG 56 FILM TABLET</t>
  </si>
  <si>
    <t>CLOKSAR 125 MG 56 FILM TABLET</t>
  </si>
  <si>
    <t>EPIRUBISIN HCL</t>
  </si>
  <si>
    <t>EPIRUBICIN EBEWE 100 MG/50 ML IV INF. ICIN FLAKON</t>
  </si>
  <si>
    <t>KETIDOSE 200 MG 30 FILM TABLET</t>
  </si>
  <si>
    <t>V08AB05</t>
  </si>
  <si>
    <t>OLZANID 5 MG 28 FILM TABLET</t>
  </si>
  <si>
    <t>iopromide</t>
  </si>
  <si>
    <t>OLZANID 10 MG 28 FILM TABLET</t>
  </si>
  <si>
    <t>ULTRAVIST 370 500 ML SISE</t>
  </si>
  <si>
    <t>IOPROMIDE</t>
  </si>
  <si>
    <t>PIGUS 150 MG 56 SERT JELATIN KAPSUL</t>
  </si>
  <si>
    <t>LETOP 50 MG 60 TABLET</t>
  </si>
  <si>
    <t>LETOP 100 MG 60 TABLET</t>
  </si>
  <si>
    <t>IMIGLUSERAZ</t>
  </si>
  <si>
    <t>TELVIS PLUS 80/12,5 28 TABLET</t>
  </si>
  <si>
    <t>SODYUM VALPROAD</t>
  </si>
  <si>
    <t>TETRAXIM 0,5 ML IM ENJ. ICIN SUSP. KULL.HAZ. 1 ENJEKTOR</t>
  </si>
  <si>
    <t>DIFTERI + TETANOZ + ASSELULER BOGMACA + POLIO</t>
  </si>
  <si>
    <t>N03AX14</t>
  </si>
  <si>
    <t>levetiracetam</t>
  </si>
  <si>
    <t>KEPPRA 500 MG/ 5 ML KONSANTRE INF.COZ. ICEREN 10 FLAKON</t>
  </si>
  <si>
    <t>500/5</t>
  </si>
  <si>
    <t>CARDOFIX PLUS 10/320/25 MG 28 FILM KAPLI TABLET</t>
  </si>
  <si>
    <t>AMLODIPIN + VALSARTAN + HIDROKLOROTIYAZID</t>
  </si>
  <si>
    <t>CENART PLUS 5/160/12,5 MG TEDAVI PAKETI (28+28 FILM TABLET)</t>
  </si>
  <si>
    <t>CENART PLUS 5/160/25 MG TEDAVI PAKETI (28+28 FILM TABLET)</t>
  </si>
  <si>
    <t>CENART PLUS 10/160/12,5 MG TEDAVI PAKETI (28+28 FILM TABLET)</t>
  </si>
  <si>
    <t>LEVEBRAIN 500 MG/ 5 ML KONSANTRE INF.COZ. ICEREN 10 FLAKON</t>
  </si>
  <si>
    <t>ZENDOR 10 MG 84 FILM TABLET</t>
  </si>
  <si>
    <t>ZENDOR 20 MG 84 FILM TABLET</t>
  </si>
  <si>
    <t>N05AH01</t>
  </si>
  <si>
    <t>loxapine</t>
  </si>
  <si>
    <t>ADASUVE 9,1MG INHALASYON ICIN KULLANIMA HAZIR TOZ(1 ADET)</t>
  </si>
  <si>
    <t>LOKSAPIN BAZ</t>
  </si>
  <si>
    <t>TIDECA 6 MG 30 TABLET</t>
  </si>
  <si>
    <t>TIDECA 8 MG 30 TABLET</t>
  </si>
  <si>
    <t>AYRA 8 MG 28 TABLET</t>
  </si>
  <si>
    <t>CEDRINA XR 150 MG UZATILMIS SALIMLI 60 TABLET</t>
  </si>
  <si>
    <t>C01CA03</t>
  </si>
  <si>
    <t>CEDRINA XR 200 MG UZATILMIS SALIMLI 60 TABLET</t>
  </si>
  <si>
    <t>norepinephrine </t>
  </si>
  <si>
    <t>CEDRINA XR 300 MG UZATILMIS SALIMLI 60 TABLET</t>
  </si>
  <si>
    <t>CEDRINA XR 400 MG UZATILMIS SALIMLI 60 TABLET</t>
  </si>
  <si>
    <t>4+4</t>
  </si>
  <si>
    <t>RILACE 40 MG 28 TABLET</t>
  </si>
  <si>
    <t>LISINOPRIL DIHIDRAT + HIDROKLOROTOTIAZID</t>
  </si>
  <si>
    <t>L01AA03</t>
  </si>
  <si>
    <t>melphalan</t>
  </si>
  <si>
    <t>EXEN 7,5 MG 30 TABLET</t>
  </si>
  <si>
    <t>EXEN FORT 15 MG 30 TABLET</t>
  </si>
  <si>
    <t>MELFELAN</t>
  </si>
  <si>
    <t>EXEN 7,5 MG 10 TABLET</t>
  </si>
  <si>
    <t>MYREY %0,05 BURUN SPREYI</t>
  </si>
  <si>
    <t>NOTTA 5 MG 90 CIGNEME TABLETI</t>
  </si>
  <si>
    <t>NOTTA 10 MG 28 FILM TABLET</t>
  </si>
  <si>
    <t>NOTTA 5 MG 28 CIGNEME TABLETI</t>
  </si>
  <si>
    <t>NOTTA 4 MG 28 CIGNEME TABLETI</t>
  </si>
  <si>
    <t>OFERTA 10 MG 56 FILM TABLET</t>
  </si>
  <si>
    <t>OFERTA 15 MG 28 FILM TABLET</t>
  </si>
  <si>
    <t>OFERTA 15 MG 84 FILM TABLET</t>
  </si>
  <si>
    <t>OFERTA 20 MG 84 FILM TABLET</t>
  </si>
  <si>
    <t>OFERTA 5 MG 84 FILM TABLET</t>
  </si>
  <si>
    <t>OFERTA 7,5 MG 84 FILM TABLET</t>
  </si>
  <si>
    <t>OFERTA 10 MG 84 FILM TABLET</t>
  </si>
  <si>
    <t>250+65+250</t>
  </si>
  <si>
    <t>N01AX10</t>
  </si>
  <si>
    <t>propofol</t>
  </si>
  <si>
    <t>SYMRA 150 MG 168 KAPSUL</t>
  </si>
  <si>
    <t>ABIZOL EASYTAB 5 MG AGIZDA DAGILAN 28 TABLET</t>
  </si>
  <si>
    <t>PROPOFOL</t>
  </si>
  <si>
    <t>INCEPTUM 500 MG 14 FILM TABLET</t>
  </si>
  <si>
    <t>LERGY 1MG/ML 200 ML SURUP</t>
  </si>
  <si>
    <t>CARDOPAN 80 MG 98 FILM TABLET</t>
  </si>
  <si>
    <t>CARDOPAN 160 MG 98 FILM TABLET</t>
  </si>
  <si>
    <t>CARDOPAN PLUS 160 /25 MG 98 FILM TABLET</t>
  </si>
  <si>
    <t>SAYFREN 5 MG 56 TABLET</t>
  </si>
  <si>
    <t>BENIFLEX 30 ML SPREY</t>
  </si>
  <si>
    <t>BENIFLEX 120 ML GARGARA</t>
  </si>
  <si>
    <t>GINKGO GLIKOZIDLERI</t>
  </si>
  <si>
    <t>CALBICOR 25 MG 90 TABLET</t>
  </si>
  <si>
    <t>CALBICOR 12,5 MG 90 TABLET</t>
  </si>
  <si>
    <t>PROPOFOL-LIPURO %1(10 MG/ML)IV INFUZYONLUK VE ENJEKSIYONLUK EMULSIYON ICEREN 20 ML 5 AMPUL</t>
  </si>
  <si>
    <t>COGITO 5 MG/BASIS 100 G ORAL SOLUSYON</t>
  </si>
  <si>
    <t>RESPAIR 4 MG 84 CIGNEME TABLET</t>
  </si>
  <si>
    <t>RESPAIR 5 MG 84 CIGNEME TABLET</t>
  </si>
  <si>
    <t>RESPAIR 10 MG 84 FILM KAPLI TABLET</t>
  </si>
  <si>
    <t>ANTHIX 10 MG 30 TABLET</t>
  </si>
  <si>
    <t>RUPATADIN FUMARAT</t>
  </si>
  <si>
    <t>M03AC09</t>
  </si>
  <si>
    <t>rocuronium bromide</t>
  </si>
  <si>
    <t>ESMERON 50 MG/5 ML IV ENJEKSIYON ICIN SOLUSYON ICEREN 10 FLAKON</t>
  </si>
  <si>
    <t>ROKURONYUM BROMUR</t>
  </si>
  <si>
    <t>KALSIYUM ASETAT</t>
  </si>
  <si>
    <t>N01AB08</t>
  </si>
  <si>
    <t>sevoflurane</t>
  </si>
  <si>
    <t>DIKLOFENAK POTASYUM</t>
  </si>
  <si>
    <t>SEFTAZIDIM</t>
  </si>
  <si>
    <t>ALOGLIPTIN</t>
  </si>
  <si>
    <t>DIFFERIN % 0,1 JEL 30 G</t>
  </si>
  <si>
    <t>ESOPRAL 40 MG ENTERIK KAPLI 14 TABLET</t>
  </si>
  <si>
    <t>LANSOTER 30 MG 14 MIKROPELLET KAPSUL</t>
  </si>
  <si>
    <t>IPRATROPIUM BROMUR MONOHIDRAT</t>
  </si>
  <si>
    <t>KLAVUPEN BID 1000 MG 10 FILM TABLET</t>
  </si>
  <si>
    <t>OXXA 40 MG 150 ML SURUP</t>
  </si>
  <si>
    <t>OXXA % 4 HAZIRLAMAK ICIN GRANUL 100 ML</t>
  </si>
  <si>
    <t>GUMUS SULFADIAZIN</t>
  </si>
  <si>
    <t>5+1</t>
  </si>
  <si>
    <t>TERMACET 120 MG/5 ML 150 ML SUSPANSIYON</t>
  </si>
  <si>
    <t>PERMETRIN</t>
  </si>
  <si>
    <t>CEPHIX PEDIATRIK SUSPANSIYON HAZ. ICIN KURU TOZ 100 MG/5 ML (50 ML)</t>
  </si>
  <si>
    <t>CEPHIX PEDIATRIK SUSPANSIYON HAZ. ICIN KURU TOZ 100 MG/5 ML (100 ML)</t>
  </si>
  <si>
    <t>TAXOCEF -IM/IV 1000 MG 1 FLAKON</t>
  </si>
  <si>
    <t>SULTASID 375 MG 10 FILM TABLET</t>
  </si>
  <si>
    <t>SULTASID 250 MG 40 ML SUSPANSIYON</t>
  </si>
  <si>
    <t>SULTASID 250 MG 70 ML SUSPANSIYON</t>
  </si>
  <si>
    <t>VIENOKS 20 MG 10 FILM TABLET</t>
  </si>
  <si>
    <t>PENSIKLOVIR</t>
  </si>
  <si>
    <t>LOURES 20 MG 56 FILM TABLET</t>
  </si>
  <si>
    <t>CIZYAPINE 200 MG 30 TABLET</t>
  </si>
  <si>
    <t>metformin</t>
  </si>
  <si>
    <t>SELEZEN 4 MG 28 CIGNEME TABLETI</t>
  </si>
  <si>
    <t>SELEZEN 4 MG 84 CIGNEME TABLETI</t>
  </si>
  <si>
    <t>SELEZEN 5 MG 28 CIGNEME TABLETI</t>
  </si>
  <si>
    <t>SELEZEN 5 MG 84 CIGNEME TABLETI</t>
  </si>
  <si>
    <t>SELEZEN 10 MG 28 FILM TABLET</t>
  </si>
  <si>
    <t>SELEZEN 10 MG 84 FILM TABLET</t>
  </si>
  <si>
    <t>APZET 15 MG 28 FILM TABLET</t>
  </si>
  <si>
    <t>APZET 15 MG 56 FILM TABLET</t>
  </si>
  <si>
    <t>APZET 20 MG 28 FILM TABLET</t>
  </si>
  <si>
    <t>APZET 20 MG 56 FILM TABLET</t>
  </si>
  <si>
    <t>EFUDIX %5 KREM 20 G</t>
  </si>
  <si>
    <t>APZET 2,5 MG 28 FILM TABLET</t>
  </si>
  <si>
    <t>APZET 5 MG 28 FILM TABLET</t>
  </si>
  <si>
    <t>APZET 10 MG 28 FILM TABLET</t>
  </si>
  <si>
    <t>NATYSIN 5 MG 30 FILM TABLET</t>
  </si>
  <si>
    <t>FLUOROURACIL KOCAK 1000 MG/20 ML IV ENJEKSIYON ICIN SOLUSYON ICEREN FLAKON</t>
  </si>
  <si>
    <t>NATYSIN 5 MG 90 FILM TABLET</t>
  </si>
  <si>
    <t>NATYSIN 10 MG 30 FILM TABLET</t>
  </si>
  <si>
    <t>NATYSIN 10 MG 90 FILM TABLET</t>
  </si>
  <si>
    <t>SOTACAR 245 MG 90 FILM TABLET</t>
  </si>
  <si>
    <t>VENATON 80 MG 28 FILM TABLET</t>
  </si>
  <si>
    <t>VENATON 80 MG 84 FILM TABLET</t>
  </si>
  <si>
    <t>VENATON 160 MG 28 FILM TABLET</t>
  </si>
  <si>
    <t>VENATON 160 MG 84 FILM TABLET</t>
  </si>
  <si>
    <t>D01AE16</t>
  </si>
  <si>
    <t>amorolfine</t>
  </si>
  <si>
    <t>VENATON PLUS 160/25 MG 28 FILM TABLET</t>
  </si>
  <si>
    <t>VENATON PLUS 160/25 MG 84 FILM TABLET</t>
  </si>
  <si>
    <t>NEWART 2,5 MG 3 TABLET</t>
  </si>
  <si>
    <t>FROVATRIPTAN SUKSINAT MONOHIDRAT</t>
  </si>
  <si>
    <t>NEWART 2,5 MG 6 TABLET</t>
  </si>
  <si>
    <t>ALEREX 20 MG 20 TABLET</t>
  </si>
  <si>
    <t>BILASTIN</t>
  </si>
  <si>
    <t>KETESSE 50 MG/2 ML ENJ. COZELTI ICEREN 6 AMPUL</t>
  </si>
  <si>
    <t>BIFRIL PLUS 30/12,5 MG 28 FILM TABLET</t>
  </si>
  <si>
    <t>MEMKAR 10 MG 28 FILM TABLET</t>
  </si>
  <si>
    <t>ETODIN 200 MG 10 FILM TABLET</t>
  </si>
  <si>
    <t>ETODIN 300 MG 20 FILM TABLET</t>
  </si>
  <si>
    <t>ETODIN 300 MG 10 FILM TABLET</t>
  </si>
  <si>
    <t>ETODIN FORT 400MG 28 FILM TABLET</t>
  </si>
  <si>
    <t>FLUOROURACIL-KOCAK 500 MG/10 ML IV ENJEKSIYON ICIN SOLUSYON ICEREN FLAKON</t>
  </si>
  <si>
    <t>VENTILAR 4 MG 28 CIGNEME TABLETI</t>
  </si>
  <si>
    <t>VENTILAR 5 MG 28 CIGNEME TABLETI</t>
  </si>
  <si>
    <t>ZOLAPINE 2,5 MG 28 TABLET</t>
  </si>
  <si>
    <t>methoxsalen</t>
  </si>
  <si>
    <t>8-METOKSIPSORALEN</t>
  </si>
  <si>
    <t>ZOLAPINE 10 MG 28 TABLET</t>
  </si>
  <si>
    <t>5+120</t>
  </si>
  <si>
    <t>ZOLAPINE 15 MG 28 TABLET</t>
  </si>
  <si>
    <t>ZOLAPINE 20 MG 28 TABLET</t>
  </si>
  <si>
    <t>D05AD02</t>
  </si>
  <si>
    <t>L04AA24</t>
  </si>
  <si>
    <t>abatacept</t>
  </si>
  <si>
    <t>ORENCIA 250 MG KON.PERFUZYONLUK COZ.ICIN TOZ ICEREN FLAKON</t>
  </si>
  <si>
    <t>ABATASEPT</t>
  </si>
  <si>
    <t>OFANS ODT 10 MG AGIZDA DAGILAN 28 TABLET</t>
  </si>
  <si>
    <t>OFANS ODT 15 MG AGIZDA DAGILAN 28 TABLET</t>
  </si>
  <si>
    <t>ORENCIA SUBKUTAN 125 MG ENJEKSIYONLUK COZELTI ICEREN KULLANIMA HAZIR ENJEKTOR 4 ADET</t>
  </si>
  <si>
    <t>L02BX03</t>
  </si>
  <si>
    <t>abiraterone</t>
  </si>
  <si>
    <t>ABIRATEX 250 MG 120 TABLET</t>
  </si>
  <si>
    <t>ABIRATERON</t>
  </si>
  <si>
    <t>J07AH08</t>
  </si>
  <si>
    <t>TENVIA PLUS 80/25 MG 28 TABLET</t>
  </si>
  <si>
    <t>TENVIA PLUS 80/25 MG 84 TABLET</t>
  </si>
  <si>
    <t>TENVIA PLUS 80/25 MG 98 TABLET</t>
  </si>
  <si>
    <t>BUSULFAN</t>
  </si>
  <si>
    <t>EMSELEX 7,5 MG 28 UZATILMIS SALIM TABLET</t>
  </si>
  <si>
    <t>DARIFENASIN HIDROBROMUR</t>
  </si>
  <si>
    <t>EMSELEX 15 MG 28 UZATILMIS SALIM TABLET</t>
  </si>
  <si>
    <t>KLORAMBUSIL</t>
  </si>
  <si>
    <t>FRAXODI 11400 IU AXA/0,6 ML SC ENJEKTABL SOLUSYON ICEREN 2 ENJEKTOR</t>
  </si>
  <si>
    <t>FRAXODI 19000 IU AXA/1 ML SC ENJEKTABL SOLUSYON ICEREN 2 ENJEKTOR</t>
  </si>
  <si>
    <t>ZYTIGA 250 MG 120 TABLET</t>
  </si>
  <si>
    <t>B01AC13</t>
  </si>
  <si>
    <t>abciximab</t>
  </si>
  <si>
    <t>CLOTINAB 10 MG/5 ML IV ENJEKSIYON ICIN COZELTI ICEREN 1 FLAKON</t>
  </si>
  <si>
    <t>ABSIKSIMAB</t>
  </si>
  <si>
    <t>SODYUM DIHIDROJEN FOSFAT + DISODYUM HIDROJEN FOSFAT</t>
  </si>
  <si>
    <t>DIVARE 10 MG 28 FILM TABLET</t>
  </si>
  <si>
    <t>ESLOREX 10 MG 84 FILM TABLET</t>
  </si>
  <si>
    <t>ESLOREX 20 MG 84 FILM TABLET</t>
  </si>
  <si>
    <t>L04AB04</t>
  </si>
  <si>
    <t>adalimumab</t>
  </si>
  <si>
    <t>AMGEVITA 40 MG/0,8 ML ENJEKSIYONLUK COZELTI ICEREN KULLANIMA HAZIR ENJEKTOR (2 ADET)</t>
  </si>
  <si>
    <t>ADALIMUMAB</t>
  </si>
  <si>
    <t>ITOPRIT HCL</t>
  </si>
  <si>
    <t>MONAX 4 MG 28 CIGNEME TABLET</t>
  </si>
  <si>
    <t>MONAX 5 MG 28 CIGNEME TABLET</t>
  </si>
  <si>
    <t>MONAX 4 MG 90 CIGNEME TABLET</t>
  </si>
  <si>
    <t>MONAX 5 MG 90 CIGNEME TABLET</t>
  </si>
  <si>
    <t>MONAX 10 MG 28 FILM TABLET</t>
  </si>
  <si>
    <t>5+2+300</t>
  </si>
  <si>
    <t>MONAX 10 MG 90 FILM TABLET</t>
  </si>
  <si>
    <t>NAFTIFIN HCL</t>
  </si>
  <si>
    <t>AMGEVITA 40 MG/0,8 ML ENJEKSIYONLUK COZELTI ICEREN KULLANIMA HAZIR KALEM (2 ADET)</t>
  </si>
  <si>
    <t>ZOPHIX 10 MG 28 AGIZDA DAGILAN TABLET</t>
  </si>
  <si>
    <t>WANABI FORTE 120 MG 84 KAPSUL</t>
  </si>
  <si>
    <t>ORLISTAT</t>
  </si>
  <si>
    <t>DEKSALGIN 25 MG 20 FILM KAPLI TABLET</t>
  </si>
  <si>
    <t>TELZAP 40 MG 28 TABLET</t>
  </si>
  <si>
    <t>TELZAP 80 MG 28 TABLET</t>
  </si>
  <si>
    <t>VITAMIN A</t>
  </si>
  <si>
    <t>L01CB01</t>
  </si>
  <si>
    <t>etoposide</t>
  </si>
  <si>
    <t>C03CA01</t>
  </si>
  <si>
    <t>furosemide</t>
  </si>
  <si>
    <t>R03DA04</t>
  </si>
  <si>
    <t>theophylline</t>
  </si>
  <si>
    <t>ROMANYA</t>
  </si>
  <si>
    <t>SYMRA 150 MG 56 KAPSUL</t>
  </si>
  <si>
    <t>D10AD03</t>
  </si>
  <si>
    <t>adapalene</t>
  </si>
  <si>
    <t>J05AF08</t>
  </si>
  <si>
    <t>adefovir dipivoxil</t>
  </si>
  <si>
    <t>HEPSERA 10 MG 30 TABLET</t>
  </si>
  <si>
    <t>ADEFOVIR DIPIVOKSIL</t>
  </si>
  <si>
    <t>VIROFO 10 MG TABLET (30 TABLET)</t>
  </si>
  <si>
    <t>M05BA03</t>
  </si>
  <si>
    <t>pamidronic acid</t>
  </si>
  <si>
    <t>PAMIDRIA 90 MG/10 ML IV INFUZYON ICIN KONSANTRE COZELTI ICEREN 1 FLAKON</t>
  </si>
  <si>
    <t>L01BC06</t>
  </si>
  <si>
    <t>capecitabine</t>
  </si>
  <si>
    <t>KAPESITABIN</t>
  </si>
  <si>
    <t>S01LA05</t>
  </si>
  <si>
    <t>aflibercept</t>
  </si>
  <si>
    <t>A-1</t>
  </si>
  <si>
    <t>EYLEA 40 MG/ML INTRAVITREAL ENJEKSIYON ICIN COZ. ICEREN 1 FLAKON</t>
  </si>
  <si>
    <t>AFLIBERSEPT</t>
  </si>
  <si>
    <t>A-2</t>
  </si>
  <si>
    <t>A-3</t>
  </si>
  <si>
    <t>A16AB03</t>
  </si>
  <si>
    <t>agalsidase alfa</t>
  </si>
  <si>
    <t>REPLAGAL 1 MG/ML INFUZYON ICIN KONSANTRE COZELTI ICEREN 1 FLAKON</t>
  </si>
  <si>
    <t>AGALSIDAZ ALFA</t>
  </si>
  <si>
    <t>B-1</t>
  </si>
  <si>
    <t>B-2</t>
  </si>
  <si>
    <t>C</t>
  </si>
  <si>
    <t>AE-1</t>
  </si>
  <si>
    <t>NB</t>
  </si>
  <si>
    <t>KARUM 75 MG 28 FILM TABLET</t>
  </si>
  <si>
    <t>A04AA05</t>
  </si>
  <si>
    <t>palonosetron</t>
  </si>
  <si>
    <t>G03CC06</t>
  </si>
  <si>
    <t>estriol</t>
  </si>
  <si>
    <t>LAKTOBASILLUS ASIDOPILUS + ESTRADIOL</t>
  </si>
  <si>
    <t>FINLANDIYA</t>
  </si>
  <si>
    <t>L04AX01</t>
  </si>
  <si>
    <t>azathioprine</t>
  </si>
  <si>
    <t>L01XE17</t>
  </si>
  <si>
    <t>INLYTA 1 MG 56 FILM KAPLI TABLET</t>
  </si>
  <si>
    <t>AKSITINIB</t>
  </si>
  <si>
    <t>axitinib</t>
  </si>
  <si>
    <t>INLYTA 3 MG 56 FILM KAPLI TABLET</t>
  </si>
  <si>
    <t>INLYTA 5 MG 56 FILM KAPLI TABLET</t>
  </si>
  <si>
    <t>D04A</t>
  </si>
  <si>
    <t>INLYTA 7 MG 56 FILM KAPLI TABLET</t>
  </si>
  <si>
    <t>N01BB58</t>
  </si>
  <si>
    <t>articaine, combinations</t>
  </si>
  <si>
    <t>40+0,012</t>
  </si>
  <si>
    <t>R07AA02</t>
  </si>
  <si>
    <t>natural phospholipids</t>
  </si>
  <si>
    <t>CUROSURF 120 MG/1,5 ML INTRATRAKEAL SUSPANSIYON 1 ADET TEK DOZLUK FLAKON</t>
  </si>
  <si>
    <t>ALFA PORAKTANT</t>
  </si>
  <si>
    <t>BULGARISTAN</t>
  </si>
  <si>
    <t>CUROSURF 240 MG/3 ML INTRATRAKEAL SUSPANSIYON 1 ADET TEK DOZLUK FLAKON</t>
  </si>
  <si>
    <t>A10BH04</t>
  </si>
  <si>
    <t>alogliptin </t>
  </si>
  <si>
    <t>VIPIDIA 12,5 MG 28 FILM KAPLI TABLET</t>
  </si>
  <si>
    <t>C02KX02</t>
  </si>
  <si>
    <t>ambrisentan</t>
  </si>
  <si>
    <t>AMPAHO 10 MG 30 FILM KAPLI TABLET</t>
  </si>
  <si>
    <t>AMBRISENTAN</t>
  </si>
  <si>
    <t>AMPAHO 5 MG 30 FILM KAPLI TABLET</t>
  </si>
  <si>
    <t>D03AX03</t>
  </si>
  <si>
    <t>VOLIBRIS 10 MG 30 FILM KAPLI TABLET</t>
  </si>
  <si>
    <t>A11EB</t>
  </si>
  <si>
    <t>vitamin b-complex with vitamin c</t>
  </si>
  <si>
    <t>VOLIBRIS 5 MG 30 FILM KAPLI TABLET</t>
  </si>
  <si>
    <t>70+5600</t>
  </si>
  <si>
    <t>A11EA</t>
  </si>
  <si>
    <t>vitamin b-complex, plain</t>
  </si>
  <si>
    <t>B05BA01</t>
  </si>
  <si>
    <t>amino acids</t>
  </si>
  <si>
    <t>R06AA02</t>
  </si>
  <si>
    <t>diphenhydramine</t>
  </si>
  <si>
    <t>PRIMENE %10 INFUZYONLUK PEDIYATRIK AMINOASIT COZELTISI 250 ML</t>
  </si>
  <si>
    <t>R05CA03</t>
  </si>
  <si>
    <t>guaifenesin</t>
  </si>
  <si>
    <t>VICKS VAPOSYRUP 200 MG/15 ML EXPECTORANT SURUP 120 ML</t>
  </si>
  <si>
    <t>GUAIFENESIN</t>
  </si>
  <si>
    <t>N06AA09</t>
  </si>
  <si>
    <t>amitriptyline</t>
  </si>
  <si>
    <t>AMITRIPTILIN HCL</t>
  </si>
  <si>
    <t>OLLAFAX 5 MG 28 FILM TABLET</t>
  </si>
  <si>
    <t>C08CA01</t>
  </si>
  <si>
    <t>amlodipine</t>
  </si>
  <si>
    <t>V03AF03</t>
  </si>
  <si>
    <t>calcium folinate</t>
  </si>
  <si>
    <t>LEUCOVORIN-TEVA 300 MG 1 FLAKON</t>
  </si>
  <si>
    <t>XELTABIN 150 MG 60 FILM KAPLI TABLET</t>
  </si>
  <si>
    <t>L03AA02</t>
  </si>
  <si>
    <t>filgrastim</t>
  </si>
  <si>
    <t>TEVAGRASTIM 48 MIU/0,8 ML SC/IV ENJEKSIYON/INFUZYON ICIN COZELTI ICEREN KULLANIMA HAZIR ENJEKTOR 1 ENJEKTOR</t>
  </si>
  <si>
    <t>ISRAIL</t>
  </si>
  <si>
    <t>2,5+1+160</t>
  </si>
  <si>
    <t>M02AA13</t>
  </si>
  <si>
    <t>M02AA27</t>
  </si>
  <si>
    <t>TEVAGRASTIM 30 MIU/0,5 ML SC/IV ENJEKSIYON/INFUZYON ICIN COZELTI ICEREN KULLANIMA HAZIR ENJEKTOR 1 ENJEKTOR</t>
  </si>
  <si>
    <t>N06DX01</t>
  </si>
  <si>
    <t>memantine</t>
  </si>
  <si>
    <t>10+5</t>
  </si>
  <si>
    <t>A16AB04</t>
  </si>
  <si>
    <t>agalsidase beta</t>
  </si>
  <si>
    <t>FABRAZYME 35 MG 1 FLAKON</t>
  </si>
  <si>
    <t>AGALSIDAZ BETA</t>
  </si>
  <si>
    <t>500+100</t>
  </si>
  <si>
    <t>V06DX</t>
  </si>
  <si>
    <t>other combinations of nutrients</t>
  </si>
  <si>
    <t>M05BA08</t>
  </si>
  <si>
    <t>zoledronic acid</t>
  </si>
  <si>
    <t>OSTEZOLEN 4 MG/5 ML IV INF. ICIN KONSANTRE COZ. ICEREN 1 FLAKON</t>
  </si>
  <si>
    <t>4+5</t>
  </si>
  <si>
    <t>L03AX13</t>
  </si>
  <si>
    <t>glatiramer acetate</t>
  </si>
  <si>
    <t>GLATIRAMER ASETAT</t>
  </si>
  <si>
    <t>C09DX01</t>
  </si>
  <si>
    <t>valsartan, amlodipine and hydrochlorothiazide</t>
  </si>
  <si>
    <t>CARDOFIX PLUS 10/160/12,5 MG 28 FILM KAPLI TABLET</t>
  </si>
  <si>
    <t>10+160+12,5</t>
  </si>
  <si>
    <t>CARDOFIX PLUS 10/160/25 MG 28 FILM KAPLI TABLET</t>
  </si>
  <si>
    <t>10+160+25</t>
  </si>
  <si>
    <t>M01AB08</t>
  </si>
  <si>
    <t>etodolac</t>
  </si>
  <si>
    <t>ESODAX 500 MG 14 FILM TABLET</t>
  </si>
  <si>
    <t>J01XB01</t>
  </si>
  <si>
    <t>colistin</t>
  </si>
  <si>
    <t>COLISTIMETHATE SODYUM</t>
  </si>
  <si>
    <t>10+320+25</t>
  </si>
  <si>
    <t>CARDOFIX PLUS 5/160/12,5 MG 28 FILM KAPLI TABLET</t>
  </si>
  <si>
    <t>5+160+12,5</t>
  </si>
  <si>
    <t>CARDOFIX PLUS 5/160/25 MG 28 FILM KAPLI TABLET</t>
  </si>
  <si>
    <t>5+160+25</t>
  </si>
  <si>
    <t>B01AB05</t>
  </si>
  <si>
    <t>enoxaparin</t>
  </si>
  <si>
    <t>CLEXANE 120 MG 10 ENJ.</t>
  </si>
  <si>
    <t>ENOKSAPARIN SODYUM</t>
  </si>
  <si>
    <t>120+0,8</t>
  </si>
  <si>
    <t>A16AB05</t>
  </si>
  <si>
    <t>laronidase</t>
  </si>
  <si>
    <t>ALDURAZYME 100 U/ML INF. ICIN KONSANTRE COZELTI 5 ML</t>
  </si>
  <si>
    <t>LARONIDASE</t>
  </si>
  <si>
    <t>OLLAFAX 10 MG 28 FILM TABLET</t>
  </si>
  <si>
    <t>A02BC02</t>
  </si>
  <si>
    <t>pantoprazole</t>
  </si>
  <si>
    <t>PANTPAS 40 MG IV ENJ. TOZ ICEREN 1 FLAKON</t>
  </si>
  <si>
    <t>TEVAGRASTIM 30 MIU/0,5 ML SC/IV ENJEKSIYON/INFUZYON ICIN COZELTI ICEREN KULLANIMA HAZIR ENJEKTOR 5 ENJEKTOR</t>
  </si>
  <si>
    <t>XELTABIN 500 MG 120 FILM KAPLI TABLET</t>
  </si>
  <si>
    <t>N05AX08</t>
  </si>
  <si>
    <t>risperidone</t>
  </si>
  <si>
    <t>N06DA02</t>
  </si>
  <si>
    <t>donepezil</t>
  </si>
  <si>
    <t>TEVAGRASTIM 48 MIU/0,8 ML SC/IV ENJEKSIYON/INFUZYON ICIN COZELTI ICEREN KULLANIMA HAZIR ENJEKTOR 5 ENJEKTOR</t>
  </si>
  <si>
    <t>J01DB01</t>
  </si>
  <si>
    <t>cefalexin</t>
  </si>
  <si>
    <t>MAKSIPOR 1 GR 20 FILM TABLET</t>
  </si>
  <si>
    <t>ZOLERIP 5 MG 28 TABLET</t>
  </si>
  <si>
    <t>40+0,006</t>
  </si>
  <si>
    <t>LOCERYL %5 ILACLI TIRNAK CILASI 2,5 ML</t>
  </si>
  <si>
    <t>M02AC</t>
  </si>
  <si>
    <t>preparations with salicylic acid derivatives</t>
  </si>
  <si>
    <t>A04AD</t>
  </si>
  <si>
    <t>other antiemetics</t>
  </si>
  <si>
    <t>200+2</t>
  </si>
  <si>
    <t>SULBAKSIT IM 1000 MG 1 FLAKON</t>
  </si>
  <si>
    <t>L01XX35</t>
  </si>
  <si>
    <t>anagrelide</t>
  </si>
  <si>
    <t>THROMBOREDUCTIN 0,5 MG 100 KAPSUL</t>
  </si>
  <si>
    <t>ANAGRELID</t>
  </si>
  <si>
    <t>L02BG03</t>
  </si>
  <si>
    <t>anastrozole</t>
  </si>
  <si>
    <t>A16AB02</t>
  </si>
  <si>
    <t>imiglucerase</t>
  </si>
  <si>
    <t>CEREZYME 400 U 1 FLAKON</t>
  </si>
  <si>
    <t>U</t>
  </si>
  <si>
    <t>SANTRA 1 MG 28 TABLET</t>
  </si>
  <si>
    <t>J01FA06</t>
  </si>
  <si>
    <t>roxithromycin</t>
  </si>
  <si>
    <t>B02BD06</t>
  </si>
  <si>
    <t>von willebrand factor and coagulation factor vııı in combination</t>
  </si>
  <si>
    <t>C09BB06</t>
  </si>
  <si>
    <t>enalapril and nitrendipine</t>
  </si>
  <si>
    <t>ENEAS 10/20 MG 30 TABLET</t>
  </si>
  <si>
    <t>ENALAPRIL MALEAT + NITRENDIPIN</t>
  </si>
  <si>
    <t>IMMUNATE 1000 IU IV INFUZYON ICIN LIYOFILIZE TOZ ICEREN FLAKON</t>
  </si>
  <si>
    <t>C07AG02</t>
  </si>
  <si>
    <t>carvedilol</t>
  </si>
  <si>
    <t>PANTPAS 40 MG 14 ENTERIK TABLET</t>
  </si>
  <si>
    <t>CALBICOR 12,5 MG 30 TABLET</t>
  </si>
  <si>
    <t>KOATE-DVI FAKTOR VIII 1000 IU FLAKON</t>
  </si>
  <si>
    <t>L01BA01</t>
  </si>
  <si>
    <t>methotrexate</t>
  </si>
  <si>
    <t>EMTHEXATE 2,5 MG 100 TABLET</t>
  </si>
  <si>
    <t>R03AL02</t>
  </si>
  <si>
    <t>salbutamol and ipratropium bromide </t>
  </si>
  <si>
    <t>IPRAVENTOL STERI-NEB 0,5 MG/2,5 MG 2,5 ML NEBULIZASYON ICIN INHALASYON COZELTISI ICEREN TEK DOZLUK 20 AMPUL</t>
  </si>
  <si>
    <t>0,5+2,5</t>
  </si>
  <si>
    <t>N04BC07</t>
  </si>
  <si>
    <t>apomorphine</t>
  </si>
  <si>
    <t xml:space="preserve"> 20/2</t>
  </si>
  <si>
    <t xml:space="preserve"> 50/5</t>
  </si>
  <si>
    <t>ABILIFY 1 MG/ML ORAL SOLUSYON 150 ML</t>
  </si>
  <si>
    <t>ABILIFY 15 MG 28 TABLET</t>
  </si>
  <si>
    <t>J01XA02</t>
  </si>
  <si>
    <t>teicoplanin</t>
  </si>
  <si>
    <t>ABILIFY 5 MG 28 TABLET</t>
  </si>
  <si>
    <t>ABIZOL 5 MG 28 TABLET</t>
  </si>
  <si>
    <t>A11DB</t>
  </si>
  <si>
    <t>vitamin b1 in combination with vitamin b6 and/or vitamin b12</t>
  </si>
  <si>
    <t>triamcinolone</t>
  </si>
  <si>
    <t>G04BD06</t>
  </si>
  <si>
    <t>propiverine</t>
  </si>
  <si>
    <t>ARIFAY 5 MG 28 TABLET</t>
  </si>
  <si>
    <t>N-FESS 10 MG 28 FILM TABLET</t>
  </si>
  <si>
    <t>10+12,5</t>
  </si>
  <si>
    <t>CLEXANE 8000 ANTI-XA IU/0,8 ML KULL.HAZIR ENJEKTOR</t>
  </si>
  <si>
    <t>80+0,8</t>
  </si>
  <si>
    <t>N06AX05</t>
  </si>
  <si>
    <t>trazodone</t>
  </si>
  <si>
    <t>TRAZODON HCL</t>
  </si>
  <si>
    <t>R01AD09</t>
  </si>
  <si>
    <t>R03BA02</t>
  </si>
  <si>
    <t>budesonide</t>
  </si>
  <si>
    <t>benzydamine</t>
  </si>
  <si>
    <t>A01AD02</t>
  </si>
  <si>
    <t>CLEXANE 4000 ANTI-XA IU/0,4 ML 10 KULLANIMA HAZIR ENJEKTOR</t>
  </si>
  <si>
    <t>40+0,4</t>
  </si>
  <si>
    <t>M01AC05</t>
  </si>
  <si>
    <t>lornoxicam</t>
  </si>
  <si>
    <t>N06BA13</t>
  </si>
  <si>
    <t>armodafinil</t>
  </si>
  <si>
    <t>NUVIGIL 150 MG 30 TABLET</t>
  </si>
  <si>
    <t>NUVIGIL 250 MG 30 TABLET</t>
  </si>
  <si>
    <t>7,5+5</t>
  </si>
  <si>
    <t>TRISENOX 1 MG/1 ML IV INFUZYON ICIN KONSANTRE COZELTI ICEREN AMPUL (10 ADET)</t>
  </si>
  <si>
    <t>ARSENIK TRIOKSID</t>
  </si>
  <si>
    <t>SLOVENYA</t>
  </si>
  <si>
    <t>N02BA01</t>
  </si>
  <si>
    <t>acetylsalicylic acid</t>
  </si>
  <si>
    <t>B01AC06</t>
  </si>
  <si>
    <t>ALKA-SELTZER 324 MG 10 TABLET</t>
  </si>
  <si>
    <t>A03A</t>
  </si>
  <si>
    <t>DRUGS FOR FUNCTIONAL GASTROINTESTINAL DISORDERS</t>
  </si>
  <si>
    <t>OTILONYUM BROMUR + SIMETIKON</t>
  </si>
  <si>
    <t>40+80</t>
  </si>
  <si>
    <t>5+25</t>
  </si>
  <si>
    <t>POLONYA</t>
  </si>
  <si>
    <t>6</t>
  </si>
  <si>
    <t>APLUSC 400 MG/240 MG EFERVESAN TABLET (10 TABLET)</t>
  </si>
  <si>
    <t>400+240</t>
  </si>
  <si>
    <t>R05DB07</t>
  </si>
  <si>
    <t>oxolamine</t>
  </si>
  <si>
    <t>ASPIRIN COMPLEXORAL SUSPANSIYON GRANULLU 500/30 MG 10 SASE</t>
  </si>
  <si>
    <t>ASETILSALISILIKASIT + PSODOEFEDRIN HCL</t>
  </si>
  <si>
    <t>500+30</t>
  </si>
  <si>
    <t>ASPIRIN COMPLEXORAL SUSPANSIYON GRANULLU 500/30 MG 20 SASE</t>
  </si>
  <si>
    <t>C03BA11</t>
  </si>
  <si>
    <t>indapamide</t>
  </si>
  <si>
    <t>PLAVIX 75 MG 28 FILM TABLET</t>
  </si>
  <si>
    <t>CABRAL 400 MG 24 FILM TABLET</t>
  </si>
  <si>
    <t>100/5</t>
  </si>
  <si>
    <t>D01AC11</t>
  </si>
  <si>
    <t>oxiconazole</t>
  </si>
  <si>
    <t>OKSIKONAZOL</t>
  </si>
  <si>
    <t>B05DB</t>
  </si>
  <si>
    <t>hypertonic solutions</t>
  </si>
  <si>
    <t>PHYSIONEAL 40 %1.36 GLUKOZLU PERITON DIYALIZ SOL.MINI KAPAKLI 1500 ML CIFTLI TORBA</t>
  </si>
  <si>
    <t>PHYSIONEAL 40 %2.27 GLUKOZLU PERITON DIYALIZ SOL. MINI KAPAKLI 1500 ML CIFTLI TORBA</t>
  </si>
  <si>
    <t>PHYSIONEAL 40 %3.86 GLUKOZLU PERITON DIYALIZ SOL. MINI KAPAKLI 1500ML CIFTLI TORBA</t>
  </si>
  <si>
    <t>H02AB09</t>
  </si>
  <si>
    <t>hydrocortisone</t>
  </si>
  <si>
    <t>HIDROKORTIZON SODYUM SUKSINAT</t>
  </si>
  <si>
    <t>D10AE01</t>
  </si>
  <si>
    <t>benzoyl peroxide</t>
  </si>
  <si>
    <t>BENZOIL PEROKSIT</t>
  </si>
  <si>
    <t>10+120</t>
  </si>
  <si>
    <t>N04BA03</t>
  </si>
  <si>
    <t>levodopa, decarboxylase inhibitor and comt inhibitor</t>
  </si>
  <si>
    <t>LEVADOPA + KARBIDOPA + ENTAKAPON</t>
  </si>
  <si>
    <t>200+30</t>
  </si>
  <si>
    <t>L02AE02</t>
  </si>
  <si>
    <t>leuprorelin</t>
  </si>
  <si>
    <t>R03BB04</t>
  </si>
  <si>
    <t>tiotropium bromide</t>
  </si>
  <si>
    <t>TIOTROPIUM BROMUR MONOHIDRAT</t>
  </si>
  <si>
    <t>R03AK07</t>
  </si>
  <si>
    <t>formoterol and budesonide</t>
  </si>
  <si>
    <t>320+9</t>
  </si>
  <si>
    <t>900+300</t>
  </si>
  <si>
    <t>D06BB03</t>
  </si>
  <si>
    <t>aciclovir</t>
  </si>
  <si>
    <t>80+4,5</t>
  </si>
  <si>
    <t>J05AB01</t>
  </si>
  <si>
    <t>ASIMPLEX 250 MG ENJEKSIYONLUK COZELTI HAZIRLAMAK ICIN LIYOFILIZE TOZ (5 FLAKON)</t>
  </si>
  <si>
    <t>2,5+60</t>
  </si>
  <si>
    <t>ASIVIRAL 200 MG 25 TABLET</t>
  </si>
  <si>
    <t>A02X</t>
  </si>
  <si>
    <t>DOMPERIDON + RABEPRAZOL</t>
  </si>
  <si>
    <t>20+10</t>
  </si>
  <si>
    <t>ASIVIRAL 400 MG 25 TABLET</t>
  </si>
  <si>
    <t>RABELIS PLUS 20/30 MG MR 30 KAPSUL</t>
  </si>
  <si>
    <t>20+30</t>
  </si>
  <si>
    <t>V06DE</t>
  </si>
  <si>
    <t>Amino acids /carbohydrates/minerals/vita 
mins combinations</t>
  </si>
  <si>
    <t>D05BB02</t>
  </si>
  <si>
    <t>acitretin</t>
  </si>
  <si>
    <t>120/5</t>
  </si>
  <si>
    <t>V03AE02</t>
  </si>
  <si>
    <t>sevelamer</t>
  </si>
  <si>
    <t>C05CX03</t>
  </si>
  <si>
    <t>V08AB02</t>
  </si>
  <si>
    <t>iohexol</t>
  </si>
  <si>
    <t>300+100</t>
  </si>
  <si>
    <t>300+50</t>
  </si>
  <si>
    <t>VENOTREX 50 MG DEGISTIRILMIS SALIMLI FILM KAPLI TABLET</t>
  </si>
  <si>
    <t>350+100</t>
  </si>
  <si>
    <t>350+200</t>
  </si>
  <si>
    <t>N06BA09</t>
  </si>
  <si>
    <t>atomoxetine</t>
  </si>
  <si>
    <t>350+50</t>
  </si>
  <si>
    <t>IU+IU</t>
  </si>
  <si>
    <t>STRATTERA 4 MG/ML ORAL COZELTI (100 ML)</t>
  </si>
  <si>
    <t>M03AC04</t>
  </si>
  <si>
    <t>atracurium</t>
  </si>
  <si>
    <t>25+2,5</t>
  </si>
  <si>
    <t>C01CA07</t>
  </si>
  <si>
    <t>dobutamine</t>
  </si>
  <si>
    <t>J01DD13</t>
  </si>
  <si>
    <t>cefpodoxime</t>
  </si>
  <si>
    <t>200+125</t>
  </si>
  <si>
    <t>C07AB02</t>
  </si>
  <si>
    <t>metoprolol</t>
  </si>
  <si>
    <t>TISSEEL LYO 2 ML TROMBIN COZ. VE 2 ML FIBRINOJEN COZ. ICEREN IKI BILESENLI FIBRIN YAPISTIRICI</t>
  </si>
  <si>
    <t>J05AF07</t>
  </si>
  <si>
    <t>tenofovir disoproxil</t>
  </si>
  <si>
    <t>VOXUS 245 MG 30 FILM KAPLI TABLET</t>
  </si>
  <si>
    <t>CRUTER 50 MG/5 ML ORAL SUSPANSIYON ICIN GRANUL 100 ML</t>
  </si>
  <si>
    <t>50+5</t>
  </si>
  <si>
    <t>J02AC03</t>
  </si>
  <si>
    <t>voriconazole</t>
  </si>
  <si>
    <t>B01AC17</t>
  </si>
  <si>
    <t>tirofiban</t>
  </si>
  <si>
    <t>12,5/50</t>
  </si>
  <si>
    <t>N05CD08</t>
  </si>
  <si>
    <t>midazolam</t>
  </si>
  <si>
    <t>Fat/carbohydrates/proteins/minerals/vitamins, combinations</t>
  </si>
  <si>
    <t>PROTEIN+KARBONHIDRAT+VIT+MINERAL</t>
  </si>
  <si>
    <t>H01AX01</t>
  </si>
  <si>
    <t>pegvisomant</t>
  </si>
  <si>
    <t>lidocaine</t>
  </si>
  <si>
    <t>B01AX05</t>
  </si>
  <si>
    <t>fondaparinux</t>
  </si>
  <si>
    <t>FONDAPARINUKS SODYUM</t>
  </si>
  <si>
    <t>C07AB12</t>
  </si>
  <si>
    <t>nebivolol</t>
  </si>
  <si>
    <t>S01BA14</t>
  </si>
  <si>
    <t>loteprednol</t>
  </si>
  <si>
    <t>LOTEPREDNOL ETABONAT</t>
  </si>
  <si>
    <t>B02BD01</t>
  </si>
  <si>
    <t>coagulation factor ıx, ıı, vıı and x in combination</t>
  </si>
  <si>
    <t>30+200</t>
  </si>
  <si>
    <t>PAGADIN 150 MG 28 KAPSUL</t>
  </si>
  <si>
    <t>N05CH02</t>
  </si>
  <si>
    <t>ramelteon</t>
  </si>
  <si>
    <t>RAMELTEON</t>
  </si>
  <si>
    <t>L02AE04</t>
  </si>
  <si>
    <t>triptorelin</t>
  </si>
  <si>
    <t>TRIPTORELIN ASETAT</t>
  </si>
  <si>
    <t>20+100</t>
  </si>
  <si>
    <t>L01BC07</t>
  </si>
  <si>
    <t>azacitidine</t>
  </si>
  <si>
    <t>AZACITIDINE</t>
  </si>
  <si>
    <t>AZAVIX 100 MG SC ENJEKSIYONLUK SUSPANSIYON ICIN TOZ ICEREN 1 FLAKON</t>
  </si>
  <si>
    <t>VIDAZA 100 MG SC ENJEKSIYONLUK SUSPANSIYON ICIN TOZ ICEREN 1 FLAKON</t>
  </si>
  <si>
    <t>C09DA03</t>
  </si>
  <si>
    <t>valsartan and diuretics</t>
  </si>
  <si>
    <t>D10AX03</t>
  </si>
  <si>
    <t>azelaic acid</t>
  </si>
  <si>
    <t>160+25</t>
  </si>
  <si>
    <t>C09CA03</t>
  </si>
  <si>
    <t>valsartan</t>
  </si>
  <si>
    <t>R01AD58</t>
  </si>
  <si>
    <t>fluticasone, combinations</t>
  </si>
  <si>
    <t>DYMISTA 137 MCG + 50 MCG BURUN SPREYI, SUSPANSIYON (23 G)</t>
  </si>
  <si>
    <t>AZELASTIN HCL + FLUTIKAZON PROPIYONAT</t>
  </si>
  <si>
    <t>137+50</t>
  </si>
  <si>
    <t>V08BA01</t>
  </si>
  <si>
    <t>barium sulfate with suspending agents</t>
  </si>
  <si>
    <t>L04AC02</t>
  </si>
  <si>
    <t>basiliximab</t>
  </si>
  <si>
    <t>SIMULECT 20 MG 1 FLAKON</t>
  </si>
  <si>
    <t>BASILIKSIMAP</t>
  </si>
  <si>
    <t>J04AK05</t>
  </si>
  <si>
    <t>bedaquiline</t>
  </si>
  <si>
    <t>SIRTURO 100 MG 24 TABLET</t>
  </si>
  <si>
    <t>BEDAKUILIN FUMARAT</t>
  </si>
  <si>
    <t>A05AA02</t>
  </si>
  <si>
    <t>ursodeoxycholic acid</t>
  </si>
  <si>
    <t>R01AD01</t>
  </si>
  <si>
    <t>beclometasone</t>
  </si>
  <si>
    <t>BECLOMAX 100 MCG NAZAL SPREY, SUSPANSIYON</t>
  </si>
  <si>
    <t>RINOCLENIL 100 MCG NASAL SPREY, SUSPANSIYON ( 200 DOZ)</t>
  </si>
  <si>
    <t>DEBRIDAT FORT 200 MG 40 TABLET</t>
  </si>
  <si>
    <t>R03AK08</t>
  </si>
  <si>
    <t>formoterol and beclometasone</t>
  </si>
  <si>
    <t>AE - 1</t>
  </si>
  <si>
    <t>BEKLOMETAZON DIPROPIYONAT + FORMOTEROL FUMARAT</t>
  </si>
  <si>
    <t>100+6</t>
  </si>
  <si>
    <t>N02AX02</t>
  </si>
  <si>
    <t>tramadol</t>
  </si>
  <si>
    <t>FOSTER AEROSOL INHALASYON COZELTISI 100 MCG/ 6 MCG 120 DOZ</t>
  </si>
  <si>
    <t>N03AX11</t>
  </si>
  <si>
    <t>topiramate</t>
  </si>
  <si>
    <t xml:space="preserve">TZ - 3 </t>
  </si>
  <si>
    <t>FOSTER NEXTHALER 100/6 MCG KURU TOZ INHALER</t>
  </si>
  <si>
    <t>C03XA01</t>
  </si>
  <si>
    <t>tolvaptan</t>
  </si>
  <si>
    <t>SAMSCA 15 MG 10 TABLET</t>
  </si>
  <si>
    <t>B01AB12</t>
  </si>
  <si>
    <t>bemiparin</t>
  </si>
  <si>
    <t>HIBOR 10000 IU/0,4 ML KULLANIMA HAZIR 2 ENJEKTOR</t>
  </si>
  <si>
    <t>HIBOR 3500 IU/0,2 ML KULLANIMA HAZIR 10 ENJEKTOR</t>
  </si>
  <si>
    <t>HIBOR 5000 IU/0,2 ML KULLANIMA HAZIR 2 ENJEKTOR</t>
  </si>
  <si>
    <t>HIBOR 7500 IU/0,3 ML KULLANIMA HAZIR 2 ENJEKTOR</t>
  </si>
  <si>
    <t>C09AA07</t>
  </si>
  <si>
    <t>benazepril</t>
  </si>
  <si>
    <t>CIBACEN 10 MG FILM KAPLI TABLET (28 TABLET)</t>
  </si>
  <si>
    <t>BENAZEPRIL HCL</t>
  </si>
  <si>
    <t>C09BA07</t>
  </si>
  <si>
    <t>benazepril and diuretics</t>
  </si>
  <si>
    <t>BENAZEPRIL HCL + HIDROKLOROTIAZID</t>
  </si>
  <si>
    <t>J01AA12</t>
  </si>
  <si>
    <t>tigecycline</t>
  </si>
  <si>
    <t>CIBADREX 5MG/6,25 MG FILM TABLET (28 TABLET)</t>
  </si>
  <si>
    <t>5+6,25</t>
  </si>
  <si>
    <t>V06CA</t>
  </si>
  <si>
    <t>nutrients without phenylalanine</t>
  </si>
  <si>
    <t>PKU EXPRESS 750 GR(30X25 GR) SASE</t>
  </si>
  <si>
    <t>L01AA09</t>
  </si>
  <si>
    <t>bendamustine</t>
  </si>
  <si>
    <t>BEASTIN 100 MG IV INFUZYON ICIN LIYOFILIZE TOZ ICEREN FLAKON</t>
  </si>
  <si>
    <t>BENDAMUSTIN HCL</t>
  </si>
  <si>
    <t>HCU EXPRESS 750 GR(30X25 GR) SASE</t>
  </si>
  <si>
    <t>BEASTIN 25 MG IV INFUZYON ICIN LIYOFILIZE TOZ ICEREN FLAKON</t>
  </si>
  <si>
    <t>PROZERO 18x250 ML</t>
  </si>
  <si>
    <t>PROZERO 6x1 L</t>
  </si>
  <si>
    <t>L</t>
  </si>
  <si>
    <t>BENZYDEX % 0,15 120 ML GARGARA</t>
  </si>
  <si>
    <t>TANFLEX %0.15 GARGARA</t>
  </si>
  <si>
    <t>L01AX03</t>
  </si>
  <si>
    <t>temozolomide</t>
  </si>
  <si>
    <t>TEMODAL 5 MG 5 KAPSUL</t>
  </si>
  <si>
    <t>TELVIS PLUS 80/25 28 TABLET</t>
  </si>
  <si>
    <t>80+25</t>
  </si>
  <si>
    <t>J01XC01</t>
  </si>
  <si>
    <t>A02AH</t>
  </si>
  <si>
    <t>antacids with sodium bicarbonate</t>
  </si>
  <si>
    <t>G03HA01</t>
  </si>
  <si>
    <t>cyproterone</t>
  </si>
  <si>
    <t>ANDROCUR 50 MG 50 TABLET</t>
  </si>
  <si>
    <t>SIPROTERON ASETAT</t>
  </si>
  <si>
    <t>UROREC 4 MG 30 KAPSUL</t>
  </si>
  <si>
    <t>D10AF52</t>
  </si>
  <si>
    <t>erythromycin, combinations</t>
  </si>
  <si>
    <t>BENZOIL PEROKSIT + ERITROMISIN</t>
  </si>
  <si>
    <t>5%+3%</t>
  </si>
  <si>
    <t>ciclopirox</t>
  </si>
  <si>
    <t>R06AE07</t>
  </si>
  <si>
    <t>cetirizine</t>
  </si>
  <si>
    <t>S01AE08</t>
  </si>
  <si>
    <t>besifloxacin</t>
  </si>
  <si>
    <t>BESIFLOKSASIN</t>
  </si>
  <si>
    <t>YENIZIN 100 ML SURUP</t>
  </si>
  <si>
    <t>AMINOPLAZMAL HEPA %10</t>
  </si>
  <si>
    <t>OLIMEL N9-840 INFUZYON ICIN AMINOASIT COZELTISI,GLIKOZ COZELTISI VE LIPID EMULSIYONU 1500 ML</t>
  </si>
  <si>
    <t>500+125</t>
  </si>
  <si>
    <t>PERIOLIMEL N4-600E INFUZYON ICIN ELEKTROLITLI AMINOASIT COZ. GLUKOZ COZ. VE LIPID EMULSIYONU, 1000 ML TORBA</t>
  </si>
  <si>
    <t>PERIOLIMEL N4-600E INFUZYON ICIN ELEKTROLITLI AMINOASIT COZ. GLUKOZ COZ. VE LIPID EMULSIYONU, 2000 ML TORBA</t>
  </si>
  <si>
    <t>B05XA31</t>
  </si>
  <si>
    <t>electrolytes in combination with other drugs</t>
  </si>
  <si>
    <t>TRACUTIL 10 ML 5 AMPUL</t>
  </si>
  <si>
    <t>N07CA01</t>
  </si>
  <si>
    <t>betahistine</t>
  </si>
  <si>
    <t>FILIPINLER</t>
  </si>
  <si>
    <t>BETASERC 16 MG 30 TABLET</t>
  </si>
  <si>
    <t>SILI</t>
  </si>
  <si>
    <t>BETASERC 24 MG 100 TABLET</t>
  </si>
  <si>
    <t>BETASERC 24 MG 20 TABLET</t>
  </si>
  <si>
    <t>KOLOMBIYA</t>
  </si>
  <si>
    <t>BETASERC 24 MG 60 TABLET</t>
  </si>
  <si>
    <t>GURCISTAN</t>
  </si>
  <si>
    <t>BETASERC 8 MG 30 TABLET</t>
  </si>
  <si>
    <t>J01DC10</t>
  </si>
  <si>
    <t>cefprozil</t>
  </si>
  <si>
    <t>CEFNOR 500 MG 20 EFERVESAN TABLET</t>
  </si>
  <si>
    <t>3+3</t>
  </si>
  <si>
    <t>SEFPODOKSIM PROKSETIL + KLAVULANIK ASIT</t>
  </si>
  <si>
    <t>100+62,5</t>
  </si>
  <si>
    <t>L01XC07</t>
  </si>
  <si>
    <t>bevacizumab</t>
  </si>
  <si>
    <t>ALTUZAN ROCHE 100MG/4ML KONS.INF.COZ.ICEREN 1 FLAKON</t>
  </si>
  <si>
    <t>BEVASIZUMAB</t>
  </si>
  <si>
    <t>ALTUZAN ROCHE 400MG/16ML KONS.INF.COZ.ICEREN 1 FLAKON</t>
  </si>
  <si>
    <t>R06AX29</t>
  </si>
  <si>
    <t>bilastine</t>
  </si>
  <si>
    <t>BILAXTEN 20 MG 20 TABLET</t>
  </si>
  <si>
    <t>LUMIGAN RC %0,01 2,5 ML GOZ DAMLASI</t>
  </si>
  <si>
    <t>S01ED51</t>
  </si>
  <si>
    <t>timolol, combinations</t>
  </si>
  <si>
    <t>BIMATOPROST + TIMOLOL MALEAT</t>
  </si>
  <si>
    <t>0,03%+0,5%</t>
  </si>
  <si>
    <t>GANFORT GOZ DAMLASI 1x3 ML</t>
  </si>
  <si>
    <t>A11HA05</t>
  </si>
  <si>
    <t>biotin</t>
  </si>
  <si>
    <t>MOLCEF 400 MG 10 FILM TABLET</t>
  </si>
  <si>
    <t>L01DC01</t>
  </si>
  <si>
    <t>bleomycin</t>
  </si>
  <si>
    <t>BLEMISIN 15 MG LIYOFILIZE TOZ ICEREN FLAKON</t>
  </si>
  <si>
    <t>BLEOCIN-S 15 MG 1 FLAKON</t>
  </si>
  <si>
    <t>L01XC19</t>
  </si>
  <si>
    <t>blinatumomab</t>
  </si>
  <si>
    <t>BLINATUMOMAB</t>
  </si>
  <si>
    <t>BIEMIB 3,5 MG IV/SC ENJEKSIYONLUK COZELTI ICIN LIYOFILIZE TOZ ICEREN FLAKON</t>
  </si>
  <si>
    <t>BORACTIB 3,5 MG IV/SC ENJEKSIYONLUK COZELTI ICIN TOZ 1 FLAKON</t>
  </si>
  <si>
    <t>VELCADE 3,5 MG IV/SC ENJEKSIYONLUK COZELTI ICIN TOZ</t>
  </si>
  <si>
    <t>C02KX01</t>
  </si>
  <si>
    <t>bosentan</t>
  </si>
  <si>
    <t>VANSEF 500 MG IM ENJEKSIYON ICIN TOZ ICEREN FLAKON</t>
  </si>
  <si>
    <t>DIAMOND 125 MG 56 FILM TABLET</t>
  </si>
  <si>
    <t>DIAMOND 62,5 MG 56 FILM TABLET</t>
  </si>
  <si>
    <t>PRINDAN 125 MG 56 FILM KAPLI TABLET</t>
  </si>
  <si>
    <t>PRINDAN 62,5 MG 56 FILM KAPLI TABLET</t>
  </si>
  <si>
    <t>TRACLEER 125 MG 56 FILM TABLET</t>
  </si>
  <si>
    <t>TRACLEER 62,5 MG 56 FILM TABLET</t>
  </si>
  <si>
    <t>TRACTAN 125 MG FILM KAPLI TABLET (56 FILM KAPLI TABLET)</t>
  </si>
  <si>
    <t>TRACTAN 62,5 MG FILM KAPLI TABLET (56 FILM KAPLI TABLET)</t>
  </si>
  <si>
    <t>ZEPAHEX 125 MG 56 FILM TABLET</t>
  </si>
  <si>
    <t>ZEPAHEX 62,5 MG 56 FILM TABLET</t>
  </si>
  <si>
    <t>L01XC12</t>
  </si>
  <si>
    <t>ADCETRIS 50 MG IV INFUZYONLUK COZELTI KONSANTRESI ICEREN FLAKON (1 FLAKON)</t>
  </si>
  <si>
    <t>BRENTUKSIMAB VEDOTIN</t>
  </si>
  <si>
    <t>S01EA05</t>
  </si>
  <si>
    <t>brimonidine</t>
  </si>
  <si>
    <t>ALPHAGAN-P %0,15 5 ML</t>
  </si>
  <si>
    <t>BRIMONIDIN TARTARAT</t>
  </si>
  <si>
    <t>BRIMOGUT %0,15 GOZ DAMLASI, COZELTI (5 ML)</t>
  </si>
  <si>
    <t>BRIMOLIX %0,15 GOZ DAMLASI- COZELTI</t>
  </si>
  <si>
    <t>RIMONAL % 0,15 GOZ DAMLASI, COZELTI (5 ML)</t>
  </si>
  <si>
    <t>COMBIGAN STERIL GOZ DAMLASI 5 ML</t>
  </si>
  <si>
    <t>BRIMONIDIN TARTARAT + TIMOLOL MALEAT</t>
  </si>
  <si>
    <t>0,2%+0,5%</t>
  </si>
  <si>
    <t>S01EC04</t>
  </si>
  <si>
    <t>brinzolamide</t>
  </si>
  <si>
    <t>AZOPT % 1 5 ML OFT.SOL.</t>
  </si>
  <si>
    <t>BRINZOLAMID</t>
  </si>
  <si>
    <t>BRITIL % 1 5 ML GOZ DAMLASI</t>
  </si>
  <si>
    <t>J05AB15</t>
  </si>
  <si>
    <t>brivudine</t>
  </si>
  <si>
    <t>BRIVUDINE</t>
  </si>
  <si>
    <t>N04BC01</t>
  </si>
  <si>
    <t>bromocriptine</t>
  </si>
  <si>
    <t>PARLODEL 5 MG YAVAS SALIMLI KAPSUL (28 KAPSUL)</t>
  </si>
  <si>
    <t>A07EA06</t>
  </si>
  <si>
    <t>AE - 2</t>
  </si>
  <si>
    <t>ENTOCORT 0,02 MG/ML REKTAL SUSPANSIYON HAZ. ICIN DAGILABILIR 7 TABLET</t>
  </si>
  <si>
    <t>KP - 1</t>
  </si>
  <si>
    <t>N02CC04</t>
  </si>
  <si>
    <t>rizatriptan</t>
  </si>
  <si>
    <t>TZ - 1</t>
  </si>
  <si>
    <t>PULMICORT TURBUHALER 100 MCG/DOZ INHALASYON ICIN TOZ 200 DOZ</t>
  </si>
  <si>
    <t>N06DA03</t>
  </si>
  <si>
    <t>rivastigmine</t>
  </si>
  <si>
    <t>PULMICORT TURBUHALER 200 MCG/DOZ INHALASYON ICIN TOZ 100 DOZ</t>
  </si>
  <si>
    <t>PULMICORT TURBUHALER 400 MCG/DOZ INHALASYON ICIN TOZ 100 DOZ</t>
  </si>
  <si>
    <t>200+12</t>
  </si>
  <si>
    <t>400+12</t>
  </si>
  <si>
    <t>BL - 1</t>
  </si>
  <si>
    <t>SYMBICORT FORTE TURBUHALER 320/9 MCG DOZ INHALASYON ICIN 60 DOZ</t>
  </si>
  <si>
    <t>N06AX12</t>
  </si>
  <si>
    <t>bupropion</t>
  </si>
  <si>
    <t>BUPROPION HCL</t>
  </si>
  <si>
    <t>L01AB01</t>
  </si>
  <si>
    <t>busulfan </t>
  </si>
  <si>
    <t>BUSILVEX IV INF. ICIN KON. COZELTI</t>
  </si>
  <si>
    <t>MACARISTAN</t>
  </si>
  <si>
    <t>D01AE23</t>
  </si>
  <si>
    <t>butenafine</t>
  </si>
  <si>
    <t>CINRYZE 500 IU/5 ML IV ENJ. ICIN LIYOFILIZE TOZ ICEREN 2 FLAKON</t>
  </si>
  <si>
    <t>HINDISTAN</t>
  </si>
  <si>
    <t>CENTELLA ASIATICA EKSTRESI</t>
  </si>
  <si>
    <t>V01AA02</t>
  </si>
  <si>
    <t>grass pollen</t>
  </si>
  <si>
    <t>GRAZAX 75 SQ-T ORAL LIYOFILIZAT 100 TABLET</t>
  </si>
  <si>
    <t>CIM POLENI EKSTRAKTI</t>
  </si>
  <si>
    <t>GRAZAX 75 SQ-T ORAL LIYOFILIZAT 30 TABLET</t>
  </si>
  <si>
    <t>N04BD02</t>
  </si>
  <si>
    <t>rasagiline</t>
  </si>
  <si>
    <t>ZANDID 150 MG 60 TABLET</t>
  </si>
  <si>
    <t>antipruritics,incl.,antihitamines,anesthetics,etc</t>
  </si>
  <si>
    <t>CINKO OKSIT + DIFENHIDRAMIN + LIDOKAIN HCL</t>
  </si>
  <si>
    <t>13,33%+1,66%+2,5%</t>
  </si>
  <si>
    <t>A11JB</t>
  </si>
  <si>
    <t>vitamins with minerals</t>
  </si>
  <si>
    <t>15+0,2+39,77+50</t>
  </si>
  <si>
    <t>261,29+68,7+0,4</t>
  </si>
  <si>
    <t>L01XA01</t>
  </si>
  <si>
    <t>cisplatin</t>
  </si>
  <si>
    <t>CISPLATIN-KOCAK 10 MG/20 ML INFUZYON ICIN KONSANTRE SOLUSYON ICEREN FLAKON</t>
  </si>
  <si>
    <t>CISPLATIN-KOCAK 25 MG/50 ML IV INFUZYON ICIN KONSANTRE SOLUSYON ICEREN FLAKON</t>
  </si>
  <si>
    <t>CISPLATIN-KOCAK 50 MG/100 ML IV INFUZYON ICIN KONSANTRE SOLUSYON ICEREN FLAKON</t>
  </si>
  <si>
    <t>A02BC04</t>
  </si>
  <si>
    <t>rabeprazole</t>
  </si>
  <si>
    <t>TAYLAND</t>
  </si>
  <si>
    <t>MSUD EXPRESS 750 GR 30x25 GR SASE</t>
  </si>
  <si>
    <t>TYR EXPRESS 750 GR 30x25 GR SASE</t>
  </si>
  <si>
    <t>G03XA01</t>
  </si>
  <si>
    <t>danazol</t>
  </si>
  <si>
    <t>DANAZOL</t>
  </si>
  <si>
    <t>DANASIN 200 MG 100 KAPSUL</t>
  </si>
  <si>
    <t>A10BD15</t>
  </si>
  <si>
    <t>metformin and dapagliflozin</t>
  </si>
  <si>
    <t>XIGDUO XR 10 MG/ 1000 MG 28 FILM KAPLI TABLET</t>
  </si>
  <si>
    <t>DAPAGLIFLOZIN + METFORMIN</t>
  </si>
  <si>
    <t>10+1000</t>
  </si>
  <si>
    <t>MG+MG</t>
  </si>
  <si>
    <t>S01CA02</t>
  </si>
  <si>
    <t>prednisolone and antiinfectives</t>
  </si>
  <si>
    <t>BLEPHAMIDE LIQUIFILM 5 ML DAMLA</t>
  </si>
  <si>
    <t>XIGDUO XR 5 MG/ 1000 MG 56 FILM KAPLI TABLET</t>
  </si>
  <si>
    <t>5+1000</t>
  </si>
  <si>
    <t>S01BA04</t>
  </si>
  <si>
    <t>DAPLONG 30 MG 18 FILM KAPLI TABLET</t>
  </si>
  <si>
    <t>DAPLONG 30 MG 3 FILM KAPLI TABLET</t>
  </si>
  <si>
    <t>DAPLONG 30 MG 6 FILM KAPLI TABLET</t>
  </si>
  <si>
    <t>DAPLONG 60 MG 18 FILM KAPLI TABLET</t>
  </si>
  <si>
    <t>DAPLONG 60 MG 3 FILM KAPLI TABLET</t>
  </si>
  <si>
    <t>DAPLONG 60 MG 6 FILM KAPLI TABLET</t>
  </si>
  <si>
    <t>DAPORIN 30 MG 3 FILM TABLET</t>
  </si>
  <si>
    <t>A12BA30</t>
  </si>
  <si>
    <t>DAPORIN 30 MG 6 FILM TABLET</t>
  </si>
  <si>
    <t>2+2,17</t>
  </si>
  <si>
    <t>KALINOR 15 EFERVESAN TABLET</t>
  </si>
  <si>
    <t>EXTENDA 30 MG 3 FILM KAPLI TABLET</t>
  </si>
  <si>
    <t>ACTOS 15 MG 28 TABLET</t>
  </si>
  <si>
    <t>PRILIGY 60 MG 3 FILM KAPLI TABLET</t>
  </si>
  <si>
    <t>PRILIGY 60 MG 6 FILM KAPLI TABLET</t>
  </si>
  <si>
    <t>ZAYON 30 MG FILM KAPLI TABLET (3 TABLET)</t>
  </si>
  <si>
    <t>ZAYON 30 MG FILM KAPLI TABLET (6 TABLET)</t>
  </si>
  <si>
    <t>B05D</t>
  </si>
  <si>
    <t>peritoneal dialytics</t>
  </si>
  <si>
    <t>PHYSIONEAL 40 %2.27 CLEARFLEX PERITON DIYALIZ COZELTISI 5000 ML</t>
  </si>
  <si>
    <t>ZAYON 60 MG FILM KAPLI TABLET (3 TABLET)</t>
  </si>
  <si>
    <t>PHYSIONEAL 40 %3.86 CLEARFLEX PERITON DIYALIZ COZELTISI 5000 ML</t>
  </si>
  <si>
    <t>ZAYON 60 MG FILM KAPLI TABLET (6 TABLET)</t>
  </si>
  <si>
    <t>L01XC24</t>
  </si>
  <si>
    <t>daratumumab</t>
  </si>
  <si>
    <t>DARZALEX 100 MG/5 ML INFUZYONLUK COZELTI HAZIRLAMAK ICIN KONSANTRE</t>
  </si>
  <si>
    <t>DARATUMUMAB</t>
  </si>
  <si>
    <t>DARZALEX 400 MG/20 ML INFUZYONLUK COZELTI HAZIRLAMAK ICIN KONSANTRE</t>
  </si>
  <si>
    <t>B03XA02</t>
  </si>
  <si>
    <t>darbepoetin alfa</t>
  </si>
  <si>
    <t>ARANESP 10 MCG 4 KULLANIMA HAZIR DOLU ENJEKTOR ICINDE ENJ. COZELTI</t>
  </si>
  <si>
    <t>DARBEPOETIN ALFA</t>
  </si>
  <si>
    <t>ARANESP 100 MCG 4 KULLANIMA HAZIR DOLU ENJEKTOR ICINDE ENJ. COZELTI</t>
  </si>
  <si>
    <t>PHYSIONEAL 40 %1.36 GLUKOZLU PERITON DIYALIZ SOL. MINI KAPAKLI 2500ML CIFTLI TORBA</t>
  </si>
  <si>
    <t>ARANESP 150 MCG 4 KULLANIMA HAZIR DOLU ENJEKTOR ICINDE ENJ. COZELTI</t>
  </si>
  <si>
    <t>PHYSIONEAL 40 %1.36 GLUKOZLU PERITON DIYALIZ SOL.2000ML CIFTLI TORBA</t>
  </si>
  <si>
    <t>ARANESP 20 MCG 4 KULLANIMA HAZIR DOLU ENJEKTOR ICINDE ENJ. COZELTI</t>
  </si>
  <si>
    <t>PHYSIONEAL 40 %1.36 GLUKOZLU PERITON DIYALIZ SOL.2500ML CIFTLI TORBA</t>
  </si>
  <si>
    <t>ARANESP 30 MCG 4 KULLANIMA HAZIR DOLU ENJEKTOR ICINDE ENJ. COZELTI</t>
  </si>
  <si>
    <t>ARANESP 40 MCG 4 KULLANIMA HAZIR DOLU ENJEKTOR ICINDE ENJ. COZELTI</t>
  </si>
  <si>
    <t>PHYSIONEAL 40 %1.36 GLUKOZLU PERITON DIYALIZ SOL.2500ML TEKLI TORBA</t>
  </si>
  <si>
    <t>ARANESP 50 MCG 4 KULLANIMA HAZIR DOLU ENJEKTOR ICINDE ENJ. COZELTI</t>
  </si>
  <si>
    <t>PHYSIONEAL 40 %1.36 GLUKOZLU PERITON DIYALIZ SOL.MINI KAPAKLI 2000ML CIFTLI TORBA</t>
  </si>
  <si>
    <t>ARANESP 60 MCG 4 KULLANIMA HAZIR DOLU ENJEKTOR ICINDE ENJ. COZELTI</t>
  </si>
  <si>
    <t>PHYSIONEAL 40 %2.27 GLUKOZLU PERITON DIYALIZ SOL. MINI KAPAKLI 2000ML CIFTLI TORBA</t>
  </si>
  <si>
    <t>ARANESP 80 MCG 4 KULLANIMA HAZIR DOLU ENJEKTOR ICINDE ENJ. COZELTI</t>
  </si>
  <si>
    <t>PHYSIONEAL 40 %2.27 GLUKOZLU PERITON DIYALIZ SOL. MINI KAPAKLI 2500ML CIFTLI TORBA</t>
  </si>
  <si>
    <t>G04BD10</t>
  </si>
  <si>
    <t>darifenacin</t>
  </si>
  <si>
    <t>PHYSIONEAL 40 %2.27 GLUKOZLU PERITON DIYALIZ SOL.2000ML CIFTLI TORBA</t>
  </si>
  <si>
    <t>PHYSIONEAL 40 %2.27 GLUKOZLU PERITON DIYALIZ SOL.2500ML CIFTLI TORBA</t>
  </si>
  <si>
    <t>PHYSIONEAL 40 %2.27 GLUKOZLU PERITON DIYALIZ SOL.2500ML TEKLI TORBA</t>
  </si>
  <si>
    <t>PHYSIONEAL 40 %3.86 GLUKOZLU PERITON DIYALIZ SOL. MINI KAPAKLI 2000ML CIFTLI TORBA</t>
  </si>
  <si>
    <t>J05AE10</t>
  </si>
  <si>
    <t>darunavir</t>
  </si>
  <si>
    <t>PREZISTA 400 MG 60 FILM KAPLI TABLET</t>
  </si>
  <si>
    <t>DARUNAVIR</t>
  </si>
  <si>
    <t>PHYSIONEAL 40 %3.86 GLUKOZLU PERITON DIYALIZ SOL.2000ML CIFTLI TORBA</t>
  </si>
  <si>
    <t>PREZISTA 600 MG 60 FILM KAPLI TABLET</t>
  </si>
  <si>
    <t>PHYSIONEAL 40 %3.86 GLUKOZLU PERITON DIYALIZ SOL.2500ML TEKLI TORBA</t>
  </si>
  <si>
    <t>L01XE06</t>
  </si>
  <si>
    <t>dasatinib</t>
  </si>
  <si>
    <t>SPRYCEL 20 MG 60 FILM KAPLI TABLET</t>
  </si>
  <si>
    <t>DASATINIB</t>
  </si>
  <si>
    <t>B05DA</t>
  </si>
  <si>
    <t>ısotonic solutions</t>
  </si>
  <si>
    <t>SPRYCEL 50 MG 60 FILM KAPLI TABLET</t>
  </si>
  <si>
    <t>SPRYCEL 70 MG 60 FILM KAPLI TABLET</t>
  </si>
  <si>
    <t>L01BC08</t>
  </si>
  <si>
    <t>decitabine</t>
  </si>
  <si>
    <t>DACOGEN 50 MG IV KONSANTRE INFUZYONLUK COZELTI ICIN TOZ</t>
  </si>
  <si>
    <t>DECITABINE</t>
  </si>
  <si>
    <t>C09BA04</t>
  </si>
  <si>
    <t>perindopril and diuretics</t>
  </si>
  <si>
    <t>L01DB01</t>
  </si>
  <si>
    <t>doxorubicin</t>
  </si>
  <si>
    <t>PEGILELIPOZOMAL DOKSORUBISIN HCL</t>
  </si>
  <si>
    <t>V03AC02</t>
  </si>
  <si>
    <t>deferiprone</t>
  </si>
  <si>
    <t>FERRIPROX 100 MG/ML 500 ML SURUP</t>
  </si>
  <si>
    <t>DEFERIPRON</t>
  </si>
  <si>
    <t>500+4+60</t>
  </si>
  <si>
    <t>FERRIPROX 500 MG 100 FILM TABLET</t>
  </si>
  <si>
    <t>A09AA</t>
  </si>
  <si>
    <t>DEKSAMETAZON</t>
  </si>
  <si>
    <t>M01AE14</t>
  </si>
  <si>
    <t>dexibuprofen</t>
  </si>
  <si>
    <t>30+5</t>
  </si>
  <si>
    <t>ARVELES 25 MG FILM KAPLI TABLET (20 TABLET)</t>
  </si>
  <si>
    <t>ARVELES 50 MG/ 2 ML ENJEKSIYONLUK COZELTI (6 AMPUL)</t>
  </si>
  <si>
    <t>OSEFLU 45 MG 10 KAPSUL</t>
  </si>
  <si>
    <t>DEXMOL 25 MG 20 EFERVESAN TABLET</t>
  </si>
  <si>
    <t>A02BC01</t>
  </si>
  <si>
    <t>omeprazole</t>
  </si>
  <si>
    <t>20+25</t>
  </si>
  <si>
    <t>40+25</t>
  </si>
  <si>
    <t>KETESSE 25 MG 20 FILM TABLET</t>
  </si>
  <si>
    <t>C09DX03</t>
  </si>
  <si>
    <t>olmesartan medoxomil, amlodipine and hydrochlorothiazide</t>
  </si>
  <si>
    <t>OLMECOMB PLUS 40/10/12,5 MG 30 FILM KAPLI TABLET</t>
  </si>
  <si>
    <t>40+10+12,5</t>
  </si>
  <si>
    <t>40+10+25</t>
  </si>
  <si>
    <t>40+5+25</t>
  </si>
  <si>
    <t>20+5+12,5</t>
  </si>
  <si>
    <t>40+5+12,5</t>
  </si>
  <si>
    <t>C09DB02</t>
  </si>
  <si>
    <t>olmesartan medoxomil and amlodipine</t>
  </si>
  <si>
    <t>20+5</t>
  </si>
  <si>
    <t>40+5</t>
  </si>
  <si>
    <t>40+10</t>
  </si>
  <si>
    <t>25+500</t>
  </si>
  <si>
    <t>G04BD04</t>
  </si>
  <si>
    <t>oxybutynin</t>
  </si>
  <si>
    <t>glyceryl trinitrate</t>
  </si>
  <si>
    <t>A11HA30</t>
  </si>
  <si>
    <t>dexpanthenol</t>
  </si>
  <si>
    <t>BEPANTHEN 20 PASTIL</t>
  </si>
  <si>
    <t>5+12,5</t>
  </si>
  <si>
    <t>D11A</t>
  </si>
  <si>
    <t>BEPANTHEN PLUS KREM 30 G</t>
  </si>
  <si>
    <t>DEKSPANTENOL + KLORHEKSIDIN HCL</t>
  </si>
  <si>
    <t>GRIPAMOL TABLET</t>
  </si>
  <si>
    <t>15+2+325+30</t>
  </si>
  <si>
    <t>VICKS VAPODRY 120 ML SURUP</t>
  </si>
  <si>
    <t>A10BX03</t>
  </si>
  <si>
    <t>nateglinide</t>
  </si>
  <si>
    <t>G01AC05</t>
  </si>
  <si>
    <t>dequalinium</t>
  </si>
  <si>
    <t>J04AK06</t>
  </si>
  <si>
    <t>delamanid</t>
  </si>
  <si>
    <t>DELTYBA 50 MG 40 FILM TABLET</t>
  </si>
  <si>
    <t>DELAMANID</t>
  </si>
  <si>
    <t>DEMIR + FOLIK ASIT + MUKOPROTEOZ</t>
  </si>
  <si>
    <t>80+0,35+80</t>
  </si>
  <si>
    <t>D01AE22</t>
  </si>
  <si>
    <t>naftifine</t>
  </si>
  <si>
    <t>B03AB05</t>
  </si>
  <si>
    <t>ferric oxide polymaltose complexes</t>
  </si>
  <si>
    <t>MALTOFER 100 MG/5 ML ORAL COZELTI 20 X 5 ML</t>
  </si>
  <si>
    <t>AIRFIX 4 MG 28 CIGNEME TABLETI</t>
  </si>
  <si>
    <t>VEGAFERON 50 MG 30 FILM TABLET</t>
  </si>
  <si>
    <t>B03AB09</t>
  </si>
  <si>
    <t>ferric proteinsuccinylate</t>
  </si>
  <si>
    <t>FERPLEX 40 MG ORAL COZELTI</t>
  </si>
  <si>
    <t>B03AD</t>
  </si>
  <si>
    <t>ıron in combination with folic acid</t>
  </si>
  <si>
    <t>FERPLEX FOL 40 MG / 0.185 MG ORAL COZELTI</t>
  </si>
  <si>
    <t>40+0,185</t>
  </si>
  <si>
    <t>ELOCON %0,1 30 GR KREM</t>
  </si>
  <si>
    <t>M05BX04</t>
  </si>
  <si>
    <t>denosumab</t>
  </si>
  <si>
    <t>DENOSUMAB</t>
  </si>
  <si>
    <t>XGEVA 120 MG SC. ENJEKSIYONLUK COZ. ICEREN 1 FLAKON</t>
  </si>
  <si>
    <t>AERIUS 0,5 MG/ML 150 ML SURUP</t>
  </si>
  <si>
    <t>DESLORAN 2,5 MG/5 ML 150 ML SURUP</t>
  </si>
  <si>
    <t>2,5+5</t>
  </si>
  <si>
    <t>N06AX11</t>
  </si>
  <si>
    <t>mirtazapine</t>
  </si>
  <si>
    <t>N06AX17</t>
  </si>
  <si>
    <t>milnacipran</t>
  </si>
  <si>
    <t>IXEL 25 MG 28 KAPSUL</t>
  </si>
  <si>
    <t>MILNASIPRAN</t>
  </si>
  <si>
    <t>IXEL 50 MG 56 KAPSUL</t>
  </si>
  <si>
    <t>2,5+120</t>
  </si>
  <si>
    <t>A03FA01</t>
  </si>
  <si>
    <t>metoclopramide</t>
  </si>
  <si>
    <t>H01BA02</t>
  </si>
  <si>
    <t>desmopressin</t>
  </si>
  <si>
    <t>MINIRIN MELT 120 MCG ORAL LIYOFILIZAT 30 TABLET</t>
  </si>
  <si>
    <t>MINIRIN MELT 60 MCG ORAL LIYOFILIZAT 30 TABLET</t>
  </si>
  <si>
    <t>G03AC09</t>
  </si>
  <si>
    <t>desogestrel</t>
  </si>
  <si>
    <t>DESOGESTREL</t>
  </si>
  <si>
    <t>A05BA03</t>
  </si>
  <si>
    <t>silymarin</t>
  </si>
  <si>
    <t>GBTU</t>
  </si>
  <si>
    <t>LEGALON FORT 60 KAPSUL</t>
  </si>
  <si>
    <t>A06AD17</t>
  </si>
  <si>
    <t>sodium phosphate</t>
  </si>
  <si>
    <t>G03DB01</t>
  </si>
  <si>
    <t>dydrogesterone</t>
  </si>
  <si>
    <t>DUPHASTON 10 MG 20 TABLET</t>
  </si>
  <si>
    <t>FUNOCORD 15 G KREM</t>
  </si>
  <si>
    <t>J07CA06</t>
  </si>
  <si>
    <t>diphtheria-hemophilus influenzae b-pertussis-poliomyelitis-tetanus</t>
  </si>
  <si>
    <t>PENTAXIM 1 FLK+1 ENJ. 1 DOZ</t>
  </si>
  <si>
    <t>J07CA02</t>
  </si>
  <si>
    <t>diphtheria-pertussis-poliomyelitis-tetanus</t>
  </si>
  <si>
    <t>A02AB04</t>
  </si>
  <si>
    <t>dihydroxialumini sodium carbonate</t>
  </si>
  <si>
    <t>DIHIDROKSIALUMINYUM</t>
  </si>
  <si>
    <t>M02AA15</t>
  </si>
  <si>
    <t>ACTINOMA %3 JEL</t>
  </si>
  <si>
    <t>JANUMET 50/850 MG 56 FILM KAPLI TABLET</t>
  </si>
  <si>
    <t>50+850</t>
  </si>
  <si>
    <t>AKLOFEN %3 JEL (30 GR)</t>
  </si>
  <si>
    <t>MG/G</t>
  </si>
  <si>
    <t>C08DB01</t>
  </si>
  <si>
    <t>diltiazem</t>
  </si>
  <si>
    <t>dimethyl fumarat</t>
  </si>
  <si>
    <t>TECFIDERA 120 MG ENTERIK SERT KAPSUL (14 KAPSUL)</t>
  </si>
  <si>
    <t>DIMETIL FUMARAT</t>
  </si>
  <si>
    <t>TECFIDERA 240 MG ENTERIK SERT KAPSUL (56 KAPSUL)</t>
  </si>
  <si>
    <t>G02AD02</t>
  </si>
  <si>
    <t>dinoprostone</t>
  </si>
  <si>
    <t>PROPESS OVUL 10 MG 1 OVUL</t>
  </si>
  <si>
    <t>DINOPROSTON</t>
  </si>
  <si>
    <t>B01AC07</t>
  </si>
  <si>
    <t>dipyridamole</t>
  </si>
  <si>
    <t>C02CA04</t>
  </si>
  <si>
    <t>doxazosin</t>
  </si>
  <si>
    <t>CARDURA XL 8 MG 30 KONTROLLU SALIM TABLETI</t>
  </si>
  <si>
    <t>M01AC06</t>
  </si>
  <si>
    <t>meloxicam</t>
  </si>
  <si>
    <t>ALZAMED 10 MG 28 FILM TABLET</t>
  </si>
  <si>
    <t>ALZANCER 10 MG 28 FILM TABLET</t>
  </si>
  <si>
    <t>ALZANCER EASYTAB 10 MG 28 AGIZDA DAGILAN TABLET</t>
  </si>
  <si>
    <t>ALZANCER EASYTAB 5 MG 28 AGIZDA DAGILAN TABLET</t>
  </si>
  <si>
    <t>ALZIL 10 MG 28 FILM TABLET</t>
  </si>
  <si>
    <t>ARICEPT 10 MG 28 FILM KAPLI TABLET</t>
  </si>
  <si>
    <t>LEVDAY 5 MG 30 EFERVESAN TABLET</t>
  </si>
  <si>
    <t>ARICEPT 5 MG 14 FILM TABLET</t>
  </si>
  <si>
    <t>LEVDAY 5 MG 20 EFERVESAN TABLET</t>
  </si>
  <si>
    <t>ARICEPT 5 MG 28 FILM TABLET</t>
  </si>
  <si>
    <t>levonorgestrel and ethinylestradiol</t>
  </si>
  <si>
    <t>MICROGYNON 21 DRAJE</t>
  </si>
  <si>
    <t>ARICEPT EVESS 10 MG 28 AGIZDA DAGILAN TABLET</t>
  </si>
  <si>
    <t>MIRANOVA 21 DRAJE</t>
  </si>
  <si>
    <t>ARYPEZ 10 MG 28 FILM TABLET</t>
  </si>
  <si>
    <t>R05DB27</t>
  </si>
  <si>
    <t>levodropropizine</t>
  </si>
  <si>
    <t>DEMENT 10 MG 28 FILM TABLET</t>
  </si>
  <si>
    <t>DEZIRA 10 MG 28 FILM TABLET</t>
  </si>
  <si>
    <t>DOENZA 10 MG 28 FILM TABLET</t>
  </si>
  <si>
    <t>DOENZA 10 MG 90 FILM TABLET</t>
  </si>
  <si>
    <t>DOENZA ODT 10 MG 28 AGIZDA DAGILAN TABLET</t>
  </si>
  <si>
    <t>DOENZA ODT 5 MG 28 AGIZDA DAGILAN TABLET</t>
  </si>
  <si>
    <t>DOZYL 10 MG FILM KAPLI TABLET</t>
  </si>
  <si>
    <t>DOZYL EASY 10 MG AGIZDA DAGILAN 28 TABLET</t>
  </si>
  <si>
    <t>DOZYL EASY 5 MG AGIZDA DAGILAN 28 TABLET</t>
  </si>
  <si>
    <t>NEUREM 10 MG 28 FILM TABLET</t>
  </si>
  <si>
    <t>L03AA10</t>
  </si>
  <si>
    <t>lenograstim</t>
  </si>
  <si>
    <t>LENOGRASTIM</t>
  </si>
  <si>
    <t>C10AC04</t>
  </si>
  <si>
    <t>colesevelam</t>
  </si>
  <si>
    <t>S01AA01</t>
  </si>
  <si>
    <t>chloramphenicol</t>
  </si>
  <si>
    <t>N03AE01</t>
  </si>
  <si>
    <t>clonazepam</t>
  </si>
  <si>
    <t>KLONAZEPAM</t>
  </si>
  <si>
    <t>G03AA12</t>
  </si>
  <si>
    <t>drospirenone and ethinylestradiol</t>
  </si>
  <si>
    <t>DROSPIRENON + ETHINYL ESTRADIOL</t>
  </si>
  <si>
    <t>YASMIN 21 FILM TABLET</t>
  </si>
  <si>
    <t>3+0,03</t>
  </si>
  <si>
    <t>YASMIN 63 FILM TABLET</t>
  </si>
  <si>
    <t>A10BJ05</t>
  </si>
  <si>
    <t>dulaglutide</t>
  </si>
  <si>
    <t>TRULICITY 0,75 MG/0,5 ML KULLANIMA HAZIR ENJEKSIYONLUK COZELTI ICEREN 4 KALEM</t>
  </si>
  <si>
    <t>DULAGLUTID</t>
  </si>
  <si>
    <t>0,75/0,5</t>
  </si>
  <si>
    <t>TRULICITY 1,5 MG/0,5 ML KULLANIMA HAZIR ENJEKSIYONLUK COZELTI ICEREN 4 KALEM</t>
  </si>
  <si>
    <t>1,5/0,5</t>
  </si>
  <si>
    <t>N06AX21</t>
  </si>
  <si>
    <t>duloxetine</t>
  </si>
  <si>
    <t>CYMBALTA 30 MG 28 KAPSUL</t>
  </si>
  <si>
    <t>DULESTER 30 MG 28 KAPSUL</t>
  </si>
  <si>
    <t>DULESTER 60 MG 28 KAPSUL</t>
  </si>
  <si>
    <t>SEQUA 200 MG 30 FILM TABLET</t>
  </si>
  <si>
    <t>R05CB03</t>
  </si>
  <si>
    <t>carbocisteine</t>
  </si>
  <si>
    <t>DYLOXIA 30 MG 28 KAPSUL</t>
  </si>
  <si>
    <t>DYLOXIA 60 MG 28 KAPSUL</t>
  </si>
  <si>
    <t>N04BA02</t>
  </si>
  <si>
    <t>levodopa and decarboxylase inhibitor</t>
  </si>
  <si>
    <t>A12AA20</t>
  </si>
  <si>
    <t>calcium (different salts in combination)</t>
  </si>
  <si>
    <t>NEXETIN 20 MG 28 KAPSUL</t>
  </si>
  <si>
    <t>NEXETIN 40 MG 28 KAPSUL</t>
  </si>
  <si>
    <t>G04CB02</t>
  </si>
  <si>
    <t>dutasteride</t>
  </si>
  <si>
    <t>AVODART 0,5 MG 30 YUMUSAK KAPSUL</t>
  </si>
  <si>
    <t>DUTASTERID</t>
  </si>
  <si>
    <t>DUTAPROS 0,5 MG 30 YUMUSAK KAPSUL</t>
  </si>
  <si>
    <t>KESTINE 20 MG FILM KAPLI TABLET (20 TABLET)</t>
  </si>
  <si>
    <t>B01AF</t>
  </si>
  <si>
    <t>Direct factor Xa inhibitors</t>
  </si>
  <si>
    <t>J04AC01</t>
  </si>
  <si>
    <t>isoniazid</t>
  </si>
  <si>
    <t>IZONIYAZID</t>
  </si>
  <si>
    <t>BROKSIN 6,66 MG/5 ML + 100 MG/5 ML 150 ML SURUP</t>
  </si>
  <si>
    <t>6,66+100</t>
  </si>
  <si>
    <t>A16AX10</t>
  </si>
  <si>
    <t>eliglustat</t>
  </si>
  <si>
    <t>CERDELGA 84 MG 56 SERT KAPSUL</t>
  </si>
  <si>
    <t>ELIGLUSTAT TARTARAT</t>
  </si>
  <si>
    <t>eltrombopag</t>
  </si>
  <si>
    <t>IRITEC 100 MG/5 ML IV INFUZYON ICIN KON. COZ. ICEREN FLAKON</t>
  </si>
  <si>
    <t>IRITEC 40 MG/2 ML IV INFUZYON ICIN KON. COZ. ICEREN FLAKON</t>
  </si>
  <si>
    <t>C09DA04</t>
  </si>
  <si>
    <t>irbesartan and diuretics</t>
  </si>
  <si>
    <t>KARVEZIDE 300 MG/12,5 MG 28 FILM KAPLI TABLET</t>
  </si>
  <si>
    <t>300+12,5</t>
  </si>
  <si>
    <t>J05AR09</t>
  </si>
  <si>
    <t>emtricitabine, tenofovir disoproxil, elvitegravir and cobicistat</t>
  </si>
  <si>
    <t>STRIBILD 150 MG/150 MG/200 MG/245MG FILM KAPLI TABLET (30 FILM KAPLI TABLET)</t>
  </si>
  <si>
    <t>ELVITEGRAVIR + KOBISISTAT + EMTRISITABIN + TENOFOVIR DISPOROKSIL FUMARAT</t>
  </si>
  <si>
    <t>150+150+200+300</t>
  </si>
  <si>
    <t>C09BA02</t>
  </si>
  <si>
    <t>enalapril and diuretics</t>
  </si>
  <si>
    <t>C09AA02</t>
  </si>
  <si>
    <t>enalapril</t>
  </si>
  <si>
    <t>C09BB02</t>
  </si>
  <si>
    <t>enalapril and lercanidipine</t>
  </si>
  <si>
    <t>ZANIPRESS 20 MG/10 MG 30 FILM TABLET</t>
  </si>
  <si>
    <t>ENALAPRIL MALEAT + LERKANIDIPIN</t>
  </si>
  <si>
    <t>L03AB08</t>
  </si>
  <si>
    <t>interferon beta-1b</t>
  </si>
  <si>
    <t>INTERFERON BETA 1B</t>
  </si>
  <si>
    <t>ZANIPRESS 20 MG/10 MG 90 FILM TABLET</t>
  </si>
  <si>
    <t>ZANIPRESS 20 MG/20 MG 30 FILM TABLET</t>
  </si>
  <si>
    <t>20+20</t>
  </si>
  <si>
    <t>ENIT 10 MG/20 MG 30 TABLET</t>
  </si>
  <si>
    <t>20+0,2</t>
  </si>
  <si>
    <t>ENOX 2000 ANTI-XA IU/0,2 ML KULL.HAZIR ENJEKTOR</t>
  </si>
  <si>
    <t>8</t>
  </si>
  <si>
    <t>BARACLUDE 0,5 MG 30 FILM TABLET</t>
  </si>
  <si>
    <t>BARACLUDE 1 MG 30 FILM TABLET</t>
  </si>
  <si>
    <t>HEDNAVIR 0,5 MG 30 FILM TABLET</t>
  </si>
  <si>
    <t>HEDNAVIR 1 MG 30 FILM TABLET</t>
  </si>
  <si>
    <t>HEPAGARD 0,5 MG 90 FILM TABLET</t>
  </si>
  <si>
    <t>HEPATOVIR-B 0,5 MG 30 FILM TABLET</t>
  </si>
  <si>
    <t>M05BA06</t>
  </si>
  <si>
    <t>ibandronic acid</t>
  </si>
  <si>
    <t>HEPATOVIR-B 1 MG 30 FILM TABLET</t>
  </si>
  <si>
    <t>QUANTAVIR 0,5 MG 30 FILM TABLET</t>
  </si>
  <si>
    <t>QUANTAVIR 1 MG 30 FILM TABLET</t>
  </si>
  <si>
    <t>VIRATIT 0,5 MG 30 FILM TABLET</t>
  </si>
  <si>
    <t>VIRATIT 1 MG 30 FILM TABLET</t>
  </si>
  <si>
    <t>ZENTICAVIR 0,5 MG 30 FILM TABLET</t>
  </si>
  <si>
    <t>ZENTICAVIR 1 MG 30 FILM TABLET</t>
  </si>
  <si>
    <t>FREBINI ENERGY DRINK CILEK AROMALI 4X200 ML</t>
  </si>
  <si>
    <t>FREBINI ENERGY DRINK MUZ AROMALI 4X200 ML</t>
  </si>
  <si>
    <t>FREBINI ENERGY FIBRE DRINK CIKOLATA AROMALI 4X200 ML</t>
  </si>
  <si>
    <t>FREBINI ENERGY FIBRE DRINK VANILYA AROMALI 4X200 ML</t>
  </si>
  <si>
    <t>GLUCERNA SR CIKOLATA AROMALI 230 ML</t>
  </si>
  <si>
    <t>MILUPA HOM 2 PRIMA (500 G)</t>
  </si>
  <si>
    <t>MILUPA LEU 2 PRIMA (500 G)</t>
  </si>
  <si>
    <t>MILUPA MSUD 2 PRIMA (500 G)</t>
  </si>
  <si>
    <t>G03AA10</t>
  </si>
  <si>
    <t>gestodene and ethinylestradiol</t>
  </si>
  <si>
    <t>GINERA 21 DRAJE</t>
  </si>
  <si>
    <t>GESTODEN + ETINILESTRADIOL</t>
  </si>
  <si>
    <t>N06DA04</t>
  </si>
  <si>
    <t>galantamine</t>
  </si>
  <si>
    <t>MODULEN IBD 400 GR</t>
  </si>
  <si>
    <t>RESOURCE ENERGY CIKOLATA AROMALI 200 ML</t>
  </si>
  <si>
    <t>RESOURCE ENERGY CILEK AHUDUDU 200 ML</t>
  </si>
  <si>
    <t>RESOURCE ENERGY MUZ 200 ML</t>
  </si>
  <si>
    <t>RESOURCE ENERGY VANILYA AROMALI 200 ML</t>
  </si>
  <si>
    <t>V08CA09</t>
  </si>
  <si>
    <t>gadobutrol</t>
  </si>
  <si>
    <t>GADOVIST 1 MMOL/ML .ENJ.SOL. ICEREN 15 ML 1 FLAKON</t>
  </si>
  <si>
    <t>GADOBUTROL</t>
  </si>
  <si>
    <t>MMOL/ML</t>
  </si>
  <si>
    <t>L01DB03</t>
  </si>
  <si>
    <t>epirubicin</t>
  </si>
  <si>
    <t>RUBENS 50 MG/25 ML KON.INF.COZELTISI</t>
  </si>
  <si>
    <t>R03AC13</t>
  </si>
  <si>
    <t>formoterol</t>
  </si>
  <si>
    <t>B03XA01</t>
  </si>
  <si>
    <t>erythropoietin</t>
  </si>
  <si>
    <t>C09CA02</t>
  </si>
  <si>
    <t>eprosartan</t>
  </si>
  <si>
    <t>TEVETEN 600 MG 28 FILM TABLET</t>
  </si>
  <si>
    <t>EPROSARTAN</t>
  </si>
  <si>
    <t>C09DA02</t>
  </si>
  <si>
    <t>eprosartan and diuretics</t>
  </si>
  <si>
    <t>TEVETEN PLUS 600 MG /12,5 MG 28 FILM TABLET</t>
  </si>
  <si>
    <t>EPROSARTAN + HIDROKLOROTIYAZID</t>
  </si>
  <si>
    <t>600+12,5</t>
  </si>
  <si>
    <t>R03BA05</t>
  </si>
  <si>
    <t>fluticasone</t>
  </si>
  <si>
    <t>50+25</t>
  </si>
  <si>
    <t>4000+0,4</t>
  </si>
  <si>
    <t>1000+0,3</t>
  </si>
  <si>
    <t>2000+0,6</t>
  </si>
  <si>
    <t>3000+0,9</t>
  </si>
  <si>
    <t>V03AB25</t>
  </si>
  <si>
    <t>flumazenil</t>
  </si>
  <si>
    <t>5000+0,5</t>
  </si>
  <si>
    <t>6000+0,6</t>
  </si>
  <si>
    <t>J02AC01</t>
  </si>
  <si>
    <t>fluconazole</t>
  </si>
  <si>
    <t>8000+0,8</t>
  </si>
  <si>
    <t>EPORON 10000 IU/1,0 ML KULLANIMA HAZIR 5 ENJEKTOR</t>
  </si>
  <si>
    <t>2000+0,5</t>
  </si>
  <si>
    <t>EPORON 2000 IU/0,5 ML KULLANIMA HAZIR 5 ENJEKTOR</t>
  </si>
  <si>
    <t>L01BB05</t>
  </si>
  <si>
    <t>fludarabine</t>
  </si>
  <si>
    <t>EPORON 2000 IU/0,5 ML KULLANIMA HAZIR 6 ENJEKTOR</t>
  </si>
  <si>
    <t>FLUDARA 10 MG 15 FILM TABLET</t>
  </si>
  <si>
    <t>EPORON 4000 IU/0,4 ML KULLANIMA HAZIR 5 ENJEKTOR</t>
  </si>
  <si>
    <t>EPORON 4000 IU/0,4 ML KULLANIMA HAZIR 6 ENJEKTOR</t>
  </si>
  <si>
    <t>FENOL + KARANFIL YAGI + KLORBUTANOL</t>
  </si>
  <si>
    <t>50+350+200</t>
  </si>
  <si>
    <t>L01XE03</t>
  </si>
  <si>
    <t>erlotinib</t>
  </si>
  <si>
    <t>TARCEVA ROCHE 25 MG 30 FILM KAPLI TABLET</t>
  </si>
  <si>
    <t>V06DD</t>
  </si>
  <si>
    <t>amino acids, incl. combinations with polypeptides</t>
  </si>
  <si>
    <t>AMINESS-N FILM KAPLI TABLET (300 TABLET)</t>
  </si>
  <si>
    <t>ESOPRAL 40 MG 28 ENTERIK KAPLI TABLET</t>
  </si>
  <si>
    <t>10+40</t>
  </si>
  <si>
    <t>CIPRALEX 10 MG 28 TABLET</t>
  </si>
  <si>
    <t>CIPRALEX 10 MG 56 TABLET</t>
  </si>
  <si>
    <t>CIPRALEX 10 MG 84 TABLET</t>
  </si>
  <si>
    <t>C10BA05</t>
  </si>
  <si>
    <t>atorvastatin and ezetimibe</t>
  </si>
  <si>
    <t>CIPRALEX 20 MG 28 FILM TABLET</t>
  </si>
  <si>
    <t>EZATOR 10/20 MG 30 FILM TABLET</t>
  </si>
  <si>
    <t>EZATOR 10/40 MG 30 FILM TABLET</t>
  </si>
  <si>
    <t>CIPRALEX 20 MG 56 FILM TABLET</t>
  </si>
  <si>
    <t>CIPRALEX 20MG 84 FILM TABLET</t>
  </si>
  <si>
    <t>L04AB01</t>
  </si>
  <si>
    <t>etanercept</t>
  </si>
  <si>
    <t>ENBREL 25 MG SC ENJEKSIYONLUK COZELTI ICEREN KULLANIMA HAZIR 4 ENJEKTOR</t>
  </si>
  <si>
    <t>ETANERCEPT</t>
  </si>
  <si>
    <t>CITOLES 10 MG 56 FILM TABLET</t>
  </si>
  <si>
    <t>MEKSIKA</t>
  </si>
  <si>
    <t>CITOLES 20 MG 56 FILM TABLET</t>
  </si>
  <si>
    <t>ESLONG 10 MG 30 EFERVESAN TABLET</t>
  </si>
  <si>
    <t>ESLONG 15 MG 30 EFERVESAN TABLET</t>
  </si>
  <si>
    <t>ESPLUS 20 MG 84 FILM TABLET</t>
  </si>
  <si>
    <t>IMPACT GLUTAMINE 500 ML</t>
  </si>
  <si>
    <t>ANZYL 10 MG 56 FILM TABLET</t>
  </si>
  <si>
    <t>ANZYL 10 MG 84 FILM TABLET</t>
  </si>
  <si>
    <t>ANZYL 20 MG 56 FILM TABLET</t>
  </si>
  <si>
    <t>ANZYL 20 MG 84 FILM TABLET</t>
  </si>
  <si>
    <t>J04AK02</t>
  </si>
  <si>
    <t>ethambutol</t>
  </si>
  <si>
    <t>MIAMBUTOL 500 MG 50 TABLET</t>
  </si>
  <si>
    <t>ENBREL 25 MG ENJEKSIYONLUK SOLUSYON ICIN TOZ (4 FLAKON)</t>
  </si>
  <si>
    <t>ENBREL PEN 50 MG ENJ. COZ.ICIN KULLANIMA HAZIR 2 KALEM</t>
  </si>
  <si>
    <t>J04AD03</t>
  </si>
  <si>
    <t>ethionamide</t>
  </si>
  <si>
    <t>ETIYONAMID</t>
  </si>
  <si>
    <t>EDOLAR 500 MG 14 FILM TABLET</t>
  </si>
  <si>
    <t>LACOMBI 30/10 MG 28 KAPSUL</t>
  </si>
  <si>
    <t>30+10</t>
  </si>
  <si>
    <t>EDOLAR 600 MG 14 FILM TABLET</t>
  </si>
  <si>
    <t>TADOLAK FORT 500 MG 14 FILM TABLET</t>
  </si>
  <si>
    <t>FLEXIMAT %5 JEL 40 G</t>
  </si>
  <si>
    <t>RESTAFEN %5 40 G JEL</t>
  </si>
  <si>
    <t>ETOFENAMAT+BENZIL NIKOTINAT</t>
  </si>
  <si>
    <t>%10+ %1</t>
  </si>
  <si>
    <t>1%+10%</t>
  </si>
  <si>
    <t>THERMO-RHEUMON 100 MG/G+ 10 MG/G KREM (50 G)</t>
  </si>
  <si>
    <t>NEXPLANON 68 MG 1 IMPLANT</t>
  </si>
  <si>
    <t>ETOSID 100MG/5 ML IV INF. ICIN KON. SOLUSYON ICEREN 1 FLAKON</t>
  </si>
  <si>
    <t>3</t>
  </si>
  <si>
    <t>SINTOPOZID 100 MG/5 ML KON. INFUZYONLUK COZELTI 1 FLAKON</t>
  </si>
  <si>
    <t>J05AG04</t>
  </si>
  <si>
    <t>etravirine</t>
  </si>
  <si>
    <t>INTELENCE 100 MG 120 TABLET</t>
  </si>
  <si>
    <t>ETRAVIRIN</t>
  </si>
  <si>
    <t>L04AA18</t>
  </si>
  <si>
    <t>everolimus</t>
  </si>
  <si>
    <t>B03AC</t>
  </si>
  <si>
    <t>iron, parenteral preparations</t>
  </si>
  <si>
    <t>VOTUBIA 10 MG TABLET(30 TABLET)</t>
  </si>
  <si>
    <t>A02BC07</t>
  </si>
  <si>
    <t>dexrabeprazole</t>
  </si>
  <si>
    <t>RABBY-D 10 MG 28 ENTERIK KAPLI TABLET</t>
  </si>
  <si>
    <t>C10AX13</t>
  </si>
  <si>
    <t>evolocumab</t>
  </si>
  <si>
    <t>EVOLOKUMAB</t>
  </si>
  <si>
    <t>50+200</t>
  </si>
  <si>
    <t>NONAFACT 1000 IU/10 ML IV ENJ. COZ. ICIN LIY.TOZ ICEREN FLAKON</t>
  </si>
  <si>
    <t>B02BD03</t>
  </si>
  <si>
    <t>factor vııı inhibitor bypassing activity</t>
  </si>
  <si>
    <t>DEXDAY 50 MG 20 EFERVESAN TABLET</t>
  </si>
  <si>
    <t>DEXFULL SR 75 MG 10 FILM TABLET</t>
  </si>
  <si>
    <t>fampridine </t>
  </si>
  <si>
    <t>N07XX07</t>
  </si>
  <si>
    <t>FAMPYRA 10 MG UZATILMIS SALIMLI TABLET (56 TABLET)</t>
  </si>
  <si>
    <t>ADENURIC 120 MG 28 FILM KAPLI TABLET</t>
  </si>
  <si>
    <t>FEBUKSOSTAT</t>
  </si>
  <si>
    <t>ADENURIC 80 MG 28 FILM KAPLI TABLET</t>
  </si>
  <si>
    <t>S02DA</t>
  </si>
  <si>
    <t>fenazone+lidocaine</t>
  </si>
  <si>
    <t>PASSEAR 45,52 MG+ 11,38 MG /ML KULAK DAMLASI (1 ADET 15 ML COZELTI)</t>
  </si>
  <si>
    <t>FENAZON+LIDOKAIN HIDROKLORUR</t>
  </si>
  <si>
    <t>45,52+11,38</t>
  </si>
  <si>
    <t>FENILEFRIN HC + KLORFENIRAMIN MALEAT + OKSOLAMIN SITRAT + PARASETAMOL</t>
  </si>
  <si>
    <t>AZERBAYCAN</t>
  </si>
  <si>
    <t>R06AB05</t>
  </si>
  <si>
    <t>pheniramine</t>
  </si>
  <si>
    <t>45,5+2</t>
  </si>
  <si>
    <t>C10AB05</t>
  </si>
  <si>
    <t>fenofibrate</t>
  </si>
  <si>
    <t>FENOFIBRAT</t>
  </si>
  <si>
    <t>BUDEFIX 400 MCG INHALASYON ICIN TOZ ICEREN 60 KAPSUL</t>
  </si>
  <si>
    <t>LIPANTHYL 267 MG 30 KAPSUL</t>
  </si>
  <si>
    <t>N02AB03</t>
  </si>
  <si>
    <t>fentanyl</t>
  </si>
  <si>
    <t>DUROGESIC 100 MCG/SAAT 5 TRANSDERMAL FLASTER</t>
  </si>
  <si>
    <t>KIRMIZI RECETE</t>
  </si>
  <si>
    <t>DUROGESIC 25 MCG/SAAT 5 TRANSDERMAL FLASTER</t>
  </si>
  <si>
    <t>DUROGESIC 50 MCG/SAAT 5 TRANSDERMAL FLASTER</t>
  </si>
  <si>
    <t>DUROGESIC 75 MCG/SAAT 5 TRANSDERMAL FLASTER</t>
  </si>
  <si>
    <t>Iron, parenteral preparations</t>
  </si>
  <si>
    <t>VENOFER 100 MG/5 ML IV ENJEKSIYONLUK COZELTI</t>
  </si>
  <si>
    <t>L03AX03</t>
  </si>
  <si>
    <t>bcg vaccine</t>
  </si>
  <si>
    <t>B02BB01</t>
  </si>
  <si>
    <t>fibrinogen, human</t>
  </si>
  <si>
    <t>HAEMOCOMPLETTAN-P 1 G IV ENJEKSIYONLUK / INFUZYONLUK COZELTI TOZU</t>
  </si>
  <si>
    <t>LEUCOSTIM 15 MIU SC/IV KULLANIMA HAZIR ENJEKTOR 1 ENJEKTOR/KUTU</t>
  </si>
  <si>
    <t>LEUCOSTIM 15 MIU SC/IV KULLANIMA HAZIR ENJEKTOR 5 ENJEKTOR/KUTU</t>
  </si>
  <si>
    <t>LEUCOSTIM 30 MIU SC/IV KULLANIMA HAZIR ENJEKTOR 1 ENJEKTOR/KUTU</t>
  </si>
  <si>
    <t>LEUCOSTIM 30 MIU SC/IV KULLANIMA HAZIR ENJEKTOR 5 ENJEKTOR/KUTU</t>
  </si>
  <si>
    <t>NEUPOGEN 30 MIU/0,5 ML ENJEKSIYONA HAZIR 5 SIRINGA</t>
  </si>
  <si>
    <t>NEUPOGEN 48 MIU/0,5 ML ENJEKSIYONA HAZIR 5 SIRINGA</t>
  </si>
  <si>
    <t>400+250</t>
  </si>
  <si>
    <t>N05AF01</t>
  </si>
  <si>
    <t>flupentixol</t>
  </si>
  <si>
    <t>FLUANXOL 3 MG 50 FILM KAPLI TABLET</t>
  </si>
  <si>
    <t>R02AX01</t>
  </si>
  <si>
    <t>MADEPZOL 5 MG 28 TABLET</t>
  </si>
  <si>
    <t>R02A</t>
  </si>
  <si>
    <t>BL - 2</t>
  </si>
  <si>
    <t>A12BA51</t>
  </si>
  <si>
    <t>potassium chloride, combinations</t>
  </si>
  <si>
    <t>SELDIYET 100 GR GRANUL</t>
  </si>
  <si>
    <t>AMONYUM KLORUR + GLUTAMIK ASIT + MAGNEZYUM OKSIT + POTASYUM KLORUR</t>
  </si>
  <si>
    <t>280+10+10+700</t>
  </si>
  <si>
    <t>salmeterol and fluticasone</t>
  </si>
  <si>
    <t>CYPLOS SANOHALER 50/100 MCG INHALASYON ICIN TOZ 60 DOZ</t>
  </si>
  <si>
    <t>CYPLOS SANOHALER 50/250 MCG INHALASYON ICIN TOZ 60 DOZ</t>
  </si>
  <si>
    <t>PAVTIDE DISKUS 100 MCG 60 DOZ INHALASYON ICIN TOZ</t>
  </si>
  <si>
    <t>PAVTIDE DISKUS 250 MCG 60 DOZ INHALASYON ICIN TOZ</t>
  </si>
  <si>
    <t>RESPIRO 25 MCG/125 MCG INHALASYON ICIN SUSPANSIYON ICEREN AEROSOL (120 DOZ)</t>
  </si>
  <si>
    <t>RESPIRO 25 MCG/50 MCG INHALASYON ICIN SUSPANSIYON ICEREN AEROSOL (120 DOZ)</t>
  </si>
  <si>
    <t>SERETIDE 100 MCG 60 DOZ DISKUS</t>
  </si>
  <si>
    <t>SERETIDE 250 MCG 60 DOZ DISKUS</t>
  </si>
  <si>
    <t>SERETIDE INHALER 125 MCG 120 DOZ</t>
  </si>
  <si>
    <t>R03AL08</t>
  </si>
  <si>
    <t>vilanterol, umeclidinium bromide and fluticasone froate</t>
  </si>
  <si>
    <t>BL - 3</t>
  </si>
  <si>
    <t>TRELEGY ELLIPTA 100/62,5/25 MCG KULLANIMA HAZIR INHALASYON TOZU 30 ADET</t>
  </si>
  <si>
    <t>FLUTIKAZON FROAT + UMEKLIDINYUM BROMUR + VILANTEROL</t>
  </si>
  <si>
    <t>100+62,5+25</t>
  </si>
  <si>
    <t>R03AK10</t>
  </si>
  <si>
    <t>vilanterol and fluticasone furoate</t>
  </si>
  <si>
    <t>FLUTIKAZON FUROATE + VILANTEROL</t>
  </si>
  <si>
    <t>200+25</t>
  </si>
  <si>
    <t>FLIXOTIDE DISKUS 100 MCG 60 DOZ DISKUS</t>
  </si>
  <si>
    <t>N06AB08</t>
  </si>
  <si>
    <t>fluvoxamine</t>
  </si>
  <si>
    <t>FAVERIN 100 MG 30 TABLET</t>
  </si>
  <si>
    <t>HONG KONG</t>
  </si>
  <si>
    <t>G03GA05</t>
  </si>
  <si>
    <t>follitropin alfa</t>
  </si>
  <si>
    <t>GONAL-F 300IU/0,5ML KULLANIMA HAZIR DOLU ENJEKSIYON KALEMINDE ENJEKSIYONLUK COZELTI</t>
  </si>
  <si>
    <t>FOLITROPIN ALFA</t>
  </si>
  <si>
    <t>GONAL-F 900IU/1,5ML KULLANIMA HAZIR DOLU ENJEKSIYON KALEMINDE ENJEKSIYONLUK COZELTI</t>
  </si>
  <si>
    <t>G03GA06</t>
  </si>
  <si>
    <t>follitropin beta</t>
  </si>
  <si>
    <t>C10AA08</t>
  </si>
  <si>
    <t>pitavastatin</t>
  </si>
  <si>
    <t>PITAVASTATIN</t>
  </si>
  <si>
    <t>FOLLITROPIN BETA</t>
  </si>
  <si>
    <t>PUREGON 900IU/1.08 SC ENJEKSIYON ICIN COZELTI ICEREN KARTUS</t>
  </si>
  <si>
    <t>M01AX05</t>
  </si>
  <si>
    <t>glucosamine</t>
  </si>
  <si>
    <t>GLUKOZAMIN SULFAT</t>
  </si>
  <si>
    <t>FOSIT 1 G IV PERF. ICIN LIYO. TOZ ICEREN 1 FLAKON</t>
  </si>
  <si>
    <t>FOSIT 4 G IV PERF. ICIN LIYO. TOZ ICEREN 1 FLAKON</t>
  </si>
  <si>
    <t>N02CC07</t>
  </si>
  <si>
    <t>frovatriptan</t>
  </si>
  <si>
    <t>MIGREX 2,5 MG 3 FILM TABLET</t>
  </si>
  <si>
    <t>MIGREX 2,5 MG 6 FILM TABLET</t>
  </si>
  <si>
    <t>600+30</t>
  </si>
  <si>
    <t>D07CA01</t>
  </si>
  <si>
    <t>hydrocortisone and antibiotics</t>
  </si>
  <si>
    <t>J02AC02</t>
  </si>
  <si>
    <t>itraconazole</t>
  </si>
  <si>
    <t>ITRAKANAZOL</t>
  </si>
  <si>
    <t>N02AA03</t>
  </si>
  <si>
    <t>hydromorphone</t>
  </si>
  <si>
    <t>HIDROMORFON HCL</t>
  </si>
  <si>
    <t>B05BA02</t>
  </si>
  <si>
    <t>fat emulsions</t>
  </si>
  <si>
    <t>G04CA03</t>
  </si>
  <si>
    <t>terazosin</t>
  </si>
  <si>
    <t>2+5</t>
  </si>
  <si>
    <t>BERIPLAST-P COMBI SET 3 ML TROMBIN COZELTISI VE 3 ML FIBRINOJEN COZ. ICEREN FIBRIN YAPISTIRICI</t>
  </si>
  <si>
    <t>AKINETON 2 MG 100 TABLET</t>
  </si>
  <si>
    <t>BIPERIDEN HCL</t>
  </si>
  <si>
    <t>REMINYL 400 MG/100 ML ORAL COZELTI</t>
  </si>
  <si>
    <t>REMINYL 8 MG 28 UZATILMIS SALIMLI KAPSUL</t>
  </si>
  <si>
    <t>H01CC01</t>
  </si>
  <si>
    <t>ganirelix</t>
  </si>
  <si>
    <t>ORGALUTRAN 0,25 MG/0.5 ML 1 HAZIR SIRINGA</t>
  </si>
  <si>
    <t>GANIRELIX</t>
  </si>
  <si>
    <t>J05AB06</t>
  </si>
  <si>
    <t>ganciclovir</t>
  </si>
  <si>
    <t>CYMEVENE IV 500 MG 1 FLAKON</t>
  </si>
  <si>
    <t>GANSIKLOVIR</t>
  </si>
  <si>
    <t>TAMOVIR 500 MG IV INFUZYON ICIN LIYOFILIZE TOZ ICEREN FLAKON (1 FLAKON)</t>
  </si>
  <si>
    <t>J01MA15</t>
  </si>
  <si>
    <t>gemifloxacin</t>
  </si>
  <si>
    <t>FACTIVE 320 MG 5 FILM TABLET</t>
  </si>
  <si>
    <t>GEMIFLOKSASIN</t>
  </si>
  <si>
    <t>FACTIVE 320 MG 7 FILM TABLET</t>
  </si>
  <si>
    <t>L01BC05</t>
  </si>
  <si>
    <t>gemcitabine</t>
  </si>
  <si>
    <t>1000+25</t>
  </si>
  <si>
    <t>200+5</t>
  </si>
  <si>
    <t>UCAND 8 MG 28 TABLET</t>
  </si>
  <si>
    <t>2000+50</t>
  </si>
  <si>
    <t>GEMSIBIN 1 G IV INFUZYON ICIN LIYOFILIZE TOZ ICEREN 1 FLAKON</t>
  </si>
  <si>
    <t>GEMSIBIN 200 MG IV INFUZYON ICIN LIYOFILIZE TOZ ICEREN 1 FLAKON</t>
  </si>
  <si>
    <t>N06DX02</t>
  </si>
  <si>
    <t>ginkgo folium</t>
  </si>
  <si>
    <t>5+10+15+20</t>
  </si>
  <si>
    <t>TEBOKAN SPECIAL 80 MG 30 FILM TABLET</t>
  </si>
  <si>
    <t>COPAXONE 20 MG/ML ENJEKSIYONLUK COZELTI ICEREN KULLANIMA HAZIR DOLU ENJEKTOR (28 ENJEKTOR)</t>
  </si>
  <si>
    <t>C01DA02</t>
  </si>
  <si>
    <t>NITROLINGUAL PUMP 0,4 MG 250 PUSKURTME SPREY</t>
  </si>
  <si>
    <t>B05CX03</t>
  </si>
  <si>
    <t>glycine</t>
  </si>
  <si>
    <t>40+12,5</t>
  </si>
  <si>
    <t>DONA 750 MG FILM KAPLI TABLET (60 TABLET)</t>
  </si>
  <si>
    <t>L04AB06</t>
  </si>
  <si>
    <t>golimumab</t>
  </si>
  <si>
    <t>SIMPONI 50 MG ENJ. COZ.ICEREN KUL. HAZIR 1 ENJEKTOR</t>
  </si>
  <si>
    <t>GOLIMIMAB</t>
  </si>
  <si>
    <t>SIMPONI 50 MG ENJ. COZ.ICEREN KUL. HAZIR 1 KALEM</t>
  </si>
  <si>
    <t>gonadorelin</t>
  </si>
  <si>
    <t>LH-RH FERRING 0,1 MG/ML IV ENJEKSIYONLUK COZELTI ICEREN 1 AMPUL</t>
  </si>
  <si>
    <t>GONADORELIN ASETAT</t>
  </si>
  <si>
    <t>TREGS 0,5 G IV ENJEKSIYONLUK COZELTI ICIN TOZ ICEREN FLAKON</t>
  </si>
  <si>
    <t>D06BA01</t>
  </si>
  <si>
    <t>silver sulfadiazine</t>
  </si>
  <si>
    <t>TREGS 1 G IV ENJEKSIYONLUK COZELTI ICIN TOZ ICEREN FLAKON</t>
  </si>
  <si>
    <t>D06BA51</t>
  </si>
  <si>
    <t>silver sulfadiazine, combinations</t>
  </si>
  <si>
    <t>SILVERDIN %1 + %5 KREM (50 G)</t>
  </si>
  <si>
    <t>GUMUS SULFADIAZIN + LIDOKAIN</t>
  </si>
  <si>
    <t>50+10</t>
  </si>
  <si>
    <t>R05CA12</t>
  </si>
  <si>
    <t>hederae helicis folium</t>
  </si>
  <si>
    <t>TUSPAMIN SURUP 100 ML</t>
  </si>
  <si>
    <t>HEDERA HELIX FOLIUM EKSTRESI</t>
  </si>
  <si>
    <t>B05ZB</t>
  </si>
  <si>
    <t>hemofiltrates</t>
  </si>
  <si>
    <t>MULTIBIC 2 MMOL/L POTASYUMLU 5000 ML HEMOFILTRASYON SOLUSYONU</t>
  </si>
  <si>
    <t>MMOL/L</t>
  </si>
  <si>
    <t>MULTIBIC 3 MMOL/L POTASYUMLU 5000 ML HEMOFILTRASYON SOLUSYONU</t>
  </si>
  <si>
    <t>TELVIS 80 MG 84 TABLET</t>
  </si>
  <si>
    <t>MULTIBIC 4 MMOL/L POTASYUMLU 5000 ML HEMOFILTRASYON SOLUSYONU</t>
  </si>
  <si>
    <t>MULTIBIC POTASYUMSUZ 5000 ML HEMOFILTRASYON SOLUSYONU</t>
  </si>
  <si>
    <t>tretinoin</t>
  </si>
  <si>
    <t>HEPARINUM 25000 IU/5 ML I.V. ENJEKSIYONLUK COZELTI ICEREN 10 FLAKON</t>
  </si>
  <si>
    <t>NEVPARIN 25000 IU 1 FLAKON</t>
  </si>
  <si>
    <t>J07BC02</t>
  </si>
  <si>
    <t>hepatitis a, inactivated, whole virus</t>
  </si>
  <si>
    <t>C09BA15</t>
  </si>
  <si>
    <t>zofenopril and diuretics</t>
  </si>
  <si>
    <t>ZOPROTEC PLUS 30/12,5 MG 28 FILM TABLET</t>
  </si>
  <si>
    <t>30+12,5</t>
  </si>
  <si>
    <t>L01XX05</t>
  </si>
  <si>
    <t>hydroxycarbamide</t>
  </si>
  <si>
    <t>HYDREA 500 MG 100 KAPSUL</t>
  </si>
  <si>
    <t>HIDROKSIURE</t>
  </si>
  <si>
    <t>N05BB01</t>
  </si>
  <si>
    <t>hydroxyzine</t>
  </si>
  <si>
    <t>ATARAX 200 ML SURUP</t>
  </si>
  <si>
    <t>HIDROKSIZIN HCL</t>
  </si>
  <si>
    <t>ATARAX 30 FILM TABLET</t>
  </si>
  <si>
    <t>JURNISTA 16 MG 28 UZATILMIS SALIMLI TABLET</t>
  </si>
  <si>
    <t>JURNISTA 32 MG 28 UZATILMIS SALIMLI TABLET</t>
  </si>
  <si>
    <t>JURNISTA 8 MG 28 UZATILMIS SALIMLI TABLET</t>
  </si>
  <si>
    <t>G03GA02</t>
  </si>
  <si>
    <t>human menopausal gonadotrophin</t>
  </si>
  <si>
    <t>MENOPUR 75 IU IM VE SC ENJEKSIYON ICIN TOZ ICEREN 5 FLAKON</t>
  </si>
  <si>
    <t>CHORIOMON 2000 IU ENJEKSIYONLUK LIYOFILIZE TOZ (1 FLAKON)</t>
  </si>
  <si>
    <t>CHORIOMON 5000 IU IU ENJEKSIYONLUK LIYOFILIZE TOZ (1 FLAKON)</t>
  </si>
  <si>
    <t>BONDRONAT ROCHE 6MG/6ML 1 FLAKON</t>
  </si>
  <si>
    <t>BONVIVA ROCHE 150 MG 3 TABLET</t>
  </si>
  <si>
    <t>L01XE27</t>
  </si>
  <si>
    <t>IBRUTINIB</t>
  </si>
  <si>
    <t xml:space="preserve">meningococcus a,c,y,w-135, tetravalent purified polysaccharides antigen conjugated  </t>
  </si>
  <si>
    <t>MENVEO 0,5ML IM ENJEKSIYONLUK COZELTI HAZIRLAMAK ICIN LIYOFILIZE TOZ ICEREN 1 FLAKON</t>
  </si>
  <si>
    <t>MENINGOKOK A OLIGOSAKKARITI + MENINGOKOK W135 OLIGOSAKKARITI + MENINGOKOK C OLIGOSAKKARITI + MENINGOKOK Y OLIGOSAKKARITI + MENINGOKOK W135 POLISAKKARITI</t>
  </si>
  <si>
    <t>10+5+5+5</t>
  </si>
  <si>
    <t>ibrutinib</t>
  </si>
  <si>
    <t>IMBRUVICA 140 MG SERT KAPSUL (120 KAPSUL)</t>
  </si>
  <si>
    <t>IMBRUVICA 140 MG SERT KAPSUL (90 KAPSUL)</t>
  </si>
  <si>
    <t>ADVIL LIQUIGEL 200 MG 20 KAPSUL</t>
  </si>
  <si>
    <t>BRUFEN RETARD 800 MG YAVAS SALIMLI 14 FILM TABLET</t>
  </si>
  <si>
    <t>IBUFEN 100 MG/5 ML 100 ML PEDIATRIK SURUP</t>
  </si>
  <si>
    <t>PEDIFEN 100 MG 100 ML SURUP</t>
  </si>
  <si>
    <t>N02AJ08</t>
  </si>
  <si>
    <t>kodein ve ibuprofen</t>
  </si>
  <si>
    <t>NUROFEN PLUS 12 TABLET</t>
  </si>
  <si>
    <t>IBUPROFEN + KODEIN FOSFAT</t>
  </si>
  <si>
    <t>200+12,80</t>
  </si>
  <si>
    <t>APIREKS COLD&amp;FLU 200 MG/30 MG 24 FILM KAPLI TABLET</t>
  </si>
  <si>
    <t>A02BD07</t>
  </si>
  <si>
    <t>lansoprazole, amoxicillin and clarithromycin</t>
  </si>
  <si>
    <t>AMOKSISILIN + KLARITROMISIN + LANSOPRAZOL</t>
  </si>
  <si>
    <t>1000+500+30</t>
  </si>
  <si>
    <t>BRUFEN COLD&amp;FLU 200 MG/30 MG 30 FILM KAPLI TABLET (30 FILM KAPLI TABLET)</t>
  </si>
  <si>
    <t>COLDAWAY COLD &amp; FLU 24 FILM TABLET</t>
  </si>
  <si>
    <t>NASOVINE PEDIATRIK BURUN SPREYI</t>
  </si>
  <si>
    <t>GRIBO COLD 30 TABLET</t>
  </si>
  <si>
    <t>IBUCOLD 200 MG/30 MG FILM KAPLI TABLET (30 FILM KAPLI TABLET)</t>
  </si>
  <si>
    <t>D10AD01</t>
  </si>
  <si>
    <t>NUROFEN COLD &amp; FLU 200 MG/30 MG FILM KAPLI TABLET(24 TABLET)</t>
  </si>
  <si>
    <t>OROFEN COLD&amp;FLU 200 MG/30 MG FILM TABLET</t>
  </si>
  <si>
    <t>PENCOLD 200 MG/30 MG FILM TABLET (30 TABLET)</t>
  </si>
  <si>
    <t>M01AE51</t>
  </si>
  <si>
    <t>L01AA06</t>
  </si>
  <si>
    <t>ifosfamide</t>
  </si>
  <si>
    <t>IFOSFAMIDE</t>
  </si>
  <si>
    <t>B06AC02</t>
  </si>
  <si>
    <t>icatibant</t>
  </si>
  <si>
    <t>ICATIN 30MG/3ML COZELTI ICEREN KULLANIMA HAZIR ENJEKTOR</t>
  </si>
  <si>
    <t>IKATIBANT</t>
  </si>
  <si>
    <t>30/3</t>
  </si>
  <si>
    <t>L01XX50</t>
  </si>
  <si>
    <t>ixazomib</t>
  </si>
  <si>
    <t>NINLARO 2,3 MG 3 KAPSUL</t>
  </si>
  <si>
    <t>IKSAZOMIB</t>
  </si>
  <si>
    <t>G02AB01</t>
  </si>
  <si>
    <t>methylergometrine</t>
  </si>
  <si>
    <t>NINLARO 3 MG 3 KAPSUL</t>
  </si>
  <si>
    <t>NINLARO 4 MG 3 KAPSUL</t>
  </si>
  <si>
    <t>L04AC13</t>
  </si>
  <si>
    <t>ixekizumab</t>
  </si>
  <si>
    <t>COPELLOR 80 MG/1 ML ENJEKSIYONLUK COZELTI ICEREN KULLANIMA HAZIR KALEM (3 KALEM)</t>
  </si>
  <si>
    <t>IKSEKIZUMAB</t>
  </si>
  <si>
    <t>DIVODIN 20 MCG/ML IV INFUZYONLUK COZELTI (5 AMPUL)</t>
  </si>
  <si>
    <t>VENTAVIS 20 MCG/ML NEBULIZATOR ICIN SOLUSYON ICEREN 168 AMPUL</t>
  </si>
  <si>
    <t>J01CR04</t>
  </si>
  <si>
    <t>sultamicillin</t>
  </si>
  <si>
    <t>GLITINIB 400 MG 30 TABLET</t>
  </si>
  <si>
    <t>GLIVEC 400 MG 30 FILM KAPLI TABLET</t>
  </si>
  <si>
    <t>IMAGLIV 100 MG 120 FILM TABLET</t>
  </si>
  <si>
    <t>IMAGLIV 400 MG 30 FILM TABLET</t>
  </si>
  <si>
    <t>B05AA07</t>
  </si>
  <si>
    <t>hydroxyethylstarch</t>
  </si>
  <si>
    <t>N05AF05</t>
  </si>
  <si>
    <t>zuclopenthixol</t>
  </si>
  <si>
    <t>ZUKLOPENTIKSOL</t>
  </si>
  <si>
    <t>IMATIS 100 MG 120 FILM TABLET</t>
  </si>
  <si>
    <t>IMATIS 200 MG 60 FILM TABLET</t>
  </si>
  <si>
    <t>IMATIS 400 MG 30 FILM TABLET</t>
  </si>
  <si>
    <t>D06BB10</t>
  </si>
  <si>
    <t>imiquimod</t>
  </si>
  <si>
    <t>ALDARA %5 KREM</t>
  </si>
  <si>
    <t>FLUPAMID 2,5 MG 60 FILM TABLET</t>
  </si>
  <si>
    <t>INDURIN 2,5 MG 30 TABLET</t>
  </si>
  <si>
    <t>B01AB02</t>
  </si>
  <si>
    <t>antithrombin III</t>
  </si>
  <si>
    <t>MERIONAL 150 IU ENJEKSIYONLUK LIYOFILIZE TOZ (1 FLAKON)</t>
  </si>
  <si>
    <t>INSAN MENOPOZAL GONADOTROPIN</t>
  </si>
  <si>
    <t>MERIONAL 75 IU ENJEKSIYONLUK LIYOFILIZE TOZ (1 FLAKON)</t>
  </si>
  <si>
    <t>A10AD30</t>
  </si>
  <si>
    <t>A10AB05</t>
  </si>
  <si>
    <t>insulin aspart</t>
  </si>
  <si>
    <t>NOVORAPID FLEXPEN 3 ML</t>
  </si>
  <si>
    <t>A10AE05</t>
  </si>
  <si>
    <t>insulin detemir</t>
  </si>
  <si>
    <t>LEVEMIR FLEXPEN 100U/ML 5X3ML KULL.HAZIR DOLU ENJ. KALEMI ICINDE ENJ. COZ.</t>
  </si>
  <si>
    <t>5X3</t>
  </si>
  <si>
    <t>A10AE54</t>
  </si>
  <si>
    <t>insulin glargine and lixisenatide</t>
  </si>
  <si>
    <t>SOLIQUA SOLOSTAR 100 U/ML VE 33 MCG/ML SC ENJEKSIYONLUK COZ. ICEREN KULLANIMA HAZIR ENJ. KALEMI (3 KALEM)</t>
  </si>
  <si>
    <t>INSULIN GLARJIN+LIKSISENATID</t>
  </si>
  <si>
    <t>100U+33MCG</t>
  </si>
  <si>
    <t>U/ML+MCG/ML</t>
  </si>
  <si>
    <t>SOLIQUA SOLOSTAR 100 U/ML VE 50 MCG/ML SC ENJEKSIYONLUK COZ. ICEREN KULLANIMA HAZIR ENJ. KALEMI (3 KALEM)</t>
  </si>
  <si>
    <t>100U+50MCG</t>
  </si>
  <si>
    <t>INSULIN LISPRO + INSULIN LISPRO PROTAMIN</t>
  </si>
  <si>
    <t>L03AB07</t>
  </si>
  <si>
    <t>interferon beta-1a</t>
  </si>
  <si>
    <t>REBIF 22 MCG KULLANIMA HAZIR SIRINGADA ENJEKSIYONLUK COZELTI</t>
  </si>
  <si>
    <t>INTERFERON BETA - 1A</t>
  </si>
  <si>
    <t>N06AB04</t>
  </si>
  <si>
    <t>citalopram</t>
  </si>
  <si>
    <t>AVONEX 30 MCG/0,5 ML KULLANIMA HAZIR DOLU ENJEKSIYON KALEMI ICINDE ENJEKSIYONLUK COZELTI</t>
  </si>
  <si>
    <t>INTERFERON BETA 1A</t>
  </si>
  <si>
    <t>30/0,5</t>
  </si>
  <si>
    <t>G04CB01</t>
  </si>
  <si>
    <t>finasteride</t>
  </si>
  <si>
    <t>C09DA01</t>
  </si>
  <si>
    <t>losartan and diuretics</t>
  </si>
  <si>
    <t>50+12,5</t>
  </si>
  <si>
    <t>L01XC11</t>
  </si>
  <si>
    <t>ipilimumab</t>
  </si>
  <si>
    <t>YERVOY 200MG/40ML IV INFUZYONLUK COZELTI KONSANTRESI ICEREN 1 FLAKON</t>
  </si>
  <si>
    <t>IPILIMUMAB</t>
  </si>
  <si>
    <t>YERVOY 50MG/10ML IV INFUZYONLUK COZELTI KONSANTRESI ICEREN 1 FLAKON</t>
  </si>
  <si>
    <t>R03BB01</t>
  </si>
  <si>
    <t>ipratropium bromide</t>
  </si>
  <si>
    <t>ATRIVO STERI-NEB 500 MCG/2 ML NEBULIZASYON ICIN INHALASYON COZELTISI ICEREN TEK DOZLUK AMPUL</t>
  </si>
  <si>
    <t>500+2</t>
  </si>
  <si>
    <t>COMBIVENT TEK DOZ 20 FLAKON</t>
  </si>
  <si>
    <t>PRALAS 2,5 MG + 0,5 MG / 2,5 ML NEBULIZASYON COZELTISI (20 FLAKON)</t>
  </si>
  <si>
    <t>ITRASPOR 100 MG 15 MIKROPELLET KAPSUL</t>
  </si>
  <si>
    <t>ITRASPOR 100 MG 28 MIKROPELLET KAPSUL</t>
  </si>
  <si>
    <t>SPORANOX 10 MG/ML ORAL COZELTI</t>
  </si>
  <si>
    <t>L01BC01</t>
  </si>
  <si>
    <t>cytarabine</t>
  </si>
  <si>
    <t>C01EB17</t>
  </si>
  <si>
    <t>ivabradine</t>
  </si>
  <si>
    <t>CORALAN 5 MG 56 FILM TABLET</t>
  </si>
  <si>
    <t>CORALAN 7,5 MG 56 FILM TABLET</t>
  </si>
  <si>
    <t>IVAKOR 5 MG 56 FILM TABLET</t>
  </si>
  <si>
    <t>IVAKOR 7,5 MG 56 FILM TABLET</t>
  </si>
  <si>
    <t>L01XX17</t>
  </si>
  <si>
    <t>topotecan</t>
  </si>
  <si>
    <t>ROACCUTANE 10 MG 30 KAPSUL</t>
  </si>
  <si>
    <t>ZORETANIN 10 MG 30 KAPSUL</t>
  </si>
  <si>
    <t>N06BC01</t>
  </si>
  <si>
    <t>caffeine</t>
  </si>
  <si>
    <t>PEYONA 20 MG/ML INFUZYON COZELTISI VE ORAL COZELTI 1 ML 10 AMPUL</t>
  </si>
  <si>
    <t>VICKS VAPORUB BUHARLASAN MERHEM</t>
  </si>
  <si>
    <t>KAFUR + OKALIPTUS YAGI + MENTOL + TEREBENTIN + TIMOL</t>
  </si>
  <si>
    <t>PROTEIN+KARBONHIDRAT+YAG+VIT+MINERAL+LIF+SU</t>
  </si>
  <si>
    <t>A11CC04</t>
  </si>
  <si>
    <t>calcitriol</t>
  </si>
  <si>
    <t>LEVISET 0,5 MG / ML ORAL COZELTI (200 ML)</t>
  </si>
  <si>
    <t>1+5</t>
  </si>
  <si>
    <t>1000+10</t>
  </si>
  <si>
    <t>B05BB02</t>
  </si>
  <si>
    <t>electrolytes with carbohydrates</t>
  </si>
  <si>
    <t>A02BX13</t>
  </si>
  <si>
    <t>KALSIYUM KARBONAT + MAGNEZYUM KARBONAT + SODYUM ALJINAT</t>
  </si>
  <si>
    <t>C07AB07</t>
  </si>
  <si>
    <t>BISOPROLOL FUMARAT</t>
  </si>
  <si>
    <t>A10BB12</t>
  </si>
  <si>
    <t>AZELASTIN HCL</t>
  </si>
  <si>
    <t>2+0,03</t>
  </si>
  <si>
    <t>500+5</t>
  </si>
  <si>
    <t>N03AX18</t>
  </si>
  <si>
    <t>L01AA02</t>
  </si>
  <si>
    <t>L01BB03</t>
  </si>
  <si>
    <t>A10BH02</t>
  </si>
  <si>
    <t>VILDAGLIPTIN</t>
  </si>
  <si>
    <t>alginic acid</t>
  </si>
  <si>
    <t>KALSIYUM KARBONAT+ SODYUM ALJINAT+ SODYUM BIKARBONAT</t>
  </si>
  <si>
    <t>GAVISCON 500 MG 60 CIGNEME TABLETI</t>
  </si>
  <si>
    <t>L01CA02</t>
  </si>
  <si>
    <t>vincristine</t>
  </si>
  <si>
    <t>ATACAND 8 MG 28 TABLET</t>
  </si>
  <si>
    <t>CALBICOR 25 MG 30 TABLET</t>
  </si>
  <si>
    <t>CANDECARD 8 MG 28 TABLET</t>
  </si>
  <si>
    <t>SNAPLINE 150 MG 56 SERT KAPSUL</t>
  </si>
  <si>
    <t>CANDEXIL 8 MG 28 TABLET</t>
  </si>
  <si>
    <t>CANTAB 8 MG 28 TABLET</t>
  </si>
  <si>
    <t>TENSART 8 MG 28 TABLET</t>
  </si>
  <si>
    <t>L01XA02</t>
  </si>
  <si>
    <t>carboplatin</t>
  </si>
  <si>
    <t>CARBOPLATIN TEVA 450 MG/45 ML IV INF. ICIN KONSANTRE COZ. ICEREN FLAKON</t>
  </si>
  <si>
    <t>450+45</t>
  </si>
  <si>
    <t>CANTAB PLUS 32 MG/12,5 MG 28 TABLET</t>
  </si>
  <si>
    <t>CAPETABIN 500 MG 120 FILM KAPLI TABLET</t>
  </si>
  <si>
    <t>KAPEDA 500 MG 120 FILM TABLET</t>
  </si>
  <si>
    <t>600+60</t>
  </si>
  <si>
    <t>CARBOPLAN 150 MG/15ML INFUZYON ICIN ENJEKSIYONLUK COZELTI (1 FLAKON)</t>
  </si>
  <si>
    <t>CARBOPLAN 450 MG/45ML INFUZYON ICIN ENJEKSIYONLUK COZELTI (1 FLAKON)</t>
  </si>
  <si>
    <t>150+15</t>
  </si>
  <si>
    <t>CARBOPLATIN-KOCAK 450 MG/45 ML IV INFUZYON ICIN SOLUSYON ICEREN FLAKON</t>
  </si>
  <si>
    <t>CARBOPLATIN-KOCAK 600 MG/60 ML IV INFUZYON ICIN COZELTI ICEREN FLAKON</t>
  </si>
  <si>
    <t>CARPLATU 150 MG/15 ML INFUZYON COZELTISI ICEREN FLAKON</t>
  </si>
  <si>
    <t>150/15</t>
  </si>
  <si>
    <t>CARPLATU 450 MG/45 ML INFUZYON COZELTISI ICEREN FLAKON</t>
  </si>
  <si>
    <t>450/45</t>
  </si>
  <si>
    <t>50/5</t>
  </si>
  <si>
    <t>L01XX45</t>
  </si>
  <si>
    <t>carfilzomib</t>
  </si>
  <si>
    <t>KYPROLIS 60 MG IV ENJEKSIYONLUK COZELTI ICIN TOZ ICEREN FLAKON (1 FLAKON)</t>
  </si>
  <si>
    <t>KARFILZOMIB</t>
  </si>
  <si>
    <t>G03GA04</t>
  </si>
  <si>
    <t>urofollitropin</t>
  </si>
  <si>
    <t>UROFOLLITROPIN;FSH</t>
  </si>
  <si>
    <t>CORONIS 12,5 MG 28 TABLET</t>
  </si>
  <si>
    <t>CORONIS 25 MG 28 TABLET</t>
  </si>
  <si>
    <t>MADOPAR HBS 125 MG 30 KAPSUL</t>
  </si>
  <si>
    <t>J02AX04</t>
  </si>
  <si>
    <t>caspofungin</t>
  </si>
  <si>
    <t>KASPOFUNGIN ASETAT</t>
  </si>
  <si>
    <t>CANCAS 50 MG IV INFUZYON ICIN LIYOFILIZE TOZ ICEREN FLAKON</t>
  </si>
  <si>
    <t>CANCAS 70 MG IV INFUZYON ICIN LIYOFILIZE TOZ ICEREN FLAKON</t>
  </si>
  <si>
    <t>CANCIDAS 50 MG 1 FLAKON</t>
  </si>
  <si>
    <t>CANCIDAS 70 MG 1 FLAKON</t>
  </si>
  <si>
    <t>CASFUGIN 50 MG IV INFUZYON ICIN LIYOFILIZE TOZ ICEREN 1 FLAKON</t>
  </si>
  <si>
    <t>CASFUGIN 70 MG IV INFUZYON ICIN LIYOFILIZE TOZ ICEREN 1 FLAKON</t>
  </si>
  <si>
    <t>CASPOPOL 50 MG IV INFUZYONLUK COZELTI HAZIRLAMAK ICIN LIYOFILIZE TOZ</t>
  </si>
  <si>
    <t>CASPOPOL 70 MG IV INFUZYONLUK COZELTI HAZIRLAMAK ICIN LIYOFILIZE TOZ</t>
  </si>
  <si>
    <t>FUNGIDAS 50 MG INFUZYON ICIN LIYOFILIZE TOZ 1 FLAKON</t>
  </si>
  <si>
    <t>FUNGIDAS 70 MG INFUZYON ICIN LIYOFILIZE TOZ 1 FLAKON</t>
  </si>
  <si>
    <t>CEDRINA XR 200 MG UZATILMIS SALIMLI 30 TABLET</t>
  </si>
  <si>
    <t>KEDAY XR 200 MG UZATILMIS SALIMLI 30 TABLET</t>
  </si>
  <si>
    <t>KETYA XR 200 MG UZATILMIS SALIMLI 30 TABLET</t>
  </si>
  <si>
    <t>C09AA08</t>
  </si>
  <si>
    <t>cilazapril</t>
  </si>
  <si>
    <t>SILAZAPRIL</t>
  </si>
  <si>
    <t>QUET XR 200 MG UZATILMIS SALIMLI 30 TABLET</t>
  </si>
  <si>
    <t>SEROQUEL 200 MG 30 FILM TABLET</t>
  </si>
  <si>
    <t>C09BA08</t>
  </si>
  <si>
    <t>cilazapril and diuretics</t>
  </si>
  <si>
    <t>SILAZAPRIL + HIDROKLOROTIAZID</t>
  </si>
  <si>
    <t>SEROQUEL 200 MG 60 FILM TABLET</t>
  </si>
  <si>
    <t>J06BA01</t>
  </si>
  <si>
    <t>L01AA01</t>
  </si>
  <si>
    <t>cyclophosphamide</t>
  </si>
  <si>
    <t>R06AX17</t>
  </si>
  <si>
    <t>G02CB04</t>
  </si>
  <si>
    <t>quinagolide</t>
  </si>
  <si>
    <t>NORPROLAC 25 MCG/50 MCG TABLET ICEREN BASLANGIC PAKETI 6 TABLET</t>
  </si>
  <si>
    <t>KINAGOLID HCL</t>
  </si>
  <si>
    <t>25+50</t>
  </si>
  <si>
    <t>NORPROLAC 75 MCG 30 TABLET</t>
  </si>
  <si>
    <t>KLACID IV 500 MG 1 ENJEKTABL FLAKON</t>
  </si>
  <si>
    <t>MALEZYA</t>
  </si>
  <si>
    <t>A11BA</t>
  </si>
  <si>
    <t>multivitamins, plain</t>
  </si>
  <si>
    <t>MULTIVITAMIN</t>
  </si>
  <si>
    <t>MACROL 500 MG MR 14 KONTROLLU SALIM TABLET</t>
  </si>
  <si>
    <t>MACROL 500 MG MR 20 KONTROLLU SALIM TABLET</t>
  </si>
  <si>
    <t>ORADRO 500 MG IV LIYOFILIZE ENJ. TOZ ICEREN (1 FLAKON+1 AMPUL)</t>
  </si>
  <si>
    <t>chlorambucil</t>
  </si>
  <si>
    <t>chlorphenoxamine</t>
  </si>
  <si>
    <t>KLORFENOKSAMIN HIDROKLORUR</t>
  </si>
  <si>
    <t>D04AA34</t>
  </si>
  <si>
    <t>SISTRAL %1,5 KREM (40 GR)</t>
  </si>
  <si>
    <t>KLORHEKSIDIN HCL+ BENZOKAIN+ ENOKSOLON</t>
  </si>
  <si>
    <t>5+3+4</t>
  </si>
  <si>
    <t>P03AC04</t>
  </si>
  <si>
    <t>permethrin</t>
  </si>
  <si>
    <t>L01XE38</t>
  </si>
  <si>
    <t>cobimetinib</t>
  </si>
  <si>
    <t>KOBIMETINIB</t>
  </si>
  <si>
    <t>ZENUM 625 MG 180 FILM TABLET</t>
  </si>
  <si>
    <t>COLCHICUM DISPERT 0,5 MG FILM TABLET (50 TABLET)</t>
  </si>
  <si>
    <t>G03GA09</t>
  </si>
  <si>
    <t>corifollitropin alfa</t>
  </si>
  <si>
    <t>L04AD02</t>
  </si>
  <si>
    <t>tacrolimus</t>
  </si>
  <si>
    <t>NAZE PEDIATRIK BURUN SPREYI %0,5 10 CC</t>
  </si>
  <si>
    <t>J07BG01</t>
  </si>
  <si>
    <t>rabies, inactivated, whole virus</t>
  </si>
  <si>
    <t>25/0,5</t>
  </si>
  <si>
    <t>lacosamide</t>
  </si>
  <si>
    <t>BENVIDA 10 MG/ML IV INFUZYON COZELTISI 20 ML</t>
  </si>
  <si>
    <t>BENVIDA 100 MG 56 FILM TABLET</t>
  </si>
  <si>
    <t>BENVIDA 50 MG 14 FILM KAPLI TABLET</t>
  </si>
  <si>
    <t>PERIOLIMEL N4-600E INFUZYON ICIN ELEKTROLITLI AMINOASIT COZ. GLUKOZ COZ. VE LIPID EMULSIYONU, 1500 ML TORBA</t>
  </si>
  <si>
    <t>GYNOFLOR 50 MG / 0.03 MG VAJINAL TABLET</t>
  </si>
  <si>
    <t>50+0,03</t>
  </si>
  <si>
    <t>VOTRIENT 200 MG 30 TABLET</t>
  </si>
  <si>
    <t>A07FA01</t>
  </si>
  <si>
    <t>lactic acid producing organisms</t>
  </si>
  <si>
    <t>LAKTOBASILLUS REUTERI</t>
  </si>
  <si>
    <t>A06AD11</t>
  </si>
  <si>
    <t>lactulose</t>
  </si>
  <si>
    <t>DUPHALAC 667 MG/ML 300 ML SURUP</t>
  </si>
  <si>
    <t>LACTULAC 670MG/ML 100 ML SURUP</t>
  </si>
  <si>
    <t>LACTULAC 670MG/ML 200 ML SURUP</t>
  </si>
  <si>
    <t>LACTULAC 670MG/ML 250 ML SURUP</t>
  </si>
  <si>
    <t>LAEVOLAC 670 MG/ML SURUP (250 ML)</t>
  </si>
  <si>
    <t>MEDULAC-WM 670MG/ML 250 ML SURUP</t>
  </si>
  <si>
    <t>EPIVIR 150 MG 60 TABLET</t>
  </si>
  <si>
    <t>J01DH02</t>
  </si>
  <si>
    <t>meropenem</t>
  </si>
  <si>
    <t>J05AR01</t>
  </si>
  <si>
    <t xml:space="preserve">zidovudine and lamivudine </t>
  </si>
  <si>
    <t>COMBIVIR 60 TABLET</t>
  </si>
  <si>
    <t>LAMIVUDIN + ZIDOVUDIN</t>
  </si>
  <si>
    <t>150+30</t>
  </si>
  <si>
    <t>H01CB03</t>
  </si>
  <si>
    <t>lanreotide</t>
  </si>
  <si>
    <t>L03AB10</t>
  </si>
  <si>
    <t>peginterferon alfa-2b</t>
  </si>
  <si>
    <t>PEGINTERFERON ALFA 2B</t>
  </si>
  <si>
    <t>APRAZOL 30 MG 14 KAPSUL</t>
  </si>
  <si>
    <t>APRAZOL 30 MG 28 KAPSUL</t>
  </si>
  <si>
    <t>LANSAZOL 15 MG 28 MIKROPELLET KAPSUL</t>
  </si>
  <si>
    <t>250+250</t>
  </si>
  <si>
    <t>LANSOPROL 30 MG 14 MIK.KAPSUL</t>
  </si>
  <si>
    <t>LANSOPROL 30 MG 28 MIK.KAPSUL</t>
  </si>
  <si>
    <t>LANSOR 15 MG 30 KAPSUL</t>
  </si>
  <si>
    <t>LANSOR 30 MG 14 KAPSUL</t>
  </si>
  <si>
    <t>LANSOR 30 MG 28 KAPSUL</t>
  </si>
  <si>
    <t>LANSOTER 30 MG 28 MIKROPELLET KAPSUL</t>
  </si>
  <si>
    <t>OPAGIS 30 MG 14 KAPSUL</t>
  </si>
  <si>
    <t>OPAGIS 30 MG 28 MIKROPELLET KAPSUL</t>
  </si>
  <si>
    <t>PEPTICER 15 MG 30 ENTERIK MIKROPELLET KAPSUL</t>
  </si>
  <si>
    <t>PEPTICER 30 MG 14 ENTERIK MIKROPELLET KAPSUL</t>
  </si>
  <si>
    <t>PEPTICER 30 MG 28 ENTERIK MIKROPELLET KAPSUL</t>
  </si>
  <si>
    <t>V03AE03</t>
  </si>
  <si>
    <t>lanthanum carbonate</t>
  </si>
  <si>
    <t>ANTAX 1000 MG ORAL TOZ ICEREN 90 SASE</t>
  </si>
  <si>
    <t>ANTAX 500 MG ORAL TOZ ICEREN 90 SASE</t>
  </si>
  <si>
    <t>ANTAX 750 MG ORAL TOZ ICEREN 90 SASE</t>
  </si>
  <si>
    <t>L01XX02</t>
  </si>
  <si>
    <t>asparaginase</t>
  </si>
  <si>
    <t>LEUNASE 10000 IU 1 FLAKON</t>
  </si>
  <si>
    <t>L-ASPARAGINAZ</t>
  </si>
  <si>
    <t>AZILECT 1 MG 30 FILM TABLET</t>
  </si>
  <si>
    <t>L02BG04</t>
  </si>
  <si>
    <t>letrozole</t>
  </si>
  <si>
    <t>FEMARA 2,5 MG 30 FILM TABLET</t>
  </si>
  <si>
    <t>LETRASAN 2,5 MG 30 FILM TABLET</t>
  </si>
  <si>
    <t>LETROKS 2,5 MG 30 FILM TABLET</t>
  </si>
  <si>
    <t>LETROL 2,5 MG 30 FILM TABLET</t>
  </si>
  <si>
    <t>LETU 2,5 MG 30 FILM KAPLI TABLET</t>
  </si>
  <si>
    <t>MADOPAR 125 MG 30 TABLET</t>
  </si>
  <si>
    <t>levonorgestrel</t>
  </si>
  <si>
    <t>MIRENA RAHIM ICI SISTEM</t>
  </si>
  <si>
    <t>gentamicin</t>
  </si>
  <si>
    <t>KEPPRA 100 MG/ML ORAL COZELTI 150 ML + 1 ML ENJEKTOR</t>
  </si>
  <si>
    <t>KEPPRA 100 MG/ML ORAL COZELTI 150 ML + 3 ML ENJEKTOR</t>
  </si>
  <si>
    <t>KEPPRA 100 MG/ML ORAL COZELTI 300 ML</t>
  </si>
  <si>
    <t>KEPPRA 1000 MG 50 FILM TABLET</t>
  </si>
  <si>
    <t>KEPPRA 500 MG 50 FILM TABLET</t>
  </si>
  <si>
    <t>LEVOPRONT 60 MG 20 TABLET</t>
  </si>
  <si>
    <t>CRAVIT 500 MG 7 FILM TABLET</t>
  </si>
  <si>
    <t>CRAVIT 750 MG 5 FILM TABLET</t>
  </si>
  <si>
    <t>S01AE05</t>
  </si>
  <si>
    <t>LEVOXIMED %0,5 GOZ VE KULAK DAMLASI</t>
  </si>
  <si>
    <t>other cold combınatıon preparations</t>
  </si>
  <si>
    <t>VICKS INHALER</t>
  </si>
  <si>
    <t>LEVOMENTOL+KAFUR</t>
  </si>
  <si>
    <t>G03AD01</t>
  </si>
  <si>
    <t>ERTES 72 1,5 MG 1 TABLET</t>
  </si>
  <si>
    <t>G03AA07</t>
  </si>
  <si>
    <t>LEVERETTE 0,15 MG/0,03 MG 21 FILM KAPLI TABLET</t>
  </si>
  <si>
    <t>CEK CUMHURIYETI</t>
  </si>
  <si>
    <t>B05BA03</t>
  </si>
  <si>
    <t>carbohydrates</t>
  </si>
  <si>
    <t>C01BB01</t>
  </si>
  <si>
    <t>N01BB02</t>
  </si>
  <si>
    <t>N01BB20</t>
  </si>
  <si>
    <t>combinations </t>
  </si>
  <si>
    <t>EMLA %5 KREM (5 GR 5 ADET)</t>
  </si>
  <si>
    <t>LIDOKAIN HCL + PRILOKAIN</t>
  </si>
  <si>
    <t>CALGEL 20 GR JEL</t>
  </si>
  <si>
    <t>LIDOKAIN HCL + SETILPIRIDINYUM</t>
  </si>
  <si>
    <t>R02AA06</t>
  </si>
  <si>
    <t>cetylpyridinium</t>
  </si>
  <si>
    <t>1+2</t>
  </si>
  <si>
    <t>PROCTO-GLYVENOL %5+ %2 KREM (30 G TUP)</t>
  </si>
  <si>
    <t>A10BD</t>
  </si>
  <si>
    <t>bıguanıdes and sulfonamıdes ın combınatıon</t>
  </si>
  <si>
    <t>TRAJENTA DUO 2,5 MG/1000 MG 60 FILM KAPLI TABLET</t>
  </si>
  <si>
    <t>LINAGLIPTIN + METFORMIN</t>
  </si>
  <si>
    <t>2,5+1000</t>
  </si>
  <si>
    <t>TRAJENTA DUO 2,5 MG/850 MG 60 FILM KAPLI TABLET</t>
  </si>
  <si>
    <t>2,5+850</t>
  </si>
  <si>
    <t>J01GB03</t>
  </si>
  <si>
    <t>N01BB52</t>
  </si>
  <si>
    <t>lidocaine, combinations</t>
  </si>
  <si>
    <t>LIDOKAIN HCL + ADRENALIN BITARTARAT</t>
  </si>
  <si>
    <t>mannitol</t>
  </si>
  <si>
    <t>L03AA14</t>
  </si>
  <si>
    <t>LONQUEX 6 MG/0,6 ML KULLANIMA HAZIR DOLU ENJEKTOR(1 ADET)</t>
  </si>
  <si>
    <t>LIPEGFILGRASTIM</t>
  </si>
  <si>
    <t>A10BJ02</t>
  </si>
  <si>
    <t>liraglutide</t>
  </si>
  <si>
    <t>LIRAGLUTID</t>
  </si>
  <si>
    <t>C09AA03</t>
  </si>
  <si>
    <t>lisinopril</t>
  </si>
  <si>
    <t>RILACE 10 MG 28 TABLET</t>
  </si>
  <si>
    <t>RILACE 20 MG 28 TABLET</t>
  </si>
  <si>
    <t>C09BA03</t>
  </si>
  <si>
    <t>lisinopril and diuretics</t>
  </si>
  <si>
    <t>RILACE PLUS 20/12,5 MG 28 TABLET</t>
  </si>
  <si>
    <t>N05AN01</t>
  </si>
  <si>
    <t>lithium</t>
  </si>
  <si>
    <t>LITHURIL 300 MG 100 KAPSUL</t>
  </si>
  <si>
    <t>LIYOFILIZE EPOETIN BETA</t>
  </si>
  <si>
    <t>LUCRIN DEPOT 1 AY IM/SC 3,75 MG KULLANIMA HAZIR TOZ VE COZUCU ICEREN CIFT BOLMELI ENJEKTOR</t>
  </si>
  <si>
    <t>LUCRIN DEPOT 3 AY IM/SC 11,25 MG KULLANIMA HAZIR TOZ VE COZUCU ICEREN CIFT BOLMELI ENJEKTOR</t>
  </si>
  <si>
    <t>S01CA</t>
  </si>
  <si>
    <t>corticosteroids and antiinfectives in combination</t>
  </si>
  <si>
    <t>LOTEPREDNOL ETABONAT + TOBRAMISIN</t>
  </si>
  <si>
    <t>5 + 3,33</t>
  </si>
  <si>
    <t>A12CC10</t>
  </si>
  <si>
    <t>magnesium oxide</t>
  </si>
  <si>
    <t>B05CX04</t>
  </si>
  <si>
    <t>C02KX04</t>
  </si>
  <si>
    <t>macitentan</t>
  </si>
  <si>
    <t>OPSUMIT 10 MG 28 FILM KAPLI TABLET</t>
  </si>
  <si>
    <t>MASITENTAN</t>
  </si>
  <si>
    <t>A03AA04</t>
  </si>
  <si>
    <t>mebeverine</t>
  </si>
  <si>
    <t>DUSKONAL 200 MG RETARD 30 KAPSUL</t>
  </si>
  <si>
    <t>MEBEVERIN HCL</t>
  </si>
  <si>
    <t>DUSPATALIN RETARD 200 MG 30 KAPSUL</t>
  </si>
  <si>
    <t>B05XA01</t>
  </si>
  <si>
    <t>potassium chloride</t>
  </si>
  <si>
    <t>EBIXA 10 MG 100 TABLET</t>
  </si>
  <si>
    <t>EBIXA 10 MG 50 FILM TABLET</t>
  </si>
  <si>
    <t>EBIXA 20 MG 28 FILM TABLET</t>
  </si>
  <si>
    <t>EBIXA 20 MG 84 FILM TABLET</t>
  </si>
  <si>
    <t>B05XA03</t>
  </si>
  <si>
    <t>sodium chloride</t>
  </si>
  <si>
    <t>meningococcus a,c,y,w-135, tetravalent purified polysaccharides antigen conjugated</t>
  </si>
  <si>
    <t>MENACTRA 0,5 ML IM ENJEKSIYONLUK COZELTI ICEREN 1 FLAKON</t>
  </si>
  <si>
    <t>A11HA03</t>
  </si>
  <si>
    <t>tocopherol (vit E)</t>
  </si>
  <si>
    <t>VI-PLEX E 300 MG 2 CC 5 AMPUL</t>
  </si>
  <si>
    <t>MENOTROPIN</t>
  </si>
  <si>
    <t>BEN-GAY %10+%15 MERHEM (50 GR)</t>
  </si>
  <si>
    <t>10+15</t>
  </si>
  <si>
    <t>MEROZAN 1 GR ENJEKTABL TOZ ICEREN FLAKON (10 FLAKON)</t>
  </si>
  <si>
    <t>A07EC02</t>
  </si>
  <si>
    <t>mesalazine</t>
  </si>
  <si>
    <t>PENTASA 500 MG 100 UZATILMIS SALIM TABLET</t>
  </si>
  <si>
    <t>SALOFALK 1G REKTAL KOPUK</t>
  </si>
  <si>
    <t>SALOFALK 250 MG 100 ENTERIK TABLET</t>
  </si>
  <si>
    <t>SALOFALK 250 MG 30 SUPOZITUAR</t>
  </si>
  <si>
    <t>V03AF01</t>
  </si>
  <si>
    <t>mesna</t>
  </si>
  <si>
    <t>UROMITEXAN 400 MG/4 ML IV ENJEKSIYONLUK COZELTI ICEREN AMPUL (15 AMPUL)</t>
  </si>
  <si>
    <t>MESNA</t>
  </si>
  <si>
    <t>DROPIA-MET 15/850 MG 30 FILM KAPLI TABLET</t>
  </si>
  <si>
    <t>DROPIA-MET 15/850 MG 60 FILM KAPLI TABLET</t>
  </si>
  <si>
    <t>ARJANTIN</t>
  </si>
  <si>
    <t>DROPIA-MET 15/850 MG 90 FILM KAPLI TABLET</t>
  </si>
  <si>
    <t>GLIFIX PLUS 15/850 MG 30 FILM KAPLI TABLET</t>
  </si>
  <si>
    <t>GLIFIX PLUS 15/850 MG 90 FILM KAPLI TABLET</t>
  </si>
  <si>
    <t>C08CA02</t>
  </si>
  <si>
    <t>felodipine</t>
  </si>
  <si>
    <t>FELODIPIN</t>
  </si>
  <si>
    <t>A10BD08</t>
  </si>
  <si>
    <t>metformin and vildagliptin</t>
  </si>
  <si>
    <t>GALVUS MET 50/850 MG 60 TABLET</t>
  </si>
  <si>
    <t>N06BA04</t>
  </si>
  <si>
    <t>methylphenidate</t>
  </si>
  <si>
    <t>CONCERTA 18 MG 30 KONT. SALIM TABLETI</t>
  </si>
  <si>
    <t>CONCERTA 27 MG 30 KONT. SALIM TABLETI</t>
  </si>
  <si>
    <t>CONCERTA 36 MG 30 KONT. SALIM TABLETI</t>
  </si>
  <si>
    <t>CONCERTA 54 MG 30 KONT. SALIM TABLETI</t>
  </si>
  <si>
    <t>H02AB04</t>
  </si>
  <si>
    <t>methylprednisolone</t>
  </si>
  <si>
    <t>METILPREDNIZOLON</t>
  </si>
  <si>
    <t>500+1200</t>
  </si>
  <si>
    <t>TURKTIPSAN METOKLOPRAMID HIDROKLORUR 10 MG/2 ML ENJEKSIYONLUK COZELTI (6 AMPUL)</t>
  </si>
  <si>
    <t xml:space="preserve"> 10/2</t>
  </si>
  <si>
    <t>L04AX03</t>
  </si>
  <si>
    <t>MEXTU 1000 MG/40 ML IM/IV/IA/IT ENJEKSIYONLUK COZELTI ICEREN 1 FLAKON</t>
  </si>
  <si>
    <t>1000/40</t>
  </si>
  <si>
    <t>MEXTU 5000 MG/50 ML IM/IV/IA/IT ENJEKSIYONLUK COZELTI ICEREN 1 FLAKON</t>
  </si>
  <si>
    <t>5000/50</t>
  </si>
  <si>
    <t>G01AF20</t>
  </si>
  <si>
    <t>combinations of imidazole derivatives</t>
  </si>
  <si>
    <t>MIDOLAM 15 MG/3 ML IM/IV REKTAL COZELTI ICEREN 5 AMPUL</t>
  </si>
  <si>
    <t>MIDOLAM 50 MG/10 ML IM/IV REKTAL COZELTI ICEREN 5 AMPUL</t>
  </si>
  <si>
    <t>L03AX15</t>
  </si>
  <si>
    <t>mifamurtide</t>
  </si>
  <si>
    <t>MEPACT 4 MG INFUZYONLUK DISPERSIYON KONSANTRESI ICIN TOZ</t>
  </si>
  <si>
    <t>MIFAMURTID</t>
  </si>
  <si>
    <t>A16AX06</t>
  </si>
  <si>
    <t>miglustat</t>
  </si>
  <si>
    <t>ZAVESCA 100 MG 84 KAPSUL</t>
  </si>
  <si>
    <t>MIGLUSTAT</t>
  </si>
  <si>
    <t>750+200+100</t>
  </si>
  <si>
    <t>mg</t>
  </si>
  <si>
    <t>D11AX01</t>
  </si>
  <si>
    <t>minoxidil</t>
  </si>
  <si>
    <t>MINOXIL %2 DERI SPREYI</t>
  </si>
  <si>
    <t>MINOXIL FORTE %5 DERI SPREYI</t>
  </si>
  <si>
    <t>C02AC05</t>
  </si>
  <si>
    <t>moxonidine</t>
  </si>
  <si>
    <t>PHYSIOTENS 0,2 MG 28 FILM TABLET</t>
  </si>
  <si>
    <t>MOKSONIDIN</t>
  </si>
  <si>
    <t>PHYSIOTENS 0,4 MG 28 FILM TABLET</t>
  </si>
  <si>
    <t>NAZOFIX %0,05 BURUN SPREYI, SUSPANSIYON (18 G)</t>
  </si>
  <si>
    <t>RISONEL %0,05 SUSPANSIYON ICEREN BURUN SPREYI</t>
  </si>
  <si>
    <t>CULENTO 4 MG PEDIYATRIK ORAL GRANUL ICEREN 28 SASE</t>
  </si>
  <si>
    <t>NOTTA 4 MG PEDIYATRIK ORAL GRANUL 28 SASE</t>
  </si>
  <si>
    <t>ONCEAIR 4 MG PEDIYATRIK ORAL GRANUL 28 SASE</t>
  </si>
  <si>
    <t>ZESPIRA 4 MG PEDIYATRIK ORAL GRANUL 28 SASE</t>
  </si>
  <si>
    <t>N02AA01</t>
  </si>
  <si>
    <t>morphine</t>
  </si>
  <si>
    <t>MORFIA 15 MG 30 TABLET</t>
  </si>
  <si>
    <t>MORFIA 30 MG 30 TABLET</t>
  </si>
  <si>
    <t>ELEVIT PRONATAL 60 FILM KAPLI TABLET</t>
  </si>
  <si>
    <t>BCG SSI KULTURU</t>
  </si>
  <si>
    <t>MYCOBAKTERIUM BOVIS</t>
  </si>
  <si>
    <t>D10AF05</t>
  </si>
  <si>
    <t>nadifloxacin</t>
  </si>
  <si>
    <t>NADIXA %1 30 GR KREM</t>
  </si>
  <si>
    <t>N07BB05</t>
  </si>
  <si>
    <t>nalmefene</t>
  </si>
  <si>
    <t>SELINCRO 18 MG 14 FILM KAPLI TABLET</t>
  </si>
  <si>
    <t>NALMEFEN HCL DIHIDRAT</t>
  </si>
  <si>
    <t>SELINCRO 18 MG 7 FILM KAPLI TABLET</t>
  </si>
  <si>
    <t>N07BB04</t>
  </si>
  <si>
    <t>naltrexone</t>
  </si>
  <si>
    <t>L04AA23</t>
  </si>
  <si>
    <t>natalizumab</t>
  </si>
  <si>
    <t>TYSABRI 300 MG I.V. INFUZYON ICIN KONSANTRE COZELTI ICEREN 1 FLAKON</t>
  </si>
  <si>
    <t>NATALIZUMAB</t>
  </si>
  <si>
    <t>VASOXEN 5 MG 28 TABLET</t>
  </si>
  <si>
    <t>VASOXEN 5 MG 84 TABLET</t>
  </si>
  <si>
    <t>C07BB12</t>
  </si>
  <si>
    <t>nebivolol and thiazides</t>
  </si>
  <si>
    <t>VASOXEN PLUS 5/12,5 MG FILM KAPLI TABLET (28 TABLET)</t>
  </si>
  <si>
    <t>VASOXEN PLUS 5/25 MG FILM KAPLI TABLET (28 TABLET)</t>
  </si>
  <si>
    <t>J05AG01</t>
  </si>
  <si>
    <t>nevirapine</t>
  </si>
  <si>
    <t>VIRAMUNE 200 MG 60 TABLET</t>
  </si>
  <si>
    <t>NEVIRAPIN</t>
  </si>
  <si>
    <t>N07BA01</t>
  </si>
  <si>
    <t>nicotine </t>
  </si>
  <si>
    <t>NICORETTE FRESHFRUIT 2 MG 30 MEYVELI SAKIZ</t>
  </si>
  <si>
    <t>NICORETTE FRESHFRUIT 2 MG MEYVELI SAKIZ 105 TABLET</t>
  </si>
  <si>
    <t>NICORETTE FRESHFRUIT 4 MG 30 MEYVELI SAKIZ</t>
  </si>
  <si>
    <t>NICORETTE FRESHMINT 2 MG 30 NANELI SAKIZ</t>
  </si>
  <si>
    <t>NICORETTE FRESHMINT 2 MG NANELI SAKIZ 105 TABLET</t>
  </si>
  <si>
    <t>NICORETTE FRESHMINT 4 MG 30 NANELI SAKIZ</t>
  </si>
  <si>
    <t>nicotine</t>
  </si>
  <si>
    <t>NICORETTE INVISI 10 MG/16 SAAT TRANSDERMAL FLASTER (7 FLASTER)</t>
  </si>
  <si>
    <t>NICORETTE INVISI 15 MG/16 SAAT TRANSDERMAL FLASTER (7 FLASTER)</t>
  </si>
  <si>
    <t>NICORETTE INVISI 25 MG/16 SAAT TRANSDERMAL FLASTER (7 FLASTER)</t>
  </si>
  <si>
    <t>L01XE08</t>
  </si>
  <si>
    <t>nilotinib</t>
  </si>
  <si>
    <t>A16AX04</t>
  </si>
  <si>
    <t>nitisinone</t>
  </si>
  <si>
    <t>TISINON 10 MG 60 KAPSUL</t>
  </si>
  <si>
    <t>D08AF01</t>
  </si>
  <si>
    <t>nitrofural</t>
  </si>
  <si>
    <t>L01XC17</t>
  </si>
  <si>
    <t>nivolumab</t>
  </si>
  <si>
    <t>OPDIVO 100 MG/ 10ML IV INF. COZ. KONS. ICEREN 1 FLAKON</t>
  </si>
  <si>
    <t>NIVOLUMAB</t>
  </si>
  <si>
    <t>100/10</t>
  </si>
  <si>
    <t>PORTO RIKO</t>
  </si>
  <si>
    <t>OPDIVO 40 MG/4ML IV INF. COZ. KONS. ICEREN 1 FLAKON</t>
  </si>
  <si>
    <t>40/4</t>
  </si>
  <si>
    <t>L01XC15</t>
  </si>
  <si>
    <t>obınutuzumab</t>
  </si>
  <si>
    <t>OBINUTUZUMAB</t>
  </si>
  <si>
    <t>ofloxacin</t>
  </si>
  <si>
    <t>KENTERA 3,9 MG/24 SAAT TRANSDERMAL FLASTER (8 FLASTER)</t>
  </si>
  <si>
    <t>N02AA05</t>
  </si>
  <si>
    <t>oxycodone</t>
  </si>
  <si>
    <t>OCERAL %1 DERI SPREYI (20 ML)</t>
  </si>
  <si>
    <t>1000+5</t>
  </si>
  <si>
    <t>1500+5</t>
  </si>
  <si>
    <t>ADVATE 2000 IU/5 ML IV ENJEKSIYON ICIN LIYOFILIZE TOZ ICEREN FLAKON</t>
  </si>
  <si>
    <t>2000+5</t>
  </si>
  <si>
    <t>3000+5</t>
  </si>
  <si>
    <t>H01CB02</t>
  </si>
  <si>
    <t>octreotide</t>
  </si>
  <si>
    <t>OKTREOTID</t>
  </si>
  <si>
    <t>SANDOSTATIN LAR 10 MG 1 FLAKON</t>
  </si>
  <si>
    <t>SANDOSTATIN LAR 20 MG 1 FLAKON</t>
  </si>
  <si>
    <t>SANDOSTATIN LAR 30 MG 1 FLAKON</t>
  </si>
  <si>
    <t>100+20</t>
  </si>
  <si>
    <t>OFERTA 10 MG 28 FILM TABLET</t>
  </si>
  <si>
    <t>OFERTA 20 MG 28 FILM TABLET</t>
  </si>
  <si>
    <t>OFERTA 5 MG 28 FILM TABLET</t>
  </si>
  <si>
    <t>OFERTA 7,5 MG 28 FILM TABLET</t>
  </si>
  <si>
    <t>OLAXINN 10 MG AGIZDA DAGILAN 28 TABLET</t>
  </si>
  <si>
    <t>OLFREX 10 MG 28 TABLET</t>
  </si>
  <si>
    <t>OLFREX 15 MG 28 TABLET</t>
  </si>
  <si>
    <t>OLFREX 2,5 MG 28 FILM TABLET</t>
  </si>
  <si>
    <t>OLFREX 20 MG 28 TABLET</t>
  </si>
  <si>
    <t>OLFREX 5 MG 28 TABLET</t>
  </si>
  <si>
    <t>OLFREX EASY TAB 10 MG 28 AGIZDA DAGILAN TABLET</t>
  </si>
  <si>
    <t>OZAPRIN 10 MG 28 FILM TABLET</t>
  </si>
  <si>
    <t>OZAPRIN 20 MG 28 FILM TABLET</t>
  </si>
  <si>
    <t>OZAPRIN 5 MG 28 FILM TABLET</t>
  </si>
  <si>
    <t>OZAPRIN RAPID 10 MG 28 AGIZDA COZUNEBILIR TABLET</t>
  </si>
  <si>
    <t>REXAPIN 10 MG 28 FILM TABLET</t>
  </si>
  <si>
    <t>REXAPIN 15 MG 28 FILM TABLET</t>
  </si>
  <si>
    <t>REXAPIN 2,5 MG 28 FILM TABLET</t>
  </si>
  <si>
    <t>REXAPIN 20 MG 28 FILM TABLET</t>
  </si>
  <si>
    <t>REXAPIN 5 MG 28 FILM TABLET</t>
  </si>
  <si>
    <t>REXAPIN EASYTAB 10 MG 28 AGIZDA DAGILAN TABLET</t>
  </si>
  <si>
    <t>ZYPREXA 10 MG 28 TABLET</t>
  </si>
  <si>
    <t>ZYPREXA 5 MG 28 TABLET</t>
  </si>
  <si>
    <t>ZYPREXA VELOTAB 15 MG 28 AGIZDA DAGILABILIR TABLET</t>
  </si>
  <si>
    <t>ZYZAPIN 10 MG 28 FILM TABLET</t>
  </si>
  <si>
    <t>ZYZAPIN 15 MG 28 FILM TABLET</t>
  </si>
  <si>
    <t>ZYZAPIN 20 MG 28 FILM TABLET</t>
  </si>
  <si>
    <t>ZYZAPIN 7,5 MG 28 FILM TABLET</t>
  </si>
  <si>
    <t>HIPERSAR 10 MG FILM KAPLI TABLET (28 TABLET)</t>
  </si>
  <si>
    <t>HIPERSAR 20 MG FILM KAPLI TABLET (28 TABLET)</t>
  </si>
  <si>
    <t>HIPERSAR 40 MG FILM KAPLI TABLET (28 TABLET)</t>
  </si>
  <si>
    <t>OLMETEC 10 MG 28 FILM KAPLI TABLET</t>
  </si>
  <si>
    <t>OLMETEC 20 MG 28 FILM KAPLI TABLET</t>
  </si>
  <si>
    <t>EXCALIBA 20/5 MG FILM KAPLI TABLET (28 TABLET)</t>
  </si>
  <si>
    <t>EXCALIBA 40/10 MG FILM KAPLI TABLET (28 TABLET)</t>
  </si>
  <si>
    <t>EXCALIBA 40/5 MG FILM KAPLI TABLET (28 TABLET)</t>
  </si>
  <si>
    <t>SEVIKAR 20/5 MG 28 FILM TABLET</t>
  </si>
  <si>
    <t>SEVIKAR 40/10 MG 28 FILM TABLET</t>
  </si>
  <si>
    <t>SEVIKAR 40/5 MG 28 FILM TABLET</t>
  </si>
  <si>
    <t>HIPERSAR PLUS 20/12,5 MG FILM KAPLI TABLET (84 TABLET)</t>
  </si>
  <si>
    <t>ESELAN 40 MG IV ENJEKSIYON ICIN LIYOFILIZE TOZ ICEREN FLAKON</t>
  </si>
  <si>
    <t>OMEPRAZID 20 MG 14 KAPSUL</t>
  </si>
  <si>
    <t>OMESEK 20 MG 28 MIKROPELLET KAPSUL</t>
  </si>
  <si>
    <t>A08AB01</t>
  </si>
  <si>
    <t>orlistat</t>
  </si>
  <si>
    <t>XENICAL ROCHE 120 MG 42 KAPSUL</t>
  </si>
  <si>
    <t>100+17</t>
  </si>
  <si>
    <t>N05AX13</t>
  </si>
  <si>
    <t>paliperidone</t>
  </si>
  <si>
    <t>INVEGA 3 MG 28 UZATILMIS SALIMLI TABLET</t>
  </si>
  <si>
    <t>PALIPERIDON</t>
  </si>
  <si>
    <t>INVEGA 6 MG 28 UZATILMIS SALIMLI TABLET</t>
  </si>
  <si>
    <t>INVEGA 9 MG 28 UZATILMIS SALIMLI TABLET</t>
  </si>
  <si>
    <t>TREVICTA 350 MG IM ENJEKSIYON ICIN UZUN SALIMLI SUSPANSIYON</t>
  </si>
  <si>
    <t>TREVICTA 525 MG IM ENJEKSIYON ICIN UZUN SALIMLI SUSPANSIYON</t>
  </si>
  <si>
    <t>XEPLION 100 MG/1 ML IM ENJEKSIYON ICIN UZUN SALIMLI SUSPANSIYON</t>
  </si>
  <si>
    <t>100+1</t>
  </si>
  <si>
    <t>XEPLION 150 MG/1,5 ML IM ENJEKSIYON ICIN UZUN SALIMLI SUSPANSIYON</t>
  </si>
  <si>
    <t>150+1,5</t>
  </si>
  <si>
    <t>XEPLION 50 MG/0,50 ML IM ENJEKSIYON ICIN UZUN SALIMLI SUSPANSIYON</t>
  </si>
  <si>
    <t>50+0,50</t>
  </si>
  <si>
    <t>XEPLION 75 MG/0,75 ML IM ENJEKSIYON ICIN UZUN SALIMLI SUSPANSIYON</t>
  </si>
  <si>
    <t>75+0,75</t>
  </si>
  <si>
    <t>ALOXI 250 MCG/5 ML ENJEKSIYONLUK SOL. 1 FLAKON</t>
  </si>
  <si>
    <t>DEKOL 250 MCG/5 ML IV ENJEKSIYONLUK COZELTI ICEREN FLAKON</t>
  </si>
  <si>
    <t>GENOLAX 250 MCG/5 ML I.V. ENJEKSIYONLUK COZELTI (1 FLAKON)</t>
  </si>
  <si>
    <t>LOTISA 250 MCG/5 ML IV ENJEKSIYONLUK COZELTI ICEREN 1 FLAKON</t>
  </si>
  <si>
    <t>PALODIN 250 MCG/5 ML IV ENJEKSIYONLUK COZELTI ICEREN FLAKON</t>
  </si>
  <si>
    <t>PALSEL 250 MCG/5 ML IV ENJEKSIYONLUK COZELTI ICEREN 1 FLAKON</t>
  </si>
  <si>
    <t>VOTRON 250 MCG/5 ML ENJEKSIYONLUK COZELTI ICEREN FLAKON</t>
  </si>
  <si>
    <t>L01XC08</t>
  </si>
  <si>
    <t>VECTIBIX 20 MG/ML, 20 ML INFUZYON ICIN COZELTI ICEREN FLAKON (1 FLAKON)</t>
  </si>
  <si>
    <t>PANITUMUMAB</t>
  </si>
  <si>
    <t>KREON 10000 IU 100 KAPSUL</t>
  </si>
  <si>
    <t>KREON KAPSUL 25000 300 MG 100 KAPSUL</t>
  </si>
  <si>
    <t>A09A</t>
  </si>
  <si>
    <t>digestives,incl.,enzymes</t>
  </si>
  <si>
    <t>PANKREATIN + SAFRA + KARBON LIGNI</t>
  </si>
  <si>
    <t>GASTRAZOL-L 40 MG IV ENJEKTABL LIYOFILIZE TOZ ICEREN 1 FLAKON</t>
  </si>
  <si>
    <t>PANDEV 40 MG IV ENJEKSIYONLUK LIYOFILIZE TOZ ICEREN 1 FLAKON</t>
  </si>
  <si>
    <t>ULSEPAN 40 MG IV ENJEKSIYONLUK COZELTI ICIN LIYOFILIZE TOZ ICEREN 1 FLAKON</t>
  </si>
  <si>
    <t>ZYGOSIS 40 MG IV ENJEKSIYONLUK COZELTI HAZIRLAMAK ICIN LIYOFILIZE TOZ 1 FLAKON</t>
  </si>
  <si>
    <t>J04AA02</t>
  </si>
  <si>
    <t>sodium aminosalicylate</t>
  </si>
  <si>
    <t>PAS 1 GR 100 TABLET</t>
  </si>
  <si>
    <t>PAS 1 GR 50 TABLET</t>
  </si>
  <si>
    <t>PERFALGAN 10 MG/ML 100 ML 12 FLAKON</t>
  </si>
  <si>
    <t>XFEBRIL 10 MG/ML IV INFUZYON ICIN KONSANTRE COZ. ICEREN 12 FLAKON</t>
  </si>
  <si>
    <t>GRIPAL 10 TABLET</t>
  </si>
  <si>
    <t>GRIPAL 20 TABLET</t>
  </si>
  <si>
    <t>GRIPIN 4 KAPSUL</t>
  </si>
  <si>
    <t>250+15</t>
  </si>
  <si>
    <t>4</t>
  </si>
  <si>
    <t>PARASETAMOL + KLORFENIRAMIN MALEAT</t>
  </si>
  <si>
    <t>TYLOL HOT C TEK KULLANIMLIK ORAL COZELTI HAZIRLAMAK ICIN TOZ (12 ADET)</t>
  </si>
  <si>
    <t>PARASETAMOL + KLORFENIRAMIN MALEAT + KAFEIN+ ASKORBIK ASIT</t>
  </si>
  <si>
    <t>400+5+50+300</t>
  </si>
  <si>
    <t>GRIPIN HOT D TEK KULLANIMLIK TOZ ICEREN 12 POSET</t>
  </si>
  <si>
    <t>4+500+60</t>
  </si>
  <si>
    <t>GRIPIN HOT D TEK KULLANIMLIK TOZ ICEREN 6 POSET</t>
  </si>
  <si>
    <t>GRIPIN HOT PEDIATRIK TEK KULLANIMLIK TOZ ICEREN 12 POSET</t>
  </si>
  <si>
    <t>2+250+30</t>
  </si>
  <si>
    <t>GRIPIN HOT PEDIATRIK TEK KULLANIMLIK TOZ ICEREN 6 POSET</t>
  </si>
  <si>
    <t>GRIPIN HOT TEK KULLANIMLIK TOZ ICEREN 12 POSET</t>
  </si>
  <si>
    <t>GRIPIN HOT TEK KULLANIMLIK TOZ ICEREN 6 POSET</t>
  </si>
  <si>
    <t>160+1+15</t>
  </si>
  <si>
    <t>PAROL HOT 12 POSET GRANUL</t>
  </si>
  <si>
    <t>500+30+2</t>
  </si>
  <si>
    <t>MINAMOL PLUS 250 MG/150 MG/50 MG TABLET (30 TABLET)</t>
  </si>
  <si>
    <t>MINOSET PLUS 30 TABLET</t>
  </si>
  <si>
    <t>PAROL PLUS 30 TABLET</t>
  </si>
  <si>
    <t>PARIGEN 10 MCG/2ML IV ENJEKSIYONLUK COZELTI ICEREN 5 AMPUL</t>
  </si>
  <si>
    <t>H01CB05</t>
  </si>
  <si>
    <t>pasireotide</t>
  </si>
  <si>
    <t>PASIREOTID</t>
  </si>
  <si>
    <t>SIGNIFOR 0,6 MG/ML ENJEKSIYONLUK COZELTI 60 AMPUL</t>
  </si>
  <si>
    <t>SIGNIFOR 0,9 MG/ML ENJEKSIYONLUK COZELTI 60 AMPUL</t>
  </si>
  <si>
    <t>L03AA13</t>
  </si>
  <si>
    <t>pegfilgrastim</t>
  </si>
  <si>
    <t>NEULASTIM 6 MG/0,6 ML S.C. ENJEKSIYON ICIN KULLANIMA HAZIR 1 SIRINGA</t>
  </si>
  <si>
    <t>PEGFILGRASTIM</t>
  </si>
  <si>
    <t>6+0,6</t>
  </si>
  <si>
    <t>CAELYX 2 MG/ML KONSANTRE INFUZYON COZELTISI (1 FLAKON)</t>
  </si>
  <si>
    <t>L01BA04</t>
  </si>
  <si>
    <t>pemetrexed</t>
  </si>
  <si>
    <t>ALIMTA 500 MG INF. COZ. ICIN TOZ ICEREN 1 FLAKON</t>
  </si>
  <si>
    <t>PEMETREKSET DISODYUM</t>
  </si>
  <si>
    <t>PEMTREX 100 MG IV INF. ICIN LIYOFILIZE TOZ ICEREN FLAKON</t>
  </si>
  <si>
    <t>PEMTREX 500 MG IV INF. ICIN LIYOFILIZE TOZ ICEREN FLAKON</t>
  </si>
  <si>
    <t>J01CE08</t>
  </si>
  <si>
    <t>benzathine benzylpenicillin</t>
  </si>
  <si>
    <t>D06BB06</t>
  </si>
  <si>
    <t>penciclovir</t>
  </si>
  <si>
    <t>COVERSYL PLUS 10 MG/2,5 MG 30 FILM KAPLI TABLET</t>
  </si>
  <si>
    <t>L01XC13</t>
  </si>
  <si>
    <t>pertuzumab</t>
  </si>
  <si>
    <t>PERJETA 420 MG/14 ML IV KONSANTRE INFUZYON COZ. ICEREN 1 FLAKON</t>
  </si>
  <si>
    <t>PERTUZUMAB</t>
  </si>
  <si>
    <t>N07AX01</t>
  </si>
  <si>
    <t>A03AX04</t>
  </si>
  <si>
    <t>pinaverium</t>
  </si>
  <si>
    <t>DICETEL 50 MG 40 FILM TABLET</t>
  </si>
  <si>
    <t>PINAVERYUM BROMUR</t>
  </si>
  <si>
    <t>DICETEL 50 MG 80 FILM TABLET</t>
  </si>
  <si>
    <t>J01CR05</t>
  </si>
  <si>
    <t>piperacillin and enzyme inhibitor</t>
  </si>
  <si>
    <t>N06BX03</t>
  </si>
  <si>
    <t>piracetam</t>
  </si>
  <si>
    <t>NOOTROPIL 1 GR 12 AMPUL</t>
  </si>
  <si>
    <t>NOOTROPIL 200 ML SURUP</t>
  </si>
  <si>
    <t>NOOTROPIL 800 MG 30 FILM TABLET</t>
  </si>
  <si>
    <t>SETROPIL 1 GR / 5 ML IV COZELTI ICEREN 12 AMPUL</t>
  </si>
  <si>
    <t>J04AK01</t>
  </si>
  <si>
    <t>pyrazinamide</t>
  </si>
  <si>
    <t>PIRAZINID 500 MG 50 TABLET</t>
  </si>
  <si>
    <t>PIRAZINAMID</t>
  </si>
  <si>
    <t>L04AX05</t>
  </si>
  <si>
    <t>pirfenidone</t>
  </si>
  <si>
    <t>PIRFENIDON</t>
  </si>
  <si>
    <t>PIRFECT 200 MG 252 FILM TABLET</t>
  </si>
  <si>
    <t>V04CJ02</t>
  </si>
  <si>
    <t>protirelin</t>
  </si>
  <si>
    <t>PIROTRELIN</t>
  </si>
  <si>
    <t>ALIPZA 2 MG FILM TABLET</t>
  </si>
  <si>
    <t>L03AX16</t>
  </si>
  <si>
    <t>plerixafor</t>
  </si>
  <si>
    <t>PLERIKSAFOR</t>
  </si>
  <si>
    <t>J02AC04</t>
  </si>
  <si>
    <t>posaconazole</t>
  </si>
  <si>
    <t>NOXAFIL 100 MG 24 ENTERIK TABLET</t>
  </si>
  <si>
    <t>POSAKONAZOL</t>
  </si>
  <si>
    <t>NOXAFIL 300 MG INFUZYON ICIN KONSANTRE COZELTI</t>
  </si>
  <si>
    <t>NOXAFIL 40 MG/ML ORAL SUSPANSIYON</t>
  </si>
  <si>
    <t>PANSORIL 40 MG/ML ORAL SUSPANSIYON (105 ML)</t>
  </si>
  <si>
    <t>N04BC05</t>
  </si>
  <si>
    <t>pramipexole</t>
  </si>
  <si>
    <t>PREDNIZOLON+SULFASETAMID</t>
  </si>
  <si>
    <t>0,2+10</t>
  </si>
  <si>
    <t>H02AB07</t>
  </si>
  <si>
    <t>prednisone</t>
  </si>
  <si>
    <t>ROMEZON DR 1 MG 30 TABLET</t>
  </si>
  <si>
    <t>PREDNIZON</t>
  </si>
  <si>
    <t>ROMEZON DR 2 MG 30 TABLET</t>
  </si>
  <si>
    <t>ROMEZON DR 5 MG 30 TABLET</t>
  </si>
  <si>
    <t>ALYSE 150 MG 56 KAPSUL</t>
  </si>
  <si>
    <t>GALARA 150 MG 14 KAPSUL</t>
  </si>
  <si>
    <t>GALARA 150 MG 28 KAPSUL</t>
  </si>
  <si>
    <t>GALARA 150 MG 56 KAPSUL</t>
  </si>
  <si>
    <t>GERICA 150 MG 56 SERT KAPSUL</t>
  </si>
  <si>
    <t>LYPRE 150 MG 56 KAPSUL</t>
  </si>
  <si>
    <t>LYPRE 225 MG 56 KAPSUL</t>
  </si>
  <si>
    <t>LYRICA 150 MG 56 KAPSUL</t>
  </si>
  <si>
    <t>LYRICA 225 MG 56 KAPSUL</t>
  </si>
  <si>
    <t>NEOGABA 150 MG 56 KAPSUL</t>
  </si>
  <si>
    <t>NEURICA 150 MG 56 KAPSUL</t>
  </si>
  <si>
    <t>PADEN 150 MG 56 SERT KAPSUL</t>
  </si>
  <si>
    <t>PERGE 150 MG 56 KAPSUL</t>
  </si>
  <si>
    <t>PERGE 225 MG (56 KAPSUL)</t>
  </si>
  <si>
    <t>PRELICA 150 MG 56 KAPSUL</t>
  </si>
  <si>
    <t>REGAPEN 150 MG 56 KAPSUL</t>
  </si>
  <si>
    <t>REGAPEN 225 MG 56 KAPSUL</t>
  </si>
  <si>
    <t>SYMRA 225 MG 56 KAPSUL</t>
  </si>
  <si>
    <t>G03DA04</t>
  </si>
  <si>
    <t>progesterone</t>
  </si>
  <si>
    <t>PROGESTAN 100 MG 30 YUMUSAK KAPSUL</t>
  </si>
  <si>
    <t>PROGESTAN 200 MG 30 YUMUSAK KAPSUL</t>
  </si>
  <si>
    <t>PROGYNEX 100 MG 30 YUMUSAK KAPSUL</t>
  </si>
  <si>
    <t>PROGYNEX 200 MG 30 YUMUSAK KAPSUL</t>
  </si>
  <si>
    <t>PROLUTEX 25 MG ENJEKSIYONLUK COZELTI (7 FLAKON)</t>
  </si>
  <si>
    <t>C01BC03</t>
  </si>
  <si>
    <t>propafenone</t>
  </si>
  <si>
    <t>RYTMONORM 150 MG 30 FILM TABLET</t>
  </si>
  <si>
    <t>RYTMONORM 300 MG 30 FILM TABLET</t>
  </si>
  <si>
    <t>MICTONORM 15 MG KAPLI TABLET (56 DRAJE)</t>
  </si>
  <si>
    <t>MICTONORM SR 30 MG SUREKLI SALINIMLI 30 KAPSUL</t>
  </si>
  <si>
    <t>B01AD12</t>
  </si>
  <si>
    <t>protein C</t>
  </si>
  <si>
    <t>PROTEIN C</t>
  </si>
  <si>
    <t>MILUPA GA 2 PRIMA 500 G</t>
  </si>
  <si>
    <t>MILUPA HOM 2 SECUNDA (500 G)</t>
  </si>
  <si>
    <t>MILUPA OS 2 PRIMA 500 G</t>
  </si>
  <si>
    <t>MILUPA TYR 2 PRIMA 500 G</t>
  </si>
  <si>
    <t>V06C</t>
  </si>
  <si>
    <t>infant formulas</t>
  </si>
  <si>
    <t>NEOCATE 400 GR</t>
  </si>
  <si>
    <t>ABOUND PORTAKAL AROMALI TOZ 24 GR 30 POSET</t>
  </si>
  <si>
    <t>APTAMIL PREMATIL, 400 G</t>
  </si>
  <si>
    <t>BASIC-P 400 G</t>
  </si>
  <si>
    <t>BEBELAC GOLD NENATAL 400 G</t>
  </si>
  <si>
    <t>BEBELAC GOLD THICKENER (135 G)</t>
  </si>
  <si>
    <t>ENSURE 2 CAL CILEK AROMALI 200 ML</t>
  </si>
  <si>
    <t>ENSURE 2 CAL MUZ AROMALI 200 ML</t>
  </si>
  <si>
    <t>ENSURE 2 CAL VANILYA AROMALI 200 ML</t>
  </si>
  <si>
    <t>Fat/Carbohydrates/proteins/minerals/vitamins, combinations</t>
  </si>
  <si>
    <t>ENSURE PLUS FIBER KAKAOLU 200 ML</t>
  </si>
  <si>
    <t>ENSURE PLUS FIBER VANILYA AROMALI 200 ML</t>
  </si>
  <si>
    <t>ENSURE VANILYA AROMALI 500 ML</t>
  </si>
  <si>
    <t>IMPACT 500 ML</t>
  </si>
  <si>
    <t>IMPACT ORAL RTD TROPIK MEYVE 237 ML</t>
  </si>
  <si>
    <t>IMPACT ORAL RTD VANILYA 237 ML</t>
  </si>
  <si>
    <t>MSUD ANAMIX INFANT 400 G</t>
  </si>
  <si>
    <t>PEDIASURE MUZ AROMALI 220 ML SISE</t>
  </si>
  <si>
    <t>BASIC-CAD 400 G</t>
  </si>
  <si>
    <t>amino acids/carbohydrates/minerals/vitamins, combinations</t>
  </si>
  <si>
    <t>MILUPA MSUD 1 500 G</t>
  </si>
  <si>
    <t>PROTEIN+KARBONHIDRAT+YAG+VIT+MINERAL+ESER ELEMENT+LIF+SU</t>
  </si>
  <si>
    <t>FRESUBIN YOCREME KAYISI-SEFTALI AROMALI (4X125 G)</t>
  </si>
  <si>
    <t>MILUPA TYR 1 500 G</t>
  </si>
  <si>
    <t>PROTEIN+KARBONHIDRAT+YAG+VITAMIN+MINERAL+ESER ELEMENT</t>
  </si>
  <si>
    <t>J04AD01</t>
  </si>
  <si>
    <t>protionamide</t>
  </si>
  <si>
    <t>PARIET 20 MG 28 ENTERIK TABLET</t>
  </si>
  <si>
    <t>RABELIS DDR 50 MG 28 KAPSUL</t>
  </si>
  <si>
    <t>RABIZA 20 MG 14 ENTERIK KAPLI TABLET</t>
  </si>
  <si>
    <t>RABIZA 20 MG 28 ENTERIK KAPLI TABLET</t>
  </si>
  <si>
    <t>RANEKS 20 MG 28 ENTERIK KAPLI TABLET</t>
  </si>
  <si>
    <t>RAMELDA 8 MG 10 FILM TABLET</t>
  </si>
  <si>
    <t>L01XC21</t>
  </si>
  <si>
    <t>ramucirumab</t>
  </si>
  <si>
    <t>CYRAMZA 100 MG/10 ML INFUZYONLUK COZELTI KONSANTRESI ICEREN 2 FLAKON</t>
  </si>
  <si>
    <t>RAMUSIRUMAB</t>
  </si>
  <si>
    <t>S01LA04</t>
  </si>
  <si>
    <t>ranibizumab</t>
  </si>
  <si>
    <t>LUCENTIS 10 MG/ML ENJEKSIYONLUK COZELTI</t>
  </si>
  <si>
    <t>RANIBIZUMAB</t>
  </si>
  <si>
    <t>RANITAB 150 MG 60 FILM TABLET</t>
  </si>
  <si>
    <t>RANITAB 300 MG 30 FILM TABLET</t>
  </si>
  <si>
    <t>C01EB18</t>
  </si>
  <si>
    <t>ranolazine</t>
  </si>
  <si>
    <t>LATIXA 1000 MG UZATILMIS SALIMLI 60 TABLET</t>
  </si>
  <si>
    <t>RANOLAZIN</t>
  </si>
  <si>
    <t>LATIXA 375 MG UZATILMIS SALIMLI 60 TABLET</t>
  </si>
  <si>
    <t>LATIXA 500 MG UZATILMIS SALIMLI 60 TABLET</t>
  </si>
  <si>
    <t>LATIXA 750 MG UZATILMIS SALIMLI 60 TABLET</t>
  </si>
  <si>
    <t>REGEN-D 150 MCG JEL</t>
  </si>
  <si>
    <t>A07AA11</t>
  </si>
  <si>
    <t>rifaximin</t>
  </si>
  <si>
    <t>J05AG05</t>
  </si>
  <si>
    <t>rilpivirine</t>
  </si>
  <si>
    <t>EDURANT 25 MG 30 FILM KAPLI TABLET</t>
  </si>
  <si>
    <t>RILPIVIRIN</t>
  </si>
  <si>
    <t>RICUS 2 MG 20 FILM TABLET</t>
  </si>
  <si>
    <t>RICUS 4 MG 20 FILM TABLET</t>
  </si>
  <si>
    <t>RILEPTID 2 MG FILM KAPLI 20 TABLET</t>
  </si>
  <si>
    <t>RILEPTID 4 MG FILM KAPLI 20 TABLET</t>
  </si>
  <si>
    <t>RISPERDAL 2 MG 20 FILM TABLET</t>
  </si>
  <si>
    <t>RISPERDAL 3 MG 20 FILM TABLET</t>
  </si>
  <si>
    <t>RISPERDAL 4 MG 20 FILM TABLET</t>
  </si>
  <si>
    <t>RISPERDAL CONSTA 25 MG IM ENJEKSIYONLUK UZATILMIS SALIMLI SUSPANSIYON</t>
  </si>
  <si>
    <t>RISPERDAL CONSTA 37,5 MG IM ENJEKSIYONLUK UZATILMIS SALIMLI SUSPANSIYON</t>
  </si>
  <si>
    <t>RISPERDAL CONSTA 50 MG IM ENJEKSIYONLUK UZATILMIS SALIMLI SUSPANSIYON</t>
  </si>
  <si>
    <t>B01AF01</t>
  </si>
  <si>
    <t>rivaroxaban</t>
  </si>
  <si>
    <t>XARELTO 10 MG 10 TABLET</t>
  </si>
  <si>
    <t>RIVAROKSABAN</t>
  </si>
  <si>
    <t>XARELTO 10 MG 30 TABLET</t>
  </si>
  <si>
    <t>XARELTO 15 MG 28 FILM KAPLI TABLET</t>
  </si>
  <si>
    <t>XARELTO 20 MG 28 FILM KAPLI TABLET</t>
  </si>
  <si>
    <t>18+10</t>
  </si>
  <si>
    <t>MG/CM2</t>
  </si>
  <si>
    <t>27/15</t>
  </si>
  <si>
    <t>L01XE18</t>
  </si>
  <si>
    <t>ruxolitinib</t>
  </si>
  <si>
    <t>JAKAVI 10 MG 56 TABLET</t>
  </si>
  <si>
    <t>RUKSOLITINIB</t>
  </si>
  <si>
    <t>JAKAVI 15 MG 56 TABLET</t>
  </si>
  <si>
    <t>JAKAVI 20 MG 56 TABLET</t>
  </si>
  <si>
    <t>JAKAVI 5 MG 56 TABLET</t>
  </si>
  <si>
    <t>R06AX28</t>
  </si>
  <si>
    <t>rupatadine</t>
  </si>
  <si>
    <t>RUPAFIN 10 MG 20 TABLET</t>
  </si>
  <si>
    <t>C09DX04</t>
  </si>
  <si>
    <t>24+26</t>
  </si>
  <si>
    <t>valsartan and sacubitril</t>
  </si>
  <si>
    <t>ONEPTUS 49 MG/51 MG 56 FILM KAPLI TABLET</t>
  </si>
  <si>
    <t>49+51</t>
  </si>
  <si>
    <t>ONEPTUS 97 MG/103 MG 56 FILM KAPLI TABLET</t>
  </si>
  <si>
    <t>97+103</t>
  </si>
  <si>
    <t>MAKSIPOR 1 GR 10 FILM TABLET</t>
  </si>
  <si>
    <t>MAKSIPOR 500 MG 16 FILM TABLET</t>
  </si>
  <si>
    <t>SEF 250 MG/5 ML ORAL SUSPANSIYON ICIN KURU 100 ML TOZ</t>
  </si>
  <si>
    <t>SEF 500 MG 16 TABLET</t>
  </si>
  <si>
    <t>SEF 500 MG/5 ML ORAL SUSPANSIYON ICIN KURU 100 ML TOZ</t>
  </si>
  <si>
    <t>EQIZOLIN- IM 1000 MG 1 FLAKON</t>
  </si>
  <si>
    <t>IESPOR 500 MG IM ENJEKSIYONLUK COZELTI TOZU</t>
  </si>
  <si>
    <t>SUPRAX 100 MG 100 ML SUSPANSIYON</t>
  </si>
  <si>
    <t>SUPRAX 100 MG 50 ML SUSPANSIYON</t>
  </si>
  <si>
    <t>SUPRAX-DT 400 MG DAGILABILIR TABLET (10 TABLET)</t>
  </si>
  <si>
    <t>SUPRAX-DT 400 MG DAGILABILIR TABLET (5 TABLET)</t>
  </si>
  <si>
    <t>J01DD01</t>
  </si>
  <si>
    <t>cefotaxime</t>
  </si>
  <si>
    <t>LITVANYA</t>
  </si>
  <si>
    <t>B01AC27</t>
  </si>
  <si>
    <t xml:space="preserve"> selexipag</t>
  </si>
  <si>
    <t>UPTRAVI 1000 MCG 60 FILM KAPLI TABLET</t>
  </si>
  <si>
    <t>SELEXSIPAG</t>
  </si>
  <si>
    <t>UPTRAVI 1200 MCG 60 FILM KAPLI TABLET</t>
  </si>
  <si>
    <t>UPTRAVI 1400 MCG 60 FILM KAPLI TABLET</t>
  </si>
  <si>
    <t>UPTRAVI 1600 MCG 60 FILM KAPLI TABLET</t>
  </si>
  <si>
    <t>UPTRAVI 200 MCG 140 FILM KAPLI TABLET</t>
  </si>
  <si>
    <t>UPTRAVI 200 MCG 60 FILM KAPLI TABLET</t>
  </si>
  <si>
    <t>UPTRAVI 400 MCG 60 FILM KAPLI TABLET</t>
  </si>
  <si>
    <t>UPTRAVI 600 MCG 60 FILM KAPLI TABLET</t>
  </si>
  <si>
    <t>UPTRAVI 800 MCG 60 FILM KAPLI TABLET</t>
  </si>
  <si>
    <t>A06AB06</t>
  </si>
  <si>
    <t>senna glycosides</t>
  </si>
  <si>
    <t>X-M 20 MG 40 TABLET</t>
  </si>
  <si>
    <t>SENNOSID A + B KALSIYUM</t>
  </si>
  <si>
    <t>L04AB05</t>
  </si>
  <si>
    <t xml:space="preserve">certolizumab pegol </t>
  </si>
  <si>
    <t>CIMZIA 200 MG/ML SC STERIL KULLANIMA HAZIR 2 ENJEKTOR</t>
  </si>
  <si>
    <t>SERTALIZUMAB</t>
  </si>
  <si>
    <t>N05AE03</t>
  </si>
  <si>
    <t>sertindole</t>
  </si>
  <si>
    <t>SERDOLECT 12 MG 28 FILM TABLET</t>
  </si>
  <si>
    <t>SERTINDOL</t>
  </si>
  <si>
    <t>SERDOLECT 16 MG 28 FILM TABLET</t>
  </si>
  <si>
    <t>SERDOLECT 20 MG 28 FILM TABLET</t>
  </si>
  <si>
    <t>SERDOLECT 4 MG 30 FILM TABLET</t>
  </si>
  <si>
    <t>HITRIZIN 10 MG 10 FILM TABLET</t>
  </si>
  <si>
    <t>HITRIZIN 1MG/ML 200 ML SURUP</t>
  </si>
  <si>
    <t>ZYRTEC 1 MG 200 ML SURUP</t>
  </si>
  <si>
    <t>ZYRTEC 10 MG 20 FILM TABLET</t>
  </si>
  <si>
    <t>ZYRTEC 10 MG 20 ML ORAL DAMLA</t>
  </si>
  <si>
    <t>INFASURF 35 MG/ML INTRATRAKEAL SUSPANSIYON 3 ML</t>
  </si>
  <si>
    <t>INFASURF 35 MG/ML INTRATRAKEAL SUSPANSIYON 6 ML</t>
  </si>
  <si>
    <t>ENDOXAN 1G IV INFUZYONLUK COZELTI TOZU ICEREN FLAKON</t>
  </si>
  <si>
    <t>ENDOXAN 500 MG IV INFUZYONLUK COZELTI TOZU ICEREN FLAKON</t>
  </si>
  <si>
    <t>J04AB01</t>
  </si>
  <si>
    <t>cycloserine</t>
  </si>
  <si>
    <t>SIKLOCAP 250 MG 40 KAPSUL</t>
  </si>
  <si>
    <t>SIKLOSERIN</t>
  </si>
  <si>
    <t>S01XA18</t>
  </si>
  <si>
    <t>ciclosporin</t>
  </si>
  <si>
    <t>DEPORES %0,05 OFTALMIK EMULSIYON ICEREN TEK DOZLUK 30 FLAKON</t>
  </si>
  <si>
    <t>SIKLOSPORIN</t>
  </si>
  <si>
    <t>DEPORES X %0,1 GOZ DAMLASI, EMULSIYON (30 FLAKON)</t>
  </si>
  <si>
    <t>RESTASIS % 0,05 0,4 ML 30 FLAKON OFTALMIK EMULSIYON</t>
  </si>
  <si>
    <t>TEARON %0,05 OFTALMIK EMULSIYON ICEREN TEK DOZLUK 30 FLAKON</t>
  </si>
  <si>
    <t>G04BE03</t>
  </si>
  <si>
    <t>sildenafil</t>
  </si>
  <si>
    <t>RETOMIN 20 MG 90 FILM TABLET</t>
  </si>
  <si>
    <t>REVATIO 20 MG 90 FILM KAPLI TABLET</t>
  </si>
  <si>
    <t>VIGAROO 100 MG FILM KAPLI TABLET (4 FILM KAPLI TABLET)</t>
  </si>
  <si>
    <t>A03AX13</t>
  </si>
  <si>
    <t>silicones</t>
  </si>
  <si>
    <t>SIMETIKON</t>
  </si>
  <si>
    <t>UFEXIL 200 MG/ 100 ML IV INFUZYON ICIN COZELTI</t>
  </si>
  <si>
    <t>200/100</t>
  </si>
  <si>
    <t>400/200</t>
  </si>
  <si>
    <t>R06AX02</t>
  </si>
  <si>
    <t>cyproheptadine</t>
  </si>
  <si>
    <t>SIPROHEPTADIN HCL</t>
  </si>
  <si>
    <t>CIPRAM 20 MG 28 TABLET</t>
  </si>
  <si>
    <t>CYTU 1000 MG 10 ML ENJEKSIYONLUK COZELTI ICEREN 1 FLAKON</t>
  </si>
  <si>
    <t>GASVIN DUO 250 MG / 106,5 MG / 187,5 MG CIGNEME TABLETI (48 TABLET)</t>
  </si>
  <si>
    <t>SODYUM ALJINAT + SODYUM BIKARBONAT + KALSIYUM KARBONAT</t>
  </si>
  <si>
    <t>250+106,5+187,5</t>
  </si>
  <si>
    <t>GAVISCON DOUBLE ACTION 48 CIGNEME TABLETI</t>
  </si>
  <si>
    <t>B05XA02</t>
  </si>
  <si>
    <t>sodium bicarbonate</t>
  </si>
  <si>
    <t>TURKTIPSAN MOLAR SODYUM 840 MG/10 ML IV ENJEKSIYONLUK COZELTI (10 AMPUL)</t>
  </si>
  <si>
    <t>A06AG01</t>
  </si>
  <si>
    <t>FUCIDIN 500 MG 15 FILM TABLET</t>
  </si>
  <si>
    <t>N07XX04</t>
  </si>
  <si>
    <t>sodium oxybate</t>
  </si>
  <si>
    <t>XYREM 500MG/ML ORAL COZELTI 180 ML</t>
  </si>
  <si>
    <t>SODYUM OKSIBAT</t>
  </si>
  <si>
    <t>KINZY 10 MG 30 FILM TABLET</t>
  </si>
  <si>
    <t>KONTIFEN 10 MG 30 FILM TABLET</t>
  </si>
  <si>
    <t>SOLIFAS 10 MG 30 FILM TABLET</t>
  </si>
  <si>
    <t>SOLIRON 10 MG 30 FILM TABLET</t>
  </si>
  <si>
    <t>VESICARE 10 MG 30 FILM TABLET</t>
  </si>
  <si>
    <t>VESISOL 10 MG 30 FILM TABLET</t>
  </si>
  <si>
    <t>ZEVESIN 10 MG 30 FILM TABLET</t>
  </si>
  <si>
    <t>ZOMACTON 4 MG SC ENJEKSIYON ICIN LIYOFILIZE TOZ ICEREN FLAKON</t>
  </si>
  <si>
    <t>B05XC</t>
  </si>
  <si>
    <t>vitamins</t>
  </si>
  <si>
    <t>N02CC01</t>
  </si>
  <si>
    <t>sumatriptan</t>
  </si>
  <si>
    <t>AFILTA 20 MG 4 FILM TABLET</t>
  </si>
  <si>
    <t>CIALIS 20 MG 4 FILM TABLET</t>
  </si>
  <si>
    <t>CIALIS 20 MG 8 FILM TABLET</t>
  </si>
  <si>
    <t>CIALIS 5 MG 14 FILM KAPLI TABLET</t>
  </si>
  <si>
    <t>CIALIS 5 MG 28 FILM KAPLI TABLET</t>
  </si>
  <si>
    <t>HARDCIS 20 MG 4 FILM TABLET</t>
  </si>
  <si>
    <t>HARDCIS 5 MG FILM TABLET (14 TABLET)</t>
  </si>
  <si>
    <t>HARDCIS 5 MG FILM TABLET (28 TABLET)</t>
  </si>
  <si>
    <t>LEX 20 MG 4 FILM TABLET</t>
  </si>
  <si>
    <t>LIFTA 10 MG 2 FILM TABLET</t>
  </si>
  <si>
    <t>LIFTA 20 MG 4 FILM TABLET</t>
  </si>
  <si>
    <t>LIFTA 5 MG 28 FILM TABLET</t>
  </si>
  <si>
    <t>MYESED 20 MG FILM KAPLI TABLET (4 FILM KAPLI TABLET)</t>
  </si>
  <si>
    <t>ORCAFIL 20 MG FILM TABLET (4 FILM TABLET)</t>
  </si>
  <si>
    <t>ORCAFIL 5 MG FILM KAPLI TABLET (14 TABLET)</t>
  </si>
  <si>
    <t>ORCAFIL 5 MG FILM KAPLI TABLET (28TABLET)</t>
  </si>
  <si>
    <t>ADOPORT 0,5 MG 50 KAPSUL</t>
  </si>
  <si>
    <t>MICATOR 40 MG 28 TABLET</t>
  </si>
  <si>
    <t>MICATOR 80 MG 28 TABLET</t>
  </si>
  <si>
    <t>MICARDIS PLUS 80/12,5 MG 28 TABLET</t>
  </si>
  <si>
    <t>MICATOR PLUS 40/12,5 MG 28 TABLET</t>
  </si>
  <si>
    <t>MICATOR PLUS 80/12,5 MG 28 TABLET</t>
  </si>
  <si>
    <t>MICATOR PLUS 80/25 MG 28 TABLET</t>
  </si>
  <si>
    <t>MIDIZOL 100 MG 5 KAPSUL</t>
  </si>
  <si>
    <t>TEMODAL 100 MG 5 KAPSUL</t>
  </si>
  <si>
    <t>TEMOMID 100 MG 5 KAPSUL</t>
  </si>
  <si>
    <t>TEMOZOLID 100 MG 5 KAPSUL</t>
  </si>
  <si>
    <t>L01XE09</t>
  </si>
  <si>
    <t>temsirolimus</t>
  </si>
  <si>
    <t>J05AF13</t>
  </si>
  <si>
    <t>tenofovir alafenamide</t>
  </si>
  <si>
    <t>VEMLIDY 25MG 30 FILM KAPLI TABLET</t>
  </si>
  <si>
    <t>TENOFOVIR ALEFENAMID FUMARAT</t>
  </si>
  <si>
    <t>ABAVIR 245 MG 30 FILM KAPLI TABLET</t>
  </si>
  <si>
    <t>DORO 245 MG 30 FILM KAPLI TABLET</t>
  </si>
  <si>
    <t>HIVERAC 245 MG 30 FILM KAPLI TABLET</t>
  </si>
  <si>
    <t>NEFOVIR 245 MG 30 FILM KAPLI TABLET</t>
  </si>
  <si>
    <t>OVIRPROXIL 245 MG 30 FILM TABLET</t>
  </si>
  <si>
    <t>SOTACAR 245 MG 30 FILM TABLET</t>
  </si>
  <si>
    <t>TENOVIRAL 245 MG 30 FILM KAPLI TABLET</t>
  </si>
  <si>
    <t>TENRIBEL 245 MG 30 FILM TABLET</t>
  </si>
  <si>
    <t>TERNAVIR 245 MG 30 FILM KAPLI TABLET</t>
  </si>
  <si>
    <t>VEFORIX 245 MG 30 FILM KAPLI TABLET</t>
  </si>
  <si>
    <t>VIREAD 245 MG 30 FILM KAPLI TABLET</t>
  </si>
  <si>
    <t>VIRTENIX 245 MG FILM KAPLI TABLET (30 FILM KAPLI TABLET)</t>
  </si>
  <si>
    <t>VOXUS 245 MG 90 FILM KAPLI TABLET</t>
  </si>
  <si>
    <t>ZENTOVIR 245 MG 30 FILM TABLET</t>
  </si>
  <si>
    <t>J05AR03</t>
  </si>
  <si>
    <t>tenofovir disoproxil and emtricitabine</t>
  </si>
  <si>
    <t>TENOFOVIR DISOPROKSIL + EMTRISITABIN</t>
  </si>
  <si>
    <t>245+200</t>
  </si>
  <si>
    <t>SIDATRIA 30 FILM TABLET (245 MG + 200 MG)</t>
  </si>
  <si>
    <t>TRUVADA 30 FILM TABLET (245 MG + 200 MG)</t>
  </si>
  <si>
    <t>M01AC02</t>
  </si>
  <si>
    <t>tenoxicam</t>
  </si>
  <si>
    <t>ARCOTIL 20 MG IV/IM LIYOFILIZE TOZ ICEREN FALAKON (1 FLAKON+1 COZUCU AMPUL)</t>
  </si>
  <si>
    <t>TILCOTIL 20 MG / 2 ML IM/IV LIYOFILIZE TOZ ICEREN FLAKON (1 FLAKON)</t>
  </si>
  <si>
    <t>HYTRIN 5 MG 30 TABLET</t>
  </si>
  <si>
    <t>TERANAR 5 MG 30 TABLET</t>
  </si>
  <si>
    <t>LAMISIL %1 15 GR KREM</t>
  </si>
  <si>
    <t>LAMISIL %1 30 ML SPREY</t>
  </si>
  <si>
    <t>H05AA02</t>
  </si>
  <si>
    <t>teriparatide</t>
  </si>
  <si>
    <t>FORSTEO 20 MCG/80 MCL KULLANIMA HAZIR DOLU ENJ. KALEMI ICINDE COZELTI 2,4 ML</t>
  </si>
  <si>
    <t>TERIPARATID</t>
  </si>
  <si>
    <t>0,75+0,25</t>
  </si>
  <si>
    <t>H01BA04</t>
  </si>
  <si>
    <t>terlipressin</t>
  </si>
  <si>
    <t>THIOCTACID 600 MG FILM KAPLI TABLET (30 TABLET)</t>
  </si>
  <si>
    <t>J04AK07</t>
  </si>
  <si>
    <t>thioacetazone</t>
  </si>
  <si>
    <t>CITAZON 150 MG 50 TABLET</t>
  </si>
  <si>
    <t>TIASETAZON</t>
  </si>
  <si>
    <t>EVOLVIA AC 400 G</t>
  </si>
  <si>
    <t>EVOLVIA AR 400 G</t>
  </si>
  <si>
    <t>EVOLVIA PREMATURE 400 G</t>
  </si>
  <si>
    <t>EVOLVIA RP 1, 400 G</t>
  </si>
  <si>
    <t>EVOLVIA RP 2 (400 G)</t>
  </si>
  <si>
    <t>HCU GEL 720 G SASE</t>
  </si>
  <si>
    <t>MSUD GEL 720 G SASE</t>
  </si>
  <si>
    <t>PKU EXPRESS 750 GR LIMON (30X25 GR) SASE</t>
  </si>
  <si>
    <t>PKU EXPRESS 750 GR PORTAKAL (30X25 GR) SASE</t>
  </si>
  <si>
    <t>PKU EXPRESS 750 GR TROPIK (30X25 GR) SASE</t>
  </si>
  <si>
    <t>Nutrients without phenylalanine</t>
  </si>
  <si>
    <t>R03AL06</t>
  </si>
  <si>
    <t>olodaterol and tiotropium bromide</t>
  </si>
  <si>
    <t>SPIOLTO RESPIMAT 2,5 MCG/2,5 MCG INHALASYON COZELTISI</t>
  </si>
  <si>
    <t>TIOTROPIUM BROMUR+ OLODATEROL HIDROKLORUR</t>
  </si>
  <si>
    <t>2,5/2,5</t>
  </si>
  <si>
    <t>4+2</t>
  </si>
  <si>
    <t>tobramycin</t>
  </si>
  <si>
    <t>L04AC07</t>
  </si>
  <si>
    <t>tocilizumab</t>
  </si>
  <si>
    <t>N04BX01</t>
  </si>
  <si>
    <t>tolcapone</t>
  </si>
  <si>
    <t>JINARC 15 MG 28 TABLET</t>
  </si>
  <si>
    <t>JINARC 30 MG 28 TABLET</t>
  </si>
  <si>
    <t>TOPAMAX 100 MG 60 FILM TABLET</t>
  </si>
  <si>
    <t>TOPAMAX 200 MG 60 FILM TABLET</t>
  </si>
  <si>
    <t>TOPAMAX 25 MG 60 FILM TABLET</t>
  </si>
  <si>
    <t>TOPAMAX SPRINKLE 15 MG 60 MIKROPELLET KAPSUL</t>
  </si>
  <si>
    <t>XAMATE 100 MG 60 FILM KAPLI TABLET</t>
  </si>
  <si>
    <t>XAMATE 50 MG 60 FILM KAPLI TABLET</t>
  </si>
  <si>
    <t>C03CA04</t>
  </si>
  <si>
    <t>torasemide</t>
  </si>
  <si>
    <t>SUTRIL NEO 10 MG UZATILMIS SALIMLI TABLET (30 TABLET)</t>
  </si>
  <si>
    <t>TORASEMID</t>
  </si>
  <si>
    <t>SUTRIL NEO 5 MG UZATILMIS SALIMLI TABLET (30 TABLET)</t>
  </si>
  <si>
    <t>ACTEMRA 162 MG/ 0,9 ML SC ENJ. COZELTI ICEREN KULLANIMA HAZIR 4 ENJEKTOR</t>
  </si>
  <si>
    <t>TOSILIZUMAB</t>
  </si>
  <si>
    <t>162/0,9</t>
  </si>
  <si>
    <t>L01CX01</t>
  </si>
  <si>
    <t>trabectedin</t>
  </si>
  <si>
    <t>YONDELIS 1 MG IV KONSANTRE INFUZYONLUK COZELTI ICIN TOZ</t>
  </si>
  <si>
    <t>TRABEKTEDIN</t>
  </si>
  <si>
    <t>100/2</t>
  </si>
  <si>
    <t>L01XE25</t>
  </si>
  <si>
    <t>trametinib</t>
  </si>
  <si>
    <t>MEKINIST 0,5 MG FILM KAPLI TABLET (30 TABLET)</t>
  </si>
  <si>
    <t>TRAMETINIB</t>
  </si>
  <si>
    <t>MEKINIST 2 MG FILM KAPLI TABLET (30 TABLET)</t>
  </si>
  <si>
    <t>C09AA10</t>
  </si>
  <si>
    <t>trandolapril</t>
  </si>
  <si>
    <t>GOPTEN 2 MG 28 KAPSUL</t>
  </si>
  <si>
    <t>TRANDOLAPRIL</t>
  </si>
  <si>
    <t>GOPTEN FORTE 4 MG 28 KAPSUL</t>
  </si>
  <si>
    <t>S01EE04</t>
  </si>
  <si>
    <t>travoprost</t>
  </si>
  <si>
    <t>TRAVOPROST</t>
  </si>
  <si>
    <t>TRAVOCOM %0,004 STERIL OFTALMIK COZELTI (2,5 ML)</t>
  </si>
  <si>
    <t>H02AB08</t>
  </si>
  <si>
    <t>TRIPROLIDIN HCL + PSODOEFEDRIN HCL</t>
  </si>
  <si>
    <t>DECAPEPTYL DEPOT 3,75 MG INJEKSIYONLUK SUSPANSIYON ICIN TOZ VE COZUCU</t>
  </si>
  <si>
    <t>GONAPEPTYL 0,1 MG/ML 7 ENJEKSIYONLUK COZELTI</t>
  </si>
  <si>
    <t>TU</t>
  </si>
  <si>
    <t>FOSTIMON 150 IU ENJEKSIYONLUK LIYOFILIZE TOZ (1 FLAKON)</t>
  </si>
  <si>
    <t>7</t>
  </si>
  <si>
    <t>FOSTIMON 150 IU ENJEKSIYONLUK LIYOFILIZE TOZ (1 LIYOFILIZE TOZ ICEREN FLAKON+1 COZUCU ICEREN KUL. HAZ. ENJ.+ 2 IGNE UCU)</t>
  </si>
  <si>
    <t>FOSTIMON 75 IU ENJEKSIYONLUK LIYOFILIZE TOZ (1 FLAKON)</t>
  </si>
  <si>
    <t>FOSTIMON 75 IU ENJEKSIYONLUK LIYOFILIZE TOZ (1 LIYOFILIZE TOZ ICEREN FLAKON+1 COZUCU ICEREN KUL. HAZ. ENJ.+ 2 IGNE UCU)</t>
  </si>
  <si>
    <t>L04AC05</t>
  </si>
  <si>
    <t>ustekinumab</t>
  </si>
  <si>
    <t>STELARA 130 MG / 26 ML INFUZYONLUK COZELTI HAZIRLAMAK ICIN KONSANTRE</t>
  </si>
  <si>
    <t>USTEKINUMAB</t>
  </si>
  <si>
    <t>STELARA 45 MG ENJEKSIYONLUK COZELTI ICEREN KULLANIMA HAZIR ENJEKTOR</t>
  </si>
  <si>
    <t>STELARA 90 MG ENJEKSIYONLUK COZELTI ICEREN KULLANIMA HAZIR ENJEKTOR</t>
  </si>
  <si>
    <t>CARDOPAN 160 MG 28 FILM TABLET</t>
  </si>
  <si>
    <t>CARDOPAN 80 MG 28 FILM TABLET</t>
  </si>
  <si>
    <t>DIOVAN 160 MG 28 FILM KAPLI TABLET</t>
  </si>
  <si>
    <t>DIOVAN 80 MG 28 FILM KAPLI TABLET</t>
  </si>
  <si>
    <t>VALCOR 160 MG 28 FILM TABLET</t>
  </si>
  <si>
    <t>VALCOR 80 MG 28 FILM TABLET</t>
  </si>
  <si>
    <t>WANSAAR 160 MG FILM KAPLI TABLET (28 FILM KAPLI TABLET)</t>
  </si>
  <si>
    <t>WANSAAR 80 MG FILM KAPLI TABLET (28 FILM KAPLI TABLET)</t>
  </si>
  <si>
    <t>CARDOPAN PLUS 160 /25 MG 28 FILM TABLET</t>
  </si>
  <si>
    <t>CO-DIOVAN 160/25 MG 28 FILM TABLET</t>
  </si>
  <si>
    <t>VALCOR PLUS 160/25 MG 28 FILM KAPLI TABET</t>
  </si>
  <si>
    <t>VALTAN PLUS 160/25 MG 28 FILM TABLET</t>
  </si>
  <si>
    <t>WANSAAR PLUS 160/25 MGFILM KAPLI TABLET (28 FILM KAPLI TABLET)</t>
  </si>
  <si>
    <t>J01XA01</t>
  </si>
  <si>
    <t>vancomycin</t>
  </si>
  <si>
    <t>G04BE09</t>
  </si>
  <si>
    <t>vardenafil</t>
  </si>
  <si>
    <t>VARDENAFIL</t>
  </si>
  <si>
    <t>LEVITRA 20 MG 4 FILM TABLET</t>
  </si>
  <si>
    <t>L04AA33</t>
  </si>
  <si>
    <t>vedolizumab</t>
  </si>
  <si>
    <t>ENTYVIO 300 MG INFUZYONLUK COZELTI KONSANTRESI ICIN TOZ (1 FLAKON)</t>
  </si>
  <si>
    <t>VEDOLIZUMAB</t>
  </si>
  <si>
    <t>L01XX52</t>
  </si>
  <si>
    <t>VENCLYXTO 10 MG 14 FILM KAPLI TABLET</t>
  </si>
  <si>
    <t>VENETOKLAKS</t>
  </si>
  <si>
    <t>VENCLYXTO 100 MG 112 FILM KAPLI TABLET</t>
  </si>
  <si>
    <t>VENCLYXTO 100 MG 14 FILM KAPLI TABLET</t>
  </si>
  <si>
    <t>VENCLYXTO 100 MG 7 FILM KAPLI TABLET</t>
  </si>
  <si>
    <t>VENCLYXTO 50 MG 7 FILM KAPLI TABLET</t>
  </si>
  <si>
    <t>C08DA01</t>
  </si>
  <si>
    <t>verapamil</t>
  </si>
  <si>
    <t>ISOPTIN 40 MG 30 FILM TABLET</t>
  </si>
  <si>
    <t>ISOPTIN 80 MG 50 FILM TABLET</t>
  </si>
  <si>
    <t>ENDONEZYA</t>
  </si>
  <si>
    <t>ISOPTIN KKH 120 MG 50 YAVAS SALIMLI FILM TABLET</t>
  </si>
  <si>
    <t>ISOPTIN SR 240 MG 50 FILM TABLET</t>
  </si>
  <si>
    <t>C09BB10</t>
  </si>
  <si>
    <t>trandolapril and verapamil</t>
  </si>
  <si>
    <t>180+2</t>
  </si>
  <si>
    <t>240+4</t>
  </si>
  <si>
    <t>TARKA 180/2 MG 28 FILM TABLET</t>
  </si>
  <si>
    <t>TARKA FORTE 240/4 MG 28 FILM TABLET</t>
  </si>
  <si>
    <t>vildagliptin</t>
  </si>
  <si>
    <t>GALVUS 50 MG 56 TABLET</t>
  </si>
  <si>
    <t>L01CA01</t>
  </si>
  <si>
    <t>vinblastine</t>
  </si>
  <si>
    <t>VINKO 1 MG/ML IV INF. ICIN COZ.ICEREN FLAKON 10 ML</t>
  </si>
  <si>
    <t>VINBLASTIN</t>
  </si>
  <si>
    <t>L01CA05</t>
  </si>
  <si>
    <t>vinflunine</t>
  </si>
  <si>
    <t>JAVLOR 50 MG/2ML INF. KONS. COZ. 1 FLAKON</t>
  </si>
  <si>
    <t>50</t>
  </si>
  <si>
    <t>JAVLOR 250 MG/ 10 ML INF. KONS. COZELTISI (1 FLAKON)</t>
  </si>
  <si>
    <t>250</t>
  </si>
  <si>
    <t>L01CA04</t>
  </si>
  <si>
    <t>vinorelbine</t>
  </si>
  <si>
    <t>VINORELBIN</t>
  </si>
  <si>
    <t>NAVELBINE 20 MG 1 YUMUSAK KAPSUL</t>
  </si>
  <si>
    <t>NAVELBINE 30 MG 1 YUMUSAK KAPSUL</t>
  </si>
  <si>
    <t>L01XX43</t>
  </si>
  <si>
    <t>vismodegib</t>
  </si>
  <si>
    <t>ERIVEDGE 150 MG SERT KAPSUL</t>
  </si>
  <si>
    <t>VISMODEGIB</t>
  </si>
  <si>
    <t>A11AA03</t>
  </si>
  <si>
    <t>multivitamins and other minerals, incl. combinations</t>
  </si>
  <si>
    <t>A11CA01</t>
  </si>
  <si>
    <t>retinol (vit a)</t>
  </si>
  <si>
    <t>AVICAP 30 MG 30 YUM.KAPSUL</t>
  </si>
  <si>
    <t>TRIBEKSOL 250 MG/ 250 MG/ 1 MG FILM KAPLI TABLET (50 TABLET)</t>
  </si>
  <si>
    <t>250+250+1+300</t>
  </si>
  <si>
    <t>TURKTIPSAN VITAMIN C 500 MG/5 ML IM/IV/SC ENJEKSIYON VE INFUZYON ICIN COZELTI ICEREN AMPUL (5 AMPUL)</t>
  </si>
  <si>
    <t>ACE PLUS SELENYUM 30 YUMUSAK KAPSUL</t>
  </si>
  <si>
    <t>EVICAP 100 IU 30 YUMUSAK KAPSUL</t>
  </si>
  <si>
    <t>EVICAP 200 IU 30 YUMUSAK KAPSUL</t>
  </si>
  <si>
    <t>EVICAP FORT 400 IU 30 YUMUSAK KAPSUL</t>
  </si>
  <si>
    <t>VITABIOL-C FORT KAPLI TABLET (30 DRAJE)</t>
  </si>
  <si>
    <t>N06AX26</t>
  </si>
  <si>
    <t>vortioxetine</t>
  </si>
  <si>
    <t>BRINTELLIX 10 MG 28 FILM KAPLI TABLET</t>
  </si>
  <si>
    <t>VORTIOKSETIN HIDROBROMUR</t>
  </si>
  <si>
    <t>BRINTELLIX 20 MG 28 FILM KAPLI TABLET</t>
  </si>
  <si>
    <t>BRINTELLIX 5 MG 14 FILM KAPLI TABLET</t>
  </si>
  <si>
    <t>BRINTELLIX 5 MG 28 FILM KAPLI TABLET</t>
  </si>
  <si>
    <t>C09AA15</t>
  </si>
  <si>
    <t>zofenopril</t>
  </si>
  <si>
    <t>ZOPROTEC 15 MG 28 FILM TABLET</t>
  </si>
  <si>
    <t>ZOFENOPRIL KALSIYUM</t>
  </si>
  <si>
    <t>ZOPROTEC 30 MG 28 FILM TABLET</t>
  </si>
  <si>
    <t>5/100</t>
  </si>
  <si>
    <t>CLOPIXOL ACUPHASE 50 MG 1 AMPUL</t>
  </si>
  <si>
    <t>CLOPIXOL DEPOT 200 MG 1 AMPUL</t>
  </si>
  <si>
    <t>M03AC03</t>
  </si>
  <si>
    <t>vecuronium</t>
  </si>
  <si>
    <t>AVECURIS 10 MG IV ENJEKSIYONLUK COZELTI HAZIRLAMAK ICIN TOZ VE COZUCU (1 FLAKON+1 COZUCU AMPUL)</t>
  </si>
  <si>
    <t>VEKURONYUM BROMUR</t>
  </si>
  <si>
    <t>FERICOSE 100 MG/5 ML IV ENJEKSIYONLUK COZELTI ICEREN 5 AMPUL</t>
  </si>
  <si>
    <t>TENSART PLUS 32 MG/12,5 MG 28 TABLET</t>
  </si>
  <si>
    <t>R03DX05</t>
  </si>
  <si>
    <t>omalizumab</t>
  </si>
  <si>
    <t>XOLAIR 150 MG/ML ENJEKSIYONLUK COZELTI ICEREN KULLANIMA HAZIR ENJEKTOR (1 ADET)</t>
  </si>
  <si>
    <t>OMALIZUMAB</t>
  </si>
  <si>
    <t>XOLAIR 75 MG/0,5 ML ENJEKSIYONLUK COZELTI ICEREN KULLANIMA HAZIR ENJEKTOR (1 ADET)</t>
  </si>
  <si>
    <t>TYBICID 50 MG INFUZYONLUK COZELTI ICIN LIYOFILIZE TOZ (10 ADET)</t>
  </si>
  <si>
    <t>TEXEF PLUS 200/125 MG 20 FILM KAPLI TABLET</t>
  </si>
  <si>
    <t>INHIBACE 5 MG 28 TABLET</t>
  </si>
  <si>
    <t>S01JA01</t>
  </si>
  <si>
    <t>fluorescein</t>
  </si>
  <si>
    <t>D11AX16</t>
  </si>
  <si>
    <t>eflornitin</t>
  </si>
  <si>
    <t>EFLORIN %13,9 KREM (30 G)</t>
  </si>
  <si>
    <t>EFLORNITIN</t>
  </si>
  <si>
    <t>AXEPARIN ANTI XA 10000 IU/1 ML ENJEKSIYONLUK COZELTI ICEREN KULLANIMA HAZIR ENJEKTOR (2 ENJEKTOR)</t>
  </si>
  <si>
    <t>AXEPARIN ANTI XA 2000 IU/0,4 ML ENJEKSIYONLUK COZELTI ICEREN KULLANIMA HAZIR ENJEKTOR (2 ENJEKTOR)</t>
  </si>
  <si>
    <t>FLUORESCITE %10 ENJEKSIYONLUK COZELTI ICEREN 1 FLAKON</t>
  </si>
  <si>
    <t>ketorolac</t>
  </si>
  <si>
    <t>KETOROLAK TROMETAMIN</t>
  </si>
  <si>
    <t>CORTIPOL 250 MG I.M./I.V. ENJEKSIYONLUK COZELTI HAZIRLAMAK ICIN TOZ VE COZUCU (1 AMPUL + 1 ENJEKSIYONLUK SU ICEREN AMPUL)</t>
  </si>
  <si>
    <t>METILPREDNIZOLON SODYUM SUKSINAT</t>
  </si>
  <si>
    <t>L01XE39</t>
  </si>
  <si>
    <t>midostaurin</t>
  </si>
  <si>
    <t>RYDAPT 25 MG YUMUSAK KAPSUL (112 KAPSUL)</t>
  </si>
  <si>
    <t>MIDOSTAURIN</t>
  </si>
  <si>
    <t>POLIETILEN GLIKOL + PROPILEN GLIKOL</t>
  </si>
  <si>
    <t>4+3</t>
  </si>
  <si>
    <t>MUSCOBLOC 100 MG/10 ML IV ENJEKSIYONLUK COZELTI (10 FLAKON)</t>
  </si>
  <si>
    <t>ESEMEPROL 40 MG IV INFUZYON / ENJEKSIYON ICIN LIYOFILIZE TOZ ICEREN 1 FLAKON</t>
  </si>
  <si>
    <t>3-1</t>
  </si>
  <si>
    <t>OMEX 40 MG IV ENJEKSIYON ICIN LIYOFILIZE TOZ ICEREN FLAKON</t>
  </si>
  <si>
    <t>FRESUBIN 2 KCAL FIBRE DRINK CIKOLATA AROMALI 1X200 ML</t>
  </si>
  <si>
    <t>FRESUBIN 2 KCAL FIBRE DRINK VANILYA AROMALI 1X200 ML</t>
  </si>
  <si>
    <t>FRESUBIN ENERGY FIBRE DRINK CIKOLATA AROMALI 1X200 ML</t>
  </si>
  <si>
    <t>FRESUBIN ENERGY FIBRE DRINK MUZ AROMALI 1X200 ML</t>
  </si>
  <si>
    <t>FRESUBIN HEPA DRINK CAPPUCCINO AROMALI 1X200 ML</t>
  </si>
  <si>
    <t>METSIKON 69,19 MG/ML SUSPANSIYON (30 ML)</t>
  </si>
  <si>
    <t>V03AE01</t>
  </si>
  <si>
    <t>polystyrene sulfonate</t>
  </si>
  <si>
    <t>KISITLANMIS BEYAZ RECETE</t>
  </si>
  <si>
    <t>MUSCOBLOC 50 MG/5 ML IV ENJEKSIYONLUK COZELTI (10 FLAKON)</t>
  </si>
  <si>
    <t>MUSCOBLOC 50 MG/5 ML IV ENJEKSIYONLUK COZELTI (5 FLAKON)</t>
  </si>
  <si>
    <t>2</t>
  </si>
  <si>
    <t>PANTENOL %5 MERHEM (30 G)</t>
  </si>
  <si>
    <t>TIACARD 25 MG ENJEKSIYONLUK/INFUZYONLUK COZELTI HAZIRLAMAK ICIN LIYOFILIZE TOZ VE COZUCU (1 FLAKON+1 COZUCU AMPUL)</t>
  </si>
  <si>
    <t>A06AG20</t>
  </si>
  <si>
    <t>GLISEROL + SODYUM SITRAT + SORBITOL</t>
  </si>
  <si>
    <t>VASOXEN 10 MG 28 TABLET</t>
  </si>
  <si>
    <t>ORYVA 5 MG 28 TABLET</t>
  </si>
  <si>
    <t>R03AL09</t>
  </si>
  <si>
    <t>formoterol, glycopyrronium bromide and beclometasone</t>
  </si>
  <si>
    <t>TRIMBOW 87 MCG/5 MCG/9 MCG AEROSOL INHALASYONU, COZELTI (120 DOZ)</t>
  </si>
  <si>
    <t>BEKLOMETAZON DIPROPIYONAT + FORMOTEROL FUMARAT+GLIKOPRONYUM BROMUR</t>
  </si>
  <si>
    <t>87+5+9</t>
  </si>
  <si>
    <t>TYGEPOL 50 MG I.V. INFUZYONLUK COZELTI ICIN LIYOFILIZE TOZ (10 FLAKON)</t>
  </si>
  <si>
    <t>CLOFAST 50 MG ORAL COZELTI HAZIRLAMAK ICIN TOZ (30 SASE)</t>
  </si>
  <si>
    <t>KESTINE 10 MG FILM KAPLI TABLET (20 TABLET)</t>
  </si>
  <si>
    <t>ILOTEMOL 20 MCG/ML IV INFUZYON ICIN COZELTI ICEREN AMPUL (1 AMPUL)</t>
  </si>
  <si>
    <t>ZOLAMID 50 MG/10 ML IV/IM/REKTAL KULLANIM ICIN COZLETI ICEREN AMPUL</t>
  </si>
  <si>
    <t>INHIBACE 1 MG 30 TABLET</t>
  </si>
  <si>
    <t>INHIBACE 2,5 MG 28 TABLET</t>
  </si>
  <si>
    <t>ASCORVIT 500 MG/5 ML ENJEKSIYONLUK COZELTI (5 AMPUL)</t>
  </si>
  <si>
    <t>FORPACK 12/200 MCG CAPSAIR INHALASYON ICIN TOZ ICEREN 60 KAPSUL</t>
  </si>
  <si>
    <t>FORPACK 12/400 MCG CAPSAIR INHALASYON ICIN TOZ ICEREN 60 KAPSUL</t>
  </si>
  <si>
    <t>200+6</t>
  </si>
  <si>
    <t>RESPIDAY DISCAIR 9/320 MCG INHALASYON ICIN TOZ (60 DOZ)</t>
  </si>
  <si>
    <t>ROLASTYM AEROSOL 160 MCG/4,5 MCG SUSPANSIYON ICEREN OLCULU DOZ INHALER (120 DOZ)</t>
  </si>
  <si>
    <t>160/4,5</t>
  </si>
  <si>
    <t>MCG/MCG</t>
  </si>
  <si>
    <t>ROLASTYM AEROSOL 160 MCG/4,5 MCG OLCULU 60 DOZ INHALER</t>
  </si>
  <si>
    <t>ROLASTYM AEROSOL 320 MCG/9 MCG SUSPANSIYON ICEREN OLCULU DOZ INHALER (60 DOZ)</t>
  </si>
  <si>
    <t>320/9</t>
  </si>
  <si>
    <t>ROLASTYM AEROSOL 80 MCG/4,5 MCG SUSPANSIYON ICEREN OLCULU DOZ INHALER (120 DOZ)</t>
  </si>
  <si>
    <t>PAVTIDE DISKUS 500 MCG 60 DOZ INHALASYON ICIN TOZ</t>
  </si>
  <si>
    <t>SERETIDE 500/50 MCG 60 DOZ DISKUS</t>
  </si>
  <si>
    <t>RELVAR ELLIPTA 200/25 MCG KULLANIMA HAZIR INHALASYON TOZU 30 DOZ</t>
  </si>
  <si>
    <t>FLIXAIR 2 MG/2 ML NEBULIZASYON ICIN TEK DOZLUK INHALASYON SUSPANSIYONU ICEREN FLAKON (10 FLAKON)</t>
  </si>
  <si>
    <t>FLIXOTIDE NEBULES 2 MG/2 ML NEBULIZASYON</t>
  </si>
  <si>
    <t>FOTEROL 12 MCG INHALASYON ICIN TOZ ICEREN 60 KAPSUL</t>
  </si>
  <si>
    <t>VENTOFOR 12 MCG INHALER KAPSUL (60 KAPSUL)</t>
  </si>
  <si>
    <t>ATROVENT 250 MCG/2 ML TEK DOZLUK INHALASYON SOLUSYON 20 FLAKON</t>
  </si>
  <si>
    <t>250+2</t>
  </si>
  <si>
    <t>ATROVENT 500 MCG/2 ML TEK DOZLUK INHALASYON SOLUSYON 20 FLAKON</t>
  </si>
  <si>
    <t>IPRAVENT 20/100 MCG INHALASYON ICIN AEROSOL 200 DOZ</t>
  </si>
  <si>
    <t>TIODAY CAPSAIR 18 MCG INHALASYON ICIN TOZ ICEREN KAPSUL (30 KAPSUL)</t>
  </si>
  <si>
    <t>R01AC03</t>
  </si>
  <si>
    <t>azelastine</t>
  </si>
  <si>
    <t>EXELDERM %1 SPREY (20 ML)</t>
  </si>
  <si>
    <t>J01DD02</t>
  </si>
  <si>
    <t>ceftazidime</t>
  </si>
  <si>
    <t>M03BX08</t>
  </si>
  <si>
    <t>cyclobenzaprine</t>
  </si>
  <si>
    <t>SIKLOBENZAPRIN HIDROKLORUR</t>
  </si>
  <si>
    <t>bisoprolol</t>
  </si>
  <si>
    <t>RIZOPROL 10 MG 30 FILM TABLET</t>
  </si>
  <si>
    <t>N01BB01</t>
  </si>
  <si>
    <t>bupivacaine</t>
  </si>
  <si>
    <t>BUPIVACAINE</t>
  </si>
  <si>
    <t>REBEVEA PLUS 300 MG /12,5 MG FILM KAPLI TABLET (28 FILM KAPLI TABLET)</t>
  </si>
  <si>
    <t>SIN-MONT 10 MG FILM KAPLI TABLET (28 FILM KAPLI TABLET)</t>
  </si>
  <si>
    <t>TIAMIN HCL + PIRIDOKSIN HCL + HIDROKSOKOBALAMIN</t>
  </si>
  <si>
    <t>WANSAAR PLUS 80/12,5 MG FILM KAPLI TABLET (28 FILM KAPLI TABLET)</t>
  </si>
  <si>
    <t>ASTONIN-H 0,1 MG 100 TABLET</t>
  </si>
  <si>
    <t>FLUDROKORTIZON ASETAT</t>
  </si>
  <si>
    <t>OLIMEL N9-840 INFUZYON ICIN AMINOASIT COZELTISI,GLIKOZ COZELTISI VE LIPID EMULSIYONU 1000 ML</t>
  </si>
  <si>
    <t>ARIA-DES 5 MG FILM KAPLI TABLET (20 FILM KAPLI TABLET)</t>
  </si>
  <si>
    <t>CORRENTE 75 MG FILM KAPLI TABLET (28 FILM KAPLI TABLET)</t>
  </si>
  <si>
    <t>(500+213+325)+10</t>
  </si>
  <si>
    <t>K.R. ENEMA REKTAL COZELTI (133 ML)</t>
  </si>
  <si>
    <t>K.R. ENEMA REKTAL COZELTI (66,6 ML)</t>
  </si>
  <si>
    <t>A02AX</t>
  </si>
  <si>
    <t>antacids, other combinations</t>
  </si>
  <si>
    <t>PLOVEKS 75 MG FILM KAPLI TABLET (28 FILM KAPLI TABLET)</t>
  </si>
  <si>
    <t>R05CB06</t>
  </si>
  <si>
    <t>ambroxol</t>
  </si>
  <si>
    <t>1845+250</t>
  </si>
  <si>
    <t>KETILEPT 25 MG FILM KAPLI TABLET (30 TABLET)</t>
  </si>
  <si>
    <t>INCLAR 500 MG IV INFUZYON ICIN LIYOFILIZE TOZ VE COZUCU (1 FLAKON)</t>
  </si>
  <si>
    <t>ZESPIRA 10 MG FILM KAPLI TABLET (28 TABLET)</t>
  </si>
  <si>
    <t>ZESPIRA 10 MG FILM KAPLI TABLET (84 TABLET)</t>
  </si>
  <si>
    <t>PRAMOFEN %1+%0,25 KREM (50 G)</t>
  </si>
  <si>
    <t>PRAMOKSIN HIDROKLORUR+FENILEFRIN HIDROKLORUR</t>
  </si>
  <si>
    <t>1+0,25</t>
  </si>
  <si>
    <t>A06AB58</t>
  </si>
  <si>
    <t>SODYUM PIKOSULFAT+HAFIF MAGNEZYUM OKSIT+ANHIDR SITRIK ASIT</t>
  </si>
  <si>
    <t>VENAVIT I.M./I.V. ENJEKSIYONLUK/INFUZYONLUK COZELTI HAZIRLAMAK ICIN LIYOFILIZE TOZ (4 FLAKON)</t>
  </si>
  <si>
    <t>C03DA01</t>
  </si>
  <si>
    <t>spironolactone</t>
  </si>
  <si>
    <t>SPYLACTON 100 MG 16 FILM TABLET</t>
  </si>
  <si>
    <t>SPIRONOLAKTON</t>
  </si>
  <si>
    <t>A-FERIN 1 MG+160MG/5 ML PEDIYATRIK SURUP (100 ML)</t>
  </si>
  <si>
    <t>(1+160)/5</t>
  </si>
  <si>
    <t>A-FERIN 300 MG/2 MG/10 MG KAPSUL (30 KAPSUL)</t>
  </si>
  <si>
    <t>PARASETAMOL + KLORFENIRAMIN MALEAT + KODEIN FOSFAT</t>
  </si>
  <si>
    <t>300+2+10</t>
  </si>
  <si>
    <t>A-FERIN PLUS 1 MG+15 MG+160MG/5 ML PEDIYATRIK SURUP (100 ML)</t>
  </si>
  <si>
    <t>(160+1+15)/5</t>
  </si>
  <si>
    <t>A-FERIN SINUS 500/30/1,25 MG FILM KAPLI TABLET (20 TABLET)</t>
  </si>
  <si>
    <t>PARASETAMOL + PSODOEFEDRIN HCL + TRIPROLIN HCL</t>
  </si>
  <si>
    <t>500+30+1,25</t>
  </si>
  <si>
    <t>P02CC01</t>
  </si>
  <si>
    <t>pyrantel</t>
  </si>
  <si>
    <t>KONTIL 250 MG / 5 ML SUSPANSIYON (15 ML)</t>
  </si>
  <si>
    <t>PYRANTEL PAMOAT</t>
  </si>
  <si>
    <t>FLURFLEX 100 MG 15 FILM TABLET</t>
  </si>
  <si>
    <t>imidazoles/triazoles in combination with corticosteroids</t>
  </si>
  <si>
    <t>QUELEPT 200 MG 30 FILM TABLET</t>
  </si>
  <si>
    <t>N02AB02</t>
  </si>
  <si>
    <t>pethidine</t>
  </si>
  <si>
    <t>G03DB08</t>
  </si>
  <si>
    <t>dienogest</t>
  </si>
  <si>
    <t>VISANNE 2 MG 28 TABLET</t>
  </si>
  <si>
    <t>DIENOGEST</t>
  </si>
  <si>
    <t>DIKLOFENAK DIETILAMONYUM</t>
  </si>
  <si>
    <t xml:space="preserve"> 30/5</t>
  </si>
  <si>
    <t>A04AD12</t>
  </si>
  <si>
    <t>ALLERGODIL %0,14 MG 10 ML BURUN SPREYI, COZELTI (10 ML)</t>
  </si>
  <si>
    <t>M01AG</t>
  </si>
  <si>
    <t>Fenamates</t>
  </si>
  <si>
    <t>KONGEST 30 TABLET</t>
  </si>
  <si>
    <t>KONGEST PEDIATRIK 100 ML SURUP</t>
  </si>
  <si>
    <t>ARTRIL 400 MG 20 FILM TABLET</t>
  </si>
  <si>
    <t>REBIF 132 MIKROGRAM/1,5 ML KARTUSTA ENJEKSIYONLUK COZELTI</t>
  </si>
  <si>
    <t>132/1,5</t>
  </si>
  <si>
    <t>A03FA07</t>
  </si>
  <si>
    <t>itopride</t>
  </si>
  <si>
    <t>ZIRID 50 MG 40 FILM TABLET</t>
  </si>
  <si>
    <t>KLAROMIN 250 MG 100 ML SUSPANSIYON</t>
  </si>
  <si>
    <t>PINGEL 75 MG 28 FILM TABLET</t>
  </si>
  <si>
    <t>D04AX</t>
  </si>
  <si>
    <t>Other antipruritics</t>
  </si>
  <si>
    <t>SINOPRYL 10 MG 30 TABLET</t>
  </si>
  <si>
    <t>D06AX09</t>
  </si>
  <si>
    <t>mupirocin</t>
  </si>
  <si>
    <t>N01AH06</t>
  </si>
  <si>
    <t>remifentanil</t>
  </si>
  <si>
    <t>REMIFENTANIL</t>
  </si>
  <si>
    <t>NOVOSEF 1000 MG IM 1 FLAKON</t>
  </si>
  <si>
    <t>NOVOSEF 1000 MG IV 1 FLAKON</t>
  </si>
  <si>
    <t>NOVOSEF 500 MG IV 1 FLAKON</t>
  </si>
  <si>
    <t>ZEVESIN 5 MG 30 FILM TABLET</t>
  </si>
  <si>
    <t>PAHTAFIL 20 MG 60 FILM TABLET</t>
  </si>
  <si>
    <t>ALJIL 150 MG/300 MG/50 MG TABLET (20 TABLET)</t>
  </si>
  <si>
    <t>TERMINUS %1 DERMAL SPREY COZELTI (30 ML SISE)</t>
  </si>
  <si>
    <t>TERMINUS %1 KREM (30 G)</t>
  </si>
  <si>
    <t>3+0,02</t>
  </si>
  <si>
    <t>TURKTIPSAN FENIRAMIN MALEAT 45,5 MG/2 ML IM/IV ENJEKSIYONLUK COZELTI (5 AMPUL)</t>
  </si>
  <si>
    <t>SEROQUEL XR 400 MG UZATILMIS SALIMLI 30 TABLET</t>
  </si>
  <si>
    <t>PIRAMON 1 G/5 ML IV ENJEKSIYONLUK COZELTI (12 AMPUL)</t>
  </si>
  <si>
    <t>OSSI 4 MG/5 ML INFUZYON ICIN KONSANTRE COZELTI</t>
  </si>
  <si>
    <t>OSSI 4 MG/5 ML IV KONSANTRE INFUZYONLUK COZELTI (1 FLAKON)</t>
  </si>
  <si>
    <t>IROZINC 100 ML SURUP</t>
  </si>
  <si>
    <t>BERKOLIN DOZ AYARLI BURUN SPREYI</t>
  </si>
  <si>
    <t>A10BD19</t>
  </si>
  <si>
    <t>linagliptin and empagliflozin</t>
  </si>
  <si>
    <t>GLYXAMBI 10/ 5 MG FILM KAPLI TABLET</t>
  </si>
  <si>
    <t>LINAGLIPTIN + EMPAGLIFLOZIN</t>
  </si>
  <si>
    <t>GLYXAMBI 25/ 5 MG FILM KAPLI TABLET</t>
  </si>
  <si>
    <t>25+5</t>
  </si>
  <si>
    <t>NUTRIVIGOR RTH VANILYA AROMALI 500 ML</t>
  </si>
  <si>
    <t>VORIKANDIN 200 MG IV INFUZYONLUK COZELTI HAZIRLAMAK ICIN TOZ (1 FLAKON)</t>
  </si>
  <si>
    <t>EPAMOR 20 MG/2 ML ENJEKSIYONLUK COZELTI ICEREN AMPUL (5 AMPUL)</t>
  </si>
  <si>
    <t>EPAMOR 50 MG/5 ML ENJEKSIYONLUK COZELTI ICEREN AMPUL (5 AMPUL)</t>
  </si>
  <si>
    <t>ASIMPLEX 250 MG ENJEKSIYONLUK COZELTI HAZIRLAMAK ICIN LIYOFILIZE TOZ (1 FLAKON)</t>
  </si>
  <si>
    <t>D05AX52</t>
  </si>
  <si>
    <t>calcipotriol, combinations</t>
  </si>
  <si>
    <t>PSORCUTAN BETA 50 MCG/G + 500 MCG/G MERHEM</t>
  </si>
  <si>
    <t>KALSIPOTRIOL + BETAMETAZON</t>
  </si>
  <si>
    <t>L01XC32</t>
  </si>
  <si>
    <t>atezolizumab</t>
  </si>
  <si>
    <t>TECENTRIQ 1200 MG/20 ML INFUZYONLUK COZELTI HAZIRLAMAK ICIN KONSANTRE</t>
  </si>
  <si>
    <t>ATEZOLIZUMAB</t>
  </si>
  <si>
    <t>1200/20</t>
  </si>
  <si>
    <t>NOVASOURCE DIABETES 250 ML MULTIFRUIT</t>
  </si>
  <si>
    <t>FRESUBIN 2 KCAL DRINK KAYISI-SEFTALI AROMALI 1X200 ML</t>
  </si>
  <si>
    <t>FRESUBIN 2 KCAL DRINK ORMAN MEYVELERI AROMALI 1X200 ML</t>
  </si>
  <si>
    <t>FRESUBIN 2 KCAL DRINK VANILYA AROMALI 1X200 ML</t>
  </si>
  <si>
    <t>IESPOR 500 MG IM/IV ENJEKSIYONLUK COZELTI TOZU</t>
  </si>
  <si>
    <t>IESEF 0.5 G IM ENJEKSIYONLUK COZELTI TOZU</t>
  </si>
  <si>
    <t>IESEF 1 G IV ENJEKSIYONLUK COZELTI TOZU</t>
  </si>
  <si>
    <t>BONZOLEN 4 MG / 5 ML IV INFUZYON ICIN KONSANTRE COZELTI ICEREN FLAKON</t>
  </si>
  <si>
    <t>VINTOR 0,5 MG 28 KAPSUL</t>
  </si>
  <si>
    <t>BERIATE 500 IU IV ENJEKSIYONLUK / INFUZYONLUK LIYOFILIZE TOZ VE COZUCUSU</t>
  </si>
  <si>
    <t>CLAROL 500 MG IV INFUZYONLUK COZELTI HAZIRLAMAK ICIN LIYOFILIZE TOZ VE COZUCU</t>
  </si>
  <si>
    <t>BERIATE 1000 IU IV ENJEKSIYONLUK / INFUZYONLUK LIYOFILIZE TOZ VE COZUCUSU</t>
  </si>
  <si>
    <t>METIGAST 140 MG YUMUSAK KAPSUL (40 KAPSUL)</t>
  </si>
  <si>
    <t>RINOMAST 2,5/120 MG EFERVESAN TABLET (20 EFERVESAN TABLET)</t>
  </si>
  <si>
    <t>LYNOZID 600 MG 10 FILM KAPLI TABLET</t>
  </si>
  <si>
    <t>BONYL 70 MG/2800 IU 4 TABLET</t>
  </si>
  <si>
    <t>ECOPIRIN 100 MG 30 ENTERIK TABLET</t>
  </si>
  <si>
    <t>ECOPIRIN 150 MG 30 ENTERIK KAPLI TABLET</t>
  </si>
  <si>
    <t>TANFLEX %0,15 ORAL SPREY, COZELTI</t>
  </si>
  <si>
    <t>NOTUSS FORT 22,5 MG/5 ML SURUP</t>
  </si>
  <si>
    <t>DICLOMEC %1.16 JEL 50 GRAM</t>
  </si>
  <si>
    <t>DOLINE %10 SPREY, COZELTI</t>
  </si>
  <si>
    <t>FINGYA 0,5 MG 28 KAPSUL</t>
  </si>
  <si>
    <t>PSOCAL BETA %0,005 + %0,05 MERHEM (30 GR)</t>
  </si>
  <si>
    <t>0,005+0,05</t>
  </si>
  <si>
    <t>S01BC05</t>
  </si>
  <si>
    <t>Corticosteroids and antiinfectives in combination</t>
  </si>
  <si>
    <t>LOTEBRA %0.5 +%0.3 GOZ DAMLASI 5ML</t>
  </si>
  <si>
    <t>ONCEAIR 10 MG 28 FILM KAPLI TABLET</t>
  </si>
  <si>
    <t>ONCEAIR 10 MG 84 FILM KAPLI TABLET</t>
  </si>
  <si>
    <t>A07AX03</t>
  </si>
  <si>
    <t>nifuroxazide</t>
  </si>
  <si>
    <t>DIAFURYL 200 MG/5 ML SUSPANSIYON 60 ML</t>
  </si>
  <si>
    <t>G01AF06</t>
  </si>
  <si>
    <t>ORNISID 500 MG 3 VAJINAL TABLET</t>
  </si>
  <si>
    <t>RECBUTIN 120 MG / 10 MG 10 SUPOZITUVAR</t>
  </si>
  <si>
    <t>D11AX</t>
  </si>
  <si>
    <t>other dermatologicals</t>
  </si>
  <si>
    <t>N02AJ13</t>
  </si>
  <si>
    <t>tramadol and paracetamol</t>
  </si>
  <si>
    <t>ZALDIAR 37.5 MG / 325 MG 20 FILM TABLET</t>
  </si>
  <si>
    <t>TRAMADOL HCL + PARASETAMOL</t>
  </si>
  <si>
    <t>37,5+325</t>
  </si>
  <si>
    <t>NEROX-B12 250 MG / 250 MG / 1 MG 30 FILM TABLET</t>
  </si>
  <si>
    <t>ZOLAMID 5MG/ML IV/IM/REKTAL KULLANIM ICIN COZLETI ICEREN AMPUL</t>
  </si>
  <si>
    <t>MODIOGEN 100 MG TABLET</t>
  </si>
  <si>
    <t>SAFRAX 250 MG 100 KAPSUL</t>
  </si>
  <si>
    <t>ESSIUM 40MG IV ENJEKSIYONLUK/INFUZYONLUK COZELTI HAZIRLAMAK ICIN TOZ (1 FLAKON)</t>
  </si>
  <si>
    <t>D05AX02</t>
  </si>
  <si>
    <t>calcipotriol</t>
  </si>
  <si>
    <t>KALSIPOTRIOL</t>
  </si>
  <si>
    <t>PSORCUTAN 0,05 MG/ML SCALP COZELTI</t>
  </si>
  <si>
    <t>SUNDROP-D3 150.000 IU/10 ML ORAL DAMLA, COZELTI</t>
  </si>
  <si>
    <t>JUDEXA 0,5 MG 28 KAPSUL</t>
  </si>
  <si>
    <t>L04AA25</t>
  </si>
  <si>
    <t>eculizumab</t>
  </si>
  <si>
    <t>SOLIRIS 300 MG/30 ML KONSANTRE INFUZYON COZELTISI (1 FLAKON)</t>
  </si>
  <si>
    <t>EKULIZUMAB</t>
  </si>
  <si>
    <t>300/30</t>
  </si>
  <si>
    <t>J01DI02</t>
  </si>
  <si>
    <t>ceftaroline fosamil</t>
  </si>
  <si>
    <t>OMVELIN 600 MG INFUZYONLUK COZELTI KONSANTRESI ICIN TOZ (10 FLAKON)</t>
  </si>
  <si>
    <t>SEFTAROLIN FOSAMIL MONO ASETAT</t>
  </si>
  <si>
    <t>tıoguanın</t>
  </si>
  <si>
    <t>%20 SODYUM KLORUR COZELTISI ICEREN 10 AMPUL</t>
  </si>
  <si>
    <t>VECUBLOC 10 MG IV ENJEKSIYONLUK COZELTI HAZIRLAMAK ICIN TOZ VE COZUCU</t>
  </si>
  <si>
    <t>5-FROTU 1000 MG/20 ML ENJ. ICIN COZ. ICEREN 1 FLAKON</t>
  </si>
  <si>
    <t>N02BE71</t>
  </si>
  <si>
    <t>SPASMO-PANALGINE 125 MG 10 SUPOZITUAR</t>
  </si>
  <si>
    <t>ADIFENIN HCL + ALLOBARBITAL + PARASETAMOL</t>
  </si>
  <si>
    <t>25+30+125</t>
  </si>
  <si>
    <t>P02CA03</t>
  </si>
  <si>
    <t>albendazole</t>
  </si>
  <si>
    <t>MUKORAL 30 MG 150 ML SURUP</t>
  </si>
  <si>
    <t>MUKORAL PEDIATRIK 15 MG/5 ML SURUP, 100 ML</t>
  </si>
  <si>
    <t>MUKORAL PEDIATRIK 15 MG/5ML 150 ML SURUP</t>
  </si>
  <si>
    <t>875+125</t>
  </si>
  <si>
    <t>125+31,25</t>
  </si>
  <si>
    <t>250+62,50</t>
  </si>
  <si>
    <t>KLAVUNAT 156,25 MG 100 ML SUSPANSIYON</t>
  </si>
  <si>
    <t>KLAVUNAT 625 MG 15 FILM TABLET</t>
  </si>
  <si>
    <t>KLAVUNAT FORT 100 ML SUSPANSIYON</t>
  </si>
  <si>
    <t>ECOPIRIN 300 MG 30 ENTERIK KAPLI TABLET</t>
  </si>
  <si>
    <t>paracetamol, combinations excl. Psycholeptics</t>
  </si>
  <si>
    <t>PARANOX TRIPLE 20 TABLET</t>
  </si>
  <si>
    <t>250+50+250</t>
  </si>
  <si>
    <t>MUCOLATOR PLUS 600 MG TOZ ICEREN SASE (10 SASE)</t>
  </si>
  <si>
    <t>KLOVIREKS-L 250 MG 1 FLAKON</t>
  </si>
  <si>
    <t>BENZYDEX %0,15 30 ML ORAL SPREY</t>
  </si>
  <si>
    <t>TANFLEX FORT %0,3 ORAL SPREY 15 ML</t>
  </si>
  <si>
    <t>CONCOR 5 MG 30 LAK TABLET</t>
  </si>
  <si>
    <t>RIZOPROL 5 MG 30 FILM TABLET</t>
  </si>
  <si>
    <t>BUPIVON SPINAL HEAVY %0,5 ENJEKSIYONLUK COZELTI ICEREN 4 ML 5 AMPUL</t>
  </si>
  <si>
    <t>BUTEFIN %1 KREM 30 G</t>
  </si>
  <si>
    <t>ORIZINC 15 MG/5 ML 100 ML SURUP</t>
  </si>
  <si>
    <t>DEKSAMET 8 MG 2 ML 1 AMPUL</t>
  </si>
  <si>
    <t>PANTEBIOL 500 MG 2 ML 5 AMPUL</t>
  </si>
  <si>
    <t>PANTENOL %5 KREM, 30 G</t>
  </si>
  <si>
    <t>10+2+20</t>
  </si>
  <si>
    <t>TURKFLEKS %10 DEKSTROZ SUDAKI COZELTISI 150 ML SETLI</t>
  </si>
  <si>
    <t>TURKFLEKS %5 DEKSTROZ SUDAKI COZELTISI 1000 ML (SETSIZ-PP TORBA)</t>
  </si>
  <si>
    <t>TURKFLEKS %5 DEKSTROZ %0,45 SODYUM KLORUR SUDAKI COZELTISI 1000 ML SETSIZ</t>
  </si>
  <si>
    <t>TURKFLEKS %5 DEKSTROZ %0,45 SODYUM KLORUR SUDAKI COZELTISI 500 ML SETLI</t>
  </si>
  <si>
    <t>DIAZEM 10 MG 25 KAPSUL</t>
  </si>
  <si>
    <t>DIAZEM 2 MG 25 KAPSUL</t>
  </si>
  <si>
    <t>DIAZEM 5 MG 25 KAPSUL</t>
  </si>
  <si>
    <t>NERVIUM 5 MG 50 TABLET</t>
  </si>
  <si>
    <t>KOMPENSAN 60 TABLET</t>
  </si>
  <si>
    <t>DICLOMEC SR 75 MG 10 TABLET</t>
  </si>
  <si>
    <t>DIKLOJIK 75 MG 3 ML 4 AMPUL</t>
  </si>
  <si>
    <t>DIMENHIDRINAT</t>
  </si>
  <si>
    <t>R06AA09</t>
  </si>
  <si>
    <t>doxylamine</t>
  </si>
  <si>
    <t>DOKSILAMIN SUKSINAT</t>
  </si>
  <si>
    <t>ADRIMISIN 10 MG LIY. ENJ. TOZ ICEREN FLAKON</t>
  </si>
  <si>
    <t>RESOURCE 2.0 FIBER CILEK AROMALI 200 ML</t>
  </si>
  <si>
    <t>RESOURCE 2.0 FIBER KAHVE AROMALI 200 ML</t>
  </si>
  <si>
    <t>RESOURCE 2.0 FIBER KAYISI AROMALI 200 ML</t>
  </si>
  <si>
    <t>RESOURCE 2.0 FIBER ORMAN MEYVELERI 200 ML</t>
  </si>
  <si>
    <t>RESOURCE 2.0 FIBER VANILYA AROMALI 200 ML</t>
  </si>
  <si>
    <t>RESOURCE 2.0 FIBRE NOTR 200 ML</t>
  </si>
  <si>
    <t>EDOLAR 300 MG 10 FILM TABLET</t>
  </si>
  <si>
    <t>ESODAX 400 MG 10 FILM TABLET</t>
  </si>
  <si>
    <t>LODINE 300 MG 10 FILM TABLET</t>
  </si>
  <si>
    <t>DOLINE- IM 1000 MG 1 AMPUL</t>
  </si>
  <si>
    <t>GASTEROL 40 MG 30 TABLET</t>
  </si>
  <si>
    <t>5+1+160</t>
  </si>
  <si>
    <t>KONGEST FORTE 30 TABLET</t>
  </si>
  <si>
    <t>0,02%+3%</t>
  </si>
  <si>
    <t>D07XB01</t>
  </si>
  <si>
    <t>flumetasone</t>
  </si>
  <si>
    <t>LOCASALENE 30 GR MERHEM</t>
  </si>
  <si>
    <t>FLUMETAZON PIVALAT + SALISILIK ASIT</t>
  </si>
  <si>
    <t>MAJEZIK %0,25 GARGARA 200 ML</t>
  </si>
  <si>
    <t>GENTHAVER 120 MG 2 ML X 1 AMPUL</t>
  </si>
  <si>
    <t>GENTHAVER 160 MG IM/IV INFUZYON ICIN SOLUSYON ICEREN 2ML X 1 AMPUL</t>
  </si>
  <si>
    <t>glimepiride</t>
  </si>
  <si>
    <t>POLIFLEKS %1.5 GLISIN IRIGASYON COZELTISI 3000 ML (SETSIZ)</t>
  </si>
  <si>
    <t>SILVERDIN % 1 40 GR KREM</t>
  </si>
  <si>
    <t>KOPARIN 25000 IU/5 ML ENJEKSIYONLUK COZELTI ICEREN 1 FLAKON</t>
  </si>
  <si>
    <t>POLIPARIN 25000 IU/5 ML IV/SC ENJEKSIYON VE INFUZYON ICIN COZELTI ICEREN 1 FLAKON</t>
  </si>
  <si>
    <t>SELOPARIN 25000 IU/5 ML ENJEKSIYONLUK COZELTI ICEREN 1 FLAKON</t>
  </si>
  <si>
    <t>HIDROZON 100 MG IM IV ENJEKSIYON/IV INFUZYON ICIN LIYOFILIZE TOZ ICEREN FLAKON + COZUCU AMPUL</t>
  </si>
  <si>
    <t>HYDROCORT-LIYO 100 MG IM/IV AMPUL</t>
  </si>
  <si>
    <t>BUTOPAN 10 MG 20 DRAJE</t>
  </si>
  <si>
    <t>BRUFEN 400 MG 20 FILM TABLET</t>
  </si>
  <si>
    <t>ibuprofen, combinations</t>
  </si>
  <si>
    <t>SUPRAFEN 400 MG 20 FILM TABLET</t>
  </si>
  <si>
    <t>DOLVEN COLD &amp; FLU 30 FILM KAPLI TABLET</t>
  </si>
  <si>
    <t>CALCILES 225 MG+572 MG/10 ML ENJEKSIYONLUK COZELTI (5 AMPUL)</t>
  </si>
  <si>
    <t>KALSIYUM GLUKONAT LEVULINAT</t>
  </si>
  <si>
    <t>MAGCAR FORTE 600 MG / 70 MG /150 MG /5 ML SUSPANSIYON (100 ML)</t>
  </si>
  <si>
    <t>GAVISCON 500 MG 200 ML LIKIT</t>
  </si>
  <si>
    <t>KETOBER %1,6 GARGARA 150 ML SISE</t>
  </si>
  <si>
    <t>ENFLUAT %0,4 STERIL GOZ DAMLASI 5 ML</t>
  </si>
  <si>
    <t>GEMYSETIN %1 OFTALMIK POMAT (5 G)</t>
  </si>
  <si>
    <t>R06AB04</t>
  </si>
  <si>
    <t>chlorphenamine</t>
  </si>
  <si>
    <t>ALERFIN 2 MG/5 ML ORAL COZELTI 100 ML</t>
  </si>
  <si>
    <t>KLORFENIRAMIN MALEAT</t>
  </si>
  <si>
    <t>KLORFENIRAMIN MALEAT + OKSOLAMIN SITRAT + PARASETAMOL</t>
  </si>
  <si>
    <t>1+50+120</t>
  </si>
  <si>
    <t>N05AH02</t>
  </si>
  <si>
    <t>clozapine</t>
  </si>
  <si>
    <t>OTRIVINE CARE 1MG/ML DOZ AYARLI BURUN SPREYI</t>
  </si>
  <si>
    <t>A16AA01</t>
  </si>
  <si>
    <t>levocarnitine</t>
  </si>
  <si>
    <t>METACARTIN 1G/5 ML IM/IV ENJEKSIYONLUK COZELTI ICEREN 5 AMPUL</t>
  </si>
  <si>
    <t>A02AA02</t>
  </si>
  <si>
    <t>MAGNEZI KALSINE 100 G TOZ</t>
  </si>
  <si>
    <t>A12CC04</t>
  </si>
  <si>
    <t>magnesium citrate</t>
  </si>
  <si>
    <t>MAGNEZYUM SULFAT %15 ONFARMA 10 ML 10 AMPUL</t>
  </si>
  <si>
    <t>NEOFLEKS %5 MANNITOL IRIGASYON COZELTISI 3000 ML SETSIZ</t>
  </si>
  <si>
    <t>POLIFLEKS %5 MANNITOL UROLOJIK IRRIGASYON COZELTISI 3000 ML SETLI</t>
  </si>
  <si>
    <t>POLIFLEKS %5 MANNITOL UROLOJIK IRRIGASYON COZELTISI 3000 ML SETSIZ</t>
  </si>
  <si>
    <t>MELOX 7,5 MG 10 TABLET</t>
  </si>
  <si>
    <t>MELURJIN 7,5 MG 10 TABLET</t>
  </si>
  <si>
    <t>ONPYRON 1 G/2 ML IM/IV ENJEKSIYON ICIN COZELTI ICEREN 10 AMPUL</t>
  </si>
  <si>
    <t>UTESEL 0,2 MG 1 ML 3 AMPUL</t>
  </si>
  <si>
    <t>PREDNOL 16 MG 20 TABLET</t>
  </si>
  <si>
    <t>ANTI-NAUSEA 10 MG/2 ML IM/IV ENJ. COZ. ICEREN 5 AMPUL</t>
  </si>
  <si>
    <t>BETABLOK SDK 100 MG KONTROLLU SALIMLI 20 FILM TABLET</t>
  </si>
  <si>
    <t>N06AX03</t>
  </si>
  <si>
    <t>mianserin</t>
  </si>
  <si>
    <t>MIANSERIN HCL</t>
  </si>
  <si>
    <t>TOLVON 30 MG 14 TABLET</t>
  </si>
  <si>
    <t>MIDAJECT 5 MG/5 ML IM/IV/REKTAL COZELTI ICEREN 5 AMPUL</t>
  </si>
  <si>
    <t>MIDOLAM 5 MG/1 ML IM/IV REKTAL COZELTI ICEREN 5 AMPUL</t>
  </si>
  <si>
    <t>SEDEVER 5 MG/5 ML IM/IV REKTAL ENJEKSIYON VE INFUZYON ICIN COZELTI ICEREN 5 AMPUL</t>
  </si>
  <si>
    <t>A02BB01</t>
  </si>
  <si>
    <t>misoprostol</t>
  </si>
  <si>
    <t>CYTOTEC 200 MCG 28 TABLET</t>
  </si>
  <si>
    <t>MISOPROSTOL</t>
  </si>
  <si>
    <t>J04AK04</t>
  </si>
  <si>
    <t>morinamide</t>
  </si>
  <si>
    <t>MORFOZID 500 MG 50 TABLET</t>
  </si>
  <si>
    <t>MORFOZINAMID</t>
  </si>
  <si>
    <t>FURADERM % 0,2 56 GR POMAD</t>
  </si>
  <si>
    <t>S01AE01</t>
  </si>
  <si>
    <t>ZARIDINEX %0,3 5 ML STERIL GOZ DAMLASI</t>
  </si>
  <si>
    <t>DEMEPRAZOL 20 MG 14 KAPSUL</t>
  </si>
  <si>
    <t>PANLIPAZ 170 MG/80 MG ENTERIK KAPLI 20 FILM TABLET</t>
  </si>
  <si>
    <t>PARTEMOL 1 G/100 ML INFUZYON ICIN COZELTI ICEREN 1 FLAKON</t>
  </si>
  <si>
    <t>10+500</t>
  </si>
  <si>
    <t>GRIPIN 1 KASE</t>
  </si>
  <si>
    <t>PANALGINE 30 TABLET</t>
  </si>
  <si>
    <t>NOOTROVER 1G/5 ML INFUZYONLUK COZELTI ICEREN 12 AMPUL</t>
  </si>
  <si>
    <t>OPEMIN 800 MG 30 FILM TABLET</t>
  </si>
  <si>
    <t>LUBTANE %0,4 + %0,3 LUBRIKANT GOZ DAMLASI, COZELTI (10 ML)</t>
  </si>
  <si>
    <t>SICCAPROTECT 10 ML GOZ DAMLASI</t>
  </si>
  <si>
    <t>POLIVINIL ALKOL + DEKSPANTENOL</t>
  </si>
  <si>
    <t>14+30</t>
  </si>
  <si>
    <t>POTASYUM KLORUR ONFARMA %7,5 10 ML 10 AMPUL</t>
  </si>
  <si>
    <t>PREDNI-POS %1 10 ML OFTALMIK SUSPANSIYON</t>
  </si>
  <si>
    <t>KONTIL 250 MG 6 TABLET</t>
  </si>
  <si>
    <t>MYOCRON 50 MG/5 ML IV ENJEKSIYONLUK COZELTI ICEREN 1 FLAKON</t>
  </si>
  <si>
    <t>RECBUTIN %5.8+%0.5 REKTAL KREM</t>
  </si>
  <si>
    <t>5+58</t>
  </si>
  <si>
    <t>IESPOR 250 MG IM/IV ENJEKSIYONLUK COZELTI TOZU (1 AMPUL)</t>
  </si>
  <si>
    <t>J01DE01</t>
  </si>
  <si>
    <t>cefepime</t>
  </si>
  <si>
    <t>SEFEPIM HCL</t>
  </si>
  <si>
    <t>EQITAX 0,5 GR IM/IV ENJ.TOZ ICEREN 1 FLAKON</t>
  </si>
  <si>
    <t>SEFFUR 750 MG IM ENJEKSIYONLUK TOZ ICEREN FLAKON</t>
  </si>
  <si>
    <t>CETRYN 10 MG 20 FILM TABLET</t>
  </si>
  <si>
    <t>CETRYN 200 ML SURUP</t>
  </si>
  <si>
    <t>HITRIZIN 10 MG 20 FILM TABLET</t>
  </si>
  <si>
    <t>HITRIZIN 1 MG/ML SURUP (150 ML)</t>
  </si>
  <si>
    <t>RESSITAL 10 MG 10 FILM TABLET</t>
  </si>
  <si>
    <t>METSIL 66,6 MG 30 ML DAMLA</t>
  </si>
  <si>
    <t>GAVISCON ADVANCE 200 ML ORAL SUSPANSIYON</t>
  </si>
  <si>
    <t>GASVIN DUO 500 MG + 213 MG + 325 MG/10 ML ORAL SUSPANSIYON (200 ML)</t>
  </si>
  <si>
    <t>GAVISCON DOUBLE ACTION ORAL SUSPANSIYON 200 ML</t>
  </si>
  <si>
    <t>SODYUM BIKAR. %8,4 INFUZYON ICIN COZELTI ICEREN 10 AMPUL</t>
  </si>
  <si>
    <t>POLIFLEKS %0,9 IZOTONIK 3000 ML SOL. SETLI</t>
  </si>
  <si>
    <t>POLIFLEKS %0,9 IZOTONIK 3000 ML SOL. SETSIZ</t>
  </si>
  <si>
    <t>SERUM FIZYOLOJIK ONFARMA 10 ML 10 AMPUL</t>
  </si>
  <si>
    <t>ALDACTONE 100 MG 16 TABLET</t>
  </si>
  <si>
    <t>SPYLACTON 25 MG 20 FILM TABLET</t>
  </si>
  <si>
    <t>SPYLACTON 50 MG 20 FILM TABLET</t>
  </si>
  <si>
    <t>DEVASID 375 MG 10 FILM TABLET</t>
  </si>
  <si>
    <t>SULCID 375 MG FILM KAPLI TABLET (10 TABLET)</t>
  </si>
  <si>
    <t>SULTAMAT 375 MG 10 TABLET</t>
  </si>
  <si>
    <t>P03AC03</t>
  </si>
  <si>
    <t>phenothrin</t>
  </si>
  <si>
    <t>ANTI-BIT 150 ML SAMPUAN</t>
  </si>
  <si>
    <t>SUMITRIN</t>
  </si>
  <si>
    <t>POLTEOFILIN 200 IV INF. ICIN ENJEKTABL COZELTI 100 ML SETLI</t>
  </si>
  <si>
    <t>POLTEOFILIN 200 IV INF. ICIN ENJEKTABL COZELTI 100 ML SETSIZ</t>
  </si>
  <si>
    <t>POLTEOFILIN 400 IV INF. ICIN ENJEKTABL COZELTI 500 ML SETLI</t>
  </si>
  <si>
    <t>POLTEOFILIN 400 IV INF. ICIN ENJEKTABL COZELTI 500 ML SETSIZ</t>
  </si>
  <si>
    <t>TYOFLEX 4 MG/2ML 6 AMPUL</t>
  </si>
  <si>
    <t>J01GB01</t>
  </si>
  <si>
    <t>TRIAVER 1 ML 1 AMPUL</t>
  </si>
  <si>
    <t>DEBRIDAT 100 MG 40 TABLET</t>
  </si>
  <si>
    <t>GISMOTAL 200 MG FORT 20 TABLET</t>
  </si>
  <si>
    <t>TIREBRANT FORT 200 MG 20 TABLET</t>
  </si>
  <si>
    <t>ACTIFED 60 MG 30 TABLET</t>
  </si>
  <si>
    <t>VANCOMAX 500 MG IV INFIZYON COZELTI ICIN LIYOFILIZE TOZ ICEREN FLAKON</t>
  </si>
  <si>
    <t>TRIBEKSOL 250 MG/250 MG/1 MG FILM KAPLI TABLET (30 TABLET)</t>
  </si>
  <si>
    <t>DESIFEROL 50000 IU/ 15 ML ORAL DAMLA</t>
  </si>
  <si>
    <t>POLIVIT 100 ML SURUP</t>
  </si>
  <si>
    <t>ZYVOXID 600 MG 10 FILM KAPLI TABLET</t>
  </si>
  <si>
    <t>ZYVOXID 600 MG 2 FILM KAPLI TABLET</t>
  </si>
  <si>
    <t>L01XE02</t>
  </si>
  <si>
    <t>gefitinib</t>
  </si>
  <si>
    <t>IRESSA 250 MG 30 FILM KAPLI TABLET</t>
  </si>
  <si>
    <t>GEFITINIB</t>
  </si>
  <si>
    <t>SILMED 100 MG 4 FILM TABLET</t>
  </si>
  <si>
    <t>SILMED 100 MG 8 FILM TABLET</t>
  </si>
  <si>
    <t>VIAGRA 100 MG 4 FILM TABLET</t>
  </si>
  <si>
    <t>VIAGRA 100 MG 8 FILM KAPLI TABLET</t>
  </si>
  <si>
    <t>VIAGRA 50 MG 4 FILM TABLET</t>
  </si>
  <si>
    <t>J01XX09</t>
  </si>
  <si>
    <t>daptomycin</t>
  </si>
  <si>
    <t>DAPTOMAX 350 MG ENJEKSIYONLUK COZ. ICIN LIYOFILIZE TOZ ICEREN FLAKON (1 FLAKON)</t>
  </si>
  <si>
    <t>DAPTOMISIN</t>
  </si>
  <si>
    <t>DAPTOMAX 500 MG ENJEKSIYONLUK COZ. ICIN LIYOFILIZE TOZ ICEREN FLAKON (1 FLAKON)</t>
  </si>
  <si>
    <t>DIENOMET 2 MG 28 TABLET</t>
  </si>
  <si>
    <t>FERNULA 100 MG/ 5 ML IV ENJEKSIYON ICEREN KONS. COZELTISI 5 AMPUL</t>
  </si>
  <si>
    <t>URSOFALK 250 MG 100 KAPSUL</t>
  </si>
  <si>
    <t>B01AD02</t>
  </si>
  <si>
    <t>alteplase</t>
  </si>
  <si>
    <t>ACTILYSE 10 MG 1 FLAKON</t>
  </si>
  <si>
    <t>ACTILYSE 50 MG 1 FLAKON</t>
  </si>
  <si>
    <t>PROGAS 40 MG IV ENJEKSIYONLUK LIYOFILIZE TOZ ICEREN FLAKON</t>
  </si>
  <si>
    <t>BALANCE %1,5 GLIKOZ 1,25 MMOL / 1 KALSIYUM 2000 ML BIOFIN TORBA</t>
  </si>
  <si>
    <t>BALANCE %1,5 GLIKOZ 1,25 MMOL / 1 KALSIYUM 2500 ML BIOFIN TORBA</t>
  </si>
  <si>
    <t>BALANCE %1,5 GLIKOZ 1,75 MMOL / 1 KALSIYUM 2000 ML BIOFIN TORBA</t>
  </si>
  <si>
    <t>BALANCE %1,5 GLIKOZ 1,75 MMOL / 1 KALSIYUM 2500 ML BIOFIN TORBA</t>
  </si>
  <si>
    <t>BALANCE %2,3 GLIKOZ 1,25 MMOL / 1 KALSIYUM 2000 ML BIOFIN TORBA</t>
  </si>
  <si>
    <t>BALANCE %2,3 GLIKOZ 1,25 MMOL / 1 KALSIYUM 2500 ML BIOFIN TORBA</t>
  </si>
  <si>
    <t>BALANCE %2,3 GLIKOZ 1,75 MMOL / 1 KALSIYUM 2000 ML BIOFIN TORBA</t>
  </si>
  <si>
    <t>BALANCE %2,3 GLIKOZ 1,75 MMOL / 1 KALSIYUM 2500 ML BIOFIN TORBA</t>
  </si>
  <si>
    <t>BALANCE %4,25 GLIKOZ 1,25 MMOL / 1 KALSIYUM 2000 ML BIOFIN TORBA</t>
  </si>
  <si>
    <t>BALANCE %4,25 GLIKOZ 1,25 MMOL / 1 KALSIYUM 2500 ML BIOFIN TORBA</t>
  </si>
  <si>
    <t>BALANCE %4,25 GLIKOZ 1,75 MMOL / 1 KALSIYUM 2000 ML BIOFIN TORBA</t>
  </si>
  <si>
    <t>CAPD 17 STAY SAFE PERITON DIALIZ 2000 ML</t>
  </si>
  <si>
    <t>CAPD 17 STAY SAFE PERITON DIALIZ 2500 ML</t>
  </si>
  <si>
    <t>CAPD 18 STAY SAFE PERITON DIALIZ 2000 ML</t>
  </si>
  <si>
    <t>CAPD 18 STAY SAFE PERITON DIALIZ 2500 ML</t>
  </si>
  <si>
    <t>CAPD 19 STAY SAFE PERITON DIALIZ 2000 ML</t>
  </si>
  <si>
    <t>CAPD 19 STAY SAFE PERITON DIALIZ 2500 ML</t>
  </si>
  <si>
    <t>CAPD 2 STAY SAFE PERITON DIALIZ 2000 ML</t>
  </si>
  <si>
    <t>CAPD 2 STAY SAFE PERITON DIALIZ 2500 ML</t>
  </si>
  <si>
    <t>CAPD 3 STAY SAFE PERITON DIALIZ 2000 ML</t>
  </si>
  <si>
    <t>CAPD 3 STAY SAFE PERITON DIALIZ 2500 ML</t>
  </si>
  <si>
    <t>CAPD 4 STAY SAFE PERITON DIALIZ 2000 ML</t>
  </si>
  <si>
    <t>CAPD 4 STAY SAFE PERITON DIALIZ 2500 ML</t>
  </si>
  <si>
    <t>BALANCE SAFE LOCK %1,5 GLUKOZ 1,25 MMOL/L KALSIYUM PERITON DIYALIZ SOLUSYONU 5000 ML</t>
  </si>
  <si>
    <t>183,8+101,7+564</t>
  </si>
  <si>
    <t>BALANCE SAFE LOCK %1,5 GLUKOZ 1,75 MMOL/L KALSIYUM PERITON DIYALIZ SOLUSYONU 5000 ML</t>
  </si>
  <si>
    <t>101,7+5640+257</t>
  </si>
  <si>
    <t>BALANCE SAFE LOCK %2,3 GLUKOZ 1,25 MMOL/L KALSIYUM PERITON DIYALIZ SOLUSYONU 5000 ML</t>
  </si>
  <si>
    <t>5640+101,7+2500</t>
  </si>
  <si>
    <t>BALANCE SAFE LOCK %2,3 GLUKOZ 1,75 MMOL/L KALSIYUM PERITON DIYALIZ SOLUSYONU 5000 ML</t>
  </si>
  <si>
    <t>5640+257,3+3925</t>
  </si>
  <si>
    <t>BALANCE SAFE LOCK %4,25 GLUKOZ 1,25 MMOL/L KALSIYUM PERITON DIYALIZ SOLUSYONU 5000 ML</t>
  </si>
  <si>
    <t>46750+5640+183</t>
  </si>
  <si>
    <t>BALANCE SAFE LOCK %4,25 GLUKOZ 1,75 MMOL/L KALSIYUM PERITON DIYALIZ SOLUSYONU 5000 ML</t>
  </si>
  <si>
    <t>46750+101,7+5640</t>
  </si>
  <si>
    <t>BALANCE SLEEP SAFE %1,5 GLUKOZ 1,25 MMOL/L KALSIYUM PERITON DIYALIZ SOLUSYONU 5000 ML</t>
  </si>
  <si>
    <t>183,8+101,7+5640</t>
  </si>
  <si>
    <t>BALANCE SLEEP SAFE %1,5 GLUKOZ 1,75 MMOL/L KALSIYUM PERITON DIYALIZ SOLUSYONU 5000 ML</t>
  </si>
  <si>
    <t>5640+257,3+1650</t>
  </si>
  <si>
    <t>BALANCE SLEEP SAFE %2,3 GLUKOZ 1,25 MMOL/L KALSIYUM PERITON DIYALIZ SOLUSYONU 5000 ML</t>
  </si>
  <si>
    <t>BALANCE SLEEP SAFE %2,3 GLUKOZ 1,75 MMOL/L KALSIYUM PERITON DIYALIZ SOLUSYONU 5000 ML</t>
  </si>
  <si>
    <t>BALANCE SLEEP SAFE %4,25 GLUKOZ 1,25 MMOL/L KALSIYUM PERITON DIYALIZ SOLUSYONU 5000 ML</t>
  </si>
  <si>
    <t>46750+5640+183,7</t>
  </si>
  <si>
    <t>BALANCE SLEEP SAFE %4,25 GLUKOZ 1,75 MMOL/L KALSIYUM PERITON DIYALIZ SOLUSYONU 5000 ML</t>
  </si>
  <si>
    <t>5640+3925+257,3</t>
  </si>
  <si>
    <t>V09DB01</t>
  </si>
  <si>
    <t>technetium (99mTc) nanocolloid</t>
  </si>
  <si>
    <t>IROZINC KAPSUL (20 KAPSUL)</t>
  </si>
  <si>
    <t>M03AC11</t>
  </si>
  <si>
    <t>cisatracurium</t>
  </si>
  <si>
    <t>S01GX06</t>
  </si>
  <si>
    <t>emedastine</t>
  </si>
  <si>
    <t>EMEKSAT % 0,05 GOZ DAMLASI, COZELTISI</t>
  </si>
  <si>
    <t>EMEDASTIN</t>
  </si>
  <si>
    <t>V08AB04</t>
  </si>
  <si>
    <t>iopamidol</t>
  </si>
  <si>
    <t>PAMIRAY 300 ENJ. 100 ML 0,612 GR 1 FLAKON</t>
  </si>
  <si>
    <t>PAMIRAY 300 ENJ. 50 ML 0,612 GR 1 FLAKON</t>
  </si>
  <si>
    <t>SAXENDA 6 MG/ML SC ENJEKSIYONLUK COZELTI ICEREN KULLANIMA HAZIR 3 KALEM</t>
  </si>
  <si>
    <t>A06AD65</t>
  </si>
  <si>
    <t>macrogol, combinations</t>
  </si>
  <si>
    <t>MACROGOL+SODYUM KLORUR+SODYUM BIKARBONAT+POTASYUM KLORUR</t>
  </si>
  <si>
    <t>525+1,4+0,715+0,185</t>
  </si>
  <si>
    <t>SALOFALK 250 MG 10 SUPOZITUAR</t>
  </si>
  <si>
    <t>UROMITEXAN 400 MG 15 AMPUL</t>
  </si>
  <si>
    <t>M03AC10</t>
  </si>
  <si>
    <t>mivacurium chloride</t>
  </si>
  <si>
    <t>XOLAIR 150 MG ENJELSIYONLUK COZELTI</t>
  </si>
  <si>
    <t>POLIETILEN GLIKOL</t>
  </si>
  <si>
    <t>L04AD01</t>
  </si>
  <si>
    <t>D10AF06</t>
  </si>
  <si>
    <t>sulfacetamide</t>
  </si>
  <si>
    <t>SULFAFUR %10 KREM (30G)</t>
  </si>
  <si>
    <t>SODYUM SULFASETAMID</t>
  </si>
  <si>
    <t>URSODIN 250 MG 100 KAPSUL</t>
  </si>
  <si>
    <t>URSOFALK 250 MG/5 ML 250 ML SUSPANSIYON</t>
  </si>
  <si>
    <t>KETYA XR 300 MG UZATILMIS SALIMLI 30 TABLET</t>
  </si>
  <si>
    <t>KETYA XR 400 MG UZATILMIS SALIMLI 30 TABLET</t>
  </si>
  <si>
    <t>KETYA XR 50 MG UZATILMIS SALIMLI 30 TABLET</t>
  </si>
  <si>
    <t>SIROKSIL TIRNAK CILASI SETI</t>
  </si>
  <si>
    <t>AXIVOL PLUS 120/2,5 MG 20 EFERVESAN TABLET</t>
  </si>
  <si>
    <t>AXIVOL PLUS 60/2,5 MG 20 EFERVESAN TABLET</t>
  </si>
  <si>
    <t>DOPALEVO 175/43,75/200 MG 100 FILM TABLET</t>
  </si>
  <si>
    <t>175+43,75+200</t>
  </si>
  <si>
    <t>HEPAZEC 200 MG FILM TABLET (12 TABLET)</t>
  </si>
  <si>
    <t>L01XE36</t>
  </si>
  <si>
    <t>alectinib</t>
  </si>
  <si>
    <t>ALECENSA 150 MG 224 SERT KAPSUL</t>
  </si>
  <si>
    <t>ALEKTINIB HIDROKLORUR</t>
  </si>
  <si>
    <t>FONDOS 0,5MG 28 KAPSUL</t>
  </si>
  <si>
    <t>HIPERSAR PLUS 20/12,5 MG FILM KAPLI TABLET (28 TABLET)</t>
  </si>
  <si>
    <t>HIPERSAR PLUS 20/25 MG FILM KAPLI TABLET (28 TABLET)</t>
  </si>
  <si>
    <t>HIPERSAR PLUS 40/12,5 MG FILM KAPLI TABLET (28 TABLET)</t>
  </si>
  <si>
    <t>HIPERSAR PLUS 40/25 MG FILM KAPLI TABLET (28 TABLET)</t>
  </si>
  <si>
    <t>A16AX07</t>
  </si>
  <si>
    <t>sapropterin</t>
  </si>
  <si>
    <t>SAPROPTERIN</t>
  </si>
  <si>
    <t>KUVAN 100 MG COZUNEBILIR 30 TABLET</t>
  </si>
  <si>
    <t>MIDIZOL 5 MG 5 KAPSUL</t>
  </si>
  <si>
    <t>TAZERACIN 2,25 G IV ENJEKSIYON VE INFUZYON ICIN LIYOFILIZE TOZ (1 FLAKON)</t>
  </si>
  <si>
    <t>IESETUM 2 G IV ENJEKSIYONLUK COZELTI TOZU (1 FLAKON)</t>
  </si>
  <si>
    <t>SIPRAKTIN 2 MG/5 ML SURUP (240 ML)</t>
  </si>
  <si>
    <t>SULCID 250 MG/5 ML ORAL SUSPANSIYON HAZIRLAMAK ICIN KURU TOZ (100 ML)</t>
  </si>
  <si>
    <t>SULCID 375 MG FILM KAPLI TABLET (14 TABLET)</t>
  </si>
  <si>
    <t>SULCID 750 MG FILM KAPLI TABLET (10 TABLET)</t>
  </si>
  <si>
    <t>SULCID 750 MG FILM KAPLI TABLET (14 TABLET)</t>
  </si>
  <si>
    <t>RENTANIL 2 MG ENJEKSIYONLUK LIYOFILIZE TOZ ICEREN FLAKON</t>
  </si>
  <si>
    <t>RENTANIL 5 MG ENJEKSIYONLUK LIYOFILIZE TOZ ICEREN FLAKON</t>
  </si>
  <si>
    <t>CEDRINA 200 MG 30 FILM TABLET</t>
  </si>
  <si>
    <t>C05BB02</t>
  </si>
  <si>
    <t>polidocanol</t>
  </si>
  <si>
    <t>ASACOL 500 MG 20 SUPOZITUVAR</t>
  </si>
  <si>
    <t>SALOFALK 500 MG 30 SUPOZITUAR</t>
  </si>
  <si>
    <t>ANTARIN 100 MG/ 10 ML IV ENJEKSIYON COZELTISI ICEREN 10 FLAKON</t>
  </si>
  <si>
    <t>ANTARIN 50 MG/ 5 ML IV ENJEKSIYON COZELTISI ICEREN 10 FLAKON</t>
  </si>
  <si>
    <t>GLUCERNA 1,5 KCAL CILEK AROMALI 220 ML</t>
  </si>
  <si>
    <t>LUCENTIS 10 MG/ML ENJEKSIYONLUK COZELTI ICEREN KULLANIMA HAZIR 1 ENJEKTOR</t>
  </si>
  <si>
    <t>VIPRAZOL 200 MG IV INFUZYONLUK COZELTI ICIN TOZ ICEREN FLAKON</t>
  </si>
  <si>
    <t>TARSINIB 100MG 30 FILM TABLET</t>
  </si>
  <si>
    <t>TARSINIB 150MG 30 FILM TABLET</t>
  </si>
  <si>
    <t>GALVUS MET 50/1000 MG 60 TABLET</t>
  </si>
  <si>
    <t>L01XE</t>
  </si>
  <si>
    <t>protein kinase inhibitors</t>
  </si>
  <si>
    <t>VITAL 1,5 KCAL ORMAN MEYVELERI AROMALI 200 ML</t>
  </si>
  <si>
    <t>VITAL 1,5 KCAL VANILYA AROMALI 1000 ML</t>
  </si>
  <si>
    <t>VITAL 1,5 KCAL VANILYA AROMALI 200 ML</t>
  </si>
  <si>
    <t>FOREFRIN 4 MG/4 ML IV INFUZYON ICIN KONSANTRE COZELTI ICEREN 10 AMPUL</t>
  </si>
  <si>
    <t>TYGEX 50 MG IV INFUZYON ICIN LIYOFILIZE TOZ ICEREN 10 FLAKON</t>
  </si>
  <si>
    <t>V09EB01</t>
  </si>
  <si>
    <t>technetium (99mTc) macrosalb</t>
  </si>
  <si>
    <t>yellow fever, live attenuated</t>
  </si>
  <si>
    <t>STAMARIL PASTEUR (SARI HUMMA ASISI)0,5ML 1 ENJ. 1 DOZ</t>
  </si>
  <si>
    <t>SARI HUMMA VIRUSU</t>
  </si>
  <si>
    <t>LD</t>
  </si>
  <si>
    <t>DEKSAMET 8 MG 2 MLX100 AMPUL</t>
  </si>
  <si>
    <t>ENOX 4000 ANTI-XA IU/0,4 ML 20 KULLANIMA HAZIR ENJEKTOR</t>
  </si>
  <si>
    <t>S01EB02</t>
  </si>
  <si>
    <t>carbachol</t>
  </si>
  <si>
    <t>KARBAKOL</t>
  </si>
  <si>
    <t>EPILECURE 500 MG/ 5 ML KONSANTRE INF.COZ. ICEREN 10 FLAKON</t>
  </si>
  <si>
    <t>EPILEM 500 MG/5 ML KONSANTRE INF. COZ. ICEREN 10 FLAKON</t>
  </si>
  <si>
    <t>EPIXX 500 MG/ 5 ML KONSANTRE INF.COZ. ICEREN 10 FLAKON</t>
  </si>
  <si>
    <t>LEVETAM 500 MG/5 ML KONSANTRE INF. COZ. ICEREN 10 FLAKON</t>
  </si>
  <si>
    <t>NETROLEX 500 MG/5 ML KONSANTRE INF. COZ. ICEREN 10 FLAKON</t>
  </si>
  <si>
    <t>SELADRENALIN 4 MG/4 ML IV INFUZYON ICIN ENJEKSIYONLUK COZELTI ICEREN 10 AMPUL</t>
  </si>
  <si>
    <t>CURON 50 MG/5 ML IV ENJEKSIYONLUK COZELTI ICEREN 5 FLAKON</t>
  </si>
  <si>
    <t>JECRON 50 MG/5 ML IV ENJEKSIYON ICIN COZELTI ICEREN FLAKON (10 FLAKON)</t>
  </si>
  <si>
    <t>MUSCURON 100 MG/10 ML IV ENJEKSIYON ICIN SOLUSYON ICEREN 10 FLAKON</t>
  </si>
  <si>
    <t>MUSCURON 50 MG/5 ML ENJEKSIYON ICIN COZELTI ICEREN 10 FLAKON</t>
  </si>
  <si>
    <t>MUSCURON 50 MG/5 ML ENJEKSIYON ICIN COZELTI ICEREN 5 FLAKON</t>
  </si>
  <si>
    <t>MYOCRON 100 MG/10 ML IV ENJEKSIYONLUK COZELTI ICEREN 1 FLAKON</t>
  </si>
  <si>
    <t>MYOCRON 50 MG/5 ML IV ENJEKSIYON ICIN SOLUSYON ICEREN 10 FLAKON</t>
  </si>
  <si>
    <t>BONEX D 4 TABLET</t>
  </si>
  <si>
    <t>FOSAVANCE 70 MG/2800 IU 4 TABLET</t>
  </si>
  <si>
    <t>FOSAVANCE 70 MG/5600 IU 4 TABLET</t>
  </si>
  <si>
    <t>VEGABON PLUS D 5600 IU 4 TABLET</t>
  </si>
  <si>
    <t>VEGABON PLUS D 70 MG/2800 IU 4 TABLET</t>
  </si>
  <si>
    <t>V03AE</t>
  </si>
  <si>
    <t>ALVERIN SITRAT + SIMETHICONE</t>
  </si>
  <si>
    <t>60+300</t>
  </si>
  <si>
    <t>B05XB02</t>
  </si>
  <si>
    <t>alanyl glutamine</t>
  </si>
  <si>
    <t>TRIO 1000 MG + 500 MG + 30 MG TEDAVI PAKETI (6x14 BLISTER)</t>
  </si>
  <si>
    <t>TRIO 1000 MG + 500 MG + 30 MG TEDAVI PAKETI (6x7 BLISTER)</t>
  </si>
  <si>
    <t>J02AX06</t>
  </si>
  <si>
    <t>anidulafungin</t>
  </si>
  <si>
    <t>ERAXIS 100 MG INF. COZ. ICIN TOZ ICEREN 1 FLAKON VE COZUCU</t>
  </si>
  <si>
    <t>ANIDULAFUNGIN</t>
  </si>
  <si>
    <t>FUXESIN 100 MG INFUZYONLUK LIYOFILIZE TOZ ICEREN 1 FLAKON</t>
  </si>
  <si>
    <t>aprepitant</t>
  </si>
  <si>
    <t>EMEND 3 KAPSUL</t>
  </si>
  <si>
    <t>APREPITANT</t>
  </si>
  <si>
    <t>125+80+80</t>
  </si>
  <si>
    <t>ARIPA 5 MG 28 TABLET</t>
  </si>
  <si>
    <t>CUREXOL 5 MG 28 TABLET</t>
  </si>
  <si>
    <t>PAROKZOL 5 MG 28 TABLET</t>
  </si>
  <si>
    <t>SAYFREN 5 MG 28 TABLET</t>
  </si>
  <si>
    <t>FULLCAIN 2 ML 20 AMPUL</t>
  </si>
  <si>
    <t>FULLCAIN FORT 2 ML 20 AMPUL</t>
  </si>
  <si>
    <t>MUKOLATIN 600 MG 30 SASE</t>
  </si>
  <si>
    <t>AKLOVIR 200 MG 100 ML SUSPANSIYON</t>
  </si>
  <si>
    <t>ATRASYL 50 MG/5 ML IV ENJEKSIYON VE INFUZYON ICIN COZELTI ICEREN 10 AMPUL</t>
  </si>
  <si>
    <t>BALIK YAGI</t>
  </si>
  <si>
    <t>VASOSERC BID 24 MG 90 TABLET</t>
  </si>
  <si>
    <t>BLEMISIN 30 MG LIYOFILIZE TOZ ICEREN FLAKON</t>
  </si>
  <si>
    <t>WELLBUTRIN XL 300 MG 30 YAVAS SALINIMLI FILM KAPLI TABLET</t>
  </si>
  <si>
    <t>BUSLERA 60 MG/10 ML IV INFUZYON ICIN KONSANTRE COZELTI ICEREN 1 FLAKON</t>
  </si>
  <si>
    <t>busulfan</t>
  </si>
  <si>
    <t>MYLOFAN 60 MG/10 ML IV INF. ICIN KON. COZELTI ICEREN FLAKON</t>
  </si>
  <si>
    <t>HAMAZINC KREM, 30 G</t>
  </si>
  <si>
    <t>L01BB06</t>
  </si>
  <si>
    <t>clofarabine</t>
  </si>
  <si>
    <t>CLOFARABINE</t>
  </si>
  <si>
    <t>A10BK01</t>
  </si>
  <si>
    <t>dapagliflozin</t>
  </si>
  <si>
    <t>FORZIGA 10 MG 28 FILM KAPLI TABLET</t>
  </si>
  <si>
    <t>DAPAGLIFLOZIN PROPANDIOL MONOHIDRAT</t>
  </si>
  <si>
    <t>CUBICIN 350 MG INF. COZ. ICIN TOZ ICEREN FLAKON</t>
  </si>
  <si>
    <t>CUBICIN 500 MG INF. COZ. ICIN TOZ ICEREN FLAKON</t>
  </si>
  <si>
    <t>DUPCIN 350 MG ENJEKSIYONLUK COZELTI ICIN TOZ ICEREN FLAKON (1 FLAKON)</t>
  </si>
  <si>
    <t>DUPCIN 500 MG ENJEKSIYONLUK COZELTI ICIN TOZ ICEREN FLAKON (1 FLAKON)</t>
  </si>
  <si>
    <t>DEXFULL SR 75 MG 20 FILM TABLET</t>
  </si>
  <si>
    <t>KETAVEL %1,25 JEL 60 GR</t>
  </si>
  <si>
    <t>LONGDEX XR 75 MG 10 UZATILMIS SALIMLI TABLET</t>
  </si>
  <si>
    <t>ASEKET 25/500 MG 20 FILM TABLET</t>
  </si>
  <si>
    <t>A02BC</t>
  </si>
  <si>
    <t>Proton pump inhibitors</t>
  </si>
  <si>
    <t>30+30</t>
  </si>
  <si>
    <t>other dermatologıcal preparatıons</t>
  </si>
  <si>
    <t>OLIGOFER 40 MG ORAL COZELTI 10 FLAKON</t>
  </si>
  <si>
    <t>ALRINAST 2,5 MG/5 ML SURUP 150 ML</t>
  </si>
  <si>
    <t>ALRINAST 5 MG 20 FILM TABLET</t>
  </si>
  <si>
    <t>DELODAY 5 MG 20 FILM TABLET</t>
  </si>
  <si>
    <t>DELODAY 5 MG 30 FILM TABLET</t>
  </si>
  <si>
    <t>DESLODIN 5 MG 20 FILM TABLET</t>
  </si>
  <si>
    <t>DESRINAL 5 MG 20 FILM TABLET</t>
  </si>
  <si>
    <t>DOXAFIN 5 MG 20 FILM TABLET</t>
  </si>
  <si>
    <t>ESLOTIN 5 MG 20 FILM TABLET</t>
  </si>
  <si>
    <t>LORDES 2,5 MG/5 ML SURUP 150 ML</t>
  </si>
  <si>
    <t>LORDES 5 MG 20 FILM TABLET</t>
  </si>
  <si>
    <t>CERAZETTE 75 MIKROGRAM 28 FILM TABLET</t>
  </si>
  <si>
    <t>G03AA16</t>
  </si>
  <si>
    <t>dienogest and ethinylestradiol</t>
  </si>
  <si>
    <t>DIENILLE 2 MG/0,03 MG 21 FILM KAPLI TABLET</t>
  </si>
  <si>
    <t>DIENOGEST + ETINILESTRADIOL</t>
  </si>
  <si>
    <t>A01AC</t>
  </si>
  <si>
    <t>Corticosteroids for local oral treatment</t>
  </si>
  <si>
    <t>DIKLOFENAK SODYUM + TRIAMSINOLON ASETONID</t>
  </si>
  <si>
    <t>3%+0,1%</t>
  </si>
  <si>
    <t>DOBUTHAVER250 MG / 20 ML I.V. INFUZYON ICIN KONSANTRE COZLETI ICEREN 10 AMPUL</t>
  </si>
  <si>
    <t>PURDOX %5 KREM 30 G</t>
  </si>
  <si>
    <t>MOTBIR 30 MG SR PELLET ICEREN 30 KAPSUL</t>
  </si>
  <si>
    <t>A02BC53</t>
  </si>
  <si>
    <t>lansoprazole, combinations</t>
  </si>
  <si>
    <t>R05CB13</t>
  </si>
  <si>
    <t>dornase alfa (desoxyribonuclease)</t>
  </si>
  <si>
    <t>PULMOZYME 2,5 MG 30 AMPUL</t>
  </si>
  <si>
    <t>DORNAZ ALFA</t>
  </si>
  <si>
    <t>YAZZ 24+4 FILM KAPLI TABLET</t>
  </si>
  <si>
    <t>B01AF03</t>
  </si>
  <si>
    <t>LIXIANA 30 MG 28 FILM KAPLI TABLET</t>
  </si>
  <si>
    <t>direct factor Xa inhibitors</t>
  </si>
  <si>
    <t>LIXIANA 60 MG 28 FILM KAPLI TABLET</t>
  </si>
  <si>
    <t>J05AG03</t>
  </si>
  <si>
    <t>efavirenz</t>
  </si>
  <si>
    <t>STOCRIN 600 MG 30 FILM TABLET</t>
  </si>
  <si>
    <t>EFAVIRENZ</t>
  </si>
  <si>
    <t>EMADINE % 0,05 5 ML OFTALMIK SOLUSYON</t>
  </si>
  <si>
    <t>CLEXANE 10000 ANTI-XA IU/1 ML KULL.HAZIR ENJEKTOR</t>
  </si>
  <si>
    <t>ENOX 10000 ANTI-XA IU/1 ML 2 KULLANIMA HAZIR ENJEKTOR</t>
  </si>
  <si>
    <t>ENOX 10000 ANTI-XA IU/1 ML 20 KULLANIMA HAZIR ENJEKTOR</t>
  </si>
  <si>
    <t>ENOX 4000 ANTI-XA IU/0,4 ML 10 KULLANIMA HAZIR ENJEKTOR</t>
  </si>
  <si>
    <t>DIBEN 1,5 KCAL HP</t>
  </si>
  <si>
    <t>FORTINI MULTI FIBRE 200 ML</t>
  </si>
  <si>
    <t>GLUCERNA SELECT VANILYA AROMALI 500 ML</t>
  </si>
  <si>
    <t>GLUTAMIN PLUS NOTRAL 30X22,4 G SASE</t>
  </si>
  <si>
    <t>GLUTAMIN PLUS PORTAKAL 30X22,4 G SASE</t>
  </si>
  <si>
    <t>RESOURCE ENERGY KAYISI 200 ML</t>
  </si>
  <si>
    <t>SIMILAC HIGH ENERGY 200 ML</t>
  </si>
  <si>
    <t>SURVIMED OPD 500 ML</t>
  </si>
  <si>
    <t>EPIRITU 200 MG/100 ML IV INTRAVEZIKAL INFUZYON ICIN KONSANTRE COZELTI ICEREN 1 FLAKON</t>
  </si>
  <si>
    <t>EPIRITU 50 MG/25 ML IV INTRAVEZIKAL INFUZYON ICIN KONSANTRE COZELTI ICEREN 1 FLAKON</t>
  </si>
  <si>
    <t>50/25</t>
  </si>
  <si>
    <t>PIRUCIN 50 MG/25 ML IV INTRAVESIKAL ENJ. ICIN LIY.TOZ ICEREN FLAKON</t>
  </si>
  <si>
    <t>TARCEVA ROCHE 100 MG 30 FILM KAPLI TABLET</t>
  </si>
  <si>
    <t>TARCEVA ROCHE 150 MG 30 FILM KAPLI TABLET</t>
  </si>
  <si>
    <t>CITOLES 10 MG/ML ORAL DAMLA COZELTI</t>
  </si>
  <si>
    <t>0,5+1</t>
  </si>
  <si>
    <t>G03AB08</t>
  </si>
  <si>
    <t>dienogest and estradiol</t>
  </si>
  <si>
    <t>QLAIRISTA 28 FILM KAPLI TABLET</t>
  </si>
  <si>
    <t>ESTRADIOL VALERAT + ESTRADIOL VALERAT + DIENOGEST + ESTRADIOL VALERAT + ESTRADIOL VALERAT + DIENOGEST</t>
  </si>
  <si>
    <t>1+2+3+3+2+2</t>
  </si>
  <si>
    <t>ESODAX 400 MG 14 FILM TABLET</t>
  </si>
  <si>
    <t>ETOPEX 100 MG/5 ML IV INF. ICIN KON.COZ.ICEREN FLAKON</t>
  </si>
  <si>
    <t>PLENDIL 5 MG UZUN ETKILI 20 FILM TABLET</t>
  </si>
  <si>
    <t>ABSTRAL 100 MCG 10 DILALTI TABLET</t>
  </si>
  <si>
    <t>ABSTRAL 200 MCG 10 DILALTI TABLET</t>
  </si>
  <si>
    <t>ABSTRAL 400 MCG 10 DILALTI TABLET</t>
  </si>
  <si>
    <t>ABSTRAL 800 MCG 10 DILALTI TABLET</t>
  </si>
  <si>
    <t>SUKROFER 100 MG/5 ML IV INF. KON. COZ. ICEREN 5 AMPUL</t>
  </si>
  <si>
    <t>G04BD11</t>
  </si>
  <si>
    <t>fesoterodine</t>
  </si>
  <si>
    <t>D11AX10</t>
  </si>
  <si>
    <t>PROPECIA 1 MG 28 TABLET</t>
  </si>
  <si>
    <t>FINIMOD 0,5 MG 28 KAPSUL</t>
  </si>
  <si>
    <t>FLUCAN 150 MG 12 KAPSUL</t>
  </si>
  <si>
    <t>FLUCAN 150 MG 2 KAPSUL</t>
  </si>
  <si>
    <t>FLUJECT 100 MG/50 ML IV INFUZYONLUK COZELTI ICEREN 1 FLAKON</t>
  </si>
  <si>
    <t>FLUXATE 1 MG/10 ML IV ENJ. ICIN COZ. ICEREN 5 AMPUL</t>
  </si>
  <si>
    <t>GONAL-F 1050 IU/1,75 ML (77 MCG/1,75 ML) LIYOFILIZE 1 FLAKON</t>
  </si>
  <si>
    <t>GONAL-F 75 IU (5,5 MCG) ENJEKTABL LIYOFILIZE TOZ ICEREN 1 FLAKON</t>
  </si>
  <si>
    <t>L02BA03</t>
  </si>
  <si>
    <t>fulvestrant</t>
  </si>
  <si>
    <t>FASLODEX 250 MG/5 ML x 2 ENJEKSIYONLUK COZELTI</t>
  </si>
  <si>
    <t>FULVESTRANT</t>
  </si>
  <si>
    <t>GADOVIST 1.0 1X7,5 ML FLAKON</t>
  </si>
  <si>
    <t>V08CA03</t>
  </si>
  <si>
    <t>gadodiamide</t>
  </si>
  <si>
    <t>GADODIEM 287 MG/ML IV ENJEKSIYON ICIN COZELTI ICEREN 10 ML 1 FLAKON</t>
  </si>
  <si>
    <t>GADODIAMID</t>
  </si>
  <si>
    <t>GADODIEM 287 MG/ML IV ENJEKSIYON ICIN COZELTI ICEREN 15 ML 1 FLAKON</t>
  </si>
  <si>
    <t>GEMTU 200 MG/2 ML KONSANTRE INFUZYON COZELTESI (1 FLAKON)</t>
  </si>
  <si>
    <t>GEMTU 2000 MG/20 ML ENJEKSIYONLUK SOLUSYON (1 FLAKON)</t>
  </si>
  <si>
    <t>2000+20</t>
  </si>
  <si>
    <t>SEREBIL 40 MG 20 FILM KAPLI TABLET</t>
  </si>
  <si>
    <t>SEREBIL 40 MG 50 FILM KAPLI TABLET</t>
  </si>
  <si>
    <t>AMARYL 6 MG 30 TABLET</t>
  </si>
  <si>
    <t>B05AA</t>
  </si>
  <si>
    <t>blood substitutes and plasma protein fractions</t>
  </si>
  <si>
    <t>PF POLIHES (HES 200/0,5) %6 IV INFUZYON ICIN COZELTI 500 ML SETLI</t>
  </si>
  <si>
    <t>PF POLIHES (HES 200/0,5) %6 IV INFUZYON ICIN COZELTI 500 ML SETSIZ</t>
  </si>
  <si>
    <t>BONDRONAT ROCHE 50 MG 28 FILM TABLET</t>
  </si>
  <si>
    <t>CALROFEN 400 MG/ 4 ML ENJ. COZELTI ICEREN 1 AMPUL</t>
  </si>
  <si>
    <t>400+4</t>
  </si>
  <si>
    <t>800+8</t>
  </si>
  <si>
    <t>SUPRAFEN 400 MG 100 FILM TABLET</t>
  </si>
  <si>
    <t>ILOPERA 10 MCG/ML NEBULAZYON ICIN COZELTI ICEREN 30 AMPUL</t>
  </si>
  <si>
    <t>ILOPERA 20 MCG/ML IV INF. ICIN COZ. ICEREN 5 AMPUL</t>
  </si>
  <si>
    <t>ILOTEMOL 20 MCG/ML IV INFUZYON ICIN COZELTI ICEREN AMPUL (5 AMPUL)</t>
  </si>
  <si>
    <t>PAMIRAY 370 ENJ. 100 ML 0,755 MG 1 FLAKON</t>
  </si>
  <si>
    <t>PAMIRAY 370 ENJ. 50 ML 0,755 MG 1 FLAKON</t>
  </si>
  <si>
    <t>PAMIRAY 370 ENJEKTABL SOLUSYON ICEREN FLAKON 200 ML</t>
  </si>
  <si>
    <t>ARBESTA PLUS 300 MG/12,5 MG 28 FILM TABLET</t>
  </si>
  <si>
    <t>CO-IRDA 300 MG /12,5 MG 28 FILM TABLET</t>
  </si>
  <si>
    <t>IRBECOR PLUS 300 MG /12,5 MG 28 FILM TABLET</t>
  </si>
  <si>
    <t>CAJEX 1 MCG/ML IV ENJ. COZ. ICEREN 25 AMPUL</t>
  </si>
  <si>
    <t>CAJEX 2 MCG/ML IV ENJ. COZ. ICEREN 25 AMPUL</t>
  </si>
  <si>
    <t>Drugs for treatment of hyperkalemia and hyperphosphatemia</t>
  </si>
  <si>
    <t>FIX-AT 475 MG 180 FILM TABLET</t>
  </si>
  <si>
    <t>FIX-AT 950 MG 180 FILM TABLET</t>
  </si>
  <si>
    <t>CALCIUM FOLINATE-KOCAK 50 MG/5 ML ENJEKTABL SOLUSYON ICEREN 1 FLAKON</t>
  </si>
  <si>
    <t>M02AB01</t>
  </si>
  <si>
    <t>capsaicin</t>
  </si>
  <si>
    <t>CAPCIDERM %0,075 45 G KREM</t>
  </si>
  <si>
    <t>KAPSAISIN</t>
  </si>
  <si>
    <t>DOPADEX SR 25 MG/100 MG UZATILMIS SALIMLI 100 TABLET</t>
  </si>
  <si>
    <t>KARBIDOPA+LEVODOPA</t>
  </si>
  <si>
    <t>25+100</t>
  </si>
  <si>
    <t>DOPADEX SR 50 MG/200 MG UZATILMIS SALIMLI 100 TABLET</t>
  </si>
  <si>
    <t>CARBOPLATIN-KOCAK 150 MG/15 ML IV INFUZYON ICIN SOLUSYON ICEREN FLAKON</t>
  </si>
  <si>
    <t>CEDRINA 200 MG 60 FILM TABLET</t>
  </si>
  <si>
    <t>CEDRINA XR 150 MG UZATILMIS SALIMLI 30 TABLET</t>
  </si>
  <si>
    <t>CEDRINA XR 300 MG UZATILMIS SALIMLI 30 TABLET</t>
  </si>
  <si>
    <t>CEDRINA XR 400 MG UZATILMIS SALIMLI 30 TABLET</t>
  </si>
  <si>
    <t>CEDRINA XR 50 MG UZATILMIS SALIMLI 30 TABLET</t>
  </si>
  <si>
    <t>KEDAY XR 150 MG UZATILMIS SALIMLI 30 TABLET</t>
  </si>
  <si>
    <t>KEDAY XR 300 MG UZATILMIS SALIMLI 30 TABLET</t>
  </si>
  <si>
    <t>KEDAY XR 400 MG UZATILMIS SALIMLI 30 TABLET</t>
  </si>
  <si>
    <t>KEDAY XR 50 MG UZATILMIS SALIMLI 30 TABLET</t>
  </si>
  <si>
    <t>KETAP 200 MG 30 FILM KAPLI TABLET</t>
  </si>
  <si>
    <t>KETAP 200 MG 60 FILM KAPLI TABLET</t>
  </si>
  <si>
    <t>KETAP 200 MG 90 FILM KAPLI TABLET</t>
  </si>
  <si>
    <t>KETILEPT 25 MG 30 TABLET</t>
  </si>
  <si>
    <t>KETINEL 200 MG 30 FILM TABLET</t>
  </si>
  <si>
    <t>KETYA 200 MG 30 TABLET</t>
  </si>
  <si>
    <t>QUET 200 MG 30 FILM TABLET</t>
  </si>
  <si>
    <t>QUET 300 MG 30 FILM TABLET</t>
  </si>
  <si>
    <t>QUET XR 400 MG UZATILMIS SALIMLI 30 TABLET</t>
  </si>
  <si>
    <t>QUET XR 50 MG UZATILMIS SALIMLI 30 TABLET</t>
  </si>
  <si>
    <t>SEROQUEL 300 MG 30 FILM TABLET</t>
  </si>
  <si>
    <t>L01BB04</t>
  </si>
  <si>
    <t>cladribine</t>
  </si>
  <si>
    <t>OCLADRA 2 MG/ML ENJEKSIYONLUK COZELTI ICEREN 1 FLAKON</t>
  </si>
  <si>
    <t>KLADRIBIN</t>
  </si>
  <si>
    <t>KLAMER 250 MG 100 ML SUSPANSIYON</t>
  </si>
  <si>
    <t>KLAMER 250 MG 50 ML SUSPANSIYON</t>
  </si>
  <si>
    <t>UNIKLAR IV 500MG 1 FLAKON</t>
  </si>
  <si>
    <t>ATERVIX 75 MG 28 FILM TABLET</t>
  </si>
  <si>
    <t>BACLAN 75 MG 28 FILM TABLET</t>
  </si>
  <si>
    <t>CLOGAN 75 MG 28 FILM TABLET</t>
  </si>
  <si>
    <t>DILOXOL 75 MG 28 FILM TABLET</t>
  </si>
  <si>
    <t>OPIREL 75 MG 28 FILM TABLET</t>
  </si>
  <si>
    <t>PLANOR 75 MG 28 FILM TABLET</t>
  </si>
  <si>
    <t>CLONEX 100 MG 50 TABLET</t>
  </si>
  <si>
    <t>NETROLEX 100 MG/ML ORAL COZELTI 150 ML</t>
  </si>
  <si>
    <t>METACARTIN 1G/5 ML IM/IV ENJEKSIYONLUK COZELTI ICEREN 10 AMPUL</t>
  </si>
  <si>
    <t>G02BA03</t>
  </si>
  <si>
    <t>plastic ıud with progestogen</t>
  </si>
  <si>
    <t>0,03+0,15</t>
  </si>
  <si>
    <t>0,1+0,02</t>
  </si>
  <si>
    <t>C01CX08</t>
  </si>
  <si>
    <t>levosimendan</t>
  </si>
  <si>
    <t>SIMDAX 2,5 MG/ML KONSANTRE INF.COZ.5 ML X 1 FLAKON</t>
  </si>
  <si>
    <t>LEVOSIMENDAN</t>
  </si>
  <si>
    <t>LINCAINE SPREY %10 50 ML SISE</t>
  </si>
  <si>
    <t>PRECOXIN %10 SPREY (40 ML)</t>
  </si>
  <si>
    <t>LMX 4 KREM %4 1X5 G</t>
  </si>
  <si>
    <t>JETOSEL 2 ML 20 AMPUL</t>
  </si>
  <si>
    <t>LIMEXID 600 MG 10 FILM TABLET</t>
  </si>
  <si>
    <t>LIMEXID 600 MG 2 FILM TABLET</t>
  </si>
  <si>
    <t>CLINOLEIC %20 IV INFUZYONLUK LIPID EMULSIYON 500 ML</t>
  </si>
  <si>
    <t>MAGNERAL 365 MG TEK KULLANIMLIK TOZ ICEREN 30 SASE</t>
  </si>
  <si>
    <t>EFERMAG 365 MG 30 EFERVESAN TABLET</t>
  </si>
  <si>
    <t>MAGOSIT 365 MG 30 TABLET</t>
  </si>
  <si>
    <t>MAGNESIUM DIASPORAL PASTIL</t>
  </si>
  <si>
    <t>METFULL 1000 MG 100 EFERVESAN TABLET</t>
  </si>
  <si>
    <t>PREKO 15/850 MG 30 FILM TABLET</t>
  </si>
  <si>
    <t>BELOC ZOK 100 MG KONTROLLU SALIMLI 20 FILM TABLET</t>
  </si>
  <si>
    <t>METRONIDAZOL + MIKONAZOL NITRAT + LIDOKAIN HCL</t>
  </si>
  <si>
    <t>D01AC52</t>
  </si>
  <si>
    <t>miconazole, combinations</t>
  </si>
  <si>
    <t>MIKONAZOL + ALUMINYUMHIDROKSIKLORIT</t>
  </si>
  <si>
    <t>0,02+0,19</t>
  </si>
  <si>
    <t>NOVO-VULOTRAN FORTE L 750 MG/ 200 MG/ 100 MG VAJINAL OVUL (7 OVUL)</t>
  </si>
  <si>
    <t>MIKONAZOL NITRAT + TRIAMSINOLON ASETONID</t>
  </si>
  <si>
    <t>20+1</t>
  </si>
  <si>
    <t>ANDROVIUM %2 TOPIKAL COZELTI</t>
  </si>
  <si>
    <t>ANDROVIUM %2 TOPIKAL KOPUK (90 G)</t>
  </si>
  <si>
    <t>ANDROVIUM %5 TOPIKAL COZELTI</t>
  </si>
  <si>
    <t>ANDROVIUM %5 TOPIKAL KOPUK (90 G)</t>
  </si>
  <si>
    <t>BIOXININ FORTE %5 DERI SPREYI 60 ML</t>
  </si>
  <si>
    <t>ZESTAT 15 MG / ML ORAL SOLUSYON</t>
  </si>
  <si>
    <t>MODIOGEN 200 MG CENTIKLI TABLET (30 CENTIKLI TABLET)</t>
  </si>
  <si>
    <t>D07CC</t>
  </si>
  <si>
    <t>Corticosteroids, potent, combinations with antibiotics</t>
  </si>
  <si>
    <t>MOMETAZON FUROAT +TERBINAFIN</t>
  </si>
  <si>
    <t>AIRLAST 10 MG 28 FILM TABLET</t>
  </si>
  <si>
    <t>ALECAST 10 MG 28 FILM KAPLI TABLET</t>
  </si>
  <si>
    <t>ALECAST 10 MG 84 FILM KAPLI TABLET</t>
  </si>
  <si>
    <t>ALECAST 4 MG 28 CIGNEME TABLET</t>
  </si>
  <si>
    <t>ALECAST 5 MG 28 CIGNEME TABLET</t>
  </si>
  <si>
    <t>LUXAT 10 MG 28 FILM TABLET</t>
  </si>
  <si>
    <t>MEDLUKAST 10 MG 28 FILM TABLET</t>
  </si>
  <si>
    <t>ONCEAIR 4 MG 28 CIGNEME TABLET</t>
  </si>
  <si>
    <t>ONCEAIR 5 MG 28 CIGNEME TABLET</t>
  </si>
  <si>
    <t>RESPAIR 10 MG 28 FILM KAPLI TABLET</t>
  </si>
  <si>
    <t>RESPAIR 4 MG 28 CIGNEME TABLETI</t>
  </si>
  <si>
    <t>RESPAIR 5 MG 28 CIGNEME TABLET</t>
  </si>
  <si>
    <t>SINGULAIR 10 MG 28 TABLET</t>
  </si>
  <si>
    <t>SINGULAIR 4 MG 28 CIGNEME TABLETI</t>
  </si>
  <si>
    <t>SINGULAIR 5 MG 28 CIGNEME TABLETI</t>
  </si>
  <si>
    <t>SIN-MONT 4 MG 28 CIGNEME TABLETI</t>
  </si>
  <si>
    <t>SIN-MONT 5 MG 28 CIGNEME TABLETI</t>
  </si>
  <si>
    <t>ZESPIRA 4 MG 28 CIGNEME TABLETI</t>
  </si>
  <si>
    <t>ZESPIRA 5 MG 28 CIGNEME TABLETI</t>
  </si>
  <si>
    <t>MORFIA CR 100 MG 20 FILM TABLET</t>
  </si>
  <si>
    <t>MORFIA CR 30 MG 20 FILM TABLET</t>
  </si>
  <si>
    <t>MORFIA CR 60 MG 20 FILM TABLET</t>
  </si>
  <si>
    <t>INGLEX 120 MG 84 FILM TABLET</t>
  </si>
  <si>
    <t>NAGLID 120 MG 84 TABLET</t>
  </si>
  <si>
    <t>C08CA04</t>
  </si>
  <si>
    <t>nicardipine</t>
  </si>
  <si>
    <t>NINAX 25 MG/10 ML IV INFUZYON ICIN KONSANTRE COZELTI ICEREN 1 AMPUL</t>
  </si>
  <si>
    <t>NIKARDIPIN HIDROKLORUR</t>
  </si>
  <si>
    <t>OLAXINN 15 MG AGIZDA DAGILAN 28 TABLET</t>
  </si>
  <si>
    <t>OLFREX EASY TAB 15 MG 28 AGIZDA DAGILAN TABLET</t>
  </si>
  <si>
    <t>OZAPRIN RAPID 15 MG 28 AGIZDA COZUNEBILIR TABLET</t>
  </si>
  <si>
    <t>REXAPIN EASYTAB 15 MG 28 AGIZDA DAGILAN TABLET</t>
  </si>
  <si>
    <t>OLMETEC 40 MG 28 FILM KAPLI TABLET</t>
  </si>
  <si>
    <t>OLMETEC PLUS 40 MG/12,5 MG 28 FILM TABLET</t>
  </si>
  <si>
    <t>OLMETEC PLUS 40 MG/25 MG 28 FILM TABLET</t>
  </si>
  <si>
    <t>OFNOL-S %0,2 STERIL OFTALMIK COZELTI 2,5 ML</t>
  </si>
  <si>
    <t>PALLADA % 0.2 OFTALMIK SOLUSYON 2,5 ML</t>
  </si>
  <si>
    <t>ERBINNA 40 MG IV ENJEKSIYON ICIN LIYOFILIZE TOZ ICEREN FLAKON</t>
  </si>
  <si>
    <t>ENFLUVIR 45 MG 10 SERT KAPSUL</t>
  </si>
  <si>
    <t>ENFLUVIR 75 MG 10 KAPSUL</t>
  </si>
  <si>
    <t>PANLIPAZ 170 MG/80 MG ENTERIK KAPLI 60 FILM TABLET</t>
  </si>
  <si>
    <t>170+80</t>
  </si>
  <si>
    <t>PANTOZOL 40 MG IV ENJ. TOZ ICEREN 1 FLAKON</t>
  </si>
  <si>
    <t>PARTEMOL 1 G/100 ML INFUZYON COZELTISI ICEREN 12 FLAKON</t>
  </si>
  <si>
    <t>PEGINTRON 100 MCG ENJEKSIYONLUK COZELTI TOZU VE COZUCUSU 4 FLAKON</t>
  </si>
  <si>
    <t>PEGINTRON 120 MCG ENJEKSIYONLUK COZELTI TOZU VE COZUCUSU 4 FLAKON</t>
  </si>
  <si>
    <t>ELMIRON 100 MG 100 KAPSUL</t>
  </si>
  <si>
    <t>PENTOSAN POLISULFAT SODYUM</t>
  </si>
  <si>
    <t>EXTRANEAL PERITON DIYALIZ COZELTISI (2000 ML CIFTLI TORBA, MINI KAPAKLI)</t>
  </si>
  <si>
    <t>NUTRINEAL PERITON DIYALIZ COZELTISI (2000 ML CIFTLI TORBA, MINI KAPAKLI)</t>
  </si>
  <si>
    <t>NUTRINEAL PERITON DIYALIZ COZELTISI (2500 ML TEKLI TORBA)</t>
  </si>
  <si>
    <t>DYNDION 15 MG 30 TABLET</t>
  </si>
  <si>
    <t>AVITAZ 2,25 G IV ENJEKSIYONLUK LIYOFILIZE TOZ ICEREN FLAKON</t>
  </si>
  <si>
    <t>TAZOCIN EF 2,25 G IV INFUZYON LIYOFILIZE TOZ ICEREN FLAKON</t>
  </si>
  <si>
    <t>TAZOJECT 2,25 G IV ENJEKSIYONLUK LIYOFILIZE TOZ ICEREN FLAKON</t>
  </si>
  <si>
    <t>TAZOPER 2,25 G IV ENJEKSIYONLUK LIYOFILIZE TOZ ICEREN FLAKON</t>
  </si>
  <si>
    <t>OPEMIN 1200 MG 40 FILM TABLET</t>
  </si>
  <si>
    <t>A12BA02</t>
  </si>
  <si>
    <t>potassium citrate</t>
  </si>
  <si>
    <t>POTCIT 10 MEQ 100 KONTROLLU SALIM TABLETI</t>
  </si>
  <si>
    <t>UROCIT-K(10 MEQ) 1080 MG 100 KONTROLLU SALIM TABLETI</t>
  </si>
  <si>
    <t>PEXOLA ER 4,5 MG UZATILMIS SALIMLI 30 TABLET</t>
  </si>
  <si>
    <t>B01AC22</t>
  </si>
  <si>
    <t>prasugrel</t>
  </si>
  <si>
    <t>EFFIENT 10 MG 28 FILM KAPLI TABLET</t>
  </si>
  <si>
    <t>PRASUGREL</t>
  </si>
  <si>
    <t>N01BA02</t>
  </si>
  <si>
    <t>procaine</t>
  </si>
  <si>
    <t>NTCAIN 100 MG/10ML IM AMPUL(50 AMPUL)</t>
  </si>
  <si>
    <t>PROKAIN HCL</t>
  </si>
  <si>
    <t>NEOCATE JUNIOR 400 GR</t>
  </si>
  <si>
    <t>NEOCATE JUNIOR CILEK AROMALI 400 GR</t>
  </si>
  <si>
    <t>NEOCATE JUNIOR VANILYA AROMALI 400 GR</t>
  </si>
  <si>
    <t>ENSURE 250 ML CILEKLI FSMP</t>
  </si>
  <si>
    <t>ENSURE 250 ML VANILYA AROMALI FSMP</t>
  </si>
  <si>
    <t>ENSURE PLUS CILEK AROMALI 220 ML SISE</t>
  </si>
  <si>
    <t>ENSURE PLUS MUZ AROMALI 220 ML SISE</t>
  </si>
  <si>
    <t>ENSURE PLUS VANILYA AROMALI 220 ML SISE</t>
  </si>
  <si>
    <t>GLUCERNA SR CILEK 230 ML</t>
  </si>
  <si>
    <t>GLUCERNA SR VANILYA 230 ML</t>
  </si>
  <si>
    <t>JEVITY 500 ML ASMAYA HAZIR SISE</t>
  </si>
  <si>
    <t>JEVITY HICAL 500 ML</t>
  </si>
  <si>
    <t>JEVITY PLUS 500 ML FSMP</t>
  </si>
  <si>
    <t>MULTI-THICK 250 GR</t>
  </si>
  <si>
    <t>NUTRIVIGOR KAKAOLU 220 ML SISE</t>
  </si>
  <si>
    <t>NUTRIVIGOR MUZ AROMALI 220 ML SISE</t>
  </si>
  <si>
    <t>NUTRIVIGOR VANILYA AROMALI 220 ML SISE</t>
  </si>
  <si>
    <t>OXEPA 500 ML FSMP</t>
  </si>
  <si>
    <t>PEDIASURE CILEK AROMALI 220 ML SISE</t>
  </si>
  <si>
    <t>PEDIASURE FIBER CILEK AROMALI 220 ML</t>
  </si>
  <si>
    <t>PEDIASURE FIBER MUZ AROMALI 220 ML SISE</t>
  </si>
  <si>
    <t>PEDIASURE KAKAOLU 220 ML SISE</t>
  </si>
  <si>
    <t>PEDIASURE PEPTIDE VANILYA AROMALI 200 ML SISE</t>
  </si>
  <si>
    <t>PEDIASURE PLUS FIBER MUZ AROMALI 220 ML</t>
  </si>
  <si>
    <t>PEDIASURE PLUS FIBER VANILYA AROMALI 220 ML RPB</t>
  </si>
  <si>
    <t>PEDIASURE VANILYA AROMALI 220 ML SISE</t>
  </si>
  <si>
    <t>PULMOCARE 250 ML FSMP</t>
  </si>
  <si>
    <t>SIMILAC ALIMENTUM 400 G TOZ</t>
  </si>
  <si>
    <t>FRESUBIN HEPA 500 ML</t>
  </si>
  <si>
    <t>FORTINI MULTI FIBRE CIKOLATA AROMALI 200 ML</t>
  </si>
  <si>
    <t>FORTINI MULTI FIBRE CILEK AROMALI 200 ML</t>
  </si>
  <si>
    <t>FORTINI MULTI FIBRE MUZ AROMALI 200 ML</t>
  </si>
  <si>
    <t>FORTINI MULTI FIBRE VANILYA AROMALI 200 ML</t>
  </si>
  <si>
    <t>FRESUBIN 2 KCAL DRINK KAYISI-SEFTALI AROMALI 4X200 ML</t>
  </si>
  <si>
    <t>FRESUBIN 2 KCAL DRINK ORMAN MEYVELERI AROMALI 4X200 ML</t>
  </si>
  <si>
    <t>FRESUBIN 2 KCAL DRINK VANILYA AROMALI 4X200 ML</t>
  </si>
  <si>
    <t>FRESUBIN 1800 COMPLETE 1500 ML</t>
  </si>
  <si>
    <t>PROTEIN+KARBONHIDRAT+YAG+VIT+SEKER+ESER ELEMENT+LIF+LAKTOZ</t>
  </si>
  <si>
    <t>G03XC01</t>
  </si>
  <si>
    <t>raloxifene</t>
  </si>
  <si>
    <t>EVISTA 60 MG 28 TABLET</t>
  </si>
  <si>
    <t>RAXERIN 10 MG DAGILABILIR 16 TABLET</t>
  </si>
  <si>
    <t>HEPAZEC 550 MG FILM TABLET (56 TABLET)</t>
  </si>
  <si>
    <t>9+10</t>
  </si>
  <si>
    <t>ANTHIX 10 MG 20 TABLET</t>
  </si>
  <si>
    <t>RIPATRIN 10 MG 20 TABLET</t>
  </si>
  <si>
    <t>RUFTAN 10 MG 20 TABLET</t>
  </si>
  <si>
    <t>RUPATEK 10 MG 20 TABLET</t>
  </si>
  <si>
    <t>RUPAX 10 MG 20 TABLET</t>
  </si>
  <si>
    <t>A07FA02</t>
  </si>
  <si>
    <t>saccharomyces boulardii</t>
  </si>
  <si>
    <t>SACCHAROMYCES BOULARDI</t>
  </si>
  <si>
    <t>REFLOR 250 MG 20 KAPSUL</t>
  </si>
  <si>
    <t>SAFLASTIRILMIS INAKTIF HEPATIT A VIRUSU</t>
  </si>
  <si>
    <t>SANOCEF 750 MG 10 MR FILM TABLET</t>
  </si>
  <si>
    <t>ROXIPIME 1 GR IM/IV ENJEKTABL TOZ ICEREN 1 FLAKON</t>
  </si>
  <si>
    <t>INFEX 100 MG/5 ML ORAL SUSPANSIYON HAZIRLAMAK ICIN KURU TOZ 100 ML</t>
  </si>
  <si>
    <t>SEFSIDAL 200 MG 14 FILM TABLET</t>
  </si>
  <si>
    <t>SEFSIDAL 200 MG 20 FILM TABLET</t>
  </si>
  <si>
    <t>TEXEF PLUS 100/62,5 MG 20 FILM KAPLI TABLET</t>
  </si>
  <si>
    <t>PREFIX 500 MG 20 FILM TABLET</t>
  </si>
  <si>
    <t>ULTRACEF 500 MG 20 EFERVESAN TABLET</t>
  </si>
  <si>
    <t>INCEPTUM 500 MG 10 FILM TABLET</t>
  </si>
  <si>
    <t>INCEPTUM 500 MG 20 FILM TABLET</t>
  </si>
  <si>
    <t>L01XC06</t>
  </si>
  <si>
    <t>ERBITUX 100 MG/20 ML IV INFUZYONLUK COZELTI</t>
  </si>
  <si>
    <t>SETUKSIMAB</t>
  </si>
  <si>
    <t>ERBITUX 500 MG/100 ML IV INFUZYONLUK COZELTI</t>
  </si>
  <si>
    <t>SEVAREN 800 MG 180 TABLET</t>
  </si>
  <si>
    <t>VELARIX 800 MG 180 FILM TABLET</t>
  </si>
  <si>
    <t>PANOSPORIN 100 MG 50 YUMUSAK JELATIN KAPSUL</t>
  </si>
  <si>
    <t>PANOSPORIN 25 MG 50 YUMUSAK JELATIN KAPSUL</t>
  </si>
  <si>
    <t>INHIBACE PLUS 5 MG / 12,5 MG 28 TABLET</t>
  </si>
  <si>
    <t>COMBO 100 MG 4 FILM KAPLI TABLET</t>
  </si>
  <si>
    <t>COMBO 50 MG 4 FILM KAPLI TABLET</t>
  </si>
  <si>
    <t>DEGRA 100 MG 4 FILM TABLET</t>
  </si>
  <si>
    <t>DEGRA 50 MG 4 FILM TABLET</t>
  </si>
  <si>
    <t>SILFECT 100 MG 4 FILM TABLET</t>
  </si>
  <si>
    <t>SILFECT 100 MG 8 FILM TABLET</t>
  </si>
  <si>
    <t>SILFECT 25 MG 4 FILM TABLET</t>
  </si>
  <si>
    <t>SILFECT 50 MG 4 FILM TABLET</t>
  </si>
  <si>
    <t>SILFECT 50 MG 8 FILM TABLET</t>
  </si>
  <si>
    <t>VIGRANDE 50 MG 4 TABLET</t>
  </si>
  <si>
    <t>GAVISCON INFANT ORAL COZELTI ICIN TOZ ICEREN 30 SASE</t>
  </si>
  <si>
    <t>SODYUM ALJINAT + MAGNEZYUM ALJINAT</t>
  </si>
  <si>
    <t>225+87,5</t>
  </si>
  <si>
    <t>A06AB08</t>
  </si>
  <si>
    <t>sodium picosulfate</t>
  </si>
  <si>
    <t>SODYUM PIKOSULFAT</t>
  </si>
  <si>
    <t>PICOCAP 2,5 MG 50 YUMUSAK KAPSUL</t>
  </si>
  <si>
    <t xml:space="preserve">sodium picosulfate, combinatİons </t>
  </si>
  <si>
    <t>KINZY 5 MG 30 FILM TABLET</t>
  </si>
  <si>
    <t>KONTIFEN 5 MG 30 FILM TABLET</t>
  </si>
  <si>
    <t>SOLIFAS 5 MG 30 FILM TABLET</t>
  </si>
  <si>
    <t>SOLIRON 5 MG 30 FILM TABLET</t>
  </si>
  <si>
    <t>VESICARE 5 MG 30 FILM TABLET</t>
  </si>
  <si>
    <t>VESISOL 5 MG 30 FILM TABLET</t>
  </si>
  <si>
    <t>NORDITROPIN SIMPLEX 15 MG /1,5 ML 1 PENFILL KARTUS</t>
  </si>
  <si>
    <t>DEVASID 750 MG 10 FILM TABLET</t>
  </si>
  <si>
    <t>SULTAMAT 250 MG 70 ML SUSPANSIYON</t>
  </si>
  <si>
    <t>SULTAMAT 750 MG 10 TABLET</t>
  </si>
  <si>
    <t>IMIGRAN 50 MG 2 TABLET</t>
  </si>
  <si>
    <t>IMIGRAN SUBJECT 6MG/0,5MG 2 KARTUS + OTOENJEKTOR</t>
  </si>
  <si>
    <t>DEPARTON 20 MG 60 FILM TABLET</t>
  </si>
  <si>
    <t>HARDCIS 20 MG 2 FILM TABLET</t>
  </si>
  <si>
    <t>ORCAFIL 10 MG FILM TABLET (4 FILM TABLET)</t>
  </si>
  <si>
    <t>ORCAFIL 10 MG FILM TABLET (8 FILM TABLET)</t>
  </si>
  <si>
    <t>ORCAFIL 20 MG FILM TABLET (2 FILM TABLET)</t>
  </si>
  <si>
    <t>ORCAFIL 20 MG FILM TABLET (8 FILM TABLET)</t>
  </si>
  <si>
    <t>PANOLIMUS 0,5 MG 50 KAPSUL</t>
  </si>
  <si>
    <t>PANOLIMUS 1 MG 50 KAPSUL</t>
  </si>
  <si>
    <t>PANOLIMUS 5 MG 50 KAPSUL</t>
  </si>
  <si>
    <t>A16AB11</t>
  </si>
  <si>
    <t>taliglucerase alfa</t>
  </si>
  <si>
    <t>ELELYSO 200 U INF. COZELTI ICIN LIYO. TOZ 1 FLAKON</t>
  </si>
  <si>
    <t>TALIGLUSERAZ ALFA</t>
  </si>
  <si>
    <t>FLOPROST MR 0,4 MG DEGISTIRILMIS SALIMLI 30 SERT KAPSUL</t>
  </si>
  <si>
    <t>TAMIDRA MR 0,4 MG DEGISTIRILMIS SALIMLI 30 SERT KAPSUL</t>
  </si>
  <si>
    <t>MIDIZOL 20 MG 5 KAPSUL</t>
  </si>
  <si>
    <t>TEMODAL 20 MG 5 KAPSUL</t>
  </si>
  <si>
    <t>TEMOMID 20 MG 5 KAPSUL</t>
  </si>
  <si>
    <t>TEMOMID 5 MG 5 KAPSUL</t>
  </si>
  <si>
    <t>TEMOZOLID 20 MG 5 KAPSUL</t>
  </si>
  <si>
    <t>B01AD11</t>
  </si>
  <si>
    <t>tenecteplase</t>
  </si>
  <si>
    <t>TENEKTEPLAZ</t>
  </si>
  <si>
    <t>TERBONILE DERMAL SPREY %1 30 ML</t>
  </si>
  <si>
    <t>ALFAMINO 400 G</t>
  </si>
  <si>
    <t>BEBELAC LF 400 G</t>
  </si>
  <si>
    <t>SIMILAC NEOSURE 370 GR TOZ</t>
  </si>
  <si>
    <t>RUSYA</t>
  </si>
  <si>
    <t>MRSACIN 50 MG IV INFUZYON COZ. ICIN LIYOFILIZE TOZ ICEREN 10 FLAKON</t>
  </si>
  <si>
    <t>TIGEJECT 50 MG IV INFUZYON COZ. ICIN LIYOFILIZE TOZ ICEREN 10 FLAKON</t>
  </si>
  <si>
    <t>TYGACIL 50 MG 10 FLAKON</t>
  </si>
  <si>
    <t>TIROBIF 12,5 MG/50 ML IV INF. ICIN KON. COZ. ICEREN 1 FLAKON</t>
  </si>
  <si>
    <t>300/5</t>
  </si>
  <si>
    <t>L01XC14</t>
  </si>
  <si>
    <t>trastuzumab emtansine</t>
  </si>
  <si>
    <t>TRASTUZUMAB EMTANSIN</t>
  </si>
  <si>
    <t>DEBRUTIN FORT 200 MG 40 TABLET</t>
  </si>
  <si>
    <t>GISMOTAL 200 MG FORT 40 TABLET</t>
  </si>
  <si>
    <t>TIREBRANT FORT 200 MG 40 TABLET</t>
  </si>
  <si>
    <t>PROURSAN 250 MG 100 KAPSUL</t>
  </si>
  <si>
    <t>URSACTIVE 250 MG 100 KAPSUL</t>
  </si>
  <si>
    <t>URSOCOLIC 250 MG 100 KAPSUL</t>
  </si>
  <si>
    <t>VALCOR PLUS 80/12,5 MG 28 FILM KAPLI TABLET</t>
  </si>
  <si>
    <t>VALTAN PLUS 80/12,5 MG 28 FILM TABLET</t>
  </si>
  <si>
    <t>VANCOMAX 1000 MG IV INFIZYON COZELTI ICIN LIYOFILIZE TOZ ICEREN FLAKON</t>
  </si>
  <si>
    <t>LEVITRA 10 MG AGIZDA DAGILAN 4 TABLET</t>
  </si>
  <si>
    <t>N07BA03</t>
  </si>
  <si>
    <t>varenicline</t>
  </si>
  <si>
    <t>11+98</t>
  </si>
  <si>
    <t>4+100+50+15+40</t>
  </si>
  <si>
    <t>MCG/MG/IU</t>
  </si>
  <si>
    <t>EVINOLLE 400 IU 30 YUMUSAK KAPSUL</t>
  </si>
  <si>
    <t>TROZASIN 200 MG IV INFUZYONLUK COZELTI ICIN LIYO. TOZ ICEREN FLAKON</t>
  </si>
  <si>
    <t>VFEND IV 200 MG 1 FLAKON</t>
  </si>
  <si>
    <t>VORAZYR 200 MG IV INFUZYON COZELTI ICIN TOZ ICEREN 1 FLAKON</t>
  </si>
  <si>
    <t>VORIFULL 200 MG 28 FILM TABLET</t>
  </si>
  <si>
    <t>VORIJECT 200 MG IV INFUZYON COZELTISI ICIN LIYOFILIZE TOZ ICEREN FLAKON (1 FLAKON)</t>
  </si>
  <si>
    <t>AFUNDAS-L 50 MG I.V. INFUZYONLUK LIYOFILIZE TOZ ICEREN 1 FLAKON</t>
  </si>
  <si>
    <t>AFUNDAS-L 70 MG I.V. INFUZYONLUK LIYOFILIZE TOZ ICEREN 1 FLAKON</t>
  </si>
  <si>
    <t>OPIVA 2 MG IV ENJEKSIYONLUK COZELTI HAZIRLAMAK ICIN LIYOFILIZE TOZ (5 ADET)</t>
  </si>
  <si>
    <t>XARELTO 2,5 MG 56 TABLET</t>
  </si>
  <si>
    <t>Hastane ürünleri:1
ikili fiyatlı ürünler:2
Güncel Kura Tabi:3 Güncel kura tabi hastane ürünü:4
Diğer:0</t>
  </si>
  <si>
    <t>EQUAGAM 50 MG/ML INFUZYONLUK COZELTI HAZIRLAMAK ICIN KONSANTRE</t>
  </si>
  <si>
    <t>AT KAYNAKLI ANTI T LENFOSIT IMMUNOGLOBULIN</t>
  </si>
  <si>
    <t>VITPSO %0,1 JEL</t>
  </si>
  <si>
    <t>VITPSO %1 JEL</t>
  </si>
  <si>
    <t>M-FURO %0,1 LOSYON</t>
  </si>
  <si>
    <t>M-FURO FA %0,1 + %2 KREM</t>
  </si>
  <si>
    <t>UREDERM LIPO %10 EMULSIYON</t>
  </si>
  <si>
    <t>UREDERM HYDRO%10 EMULSIYON</t>
  </si>
  <si>
    <t>UREDERM %40 EMULSIYON JEL</t>
  </si>
  <si>
    <t>M-FURO MANT %0,1 + %1 KREM</t>
  </si>
  <si>
    <t>EKZE-MANT %0,1 + %2 EMULSIYON JEL</t>
  </si>
  <si>
    <t>AFTOJEL %0,1 + %3 JEL</t>
  </si>
  <si>
    <t>TRIAKNE %5 EMULSIYON JEL</t>
  </si>
  <si>
    <t>TRIAKNE %10 EMULSIYON JEL</t>
  </si>
  <si>
    <t>SIVEX %10 LOSYON</t>
  </si>
  <si>
    <t>PERS-MANT %19 + %2 JEL</t>
  </si>
  <si>
    <t>AZELDERM %20 KREM</t>
  </si>
  <si>
    <t>ACMEL 500 MG/5 ML IM/IV/SC ENJEKSIYONLUK COZELTI (5 ADET)</t>
  </si>
  <si>
    <t>NASTIFRAN 10 MG/2 ML IM/IV ENJEKSIYONLUK COZELTI</t>
  </si>
  <si>
    <t>OPIVA 5 MG IV ENJEKSIYONLUK COZELTI HAZIRLAMAK ICIN LIYOFILIZE TOZ (5 ADET)</t>
  </si>
  <si>
    <t>INHIBACE 2,5 MG FILM KAPLI TABLET</t>
  </si>
  <si>
    <t>CAUPHE 45.5 MG/2 ML IM/IV ENJEKSIYONLUK COZELTI</t>
  </si>
  <si>
    <t>ESMAX 10 MG 84 FILM KAPLI TABLET</t>
  </si>
  <si>
    <t>ESMAX 20 MG 56 FILM KAPLI TABLET</t>
  </si>
  <si>
    <t>ESMAX 20 MG 84 FILM KAPLI TABLET</t>
  </si>
  <si>
    <t>MONOLONG 40 MG MIKROPELLET KAPSUL</t>
  </si>
  <si>
    <t>MONOLONG 60 MG MIKROPELLET KAPSUL</t>
  </si>
  <si>
    <t>PEXA XR 4.5 MG UZATILMIS SALIMLI 30 TABLET</t>
  </si>
  <si>
    <t>PIRFA 200 MG FILM KAPLI TABLET</t>
  </si>
  <si>
    <t>BUDENOFALK 3 MG ENTERIK KAPLI MIKROPELLET ICEREN 100 KAPSUL</t>
  </si>
  <si>
    <t>BUDENOFALK 3 MG ENTERIK KAPLI MIKROPELLET ICEREN 50 KAPSUL</t>
  </si>
  <si>
    <t>SALOFALK 4 G /60 G 7 REKTAL SUSPANSIYON</t>
  </si>
  <si>
    <t>METEOSPASMYL 60 MG/300 MG YUMUSAK KAPSUL</t>
  </si>
  <si>
    <t>MELANDA 5 MG + 10 MG + 15 MG +20 MG BASLANGIC PAKETI</t>
  </si>
  <si>
    <t>FORZA 160 MG/5 ML+10 MG/5 ML+5 MG/5 ML PEDIYATRIK 100 ML SURUP</t>
  </si>
  <si>
    <t>BONVIVA 3MG/3ML ENJEKSIYONLUK COZELTI (1 ADET)</t>
  </si>
  <si>
    <t>BONDRONAT 6MG/6ML IV INFUZYONLUK KONSANTRE COZELTI (1 ADET)</t>
  </si>
  <si>
    <t>BONDRONAT 50 MG FILM KAPLI TABLET (28 FILM TABLET)</t>
  </si>
  <si>
    <t>NOROGRIZOVIM I.M. ENJEKSIYONLUK COZELTI (5+5 AMPUL)</t>
  </si>
  <si>
    <t>REDICLON %0.1 GOZ DAMLASI, COZELTI (60 FLAKON)</t>
  </si>
  <si>
    <t>TIMOCOPT %0,5 GOZ DAMLASI, COZELTI (60 FLAKON)</t>
  </si>
  <si>
    <t>NORDITROPIN NORDIFLEX 5 MG/1.5 ML ENJEKSIYONLUK COZELTI ICEREN KULLANIMA HAZIR KALEM</t>
  </si>
  <si>
    <t>BONVIVA 150 MG FILM KAPLI TABLET 3 ADET</t>
  </si>
  <si>
    <t>L04AA03</t>
  </si>
  <si>
    <t>antilymphocyte immunoglobulin (horse)</t>
  </si>
  <si>
    <t>URSOMED 250 MG KAPSUL (100 KAPSUL)</t>
  </si>
  <si>
    <t>POTRICAL-B %0,005 + %0,05 MERHEM</t>
  </si>
  <si>
    <t>VIZADIS 100 MG SC ENJEKSIYONLUK SUSPANSIYON ICIN TOZ ICEREN 1 FLAKON</t>
  </si>
  <si>
    <t>URSOMED 250 MG/5 ML ORAL SUSPANSIYON (1 SISE, 250 ML)</t>
  </si>
  <si>
    <t>EPOBEL 10000 IU/1 ML I.V. /S.C. STERIL ENJEKSIYONLUK COZELTI ICEREN KULLANIMA HAZIR ENJEKTOR</t>
  </si>
  <si>
    <t>BEMIKS C FILM TABLET (28 TABLET)</t>
  </si>
  <si>
    <t>GLOGER % 0.15 GOZ DAMLASI, COZELTI</t>
  </si>
  <si>
    <t>BRIMO-TIM 2 MG + 5 MG / ML STERIL GOZ DAMLASI, COZELTI</t>
  </si>
  <si>
    <t>AIRFIX 4 MG GRANUL ICEREN SASE</t>
  </si>
  <si>
    <t>ETYOMID 250 MG SEKER KAPLI TABLET (50 SEKER KAPLI TABLET)</t>
  </si>
  <si>
    <t>DISINOL 2 G+0,5 G+3,5 G/10 ML COZELTI (10 ML)</t>
  </si>
  <si>
    <t>REGINON 20 MCG/75 MCG KAPLI TABLET (63 KAPLI TABLET)</t>
  </si>
  <si>
    <t>REGINON 30 MCG/75 MCG KAPLI TABLET (21 KAPLI TABLET)</t>
  </si>
  <si>
    <t>MUKOTIK 100 MG/5 ML COCUK SURUBU (100 ML)</t>
  </si>
  <si>
    <t>VEGABON PLUS D 70 MG/2800 IU TABLET (12 TABLET)</t>
  </si>
  <si>
    <t>BEVITAB 250/250 MG FILM KAPLI TABLET ( 50 FILM KAPLI TABLET )</t>
  </si>
  <si>
    <t>BEVITAB B12 250 MG/250 MG/1 MG FILM TABLET (30 FILM TABLET)</t>
  </si>
  <si>
    <t>BEVITAB B12 250 MG/250 MG/1 MG FILM TABLET (50 FILM TABLET)</t>
  </si>
  <si>
    <t>SEFAZOL 1000 MG IM ENJEKSIYONLUK TOZ ICEREN FLAKON ( 1 FLAKON,1 AMPUL)</t>
  </si>
  <si>
    <t>MULTISEF 750 MG IM ENJEKSIYONLUK TOZ ICEREN FLAKON (1 FLAKON, 1 AMPUL)</t>
  </si>
  <si>
    <t>ANKO-L 1000 MG IV INFUZYONLUK COZELTI ICIN LIYOFILIZE TOZ ICEREN FLAKON (1 FLAKON)</t>
  </si>
  <si>
    <t>BERAZINC 50 MG 40 KAPSUL</t>
  </si>
  <si>
    <t>DAPTOCIN 350 MG IV ENJEKSIYONLUK COZELTI ICIN LIYOFILIZE TOZ ICEREN FLAKON (1 FLAKON)</t>
  </si>
  <si>
    <t>DAPTOCIN 500 MG IV ENJEKSIYONLUK COZELTI ICIN LIYOFILIZE TOZ ICEREN FLAKON (1 FLAKON)</t>
  </si>
  <si>
    <t>DILTIZEM 90 MG UZATILMIS SALIMLI TABLET (48 UZATILMIS SALIMLI TABLET)</t>
  </si>
  <si>
    <t>DILTIZEM 120 MG UZATILMIS SALIMLI TABLET (48 UZATILMIS SALIMLI TABLET)</t>
  </si>
  <si>
    <t>R03AK11</t>
  </si>
  <si>
    <t>formoterol and fluticasone</t>
  </si>
  <si>
    <t>FORMOTEROL + FLUTIKAZON</t>
  </si>
  <si>
    <t>GONAL-F 450 IU / 0.75 ML KULLANIMA HAZIR DOLU ENJEKSIYON KALEMINDE ENJEKSIYONLUK COZELTI</t>
  </si>
  <si>
    <t>ESBRIET 267 MG FILM KAPLI TABLET (90 TABLET)</t>
  </si>
  <si>
    <t>ESBRIET 801 MG FILM KAPLI TABLET (90 TABLET)</t>
  </si>
  <si>
    <t>AKSEF 750 MG IM ENJEKSIYONLUK TOZ 1 FLAKON</t>
  </si>
  <si>
    <t>EPOBEL 1000 IU/0,3 ML I.V. /S.C. STERIL ENJEKSIYONLUK COZELTI ICEREN KULLANIMA HAZIR ENJEKTOR 6 ENJEKTOR</t>
  </si>
  <si>
    <t>EPOBEL 2000 IU/0,6 ML I.V. /S.C. STERIL ENJEKSIYONLUK COZELTI ICEREN KULLANIMA HAZIR ENJEKTOR 6 ENJEKTOR</t>
  </si>
  <si>
    <t>EPOBEL 3000 IU/0,9 ML I.V. /S.C. STERIL ENJEKSIYONLUK COZELTI ICEREN KULLANIMA HAZIR ENJEKTOR 6 ENJEKTOR</t>
  </si>
  <si>
    <t>EPOBEL 4000 IU/0,4 ML I.V. /S.C. STERIL ENJEKSIYONLUK COZELTI ICEREN KULLANIMA HAZIR ENJEKTOR 6 ENJEKTOR</t>
  </si>
  <si>
    <t>EPOBEL 5000 IU/0,5 ML I.V. /S.C. STERIL ENJEKSIYONLUK COZELTI ICEREN KULLANIMA HAZIR ENJEKTOR 6 ENJEKTOR</t>
  </si>
  <si>
    <t>EPOBEL 6000 IU/0,6 ML I.V. /S.C. STERIL ENJEKSIYONLUK COZELTI ICEREN KULLANIMA HAZIR ENJEKTOR 6 ENJEKTOR</t>
  </si>
  <si>
    <t>EPOBEL 8000 IU/0,8 ML I.V. /S.C. STERIL ENJEKSIYONLUK COZELTI ICEREN KULLANIMA HAZIR ENJEKTOR 6 ENJEKTOR</t>
  </si>
  <si>
    <t>MUKOTIK 250 MG/5 ML SURUP (100 ML)</t>
  </si>
  <si>
    <t>GYNOFERON DEPO 80/0,35 MG KAPLI TABLET (30 KAPLI TABLET)</t>
  </si>
  <si>
    <t>MUCOLATOR 200MG/5 ML PEDIATRIK SURUP HAZIRLAMAK ICIN TOZ, (100 ML)</t>
  </si>
  <si>
    <t>REGINON 20 MCG /75 MCG KAPLI TABLET (21 KAPLI TABLET)</t>
  </si>
  <si>
    <t>CLOPRA 75 MG 28 FILM TABLET</t>
  </si>
  <si>
    <t>DOLARIT 300 MG 10 FILM KAPLI TABLET</t>
  </si>
  <si>
    <t>DROFLU COLD 200 MG/30 MG 20 TABLET</t>
  </si>
  <si>
    <t>VORENT 200 MG FILM TABLET (30 TABLET)</t>
  </si>
  <si>
    <t>PLANICID 200 MG ENJEKSIYONLUK COZELTI HAZIRLAMAK ICIN LIYOFILIZE TOZ</t>
  </si>
  <si>
    <t>PLANICID 400 MG ENJEKSIYONLUK COZELTI HAZIRLAMAK ICIN LIYOFILIZE TOZ</t>
  </si>
  <si>
    <t>PYLAZOL 40 MG IV ENJEKSIYONLUK COZELTI HAZIRLAMAK ICIN LIYOFILIZE TOZ</t>
  </si>
  <si>
    <t>BLINCYTO 38,5 MCG INFUZYONLUK COZELTI ICIN KONSANTRE TOZ VE COZELTI ( 1 FLAKON; 1 IV STABILIZATOR COZELTI FLAKONU)</t>
  </si>
  <si>
    <t>THERAFLU FORTE 650 MG/ 10 MG / 4 MG FILM TABLET</t>
  </si>
  <si>
    <t>KARDOES PREMIX 2500 MG/250 ML INFUXYONLUK COZELTI</t>
  </si>
  <si>
    <t>BOSULIF 100 MG FT (28 TABLET)</t>
  </si>
  <si>
    <t>BOSUTINIB MONOHIDRAT</t>
  </si>
  <si>
    <t>BOSULIF 500 MG FT (28 TABLET)</t>
  </si>
  <si>
    <t xml:space="preserve"> </t>
  </si>
  <si>
    <t>FOSTER NEXTHALER 200/6 MCG KURU TOZ INHALER (120 DOZ)</t>
  </si>
  <si>
    <t>PULARTER 20 MG FILM KAPLI TABLET (90 TABLET)</t>
  </si>
  <si>
    <t>J05AR20</t>
  </si>
  <si>
    <t>emtricitabine, tenofovir alafenamide and bictegravir</t>
  </si>
  <si>
    <t>BIKTARVY 50 MG/200 MG/25 MG FILM KAPLI TABLET (30 TABLET)</t>
  </si>
  <si>
    <t>BIKTEGRAVIR + EMTRISITABIN + TENOFOVIR ALAFENAMID</t>
  </si>
  <si>
    <t>50+200+25</t>
  </si>
  <si>
    <t>TRYDONIS 87 MCG/5 MCG/9 MCG AEROSOL INHALASYON COZELTI (120 DOZ)</t>
  </si>
  <si>
    <t>BENZADERM %3 + %5 TOPIKAL JEL</t>
  </si>
  <si>
    <t>IPRATOM 250 MCG/2 ML NEBULIZASYON ICIN TEK DOZLUK INHALASYON COZELTISI</t>
  </si>
  <si>
    <t>LEVOLON %0,5 GOZ VE KULAK DAMLASI, COZELTI</t>
  </si>
  <si>
    <t>MEBUCAIN 2 MG/1 MG NANELI PASTIL (20 ADET)</t>
  </si>
  <si>
    <t>VITOEL-D3 150.000 I.U/10 ML ORAL DAMLA, COZELTI</t>
  </si>
  <si>
    <t>ARVILA 250 MG TABLET (120 TABLET)</t>
  </si>
  <si>
    <t>SILNORM 100 MG 60 TABLET</t>
  </si>
  <si>
    <t>TEROLAM 800 MG FILM KAPLI TABLET /180 TABLET)</t>
  </si>
  <si>
    <t>PINIX 40 MG / 80 MG FILM KAPLI TABLET (30 TABLET)</t>
  </si>
  <si>
    <t>HERPEVIS 250 MG INFUZYOLUK COZELTI HAZIRLAMAK ICIN LIYOFILIZE TOZ (5 FLAKON)</t>
  </si>
  <si>
    <t>HERPEVIS 250 MG INFUZYOLUK COZELTI HAZIRLAMAK ICIN LIYOFILIZE TOZ (1 FLAKON)</t>
  </si>
  <si>
    <t>ALIOS 10 MG FILM TABLET (100 ADET)</t>
  </si>
  <si>
    <t>TANELOR 100 MG KONTROLLU SALIMLI FILM KAPLI TABLET (20 TABLET)</t>
  </si>
  <si>
    <t>FORTEVIR 1 MG 30 FILM KAPLI TABLET</t>
  </si>
  <si>
    <t>FORTEVIR 0,5 MG 30 FILM KAPLI TABLET</t>
  </si>
  <si>
    <t>SOLFESIRE 10 MG FILM KAPLI TABLET (30 FILM KAPLI TABLET)</t>
  </si>
  <si>
    <t>SOLFESIRE 10 MG FILM KAPLI TABLET (90 FILM KAPLI TABLET)</t>
  </si>
  <si>
    <t>CASPOBIEM 50 MG I.V INFUZYON ICIN LIYOFILIZE TOZ 1 FLAKON</t>
  </si>
  <si>
    <t>CASPOBIEM 70 MG I.V INFUZYON ICIN LIYOFILIZE TOZ 1 FLAKON</t>
  </si>
  <si>
    <t>TENVIA PLUS 80 MG/12,5 MG 28 TABLET</t>
  </si>
  <si>
    <t>TENVIA PLUS 80MG /12,5 MG 98 TABLET</t>
  </si>
  <si>
    <t>TENVIA PLUS 80 MG/12,5 MG 84 TABLET</t>
  </si>
  <si>
    <t>PANADOL MIGRESTOP 250 MG /250 MG /65 MG FILM TABLET</t>
  </si>
  <si>
    <t>OTRIVINE PEDIATRIK 0.5 MG/ML DOZ AYARLI BURUN SPREYI, COZELTI</t>
  </si>
  <si>
    <t>VITAMIN C + NATUREL VITAMIN E + SELENYUM MAYASI + NATUREL BETA KAROTEN</t>
  </si>
  <si>
    <t>ICARUS 20 MG AGIZDA DAGILAN FILM (2 SASE)</t>
  </si>
  <si>
    <t>ICARUS 20 MG AGIZDA DAGILAN FILM (4 SASE)</t>
  </si>
  <si>
    <t>CALCIUM SANDOZ FORTE 300 MG/2940 MG EFERVESAN TABLET</t>
  </si>
  <si>
    <t>TIPRAXIN 2 G/0.25 G IV ENJEKSIYONLUK/INFUZYONLUK COZELTI HAZIRLAMAK ICIN LIYOFILIZE TOZ (1 ADET)</t>
  </si>
  <si>
    <t>ULCEZOL 40 MG I.V. ENJEKSIYONLUK COZELTI HAZIRLAMAK ICIN TOZ (1 FLAKON)</t>
  </si>
  <si>
    <t>PEDITUS UNO PLUS 250 MG/5 ML SUSPANSIYON (150 ML )</t>
  </si>
  <si>
    <t>AIRPUFF DISCAIR 50MCG/500 MCG INHALASYON TOZU (60 DOZ)</t>
  </si>
  <si>
    <t>AIRPUFF DISCAIR 50MCG/250 MCG INHALASYON TOZU (60 DOZ)</t>
  </si>
  <si>
    <t>AIRPUFF 25 MCG/125 MCG AEROSOL INHALASYONU , SUSPANSIYON (120 DOZ)</t>
  </si>
  <si>
    <t>MICTONORM 5 MG KAPLI TABLET (98 KAPLI TABLET)</t>
  </si>
  <si>
    <t>S01EC54</t>
  </si>
  <si>
    <t>brinzolamide, combinations</t>
  </si>
  <si>
    <t>SIMBRINZA 10 MG/ML + 2 MG/ML GOZ DAMLASI, SUSPANSIYON (5 ML)</t>
  </si>
  <si>
    <t>BRINZOLAMID + BRIMONIDIN TARTARAT</t>
  </si>
  <si>
    <t>MAPROFEN 100 MG FILM TABLET (30 TABLET)</t>
  </si>
  <si>
    <t>R05DB21</t>
  </si>
  <si>
    <t>cloperastine</t>
  </si>
  <si>
    <t>FENTUS 708 MG/100 ML ORAL SUSPANSIYON (200 ML)</t>
  </si>
  <si>
    <t>LEVOKLOPERASTIN FENDIZOAT</t>
  </si>
  <si>
    <t>H05BXO4</t>
  </si>
  <si>
    <t>etelcalcetide</t>
  </si>
  <si>
    <t>PARSABIV 2,5 MG /0,5 ML IV ENJEKSIYONLUK COZELTI (6 FLAKON)</t>
  </si>
  <si>
    <t>ETELCALCETIDE</t>
  </si>
  <si>
    <t>GILOMID 0.5 MG KAPSUL (28 KAPSUL)</t>
  </si>
  <si>
    <t>PARSABIV 5 MG /ML I.V. ENJEKSIYONLUK COZELTI (6 FLAKON)</t>
  </si>
  <si>
    <t>PARSABIV 10 MG /ML I.V. ENJEKSIYONLUK COZELTI (6 FLAKON)</t>
  </si>
  <si>
    <t>EXTRANEFROL PERITON DIYALIZ COZELTISI (2500 ML CIFT TORBA)</t>
  </si>
  <si>
    <t>EXTRANEFROL PERITON DIYALIZ COZELTISI (2000 ML CIFT TORBA)</t>
  </si>
  <si>
    <t>SEVELAMER KARBONAT</t>
  </si>
  <si>
    <t>AIRPUFF DISCAIR 50 MCG/100 MCG INHALASYON TOZU (60 DOZ)</t>
  </si>
  <si>
    <t>CEREBROFIL 1 GR / 5 ML ENJEKSIYONLUK COZELTI (12 AMPUL)</t>
  </si>
  <si>
    <t>PULCET 40 MG IV ENJEKSIYONLUK COZELTI HAZIRLAMAK ICIN LIYOFILIZE TOZ (1 FLAKON)</t>
  </si>
  <si>
    <t>LIDON 500 MG / 5 ML IM/IV ENJEKSIYONLUK COZELTI (3 AMPUL)</t>
  </si>
  <si>
    <t>LOTEMAX 5 MG/ML GOZ DAMLASI SUSPANSIYONU 5 ML</t>
  </si>
  <si>
    <t>ZYLET 5 MG/ML + 3 MG/ML GOZ DAMLASI SUSPANSIYONU 5 ML</t>
  </si>
  <si>
    <t>BESIVANCE 6 MG/ML GOZ DAMLASI, SUSPANSIYON 5 ML</t>
  </si>
  <si>
    <t>IPRAVENT 0.5MG/2.5ML + 2.5MG/2.5ML NEBULIZAYON ICIN INHALASYON COZELITISI (20 FLAKON)</t>
  </si>
  <si>
    <t>PIRFECT 600 MG FILM KAPLI TABLET (120 ADET)</t>
  </si>
  <si>
    <t>FLUZAMED 150 MG 12 KAPSUL</t>
  </si>
  <si>
    <t>VALAMOR 200 MG FILM KAPLI TABLET (63 TABLET)</t>
  </si>
  <si>
    <t>RIBOSIKLIB</t>
  </si>
  <si>
    <t>HEXARIN 25000 IU / 5 ML IV / SC ENJEKSIYONLUK COZELTI (1 ADET)</t>
  </si>
  <si>
    <t>B01AC09</t>
  </si>
  <si>
    <t>epoprostenol</t>
  </si>
  <si>
    <t>VELETRI 0,5 MG INFUZYONLUK COZELTI HAZIRLAMAK ICIN TOZ (1 FLAKON)</t>
  </si>
  <si>
    <t>VELETRI 1,5 MG INFUZYONLUK COZELTI HAZIRLAMAK ICIN TOZ (1 FLAKON)</t>
  </si>
  <si>
    <t>X-M DIET COZELTI 1,5 MG / ML (75 ML)</t>
  </si>
  <si>
    <t>LOVITREC 10 MG FILM KAPLI TABLET (4 TABLET)</t>
  </si>
  <si>
    <t>LOVITREC 20 MG FILM KAPLI TABLET (2 TABLET)</t>
  </si>
  <si>
    <t>LOVITREC 20 MG FILM KAPLI TABLET (4 TABLET)</t>
  </si>
  <si>
    <t>OLOPATADIN HIDROKLORUR</t>
  </si>
  <si>
    <t>LESITAM 500 MG/ 5 ML INFUZYONLUK COZELTI HAZIRLAMAK ICIN KONSANTRE 10 FLAKON</t>
  </si>
  <si>
    <t>CONTRA-K 880 MG/G GRANUL</t>
  </si>
  <si>
    <t>HEPARX 25000 IU / 5 ML IV / SC ENJEKSIYONLUK / INFUZYONLUK COZELTI (1 ADET)</t>
  </si>
  <si>
    <t>immunoglobulins,normal human,for extravascular adm.</t>
  </si>
  <si>
    <t>HUMAN IMMUNOGLOBULIN</t>
  </si>
  <si>
    <t>5/50</t>
  </si>
  <si>
    <t>HYQVIA 5 G /50 ML SC KULLANIM ICIN INFUZYONLUK COZELTI ICEREN FLAKON (2 FLAKON)</t>
  </si>
  <si>
    <t>DRASOTER %0,004 GOZ DAMLASI, COZELTI (2,5 ML)</t>
  </si>
  <si>
    <t>VOLIMRA 10 MG 30 FILM KAPLI TABLET</t>
  </si>
  <si>
    <t>VOLIMRA 5 MG 30 FILM KAPLI TABLET</t>
  </si>
  <si>
    <t>GAVISCON DOUBLE ACTION 250 MG / 106,5 MG / 187,5 MG 16 CIGNEME TABLETI</t>
  </si>
  <si>
    <t>POSAGIL 100 MG 24 GASTOREZISTAN TABLET</t>
  </si>
  <si>
    <t>SUPRANE VOLATIL %100 INHALASYON BUHARI, COZELTI (6 SISE)</t>
  </si>
  <si>
    <t>HYQVIA 2,5 G / 25 ML SC KULLANIM ICIN INFUZYONLUK COZELTI ICEREN FLAKON (2 FLAKON)</t>
  </si>
  <si>
    <t>2,5/25</t>
  </si>
  <si>
    <t>HYQVIA 10 G / 100 ML SC KULLANIM ICIN INFUZYONLUK COZELTI ICEREN FLAKON (2 FLAKON)</t>
  </si>
  <si>
    <t>10/100</t>
  </si>
  <si>
    <t>HYQVIA 20 G / 200 ML SC KULLANIM ICIN INFUZYONLUK COZELTI ICEREN FLAKON (2 FLAKON)</t>
  </si>
  <si>
    <t>20/200</t>
  </si>
  <si>
    <t>HYQVIA 30 G / 300 ML SC KULLANIM ICIN INFUZYONLUK COZELTI ICEREN FLAKON (2 FLAKON)</t>
  </si>
  <si>
    <t>30/300</t>
  </si>
  <si>
    <t>VAQTA 50 U./1 ML YETISKINLER ICIN ENJEKSIYONLUK SUSPANSIYON ICEREN KULLANIMA HAZIR ENJEKTOR</t>
  </si>
  <si>
    <t>VAMYCIN 1000 MG IV ENJEKSIYON ICIN LIYOFILIZE TOZ ICEREN FLAKON (1 FLAKON)</t>
  </si>
  <si>
    <t>VAMYCIN 500 MG IV ENJEKSIYON ICIN LIYOFILIZE TOZ ICEREN FLAKON (1 FLAKON)</t>
  </si>
  <si>
    <t>ENZOFEN 600 MG OVUL (2 OVUL)</t>
  </si>
  <si>
    <t>BRADIKANT 30MG / 3ML COZELTI ICEREN KULLANIMA HAZIR ENJEKTOR</t>
  </si>
  <si>
    <t>IPRABUL 250 MCG / 2 ML NEBULIZASYON ICIN INHALASYON COZELTISI ICEREN TEK DOZLUK FLAKON (20 FLAKON)</t>
  </si>
  <si>
    <t>FUCIDIN H %2 + %1 KREM (30 G)</t>
  </si>
  <si>
    <t>FUCICORT 20MG/G +1 MG/G KREM (30 G)</t>
  </si>
  <si>
    <t>ANIFUNGIN 100 MG I.V. INFUZYONLUK COZELTI HAZIRLAMAK ICIN LIYOFILIZE TOZ</t>
  </si>
  <si>
    <t>FLUSIBLE 500 MG / 5 ML ENJEKSIYONLUK COZELTI (1 FLAKON)</t>
  </si>
  <si>
    <t>EXTRANEAL PERITON DIYALIZ COZELTISI (2500 ML TEKLI TORBA)</t>
  </si>
  <si>
    <t>KONTROLE TABI RECETE</t>
  </si>
  <si>
    <t>KLACID MR 500 DEGISTIRILMIS SALIM TABLET (14 TABLET)</t>
  </si>
  <si>
    <t>KLACID MR 500 DEGISTIRILMIS SALIM TABLET (7 TABLET)</t>
  </si>
  <si>
    <t>KLACID MR 500 DEGISTIRILMIS SALIM TABLET (20 TABLET)</t>
  </si>
  <si>
    <t>KLACID 500 MG FILM KAPLI TABLET (14 TABLET)</t>
  </si>
  <si>
    <t>AZONEFROL-PD PERITON DIYALIZ COZELTISI (2000 ML CIFTLI TORBA)</t>
  </si>
  <si>
    <t>AZONEFROL-PD PERITON DIYALIZ COZELTISI (2500 ML CIFTLI TORBA)</t>
  </si>
  <si>
    <t>OVADRIL %13,33 + %1,66 + %2,5 LOSYON (120 G)</t>
  </si>
  <si>
    <t>SUBITOL 50 MG / 5 ML SURUP (120 ML)</t>
  </si>
  <si>
    <t>CEPHAXON 1 G IV ENJEKSIYONLUK COZELTI HAZIRLAMAK ICIN TOZ VE COZUCU</t>
  </si>
  <si>
    <t>MIOSTAT SINGLE DOSE 1.5 ML SOLUSYON (1 FLAKON)</t>
  </si>
  <si>
    <t>BENZYDEX % 0,15 GARGARA, 120 ML (1 SISE)</t>
  </si>
  <si>
    <t>BENZYDEX %0,15 SPREY, COZELTI (1 SISE, 30 ML)</t>
  </si>
  <si>
    <t>ASE-COLD 120 MG + 50 MG + 1 MG / 5 ML PEDIATRIK SURUP (100 ML)</t>
  </si>
  <si>
    <t>GASTREN DUO 600 MG+ 70 MG + 150 MG/5 ML 240 ML SUSPANSIYON (240 ML)</t>
  </si>
  <si>
    <t>GASTREN DUO 600 MG+ 70 MG + 150 MG/5 ML 100 ML SUSPANSIYON (100 ML)</t>
  </si>
  <si>
    <t>TRUVENT 200 MG / 245 MG FILM KAPLI TABLET (30 TABLET)</t>
  </si>
  <si>
    <t>INTRATECT 5 G/100 ML IV INFUZYONLUK COZELTI (1 FLAKON)</t>
  </si>
  <si>
    <t>ALBIOMIN %20 100 ML IV INFUZYONLUK COZELTI (1 FLAKON)</t>
  </si>
  <si>
    <t>INTRATECT 10 G/200 ML IV INFUZYONLUK COZELTI (1 FLAKON)</t>
  </si>
  <si>
    <t>ALBIOMIN %20 50 ML IV INFUZYONLUK COZELTI</t>
  </si>
  <si>
    <t>DESIBEM 50 MG INFUZYONLUK COZELTI HAZIRLAMADA KULLANILACAK KONSANTRE ICIN TOZ (1 FLAKON)</t>
  </si>
  <si>
    <t>A16AA05</t>
  </si>
  <si>
    <t>carglumic acid</t>
  </si>
  <si>
    <t>KARGLUMIK ASIT</t>
  </si>
  <si>
    <t>UCEDANE 200 MG DAGILABILIR TABLET (60 TABLET)</t>
  </si>
  <si>
    <t>GLUCERNA 1.5 KCAL 500 ML</t>
  </si>
  <si>
    <t>PSORETIN 10 MG SERT KAPSUL (100 KAPSUL)</t>
  </si>
  <si>
    <t>PSORETIN 25 MG SERT KAPSUL (100 KAPSUL)</t>
  </si>
  <si>
    <t>ELAPRASE 2 MG/ ML INFUZYONLUK COZELTI HAZIRLAMAK ICIN KONSANTRE (1 FLAKON)</t>
  </si>
  <si>
    <t>IDURSULFAZ</t>
  </si>
  <si>
    <t>MAKRO-ALBUMON 2 MG/FLAKON RADYOFARMASOTIK HAZIRLAMA KITI 6 FLAKON</t>
  </si>
  <si>
    <t>SENTI-SCINT 1 MG/FLAKON RADYOFARMASOTIK HAZIRLAMA KITI 6 FLAKON</t>
  </si>
  <si>
    <t>SAIZEN 12 MG/1,5 ML ENJEKSIYONLUK COZELTI ICEREN KARTUS</t>
  </si>
  <si>
    <t>GLUTAVIVEN 20G/100 ML IV INFUZYON ICIN KONSANTRE COZELTI ICEREN FLAKON</t>
  </si>
  <si>
    <t>ALLERSET 10 MG FILM KAPLI TABLET (10 FILM KAPLI TABLET)</t>
  </si>
  <si>
    <t>ALLERSET 10 MG FILM KAPLI TABLET (20 FILM KAPLI TABLET)</t>
  </si>
  <si>
    <t>ALLERSET 1 MG/1 ML SURUP (200ML)</t>
  </si>
  <si>
    <t>COGITO 5 MG/BASIS ORAL COZELTI (50G)</t>
  </si>
  <si>
    <t>COGITO 5+10+15+20 MG FILM KAPLI TABLET TEDAVIYE BASLAMA PAKETI (28 FILM KAPLI TABLET)</t>
  </si>
  <si>
    <t>ELEKTRA PLUS %1,25+%0,25 JEL (30 G)</t>
  </si>
  <si>
    <t>EVASIF 245 MG FILM KAPLI TABLET (30 FILM KAPLI TABLET)</t>
  </si>
  <si>
    <t>KOMOX 20 MG GASTRO-REZISTAN SERT KAPSUL (28 KAPSUL)</t>
  </si>
  <si>
    <t>KOMOX 40 MG GASTRO-REZISTAN SERT KAPSUL (28 KAPSUL)</t>
  </si>
  <si>
    <t>L01XE26</t>
  </si>
  <si>
    <t>cabozantinib</t>
  </si>
  <si>
    <t>KABOZANTINIB</t>
  </si>
  <si>
    <t>CABOMETYX 20 MG FILM KAPLI TABLET</t>
  </si>
  <si>
    <t>CABOMETYX 40 MG FILM KAPLI TABLET</t>
  </si>
  <si>
    <t>CABOMETYX 60 MG FILM KAPLI TABLET</t>
  </si>
  <si>
    <t>PROGESTAN DEX 25 MG / 1 ML I.M. /S.C. ENJEKSIYONLUK COZELTI (7 AMPUL)</t>
  </si>
  <si>
    <t>ZALAIN 300 MG VAJINAL SUPOZITUVAR (1 SUPP.)</t>
  </si>
  <si>
    <t>MONOKET LONG 50 MG DEGISTIRILMIS SALIMLI KAPSUL</t>
  </si>
  <si>
    <t>PETHOLAN 100 MG/2 ML ENJEKSIYONLUK COZELTI (5 AMPUL)</t>
  </si>
  <si>
    <t>MOLIT PLUS 500 MG/10 MG TABLET (20 TABLET)</t>
  </si>
  <si>
    <t>MOLIT PLUS 500 MG/10 MG TABLET (30 TABLET)</t>
  </si>
  <si>
    <t>MUFINES 100 MG I.V. INFUZYONLUK COZELTI HAZIRLAMAK ICIN LIYOFILIZE TOZ</t>
  </si>
  <si>
    <t>MAVENCLAD 10 MG TABLET (4 TABLET)</t>
  </si>
  <si>
    <t>MAVENCLAD 10 MG TABLET (1 TABLET)</t>
  </si>
  <si>
    <t>ALIPZA 1 MG FILM 30 TABLET</t>
  </si>
  <si>
    <t>B02BX</t>
  </si>
  <si>
    <t>HEMLIBRA 30 MG/ 1 ML SC ENJEKSIYONLUK COZELTI</t>
  </si>
  <si>
    <t>EMISIZUMAB</t>
  </si>
  <si>
    <t>HEMLIBRA 60 MG/ 0,4 ML SC ENJEKSIYONLUK COZELTI</t>
  </si>
  <si>
    <t>HEMLIBRA 105 MG/ 0,7 ML SC ENJEKSIYONLUK COZELTI</t>
  </si>
  <si>
    <t>MG/0,7ML</t>
  </si>
  <si>
    <t>MG/0,4ML</t>
  </si>
  <si>
    <t>HEMLIBRA 150 MG/ ML SC ENJEKSIYONLUK COZELTI</t>
  </si>
  <si>
    <t>APIKOBAL 250 MG /250 MG /1 MG FILM KAPLI TABLET (30 FILM KAPLI TABLET)</t>
  </si>
  <si>
    <t>APIKOBAL 250 MG/250 MG/1 MG FILM KAPLI TABLET (50 FILM KAPLI TABLET)</t>
  </si>
  <si>
    <t>FONKSERA 5 MG 28 FILM KAPLI TABLET</t>
  </si>
  <si>
    <t>FONKSERA 5 MG 14 FILM KAPLI TABLET</t>
  </si>
  <si>
    <t>FONKSERA 20 MG 28 FILM KAPLI TABLET</t>
  </si>
  <si>
    <t>FONKSERA 10 MG 28 FILM KAPLI TABLET</t>
  </si>
  <si>
    <t>HEDERA HELIX L. EKSTRESI</t>
  </si>
  <si>
    <t>PANTIKOR 400 MG FILM TABLET (30 FILM TABLET)</t>
  </si>
  <si>
    <t>PANTIKOR 100 MG FILM TABLET (120 FILM TABLET)</t>
  </si>
  <si>
    <t>PENTASA 1 G UZATILMIS SALIMLI TABLET (60 TABLET)</t>
  </si>
  <si>
    <t>AGREDUR READY 50 MCG/ML I.V. INFUZYON ICIN COZELTI (250 ML)</t>
  </si>
  <si>
    <t xml:space="preserve"> desloratadine </t>
  </si>
  <si>
    <t>L01XE43</t>
  </si>
  <si>
    <t xml:space="preserve"> brigatinib  </t>
  </si>
  <si>
    <t>ALUNBRIG 30 MG FILM KAPLI TABLET (28 TABLET)</t>
  </si>
  <si>
    <t>BRIGATINIB</t>
  </si>
  <si>
    <t>ALUNBRIG 180 MG FILM KAPLI TABLET (28 TABLET)</t>
  </si>
  <si>
    <t>90+180</t>
  </si>
  <si>
    <t>7+21</t>
  </si>
  <si>
    <t>ESLOTIN 5 MG FILM TABLET(30 FILM TABLET)</t>
  </si>
  <si>
    <t>fat/carbohydrates/proteins/minerals/vitamins,
combinations</t>
  </si>
  <si>
    <t>FENIRAMIN-PF 45,5 MG / 2 ML I.M./I.V. ENJEKSIYONLUK COZELTI (5 AMPUL)</t>
  </si>
  <si>
    <t>VILDABET 50 MG TABLET (56 TABLET)</t>
  </si>
  <si>
    <t>TEBOKAN INTENS 120 MG FILM TABLET</t>
  </si>
  <si>
    <t>POSAGIL 100 MG GASTOREZISTAN TABLET</t>
  </si>
  <si>
    <t>PENSIVIR %1 KREM (10 GRAM/TUP)</t>
  </si>
  <si>
    <t>ENZAFLU 75 MG SERT KAPSUL (10 KAPSUL)</t>
  </si>
  <si>
    <t>VPRIV 400 UNITE INFUZYONLUK COZELTI HAZIRLAMAK ICIN TOZ (1 ADET)</t>
  </si>
  <si>
    <t>VELAGLUSERAZ ALFA</t>
  </si>
  <si>
    <t>A16AB10</t>
  </si>
  <si>
    <t>velagluseraz alfa</t>
  </si>
  <si>
    <t>NICOTINELL 2 MG NIKOTIN ICEREN NANELI SAKIZ (24)</t>
  </si>
  <si>
    <t>NICOTINELL 2 MG NIKOTIN ICEREN NANELI SAKIZ (96)</t>
  </si>
  <si>
    <t>PENTASA 1 G SUPOZITUVAR (28 ADET)</t>
  </si>
  <si>
    <t>C09DX06</t>
  </si>
  <si>
    <t>KANDESARTAN SILEKSETIL + AMLODIPIN BESILAT+ HIDROKLOROTIYAZID</t>
  </si>
  <si>
    <t>angiyotensin II antagonists, other combinations</t>
  </si>
  <si>
    <t>ECTOPIX %0,1 MERHEM (30 G )</t>
  </si>
  <si>
    <t>J01DB05</t>
  </si>
  <si>
    <t>cefadroxil</t>
  </si>
  <si>
    <t>CEFRADUR 250MG/5 ML SUSPSNASIYON (60 ML)</t>
  </si>
  <si>
    <t>SEFADROKSIL</t>
  </si>
  <si>
    <t>CEFRADUR 500 MG 14 KAPSUL</t>
  </si>
  <si>
    <t>VIDAPTIN 50 MG 56 TABLET</t>
  </si>
  <si>
    <t>EFFENTORA 800 MCG BUKKAL TABLET (28 TABLET)</t>
  </si>
  <si>
    <t>EFFENTORA 400 MCG BUKKAL TABLET (28 TABLET)</t>
  </si>
  <si>
    <t>EFFENTORA 200 MCG BUKKAL TABLET (28 TABLET)</t>
  </si>
  <si>
    <t>EFFENTORA 100 MCG BUKKAL TABLET (28 TABLET)</t>
  </si>
  <si>
    <t>CALROFEN 800 MG/ 8 ML ENJ. COZELTI ICEREN 1 AMPUL</t>
  </si>
  <si>
    <t>FAXIPAR 25000 IU/5 ML I.V. / S.C. ENJEKSIYONLUK COZELTI (1 FLAKON)</t>
  </si>
  <si>
    <t>ALUNBRIG 90 MG FILM KAPLI TABLET (28 TABLET)</t>
  </si>
  <si>
    <t>KIDMOL 120 MG/5 ML ORAL SUSPANSIYON (150 ML SISE)</t>
  </si>
  <si>
    <t>APO-GO 50MG/5 ML ENJEKSIYONLUK VEYA INFUZYONLUK COZELTI ICEREN AMPUL (5 AMPUL)</t>
  </si>
  <si>
    <t>APO-GO 20MG/2 ML ENJEKSIYONLUK VEYA INFUZYONLUK COZELTI ICEREN AMPUL (5 AMPUL)</t>
  </si>
  <si>
    <t>OSIREC 4 G /60 ML 7 REKTAL SUSPANSIYON</t>
  </si>
  <si>
    <t>EXCALIBA PLUS 20 MG/ 5 MG/ 12,5 MG FILM KAPLI TABLET (28 TABLET)</t>
  </si>
  <si>
    <t>EXCALIBA PLUS 40 MG/ 5 MG/ 12,5 MG FILM KAPLI TABLET (28 TABLET)</t>
  </si>
  <si>
    <t>EXCALIBA PLUS 40 MG/ 5 MG/ 25 MG FILM KAPLI TABLET (28 TABLET)</t>
  </si>
  <si>
    <t>EXCALIBA PLUS 40 MG/ 10 MG/ 25 MG FILM KAPLI TABLET (28 TABLET)</t>
  </si>
  <si>
    <t>EXCALIBA PLUS 40 MG/ 10 MG/ 12,5 MG FILM KAPLI TABLET (28 TABLET)</t>
  </si>
  <si>
    <t>PROKAIN PENICILLIN 400.000 IU I.M. ENJEKSIYONLUK TOZ (1 FLAKON, 1 AMPUL)</t>
  </si>
  <si>
    <t>A07AA12</t>
  </si>
  <si>
    <t>fidaxomicin</t>
  </si>
  <si>
    <t>FIDAKSOMISIN</t>
  </si>
  <si>
    <t>PEGINTERFERON BETA 1A</t>
  </si>
  <si>
    <t>125/0,5</t>
  </si>
  <si>
    <t>other drugs for acid related disorders</t>
  </si>
  <si>
    <t>FOSTER 200 MCG/6 MCG AEROSOL INHALASYON COZELTISI (120 DOZ)</t>
  </si>
  <si>
    <t>PLEGRIDY 63 MCG / 0,5 ML + 94 MCG / 0,5 ML SC ENJEKSIYONLUK COZELTI ICEREN KULLANIMA HAZIR KALEM TEDAVIYE BASLAMA PAKETI (2 KALEM)</t>
  </si>
  <si>
    <t>PLEGRIDY 125 MCG / 0,5 ML SC ENJEKSIYONLUK COZELTI ICEREN KULLANIMA HAZIR KALEM (2 KALEM)</t>
  </si>
  <si>
    <t>63/0,5+94/0,5</t>
  </si>
  <si>
    <t>ELIQUIS 5 MG FILM KAPLI TABLET (56 TABLET)</t>
  </si>
  <si>
    <t>UKRAYNA</t>
  </si>
  <si>
    <t>SLOVAK CUMHURIYETI</t>
  </si>
  <si>
    <t>PAKISTAN</t>
  </si>
  <si>
    <t>DIKLOFENAK</t>
  </si>
  <si>
    <t>LOSARTAN POTASYUM + HIDROKLOROTIYAZID</t>
  </si>
  <si>
    <t>HIDROKLOROTIYAZID+ZOFENOPRIL KALSIYUM</t>
  </si>
  <si>
    <t>IMIKIMOD</t>
  </si>
  <si>
    <t>250+50+150</t>
  </si>
  <si>
    <t>5+2+100+250</t>
  </si>
  <si>
    <t>TIGESIKLIN</t>
  </si>
  <si>
    <t>300+30+150</t>
  </si>
  <si>
    <t>600+70+150</t>
  </si>
  <si>
    <t>300+50+150</t>
  </si>
  <si>
    <t>KIDMOL 250 MG / 5 ML ORAL SUSPANSIYON (150 ML)</t>
  </si>
  <si>
    <t>D11AX18</t>
  </si>
  <si>
    <t>AYRA 8 MG TABLET (90 TABLET)</t>
  </si>
  <si>
    <t>840/10</t>
  </si>
  <si>
    <t>CAFOLINE 50 MG/5 ML I.M./I.V. ENJEKSIYONLUK COZELTI (1 FLAKON)</t>
  </si>
  <si>
    <t>(0,9+2,4)/5</t>
  </si>
  <si>
    <t>9,5+3,5</t>
  </si>
  <si>
    <t>19+7</t>
  </si>
  <si>
    <t>L04AX07</t>
  </si>
  <si>
    <t>FINHAIR 1 MG FILM KAPLI TABLET</t>
  </si>
  <si>
    <t>H02AA02</t>
  </si>
  <si>
    <t>L04AA40</t>
  </si>
  <si>
    <t>0,01+3,5+10,97</t>
  </si>
  <si>
    <t>VFEND 40 MG/ML ORAL SUSPANSIYON ICIN TOZ</t>
  </si>
  <si>
    <t>TODAVIT IM / IV ENJEKSIYONLUK / INFUZYONLUK COZELTI HAZIRLAMAK ICIN TOZ (4 FLAKON)</t>
  </si>
  <si>
    <t>N03AF04</t>
  </si>
  <si>
    <t>eslicabazepine</t>
  </si>
  <si>
    <t>ZEBINIX 800 MG TABLET (20 TABLET)</t>
  </si>
  <si>
    <t>ESLIKARBAZEPIN ASETAT</t>
  </si>
  <si>
    <t>KARUM 75 MG FILM KAPLI TABLET (28 TABLET)</t>
  </si>
  <si>
    <t>GLIVIDIN 50 MG TABLET (56 TABLET)</t>
  </si>
  <si>
    <t>PINADES 50 MG FILM KAPLI TABLET (80 TABLET)</t>
  </si>
  <si>
    <t>PINADES 50 MG FILM KAPLI TABLET (40 TABLET)</t>
  </si>
  <si>
    <t>PKU COOLER 10 KIRMIZI (30X87 ML) POSET</t>
  </si>
  <si>
    <t>PKU COOLER PORTAKAL (30X130 ML) POSET</t>
  </si>
  <si>
    <t>APLUSC 400 MG/240 MG 20 EFERVESAN TABLET</t>
  </si>
  <si>
    <t>APLUSC 400 MG/240 MG 30 EFERVESAN TABLET</t>
  </si>
  <si>
    <t>DESYREL XL 300 MG UZATILMIS SALIMLI 30 FILM TABLET</t>
  </si>
  <si>
    <t>ICARUS 20 MG AGIZDA DAGILAN FILM (10 SASE)</t>
  </si>
  <si>
    <t>C05AD07</t>
  </si>
  <si>
    <t>pramocaine</t>
  </si>
  <si>
    <t>CINRYZE 500 IU/5 ML IV ENJ. ICIN LIYOFILIZE TOZ VE COZUCU (2 FLAKON)</t>
  </si>
  <si>
    <t>MGI</t>
  </si>
  <si>
    <t>MGI/ML</t>
  </si>
  <si>
    <t>ONCEFT 0,5 G IM ENJKESIYONLUK COZELTI HAZIRLAMAK ICIN TOZ VE COZUCU (1 FLAKON)</t>
  </si>
  <si>
    <t>L01XE10</t>
  </si>
  <si>
    <t>FLESSI 5 MG FILM KAPLI TABLET (30 TABLET)</t>
  </si>
  <si>
    <t>LAXAMOT 670 MG/ML SURUP (300 ML)</t>
  </si>
  <si>
    <t>BEFAZOL 1000 MG IM ENJEKSIYONLUK COZELTI HAZIRLAMAK ICIN TOZ VE COZUCU</t>
  </si>
  <si>
    <t>BEFAZOL 500 MG IM ENJEKSIYONLUK COZELTI HAZIRLAMAK ICIN TOZ VE COZUCU</t>
  </si>
  <si>
    <t>CASFUCIDE 70 MG I.V. INFUZYONLUK COZELTI HAZIRLAMAK ICIN LIYOFILIZE TOZ (1 FLAKON)</t>
  </si>
  <si>
    <t>CASFUCIDE 50 MG I.V. INFUZYONLUK COZELTI HAZIRLAMAK ICIN LIYOFILIZE TOZ (1 FLAKON)</t>
  </si>
  <si>
    <t>ONCEFT 0,5 G IV ENJEKSIYONLUK COZELTI HAZIRLAMAK ICIN TOZ VE COZUCU</t>
  </si>
  <si>
    <t>9</t>
  </si>
  <si>
    <t>12</t>
  </si>
  <si>
    <t>13</t>
  </si>
  <si>
    <t>FIYAT KORUMASIZ URUN</t>
  </si>
  <si>
    <t>FIYAT KORUMALI/FIYAT KORUMASIZ</t>
  </si>
  <si>
    <t>REFERANS
ESDEGER</t>
  </si>
  <si>
    <t>SYMRA 225 MG SERT KAPSUL (56 KAPSUL)</t>
  </si>
  <si>
    <t>HEPAGARD 0,5 MG FILM KAPLI TABLET (30 TABLET)</t>
  </si>
  <si>
    <t>B02BC30</t>
  </si>
  <si>
    <t>FORFLU 200 MG / 30 MG FILM KAPLI TABLET (30 FILM KAPLI TABLET)</t>
  </si>
  <si>
    <t>DRISENTIN 75 MG 90 FILM KAPLI TABLET</t>
  </si>
  <si>
    <t>SECCA 10 MG 28 FILM TABLET</t>
  </si>
  <si>
    <t>AVIRAVIR 0,5 MG FILM KAPLI TABLET (30 FILM KAPLI TABLET)</t>
  </si>
  <si>
    <t>AVIRAVIR 1 MG FILM KAPLI TABLET (30 FILM KAPLI TABLET)</t>
  </si>
  <si>
    <t>HEPAGARD 0,5 MG 30 FILM TABLET</t>
  </si>
  <si>
    <t>HEPAGARD 1 MG 30 FILM TABLET</t>
  </si>
  <si>
    <t>EMFER 100MG/5ML ENJEKSIYON VE INFUZYON ICIN KONSANTRE COZELTI ICEREN 5 AMPUL</t>
  </si>
  <si>
    <t>FERINT 100 MG/5 ML IV AMPUL (5 AMPUL)</t>
  </si>
  <si>
    <t>DOLVEN 400 MG 20 FILM TABLET</t>
  </si>
  <si>
    <t>QUET 400 MG 30 FILM TABLET</t>
  </si>
  <si>
    <t>KORINT 10 MG/G ORAL DAMLA, COZELTI 100 G</t>
  </si>
  <si>
    <t>ASACOL 4 G/100 ML REKTAL SUSPANSIYON (7 ADET)</t>
  </si>
  <si>
    <t>ASACOL 800 MG ENTERIK TABLET (90 TABLET)</t>
  </si>
  <si>
    <t>SYSTANE LUBRIKANT %0,4 + %0,3 GOZ DAMLASI, COZELTI 15 ML</t>
  </si>
  <si>
    <t>HIVENT 200 MG/245 MG 30 FILM KAPLI TABLET</t>
  </si>
  <si>
    <t>MAJEZIK % 0.25 ORAL SPREY, COZELTI 30 ML</t>
  </si>
  <si>
    <t>ENDOFALK KLASIK TOZ 8 SASE</t>
  </si>
  <si>
    <t>TYLOL HOT 500 MG + 60 MG + 4 MG / 20 G TEK KULLANIMLIK ORAL COZELTI HAZIRLAMAK ICIN TOZ 12 POSET</t>
  </si>
  <si>
    <t>TYLOLFEN HOT 500 MG + 10 MG + 4 MG / 20 G TEK KULLANIMLIK ORAL COZELTI HAZIRLAMAK ICIN TOZ 12 POSET</t>
  </si>
  <si>
    <t>TYLOLHOT DAY 500 MG + 30 MG + 2 MG / 20 G TEK KULLANIMLIK ORAL COZELTI HAZIRLAMAK ICIN TOZ 12 POSET</t>
  </si>
  <si>
    <t>PEGDIN BAGIRSAK TEMIZLEME TOZU 1 POSET</t>
  </si>
  <si>
    <t>CITRAFLEET 0,01 G/ 3,5 G / 10,97 G ORAL COZ. HAZIRLAMAK ICIN TOZ ICEREN 2 SASE</t>
  </si>
  <si>
    <t>BRINZOPT 10 MG/ML GOZ DAMLASI SUSPANSIYONU</t>
  </si>
  <si>
    <t>VINFLUNIN DITARTARAT</t>
  </si>
  <si>
    <t>other hypnotics and sedatives</t>
  </si>
  <si>
    <t>ZIRABEV 100 MG / 4 ML INFUZYONLUK COZELTI (1 FLAKON)</t>
  </si>
  <si>
    <t>ZIRABEV 400 MG / 16 ML INFUZYONLUK COZELTI (1 FLAKON)</t>
  </si>
  <si>
    <t>TIYOGUANIN</t>
  </si>
  <si>
    <t>KOMFER 40 MG ORAL COZELTI (10 FLAKON)</t>
  </si>
  <si>
    <t>1000+50</t>
  </si>
  <si>
    <t>850+50</t>
  </si>
  <si>
    <t>ANKEP 200 MG 30 FILM TABLET</t>
  </si>
  <si>
    <t>LUTICASS 250 MCG/ 10 MCG AEROSOL INHALASYONU, SUSPANSIYON (120 DOZ)</t>
  </si>
  <si>
    <t>250 + 10</t>
  </si>
  <si>
    <t xml:space="preserve"> KDV HARIC DEPOCUYA SATIS TL FIYATI 
1 € =3,8155 TL</t>
  </si>
  <si>
    <t xml:space="preserve">(**)KDV HARIC             DEPOCU SATIS TL FIYATI 
1 € =3,8155 TL  </t>
  </si>
  <si>
    <t xml:space="preserve">(***) KDV HARIC                  ECZACI SATIS                 TL FIYATI 
1 €=3,8155 TL        </t>
  </si>
  <si>
    <t xml:space="preserve">KDV DAHIL PERAKENDE SATIS TL FIYATI 
1 € =3,8155 TL            </t>
  </si>
  <si>
    <t>TIYOZID 4 MG/2 ML IM ENJEKSIYONLUK COZELTI ICEREN 6 AMPUL</t>
  </si>
  <si>
    <t>FLESSI 10 MG FILM KAPLI TABLET (30 TABLET)</t>
  </si>
  <si>
    <t>FERROVEN 100 MG / 5 ML IV ENJEKSIYONLUK COZELTI (5 AMPUL)</t>
  </si>
  <si>
    <t>NAZOSTER %0.05 BURUN SPREYI, SUSPANSIYON (18 G)</t>
  </si>
  <si>
    <t>TERBISIL %1 KREM (30 GR)</t>
  </si>
  <si>
    <t>TERBISIL %1 SPREY, COZELTI (30 ML)</t>
  </si>
  <si>
    <t>G01AF19</t>
  </si>
  <si>
    <t>J01DD64</t>
  </si>
  <si>
    <t>LAMERIS 800 MG 180 FILM KAPLI TABLET</t>
  </si>
  <si>
    <t>VILDALIP 50 MG TABLET (56 TABLET)</t>
  </si>
  <si>
    <t>G04BE01</t>
  </si>
  <si>
    <t>L01XX27</t>
  </si>
  <si>
    <t>M04AA03</t>
  </si>
  <si>
    <t>V04CM01</t>
  </si>
  <si>
    <t>A16AB09</t>
  </si>
  <si>
    <t>D01AE20</t>
  </si>
  <si>
    <t>N05CM</t>
  </si>
  <si>
    <t>G04BX15</t>
  </si>
  <si>
    <t>J07BL01</t>
  </si>
  <si>
    <t>paracetamol, combinations with psycholeptics</t>
  </si>
  <si>
    <t>arsenic trioxide</t>
  </si>
  <si>
    <t>Hippocastani semen</t>
  </si>
  <si>
    <t>brentuksimab vedotin</t>
  </si>
  <si>
    <t>fampridine</t>
  </si>
  <si>
    <t>febuxostat</t>
  </si>
  <si>
    <t>fludrocortisone</t>
  </si>
  <si>
    <t>Ginkgo folium</t>
  </si>
  <si>
    <t>idursulfase</t>
  </si>
  <si>
    <t>von Willebrand factor and coagulation factor vııı in combination</t>
  </si>
  <si>
    <t>salbutamol and ipratropium bromide</t>
  </si>
  <si>
    <t>lipegfilgrastim</t>
  </si>
  <si>
    <t>panitumumab</t>
  </si>
  <si>
    <t>pentosan polysulfate sodium</t>
  </si>
  <si>
    <t>cefpodoxime and beta-lactamase inhibitor </t>
  </si>
  <si>
    <t>selexipag</t>
  </si>
  <si>
    <t>cetuximab</t>
  </si>
  <si>
    <t>venetoclax</t>
  </si>
  <si>
    <t>EMASTIA % 0,05 GOZ DAMLASI, COZELTI</t>
  </si>
  <si>
    <t>VFEND 200 MG 30 FILM KAPLI TABLET</t>
  </si>
  <si>
    <t>TANTUM VERDE 22,5 MG/15 ML GARGARA</t>
  </si>
  <si>
    <t>TANTUM VERDE % 0,15 ORAL SPREY</t>
  </si>
  <si>
    <t>BARAVIR 0,5 MG FILM KAPLI TABLET</t>
  </si>
  <si>
    <t>BARAVIR 1 MG FILM KAPLI TABLET</t>
  </si>
  <si>
    <t>HUMAN ALBUMIN %20 100 ML INFUZYON ICEREN SOLUSYON</t>
  </si>
  <si>
    <t>HUMAN ALBUMIN %20 50 ML INFUZYON ICEREN SOLUSYON</t>
  </si>
  <si>
    <t>OCTAGAM 5 G/100 ML IV INFUZYONLUK COZELTI</t>
  </si>
  <si>
    <t>OCTAGAM 10 G/200 ML IV INFUZYONLUK COZELTI</t>
  </si>
  <si>
    <t xml:space="preserve"> ribociclib </t>
  </si>
  <si>
    <t>DEXGARD 30/30 MG MR KAPSUL 30 KAPSUL</t>
  </si>
  <si>
    <t>300+2940</t>
  </si>
  <si>
    <t>180+53,5</t>
  </si>
  <si>
    <t>0,075+0,02</t>
  </si>
  <si>
    <t>0,075+0,030</t>
  </si>
  <si>
    <t>1,9+0,57+1,045+1,9+0,095</t>
  </si>
  <si>
    <t>FUROXIMED 750 MG I.M. ENJEKSIYONLUK COZELTI HAZIRLAMAK ICIN TOZ VE COZUCU</t>
  </si>
  <si>
    <t>MESAIN 4 G/60 ML 7 REKTAL SUSPANSIYON</t>
  </si>
  <si>
    <t>59,4+21,3+71,1</t>
  </si>
  <si>
    <t>TAGLIN 50 MG TABLET (56 TABLET)</t>
  </si>
  <si>
    <t>VIRIREC 3 MG/G KREM</t>
  </si>
  <si>
    <t>PANTENOL PLUS % 5 + % 0,5 KREM (30 G TÜP)</t>
  </si>
  <si>
    <t>500/100</t>
  </si>
  <si>
    <t>ANTOKSI-C 500 MG/5 ML I.V. ENJEKSIYON ICIN COZELTI</t>
  </si>
  <si>
    <t>SECITA 10 MG FILM KAPLI TABLET (56 FILM KAPLI  TABLET)</t>
  </si>
  <si>
    <t>SECITA 20 MG FILM KAPLI TABLET (56 FILM KAPLI  TABLET)</t>
  </si>
  <si>
    <t>TRIBUDAT  100 MG TABLET (40 TABLET)</t>
  </si>
  <si>
    <t>TRIBUDAT FORTE 200 MG TABLET (20 TABLET)</t>
  </si>
  <si>
    <t>TRIBUDAT FORTE 200 MG TABLET (40 TABLET)</t>
  </si>
  <si>
    <t>TRIBUDAT FORTE 200 MG TABLET (90 TABLET)</t>
  </si>
  <si>
    <t>ZHEDON 10 MG FILM KAPLI TABLET (28 FILM KAPLI  TABLET)</t>
  </si>
  <si>
    <t>ZHEDON 10 MG FILM KAPLI TABLET (56 FILM KAPLI  TABLET)</t>
  </si>
  <si>
    <t>ZHEDON 10 MG FILM KAPLI TABLET (84 FILM KAPLI  TABLET)</t>
  </si>
  <si>
    <t>LAXENO DIET 1,5 MG/ML ORAL COZELTI, 150 ML</t>
  </si>
  <si>
    <t>MONOVAS 10 MG 90 TABLET</t>
  </si>
  <si>
    <t>COLITIM 150 MG IM/IV ENJEKSIYONLUK VE INHALASYONLUK COZELTI HAZIRLAMAK ICIN LIYOFILIZE TOZ VE COZUCU</t>
  </si>
  <si>
    <t>LAXENO 1,5 MG/ML ORAL COZELTI (150 ML X 1 SISE)</t>
  </si>
  <si>
    <t>NAC-C 900-300 MG EFERVESAN TABLET (30 EFERVESAN TABLET)</t>
  </si>
  <si>
    <t>JINOMED % 2 VAJINAL KREM</t>
  </si>
  <si>
    <t>JINOMED 600 MG OVUL (2 OVUL)</t>
  </si>
  <si>
    <t>LORNOX FAST 8 MG FILM KAPLI TABLET (10 TABLET)</t>
  </si>
  <si>
    <t>NEVIMOL PLUS 5 MG /12,5 MG FILM KAPLI TABLET (28 FILM KAPLI TABLET)</t>
  </si>
  <si>
    <t>LOCPYNOL %5 KREM</t>
  </si>
  <si>
    <t>ZIROMIN 500 MG IV LIYOFILIZE ENJ. TOZ ICEREN FLAKON (1 FLAKON + COZUCU)</t>
  </si>
  <si>
    <t>COPAXONE 40MG/ML PEN ENJEKSIYONLUK COZELTI ICEREN KULLANIMA HAZIR KALEM (12 KALEM/KUTU)</t>
  </si>
  <si>
    <t>ZIROMIN 500 MG IV LIYOFILIZE ENJ. TOZ ICEREN FLAKON (1 FLAKON)</t>
  </si>
  <si>
    <t>CYOVEL 75 MG SERT KAPSUL (10 ADET)</t>
  </si>
  <si>
    <t>EMETOL 200 MG KAPLI TABLET (20 TABLET)</t>
  </si>
  <si>
    <t>SIMILAC ELECARE 400 G</t>
  </si>
  <si>
    <t>KALSIFOSIN 50 MG/ 5 ML I.V./ I.M. ENJEKSIYONLUK COZELTI (1 FLAKON)</t>
  </si>
  <si>
    <t>IMMUTECT 5 G/100 ML IV INFUZYONLUK COZELTI (1 FLAKON)</t>
  </si>
  <si>
    <t>IMMUTECT 10 G/200 ML IV INFUZYONLUK COZELTI (1 FLAKON)</t>
  </si>
  <si>
    <t>CEFORCE 1 G IV ENJEKSIYONLUK COZELTI HAZIRLAMAK ICIN TOZ VE COZUCU</t>
  </si>
  <si>
    <t>FLOBEN 2 MG/2 ML NEBULIZASYON SUSPANSIYONU</t>
  </si>
  <si>
    <t>PLEKSOR 24 MG/12 ML S.C. ENJEKSIYONLUK COZELTI</t>
  </si>
  <si>
    <t>AEROHIT 100 MCG INHALASYON ICIN TOZ ICEREN BLISTER (60 DOZ)</t>
  </si>
  <si>
    <t>DUXET 30 MG GASTRO-REZISTAN SERT KAPSUL (28 KAPSUL)</t>
  </si>
  <si>
    <t>DUXET 60 MG GASTRO-REZISTAN SERT KAPSUL (28 KAPSUL)</t>
  </si>
  <si>
    <t>TOBI 300 MG/5 ML NEBULIZASYON ICIN COZELTI (56 AMPUL)</t>
  </si>
  <si>
    <t>DOSETIA 30 MG GASTRO-REZISTAN SERT KAPSUL (28 KAPSUL)</t>
  </si>
  <si>
    <t>DOSETIA 60 MG GASTRO-REZISTAN SERT KAPSUL (28 KAPSUL)</t>
  </si>
  <si>
    <t>LODUX 30 MG GASTRO-REZISTAN SERT KAPSUL (28 KAPSUL)</t>
  </si>
  <si>
    <t>LODUX 60 MG GASTRO-REZISTAN SERT KAPSUL (28 KAPSUL)</t>
  </si>
  <si>
    <t>MEDEXOL %0,1 GOZ VE KULAK DAMLASI, COZELTI (1 MG/ML, 5ML)</t>
  </si>
  <si>
    <t>HELMADOL 200 MG FILM KAPLI TABLET (40 ADET)</t>
  </si>
  <si>
    <t>HELMADOL 400 MG FILM KAPLI TABLET (60 ADET)</t>
  </si>
  <si>
    <t>GLISEROL TRINITRAT (NITROGLISERIN)</t>
  </si>
  <si>
    <t>FUNGIZONE 50 MG INFUZYONLUK COZELTI HAZIRLAMAK ICIN TOZ (1 FLAKON)</t>
  </si>
  <si>
    <t>16+5+12,5</t>
  </si>
  <si>
    <t>TANSIFA PLUS 16 MG/5 MG/12.5 MG TABLET (28 TABLET)</t>
  </si>
  <si>
    <t>10/200</t>
  </si>
  <si>
    <t>ALOFIN 1 MG FILM KAPLI TABLET ( 28 FILM KAPLI TABLET)</t>
  </si>
  <si>
    <t>HEPAGAM B 312 IU/1 ML IM/IV ENJEKSIYONLUK / INFUZYONLUK COZELTI (1 FLAKON)</t>
  </si>
  <si>
    <t>HEPAGAM B 1560 IU/5 ML IM/IV ENJEKSIYONLUK / INFUZYONLUK COZELTI (1 FLAKON)</t>
  </si>
  <si>
    <t>RISPERDAL 1 MG/ML ORAL COZELTI</t>
  </si>
  <si>
    <t>XENICAL 120 MG SERT KAPSUL (42 KAPSUL)</t>
  </si>
  <si>
    <t>ADVANTAN %0,1 KREM 30 G</t>
  </si>
  <si>
    <t>ADVANTAN S %0,1 COZELTI %0,1 20 ML</t>
  </si>
  <si>
    <t>LEUKERAN 2 MG FILM KAPLI TABLET</t>
  </si>
  <si>
    <t>LANVIS 40 MG TABLET</t>
  </si>
  <si>
    <t>IMURAN 25 MG FILM KAPLI TABLET</t>
  </si>
  <si>
    <t>ARIXTRA 2.5 MG/0.5 ML ENJEKSIYONLUK COZELTI</t>
  </si>
  <si>
    <t>ALKERAN 2 MG FILM KAPLI TABLET</t>
  </si>
  <si>
    <t>TIRGEN 500 MG/5 ML IV INFUZYONLUK KONSANTRE COZELTI</t>
  </si>
  <si>
    <t>BENPAIN 1,5 MG/ML ORAL MUKOZAYA UYGULANACAK SPREY, COZELTI</t>
  </si>
  <si>
    <t>L01XE42</t>
  </si>
  <si>
    <t>COLEDAN- D3 150.000 IU/ 10 ML ORAL DAMLA, COZELTI (1 SISE, 10 ML)</t>
  </si>
  <si>
    <t>DROGSAN İLAÇLARI SAN. VE TİC. A.Ş.</t>
  </si>
  <si>
    <t>PFİZER İLAÇLARI LTD. ŞTİ.</t>
  </si>
  <si>
    <t>TAKEDA FARMA SAĞLIK ÜRÜNLERİ SANAYİ VE TİCARET A.Ş.</t>
  </si>
  <si>
    <t>DEM İLAÇ SAN. VE TİC. A.Ş.</t>
  </si>
  <si>
    <t>ER-KİM İLAÇ SANAYİ VE TİCARET A.Ş.</t>
  </si>
  <si>
    <t>CENTURİON İLAÇ SANAYİ VE TİCARET ANONİM ŞİRKETİ</t>
  </si>
  <si>
    <t>BERK İLAÇ İTHALAT VE PAZARLAMA A.Ş</t>
  </si>
  <si>
    <t>RA İLAÇ SANAYİ VE TİCARET A.Ş.</t>
  </si>
  <si>
    <t>KANSUK LABORATUARI SANAYİ VE TİCARET A.Ş.</t>
  </si>
  <si>
    <t>MAXİCELLS İLAÇ SANAYİ ANONİM ŞİRKETİ</t>
  </si>
  <si>
    <t>ONKO İLAÇ SAN. VE TİC. A.Ş.</t>
  </si>
  <si>
    <t>CSL BEHRİNG BİYOTERAPİ İLAÇ DIŞ TİCARET ANONİM ŞİRKETİ</t>
  </si>
  <si>
    <t>FARMA-TEK İLAÇ SANAYİ VE TİCARET A.Ş</t>
  </si>
  <si>
    <t>GEN İLAÇ VE SAĞLIK ÜRÜNLERİ SAN.VE TİC. A.Ş.</t>
  </si>
  <si>
    <t>FRESENIUS MEDİKAL HİZMETLER A.Ş.</t>
  </si>
  <si>
    <t>CENTURION PHARMA İLAÇ SAN. VE TİC. LTD. ŞTİ.</t>
  </si>
  <si>
    <t>VİTALİS İLAÇ SAN. TİC. A.Ş.</t>
  </si>
  <si>
    <t>SANOFİ SAĞLIK ÜRÜNLERİ LTD. ŞTİ.</t>
  </si>
  <si>
    <t>VİTALİS SAĞLIK ÜRÜNLERİ DANIŞMANLIK VE TİCARET ANONİM ŞİRKETİ</t>
  </si>
  <si>
    <t>ECZACIBAŞI-BAXTER HASTANE ÜRÜNLERİ SANAYİ VE TİCARET A.Ş.</t>
  </si>
  <si>
    <t>DİNÇSA İLAÇ SAN. VE TİC. A.Ş.</t>
  </si>
  <si>
    <t>DEVA HOLDİNG A.Ş.</t>
  </si>
  <si>
    <t>NOBEL İLAÇ PAZARLAMA VE SANAYİİ LTD. ŞTİ.</t>
  </si>
  <si>
    <t>TRIPHARMA İLAÇ SANAYİ VE TİCARET A.Ş</t>
  </si>
  <si>
    <t>GLAXOSMİTHKLİNE İLAÇLARI SAN. VE TİC. A.Ş.</t>
  </si>
  <si>
    <t>ANGELİNİ İLAÇ SANAYİ VE TİCARET A.Ş.</t>
  </si>
  <si>
    <t>NOBEL İLAÇ SAN. VE TİC. A.Ş.</t>
  </si>
  <si>
    <t>WORLD MEDICINE İLAÇ SAN. VE TİC. A.Ş.</t>
  </si>
  <si>
    <t>MEDİCHECK NÜKLEER ÜRÜNLER SANAYİ VE TİCARET ANONİM ŞİRKETİ</t>
  </si>
  <si>
    <t>SANOFİ PASTEUR AŞI TİC. A.Ş.</t>
  </si>
  <si>
    <t>ALK İLAÇ VE ALERJİ ÜRÜNLERİ TİCARET ANONİM ŞİRKETİ</t>
  </si>
  <si>
    <t>MENTA PHARMA İLAÇ SAN. VE TİC. LTD.ŞTİ</t>
  </si>
  <si>
    <t>VEM İLAÇ SAN. VE TİC. ANONİM ŞİRKETİ</t>
  </si>
  <si>
    <t>EİP ECZACIBAŞI İLAÇ PAZARLAMA A.Ş.</t>
  </si>
  <si>
    <t>B.BRAUN MEDİKAL DIŞ TİCARET A.Ş.</t>
  </si>
  <si>
    <t>OSEL İLAÇ SAN. VE TİC. A.Ş.</t>
  </si>
  <si>
    <t>ADEKA İLAÇ SANAYİ VE TİCARET A.Ş.</t>
  </si>
  <si>
    <t>BAXTER TURKEY RENAL HİZMETLER ANONİM ŞİRKETİ</t>
  </si>
  <si>
    <t>ABBVİE TIBBİ İLAÇLAR SANAYİ VE TİCARET LİMİTED ŞİRKETİ</t>
  </si>
  <si>
    <t>BMED İLAÇ DANIŞMANLIK SAĞLIK ÜRÜN VE HİZMETLERİ TİCARET LİMİTED ŞİRKETİ</t>
  </si>
  <si>
    <t>BRISTOL-MYERS SQUIBB İLAÇLARI INC. İSTANBUL ŞUBESİ</t>
  </si>
  <si>
    <t>HELBA İLAÇ İÇ VE DIŞ SANAYİ TİCARET ANONİM ŞİRKETİ</t>
  </si>
  <si>
    <t>VLD DANIŞMANLIK TIBBİ ÜRÜNLER VE TANITIM HİZMETLERİ A. Ş.</t>
  </si>
  <si>
    <t>METİN SAĞLIK ECZA DEPOSU İLAÇ SANAYİ VE TİC.LTD.ŞTİ</t>
  </si>
  <si>
    <t>MS PHARMA İLAÇ SANAYİ VE TİCARET ANONİM ŞİRKETİ</t>
  </si>
  <si>
    <t>SANOVEL İLAÇ SAN. VE TİC. A.Ş.</t>
  </si>
  <si>
    <t>MERCK SHARP DOHME İLAÇLARI LTD. ŞTİ.</t>
  </si>
  <si>
    <t>POLİFARMA İLAÇ SAN. VE TİC. A.Ş.</t>
  </si>
  <si>
    <t>GENSENTA İLAÇ SANAYİ VE TİCARET A.Ş.</t>
  </si>
  <si>
    <t>BERKO İLAÇ VE KİMYA SAN. A.Ş.</t>
  </si>
  <si>
    <t>ONFARMA İLAÇ SANAYİ LTD.ŞTİ.</t>
  </si>
  <si>
    <t>SANDOZ İLAÇ SANAYİ VE TİCARET A.Ş.</t>
  </si>
  <si>
    <t>KOÇAK FARMA İLAÇ VE KİMYA SANAYİ A.Ş.</t>
  </si>
  <si>
    <t>BİOFARMA İLAÇ SANAYİ VE TİCARET A.Ş.</t>
  </si>
  <si>
    <t>TÜM - EKİP İLAÇ A.Ş</t>
  </si>
  <si>
    <t>HAVER FARMA İLAÇ ANONİM ŞİRKETİ</t>
  </si>
  <si>
    <t>ATABAY KİMYA SANAYİ VE TİC. A.Ş.</t>
  </si>
  <si>
    <t>ALCON LABORATUVARLARI TİC. A.Ş.</t>
  </si>
  <si>
    <t>BOEHRİNGER INGELHEİM İLAÇ TİCARET A.Ş.</t>
  </si>
  <si>
    <t>BAYER TÜRK KİMYA SAN. LTD. ŞTİ.</t>
  </si>
  <si>
    <t>LİBA LABORATUARLARI A.Ş.</t>
  </si>
  <si>
    <t>ABDİ İBRAHİM İLAÇ SANAYİ VE TİCARET A.Ş</t>
  </si>
  <si>
    <t>UCB PHARMA A.Ş.</t>
  </si>
  <si>
    <t>AROMA İLAÇ SAN.LTD.ŞTİ.</t>
  </si>
  <si>
    <t>BİEM İLAÇ SAN. VE TİC. A.Ş.</t>
  </si>
  <si>
    <t>INCPHARMA İLAÇ SAN. VE TİC. LTD. ŞTİ.</t>
  </si>
  <si>
    <t>PHARMADA İLAÇ SANAYİ VE TİCARET A.Ş.</t>
  </si>
  <si>
    <t>TURKTIPSAN SAĞLIK TURİZM EĞİTİM VE TİCARET A.Ş.</t>
  </si>
  <si>
    <t>ALLERGAN İLAÇLARI TİC. A.Ş.</t>
  </si>
  <si>
    <t>İ.E. ULAGAY İLAÇ SANAYİİ TÜRK A.Ş.</t>
  </si>
  <si>
    <t>NOVARTİS SAĞLIK GIDA VE TARIM ÜRÜNLERİ SANAYİ VE TİCARET ANONİM ŞİRKETİ</t>
  </si>
  <si>
    <t>FRESENİUS KABİ İLAÇ SAN. ve TİC. LTD. ŞTİ.</t>
  </si>
  <si>
    <t>ACTAVİS İLAÇLARI A.Ş.</t>
  </si>
  <si>
    <t>TEVA İLAÇLARI SANAYİ VE TİCARET A.Ş</t>
  </si>
  <si>
    <t>TERRA İLAÇ VE KİMYA SAN. TİC. A.Ş.</t>
  </si>
  <si>
    <t>FARMANOVA SAĞLIK HİZMETLERİ LTD.ŞTİ</t>
  </si>
  <si>
    <t>NEUTEC İNHALER İLAÇ SANAYİ VE TİCARET A.Ş.</t>
  </si>
  <si>
    <t>İSTANBUL İLAÇ SANAYİ VE TİCARET ANONİM ŞİRKETİ</t>
  </si>
  <si>
    <t>AVİXA İLAÇ SANAYİ VE TİC. LTD. ŞTİ.</t>
  </si>
  <si>
    <t>GENERİCA İLAÇ SAN. ve TİC. A.Ş.</t>
  </si>
  <si>
    <t>BİLİM İLAÇ SANAYİİ VE TİCARET A.Ş.</t>
  </si>
  <si>
    <t>JOHNSON AND JOHNSON SIHHİ MAL. SAN. VE TİC. LTD. ŞTİ.</t>
  </si>
  <si>
    <t>PFİZER PFE İLAÇLARI ANONİM ŞİRKETİ</t>
  </si>
  <si>
    <t>İLKO İLAÇ SAN. VE TİC. A.Ş.</t>
  </si>
  <si>
    <t>SANOFİ İLAÇ SANAYİ ve TİC. A.Ş.</t>
  </si>
  <si>
    <t>RECORDATİ İLAÇ SANAYİ VE TİCARET ANONİM ŞİRKETİ</t>
  </si>
  <si>
    <t>BERAT BERAN İLAÇ SAN. VE TİC. LTD. ŞTİ.</t>
  </si>
  <si>
    <t>PHARMACTİVE İLAÇ SAN. VE TİC. A.Ş.</t>
  </si>
  <si>
    <t>NEUTEC İLAÇ SAN. TİC. A.Ş.</t>
  </si>
  <si>
    <t>ASET İLAÇ SAN. VE TİC. A.Ş.</t>
  </si>
  <si>
    <t>CELTİS İLAÇ SAN. VE TİC. A.Ş.</t>
  </si>
  <si>
    <t>VEFA İLAÇ SANAYİ VE TİCARET ANONİM ŞİRKETİ</t>
  </si>
  <si>
    <t>MERCK İLAÇ ECZA VE KİMYA TİC. A.Ş.</t>
  </si>
  <si>
    <t>ROCHE MÜSTAHZARLARI SANAYİ ANONİM ŞİRKETİ</t>
  </si>
  <si>
    <t>ALİ RAİF İLAÇ SANAYİ A.Ş.</t>
  </si>
  <si>
    <t>NESTLE TÜRKİYE GIDA SANAYİ A.Ş.</t>
  </si>
  <si>
    <t>FARMAKO ECZACILIK A.Ş.</t>
  </si>
  <si>
    <t>GİLEAD SCİENCES İLAÇ TİCARET LTD. ŞTİ</t>
  </si>
  <si>
    <t>YENİŞEHİR LABORATUARI TİC. VE SAN. LTD. ŞTİ.</t>
  </si>
  <si>
    <t>KOÇSEL İLAÇ SAN. VE TİC. A.Ş.</t>
  </si>
  <si>
    <t>FERRİNG İLAÇ SANAYİ VE TİCARET LTD. ŞTİ.</t>
  </si>
  <si>
    <t>LUNDBECK İLAÇ TİC. LTD. ŞTİ.</t>
  </si>
  <si>
    <t>NOVO NORDİSK SAĞLIK ÜRÜNLERİ TİC. LTD. ŞTİ.</t>
  </si>
  <si>
    <t>LİLLY İLAÇ TİCARET LİMİTED ŞİRKETİ</t>
  </si>
  <si>
    <t>ZENTİVA KİMYASAL ÜRÜNLER SAN. VE TİC. AŞ</t>
  </si>
  <si>
    <t>ULAGAYLAR İLAÇ SANAYİ VE TİCARET A.Ş.</t>
  </si>
  <si>
    <t>ASTRAZENECA İLAÇ SAN.VE TİC.LTD.ŞTİ.</t>
  </si>
  <si>
    <t>MEDA PHARMA İLAÇ SANAYİ VE TİCARET LTD. ŞTİ.</t>
  </si>
  <si>
    <t>ASTELLAS PHARMA İLAÇ TİCARET VE SANAYİ A.Ş</t>
  </si>
  <si>
    <t>NOBEL SAĞLIK ÜRÜNLERİ LTD ŞTİ</t>
  </si>
  <si>
    <t>SOLEBİO İLAÇ SANAYİ İTHALAT İHRACAT A.Ş</t>
  </si>
  <si>
    <t>ORNA İLAÇ TEKSTİL KİMYEVİ MAD. SAN. VE DIŞ TİC. LTD. ŞTİ.</t>
  </si>
  <si>
    <t>ABBOTT LABORATUARLARI İTHALAT İHRACAT VE TİCARET LİMİTED ŞİRKETİ</t>
  </si>
  <si>
    <t>İLSAN İLAÇ VE HAMMADDELERİ SANAYİ TİCARET ANONİM ŞİRKETİ</t>
  </si>
  <si>
    <t>SOYLU İLAÇ SAN.VE TİC.LTD.ŞTİ.</t>
  </si>
  <si>
    <t>HÜSNÜ ARSAN İLAÇLARI A.Ş.</t>
  </si>
  <si>
    <t>TOPRAK İLAÇ VE KİMYEVİ MADDELER SANAYİ VE TİCARET A.Ş.</t>
  </si>
  <si>
    <t>ACTELİON İLAÇ TİC.LTD.ŞTİ.</t>
  </si>
  <si>
    <t>SHİRE İLAÇ TİCARET LİMİTED ŞİRKETİ</t>
  </si>
  <si>
    <t>ARVEN İLAÇ SANAYİ VE TİCARET A.Ş.</t>
  </si>
  <si>
    <t>WORLD MEDICINE İLAÇLARI LTD. ŞTİ.</t>
  </si>
  <si>
    <t>NUVOMED İLAÇ SANAYİ TİCARET A.Ş.</t>
  </si>
  <si>
    <t>ASSOS İLAÇ KİMYA GIDA ÜRÜNLERİ ÜRETİM VE TİC. A.Ş.</t>
  </si>
  <si>
    <t>ITF İLAÇ SANAYİ VE TİCARET LİMİTED ŞİRKETİ</t>
  </si>
  <si>
    <t>COSTA SAĞLIK SPOR HİZMETLERİ TİCARET LİMİTED ŞİRKETİ</t>
  </si>
  <si>
    <t>SABA İLAÇ SANAYİ VE TİCARET A.Ş.</t>
  </si>
  <si>
    <t>TAKEDA İLAÇ SAĞLIK SANAYİ TİCARET LTD.ŞTİ.</t>
  </si>
  <si>
    <t>AVİS İLAÇ SAN. VE TİC. A.Ş.</t>
  </si>
  <si>
    <t>SANTA FARMA İLAÇ SAN. A.Ş.</t>
  </si>
  <si>
    <t>RECKITT BENCKISER TEMİZLİK MALZEMESİ SANAYİ VE TİCARET ANONİM ŞİRKETİ</t>
  </si>
  <si>
    <t>DAIICHI SANKYO İLAÇ TİCARET LİMİTED ŞİRKETİ</t>
  </si>
  <si>
    <t>SALUTİS İLAÇ SAN. TİC. LTD. ŞTİ.</t>
  </si>
  <si>
    <t>RDC İLAÇ ARAŞTIRMA VE GELİŞTİRME SAN. A.Ş.</t>
  </si>
  <si>
    <t>ATABAY İLAÇ FABRİKASI A.Ş.</t>
  </si>
  <si>
    <t>SERVIER ILAÇ VE ARAŞTIRMA A.S.</t>
  </si>
  <si>
    <t>ORO İLAÇLARI SAN. VE TİC. A.Ş.</t>
  </si>
  <si>
    <t>LİVA İLAÇ PAZARLAMA SAN. VE TİC. A.Ş.</t>
  </si>
  <si>
    <t>EXELTİS İLAÇ SANAYİİ VE TİCARET ANONİM ŞİRKETİ</t>
  </si>
  <si>
    <t>KARFARMA İLAÇ SANAYİ VE TİCARET A.Ş</t>
  </si>
  <si>
    <t>MONEMFARMA İLAÇ SAN. VE TİC. A.Ş.</t>
  </si>
  <si>
    <t>UMUT İLAÇ TİC. VE SAN. LTD. ŞTİ.</t>
  </si>
  <si>
    <t>GRİPİN İLAÇ A.Ş</t>
  </si>
  <si>
    <t>GLAXOSMITHKLINE TÜKETİCİ SAĞLIĞI ANONİM ŞİRKETİ</t>
  </si>
  <si>
    <t>CHİESİ İLAÇ TİC. A.Ş</t>
  </si>
  <si>
    <t>PENSA İLAÇ SAN. VE TİC. A.Ş.</t>
  </si>
  <si>
    <t>TURK İLAÇ VE SERUM SANAYİ ANONİM ŞİRKETİ</t>
  </si>
  <si>
    <t>PIERRE FABRE İLAÇ A.Ş</t>
  </si>
  <si>
    <t>ORVA İLAÇ SAN. VE TİC. A.Ş.</t>
  </si>
  <si>
    <t>PROCTER&amp;GAMBLE TÜKETİM MALLARI SANAYİ A.Ş.</t>
  </si>
  <si>
    <t>BAUSCH &amp; LOMB SAĞLIK VE OPTİK ÜRÜNLERİ TİC. A.Ş.</t>
  </si>
  <si>
    <t>PHARMAVİSİON SAN. VE TİC. A.Ş.</t>
  </si>
  <si>
    <t>AYTAÇ MUHİTTİN DİNÇER DİNÇTAŞ</t>
  </si>
  <si>
    <t>NUMIL GIDA ÜRÜNLERİ SANAYİ VE TİCARET A.Ş.</t>
  </si>
  <si>
    <t>EGIS İLAÇLARI LTD. ŞTİ.</t>
  </si>
  <si>
    <t>BİOCODEX İLAÇ SANAYİ İTHALAT  İHRACAT VE TİCARET LİMİTED ŞİRKETİ</t>
  </si>
  <si>
    <t>LABORATOIRES BAILLEUL İLAÇ SANAYİ VE TİCARET A.Ş.</t>
  </si>
  <si>
    <t>PLATİN KİMYA MÜMESSİLLİK VE DIŞ TİCARET ANONİM ŞİRKETİ</t>
  </si>
  <si>
    <t>LİLYUM İLAÇ VE KİMYA SANAYİ TİCARET LİMİTED ŞİRKETİ</t>
  </si>
  <si>
    <t>MENARİNİ İLAÇ SANAYİ VE TİCARET A.Ş.</t>
  </si>
  <si>
    <t>IBSA İLAÇ SAN. VE TİC. LTD. ŞTİ.</t>
  </si>
  <si>
    <t>APOTEX İLAÇ SAN VE TİCARET LİMİTED ŞİRKETİ</t>
  </si>
  <si>
    <t>AYMED İLAÇ.SAN.TİC.LTD.ŞTİ.</t>
  </si>
  <si>
    <t>FARMAR İLAC TEKSTİL TİCARET VE SANAYİİ A.Ş.</t>
  </si>
  <si>
    <t>AMGEN İLAÇ TİCARET LİMİTED ŞİRKETİ</t>
  </si>
  <si>
    <t>TRPHARM İLAÇ SAN. TİC. A.Ş.</t>
  </si>
  <si>
    <t>KONSİNA İLAÇ SANAYİ VE DIŞ TİCARET ANONİM ŞİRKETİ</t>
  </si>
  <si>
    <t>KORO İLAÇ VE SAĞLIK ÜRÜNLERİ SANAYİ VE TİCARET ANONİM ŞİRKETİ</t>
  </si>
  <si>
    <t>ABDİ İBRAHİM OTSUKA İLAÇ SAN. VE TİC. A.Ş</t>
  </si>
  <si>
    <t>ULKAR İLAÇ PAZARLAMA LTD. ŞTİ.</t>
  </si>
  <si>
    <t>PROMEDİCA İLAÇ TİCARET LTD. ŞTİ.</t>
  </si>
  <si>
    <t>DR. SERTUS İLAÇ SAN. VE TİC. LTD. ŞTİ.</t>
  </si>
  <si>
    <t>ROMPHARM İLAÇ SANAYİ VE TİCARET LİMİTED ŞİRKETİ</t>
  </si>
  <si>
    <t>MENTİS İLAÇ SAN.TİC.LTD.ŞTİ.</t>
  </si>
  <si>
    <t>ALEXİON İLAÇ TİCARET LİMİTED ŞİRKETİ</t>
  </si>
  <si>
    <t>INNOGENS İLAÇ SANAYİ VE TİCARET A.Ş.</t>
  </si>
  <si>
    <t>GLOBAL PHARMA İLAÇ SANAYİ VE TİCARET ANONİM ŞİRKETİ</t>
  </si>
  <si>
    <t>PHARMER DANIŞMANLIK SAĞLIK VE KOZMETİK ÜRÜNLERİ SAN. TİC. LTD. ŞTİ.</t>
  </si>
  <si>
    <t>BİOVESTA İLAÇLARI LİMİTED ŞİRKETİ</t>
  </si>
  <si>
    <t>HTA İLAÇ ARAŞTIRMA GELİŞTİRME SANAYİ VE TİCARET LİMİTED ŞİRKETİ</t>
  </si>
  <si>
    <t>LOGUS İLAÇ SANAYİ TİCARET ANONİM ŞİRKETİ</t>
  </si>
  <si>
    <t>TAB İLAÇ SANAYİ ANONİM ŞİRKETİ</t>
  </si>
  <si>
    <t>LEO PHARMA  İLAÇ TİC. A.Ş.</t>
  </si>
  <si>
    <t>İNVENTİM İLAÇ SAN. TİC. A.Ş.</t>
  </si>
  <si>
    <t>LUCANE PHARMA SAĞLIK HİZMETLERİ LTD.ŞTİ</t>
  </si>
  <si>
    <t>GRANDİ İLAÇ SANAYİ VE TİCARET LTD.ŞTİ</t>
  </si>
  <si>
    <t>ASD İLAÇ SANAYİ VE TİCARET LİMİTED ŞİRKETİ</t>
  </si>
  <si>
    <t>SELTEK İLAÇ PAZARLAMA VE DIŞ TİC.AŞ.</t>
  </si>
  <si>
    <t>MCG PHARMA İLAÇ SANAYİ VE TİCARET LİMİTED ŞİRKETİ</t>
  </si>
  <si>
    <t>MAYA TIBBİ ÜRÜNLER TİC. LTD. ŞTİ.</t>
  </si>
  <si>
    <t>SCHERİNG-PLOUGH TIBBİ ÜRÜNLER TİCARET LTD. ŞTİ.</t>
  </si>
  <si>
    <t>BİOTA BİTKİSEL İLAÇ VE KOZMETİK LABORATUARLARI A.Ş.</t>
  </si>
  <si>
    <t>BİOMARİN İLAÇ VE TİCARET LİMİTED ŞİRKETİ</t>
  </si>
  <si>
    <t>MONTERO GIDA SANAYİ VE TİCARET A.Ş.</t>
  </si>
  <si>
    <t>ITHAL
IMAL</t>
  </si>
  <si>
    <t>ADVANTAN M %0,1 EMULSIYON 50 G</t>
  </si>
  <si>
    <t>OLVIN 1 MG/ML DOZ AYARLI BURUN SPREYI, COZELTI (10 ML)</t>
  </si>
  <si>
    <t>BUDENOSIN DISCAIR 400 MCG INHALASYON ICIN TOZ (60 DOZ)</t>
  </si>
  <si>
    <t>HYPERRHO-D 300 MCG FULL DOZ SOLUSYON</t>
  </si>
  <si>
    <t>HYPERHEP-B 5 ML FLAKON</t>
  </si>
  <si>
    <t>ALK ALUTARD 1X5 ML 108 DEVAM (BETULA)</t>
  </si>
  <si>
    <t>ALK ALUTARD 1X5 ML 801 DEVAM (5-GRASSES)</t>
  </si>
  <si>
    <t>ALK ALUTARD 1X5 ML 801 DEVAM (6-GRASSES+RYE)</t>
  </si>
  <si>
    <t>ALK ALUTARD 4X5 ML 108 BASLANGIC (6-GRASSES+RYE)</t>
  </si>
  <si>
    <t>ALK ALUTARD 4X5 ML 108 BASLANGIC (BETULA)</t>
  </si>
  <si>
    <t>ALK ALUTARD 4X5 ML 197 BASLANGIC (3-TREES)</t>
  </si>
  <si>
    <t>ALK ALUTARD 4X5 ML 225 BASLANGIC</t>
  </si>
  <si>
    <t>ALK ALUTARD 4X5 ML 510 BASLANGIC (DERMATOPHAGOIDES MIX)</t>
  </si>
  <si>
    <t>ALK ALUTARD 4X5 ML 553 BASLANGIC (DOG)</t>
  </si>
  <si>
    <t>ALK ALUTARD 4X5 ML 801 BASLANGIC (APIS)</t>
  </si>
  <si>
    <t>ALK ALUTARD 4X5 ML 802 BASLANGIC (VESPULA)</t>
  </si>
  <si>
    <t>ENJEKSIYONLUK POTASYUM FOSFAT 20 ML 20 AMPUL</t>
  </si>
  <si>
    <t>SEVOFLURANE- BAXTER %100 INHALASYON BUHARI SIVISI (250 ML,1 SISE)</t>
  </si>
  <si>
    <t>PROPOFOL %1 FRESENIUS 200 MG/20 ML ENJEKSIYONLUK VEYA INFUZYONLUK EMULSIYON, 5 AMPUL</t>
  </si>
  <si>
    <t>CERNEVIT IV/IM ENJEKSIYONLUK/INFUZYONLUK COZELTI HAZIRLAMAK ICIN LIYOFILIZE TOZ (4 ADET)</t>
  </si>
  <si>
    <t>SUSTANON 250 MG/ML ENJEKSIYONLUK COZELTI</t>
  </si>
  <si>
    <t>IMURAN 50 MG FILM KAPLI TABLET</t>
  </si>
  <si>
    <t>HEPAGARD 0,5 MG FILM KAPLI TABLET (90 TABLET)</t>
  </si>
  <si>
    <t>ADVANTAN %0,1 MERHEM 30 G</t>
  </si>
  <si>
    <t>OKSAPAR 4000 ANTI-XA IU/0,4 ML ENJEKSIYONLUK COZELTI ICEREN KULLANIMA HAZIR ENJEKTOR (10 ENJEKTOR)</t>
  </si>
  <si>
    <t>HUMALOG MIX 25 KWIKPEN 100IU/ML SC KULLANIMA HAZIR SUS.ICEREN ENJ.KALEMI (5 ENJEKSIYON KALEMI)</t>
  </si>
  <si>
    <t>HUMALOG MIX 50 KWIKPEN 100IU/ML SC KULLANIMA HAZIR SUS.ICEREN ENJ.KALEMI (5 ENJEKSIYON KALEMI)</t>
  </si>
  <si>
    <t>CONTRAMAL RETARD 100 MG 30 TABLET</t>
  </si>
  <si>
    <t>CLOPIXOL 20 MG 20 ML DAMLA</t>
  </si>
  <si>
    <t>ENDOXAN 50 MG KAPLI TABLET (50 TABLET)</t>
  </si>
  <si>
    <t>CLOPIXOL 2 MG 50 TABLET</t>
  </si>
  <si>
    <t>MINIRIN 0,1 MG /ML INTRANAZAL SOLUSYON 2,5 ML</t>
  </si>
  <si>
    <t>TRH FERRING 0,2 MG/ML IV ENJEKSIYONLUK COZELTI ICEREN 1 AMPUL</t>
  </si>
  <si>
    <t>SOMATULINE AUTOGEL 60 MG UZATILMIS SALIMLI ENJEKSIYONLUK COZELTI ICEREN KULLANIMA HAZIR SIRINGA</t>
  </si>
  <si>
    <t>CIPINTU 25 MG / 25 ML INFUZYON ICIN KONSANTRE COZELTI</t>
  </si>
  <si>
    <t>TISINON 20 MG KAPSUL</t>
  </si>
  <si>
    <t>DIFICLIR 200 MG FILM KAPLI TABLET (20 TABLET)</t>
  </si>
  <si>
    <t>MUKOBRON 250 MG/5 ML SURUP 100 ML</t>
  </si>
  <si>
    <t>LOTEPROL %0,5 STERIL OFTALMIK SUSPANSIYON (5 ML)</t>
  </si>
  <si>
    <t>LOTEFORTE %0,5 OFTALMIK SUSPANSIYON (5 ML)</t>
  </si>
  <si>
    <t>AMPISID 375 MG 10 TABLET</t>
  </si>
  <si>
    <t>AMPISID 750 MG 10 FILM TABLET</t>
  </si>
  <si>
    <t>TIGELYS 50 MG IV INFUZYON COZELTISI ICIN LIYOFILIZE TOZ ICEREN FLAKON (10 FLAKON)</t>
  </si>
  <si>
    <t>TRAVATAN 2,5 ML OFTALMIK SOLUSYON</t>
  </si>
  <si>
    <t>LANZAP 30 MG 14 MIKROPELLET KAPSÜL</t>
  </si>
  <si>
    <t>ADVANTAN 30 GR POMAD</t>
  </si>
  <si>
    <t>ADVANTAN 30 GR KREM</t>
  </si>
  <si>
    <t>DEROKAP %0,005+% 0,05 MERHEM</t>
  </si>
  <si>
    <t>NEVIMOL PLUS 5 MG /25 MG FILM KAPLI TABLET (28 FILM KAPLI TABLET)</t>
  </si>
  <si>
    <t>IPRASAL 0.5+2.5 MG/2.5 ML NEBULIZASYON ICIN TEK DOZLUK INHALASYON COZELTISI ICEREN FLAKON</t>
  </si>
  <si>
    <t>ENZOFEN % 2 VAJINAL KREM</t>
  </si>
  <si>
    <t>PREXET 500 MG IV INFUZYONLUK LIYOFILIZE TOZ ICEREN FLAKON (1 FLAKON)</t>
  </si>
  <si>
    <t>PREXET 100 MG IV INFUZYONLUK LIYOFILIZE TOZ ICEREN FLAKON (1 FLAKON)</t>
  </si>
  <si>
    <t>TISINON 4MG/ML ORAL SUSPANSIYON (90 ML)</t>
  </si>
  <si>
    <t>SEREX 300 MG FILM KAPLI TABLET (30 FILM KAPLI TABLET)</t>
  </si>
  <si>
    <t>SEREX 200 MG FILM KAPLI TABLET (30 FILM KAPLI TABLET)</t>
  </si>
  <si>
    <t>X-M SOLUSYON PURGATIF 75 ML</t>
  </si>
  <si>
    <t>PROCTO-GLYVENOL %20 + %2 SUPOZITUVAR (10 SUPOZITUVAR)</t>
  </si>
  <si>
    <t>FLEXO %5 JEL (40 G)</t>
  </si>
  <si>
    <t>GYNO-LOMEXIN % 2 30 GR KREM</t>
  </si>
  <si>
    <t>ASIRAX 250 MG IV INF. ICIN LIYO. TOZ.ICEREN FLAKON</t>
  </si>
  <si>
    <t>GYREX 200 MG FILM KAPLI TABLET (30 FILM KAPLI  TABLET)</t>
  </si>
  <si>
    <t>DOLINE 50 MG JEL</t>
  </si>
  <si>
    <t>GYREX 200 MG FILM KAPLI TABLET (60 FILM KAPLI  TABLET)</t>
  </si>
  <si>
    <t>EVOLTU 20MG/20ML INFUZYONLUK COZELTI HAZIRLAMAK ICIN KONSANTRE</t>
  </si>
  <si>
    <t>CLEXANE 2000 ANTI-XA IU/0,2 ML KULL.HAZIR ENJEKTOR</t>
  </si>
  <si>
    <t>OKSAPAR 2000 ANTI-XA IU/0,2 ML ENJEKSIYONLUK COZELTI ICEREN KULLANIMA HAZIR ENJEKTOR (2 ENJEKTOR)</t>
  </si>
  <si>
    <t>SECITA 10 MG FILM KAPLI TABLET (84 FILM KAPLI  TABLET)</t>
  </si>
  <si>
    <t>SECITA 15 MG FILM KAPLI TABLET (56 FILM KAPLI  TABLET)</t>
  </si>
  <si>
    <t>SECITA 20 MG FILM KAPLI TABLET (84 FILM KAPLI  TABLET)</t>
  </si>
  <si>
    <t>TAMOL PLUS 250 MG/5 ML 150 ML SUSPANSIYON</t>
  </si>
  <si>
    <t>AETHOXYSKLEROL % 0.5 I.V. ENJEKSIYONLUK COZELTI ICEREN AMPUL ( 2 ML X 5 AMPUL )</t>
  </si>
  <si>
    <t>AETHOXYSKLEROL % 2 I.V. ENJEKSIYONLUK COZELTI ICEREN AMPUL ( 2 ML X 5 AMPUL )</t>
  </si>
  <si>
    <t>AETHOXYSKLEROL % 3 I.V. ENJEKSIYONLUK COZELTI ICEREN AMPUL ( 2 ML X 5 AMPUL )</t>
  </si>
  <si>
    <t>OTRIVINE DOZ AYARLI 1 MG/ML BURUN SPREYI</t>
  </si>
  <si>
    <t>RENNIE DUO 100 ML SUSPANSIYON</t>
  </si>
  <si>
    <t>ZALAIN % 2 20 GR KREM</t>
  </si>
  <si>
    <t>THILO-TEARS SE %0,3 GOZ JELI</t>
  </si>
  <si>
    <t>FUNGAVOR 200 MG IV INFUZYON COZELTI ICIN TOZ ICEREN FLAKON</t>
  </si>
  <si>
    <t>ANTI SKAB KREM % 5 30 GR KREM</t>
  </si>
  <si>
    <t>BEVITAB 250/250 MG FILM KAPLI TABLET ( 30 FILM KAPLI TABLET)</t>
  </si>
  <si>
    <t>FANHDI 1500 IU / 15 ML ENJEKSIYONLUK COZELTI HAZIRLAMAK ICIN LIYOFILIZE TOZ VE COZUCU (1 FLAKON)</t>
  </si>
  <si>
    <t>INTESTAL 59,4 MG/21,3 MG/71,1MG KAPLI ENTERIK TABLET (120 KAPLI ENTERIK TABLET)</t>
  </si>
  <si>
    <t>POVEN 50.000 IU/15 ML ORAL DAMLA COZELTI (15 ML)</t>
  </si>
  <si>
    <t>DEPAKIN 400MG/4ML IV ENJ. COZ. ICIN LIYOFILIZE TOZ ICEREN 4 FLAKON+4 COZUCU AMPUL</t>
  </si>
  <si>
    <t>LASTET 50 MG 20 KAPSUL</t>
  </si>
  <si>
    <t>KADCYLA 100 MG IV INF. COZELTI KONSANTRESI ICIN TOZ ICEREN FLAKON</t>
  </si>
  <si>
    <t>KADCYLA 160 MG IV INF. COZELTI KONSANTRESI ICIN TOZ ICEREN FLAKON</t>
  </si>
  <si>
    <t>TIYOKAS MONO 25 MG FILM KAPLI TABLET (20 TABLET)</t>
  </si>
  <si>
    <t>ANKO-L 500 MG IV INFUZYONLUK COZELTI ICIN LIYOFILIZE TOZ ICEREN FLAKON (1 FLAKON)</t>
  </si>
  <si>
    <t>MOLCEF 100 MG//5 ML ORAL SUSPANSIYON HAZIRLAMAK ICIN KURU TOZ 100 ML</t>
  </si>
  <si>
    <t>ANZIBEL 5 MG / 4 MG / 3 MG EKINEZYALI 20 PASTIL</t>
  </si>
  <si>
    <t>ANZIBEL 5 MG / 4 MG / 3 MG MEYANBALLI 20 PASTIL</t>
  </si>
  <si>
    <t>ANZIBEL 5 MG / 4 MG / 3 MG ZENCEFILLI 20 PASTIL</t>
  </si>
  <si>
    <t>ANTI-ASIDOZ 100 YUMUSAK JELATIN KAPSUL</t>
  </si>
  <si>
    <t>RULID 150 MG 10 FILM TABLET</t>
  </si>
  <si>
    <t>TYLOL HOT-D 500 MG + 60 MG + 4 MG / 5 G TEK KULLANIMLIK ORAL COZELTI HAZIRLAMAK ICIN TOZ 12 POSET</t>
  </si>
  <si>
    <t>ALARIN 10 MG 20 TABLET</t>
  </si>
  <si>
    <t>HEPAGARD 1 MG FILM KAPLI TABLET (90 TABLET)</t>
  </si>
  <si>
    <t>NOTTA 10 MG FILM KAPLI TABLET (90 TABLET)</t>
  </si>
  <si>
    <t>PERNOI 200 MG/245 MG FILM KAPLI 30 TABLET</t>
  </si>
  <si>
    <t>LIBALAKS %53,1 + %37 REKTAL JEL</t>
  </si>
  <si>
    <t>BENEXOL B12 30 FILM KAPLI TABLET</t>
  </si>
  <si>
    <t>OTRIVINE MENTHOL DOZ AYARLI BURUN SPREYI 1 MG/ML</t>
  </si>
  <si>
    <t>CEFAMED 1 GR IM ENJ. COZ. HAZ. ICIN TOZ ICEREN FLAKON</t>
  </si>
  <si>
    <t>BENEXOL B12 50 FILM KAPLI TABLET</t>
  </si>
  <si>
    <t>FURACIN % 0,2 56 GR POMAD</t>
  </si>
  <si>
    <t>PIYELOSEPTYL 50 MG 30 KAPSUL</t>
  </si>
  <si>
    <t>GENTHAVER 80 MG 1 AMPUL</t>
  </si>
  <si>
    <t>MADECASSOL 10 MG/1 GR 40 GR POMAD</t>
  </si>
  <si>
    <t>PEDIASURE PLUS FIBER CILEK AROMALI 220 ML</t>
  </si>
  <si>
    <t>BEPANTHENE 500 MG 5 AMPUL</t>
  </si>
  <si>
    <t>PEDIASURE PLUS FIBER KAKAOLU (220 ML)</t>
  </si>
  <si>
    <t>VOLTAREN EMULGEL FORTE %2,32 JEL</t>
  </si>
  <si>
    <t>DOLORIN COLD 30 TABLET</t>
  </si>
  <si>
    <t>VERMIDON PLUS 250/150/50 MG TABLET</t>
  </si>
  <si>
    <t>CEFAMED 0,5 GR IM ENJ. COZ. HAZ. ICIN TOZ ICEREN FLAKON</t>
  </si>
  <si>
    <t>UNISOM 25 MG 20 TABLET</t>
  </si>
  <si>
    <t>ROTACEF 1 GR IM ENJ. COZ. HAZ. ICIN TOZ ICEREN FLAKON</t>
  </si>
  <si>
    <t>LAROXYL 10 MG FILM KAPLI TABLET (30 TABLET)</t>
  </si>
  <si>
    <t>GYNO-LOMEXIN 600 MG 2 OVUL</t>
  </si>
  <si>
    <t>OLMETEC PLUS 20 MG/12,5 MG 28 FILM KAPLI TABLET</t>
  </si>
  <si>
    <t>DRAMAMINE 50 MG/ML ENJEKSIYONLUK COZELTI ICEREN 5 AMPUL</t>
  </si>
  <si>
    <t>ANDAZOL 200 MG/10 ML SUSPANSIYON, 60 ML</t>
  </si>
  <si>
    <t>ORALAC SURUP 670 MG/ML 300 ML</t>
  </si>
  <si>
    <t>ANDAZOL 200 MG 6 FILM TABLET</t>
  </si>
  <si>
    <t>LAROXYL 25 MG FILM KAPLI TABLET (40 TABLET)</t>
  </si>
  <si>
    <t>PHOSPHO-SODA 21,6 G+ 8,1 G/45 ML ORAL COZELTI (45 ML SISE)</t>
  </si>
  <si>
    <t>SEDERGINE VIT-C 0.33 G / 0.2 G EFERVESAN TABLET (10 TABLET)</t>
  </si>
  <si>
    <t>PASSIFLORA SURUP 180 ML</t>
  </si>
  <si>
    <t>MICARDIS 80 MG 28 TABLET</t>
  </si>
  <si>
    <t>ROACCUTANE 20 MG 30 KAPSUL</t>
  </si>
  <si>
    <t>BIOGAIA 1X108 CFU/5 DAMLA, SUSPANSIYON (5 ML)</t>
  </si>
  <si>
    <t>CINKOVIT FORT 30 MG/ 5 ML SURUP</t>
  </si>
  <si>
    <t>DULOXX 30 MG GASTRO-REZISTAN SERT KAPSUL (28 KAPSUL)</t>
  </si>
  <si>
    <t>FUROSON 20 MG/2 ML IV/IM AMPUL (5 AMPUL)</t>
  </si>
  <si>
    <t>ALIPZA 4 MG FILM TABLET</t>
  </si>
  <si>
    <t>BEHEPTAL 2 ML 5 AMPUL</t>
  </si>
  <si>
    <t>CINKOVIT 15 MG/5 ML 100 ML SURUP</t>
  </si>
  <si>
    <t>FORZA 30 TABLET</t>
  </si>
  <si>
    <t>ARTROPAN 20 MG/ML ENJEKSIYONLUK SUSPANSIYON (1 AMPUL)</t>
  </si>
  <si>
    <t>SALOFALK 500 MG 100 ENT. TABLET</t>
  </si>
  <si>
    <t>DULOXX 60 MG GASTRO-REZISTAN SERT KAPSUL (28 KAPSUL)</t>
  </si>
  <si>
    <t>SUPRAX 400 MG 10 FILM TABLET</t>
  </si>
  <si>
    <t>APIKOBAL PLUS 250/250/1/300 MG 50 ENTERIK KAPLI TABLET</t>
  </si>
  <si>
    <t>ANDAZOL 200 MG 40 FILM TABLET</t>
  </si>
  <si>
    <t>LOKALEN % 5 POMAD (30 GRAM)</t>
  </si>
  <si>
    <t>ESOBLOK 40 MG IV INFUZYON/ENJEKSIYONLUK COZELTI ICIN TOZ ICEREN FLAKON (1 FLAKON)</t>
  </si>
  <si>
    <t>ROTACEF 0,5 GR IM ENJ. COZ. HAZ. ICIN TOZ ICEREN FLAKON</t>
  </si>
  <si>
    <t>MADEFIX MERHEM %1 40 G</t>
  </si>
  <si>
    <t>UROPAN 5 MG 100 ML SURUP</t>
  </si>
  <si>
    <t>ANDAZOL 400 MG 3 FILM TABLET</t>
  </si>
  <si>
    <t>LIMENDA-L VAJINAL 7 OVUL</t>
  </si>
  <si>
    <t>ALDACTONE 25 MG 20 TABLET</t>
  </si>
  <si>
    <t>CIBADREX 10/12,5 MG FILM TABLET (28 TABLET)</t>
  </si>
  <si>
    <t>PROXAR SURUP (100 ML)</t>
  </si>
  <si>
    <t>I.N.H 300 MG 50 TABLET</t>
  </si>
  <si>
    <t>RIXPER 2 MG 30 FILM TABLET</t>
  </si>
  <si>
    <t>KEPPRA 250 MG 50 FILM TABLET</t>
  </si>
  <si>
    <t>CIPRO 250 MG 14 FILM TABLET</t>
  </si>
  <si>
    <t>EPOSTIN % 0,05 OFTALMIK EMULSIYON ICEREN TEK DOZLUK 30 FLAKON</t>
  </si>
  <si>
    <t>ARITMAL %2 100 MG 5 ML 5 AMPUL</t>
  </si>
  <si>
    <t>NIBULEN TIRNAK CILASI</t>
  </si>
  <si>
    <t>EQIZOLIN- IM/IV 500 MG 1 FLAKON</t>
  </si>
  <si>
    <t>DIPEPTIVEN 200 MG/1 ML INFUZYONLUK COZELTI KONSANTRESI, 100 ML</t>
  </si>
  <si>
    <t>RHEUMON 40 G JEL</t>
  </si>
  <si>
    <t>ZALAIN % 2 COZELTI 30 ML</t>
  </si>
  <si>
    <t>OLMETEC PLUS 20 MG/25 MG 28 FILM KAPLI TABLET</t>
  </si>
  <si>
    <t>KWELLADA % 1 60 ML SAMPUAN</t>
  </si>
  <si>
    <t>INHIBACE 1 MG FILM KAPLI TABLET</t>
  </si>
  <si>
    <t>PARISITOL 5 MCG/ML IV ENJEKSIYONLUK COZELTI ICEREN AMPUL 1 ML 5 AMPUL</t>
  </si>
  <si>
    <t>LUDIOMIL 25 MG 30 TABLET</t>
  </si>
  <si>
    <t>ISOPTIN 5 MG/2 ML IV INFUZYON ICIN COZELTI ICEREN 5 AMPUL</t>
  </si>
  <si>
    <t>ENSURE KAKAOLU 250 ML</t>
  </si>
  <si>
    <t>BENISON 20 MG 2 ML 5 AMPUL</t>
  </si>
  <si>
    <t>DECAVIT PRONATAL 60 FILM TABLET</t>
  </si>
  <si>
    <t>MINIRIN 0,1 MG / ML NAZAL SPREY, COZELTI (2,5 ML)</t>
  </si>
  <si>
    <t>SUPRAX 400 MG 5 FILM TABLET</t>
  </si>
  <si>
    <t>SULBAKSIT IM 500 MG 1 FLAKON</t>
  </si>
  <si>
    <t>GRANOCYTE 34 MU ENJEKSIYONLUK/INFUZYONLUK LIYOFILIZE TOZ ICEREN FLAKON</t>
  </si>
  <si>
    <t>THERMO-DOLINE %10 + %1 KREM</t>
  </si>
  <si>
    <t>ZOSTEX 125 MG 7 TABLET</t>
  </si>
  <si>
    <t>NICOTINELL 21 MG/24 SAAT TRANSDERMAL FLASTER</t>
  </si>
  <si>
    <t>MENOGON 75 IU LIYOFILIZE TOZ ICEREN 5 AMPUL</t>
  </si>
  <si>
    <t>LIPANTHYL 160 MG 30 FILM TABLET</t>
  </si>
  <si>
    <t>VONAXI 250 MCG/5 ML IV. ENJEKSIYONLUK COZELTI ICEREN 1 FLAKON</t>
  </si>
  <si>
    <t>TOPAMAX 50 MG 60 FILM TABLET</t>
  </si>
  <si>
    <t>ZYPREXA VELOTAB 10 MG 28 AGIZDA DAGILABILIR TABLET</t>
  </si>
  <si>
    <t>ZIAXE 250 MCG/5 ML IV ENJEKSIYON ICIN COZELTI ICEREN 5 ML 1 FLAKON</t>
  </si>
  <si>
    <t>VINCRISTINE-KOCAK 1 MG/1 ML IV ENJEKSIYONLUK COZELTI (1 FLAKON)</t>
  </si>
  <si>
    <t>CONJITEN % 0,025 STERIL GOZ DAMLASI 5 ML</t>
  </si>
  <si>
    <t>OMEGAVEN INFUZYONLUK EMULSIYON, 100 ML</t>
  </si>
  <si>
    <t>IBUPROFEN- PF 400 MG/ 4 ML I.V. INFUZYONLUK COZELTI 1 FLAKON</t>
  </si>
  <si>
    <t>LUDIOMIL 75 MG 14 TABLET</t>
  </si>
  <si>
    <t>PROLIA 60 MG/ML SC ENJEKSIYONLUK COZELTI ICEREN KULLANIMA HAZIR ENJEKTOR (1 OTOMATIK IGNE KORUMA SISTEMLI KULLANIMA HAZIR ENJEKTOR)</t>
  </si>
  <si>
    <t>NOTTA 10 MG FILM KAPLI TABLET (28 TABLET)</t>
  </si>
  <si>
    <t>NICOTINELL 14 MG/24 SAAT TRANSDERMAL FLASTER</t>
  </si>
  <si>
    <t>ARITMAL %10 500 MG 5 ML 3 AMPUL</t>
  </si>
  <si>
    <t>PEDIASURE PLUS MUZ AROMALI 220 ML</t>
  </si>
  <si>
    <t>LANSOPROL 15 MG 28 KAPSUL</t>
  </si>
  <si>
    <t>HOLOXAN 1 G IV INFUZYONLUK COZELTI TOZU ICEREN FLAKON</t>
  </si>
  <si>
    <t>NIPIDOL 10 MG 20 TABLET</t>
  </si>
  <si>
    <t>I.N.H 100 MG 100 TABLET</t>
  </si>
  <si>
    <t>SONFEX 400 MG / 4 ML I.V. INFUZYONLUK COZELTI</t>
  </si>
  <si>
    <t>OMESEK 20 MG 14 MIKROPELLET KAPSUL</t>
  </si>
  <si>
    <t>BIEMEXOL 300 MGI/ML IA, IV, INTRATEKAL ENJEKSIYON ICIN COZELTI ICEREN 100 ML 1 FLAKON</t>
  </si>
  <si>
    <t>OSMOLITE 500 ML ASMAYA HAZIR SISE</t>
  </si>
  <si>
    <t>ZOVIRAX 250 MG 5 FLAKON</t>
  </si>
  <si>
    <t>BIEMEXOL 350 MGI/ML IA, IV, INTRATEKAL ENJEKSIYON ICIN COZELTI ICEREN 100 ML 1 FLAKON</t>
  </si>
  <si>
    <t>ASE-COLD PEDIATRIK SURUP 100 ML</t>
  </si>
  <si>
    <t>MICTONORM 45 MG SR SUREKLI SALIMLI KAPSUL (30 KAPSUL)</t>
  </si>
  <si>
    <t>LIPANTHYL 267 MG 90 KAPSUL</t>
  </si>
  <si>
    <t>EXELON PATCH 9,5 MG/24 SAATTRANSDERMAL FLASTER</t>
  </si>
  <si>
    <t>NIPIDOL 5 MG 20 TABLET</t>
  </si>
  <si>
    <t>FERROSEL 100 MG/5 ML IV INF. ICIN KONSANTRE COZELTI ICEREN AMPUL</t>
  </si>
  <si>
    <t>ABILIFY MAINTENA 400 MG UZUN SALIMLI IM ENJEKSIYONLUK 1 FLAKON</t>
  </si>
  <si>
    <t>ZANTAC 150 MG 150 ML SURUP</t>
  </si>
  <si>
    <t>GEMTU 1000 MG/10 ML ENJEKSIYONLUK SOLUSYON 1FLAKON</t>
  </si>
  <si>
    <t>NEPRO HP VANILYA AROMALI 500 ML</t>
  </si>
  <si>
    <t>HOLOXAN 2 G IV INFUZYONLUK COZELTI TOZU ICEREN FLAKON</t>
  </si>
  <si>
    <t>SONFEX FORT 800 MG / 8 ML I.V .INFUZYONLUK COZELTI (1 FLAKON)</t>
  </si>
  <si>
    <t>PARISITOL 10 MCG/2 ML IV ENJEKSIYONLUK COZELTI ICEREN AMPUL 2 ML 5 AMPUL</t>
  </si>
  <si>
    <t>ILOMEDIN 20 MCG/ML 5 AMPUL</t>
  </si>
  <si>
    <t>BENVIDA 200 MG 56 FILM KAPLI TABLET</t>
  </si>
  <si>
    <t>DOXTU 10 MG/5 ML IV/INTRAVESIKAL KONSANTRE INFUZYON COZELTISI ICEREN FLAKON</t>
  </si>
  <si>
    <t>PEDIASURE PLUS CILEK AROMALI 220 ML SISE</t>
  </si>
  <si>
    <t>EXELON PATCH 13,3 MG/24 SAAT TRANSDERMAL FLASTER</t>
  </si>
  <si>
    <t>HIOTIN 5 MG 30 TABLET</t>
  </si>
  <si>
    <t>EXELON PATCH 4,6 MG/24 SAAT TRANSDERMAL FLASTER</t>
  </si>
  <si>
    <t>ENSURE COMPACT CILEK AROMALI 4x125 ML</t>
  </si>
  <si>
    <t>TURKTIPSAN PIRASETAM 1 G / 5 ML ENJEKSIYONLUK COZELTI (12 AMPUL)</t>
  </si>
  <si>
    <t>SUPRAFEN 400 MG 30 FILM TABLET</t>
  </si>
  <si>
    <t>BIEMEXOL 350 MGI/ML IA, IV, INTRATEKAL ENJEKSIYON ICIN COZELTI ICEREN 50 ML 1 FLAKON</t>
  </si>
  <si>
    <t>KONVERIL PLUS 20 MG / 12,5 MG TABLET 20 TABLET</t>
  </si>
  <si>
    <t>SOLFESIRE 5 MG FILM KAPLI TABLET (30 FILM KAPLI TABLET)</t>
  </si>
  <si>
    <t>PALOJECT 250 MCG/5 ML IV ENJEKSIYONLUK COZELTI ICEREN 1 AMPUL</t>
  </si>
  <si>
    <t>NORODIN 1 GR/ 5 ML IV ENJEKSIYONLUK COZELTI (12 AMPUL)</t>
  </si>
  <si>
    <t>RIVOCLON 2 MG 30 TABLET</t>
  </si>
  <si>
    <t>PALOXITRON 250 MCG/5 ML IV ENJEKSIYON ICIN COZELTI ICEREN 1 AMPUL</t>
  </si>
  <si>
    <t>TAZOTENE %0,1 60 G KREM</t>
  </si>
  <si>
    <t>VORIGEN 200 MG IV INFUZYON COZELTISI ICIN TOZ</t>
  </si>
  <si>
    <t>GLYPRESSIN 1 MG IV ENJEKSIYONLUK TOZ ICEREN FLAKON VE COZUCU AMPUL</t>
  </si>
  <si>
    <t>HOLOXAN 0,5 G IV INFUZYONLUK COZELTI TOZU ICEREN FLAKON</t>
  </si>
  <si>
    <t>NUTRIVIGOR CILEK AROMALI 220 ML</t>
  </si>
  <si>
    <t>BENVIDA 150 MG 56 FILM KAPLI TABLET</t>
  </si>
  <si>
    <t>BREVIBLOC PREMIKS 10 MG/ML INFUZYONLUK COZELTI</t>
  </si>
  <si>
    <t>IBUPROFEN- PF 800 MG/ 8 ML I.V. INFUZYONLUK COZELTI 1 FLAKON</t>
  </si>
  <si>
    <t>NICOTINELL 7 MG/24 SAAT TRANSDERMAL FLASTER</t>
  </si>
  <si>
    <t>DESYREL XL 150 MG UZATILMIS SALIMLI 30 FILM TABLET</t>
  </si>
  <si>
    <t>HAEMATE-P 500 IU IV ENJEKSIYON/INFUZYON ICIN TOZ VE COZUCU</t>
  </si>
  <si>
    <t>ENSURE COMPACT VANILYA AROMALI 4x125 ML</t>
  </si>
  <si>
    <t>VECTIBIX 20 MG/ML, 5 ML INFUZYON ICIN COZELTI ICEREN FLAKON (1 FLAKON)</t>
  </si>
  <si>
    <t>ZOVIRAX FORTE 400 MG 100 ML SUSPANSIYON</t>
  </si>
  <si>
    <t>BONYL PLUS 70 MG/5600 IU 4 TABLET</t>
  </si>
  <si>
    <t>FUNIDUL 100 MG INFUZYONLUK COZELTI HAZIRLAMAK ICIN TOZ</t>
  </si>
  <si>
    <t>SERUM FIZYOLOJIK IZOTONIK %0,9 10 ML (10 AMPUL)</t>
  </si>
  <si>
    <t>NORDITROPIN NORDIFLEX 15 MG/1.5 ML ENJEKSIYONLUK COZELTI ICEREN KULLANIMA HAZIR KALEM</t>
  </si>
  <si>
    <t>EPIXX 100 MG/ML ORAL COZELTI 150 ML + 3ML ENJEKTOR</t>
  </si>
  <si>
    <t>BIEMEXOL 350 MGI/ML IA, IV, INTRATEKAL ENJEKSIYON ICIN COZELTI ICEREN 200 ML 1 FLAKON</t>
  </si>
  <si>
    <t>PEDIASURE PLUS VANILYA AROMALI 220 ML</t>
  </si>
  <si>
    <t>MEDICOLD 160 MG/5 ML +15 MG/5 ML +1 MG/5 ML PEDIATRIK SURUP (100 ML)</t>
  </si>
  <si>
    <t>BETAFERON 0,3 MG 15 FLAKON</t>
  </si>
  <si>
    <t>MUKORAL 30 MG 20 TABLET</t>
  </si>
  <si>
    <t>ENSURE COMPACT MUZ AROMALI 4x125 ML</t>
  </si>
  <si>
    <t>CALSIPAR 10 MCG/2 ML ENJEKSIYONLUK COZELTI ICEREN AMPUL (5 AMPUL)</t>
  </si>
  <si>
    <t>BENZAPEN-LA 2,4 IU 1 FLAKON</t>
  </si>
  <si>
    <t>PARGICYL 20 MG/2 ML ENJEKSIYONLUK COZELTI ICEREN AMPUL (5 AMPUL)</t>
  </si>
  <si>
    <t>DEMAX TEDAVI BASLANGIC PAKETI 28 TABLET</t>
  </si>
  <si>
    <t>OKSAPAR 8000 ANTI-XA IU/0,8 ML ENJEKSIYONLUK COZELTI ICEREN KULLANIMA HAZIR ENJEKTOR (2 ENJEKTOR)</t>
  </si>
  <si>
    <t>AZADIN 100 MG SC ENJEKSIYONLUK SUSPANSIYON ICIN TOZ ICEREN 1 FLAKON</t>
  </si>
  <si>
    <t>TIROSTU 12,5 MG/50 ML IV KONSANTRE INFUZYONLUK COZELTI (1 FLAKON)</t>
  </si>
  <si>
    <t>BIEMEXOL 300 MGI/ML IA, IV, INTRATEKAL ENJEKSIYON ICIN COZELTI ICEREN 50 ML 1 FLAKON</t>
  </si>
  <si>
    <t>PARIGEN 5 MCG/ML IV ENJEKSIYONLUK COZELTI ICEREN 5 AMPUL</t>
  </si>
  <si>
    <t>EPIXX 100 MG/ML ORAL COZELTI 150 ML + 1ML ENJEKTOR</t>
  </si>
  <si>
    <t>MEXIA 5 MG + 10 MG + 15 MG + 20 MG TEDAVIYE BASLAMA PAKETI 28 TABLET</t>
  </si>
  <si>
    <t>PARKYN ER 4,5 MG UZATILMIS SALIMLI TABLET (30 TABLET)</t>
  </si>
  <si>
    <t>FANHDI 1000 IU 1 FLAKON</t>
  </si>
  <si>
    <t>PARGICYL 50 MG/5 ML ENJ. COZELTI ICEREN AMPUL (5 AMPUL)</t>
  </si>
  <si>
    <t>TIGENEX 50 MG INFUZYONLUK COZELTI ICIN TOZ (10 FLAKON)</t>
  </si>
  <si>
    <t>ESMAX 10 MG 56 FILM KAPLI TABLET</t>
  </si>
  <si>
    <t>IMMUNINE 600 IU IV INFUZYON ICIN LIYOFILIZE TOZ ICEREN FLAKON</t>
  </si>
  <si>
    <t>HEMOFIL M 500 IU IV INFUZYON ICIN LIYOFILIZE TOZ ICEREN FLAKON</t>
  </si>
  <si>
    <t>IMURAN 50 MG 100 TABLET</t>
  </si>
  <si>
    <t>SOMATULINE AUTOGEL 120 MG UZATILMIS SALIMLI ENJEKSIYONLUK COZELTI ICEREN KULLANIMA HAZIR SIRINGA</t>
  </si>
  <si>
    <t>KOATE-DVI FAKTOR VIII 500 IU FLAKON</t>
  </si>
  <si>
    <t>AZATHIOPRINE 50 MG 100 TABLET</t>
  </si>
  <si>
    <t>NORDITROPIN SIMPLEX 5 MG/1,5 ML 1 PENFILL KARTUS</t>
  </si>
  <si>
    <t>SOMATULINE AUTOGEL 90 MG UZATILMIS SALIMLI ENJEKSIYONLUK COZELTI ICEREN KULLANIMA HAZIR SIRINGA</t>
  </si>
  <si>
    <t>DOXTU 50 MG/25 ML IV/INTRAVESIKAL KONSANTRE INFUZYON COZELTISI ICEREN FLAKON</t>
  </si>
  <si>
    <t>HOLOXAN 1 GR 1 FLAKON</t>
  </si>
  <si>
    <t>BICNU 100 MG ENJEKSIYONLUK COZELTI ICIN TOZ</t>
  </si>
  <si>
    <t>COTELLIC 20 MG 63 FILM KAPLI TABLET</t>
  </si>
  <si>
    <t>BEVIT B12 60 FILM KAPLI TABLET</t>
  </si>
  <si>
    <t>NEUROSETAM 1 G/5 ML IV INFUZYON ICEREN COZELTI (12 AMPUL)</t>
  </si>
  <si>
    <t>TREVICTA 263 MG IM ENJEKSIYON ICIN UZUN SALIMLI SUSPANSIYON</t>
  </si>
  <si>
    <t>NEORECORMON 10000 IU/0,6ML 6 HAZIR SIRINGA</t>
  </si>
  <si>
    <t>GAZYVA 1000 MG IV KONSANTRE INFUZYON COZ. ICEREN FLAKON</t>
  </si>
  <si>
    <t>SIDOVIS 375 MG/5 ML IV KONSANTRE INFUZYONLUK COZELTI</t>
  </si>
  <si>
    <t>CEPROTIN 500 IU ENJEKSIYONLUK COZELTI ICIN LIYOFILIZE TOZ ICEREN FLAKON</t>
  </si>
  <si>
    <t>OKSAPAR 10000 ANTI-XA IU/1,0 ML ENJEKSIYONLUK COZELTI ICEREN KULLANIMA HAZIR ENJEKTOR ( 2 ENJEKTOR)</t>
  </si>
  <si>
    <t>GLIVEC 100 MG 120 FILM TABLET</t>
  </si>
  <si>
    <t>IMMUNATE 500 IU IV INFUZYON ICIN LIYOFILIZE TOZ ICEREN FLAKON</t>
  </si>
  <si>
    <t>DANASIN 100 MG 100 KAPSUL</t>
  </si>
  <si>
    <t>TREVICTA 175 MG IM ENJEKSIYON ICIN UZUN SALIMLI SUSPANSIYON</t>
  </si>
  <si>
    <t>DANASIN 50 MG 100 KAPSUL</t>
  </si>
  <si>
    <t>HOLOXAN 2 GR 1 FLAKON</t>
  </si>
  <si>
    <t>METALYSE 10000 U (50 MG) ENJEKSIYONLUK TOZ ICEREN 1 FLAKON</t>
  </si>
  <si>
    <t>GLIVON 200 MG 60 FILM KAPLI TABLET</t>
  </si>
  <si>
    <t>JEVITY PLUS HP (500 ML)</t>
  </si>
  <si>
    <t>LONGDEX XR 75 MG 20 UZATILMIS SALIMLI TABLET</t>
  </si>
  <si>
    <t>COMBICID TABLET 750 MG 10 TABLET</t>
  </si>
  <si>
    <t>LEVDAY PLUS 2,5 MG / 120 MG 20 EFERVESAN TABLET</t>
  </si>
  <si>
    <t>FANHDI 500 IU 1 FLAKON</t>
  </si>
  <si>
    <t>AZIDA 100 MG SC ENJEKSIYONLUK SUSPANSIYON ICIN TOZ ICEREN FLAKON</t>
  </si>
  <si>
    <t>TIONAMID 250 MG KAPLI TABLET (50 KAPLI TABLET)</t>
  </si>
  <si>
    <t>ALUNBRIG 90 MG VE 180 MG FILM KAPLI TABLET TEDAVIYE BASLANGIC PAKETI (90 MG 7 TAB +180 MG 21 TAB)</t>
  </si>
  <si>
    <t>ANDAZOL 200 MG 2 FILM TABLET</t>
  </si>
  <si>
    <t>ANDAZOL 400 MG 1 FILM TABLET</t>
  </si>
  <si>
    <t>ANDAZOL 200 MG/10 ML SUSPANSIYON, 20 ML</t>
  </si>
  <si>
    <t>ASPIRIN PLUS-C 400 MG 10 TABLET</t>
  </si>
  <si>
    <t>BEVIT B12 30 FILM KAPLI TABLET</t>
  </si>
  <si>
    <t>BIOSFAR 100/6 MCG AEROSOL INHALASYON COZELTISI</t>
  </si>
  <si>
    <t>CARBOPLATIN TEVA 150 MG/15 ML IV INF. ICIN KONSANTRE COZ. ICEREN FLAKON</t>
  </si>
  <si>
    <t>CEPHAXON IM 500 MG 1 FLAKON</t>
  </si>
  <si>
    <t>CEPHAXON IV 500 MG 1 FLAKON</t>
  </si>
  <si>
    <t>CINVEX 250 MCG/5 ML IV. ENJEKSIYONLUK COZELTI ICEREN 1 FLAKON</t>
  </si>
  <si>
    <t>COMBICID 250 MG 40 ML SUSPANSIYON</t>
  </si>
  <si>
    <t>COMBICID 250MG/5ML 100 ML SUSPANSIYON</t>
  </si>
  <si>
    <t>CRUTER 100 MG/5 ML ORAL SUSPANSIYON ICIN GRANUL 100 ML</t>
  </si>
  <si>
    <t>DAPORIN 60 MG 3 FILM TABLET</t>
  </si>
  <si>
    <t>DAPORIN 60 MG 6 FILM TABLET</t>
  </si>
  <si>
    <t>DILAPROST 5 MG 100 FILM TABLET</t>
  </si>
  <si>
    <t>DILAPROST 5 MG 30 FILM TABLET</t>
  </si>
  <si>
    <t>DIYATIX 50 MG TABLET (56 TABLET)</t>
  </si>
  <si>
    <t>ELYNZA 5 MG 28 FILM TABLET</t>
  </si>
  <si>
    <t>ENBREL 25 MG/FLAKON 4 FLAKON</t>
  </si>
  <si>
    <t>ENOX 8000 ANTI-XA IU/0,8 ML 2 KULLANIMA HAZIR ENJEKTOR</t>
  </si>
  <si>
    <t>EPIRUBICIN EBEWE 50 MG/25 ML IV INF. ICIN FLAKON</t>
  </si>
  <si>
    <t>EQIZOLIN- IM/IV 250 MG 1 FLAKON</t>
  </si>
  <si>
    <t>ETOPOSIDE-TEVA 100 MG 1 FLAKON</t>
  </si>
  <si>
    <t>FLUOROURACIL-FARMAKO 500 MG/10 ML IV ENJ. COZ. ICIN FLAKON</t>
  </si>
  <si>
    <t>HEPAGARD 1 MG FILM KAPLI TABLET (30 TABLET)</t>
  </si>
  <si>
    <t>HOLOXAN 500 MG 1 FLAKON</t>
  </si>
  <si>
    <t>IVOBRA 5 MG 56 FILM KAPLI TABLET</t>
  </si>
  <si>
    <t>KLAX 125 MG 70 ML SUSPANSIYON</t>
  </si>
  <si>
    <t>KOATE-DVI FAKTOR VIII 250 IU FLAKON</t>
  </si>
  <si>
    <t>KOMFER 40 MG ORAL COZELTI (20 FLAKON)</t>
  </si>
  <si>
    <t>LASTET 25 MG 40 KAPSUL</t>
  </si>
  <si>
    <t>MADOPAR 250 MG 30 TABLET</t>
  </si>
  <si>
    <t>MEKSUN 7,5 MG 30 TABLET</t>
  </si>
  <si>
    <t>NAZE MIKRODOZERLI BURUN SPREYI</t>
  </si>
  <si>
    <t>NEXFUL 40 MG IV INFUZYONLUK / ENJEKSIYONLUK COZELTI ICIN TOZ</t>
  </si>
  <si>
    <t>OFERTA 2,5 MG 28 FILM TABLET</t>
  </si>
  <si>
    <t>OFERTA 5 MG 56 FILM TABLET</t>
  </si>
  <si>
    <t>ORADRO 500 MG IV LIYOFILIZE ENJ. TOZ ICEREN 1 FLAKON</t>
  </si>
  <si>
    <t>PALONDEM 250 MCG/5 ML IV ENJEKSIYONLUK COZELTI ICEREN 1 FLAKON</t>
  </si>
  <si>
    <t>PANTOMED 500 MG/2 ML IM/IV/SC ENJEKSIYONLUK COZELTI ( 5 AMPUL)</t>
  </si>
  <si>
    <t>PEGINTRON 150 MCG ENJEKSIYONLUK COZELTI TOZU VE COZUCUSU 4 FLAKON</t>
  </si>
  <si>
    <t>PENTASA 1 G UZATILMIS SALIMLI 150 TABLET</t>
  </si>
  <si>
    <t>PENTASA UZATILMIS SALIMLI GRANUL 1 G 50 SASE</t>
  </si>
  <si>
    <t>PENTASA UZATILMIS SALIMLI GRANUL 2 G 60 SASE</t>
  </si>
  <si>
    <t>PITAZIN 50 MG IV INFUZYONLUK COZELTI ICIN LIYOFILIZE TOZ</t>
  </si>
  <si>
    <t>PROSTERIT 5 MG 30 FILM TABLET</t>
  </si>
  <si>
    <t>RENALAMER CO3 800 MG FILM TABLET</t>
  </si>
  <si>
    <t>REPATHA 140 MG/ML SC ENJEKSIYONLUK COZELTI ICEREN KULLANIMA HAZIR KALEM (2 KALEM)</t>
  </si>
  <si>
    <t>RILEPTID 2 MG FILM KAPLI TABLET (30 TABLET)</t>
  </si>
  <si>
    <t>RILEPTID 4 MG FILM KAPLI TABLET (30 TABLET)</t>
  </si>
  <si>
    <t>SEFSIDAL 100 MG/5ML ORAL SUSPANSIYON 100 ML</t>
  </si>
  <si>
    <t>SEFSIDAL 50 MG/5ML ORAL SUSPANSIYON 100 ML</t>
  </si>
  <si>
    <t>SEFTECH 100 MG/5ML ORAL SUSPANSIYON HAZIRLAMAK ICIN KURU TOZ 100 ML</t>
  </si>
  <si>
    <t>SEFTECH 50 MG/5ML ORAL SUSPANSIYON HAZIRLAMAK ICIN KURU TOZ 100 ML</t>
  </si>
  <si>
    <t>SOLFESIRE 5 MG FILM KAPLI TABLET (90 FILM KAPLI TABLET)</t>
  </si>
  <si>
    <t>SUPRAFEN %5 JEL 40 GR</t>
  </si>
  <si>
    <t>TAXOL 100 MG/17 ML 1 FLAKON</t>
  </si>
  <si>
    <t>TAXOL 30 MG/5 ML 1 FLAKON</t>
  </si>
  <si>
    <t>TEMOZOLID 250 MG KAPSUL</t>
  </si>
  <si>
    <t>TINEAX 80 MG/G TIRNAK CILASI SETI</t>
  </si>
  <si>
    <t>UROPAN 5 MG 250 ML SURUP</t>
  </si>
  <si>
    <t>ZELOXIM 7,5 MG 10 TABLET</t>
  </si>
  <si>
    <t>ZELOXIM 7,5 MG 30 TABLET</t>
  </si>
  <si>
    <t>ZELOXIM FORT 15 MG 30 TABLET</t>
  </si>
  <si>
    <t>ZENIXA 150 MG 56 KAPSUL</t>
  </si>
  <si>
    <t>NUMETA PED G16 %E INFUZYONLUK EMULSIYON, 500 ML</t>
  </si>
  <si>
    <t>PHYSIONEAL 40 %1.36 CLEARFLEX PERITON DIYALIZ SOL. 5000ML</t>
  </si>
  <si>
    <t>R-X KOLON 960 ML SUSPANSIYON</t>
  </si>
  <si>
    <t>HUMAN TETANUS IMMUNGLOBULIN</t>
  </si>
  <si>
    <t>ALLERJEN</t>
  </si>
  <si>
    <t>ABOBOTULINUM TOKSIN A</t>
  </si>
  <si>
    <t>ARMODAFINIL</t>
  </si>
  <si>
    <t>SIGIR AKCIGER SURFAKTAN; FOSFOLIPID FRAKSIYONU</t>
  </si>
  <si>
    <t>IPRATROPIUM BROMUR MONOHIDRAT + SALBUTAMOL SULFAT</t>
  </si>
  <si>
    <t>TENOFOVIR DISOPROKSIL</t>
  </si>
  <si>
    <t>LISINOPRIL</t>
  </si>
  <si>
    <t>ALENDRONAT MONOSODYUM TRIHIDRAT + VITAMIN D3</t>
  </si>
  <si>
    <t>OKTOKOG ALFA (INSAN KOAGULASYON FAKTORU VIII)</t>
  </si>
  <si>
    <t>PARASETAMOL + KAFEIN + PROPIFENAZON</t>
  </si>
  <si>
    <t>METFORMIN HCL + VILDAGLIPTIN</t>
  </si>
  <si>
    <t>DIDROGESTERON</t>
  </si>
  <si>
    <t>PASSIFLORA INCARNATA L.</t>
  </si>
  <si>
    <t>CINKO SULFAT HEPTAHIDRAT</t>
  </si>
  <si>
    <t>CINKO SULFAT + C VITAMINI + DEMIR + FOLIK ASIT</t>
  </si>
  <si>
    <t>DEKSTROMETORFAN + KLORFENIRAMIN MALEAT +PARASETAMOL + PSODOEFEDRIN HCL</t>
  </si>
  <si>
    <t>MENINGOKOK A POLISAKKARITI + MENINGOKOK C POLISAKKARITI + MENINGOKOK Y POLISAKKARITI + MENINGOKOK W135 POLISAKKARITI</t>
  </si>
  <si>
    <t>MOMETAZON FUROAT +FUSIDIK ASIT</t>
  </si>
  <si>
    <t>DEVE DIKENI (SILYBUM MARIANUM L.) MEYVE EKSTRESI</t>
  </si>
  <si>
    <t>PARAAMINOSALISILIKASIT SODYUM TUZU</t>
  </si>
  <si>
    <t>DIFTERI + BOGMACA + TETANOZ + POLIO + HIB ASISI</t>
  </si>
  <si>
    <t>EPOPROSTENOL SODYUM</t>
  </si>
  <si>
    <t>MADESCAR %1 MERHEM</t>
  </si>
  <si>
    <t>EMLA %5 KREM</t>
  </si>
  <si>
    <t>ULTIVA 2 MG IV INFUZYONLUK COZELTI HAZIRLAMAK ICIN LIYOFILIZE TOZ</t>
  </si>
  <si>
    <t>ULTIVA 5 MG IV INFUZYONLUK COZELTI HAZIRLAMAK ICIN LIYOFILIZE TOZ</t>
  </si>
  <si>
    <t>MIVACRON 10 MG/5 ML ENJEKSIYONLUK COZELTI</t>
  </si>
  <si>
    <t>MIVACRON 20 MG/10 ML ENJEKSIYONLUK COZELTI</t>
  </si>
  <si>
    <t>NIMBEX 5 MG/ 2,5 ML ENJEKSIYONLUK COZELTI</t>
  </si>
  <si>
    <t>NIMBEX 10 MG/ 5 ML ENJEKSIYONLUK COZELTI</t>
  </si>
  <si>
    <t>NIMBEX 20 MG/ 10 ML ENJEKSIYONLUK COZELTI</t>
  </si>
  <si>
    <t>TRACRIUM 25 MG/2,5 ML ENJEKSIYONLUK/INFUZYONLUK COZELTI</t>
  </si>
  <si>
    <t>TRACRIUM 50 MG/5 ML ENJEKSIYONLUK/INFUZYONLUK COZELTI</t>
  </si>
  <si>
    <t>TISSEEL 4 ML COZELTI ICEREN KULLANIMA HAZIR ENJEKTOR</t>
  </si>
  <si>
    <t>RESOURCE 2.0 FIBRE VANILYA AROMALI 190 ML</t>
  </si>
  <si>
    <t>LOCASALENE 0.2 MG/G + 30 MG/G MERHEM (30 GRAM)</t>
  </si>
  <si>
    <t xml:space="preserve">URSOGEP 250MG KAPSUL (50 KAPSUL) </t>
  </si>
  <si>
    <t>A03AX58</t>
  </si>
  <si>
    <t>alverine, combinations</t>
  </si>
  <si>
    <t>BUTOPAN 10 MG KAPLI TABLET (20 DRAJE)</t>
  </si>
  <si>
    <t>14 AGUSTOS 2020 GÜNCEL KURA GÖRE (8,6866 TL) KDV HARIC DEPOCUYA SATIS TL FIYATI 
1 € =3,8155 TL</t>
  </si>
  <si>
    <t>BL-1</t>
  </si>
  <si>
    <t>RIMOSOPT 2 MG/ML + 5 MG/ML GOZ DAMLASI, COZELTI</t>
  </si>
  <si>
    <t xml:space="preserve">LEBEL 500 MG/100 ML I.V. İNFÜZYON İÇİN ÇÖZELTİ </t>
  </si>
  <si>
    <t xml:space="preserve"> 28 AGUSTOS 2020 GÜNCEL KURA (8,7054TL) GÖRE HESAPLANAN DSF</t>
  </si>
  <si>
    <t>DEBRİDAT FORT 200 MG TABLET (40)</t>
  </si>
  <si>
    <t>ZYVOXİD 600 MG FİLM KAPLI TABLET ( 2 TABLET )</t>
  </si>
  <si>
    <t>TAZOCİN EF 2.25 G IV INFÜZYON LİYOFİLİZE TOZ İÇEREN FLAKON</t>
  </si>
  <si>
    <t>GERCEK KAYNAK FIYAT DUSUSU</t>
  </si>
  <si>
    <t>BEYANA DAYALI DSF ARTISI</t>
  </si>
  <si>
    <t>GERCEK KAYNAK FIYAT ARTISI</t>
  </si>
  <si>
    <t xml:space="preserve">ISPANYA </t>
  </si>
  <si>
    <t>MALIYET KARTI ILE GERCEK KAYNAK FIYAT ARTISI</t>
  </si>
  <si>
    <t xml:space="preserve">PROPOFOL LIPURO %1 (10 MG/ML) IV INFUZYONLUK VEYA ENJEKSIYONLUKEMULSIYON ICEREN 100 ML FLAKON </t>
  </si>
  <si>
    <t>DEMAX 10MG/G 100 G ORAL COZELTI</t>
  </si>
  <si>
    <t>DEMAX 10MG/G 50 G ORAL COZELTI</t>
  </si>
  <si>
    <t>GERCEK KAYNAK FIYAT DUSUSUNE BAGLI DSF DUSUSU</t>
  </si>
  <si>
    <t>almanya</t>
  </si>
  <si>
    <t>KAYNAK ULKE GUNCELLEME</t>
  </si>
  <si>
    <t>ACIKLAMA 1</t>
  </si>
  <si>
    <t>GERCEK KAYNAK FIYAT GUNCELLEME</t>
  </si>
  <si>
    <t>MALIYET KARTI ILE GERCEK KAYNAK FIYAT DUSUSU</t>
  </si>
  <si>
    <t xml:space="preserve">GERCEK KAYNAK FIYAT GUNCELLEME - TEBLIG MADDE 9/1/B KAPSAMINDA KAYNAK FIYATIN %10 FAZLASININ TL KARSILIGI DSF VERILMISTIR. </t>
  </si>
  <si>
    <t>GERCEK KAYNAK FIYAT ARTISINA BAGLI DSF ARTISI</t>
  </si>
  <si>
    <t>GERCEK KAYNAK FIYAT GUNCELLEME- GONULLU DSF DUSUSU</t>
  </si>
  <si>
    <t>MALIYET KARTI ILE DSF ARTISI</t>
  </si>
  <si>
    <t>GERCEK KAYNAK FIYAT ARTISINA BAGLI DSF ARTISI - TEBLIG MADDE 9/1/B KAPSAMINDA KAYNAK FIYATIN %10 FAZLASININ TL KARSILIGI DSF VERILMISTIR.</t>
  </si>
  <si>
    <t>GERCEK KAYNAK FIYAT DUSUSU - TEBLIG MADDE 9/1/B KAPSAMINDA KAYNAK FIYATIN %10 FAZLASININ TL KARSILIGI DSF VERILMISTIR.</t>
  </si>
  <si>
    <t>GERCEK KAYNAK FIYAT ARTISI -GONULLU DSF DUSUSU</t>
  </si>
  <si>
    <t>GERCEK KAYNAK FIYAT GUNCELLEME - KAYNAK FIYAT DUZELTME</t>
  </si>
  <si>
    <t>MALIYET KARTI ILE DSF DUSUSU</t>
  </si>
  <si>
    <t>RE'SEN GERCEK KAYNAK FIYAT DUSUSUNE BAGLI DSF DUSUSU</t>
  </si>
  <si>
    <t>RE'SEN GERCEK KAYNAK FIYAT GUNCELLEME</t>
  </si>
  <si>
    <t xml:space="preserve">MALIYET KARTI ILE GERCEK KAYNAK FIYAT ARTISI </t>
  </si>
  <si>
    <t>FIGOLYZ 100 MG IV INFUZYONLUK COZELTI HAZIRLAMADA KULLANILACAK KONSANTRE ICIN TOZ</t>
  </si>
  <si>
    <t>BEYANA DAYALI DSF DUSUSU</t>
  </si>
  <si>
    <t>BEYANA DAYALI GERCEK KAYNAK FIYAT ARTISI</t>
  </si>
  <si>
    <t>BEYANA DAYALI GERCEK KAYNAK FIYAT DUSUSU</t>
  </si>
  <si>
    <t>BEYANA DAYALI KAYNAK ULKE DEGISIMI VE GERCEK KAYNAK FIYAT GUNCELLEME</t>
  </si>
  <si>
    <t>GERCEK KAYNAK FIYAT DUZELTME</t>
  </si>
  <si>
    <t>MALIYET KARTI ILE BEYANA DAYALI ARTIS</t>
  </si>
  <si>
    <t>KAYNAK ULKE DEGISIKLIGI</t>
  </si>
  <si>
    <t xml:space="preserve">MALIYET KARTI ILE DSF ARTISI </t>
  </si>
  <si>
    <t>RE'SEN GERCEK KAYNAK FIYAT DUSUSU</t>
  </si>
  <si>
    <t>MALIYET KARTI ILE DSF GUNCELLEME</t>
  </si>
  <si>
    <t>GERCEK KAYNAK FIYAT VE ULKE GUNCELLEME</t>
  </si>
  <si>
    <r>
      <t xml:space="preserve">                                                                           </t>
    </r>
    <r>
      <rPr>
        <b/>
        <sz val="36"/>
        <rFont val="Times New Roman"/>
        <family val="1"/>
        <charset val="162"/>
      </rPr>
      <t xml:space="preserve">ARA LISTE
</t>
    </r>
    <r>
      <rPr>
        <b/>
        <sz val="14"/>
        <rFont val="Times New Roman"/>
        <family val="1"/>
        <charset val="162"/>
      </rPr>
      <t xml:space="preserve">
BU LISTEDE YER ALAN URUNLERIN FIYAT DEGISIKLIKLERI, BESERI TIBBI URUNLERIN FIYATLANDIRILMASI HAKKINDA TEBLIG HUKUMLERI DOGRULTUSUNDA DEGERLENDIRILMIS OLUP  22 ARALIK 2020 TARIHINDE GECERLI OLACAK OLAN DETAYLI ILAC FIYAT LISTESINDEKI FIYATLAR ILE UYUMLU OLDUĞU TAKDIRDE 22 ARALIK 2020 TARIHINDE GECERLI OLACAKTIR. 
AYRICA GÜNCEL KURA TABİ ÜRÜNLERİN FİYATLARI 22 ARALIK 2020 TARİHİNDE FİYAT LİSTESİNDE GEÇERLİ OLAN GÜNCEL KUR DEĞERİNE GÖRE TEKRARDAN HESAPLANACAKTIR.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</si>
</sst>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1F]d\ mmmm\ yyyy"/>
    <numFmt numFmtId="165" formatCode="0;[Red]0"/>
    <numFmt numFmtId="166" formatCode="#\ ???/???"/>
    <numFmt numFmtId="168" formatCode="0.0%"/>
    <numFmt numFmtId="170" formatCode="0.000%"/>
  </numFmts>
  <fonts count="10" x14ac:knownFonts="1">
    <font>
      <sz val="10"/>
      <color rgb="FF000000"/>
      <name val="Arial"/>
    </font>
    <font>
      <sz val="11"/>
      <color theme="1"/>
      <name val="Calibri"/>
      <family val="2"/>
      <charset val="162"/>
      <scheme val="minor"/>
    </font>
    <font>
      <sz val="11"/>
      <color theme="1"/>
      <name val="Calibri"/>
      <family val="2"/>
      <charset val="162"/>
      <scheme val="minor"/>
    </font>
    <font>
      <b/>
      <sz val="8"/>
      <name val="Verdana"/>
      <family val="2"/>
      <charset val="162"/>
    </font>
    <font>
      <sz val="8"/>
      <name val="Verdana"/>
      <family val="2"/>
      <charset val="162"/>
    </font>
    <font>
      <sz val="10"/>
      <color rgb="FF000000"/>
      <name val="Arial"/>
      <family val="2"/>
      <charset val="162"/>
    </font>
    <font>
      <b/>
      <sz val="11"/>
      <color theme="1"/>
      <name val="Calibri"/>
      <family val="2"/>
      <charset val="162"/>
      <scheme val="minor"/>
    </font>
    <font>
      <sz val="10"/>
      <color rgb="FF000000"/>
      <name val="Arial"/>
    </font>
    <font>
      <b/>
      <sz val="14"/>
      <name val="Times New Roman"/>
      <family val="1"/>
      <charset val="162"/>
    </font>
    <font>
      <b/>
      <sz val="36"/>
      <name val="Times New Roman"/>
      <family val="1"/>
      <charset val="162"/>
    </font>
  </fonts>
  <fills count="8">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rgb="FFFF9999"/>
        <bgColor indexed="64"/>
      </patternFill>
    </fill>
    <fill>
      <patternFill patternType="solid">
        <fgColor rgb="FF99E7EF"/>
        <bgColor indexed="64"/>
      </patternFill>
    </fill>
    <fill>
      <patternFill patternType="solid">
        <fgColor theme="7" tint="0.39997558519241921"/>
        <bgColor indexed="64"/>
      </patternFill>
    </fill>
    <fill>
      <patternFill patternType="solid">
        <fgColor theme="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5" fillId="0" borderId="4"/>
    <xf numFmtId="0" fontId="6" fillId="0" borderId="4"/>
    <xf numFmtId="0" fontId="2" fillId="0" borderId="4"/>
    <xf numFmtId="0" fontId="7" fillId="0" borderId="4"/>
    <xf numFmtId="0" fontId="7" fillId="0" borderId="4"/>
    <xf numFmtId="0" fontId="1" fillId="0" borderId="4"/>
    <xf numFmtId="0" fontId="7" fillId="0" borderId="4"/>
    <xf numFmtId="0" fontId="7" fillId="0" borderId="4"/>
  </cellStyleXfs>
  <cellXfs count="58">
    <xf numFmtId="0" fontId="0" fillId="0" borderId="0" xfId="0" applyFont="1" applyAlignment="1"/>
    <xf numFmtId="1"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Font="1" applyFill="1" applyAlignment="1"/>
    <xf numFmtId="165" fontId="4"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left" vertical="center" wrapText="1"/>
    </xf>
    <xf numFmtId="16" fontId="4"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168"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6" fontId="4" fillId="0" borderId="1" xfId="0" applyNumberFormat="1" applyFont="1" applyFill="1" applyBorder="1" applyAlignment="1">
      <alignment horizontal="center" vertical="center" wrapText="1"/>
    </xf>
    <xf numFmtId="170"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 fontId="3" fillId="3"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0" fontId="4" fillId="0" borderId="1" xfId="0" quotePrefix="1"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1" xfId="0" applyFont="1" applyFill="1" applyBorder="1" applyAlignment="1">
      <alignment horizontal="left" wrapText="1"/>
    </xf>
    <xf numFmtId="1" fontId="0" fillId="0" borderId="0" xfId="0" applyNumberFormat="1" applyFont="1" applyFill="1" applyAlignment="1"/>
    <xf numFmtId="14" fontId="0" fillId="0" borderId="0" xfId="0" applyNumberFormat="1" applyFont="1" applyFill="1" applyAlignment="1"/>
    <xf numFmtId="0" fontId="0" fillId="0" borderId="0" xfId="0" applyFont="1" applyFill="1" applyAlignment="1">
      <alignment horizontal="center" vertical="center"/>
    </xf>
    <xf numFmtId="0" fontId="4" fillId="0" borderId="5" xfId="0" applyFont="1" applyFill="1" applyBorder="1" applyAlignment="1">
      <alignment horizontal="center" vertical="center" wrapText="1"/>
    </xf>
    <xf numFmtId="2" fontId="3" fillId="4" borderId="5" xfId="0" applyNumberFormat="1" applyFont="1" applyFill="1" applyBorder="1" applyAlignment="1">
      <alignment horizontal="center" vertical="center" wrapText="1"/>
    </xf>
    <xf numFmtId="2" fontId="3" fillId="5" borderId="5" xfId="0" applyNumberFormat="1" applyFont="1" applyFill="1" applyBorder="1" applyAlignment="1">
      <alignment horizontal="center" vertical="center" wrapText="1"/>
    </xf>
    <xf numFmtId="4" fontId="3" fillId="3" borderId="2" xfId="0" applyNumberFormat="1" applyFont="1" applyFill="1" applyBorder="1" applyAlignment="1">
      <alignment horizontal="center" vertical="center" wrapText="1"/>
    </xf>
    <xf numFmtId="2" fontId="3" fillId="5" borderId="3"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3" fillId="4" borderId="1"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2" fontId="4" fillId="0" borderId="5" xfId="0" applyNumberFormat="1" applyFont="1" applyBorder="1" applyAlignment="1">
      <alignment horizontal="center" vertical="center" wrapText="1"/>
    </xf>
    <xf numFmtId="4" fontId="3" fillId="3" borderId="4"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1" fontId="3" fillId="7" borderId="1" xfId="0" applyNumberFormat="1"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0" fontId="4" fillId="7" borderId="1" xfId="0" applyFont="1" applyFill="1" applyBorder="1" applyAlignment="1">
      <alignment horizontal="left" vertical="center" wrapText="1"/>
    </xf>
    <xf numFmtId="2" fontId="3" fillId="4" borderId="4"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8" fillId="2" borderId="4" xfId="0" applyFont="1" applyFill="1" applyBorder="1" applyAlignment="1">
      <alignment horizontal="left" vertical="center" wrapText="1"/>
    </xf>
  </cellXfs>
  <cellStyles count="9">
    <cellStyle name="Heading 4" xfId="2"/>
    <cellStyle name="Normal" xfId="0" builtinId="0"/>
    <cellStyle name="Normal 2" xfId="1"/>
    <cellStyle name="Normal 3" xfId="3"/>
    <cellStyle name="Normal 3 2" xfId="6"/>
    <cellStyle name="Normal 4" xfId="4"/>
    <cellStyle name="Normal 5" xfId="5"/>
    <cellStyle name="Normal 6" xfId="7"/>
    <cellStyle name="Normal 7" xfId="8"/>
  </cellStyles>
  <dxfs count="0"/>
  <tableStyles count="0" defaultTableStyle="TableStyleMedium2" defaultPivotStyle="PivotStyleLight16"/>
  <colors>
    <mruColors>
      <color rgb="FFCC66FF"/>
      <color rgb="FFFF3300"/>
      <color rgb="FF99FF66"/>
      <color rgb="FF66FFFF"/>
      <color rgb="FF777777"/>
      <color rgb="FFFF6699"/>
      <color rgb="FFA50021"/>
      <color rgb="FFFFCC00"/>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hocc.no/atc_ddd_index/?code=J01DD64" TargetMode="External"/><Relationship Id="rId2" Type="http://schemas.openxmlformats.org/officeDocument/2006/relationships/hyperlink" Target="https://www.whocc.no/atc_ddd_index/?code=J01DD64" TargetMode="External"/><Relationship Id="rId1" Type="http://schemas.openxmlformats.org/officeDocument/2006/relationships/hyperlink" Target="https://www.whocc.no/atc_ddd_index/?code=G04BX15&amp;showdescription=y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503"/>
  <sheetViews>
    <sheetView showGridLines="0" tabSelected="1" topLeftCell="T1" zoomScale="82" zoomScaleNormal="82" workbookViewId="0">
      <pane ySplit="1" topLeftCell="A2" activePane="bottomLeft" state="frozen"/>
      <selection activeCell="O1" sqref="O1"/>
      <selection pane="bottomLeft" activeCell="L2" sqref="L2"/>
    </sheetView>
  </sheetViews>
  <sheetFormatPr defaultColWidth="14.44140625" defaultRowHeight="57" customHeight="1" x14ac:dyDescent="0.25"/>
  <cols>
    <col min="1" max="1" width="18.33203125" style="5" customWidth="1"/>
    <col min="2" max="2" width="14.33203125" style="5" customWidth="1"/>
    <col min="3" max="3" width="10.44140625" style="5" customWidth="1"/>
    <col min="4" max="4" width="9" style="5" customWidth="1"/>
    <col min="5" max="5" width="9.88671875" style="5" customWidth="1"/>
    <col min="6" max="6" width="7.21875" style="5" customWidth="1"/>
    <col min="7" max="7" width="7.77734375" style="34" customWidth="1"/>
    <col min="8" max="8" width="6.44140625" style="5" customWidth="1"/>
    <col min="9" max="9" width="7.44140625" style="5" customWidth="1"/>
    <col min="10" max="10" width="7.88671875" style="5" customWidth="1"/>
    <col min="11" max="11" width="8.88671875" style="5" customWidth="1"/>
    <col min="12" max="12" width="28.6640625" style="5" customWidth="1"/>
    <col min="13" max="13" width="15.109375" style="5" customWidth="1"/>
    <col min="14" max="14" width="11.77734375" style="5" customWidth="1"/>
    <col min="15" max="15" width="7.5546875" style="5" customWidth="1"/>
    <col min="16" max="16" width="6.44140625" style="5" customWidth="1"/>
    <col min="17" max="17" width="10.21875" style="5" customWidth="1"/>
    <col min="18" max="18" width="14.5546875" style="5" customWidth="1"/>
    <col min="19" max="19" width="9.44140625" style="5" customWidth="1"/>
    <col min="20" max="20" width="9" style="5" customWidth="1"/>
    <col min="21" max="21" width="10.44140625" style="5" customWidth="1"/>
    <col min="22" max="23" width="10.5546875" style="5" customWidth="1"/>
    <col min="24" max="24" width="13.109375" style="5" customWidth="1"/>
    <col min="25" max="25" width="10.88671875" style="5" customWidth="1"/>
    <col min="26" max="26" width="11" style="5" customWidth="1"/>
    <col min="27" max="30" width="15.6640625" style="5" hidden="1" customWidth="1"/>
    <col min="31" max="31" width="15.6640625" style="5" customWidth="1"/>
    <col min="32" max="34" width="10.88671875" style="5" hidden="1" customWidth="1"/>
    <col min="35" max="35" width="10.88671875" style="5" customWidth="1"/>
    <col min="36" max="37" width="14.33203125" style="5" customWidth="1"/>
    <col min="38" max="38" width="19.33203125" style="35" customWidth="1"/>
    <col min="39" max="39" width="18.44140625" style="35" customWidth="1"/>
    <col min="40" max="40" width="44.5546875" style="36" customWidth="1"/>
    <col min="41" max="16384" width="14.44140625" style="5"/>
  </cols>
  <sheetData>
    <row r="1" spans="1:40" ht="79.8" customHeight="1" x14ac:dyDescent="0.25">
      <c r="A1" s="14" t="s">
        <v>0</v>
      </c>
      <c r="B1" s="14" t="s">
        <v>1</v>
      </c>
      <c r="C1" s="14" t="s">
        <v>2</v>
      </c>
      <c r="D1" s="14" t="s">
        <v>5733</v>
      </c>
      <c r="E1" s="14" t="s">
        <v>5732</v>
      </c>
      <c r="F1" s="15" t="s">
        <v>3</v>
      </c>
      <c r="G1" s="28" t="s">
        <v>4</v>
      </c>
      <c r="H1" s="14" t="s">
        <v>5</v>
      </c>
      <c r="I1" s="14" t="s">
        <v>21</v>
      </c>
      <c r="J1" s="14" t="s">
        <v>23</v>
      </c>
      <c r="K1" s="14" t="s">
        <v>24</v>
      </c>
      <c r="L1" s="14" t="s">
        <v>6</v>
      </c>
      <c r="M1" s="14" t="s">
        <v>7</v>
      </c>
      <c r="N1" s="14" t="s">
        <v>8</v>
      </c>
      <c r="O1" s="14" t="s">
        <v>9</v>
      </c>
      <c r="P1" s="14" t="s">
        <v>10</v>
      </c>
      <c r="Q1" s="14" t="s">
        <v>11</v>
      </c>
      <c r="R1" s="14" t="s">
        <v>26</v>
      </c>
      <c r="S1" s="14" t="s">
        <v>6094</v>
      </c>
      <c r="T1" s="14" t="s">
        <v>28</v>
      </c>
      <c r="U1" s="14" t="s">
        <v>30</v>
      </c>
      <c r="V1" s="14" t="s">
        <v>31</v>
      </c>
      <c r="W1" s="14" t="s">
        <v>32</v>
      </c>
      <c r="X1" s="14" t="s">
        <v>33</v>
      </c>
      <c r="Y1" s="14" t="s">
        <v>34</v>
      </c>
      <c r="Z1" s="14" t="s">
        <v>5312</v>
      </c>
      <c r="AA1" s="14" t="s">
        <v>6521</v>
      </c>
      <c r="AB1" s="14" t="s">
        <v>6525</v>
      </c>
      <c r="AC1" s="49"/>
      <c r="AD1" s="49"/>
      <c r="AE1" s="14" t="s">
        <v>5772</v>
      </c>
      <c r="AF1" s="14" t="s">
        <v>35</v>
      </c>
      <c r="AG1" s="14" t="s">
        <v>35</v>
      </c>
      <c r="AH1" s="14" t="s">
        <v>35</v>
      </c>
      <c r="AI1" s="14" t="s">
        <v>5773</v>
      </c>
      <c r="AJ1" s="14" t="s">
        <v>5774</v>
      </c>
      <c r="AK1" s="14" t="s">
        <v>5775</v>
      </c>
      <c r="AL1" s="14" t="s">
        <v>12</v>
      </c>
      <c r="AM1" s="14" t="s">
        <v>36</v>
      </c>
      <c r="AN1" s="40" t="s">
        <v>6540</v>
      </c>
    </row>
    <row r="2" spans="1:40" ht="57" customHeight="1" x14ac:dyDescent="0.25">
      <c r="A2" s="1">
        <v>8699586342608</v>
      </c>
      <c r="B2" s="1" t="s">
        <v>1597</v>
      </c>
      <c r="C2" s="1" t="s">
        <v>1598</v>
      </c>
      <c r="D2" s="2" t="s">
        <v>44</v>
      </c>
      <c r="E2" s="3" t="s">
        <v>5731</v>
      </c>
      <c r="F2" s="3">
        <v>6</v>
      </c>
      <c r="G2" s="2">
        <v>1</v>
      </c>
      <c r="H2" s="3">
        <v>1</v>
      </c>
      <c r="I2" s="3"/>
      <c r="J2" s="3"/>
      <c r="K2" s="3"/>
      <c r="L2" s="4" t="s">
        <v>1464</v>
      </c>
      <c r="M2" s="4" t="s">
        <v>946</v>
      </c>
      <c r="N2" s="3" t="s">
        <v>5934</v>
      </c>
      <c r="O2" s="19">
        <v>1E-3</v>
      </c>
      <c r="P2" s="3" t="s">
        <v>92</v>
      </c>
      <c r="Q2" s="3">
        <v>30</v>
      </c>
      <c r="R2" s="3" t="s">
        <v>48</v>
      </c>
      <c r="S2" s="10" t="s">
        <v>49</v>
      </c>
      <c r="T2" s="3" t="s">
        <v>102</v>
      </c>
      <c r="U2" s="38">
        <v>18.059999999999999</v>
      </c>
      <c r="V2" s="38">
        <v>18.059999999999999</v>
      </c>
      <c r="W2" s="38">
        <v>18.059999999999999</v>
      </c>
      <c r="X2" s="3" t="s">
        <v>102</v>
      </c>
      <c r="Y2" s="12"/>
      <c r="Z2" s="1">
        <v>0</v>
      </c>
      <c r="AA2" s="9">
        <v>37.67</v>
      </c>
      <c r="AB2" s="9"/>
      <c r="AC2" s="50">
        <f>IF(AD2=AK2,1,0)</f>
        <v>1</v>
      </c>
      <c r="AD2" s="50">
        <v>70.45</v>
      </c>
      <c r="AE2" s="39">
        <v>48.23</v>
      </c>
      <c r="AF2" s="11">
        <f>IF(Z2=2,AE2*1.08,IF(AE2&lt;=10,(AE2*1.09),IF(AE2&lt;=50,(10*1.09)+((AE2-10)*1.08),IF(AE2&lt;=100,(10*1.09)+((50-10)*1.08)+((AE2-50)*1.07),IF(AE2&lt;=200,(10*1.09)+((50-10)*1.08)+((100-50)*1.07)+((AE2-100)*1.04),(10*1.09)+((50-10)*1.08)+((100-50)*1.07)+((200-100)*1.04)+((AE2-200)*1.02))))))</f>
        <v>52.188400000000001</v>
      </c>
      <c r="AG2" s="11">
        <f>IF(Z2=1,AF2*1.08,IF(Z2=4,AF2*1.08,IF(Z2=2,0,IF(AE2&lt;=100,(AF2*1.25),IF(AE2&lt;=200,134.5+((AE2-100)*1.04*1.16),255.14+((AE2-200)*1.02*1.12))))))</f>
        <v>65.235500000000002</v>
      </c>
      <c r="AH2" s="11">
        <f>IF(Z2=1,0,IF(Z2=4,0,(AG2*1.08)))</f>
        <v>70.454340000000002</v>
      </c>
      <c r="AI2" s="9">
        <f>TRUNC(AF2,2)</f>
        <v>52.18</v>
      </c>
      <c r="AJ2" s="9">
        <f>TRUNC(AG2,2)</f>
        <v>65.23</v>
      </c>
      <c r="AK2" s="9">
        <f>TRUNC(AH2,2)</f>
        <v>70.45</v>
      </c>
      <c r="AL2" s="13">
        <v>44170</v>
      </c>
      <c r="AM2" s="13">
        <v>44187</v>
      </c>
      <c r="AN2" s="13" t="s">
        <v>6530</v>
      </c>
    </row>
    <row r="3" spans="1:40" ht="57" customHeight="1" x14ac:dyDescent="0.25">
      <c r="A3" s="1">
        <v>8699828340027</v>
      </c>
      <c r="B3" s="1" t="s">
        <v>1597</v>
      </c>
      <c r="C3" s="1" t="s">
        <v>1598</v>
      </c>
      <c r="D3" s="2" t="s">
        <v>150</v>
      </c>
      <c r="E3" s="3" t="s">
        <v>5731</v>
      </c>
      <c r="F3" s="3">
        <v>6</v>
      </c>
      <c r="G3" s="2">
        <v>1</v>
      </c>
      <c r="H3" s="3">
        <v>2</v>
      </c>
      <c r="I3" s="3"/>
      <c r="J3" s="3"/>
      <c r="K3" s="3"/>
      <c r="L3" s="4" t="s">
        <v>945</v>
      </c>
      <c r="M3" s="4" t="s">
        <v>946</v>
      </c>
      <c r="N3" s="3" t="s">
        <v>5953</v>
      </c>
      <c r="O3" s="19">
        <v>1E-3</v>
      </c>
      <c r="P3" s="3" t="s">
        <v>92</v>
      </c>
      <c r="Q3" s="3">
        <v>30</v>
      </c>
      <c r="R3" s="3" t="s">
        <v>48</v>
      </c>
      <c r="S3" s="10" t="s">
        <v>18</v>
      </c>
      <c r="T3" s="3" t="s">
        <v>20</v>
      </c>
      <c r="U3" s="38">
        <v>13.11</v>
      </c>
      <c r="V3" s="38">
        <v>13.11</v>
      </c>
      <c r="W3" s="38">
        <v>13.11</v>
      </c>
      <c r="X3" s="3" t="s">
        <v>20</v>
      </c>
      <c r="Y3" s="12"/>
      <c r="Z3" s="1">
        <v>0</v>
      </c>
      <c r="AA3" s="9">
        <v>44.83</v>
      </c>
      <c r="AB3" s="9"/>
      <c r="AC3" s="50">
        <f>IF(AD3=AK3,1,0)</f>
        <v>1</v>
      </c>
      <c r="AD3" s="50">
        <v>73.03</v>
      </c>
      <c r="AE3" s="39">
        <v>50</v>
      </c>
      <c r="AF3" s="11">
        <f>IF(Z3=2,AE3*1.08,IF(AE3&lt;=10,(AE3*1.09),IF(AE3&lt;=50,(10*1.09)+((AE3-10)*1.08),IF(AE3&lt;=100,(10*1.09)+((50-10)*1.08)+((AE3-50)*1.07),IF(AE3&lt;=200,(10*1.09)+((50-10)*1.08)+((100-50)*1.07)+((AE3-100)*1.04),(10*1.09)+((50-10)*1.08)+((100-50)*1.07)+((200-100)*1.04)+((AE3-200)*1.02))))))</f>
        <v>54.1</v>
      </c>
      <c r="AG3" s="11">
        <f>IF(Z3=1,AF3*1.08,IF(Z3=4,AF3*1.08,IF(Z3=2,0,IF(AE3&lt;=100,(AF3*1.25),IF(AE3&lt;=200,134.5+((AE3-100)*1.04*1.16),255.14+((AE3-200)*1.02*1.12))))))</f>
        <v>67.625</v>
      </c>
      <c r="AH3" s="11">
        <f>IF(Z3=1,0,IF(Z3=4,0,(AG3*1.08)))</f>
        <v>73.035000000000011</v>
      </c>
      <c r="AI3" s="9">
        <f>TRUNC(AF3,2)</f>
        <v>54.1</v>
      </c>
      <c r="AJ3" s="9">
        <f>TRUNC(AG3,2)</f>
        <v>67.62</v>
      </c>
      <c r="AK3" s="9">
        <f>TRUNC(AH3,2)</f>
        <v>73.03</v>
      </c>
      <c r="AL3" s="13">
        <v>44170</v>
      </c>
      <c r="AM3" s="13">
        <v>44187</v>
      </c>
      <c r="AN3" s="13" t="s">
        <v>6530</v>
      </c>
    </row>
    <row r="4" spans="1:40" ht="57" customHeight="1" x14ac:dyDescent="0.25">
      <c r="A4" s="1">
        <v>8699578572617</v>
      </c>
      <c r="B4" s="1" t="s">
        <v>4274</v>
      </c>
      <c r="C4" s="1" t="s">
        <v>4275</v>
      </c>
      <c r="D4" s="2" t="s">
        <v>150</v>
      </c>
      <c r="E4" s="3" t="s">
        <v>133</v>
      </c>
      <c r="F4" s="12" t="s">
        <v>1843</v>
      </c>
      <c r="G4" s="2">
        <v>1</v>
      </c>
      <c r="H4" s="3">
        <v>2</v>
      </c>
      <c r="I4" s="3"/>
      <c r="J4" s="3"/>
      <c r="K4" s="3"/>
      <c r="L4" s="4" t="s">
        <v>4447</v>
      </c>
      <c r="M4" s="4" t="s">
        <v>486</v>
      </c>
      <c r="N4" s="3" t="s">
        <v>5954</v>
      </c>
      <c r="O4" s="3">
        <v>30</v>
      </c>
      <c r="P4" s="3" t="s">
        <v>76</v>
      </c>
      <c r="Q4" s="3">
        <v>150</v>
      </c>
      <c r="R4" s="3" t="s">
        <v>48</v>
      </c>
      <c r="S4" s="10" t="s">
        <v>18</v>
      </c>
      <c r="T4" s="10" t="s">
        <v>20</v>
      </c>
      <c r="U4" s="38">
        <v>5.34</v>
      </c>
      <c r="V4" s="38">
        <v>5.34</v>
      </c>
      <c r="W4" s="38">
        <v>5.34</v>
      </c>
      <c r="X4" s="11" t="s">
        <v>20</v>
      </c>
      <c r="Y4" s="12"/>
      <c r="Z4" s="1">
        <v>0</v>
      </c>
      <c r="AA4" s="9">
        <v>10.17</v>
      </c>
      <c r="AB4" s="9"/>
      <c r="AC4" s="50"/>
      <c r="AD4" s="50"/>
      <c r="AE4" s="39">
        <v>20.34</v>
      </c>
      <c r="AF4" s="11">
        <f>IF(Z4=2,AE4*1.08,IF(AE4&lt;=10,(AE4*1.09),IF(AE4&lt;=50,(10*1.09)+((AE4-10)*1.08),IF(AE4&lt;=100,(10*1.09)+((50-10)*1.08)+((AE4-50)*1.07),IF(AE4&lt;=200,(10*1.09)+((50-10)*1.08)+((100-50)*1.07)+((AE4-100)*1.04),(10*1.09)+((50-10)*1.08)+((100-50)*1.07)+((200-100)*1.04)+((AE4-200)*1.02))))))</f>
        <v>22.0672</v>
      </c>
      <c r="AG4" s="11">
        <f>IF(Z4=1,AF4*1.08,IF(Z4=4,AF4*1.08,IF(Z4=2,0,IF(AE4&lt;=100,(AF4*1.25),IF(AE4&lt;=200,134.5+((AE4-100)*1.04*1.16),255.14+((AE4-200)*1.02*1.12))))))</f>
        <v>27.584</v>
      </c>
      <c r="AH4" s="11">
        <f>IF(Z4=1,0,IF(Z4=4,0,(AG4*1.08)))</f>
        <v>29.79072</v>
      </c>
      <c r="AI4" s="9">
        <f>TRUNC(AF4,2)</f>
        <v>22.06</v>
      </c>
      <c r="AJ4" s="9">
        <f>TRUNC(AG4,2)</f>
        <v>27.58</v>
      </c>
      <c r="AK4" s="9">
        <f>TRUNC(AH4,2)</f>
        <v>29.79</v>
      </c>
      <c r="AL4" s="13">
        <v>44170</v>
      </c>
      <c r="AM4" s="13">
        <v>44187</v>
      </c>
      <c r="AN4" s="13" t="s">
        <v>6530</v>
      </c>
    </row>
    <row r="5" spans="1:40" ht="57" customHeight="1" x14ac:dyDescent="0.25">
      <c r="A5" s="1">
        <v>8699578012618</v>
      </c>
      <c r="B5" s="1" t="s">
        <v>4274</v>
      </c>
      <c r="C5" s="1" t="s">
        <v>4275</v>
      </c>
      <c r="D5" s="2" t="s">
        <v>150</v>
      </c>
      <c r="E5" s="3" t="s">
        <v>133</v>
      </c>
      <c r="F5" s="12" t="s">
        <v>1843</v>
      </c>
      <c r="G5" s="2">
        <v>1</v>
      </c>
      <c r="H5" s="3">
        <v>2</v>
      </c>
      <c r="I5" s="3"/>
      <c r="J5" s="3"/>
      <c r="K5" s="3"/>
      <c r="L5" s="4" t="s">
        <v>6357</v>
      </c>
      <c r="M5" s="4" t="s">
        <v>486</v>
      </c>
      <c r="N5" s="3" t="s">
        <v>5954</v>
      </c>
      <c r="O5" s="3">
        <v>30</v>
      </c>
      <c r="P5" s="3" t="s">
        <v>76</v>
      </c>
      <c r="Q5" s="3">
        <v>20</v>
      </c>
      <c r="R5" s="3" t="s">
        <v>48</v>
      </c>
      <c r="S5" s="10" t="s">
        <v>18</v>
      </c>
      <c r="T5" s="3" t="s">
        <v>20</v>
      </c>
      <c r="U5" s="38">
        <v>3.56</v>
      </c>
      <c r="V5" s="38">
        <v>3.56</v>
      </c>
      <c r="W5" s="38">
        <v>3.56</v>
      </c>
      <c r="X5" s="3" t="s">
        <v>20</v>
      </c>
      <c r="Y5" s="12"/>
      <c r="Z5" s="1">
        <v>0</v>
      </c>
      <c r="AA5" s="9">
        <v>6.78</v>
      </c>
      <c r="AB5" s="9"/>
      <c r="AC5" s="50"/>
      <c r="AD5" s="50"/>
      <c r="AE5" s="39">
        <v>13.56</v>
      </c>
      <c r="AF5" s="11">
        <f>IF(Z5=2,AE5*1.08,IF(AE5&lt;=10,(AE5*1.09),IF(AE5&lt;=50,(10*1.09)+((AE5-10)*1.08),IF(AE5&lt;=100,(10*1.09)+((50-10)*1.08)+((AE5-50)*1.07),IF(AE5&lt;=200,(10*1.09)+((50-10)*1.08)+((100-50)*1.07)+((AE5-100)*1.04),(10*1.09)+((50-10)*1.08)+((100-50)*1.07)+((200-100)*1.04)+((AE5-200)*1.02))))))</f>
        <v>14.744800000000001</v>
      </c>
      <c r="AG5" s="11">
        <f>IF(Z5=1,AF5*1.08,IF(Z5=4,AF5*1.08,IF(Z5=2,0,IF(AE5&lt;=100,(AF5*1.25),IF(AE5&lt;=200,134.5+((AE5-100)*1.04*1.16),255.14+((AE5-200)*1.02*1.12))))))</f>
        <v>18.431000000000001</v>
      </c>
      <c r="AH5" s="11">
        <f>IF(Z5=1,0,IF(Z5=4,0,(AG5*1.08)))</f>
        <v>19.905480000000001</v>
      </c>
      <c r="AI5" s="9">
        <f>TRUNC(AF5,2)</f>
        <v>14.74</v>
      </c>
      <c r="AJ5" s="9">
        <f>TRUNC(AG5,2)</f>
        <v>18.43</v>
      </c>
      <c r="AK5" s="9">
        <f>TRUNC(AH5,2)</f>
        <v>19.899999999999999</v>
      </c>
      <c r="AL5" s="13">
        <v>44170</v>
      </c>
      <c r="AM5" s="13">
        <v>44187</v>
      </c>
      <c r="AN5" s="13" t="s">
        <v>6530</v>
      </c>
    </row>
    <row r="6" spans="1:40" ht="57" customHeight="1" x14ac:dyDescent="0.25">
      <c r="A6" s="1">
        <v>8699578572624</v>
      </c>
      <c r="B6" s="1" t="s">
        <v>4274</v>
      </c>
      <c r="C6" s="1" t="s">
        <v>4275</v>
      </c>
      <c r="D6" s="2" t="s">
        <v>150</v>
      </c>
      <c r="E6" s="3" t="s">
        <v>133</v>
      </c>
      <c r="F6" s="12" t="s">
        <v>1843</v>
      </c>
      <c r="G6" s="2">
        <v>1</v>
      </c>
      <c r="H6" s="3">
        <v>2</v>
      </c>
      <c r="I6" s="3"/>
      <c r="J6" s="3"/>
      <c r="K6" s="3"/>
      <c r="L6" s="4" t="s">
        <v>4448</v>
      </c>
      <c r="M6" s="4" t="s">
        <v>486</v>
      </c>
      <c r="N6" s="3" t="s">
        <v>5954</v>
      </c>
      <c r="O6" s="3">
        <v>15</v>
      </c>
      <c r="P6" s="3" t="s">
        <v>76</v>
      </c>
      <c r="Q6" s="3">
        <v>100</v>
      </c>
      <c r="R6" s="3" t="s">
        <v>48</v>
      </c>
      <c r="S6" s="10" t="s">
        <v>18</v>
      </c>
      <c r="T6" s="3" t="s">
        <v>20</v>
      </c>
      <c r="U6" s="38">
        <v>3.52</v>
      </c>
      <c r="V6" s="38">
        <v>3.52</v>
      </c>
      <c r="W6" s="38">
        <v>3.52</v>
      </c>
      <c r="X6" s="3" t="s">
        <v>20</v>
      </c>
      <c r="Y6" s="12"/>
      <c r="Z6" s="1">
        <v>0</v>
      </c>
      <c r="AA6" s="9">
        <v>6.71</v>
      </c>
      <c r="AB6" s="9"/>
      <c r="AC6" s="50"/>
      <c r="AD6" s="50"/>
      <c r="AE6" s="39">
        <v>13.42</v>
      </c>
      <c r="AF6" s="11">
        <f>IF(Z6=2,AE6*1.08,IF(AE6&lt;=10,(AE6*1.09),IF(AE6&lt;=50,(10*1.09)+((AE6-10)*1.08),IF(AE6&lt;=100,(10*1.09)+((50-10)*1.08)+((AE6-50)*1.07),IF(AE6&lt;=200,(10*1.09)+((50-10)*1.08)+((100-50)*1.07)+((AE6-100)*1.04),(10*1.09)+((50-10)*1.08)+((100-50)*1.07)+((200-100)*1.04)+((AE6-200)*1.02))))))</f>
        <v>14.5936</v>
      </c>
      <c r="AG6" s="11">
        <f>IF(Z6=1,AF6*1.08,IF(Z6=4,AF6*1.08,IF(Z6=2,0,IF(AE6&lt;=100,(AF6*1.25),IF(AE6&lt;=200,134.5+((AE6-100)*1.04*1.16),255.14+((AE6-200)*1.02*1.12))))))</f>
        <v>18.242000000000001</v>
      </c>
      <c r="AH6" s="11">
        <f>IF(Z6=1,0,IF(Z6=4,0,(AG6*1.08)))</f>
        <v>19.701360000000001</v>
      </c>
      <c r="AI6" s="9">
        <f>TRUNC(AF6,2)</f>
        <v>14.59</v>
      </c>
      <c r="AJ6" s="9">
        <f>TRUNC(AG6,2)</f>
        <v>18.239999999999998</v>
      </c>
      <c r="AK6" s="9">
        <f>TRUNC(AH6,2)</f>
        <v>19.7</v>
      </c>
      <c r="AL6" s="13">
        <v>44170</v>
      </c>
      <c r="AM6" s="13">
        <v>44187</v>
      </c>
      <c r="AN6" s="13" t="s">
        <v>6530</v>
      </c>
    </row>
    <row r="7" spans="1:40" ht="57" customHeight="1" x14ac:dyDescent="0.25">
      <c r="A7" s="1">
        <v>8699578572631</v>
      </c>
      <c r="B7" s="1" t="s">
        <v>4274</v>
      </c>
      <c r="C7" s="1" t="s">
        <v>4275</v>
      </c>
      <c r="D7" s="2" t="s">
        <v>150</v>
      </c>
      <c r="E7" s="3" t="s">
        <v>133</v>
      </c>
      <c r="F7" s="12" t="s">
        <v>1843</v>
      </c>
      <c r="G7" s="2">
        <v>1</v>
      </c>
      <c r="H7" s="3">
        <v>2</v>
      </c>
      <c r="I7" s="3"/>
      <c r="J7" s="3"/>
      <c r="K7" s="3"/>
      <c r="L7" s="4" t="s">
        <v>4449</v>
      </c>
      <c r="M7" s="4" t="s">
        <v>486</v>
      </c>
      <c r="N7" s="3" t="s">
        <v>5954</v>
      </c>
      <c r="O7" s="3">
        <v>15</v>
      </c>
      <c r="P7" s="3" t="s">
        <v>76</v>
      </c>
      <c r="Q7" s="3">
        <v>150</v>
      </c>
      <c r="R7" s="3" t="s">
        <v>48</v>
      </c>
      <c r="S7" s="10" t="s">
        <v>18</v>
      </c>
      <c r="T7" s="3" t="s">
        <v>20</v>
      </c>
      <c r="U7" s="38">
        <v>4.8600000000000003</v>
      </c>
      <c r="V7" s="38">
        <v>4.8600000000000003</v>
      </c>
      <c r="W7" s="38">
        <v>4.8600000000000003</v>
      </c>
      <c r="X7" s="11" t="s">
        <v>20</v>
      </c>
      <c r="Y7" s="12"/>
      <c r="Z7" s="1">
        <v>0</v>
      </c>
      <c r="AA7" s="9">
        <v>9.27</v>
      </c>
      <c r="AB7" s="9"/>
      <c r="AC7" s="50"/>
      <c r="AD7" s="50"/>
      <c r="AE7" s="39">
        <v>18.54</v>
      </c>
      <c r="AF7" s="11">
        <f>IF(Z7=2,AE7*1.08,IF(AE7&lt;=10,(AE7*1.09),IF(AE7&lt;=50,(10*1.09)+((AE7-10)*1.08),IF(AE7&lt;=100,(10*1.09)+((50-10)*1.08)+((AE7-50)*1.07),IF(AE7&lt;=200,(10*1.09)+((50-10)*1.08)+((100-50)*1.07)+((AE7-100)*1.04),(10*1.09)+((50-10)*1.08)+((100-50)*1.07)+((200-100)*1.04)+((AE7-200)*1.02))))))</f>
        <v>20.123200000000001</v>
      </c>
      <c r="AG7" s="11">
        <f>IF(Z7=1,AF7*1.08,IF(Z7=4,AF7*1.08,IF(Z7=2,0,IF(AE7&lt;=100,(AF7*1.25),IF(AE7&lt;=200,134.5+((AE7-100)*1.04*1.16),255.14+((AE7-200)*1.02*1.12))))))</f>
        <v>25.154</v>
      </c>
      <c r="AH7" s="11">
        <f>IF(Z7=1,0,IF(Z7=4,0,(AG7*1.08)))</f>
        <v>27.166320000000002</v>
      </c>
      <c r="AI7" s="9">
        <f>TRUNC(AF7,2)</f>
        <v>20.12</v>
      </c>
      <c r="AJ7" s="9">
        <f>TRUNC(AG7,2)</f>
        <v>25.15</v>
      </c>
      <c r="AK7" s="9">
        <f>TRUNC(AH7,2)</f>
        <v>27.16</v>
      </c>
      <c r="AL7" s="13">
        <v>44170</v>
      </c>
      <c r="AM7" s="13">
        <v>44187</v>
      </c>
      <c r="AN7" s="13" t="s">
        <v>6530</v>
      </c>
    </row>
    <row r="8" spans="1:40" ht="57" customHeight="1" x14ac:dyDescent="0.25">
      <c r="A8" s="1">
        <v>8699717280021</v>
      </c>
      <c r="B8" s="1" t="s">
        <v>991</v>
      </c>
      <c r="C8" s="1" t="s">
        <v>992</v>
      </c>
      <c r="D8" s="2" t="s">
        <v>150</v>
      </c>
      <c r="E8" s="3" t="s">
        <v>133</v>
      </c>
      <c r="F8" s="27">
        <v>6</v>
      </c>
      <c r="G8" s="2">
        <v>1</v>
      </c>
      <c r="H8" s="3">
        <v>2</v>
      </c>
      <c r="I8" s="3"/>
      <c r="J8" s="3"/>
      <c r="K8" s="3"/>
      <c r="L8" s="4" t="s">
        <v>4453</v>
      </c>
      <c r="M8" s="4" t="s">
        <v>181</v>
      </c>
      <c r="N8" s="3" t="s">
        <v>5957</v>
      </c>
      <c r="O8" s="3" t="s">
        <v>4451</v>
      </c>
      <c r="P8" s="3" t="s">
        <v>76</v>
      </c>
      <c r="Q8" s="3">
        <v>100</v>
      </c>
      <c r="R8" s="3" t="s">
        <v>48</v>
      </c>
      <c r="S8" s="10" t="s">
        <v>18</v>
      </c>
      <c r="T8" s="3" t="s">
        <v>20</v>
      </c>
      <c r="U8" s="38">
        <v>4.22</v>
      </c>
      <c r="V8" s="38">
        <v>4.22</v>
      </c>
      <c r="W8" s="38">
        <v>4.22</v>
      </c>
      <c r="X8" s="11" t="s">
        <v>20</v>
      </c>
      <c r="Y8" s="12"/>
      <c r="Z8" s="1">
        <v>0</v>
      </c>
      <c r="AA8" s="9">
        <v>10.72</v>
      </c>
      <c r="AB8" s="9"/>
      <c r="AC8" s="50"/>
      <c r="AD8" s="50"/>
      <c r="AE8" s="39">
        <v>16.079999999999998</v>
      </c>
      <c r="AF8" s="11">
        <f>IF(Z8=2,AE8*1.08,IF(AE8&lt;=10,(AE8*1.09),IF(AE8&lt;=50,(10*1.09)+((AE8-10)*1.08),IF(AE8&lt;=100,(10*1.09)+((50-10)*1.08)+((AE8-50)*1.07),IF(AE8&lt;=200,(10*1.09)+((50-10)*1.08)+((100-50)*1.07)+((AE8-100)*1.04),(10*1.09)+((50-10)*1.08)+((100-50)*1.07)+((200-100)*1.04)+((AE8-200)*1.02))))))</f>
        <v>17.4664</v>
      </c>
      <c r="AG8" s="11">
        <f>IF(Z8=1,AF8*1.08,IF(Z8=4,AF8*1.08,IF(Z8=2,0,IF(AE8&lt;=100,(AF8*1.25),IF(AE8&lt;=200,134.5+((AE8-100)*1.04*1.16),255.14+((AE8-200)*1.02*1.12))))))</f>
        <v>21.832999999999998</v>
      </c>
      <c r="AH8" s="11">
        <f>IF(Z8=1,0,IF(Z8=4,0,(AG8*1.08)))</f>
        <v>23.579640000000001</v>
      </c>
      <c r="AI8" s="9">
        <f>TRUNC(AF8,2)</f>
        <v>17.46</v>
      </c>
      <c r="AJ8" s="9">
        <f>TRUNC(AG8,2)</f>
        <v>21.83</v>
      </c>
      <c r="AK8" s="9">
        <f>TRUNC(AH8,2)</f>
        <v>23.57</v>
      </c>
      <c r="AL8" s="13">
        <v>44170</v>
      </c>
      <c r="AM8" s="13">
        <v>44187</v>
      </c>
      <c r="AN8" s="13" t="s">
        <v>6530</v>
      </c>
    </row>
    <row r="9" spans="1:40" ht="57" customHeight="1" x14ac:dyDescent="0.25">
      <c r="A9" s="1">
        <v>8699717090019</v>
      </c>
      <c r="B9" s="1" t="s">
        <v>991</v>
      </c>
      <c r="C9" s="1" t="s">
        <v>992</v>
      </c>
      <c r="D9" s="2" t="s">
        <v>150</v>
      </c>
      <c r="E9" s="3" t="s">
        <v>133</v>
      </c>
      <c r="F9" s="27">
        <v>6</v>
      </c>
      <c r="G9" s="2">
        <v>1</v>
      </c>
      <c r="H9" s="27">
        <v>2</v>
      </c>
      <c r="I9" s="3"/>
      <c r="J9" s="3"/>
      <c r="K9" s="3"/>
      <c r="L9" s="4" t="s">
        <v>4454</v>
      </c>
      <c r="M9" s="4" t="s">
        <v>181</v>
      </c>
      <c r="N9" s="3" t="s">
        <v>5957</v>
      </c>
      <c r="O9" s="3" t="s">
        <v>2071</v>
      </c>
      <c r="P9" s="3" t="s">
        <v>76</v>
      </c>
      <c r="Q9" s="3">
        <v>15</v>
      </c>
      <c r="R9" s="3" t="s">
        <v>48</v>
      </c>
      <c r="S9" s="10" t="s">
        <v>18</v>
      </c>
      <c r="T9" s="3" t="s">
        <v>20</v>
      </c>
      <c r="U9" s="38">
        <v>5.18</v>
      </c>
      <c r="V9" s="38">
        <v>5.18</v>
      </c>
      <c r="W9" s="38">
        <v>5.18</v>
      </c>
      <c r="X9" s="11" t="s">
        <v>20</v>
      </c>
      <c r="Y9" s="12"/>
      <c r="Z9" s="1">
        <v>0</v>
      </c>
      <c r="AA9" s="9">
        <v>13.17</v>
      </c>
      <c r="AB9" s="9"/>
      <c r="AC9" s="50"/>
      <c r="AD9" s="50"/>
      <c r="AE9" s="39">
        <v>19.760000000000002</v>
      </c>
      <c r="AF9" s="11">
        <f>IF(Z9=2,AE9*1.08,IF(AE9&lt;=10,(AE9*1.09),IF(AE9&lt;=50,(10*1.09)+((AE9-10)*1.08),IF(AE9&lt;=100,(10*1.09)+((50-10)*1.08)+((AE9-50)*1.07),IF(AE9&lt;=200,(10*1.09)+((50-10)*1.08)+((100-50)*1.07)+((AE9-100)*1.04),(10*1.09)+((50-10)*1.08)+((100-50)*1.07)+((200-100)*1.04)+((AE9-200)*1.02))))))</f>
        <v>21.440800000000003</v>
      </c>
      <c r="AG9" s="11">
        <f>IF(Z9=1,AF9*1.08,IF(Z9=4,AF9*1.08,IF(Z9=2,0,IF(AE9&lt;=100,(AF9*1.25),IF(AE9&lt;=200,134.5+((AE9-100)*1.04*1.16),255.14+((AE9-200)*1.02*1.12))))))</f>
        <v>26.801000000000002</v>
      </c>
      <c r="AH9" s="11">
        <f>IF(Z9=1,0,IF(Z9=4,0,(AG9*1.08)))</f>
        <v>28.945080000000004</v>
      </c>
      <c r="AI9" s="9">
        <f>TRUNC(AF9,2)</f>
        <v>21.44</v>
      </c>
      <c r="AJ9" s="9">
        <f>TRUNC(AG9,2)</f>
        <v>26.8</v>
      </c>
      <c r="AK9" s="9">
        <f>TRUNC(AH9,2)</f>
        <v>28.94</v>
      </c>
      <c r="AL9" s="13">
        <v>44170</v>
      </c>
      <c r="AM9" s="13">
        <v>44187</v>
      </c>
      <c r="AN9" s="13" t="s">
        <v>6530</v>
      </c>
    </row>
    <row r="10" spans="1:40" ht="57" customHeight="1" x14ac:dyDescent="0.25">
      <c r="A10" s="1">
        <v>8699717280014</v>
      </c>
      <c r="B10" s="1" t="s">
        <v>991</v>
      </c>
      <c r="C10" s="1" t="s">
        <v>992</v>
      </c>
      <c r="D10" s="2" t="s">
        <v>150</v>
      </c>
      <c r="E10" s="3" t="s">
        <v>133</v>
      </c>
      <c r="F10" s="27">
        <v>6</v>
      </c>
      <c r="G10" s="2">
        <v>1</v>
      </c>
      <c r="H10" s="3">
        <v>2</v>
      </c>
      <c r="I10" s="3"/>
      <c r="J10" s="3"/>
      <c r="K10" s="3"/>
      <c r="L10" s="4" t="s">
        <v>4455</v>
      </c>
      <c r="M10" s="4" t="s">
        <v>181</v>
      </c>
      <c r="N10" s="3" t="s">
        <v>5957</v>
      </c>
      <c r="O10" s="3" t="s">
        <v>4452</v>
      </c>
      <c r="P10" s="3" t="s">
        <v>76</v>
      </c>
      <c r="Q10" s="3">
        <v>100</v>
      </c>
      <c r="R10" s="3" t="s">
        <v>48</v>
      </c>
      <c r="S10" s="10" t="s">
        <v>18</v>
      </c>
      <c r="T10" s="10" t="s">
        <v>20</v>
      </c>
      <c r="U10" s="38">
        <v>5.18</v>
      </c>
      <c r="V10" s="38">
        <v>5.18</v>
      </c>
      <c r="W10" s="38">
        <v>5.18</v>
      </c>
      <c r="X10" s="10" t="s">
        <v>20</v>
      </c>
      <c r="Y10" s="12"/>
      <c r="Z10" s="1">
        <v>0</v>
      </c>
      <c r="AA10" s="9">
        <v>13.17</v>
      </c>
      <c r="AB10" s="9"/>
      <c r="AC10" s="50"/>
      <c r="AD10" s="50"/>
      <c r="AE10" s="39">
        <v>19.760000000000002</v>
      </c>
      <c r="AF10" s="11">
        <f>IF(Z10=2,AE10*1.08,IF(AE10&lt;=10,(AE10*1.09),IF(AE10&lt;=50,(10*1.09)+((AE10-10)*1.08),IF(AE10&lt;=100,(10*1.09)+((50-10)*1.08)+((AE10-50)*1.07),IF(AE10&lt;=200,(10*1.09)+((50-10)*1.08)+((100-50)*1.07)+((AE10-100)*1.04),(10*1.09)+((50-10)*1.08)+((100-50)*1.07)+((200-100)*1.04)+((AE10-200)*1.02))))))</f>
        <v>21.440800000000003</v>
      </c>
      <c r="AG10" s="11">
        <f>IF(Z10=1,AF10*1.08,IF(Z10=4,AF10*1.08,IF(Z10=2,0,IF(AE10&lt;=100,(AF10*1.25),IF(AE10&lt;=200,134.5+((AE10-100)*1.04*1.16),255.14+((AE10-200)*1.02*1.12))))))</f>
        <v>26.801000000000002</v>
      </c>
      <c r="AH10" s="11">
        <f>IF(Z10=1,0,IF(Z10=4,0,(AG10*1.08)))</f>
        <v>28.945080000000004</v>
      </c>
      <c r="AI10" s="9">
        <f>TRUNC(AF10,2)</f>
        <v>21.44</v>
      </c>
      <c r="AJ10" s="9">
        <f>TRUNC(AG10,2)</f>
        <v>26.8</v>
      </c>
      <c r="AK10" s="9">
        <f>TRUNC(AH10,2)</f>
        <v>28.94</v>
      </c>
      <c r="AL10" s="13">
        <v>44170</v>
      </c>
      <c r="AM10" s="13">
        <v>44187</v>
      </c>
      <c r="AN10" s="13" t="s">
        <v>6530</v>
      </c>
    </row>
    <row r="11" spans="1:40" ht="57" customHeight="1" x14ac:dyDescent="0.25">
      <c r="A11" s="1">
        <v>8699828250012</v>
      </c>
      <c r="B11" s="1" t="s">
        <v>2760</v>
      </c>
      <c r="C11" s="1" t="s">
        <v>2761</v>
      </c>
      <c r="D11" s="2" t="s">
        <v>150</v>
      </c>
      <c r="E11" s="3" t="s">
        <v>133</v>
      </c>
      <c r="F11" s="12" t="s">
        <v>1843</v>
      </c>
      <c r="G11" s="2">
        <v>2</v>
      </c>
      <c r="H11" s="3">
        <v>2</v>
      </c>
      <c r="I11" s="3"/>
      <c r="J11" s="3"/>
      <c r="K11" s="3"/>
      <c r="L11" s="4" t="s">
        <v>2762</v>
      </c>
      <c r="M11" s="4" t="s">
        <v>2763</v>
      </c>
      <c r="N11" s="3" t="s">
        <v>5953</v>
      </c>
      <c r="O11" s="3" t="s">
        <v>2764</v>
      </c>
      <c r="P11" s="3" t="s">
        <v>76</v>
      </c>
      <c r="Q11" s="3">
        <v>100</v>
      </c>
      <c r="R11" s="3" t="s">
        <v>1287</v>
      </c>
      <c r="S11" s="10" t="s">
        <v>18</v>
      </c>
      <c r="T11" s="3" t="s">
        <v>20</v>
      </c>
      <c r="U11" s="38">
        <v>6.56</v>
      </c>
      <c r="V11" s="38">
        <v>6.56</v>
      </c>
      <c r="W11" s="38">
        <v>6.56</v>
      </c>
      <c r="X11" s="3" t="s">
        <v>20</v>
      </c>
      <c r="Y11" s="12"/>
      <c r="Z11" s="1">
        <v>0</v>
      </c>
      <c r="AA11" s="9">
        <v>22.41</v>
      </c>
      <c r="AB11" s="9"/>
      <c r="AC11" s="50">
        <f>IF(AD11=AK11,1,0)</f>
        <v>1</v>
      </c>
      <c r="AD11" s="50">
        <v>36.58</v>
      </c>
      <c r="AE11" s="39">
        <v>25</v>
      </c>
      <c r="AF11" s="11">
        <f>IF(Z11=2,AE11*1.08,IF(AE11&lt;=10,(AE11*1.09),IF(AE11&lt;=50,(10*1.09)+((AE11-10)*1.08),IF(AE11&lt;=100,(10*1.09)+((50-10)*1.08)+((AE11-50)*1.07),IF(AE11&lt;=200,(10*1.09)+((50-10)*1.08)+((100-50)*1.07)+((AE11-100)*1.04),(10*1.09)+((50-10)*1.08)+((100-50)*1.07)+((200-100)*1.04)+((AE11-200)*1.02))))))</f>
        <v>27.1</v>
      </c>
      <c r="AG11" s="11">
        <f>IF(Z11=1,AF11*1.08,IF(Z11=4,AF11*1.08,IF(Z11=2,0,IF(AE11&lt;=100,(AF11*1.25),IF(AE11&lt;=200,134.5+((AE11-100)*1.04*1.16),255.14+((AE11-200)*1.02*1.12))))))</f>
        <v>33.875</v>
      </c>
      <c r="AH11" s="11">
        <f>IF(Z11=1,0,IF(Z11=4,0,(AG11*1.08)))</f>
        <v>36.585000000000001</v>
      </c>
      <c r="AI11" s="9">
        <f>TRUNC(AF11,2)</f>
        <v>27.1</v>
      </c>
      <c r="AJ11" s="9">
        <f>TRUNC(AG11,2)</f>
        <v>33.869999999999997</v>
      </c>
      <c r="AK11" s="9">
        <f>TRUNC(AH11,2)</f>
        <v>36.58</v>
      </c>
      <c r="AL11" s="13">
        <v>44170</v>
      </c>
      <c r="AM11" s="13">
        <v>44187</v>
      </c>
      <c r="AN11" s="13" t="s">
        <v>6530</v>
      </c>
    </row>
    <row r="12" spans="1:40" ht="57" customHeight="1" x14ac:dyDescent="0.25">
      <c r="A12" s="1">
        <v>8699546070879</v>
      </c>
      <c r="B12" s="1" t="s">
        <v>1833</v>
      </c>
      <c r="C12" s="1" t="s">
        <v>1834</v>
      </c>
      <c r="D12" s="2" t="s">
        <v>44</v>
      </c>
      <c r="E12" s="3" t="s">
        <v>133</v>
      </c>
      <c r="F12" s="12" t="s">
        <v>1843</v>
      </c>
      <c r="G12" s="2">
        <v>1</v>
      </c>
      <c r="H12" s="3">
        <v>1</v>
      </c>
      <c r="I12" s="3"/>
      <c r="J12" s="3"/>
      <c r="K12" s="3"/>
      <c r="L12" s="4" t="s">
        <v>1836</v>
      </c>
      <c r="M12" s="4" t="s">
        <v>911</v>
      </c>
      <c r="N12" s="3" t="s">
        <v>5960</v>
      </c>
      <c r="O12" s="3">
        <v>324</v>
      </c>
      <c r="P12" s="3" t="s">
        <v>76</v>
      </c>
      <c r="Q12" s="3">
        <v>10</v>
      </c>
      <c r="R12" s="3" t="s">
        <v>48</v>
      </c>
      <c r="S12" s="10" t="s">
        <v>49</v>
      </c>
      <c r="T12" s="3" t="s">
        <v>102</v>
      </c>
      <c r="U12" s="38">
        <v>3.11</v>
      </c>
      <c r="V12" s="38">
        <v>3.11</v>
      </c>
      <c r="W12" s="38">
        <v>3.11</v>
      </c>
      <c r="X12" s="11" t="s">
        <v>102</v>
      </c>
      <c r="Y12" s="12"/>
      <c r="Z12" s="1">
        <v>0</v>
      </c>
      <c r="AA12" s="9">
        <v>11.55</v>
      </c>
      <c r="AB12" s="9"/>
      <c r="AC12" s="50">
        <f>IF(AD12=AK12,1,0)</f>
        <v>1</v>
      </c>
      <c r="AD12" s="50">
        <v>17.420000000000002</v>
      </c>
      <c r="AE12" s="39">
        <v>11.86</v>
      </c>
      <c r="AF12" s="11">
        <f>IF(Z12=2,AE12*1.08,IF(AE12&lt;=10,(AE12*1.09),IF(AE12&lt;=50,(10*1.09)+((AE12-10)*1.08),IF(AE12&lt;=100,(10*1.09)+((50-10)*1.08)+((AE12-50)*1.07),IF(AE12&lt;=200,(10*1.09)+((50-10)*1.08)+((100-50)*1.07)+((AE12-100)*1.04),(10*1.09)+((50-10)*1.08)+((100-50)*1.07)+((200-100)*1.04)+((AE12-200)*1.02))))))</f>
        <v>12.908799999999999</v>
      </c>
      <c r="AG12" s="11">
        <f>IF(Z12=1,AF12*1.08,IF(Z12=4,AF12*1.08,IF(Z12=2,0,IF(AE12&lt;=100,(AF12*1.25),IF(AE12&lt;=200,134.5+((AE12-100)*1.04*1.16),255.14+((AE12-200)*1.02*1.12))))))</f>
        <v>16.135999999999999</v>
      </c>
      <c r="AH12" s="11">
        <f>IF(Z12=1,0,IF(Z12=4,0,(AG12*1.08)))</f>
        <v>17.426880000000001</v>
      </c>
      <c r="AI12" s="9">
        <f>TRUNC(AF12,2)</f>
        <v>12.9</v>
      </c>
      <c r="AJ12" s="9">
        <f>TRUNC(AG12,2)</f>
        <v>16.13</v>
      </c>
      <c r="AK12" s="9">
        <f>TRUNC(AH12,2)</f>
        <v>17.420000000000002</v>
      </c>
      <c r="AL12" s="13">
        <v>44170</v>
      </c>
      <c r="AM12" s="13">
        <v>44187</v>
      </c>
      <c r="AN12" s="13" t="s">
        <v>6530</v>
      </c>
    </row>
    <row r="13" spans="1:40" ht="57" customHeight="1" x14ac:dyDescent="0.25">
      <c r="A13" s="1">
        <v>8697929023511</v>
      </c>
      <c r="B13" s="1" t="s">
        <v>172</v>
      </c>
      <c r="C13" s="1" t="s">
        <v>173</v>
      </c>
      <c r="D13" s="2" t="s">
        <v>150</v>
      </c>
      <c r="E13" s="3" t="s">
        <v>133</v>
      </c>
      <c r="F13" s="3">
        <v>6</v>
      </c>
      <c r="G13" s="2">
        <v>1</v>
      </c>
      <c r="H13" s="3">
        <v>2</v>
      </c>
      <c r="I13" s="3"/>
      <c r="J13" s="3"/>
      <c r="K13" s="3"/>
      <c r="L13" s="4" t="s">
        <v>5710</v>
      </c>
      <c r="M13" s="4" t="s">
        <v>174</v>
      </c>
      <c r="N13" s="3" t="s">
        <v>5917</v>
      </c>
      <c r="O13" s="3" t="s">
        <v>1845</v>
      </c>
      <c r="P13" s="3" t="s">
        <v>76</v>
      </c>
      <c r="Q13" s="3">
        <v>20</v>
      </c>
      <c r="R13" s="3" t="s">
        <v>48</v>
      </c>
      <c r="S13" s="10" t="s">
        <v>18</v>
      </c>
      <c r="T13" s="10" t="s">
        <v>20</v>
      </c>
      <c r="U13" s="38">
        <v>12.9</v>
      </c>
      <c r="V13" s="38">
        <v>12.9</v>
      </c>
      <c r="W13" s="38">
        <v>12.9</v>
      </c>
      <c r="X13" s="11" t="s">
        <v>20</v>
      </c>
      <c r="Y13" s="12"/>
      <c r="Z13" s="1">
        <v>0</v>
      </c>
      <c r="AA13" s="9">
        <v>44.4</v>
      </c>
      <c r="AB13" s="9"/>
      <c r="AC13" s="50"/>
      <c r="AD13" s="50"/>
      <c r="AE13" s="39">
        <v>49.2</v>
      </c>
      <c r="AF13" s="11">
        <f>IF(Z13=2,AE13*1.08,IF(AE13&lt;=10,(AE13*1.09),IF(AE13&lt;=50,(10*1.09)+((AE13-10)*1.08),IF(AE13&lt;=100,(10*1.09)+((50-10)*1.08)+((AE13-50)*1.07),IF(AE13&lt;=200,(10*1.09)+((50-10)*1.08)+((100-50)*1.07)+((AE13-100)*1.04),(10*1.09)+((50-10)*1.08)+((100-50)*1.07)+((200-100)*1.04)+((AE13-200)*1.02))))))</f>
        <v>53.236000000000004</v>
      </c>
      <c r="AG13" s="11">
        <f>IF(Z13=1,AF13*1.08,IF(Z13=4,AF13*1.08,IF(Z13=2,0,IF(AE13&lt;=100,(AF13*1.25),IF(AE13&lt;=200,134.5+((AE13-100)*1.04*1.16),255.14+((AE13-200)*1.02*1.12))))))</f>
        <v>66.545000000000002</v>
      </c>
      <c r="AH13" s="11">
        <f>IF(Z13=1,0,IF(Z13=4,0,(AG13*1.08)))</f>
        <v>71.868600000000001</v>
      </c>
      <c r="AI13" s="9">
        <f>TRUNC(AF13,2)</f>
        <v>53.23</v>
      </c>
      <c r="AJ13" s="9">
        <f>TRUNC(AG13,2)</f>
        <v>66.540000000000006</v>
      </c>
      <c r="AK13" s="9">
        <f>TRUNC(AH13,2)</f>
        <v>71.86</v>
      </c>
      <c r="AL13" s="13">
        <v>44170</v>
      </c>
      <c r="AM13" s="13">
        <v>44187</v>
      </c>
      <c r="AN13" s="13" t="s">
        <v>6530</v>
      </c>
    </row>
    <row r="14" spans="1:40" ht="57" customHeight="1" x14ac:dyDescent="0.25">
      <c r="A14" s="1">
        <v>8697929023528</v>
      </c>
      <c r="B14" s="1" t="s">
        <v>172</v>
      </c>
      <c r="C14" s="1" t="s">
        <v>173</v>
      </c>
      <c r="D14" s="2" t="s">
        <v>150</v>
      </c>
      <c r="E14" s="3" t="s">
        <v>133</v>
      </c>
      <c r="F14" s="3">
        <v>6</v>
      </c>
      <c r="G14" s="2">
        <v>1</v>
      </c>
      <c r="H14" s="3">
        <v>2</v>
      </c>
      <c r="I14" s="3"/>
      <c r="J14" s="3"/>
      <c r="K14" s="3"/>
      <c r="L14" s="4" t="s">
        <v>5711</v>
      </c>
      <c r="M14" s="4" t="s">
        <v>174</v>
      </c>
      <c r="N14" s="3" t="s">
        <v>5917</v>
      </c>
      <c r="O14" s="3" t="s">
        <v>1845</v>
      </c>
      <c r="P14" s="3" t="s">
        <v>76</v>
      </c>
      <c r="Q14" s="3">
        <v>30</v>
      </c>
      <c r="R14" s="3" t="s">
        <v>48</v>
      </c>
      <c r="S14" s="10" t="s">
        <v>18</v>
      </c>
      <c r="T14" s="10" t="s">
        <v>20</v>
      </c>
      <c r="U14" s="38">
        <v>19.350000000000001</v>
      </c>
      <c r="V14" s="38">
        <v>19.350000000000001</v>
      </c>
      <c r="W14" s="38">
        <v>19.350000000000001</v>
      </c>
      <c r="X14" s="11" t="s">
        <v>20</v>
      </c>
      <c r="Y14" s="12"/>
      <c r="Z14" s="1">
        <v>0</v>
      </c>
      <c r="AA14" s="9">
        <v>66.599999999999994</v>
      </c>
      <c r="AB14" s="9"/>
      <c r="AC14" s="50"/>
      <c r="AD14" s="50"/>
      <c r="AE14" s="39">
        <v>73.8</v>
      </c>
      <c r="AF14" s="11">
        <f>IF(Z14=2,AE14*1.08,IF(AE14&lt;=10,(AE14*1.09),IF(AE14&lt;=50,(10*1.09)+((AE14-10)*1.08),IF(AE14&lt;=100,(10*1.09)+((50-10)*1.08)+((AE14-50)*1.07),IF(AE14&lt;=200,(10*1.09)+((50-10)*1.08)+((100-50)*1.07)+((AE14-100)*1.04),(10*1.09)+((50-10)*1.08)+((100-50)*1.07)+((200-100)*1.04)+((AE14-200)*1.02))))))</f>
        <v>79.566000000000003</v>
      </c>
      <c r="AG14" s="11">
        <f>IF(Z14=1,AF14*1.08,IF(Z14=4,AF14*1.08,IF(Z14=2,0,IF(AE14&lt;=100,(AF14*1.25),IF(AE14&lt;=200,134.5+((AE14-100)*1.04*1.16),255.14+((AE14-200)*1.02*1.12))))))</f>
        <v>99.45750000000001</v>
      </c>
      <c r="AH14" s="11">
        <f>IF(Z14=1,0,IF(Z14=4,0,(AG14*1.08)))</f>
        <v>107.41410000000002</v>
      </c>
      <c r="AI14" s="9">
        <f>TRUNC(AF14,2)</f>
        <v>79.56</v>
      </c>
      <c r="AJ14" s="9">
        <f>TRUNC(AG14,2)</f>
        <v>99.45</v>
      </c>
      <c r="AK14" s="9">
        <f>TRUNC(AH14,2)</f>
        <v>107.41</v>
      </c>
      <c r="AL14" s="13">
        <v>44170</v>
      </c>
      <c r="AM14" s="13">
        <v>44187</v>
      </c>
      <c r="AN14" s="13" t="s">
        <v>6530</v>
      </c>
    </row>
    <row r="15" spans="1:40" ht="57" customHeight="1" x14ac:dyDescent="0.25">
      <c r="A15" s="1">
        <v>8697929023504</v>
      </c>
      <c r="B15" s="1" t="s">
        <v>172</v>
      </c>
      <c r="C15" s="1" t="s">
        <v>173</v>
      </c>
      <c r="D15" s="2" t="s">
        <v>150</v>
      </c>
      <c r="E15" s="3" t="s">
        <v>133</v>
      </c>
      <c r="F15" s="3" t="s">
        <v>1843</v>
      </c>
      <c r="G15" s="2">
        <v>1</v>
      </c>
      <c r="H15" s="3">
        <v>2</v>
      </c>
      <c r="I15" s="3"/>
      <c r="J15" s="3"/>
      <c r="K15" s="3"/>
      <c r="L15" s="4" t="s">
        <v>1844</v>
      </c>
      <c r="M15" s="4" t="s">
        <v>174</v>
      </c>
      <c r="N15" s="3" t="s">
        <v>5917</v>
      </c>
      <c r="O15" s="3" t="s">
        <v>1845</v>
      </c>
      <c r="P15" s="3" t="s">
        <v>76</v>
      </c>
      <c r="Q15" s="3">
        <v>10</v>
      </c>
      <c r="R15" s="3" t="s">
        <v>48</v>
      </c>
      <c r="S15" s="10" t="s">
        <v>18</v>
      </c>
      <c r="T15" s="3" t="s">
        <v>20</v>
      </c>
      <c r="U15" s="38">
        <v>6.45</v>
      </c>
      <c r="V15" s="38">
        <v>6.45</v>
      </c>
      <c r="W15" s="38">
        <v>6.45</v>
      </c>
      <c r="X15" s="11" t="s">
        <v>20</v>
      </c>
      <c r="Y15" s="12"/>
      <c r="Z15" s="1">
        <v>0</v>
      </c>
      <c r="AA15" s="9">
        <v>22.19</v>
      </c>
      <c r="AB15" s="9"/>
      <c r="AC15" s="50"/>
      <c r="AD15" s="50"/>
      <c r="AE15" s="39">
        <v>24.6</v>
      </c>
      <c r="AF15" s="11">
        <f>IF(Z15=2,AE15*1.08,IF(AE15&lt;=10,(AE15*1.09),IF(AE15&lt;=50,(10*1.09)+((AE15-10)*1.08),IF(AE15&lt;=100,(10*1.09)+((50-10)*1.08)+((AE15-50)*1.07),IF(AE15&lt;=200,(10*1.09)+((50-10)*1.08)+((100-50)*1.07)+((AE15-100)*1.04),(10*1.09)+((50-10)*1.08)+((100-50)*1.07)+((200-100)*1.04)+((AE15-200)*1.02))))))</f>
        <v>26.668000000000003</v>
      </c>
      <c r="AG15" s="11">
        <f>IF(Z15=1,AF15*1.08,IF(Z15=4,AF15*1.08,IF(Z15=2,0,IF(AE15&lt;=100,(AF15*1.25),IF(AE15&lt;=200,134.5+((AE15-100)*1.04*1.16),255.14+((AE15-200)*1.02*1.12))))))</f>
        <v>33.335000000000001</v>
      </c>
      <c r="AH15" s="11">
        <f>IF(Z15=1,0,IF(Z15=4,0,(AG15*1.08)))</f>
        <v>36.001800000000003</v>
      </c>
      <c r="AI15" s="9">
        <f>TRUNC(AF15,2)</f>
        <v>26.66</v>
      </c>
      <c r="AJ15" s="9">
        <f>TRUNC(AG15,2)</f>
        <v>33.33</v>
      </c>
      <c r="AK15" s="9">
        <f>TRUNC(AH15,2)</f>
        <v>36</v>
      </c>
      <c r="AL15" s="13">
        <v>44170</v>
      </c>
      <c r="AM15" s="13">
        <v>44187</v>
      </c>
      <c r="AN15" s="13" t="s">
        <v>6530</v>
      </c>
    </row>
    <row r="16" spans="1:40" ht="57" customHeight="1" x14ac:dyDescent="0.25">
      <c r="A16" s="1">
        <v>8699546020478</v>
      </c>
      <c r="B16" s="1" t="s">
        <v>172</v>
      </c>
      <c r="C16" s="1" t="s">
        <v>173</v>
      </c>
      <c r="D16" s="2" t="s">
        <v>44</v>
      </c>
      <c r="E16" s="3" t="s">
        <v>133</v>
      </c>
      <c r="F16" s="3">
        <v>6</v>
      </c>
      <c r="G16" s="2">
        <v>1</v>
      </c>
      <c r="H16" s="3">
        <v>2</v>
      </c>
      <c r="I16" s="3"/>
      <c r="J16" s="3"/>
      <c r="K16" s="3"/>
      <c r="L16" s="4" t="s">
        <v>6414</v>
      </c>
      <c r="M16" s="4" t="s">
        <v>174</v>
      </c>
      <c r="N16" s="3" t="s">
        <v>5960</v>
      </c>
      <c r="O16" s="3" t="s">
        <v>1845</v>
      </c>
      <c r="P16" s="3" t="s">
        <v>76</v>
      </c>
      <c r="Q16" s="3">
        <v>10</v>
      </c>
      <c r="R16" s="3" t="s">
        <v>48</v>
      </c>
      <c r="S16" s="10" t="s">
        <v>18</v>
      </c>
      <c r="T16" s="10" t="s">
        <v>20</v>
      </c>
      <c r="U16" s="38">
        <v>6.45</v>
      </c>
      <c r="V16" s="38">
        <v>6.45</v>
      </c>
      <c r="W16" s="38">
        <v>6.45</v>
      </c>
      <c r="X16" s="10" t="s">
        <v>20</v>
      </c>
      <c r="Y16" s="12"/>
      <c r="Z16" s="1">
        <v>0</v>
      </c>
      <c r="AA16" s="9">
        <v>22.19</v>
      </c>
      <c r="AB16" s="9"/>
      <c r="AC16" s="50">
        <f>IF(AD16=AK16,1,0)</f>
        <v>1</v>
      </c>
      <c r="AD16" s="50">
        <v>36</v>
      </c>
      <c r="AE16" s="39">
        <v>24.6</v>
      </c>
      <c r="AF16" s="11">
        <f>IF(Z16=2,AE16*1.08,IF(AE16&lt;=10,(AE16*1.09),IF(AE16&lt;=50,(10*1.09)+((AE16-10)*1.08),IF(AE16&lt;=100,(10*1.09)+((50-10)*1.08)+((AE16-50)*1.07),IF(AE16&lt;=200,(10*1.09)+((50-10)*1.08)+((100-50)*1.07)+((AE16-100)*1.04),(10*1.09)+((50-10)*1.08)+((100-50)*1.07)+((200-100)*1.04)+((AE16-200)*1.02))))))</f>
        <v>26.668000000000003</v>
      </c>
      <c r="AG16" s="11">
        <f>IF(Z16=1,AF16*1.08,IF(Z16=4,AF16*1.08,IF(Z16=2,0,IF(AE16&lt;=100,(AF16*1.25),IF(AE16&lt;=200,134.5+((AE16-100)*1.04*1.16),255.14+((AE16-200)*1.02*1.12))))))</f>
        <v>33.335000000000001</v>
      </c>
      <c r="AH16" s="11">
        <f>IF(Z16=1,0,IF(Z16=4,0,(AG16*1.08)))</f>
        <v>36.001800000000003</v>
      </c>
      <c r="AI16" s="9">
        <f>TRUNC(AF16,2)</f>
        <v>26.66</v>
      </c>
      <c r="AJ16" s="9">
        <f>TRUNC(AG16,2)</f>
        <v>33.33</v>
      </c>
      <c r="AK16" s="9">
        <f>TRUNC(AH16,2)</f>
        <v>36</v>
      </c>
      <c r="AL16" s="13">
        <v>44170</v>
      </c>
      <c r="AM16" s="13">
        <v>44187</v>
      </c>
      <c r="AN16" s="13" t="s">
        <v>6530</v>
      </c>
    </row>
    <row r="17" spans="1:40" ht="57" customHeight="1" x14ac:dyDescent="0.25">
      <c r="A17" s="1">
        <v>8699514020219</v>
      </c>
      <c r="B17" s="1" t="s">
        <v>172</v>
      </c>
      <c r="C17" s="1" t="s">
        <v>173</v>
      </c>
      <c r="D17" s="2" t="s">
        <v>44</v>
      </c>
      <c r="E17" s="3" t="s">
        <v>133</v>
      </c>
      <c r="F17" s="3">
        <v>6</v>
      </c>
      <c r="G17" s="29">
        <v>2</v>
      </c>
      <c r="H17" s="3">
        <v>2</v>
      </c>
      <c r="I17" s="3"/>
      <c r="J17" s="3"/>
      <c r="K17" s="3"/>
      <c r="L17" s="4" t="s">
        <v>6223</v>
      </c>
      <c r="M17" s="4" t="s">
        <v>174</v>
      </c>
      <c r="N17" s="3" t="s">
        <v>5962</v>
      </c>
      <c r="O17" s="3" t="s">
        <v>175</v>
      </c>
      <c r="P17" s="3" t="s">
        <v>76</v>
      </c>
      <c r="Q17" s="3">
        <v>10</v>
      </c>
      <c r="R17" s="3" t="s">
        <v>48</v>
      </c>
      <c r="S17" s="10" t="s">
        <v>18</v>
      </c>
      <c r="T17" s="3" t="s">
        <v>20</v>
      </c>
      <c r="U17" s="38">
        <v>6.99</v>
      </c>
      <c r="V17" s="38">
        <v>6.99</v>
      </c>
      <c r="W17" s="38">
        <v>6.99</v>
      </c>
      <c r="X17" s="3" t="s">
        <v>20</v>
      </c>
      <c r="Y17" s="12"/>
      <c r="Z17" s="1">
        <v>0</v>
      </c>
      <c r="AA17" s="9">
        <v>22.19</v>
      </c>
      <c r="AB17" s="9"/>
      <c r="AC17" s="50">
        <f>IF(AD17=AK17,1,0)</f>
        <v>1</v>
      </c>
      <c r="AD17" s="50">
        <v>39</v>
      </c>
      <c r="AE17" s="39">
        <v>26.66</v>
      </c>
      <c r="AF17" s="11">
        <f>IF(Z17=2,AE17*1.08,IF(AE17&lt;=10,(AE17*1.09),IF(AE17&lt;=50,(10*1.09)+((AE17-10)*1.08),IF(AE17&lt;=100,(10*1.09)+((50-10)*1.08)+((AE17-50)*1.07),IF(AE17&lt;=200,(10*1.09)+((50-10)*1.08)+((100-50)*1.07)+((AE17-100)*1.04),(10*1.09)+((50-10)*1.08)+((100-50)*1.07)+((200-100)*1.04)+((AE17-200)*1.02))))))</f>
        <v>28.892800000000001</v>
      </c>
      <c r="AG17" s="11">
        <f>IF(Z17=1,AF17*1.08,IF(Z17=4,AF17*1.08,IF(Z17=2,0,IF(AE17&lt;=100,(AF17*1.25),IF(AE17&lt;=200,134.5+((AE17-100)*1.04*1.16),255.14+((AE17-200)*1.02*1.12))))))</f>
        <v>36.116</v>
      </c>
      <c r="AH17" s="11">
        <f>IF(Z17=1,0,IF(Z17=4,0,(AG17*1.08)))</f>
        <v>39.005279999999999</v>
      </c>
      <c r="AI17" s="9">
        <f>TRUNC(AF17,2)</f>
        <v>28.89</v>
      </c>
      <c r="AJ17" s="9">
        <f>TRUNC(AG17,2)</f>
        <v>36.11</v>
      </c>
      <c r="AK17" s="9">
        <f>TRUNC(AH17,2)</f>
        <v>39</v>
      </c>
      <c r="AL17" s="13">
        <v>44170</v>
      </c>
      <c r="AM17" s="13">
        <v>44187</v>
      </c>
      <c r="AN17" s="13" t="s">
        <v>6530</v>
      </c>
    </row>
    <row r="18" spans="1:40" ht="57" customHeight="1" x14ac:dyDescent="0.25">
      <c r="A18" s="1">
        <v>8699546241231</v>
      </c>
      <c r="B18" s="1" t="s">
        <v>233</v>
      </c>
      <c r="C18" s="1" t="s">
        <v>293</v>
      </c>
      <c r="D18" s="2" t="s">
        <v>44</v>
      </c>
      <c r="E18" s="3" t="s">
        <v>5731</v>
      </c>
      <c r="F18" s="3">
        <v>6</v>
      </c>
      <c r="G18" s="2">
        <v>2</v>
      </c>
      <c r="H18" s="3">
        <v>1</v>
      </c>
      <c r="I18" s="3"/>
      <c r="J18" s="3"/>
      <c r="K18" s="3"/>
      <c r="L18" s="4" t="s">
        <v>1848</v>
      </c>
      <c r="M18" s="4" t="s">
        <v>1849</v>
      </c>
      <c r="N18" s="3" t="s">
        <v>5960</v>
      </c>
      <c r="O18" s="3" t="s">
        <v>1850</v>
      </c>
      <c r="P18" s="3" t="s">
        <v>76</v>
      </c>
      <c r="Q18" s="3">
        <v>10</v>
      </c>
      <c r="R18" s="3" t="s">
        <v>48</v>
      </c>
      <c r="S18" s="10" t="s">
        <v>49</v>
      </c>
      <c r="T18" s="3" t="s">
        <v>78</v>
      </c>
      <c r="U18" s="38">
        <v>4.92</v>
      </c>
      <c r="V18" s="38">
        <v>4.92</v>
      </c>
      <c r="W18" s="38">
        <v>4.92</v>
      </c>
      <c r="X18" s="11" t="s">
        <v>78</v>
      </c>
      <c r="Y18" s="12"/>
      <c r="Z18" s="1">
        <v>0</v>
      </c>
      <c r="AA18" s="9">
        <v>18.350000000000001</v>
      </c>
      <c r="AB18" s="9"/>
      <c r="AC18" s="50">
        <f>IF(AD18=AK18,1,0)</f>
        <v>1</v>
      </c>
      <c r="AD18" s="50">
        <v>27.5</v>
      </c>
      <c r="AE18" s="39">
        <v>18.77</v>
      </c>
      <c r="AF18" s="11">
        <f>IF(Z18=2,AE18*1.08,IF(AE18&lt;=10,(AE18*1.09),IF(AE18&lt;=50,(10*1.09)+((AE18-10)*1.08),IF(AE18&lt;=100,(10*1.09)+((50-10)*1.08)+((AE18-50)*1.07),IF(AE18&lt;=200,(10*1.09)+((50-10)*1.08)+((100-50)*1.07)+((AE18-100)*1.04),(10*1.09)+((50-10)*1.08)+((100-50)*1.07)+((200-100)*1.04)+((AE18-200)*1.02))))))</f>
        <v>20.371600000000001</v>
      </c>
      <c r="AG18" s="11">
        <f>IF(Z18=1,AF18*1.08,IF(Z18=4,AF18*1.08,IF(Z18=2,0,IF(AE18&lt;=100,(AF18*1.25),IF(AE18&lt;=200,134.5+((AE18-100)*1.04*1.16),255.14+((AE18-200)*1.02*1.12))))))</f>
        <v>25.464500000000001</v>
      </c>
      <c r="AH18" s="11">
        <f>IF(Z18=1,0,IF(Z18=4,0,(AG18*1.08)))</f>
        <v>27.501660000000005</v>
      </c>
      <c r="AI18" s="9">
        <f>TRUNC(AF18,2)</f>
        <v>20.37</v>
      </c>
      <c r="AJ18" s="9">
        <f>TRUNC(AG18,2)</f>
        <v>25.46</v>
      </c>
      <c r="AK18" s="9">
        <f>TRUNC(AH18,2)</f>
        <v>27.5</v>
      </c>
      <c r="AL18" s="13">
        <v>44170</v>
      </c>
      <c r="AM18" s="13">
        <v>44187</v>
      </c>
      <c r="AN18" s="13" t="s">
        <v>6530</v>
      </c>
    </row>
    <row r="19" spans="1:40" ht="57" customHeight="1" x14ac:dyDescent="0.25">
      <c r="A19" s="1">
        <v>8699546241248</v>
      </c>
      <c r="B19" s="1" t="s">
        <v>233</v>
      </c>
      <c r="C19" s="1" t="s">
        <v>293</v>
      </c>
      <c r="D19" s="2" t="s">
        <v>44</v>
      </c>
      <c r="E19" s="3" t="s">
        <v>5731</v>
      </c>
      <c r="F19" s="3">
        <v>6</v>
      </c>
      <c r="G19" s="2">
        <v>2</v>
      </c>
      <c r="H19" s="3">
        <v>1</v>
      </c>
      <c r="I19" s="3"/>
      <c r="J19" s="3"/>
      <c r="K19" s="3"/>
      <c r="L19" s="4" t="s">
        <v>1851</v>
      </c>
      <c r="M19" s="4" t="s">
        <v>1849</v>
      </c>
      <c r="N19" s="3" t="s">
        <v>5960</v>
      </c>
      <c r="O19" s="3" t="s">
        <v>1850</v>
      </c>
      <c r="P19" s="3" t="s">
        <v>76</v>
      </c>
      <c r="Q19" s="3">
        <v>20</v>
      </c>
      <c r="R19" s="3" t="s">
        <v>48</v>
      </c>
      <c r="S19" s="10" t="s">
        <v>49</v>
      </c>
      <c r="T19" s="3" t="s">
        <v>78</v>
      </c>
      <c r="U19" s="38">
        <v>8.57</v>
      </c>
      <c r="V19" s="38">
        <v>8.57</v>
      </c>
      <c r="W19" s="38">
        <v>8.57</v>
      </c>
      <c r="X19" s="11" t="s">
        <v>78</v>
      </c>
      <c r="Y19" s="12"/>
      <c r="Z19" s="1">
        <v>0</v>
      </c>
      <c r="AA19" s="9">
        <v>32.19</v>
      </c>
      <c r="AB19" s="9"/>
      <c r="AC19" s="50">
        <f>IF(AD19=AK19,1,0)</f>
        <v>1</v>
      </c>
      <c r="AD19" s="50">
        <v>47.79</v>
      </c>
      <c r="AE19" s="39">
        <v>32.69</v>
      </c>
      <c r="AF19" s="11">
        <f>IF(Z19=2,AE19*1.08,IF(AE19&lt;=10,(AE19*1.09),IF(AE19&lt;=50,(10*1.09)+((AE19-10)*1.08),IF(AE19&lt;=100,(10*1.09)+((50-10)*1.08)+((AE19-50)*1.07),IF(AE19&lt;=200,(10*1.09)+((50-10)*1.08)+((100-50)*1.07)+((AE19-100)*1.04),(10*1.09)+((50-10)*1.08)+((100-50)*1.07)+((200-100)*1.04)+((AE19-200)*1.02))))))</f>
        <v>35.405200000000001</v>
      </c>
      <c r="AG19" s="11">
        <f>IF(Z19=1,AF19*1.08,IF(Z19=4,AF19*1.08,IF(Z19=2,0,IF(AE19&lt;=100,(AF19*1.25),IF(AE19&lt;=200,134.5+((AE19-100)*1.04*1.16),255.14+((AE19-200)*1.02*1.12))))))</f>
        <v>44.256500000000003</v>
      </c>
      <c r="AH19" s="11">
        <f>IF(Z19=1,0,IF(Z19=4,0,(AG19*1.08)))</f>
        <v>47.797020000000003</v>
      </c>
      <c r="AI19" s="9">
        <f>TRUNC(AF19,2)</f>
        <v>35.4</v>
      </c>
      <c r="AJ19" s="9">
        <f>TRUNC(AG19,2)</f>
        <v>44.25</v>
      </c>
      <c r="AK19" s="9">
        <f>TRUNC(AH19,2)</f>
        <v>47.79</v>
      </c>
      <c r="AL19" s="13">
        <v>44170</v>
      </c>
      <c r="AM19" s="13">
        <v>44187</v>
      </c>
      <c r="AN19" s="13" t="s">
        <v>6530</v>
      </c>
    </row>
    <row r="20" spans="1:40" ht="57" customHeight="1" x14ac:dyDescent="0.25">
      <c r="A20" s="1">
        <v>8699874080458</v>
      </c>
      <c r="B20" s="1" t="s">
        <v>1918</v>
      </c>
      <c r="C20" s="1" t="s">
        <v>1919</v>
      </c>
      <c r="D20" s="2" t="s">
        <v>44</v>
      </c>
      <c r="E20" s="3" t="s">
        <v>133</v>
      </c>
      <c r="F20" s="3">
        <v>6</v>
      </c>
      <c r="G20" s="2">
        <v>1</v>
      </c>
      <c r="H20" s="3">
        <v>1</v>
      </c>
      <c r="I20" s="3"/>
      <c r="J20" s="3"/>
      <c r="K20" s="3"/>
      <c r="L20" s="4" t="s">
        <v>6513</v>
      </c>
      <c r="M20" s="4" t="s">
        <v>189</v>
      </c>
      <c r="N20" s="3" t="s">
        <v>5943</v>
      </c>
      <c r="O20" s="3" t="s">
        <v>1933</v>
      </c>
      <c r="P20" s="3" t="s">
        <v>76</v>
      </c>
      <c r="Q20" s="3">
        <v>5</v>
      </c>
      <c r="R20" s="3" t="s">
        <v>48</v>
      </c>
      <c r="S20" s="10" t="s">
        <v>49</v>
      </c>
      <c r="T20" s="3" t="s">
        <v>129</v>
      </c>
      <c r="U20" s="38">
        <v>40.5</v>
      </c>
      <c r="V20" s="38">
        <v>40.5</v>
      </c>
      <c r="W20" s="38">
        <v>40.5</v>
      </c>
      <c r="X20" s="3" t="s">
        <v>129</v>
      </c>
      <c r="Y20" s="12"/>
      <c r="Z20" s="1">
        <v>1</v>
      </c>
      <c r="AA20" s="9">
        <v>127.62</v>
      </c>
      <c r="AB20" s="9"/>
      <c r="AC20" s="50">
        <f>IF(AD20=AK20,1,0)</f>
        <v>1</v>
      </c>
      <c r="AD20" s="50">
        <v>0</v>
      </c>
      <c r="AE20" s="39">
        <v>154.52000000000001</v>
      </c>
      <c r="AF20" s="11">
        <f>IF(Z20=2,AE20*1.08,IF(AE20&lt;=10,(AE20*1.09),IF(AE20&lt;=50,(10*1.09)+((AE20-10)*1.08),IF(AE20&lt;=100,(10*1.09)+((50-10)*1.08)+((AE20-50)*1.07),IF(AE20&lt;=200,(10*1.09)+((50-10)*1.08)+((100-50)*1.07)+((AE20-100)*1.04),(10*1.09)+((50-10)*1.08)+((100-50)*1.07)+((200-100)*1.04)+((AE20-200)*1.02))))))</f>
        <v>164.30080000000001</v>
      </c>
      <c r="AG20" s="11">
        <f>IF(Z20=1,AF20*1.08,IF(Z20=4,AF20*1.08,IF(Z20=2,0,IF(AE20&lt;=100,(AF20*1.25),IF(AE20&lt;=200,134.5+((AE20-100)*1.04*1.16),255.14+((AE20-200)*1.02*1.12))))))</f>
        <v>177.44486400000002</v>
      </c>
      <c r="AH20" s="11">
        <f>IF(Z20=1,0,IF(Z20=4,0,(AG20*1.08)))</f>
        <v>0</v>
      </c>
      <c r="AI20" s="9">
        <f>TRUNC(AF20,2)</f>
        <v>164.3</v>
      </c>
      <c r="AJ20" s="9">
        <f>TRUNC(AG20,2)</f>
        <v>177.44</v>
      </c>
      <c r="AK20" s="9">
        <f>TRUNC(AH20,2)</f>
        <v>0</v>
      </c>
      <c r="AL20" s="13">
        <v>44170</v>
      </c>
      <c r="AM20" s="13">
        <v>44187</v>
      </c>
      <c r="AN20" s="13" t="s">
        <v>6530</v>
      </c>
    </row>
    <row r="21" spans="1:40" ht="57" customHeight="1" x14ac:dyDescent="0.25">
      <c r="A21" s="1">
        <v>8699561350123</v>
      </c>
      <c r="B21" s="1" t="s">
        <v>1972</v>
      </c>
      <c r="C21" s="1" t="s">
        <v>1973</v>
      </c>
      <c r="D21" s="2" t="s">
        <v>150</v>
      </c>
      <c r="E21" s="3" t="s">
        <v>5731</v>
      </c>
      <c r="F21" s="3">
        <v>6</v>
      </c>
      <c r="G21" s="2">
        <v>1</v>
      </c>
      <c r="H21" s="3">
        <v>2</v>
      </c>
      <c r="I21" s="3"/>
      <c r="J21" s="3"/>
      <c r="K21" s="3"/>
      <c r="L21" s="4" t="s">
        <v>5329</v>
      </c>
      <c r="M21" s="4" t="s">
        <v>924</v>
      </c>
      <c r="N21" s="3" t="s">
        <v>6048</v>
      </c>
      <c r="O21" s="18">
        <v>0.2</v>
      </c>
      <c r="P21" s="3" t="s">
        <v>92</v>
      </c>
      <c r="Q21" s="3">
        <v>30</v>
      </c>
      <c r="R21" s="3" t="s">
        <v>48</v>
      </c>
      <c r="S21" s="10" t="s">
        <v>18</v>
      </c>
      <c r="T21" s="10" t="s">
        <v>20</v>
      </c>
      <c r="U21" s="38">
        <v>11.9</v>
      </c>
      <c r="V21" s="38">
        <v>11.9</v>
      </c>
      <c r="W21" s="38">
        <v>11.9</v>
      </c>
      <c r="X21" s="11" t="s">
        <v>20</v>
      </c>
      <c r="Y21" s="12"/>
      <c r="Z21" s="1">
        <v>0</v>
      </c>
      <c r="AA21" s="9">
        <v>37.81</v>
      </c>
      <c r="AB21" s="9"/>
      <c r="AC21" s="50"/>
      <c r="AD21" s="50"/>
      <c r="AE21" s="39">
        <v>45.37</v>
      </c>
      <c r="AF21" s="11">
        <f>IF(Z21=2,AE21*1.08,IF(AE21&lt;=10,(AE21*1.09),IF(AE21&lt;=50,(10*1.09)+((AE21-10)*1.08),IF(AE21&lt;=100,(10*1.09)+((50-10)*1.08)+((AE21-50)*1.07),IF(AE21&lt;=200,(10*1.09)+((50-10)*1.08)+((100-50)*1.07)+((AE21-100)*1.04),(10*1.09)+((50-10)*1.08)+((100-50)*1.07)+((200-100)*1.04)+((AE21-200)*1.02))))))</f>
        <v>49.099599999999995</v>
      </c>
      <c r="AG21" s="11">
        <f>IF(Z21=1,AF21*1.08,IF(Z21=4,AF21*1.08,IF(Z21=2,0,IF(AE21&lt;=100,(AF21*1.25),IF(AE21&lt;=200,134.5+((AE21-100)*1.04*1.16),255.14+((AE21-200)*1.02*1.12))))))</f>
        <v>61.374499999999998</v>
      </c>
      <c r="AH21" s="11">
        <f>IF(Z21=1,0,IF(Z21=4,0,(AG21*1.08)))</f>
        <v>66.284459999999996</v>
      </c>
      <c r="AI21" s="9">
        <f>TRUNC(AF21,2)</f>
        <v>49.09</v>
      </c>
      <c r="AJ21" s="9">
        <f>TRUNC(AG21,2)</f>
        <v>61.37</v>
      </c>
      <c r="AK21" s="9">
        <f>TRUNC(AH21,2)</f>
        <v>66.28</v>
      </c>
      <c r="AL21" s="13">
        <v>44170</v>
      </c>
      <c r="AM21" s="13">
        <v>44187</v>
      </c>
      <c r="AN21" s="13" t="s">
        <v>6530</v>
      </c>
    </row>
    <row r="22" spans="1:40" ht="57" customHeight="1" x14ac:dyDescent="0.25">
      <c r="A22" s="1">
        <v>8699546350094</v>
      </c>
      <c r="B22" s="1" t="s">
        <v>1972</v>
      </c>
      <c r="C22" s="1" t="s">
        <v>1973</v>
      </c>
      <c r="D22" s="2" t="s">
        <v>44</v>
      </c>
      <c r="E22" s="3" t="s">
        <v>5731</v>
      </c>
      <c r="F22" s="3">
        <v>6</v>
      </c>
      <c r="G22" s="2">
        <v>1</v>
      </c>
      <c r="H22" s="3">
        <v>2</v>
      </c>
      <c r="I22" s="3"/>
      <c r="J22" s="3"/>
      <c r="K22" s="3"/>
      <c r="L22" s="4" t="s">
        <v>923</v>
      </c>
      <c r="M22" s="4" t="s">
        <v>924</v>
      </c>
      <c r="N22" s="3" t="s">
        <v>5960</v>
      </c>
      <c r="O22" s="18">
        <v>0.2</v>
      </c>
      <c r="P22" s="3" t="s">
        <v>92</v>
      </c>
      <c r="Q22" s="3">
        <v>30</v>
      </c>
      <c r="R22" s="3" t="s">
        <v>48</v>
      </c>
      <c r="S22" s="10" t="s">
        <v>18</v>
      </c>
      <c r="T22" s="3" t="s">
        <v>20</v>
      </c>
      <c r="U22" s="38">
        <v>19.82</v>
      </c>
      <c r="V22" s="38">
        <v>19.82</v>
      </c>
      <c r="W22" s="38">
        <v>19.82</v>
      </c>
      <c r="X22" s="11" t="s">
        <v>20</v>
      </c>
      <c r="Y22" s="12"/>
      <c r="Z22" s="1">
        <v>0</v>
      </c>
      <c r="AA22" s="9">
        <v>63.02</v>
      </c>
      <c r="AB22" s="9"/>
      <c r="AC22" s="50">
        <f>IF(AD22=AK22,1,0)</f>
        <v>1</v>
      </c>
      <c r="AD22" s="50">
        <v>109.99</v>
      </c>
      <c r="AE22" s="39">
        <v>75.59</v>
      </c>
      <c r="AF22" s="11">
        <f>IF(Z22=2,AE22*1.08,IF(AE22&lt;=10,(AE22*1.09),IF(AE22&lt;=50,(10*1.09)+((AE22-10)*1.08),IF(AE22&lt;=100,(10*1.09)+((50-10)*1.08)+((AE22-50)*1.07),IF(AE22&lt;=200,(10*1.09)+((50-10)*1.08)+((100-50)*1.07)+((AE22-100)*1.04),(10*1.09)+((50-10)*1.08)+((100-50)*1.07)+((200-100)*1.04)+((AE22-200)*1.02))))))</f>
        <v>81.481300000000005</v>
      </c>
      <c r="AG22" s="11">
        <f>IF(Z22=1,AF22*1.08,IF(Z22=4,AF22*1.08,IF(Z22=2,0,IF(AE22&lt;=100,(AF22*1.25),IF(AE22&lt;=200,134.5+((AE22-100)*1.04*1.16),255.14+((AE22-200)*1.02*1.12))))))</f>
        <v>101.85162500000001</v>
      </c>
      <c r="AH22" s="11">
        <f>IF(Z22=1,0,IF(Z22=4,0,(AG22*1.08)))</f>
        <v>109.99975500000002</v>
      </c>
      <c r="AI22" s="9">
        <f>TRUNC(AF22,2)</f>
        <v>81.48</v>
      </c>
      <c r="AJ22" s="9">
        <f>TRUNC(AG22,2)</f>
        <v>101.85</v>
      </c>
      <c r="AK22" s="9">
        <f>TRUNC(AH22,2)</f>
        <v>109.99</v>
      </c>
      <c r="AL22" s="13">
        <v>44170</v>
      </c>
      <c r="AM22" s="13">
        <v>44187</v>
      </c>
      <c r="AN22" s="13" t="s">
        <v>6530</v>
      </c>
    </row>
    <row r="23" spans="1:40" ht="57" customHeight="1" x14ac:dyDescent="0.25">
      <c r="A23" s="1">
        <v>8699514350286</v>
      </c>
      <c r="B23" s="1" t="s">
        <v>1972</v>
      </c>
      <c r="C23" s="1" t="s">
        <v>1973</v>
      </c>
      <c r="D23" s="2" t="s">
        <v>44</v>
      </c>
      <c r="E23" s="3" t="s">
        <v>5731</v>
      </c>
      <c r="F23" s="3">
        <v>6</v>
      </c>
      <c r="G23" s="2">
        <v>1</v>
      </c>
      <c r="H23" s="3">
        <v>2</v>
      </c>
      <c r="I23" s="3"/>
      <c r="J23" s="3"/>
      <c r="K23" s="3"/>
      <c r="L23" s="4" t="s">
        <v>923</v>
      </c>
      <c r="M23" s="4" t="s">
        <v>924</v>
      </c>
      <c r="N23" s="3" t="s">
        <v>5962</v>
      </c>
      <c r="O23" s="18">
        <v>0.2</v>
      </c>
      <c r="P23" s="3" t="s">
        <v>92</v>
      </c>
      <c r="Q23" s="3">
        <v>30</v>
      </c>
      <c r="R23" s="3" t="s">
        <v>48</v>
      </c>
      <c r="S23" s="10" t="s">
        <v>18</v>
      </c>
      <c r="T23" s="3" t="s">
        <v>20</v>
      </c>
      <c r="U23" s="38">
        <v>19.82</v>
      </c>
      <c r="V23" s="38">
        <v>19.82</v>
      </c>
      <c r="W23" s="38">
        <v>19.82</v>
      </c>
      <c r="X23" s="11" t="s">
        <v>20</v>
      </c>
      <c r="Y23" s="12"/>
      <c r="Z23" s="1">
        <v>0</v>
      </c>
      <c r="AA23" s="9">
        <v>63.02</v>
      </c>
      <c r="AB23" s="9"/>
      <c r="AC23" s="50">
        <f>IF(AD23=AK23,1,0)</f>
        <v>1</v>
      </c>
      <c r="AD23" s="50">
        <v>109.99</v>
      </c>
      <c r="AE23" s="39">
        <v>75.59</v>
      </c>
      <c r="AF23" s="11">
        <f>IF(Z23=2,AE23*1.08,IF(AE23&lt;=10,(AE23*1.09),IF(AE23&lt;=50,(10*1.09)+((AE23-10)*1.08),IF(AE23&lt;=100,(10*1.09)+((50-10)*1.08)+((AE23-50)*1.07),IF(AE23&lt;=200,(10*1.09)+((50-10)*1.08)+((100-50)*1.07)+((AE23-100)*1.04),(10*1.09)+((50-10)*1.08)+((100-50)*1.07)+((200-100)*1.04)+((AE23-200)*1.02))))))</f>
        <v>81.481300000000005</v>
      </c>
      <c r="AG23" s="11">
        <f>IF(Z23=1,AF23*1.08,IF(Z23=4,AF23*1.08,IF(Z23=2,0,IF(AE23&lt;=100,(AF23*1.25),IF(AE23&lt;=200,134.5+((AE23-100)*1.04*1.16),255.14+((AE23-200)*1.02*1.12))))))</f>
        <v>101.85162500000001</v>
      </c>
      <c r="AH23" s="11">
        <f>IF(Z23=1,0,IF(Z23=4,0,(AG23*1.08)))</f>
        <v>109.99975500000002</v>
      </c>
      <c r="AI23" s="9">
        <f>TRUNC(AF23,2)</f>
        <v>81.48</v>
      </c>
      <c r="AJ23" s="9">
        <f>TRUNC(AG23,2)</f>
        <v>101.85</v>
      </c>
      <c r="AK23" s="9">
        <f>TRUNC(AH23,2)</f>
        <v>109.99</v>
      </c>
      <c r="AL23" s="13">
        <v>44170</v>
      </c>
      <c r="AM23" s="13">
        <v>44187</v>
      </c>
      <c r="AN23" s="13" t="s">
        <v>6530</v>
      </c>
    </row>
    <row r="24" spans="1:40" ht="57" customHeight="1" x14ac:dyDescent="0.25">
      <c r="A24" s="1">
        <v>8699561340025</v>
      </c>
      <c r="B24" s="1" t="s">
        <v>1868</v>
      </c>
      <c r="C24" s="1" t="s">
        <v>1869</v>
      </c>
      <c r="D24" s="2" t="s">
        <v>150</v>
      </c>
      <c r="E24" s="3" t="s">
        <v>133</v>
      </c>
      <c r="F24" s="3">
        <v>6</v>
      </c>
      <c r="G24" s="26">
        <v>2</v>
      </c>
      <c r="H24" s="3">
        <v>2</v>
      </c>
      <c r="I24" s="3"/>
      <c r="J24" s="3"/>
      <c r="K24" s="3"/>
      <c r="L24" s="4" t="s">
        <v>5326</v>
      </c>
      <c r="M24" s="4" t="s">
        <v>1870</v>
      </c>
      <c r="N24" s="3" t="s">
        <v>6048</v>
      </c>
      <c r="O24" s="18">
        <v>0.1</v>
      </c>
      <c r="P24" s="3" t="s">
        <v>92</v>
      </c>
      <c r="Q24" s="3">
        <v>50</v>
      </c>
      <c r="R24" s="3" t="s">
        <v>48</v>
      </c>
      <c r="S24" s="10" t="s">
        <v>18</v>
      </c>
      <c r="T24" s="3" t="s">
        <v>20</v>
      </c>
      <c r="U24" s="38">
        <v>7.87</v>
      </c>
      <c r="V24" s="38">
        <v>7.87</v>
      </c>
      <c r="W24" s="38">
        <v>7.87</v>
      </c>
      <c r="X24" s="11" t="s">
        <v>20</v>
      </c>
      <c r="Y24" s="12"/>
      <c r="Z24" s="1">
        <v>0</v>
      </c>
      <c r="AA24" s="9">
        <v>22.08</v>
      </c>
      <c r="AB24" s="9"/>
      <c r="AC24" s="50"/>
      <c r="AD24" s="50"/>
      <c r="AE24" s="39">
        <v>30</v>
      </c>
      <c r="AF24" s="11">
        <f>IF(Z24=2,AE24*1.08,IF(AE24&lt;=10,(AE24*1.09),IF(AE24&lt;=50,(10*1.09)+((AE24-10)*1.08),IF(AE24&lt;=100,(10*1.09)+((50-10)*1.08)+((AE24-50)*1.07),IF(AE24&lt;=200,(10*1.09)+((50-10)*1.08)+((100-50)*1.07)+((AE24-100)*1.04),(10*1.09)+((50-10)*1.08)+((100-50)*1.07)+((200-100)*1.04)+((AE24-200)*1.02))))))</f>
        <v>32.5</v>
      </c>
      <c r="AG24" s="11">
        <f>IF(Z24=1,AF24*1.08,IF(Z24=4,AF24*1.08,IF(Z24=2,0,IF(AE24&lt;=100,(AF24*1.25),IF(AE24&lt;=200,134.5+((AE24-100)*1.04*1.16),255.14+((AE24-200)*1.02*1.12))))))</f>
        <v>40.625</v>
      </c>
      <c r="AH24" s="11">
        <f>IF(Z24=1,0,IF(Z24=4,0,(AG24*1.08)))</f>
        <v>43.875</v>
      </c>
      <c r="AI24" s="9">
        <f>TRUNC(AF24,2)</f>
        <v>32.5</v>
      </c>
      <c r="AJ24" s="9">
        <f>TRUNC(AG24,2)</f>
        <v>40.619999999999997</v>
      </c>
      <c r="AK24" s="9">
        <f>TRUNC(AH24,2)</f>
        <v>43.87</v>
      </c>
      <c r="AL24" s="13">
        <v>44170</v>
      </c>
      <c r="AM24" s="13">
        <v>44187</v>
      </c>
      <c r="AN24" s="13" t="s">
        <v>6530</v>
      </c>
    </row>
    <row r="25" spans="1:40" ht="57" customHeight="1" x14ac:dyDescent="0.25">
      <c r="A25" s="1">
        <v>8699561340018</v>
      </c>
      <c r="B25" s="1" t="s">
        <v>1868</v>
      </c>
      <c r="C25" s="1" t="s">
        <v>1869</v>
      </c>
      <c r="D25" s="2" t="s">
        <v>150</v>
      </c>
      <c r="E25" s="3" t="s">
        <v>133</v>
      </c>
      <c r="F25" s="3">
        <v>6</v>
      </c>
      <c r="G25" s="26">
        <v>2</v>
      </c>
      <c r="H25" s="3">
        <v>2</v>
      </c>
      <c r="I25" s="3"/>
      <c r="J25" s="3"/>
      <c r="K25" s="3"/>
      <c r="L25" s="4" t="s">
        <v>5325</v>
      </c>
      <c r="M25" s="4" t="s">
        <v>1870</v>
      </c>
      <c r="N25" s="3" t="s">
        <v>6048</v>
      </c>
      <c r="O25" s="18">
        <v>0.05</v>
      </c>
      <c r="P25" s="3" t="s">
        <v>92</v>
      </c>
      <c r="Q25" s="3">
        <v>50</v>
      </c>
      <c r="R25" s="3" t="s">
        <v>48</v>
      </c>
      <c r="S25" s="10" t="s">
        <v>18</v>
      </c>
      <c r="T25" s="3" t="s">
        <v>20</v>
      </c>
      <c r="U25" s="38">
        <v>6.3</v>
      </c>
      <c r="V25" s="38">
        <v>6.3</v>
      </c>
      <c r="W25" s="38">
        <v>6.3</v>
      </c>
      <c r="X25" s="11" t="s">
        <v>20</v>
      </c>
      <c r="Y25" s="12"/>
      <c r="Z25" s="1">
        <v>0</v>
      </c>
      <c r="AA25" s="9">
        <v>16.28</v>
      </c>
      <c r="AB25" s="9"/>
      <c r="AC25" s="50"/>
      <c r="AD25" s="50"/>
      <c r="AE25" s="39">
        <v>24</v>
      </c>
      <c r="AF25" s="11">
        <f>IF(Z25=2,AE25*1.08,IF(AE25&lt;=10,(AE25*1.09),IF(AE25&lt;=50,(10*1.09)+((AE25-10)*1.08),IF(AE25&lt;=100,(10*1.09)+((50-10)*1.08)+((AE25-50)*1.07),IF(AE25&lt;=200,(10*1.09)+((50-10)*1.08)+((100-50)*1.07)+((AE25-100)*1.04),(10*1.09)+((50-10)*1.08)+((100-50)*1.07)+((200-100)*1.04)+((AE25-200)*1.02))))))</f>
        <v>26.020000000000003</v>
      </c>
      <c r="AG25" s="11">
        <f>IF(Z25=1,AF25*1.08,IF(Z25=4,AF25*1.08,IF(Z25=2,0,IF(AE25&lt;=100,(AF25*1.25),IF(AE25&lt;=200,134.5+((AE25-100)*1.04*1.16),255.14+((AE25-200)*1.02*1.12))))))</f>
        <v>32.525000000000006</v>
      </c>
      <c r="AH25" s="11">
        <f>IF(Z25=1,0,IF(Z25=4,0,(AG25*1.08)))</f>
        <v>35.12700000000001</v>
      </c>
      <c r="AI25" s="9">
        <f>TRUNC(AF25,2)</f>
        <v>26.02</v>
      </c>
      <c r="AJ25" s="9">
        <f>TRUNC(AG25,2)</f>
        <v>32.520000000000003</v>
      </c>
      <c r="AK25" s="9">
        <f>TRUNC(AH25,2)</f>
        <v>35.119999999999997</v>
      </c>
      <c r="AL25" s="13">
        <v>44170</v>
      </c>
      <c r="AM25" s="13">
        <v>44187</v>
      </c>
      <c r="AN25" s="13" t="s">
        <v>6530</v>
      </c>
    </row>
    <row r="26" spans="1:40" ht="57" customHeight="1" x14ac:dyDescent="0.25">
      <c r="A26" s="1">
        <v>8697927091086</v>
      </c>
      <c r="B26" s="1" t="s">
        <v>533</v>
      </c>
      <c r="C26" s="1" t="s">
        <v>534</v>
      </c>
      <c r="D26" s="2" t="s">
        <v>150</v>
      </c>
      <c r="E26" s="3" t="s">
        <v>5731</v>
      </c>
      <c r="F26" s="3">
        <v>6</v>
      </c>
      <c r="G26" s="29">
        <v>2</v>
      </c>
      <c r="H26" s="3">
        <v>2</v>
      </c>
      <c r="I26" s="3"/>
      <c r="J26" s="3"/>
      <c r="K26" s="3"/>
      <c r="L26" s="4" t="s">
        <v>2227</v>
      </c>
      <c r="M26" s="4" t="s">
        <v>51</v>
      </c>
      <c r="N26" s="3" t="s">
        <v>5991</v>
      </c>
      <c r="O26" s="3">
        <v>30</v>
      </c>
      <c r="P26" s="3" t="s">
        <v>76</v>
      </c>
      <c r="Q26" s="3">
        <v>18</v>
      </c>
      <c r="R26" s="3" t="s">
        <v>48</v>
      </c>
      <c r="S26" s="10" t="s">
        <v>18</v>
      </c>
      <c r="T26" s="10" t="s">
        <v>20</v>
      </c>
      <c r="U26" s="38">
        <v>129.78</v>
      </c>
      <c r="V26" s="38">
        <v>129.78</v>
      </c>
      <c r="W26" s="38">
        <v>129.78</v>
      </c>
      <c r="X26" s="11" t="s">
        <v>20</v>
      </c>
      <c r="Y26" s="12"/>
      <c r="Z26" s="1">
        <v>0</v>
      </c>
      <c r="AA26" s="9">
        <v>426.04</v>
      </c>
      <c r="AB26" s="9"/>
      <c r="AC26" s="50"/>
      <c r="AD26" s="50"/>
      <c r="AE26" s="39">
        <v>495.13</v>
      </c>
      <c r="AF26" s="11">
        <f>IF(Z26=2,AE26*1.08,IF(AE26&lt;=10,(AE26*1.09),IF(AE26&lt;=50,(10*1.09)+((AE26-10)*1.08),IF(AE26&lt;=100,(10*1.09)+((50-10)*1.08)+((AE26-50)*1.07),IF(AE26&lt;=200,(10*1.09)+((50-10)*1.08)+((100-50)*1.07)+((AE26-100)*1.04),(10*1.09)+((50-10)*1.08)+((100-50)*1.07)+((200-100)*1.04)+((AE26-200)*1.02))))))</f>
        <v>512.63260000000002</v>
      </c>
      <c r="AG26" s="11">
        <f>IF(Z26=1,AF26*1.08,IF(Z26=4,AF26*1.08,IF(Z26=2,0,IF(AE26&lt;=100,(AF26*1.25),IF(AE26&lt;=200,134.5+((AE26-100)*1.04*1.16),255.14+((AE26-200)*1.02*1.12))))))</f>
        <v>592.29651200000001</v>
      </c>
      <c r="AH26" s="11">
        <f>IF(Z26=1,0,IF(Z26=4,0,(AG26*1.08)))</f>
        <v>639.68023296000001</v>
      </c>
      <c r="AI26" s="9">
        <f>TRUNC(AF26,2)</f>
        <v>512.63</v>
      </c>
      <c r="AJ26" s="9">
        <f>TRUNC(AG26,2)</f>
        <v>592.29</v>
      </c>
      <c r="AK26" s="9">
        <f>TRUNC(AH26,2)</f>
        <v>639.67999999999995</v>
      </c>
      <c r="AL26" s="13">
        <v>44170</v>
      </c>
      <c r="AM26" s="13">
        <v>44187</v>
      </c>
      <c r="AN26" s="13" t="s">
        <v>6530</v>
      </c>
    </row>
    <row r="27" spans="1:40" ht="57" customHeight="1" x14ac:dyDescent="0.25">
      <c r="A27" s="1">
        <v>8697927091062</v>
      </c>
      <c r="B27" s="1" t="s">
        <v>533</v>
      </c>
      <c r="C27" s="1" t="s">
        <v>534</v>
      </c>
      <c r="D27" s="2" t="s">
        <v>150</v>
      </c>
      <c r="E27" s="3" t="s">
        <v>5731</v>
      </c>
      <c r="F27" s="3">
        <v>6</v>
      </c>
      <c r="G27" s="2">
        <v>1</v>
      </c>
      <c r="H27" s="27">
        <v>2</v>
      </c>
      <c r="I27" s="3"/>
      <c r="J27" s="3"/>
      <c r="K27" s="3"/>
      <c r="L27" s="4" t="s">
        <v>2228</v>
      </c>
      <c r="M27" s="4" t="s">
        <v>51</v>
      </c>
      <c r="N27" s="3" t="s">
        <v>5991</v>
      </c>
      <c r="O27" s="3">
        <v>30</v>
      </c>
      <c r="P27" s="3" t="s">
        <v>76</v>
      </c>
      <c r="Q27" s="3">
        <v>3</v>
      </c>
      <c r="R27" s="3" t="s">
        <v>48</v>
      </c>
      <c r="S27" s="10" t="s">
        <v>18</v>
      </c>
      <c r="T27" s="10" t="s">
        <v>20</v>
      </c>
      <c r="U27" s="38">
        <v>24.35</v>
      </c>
      <c r="V27" s="38">
        <v>24.35</v>
      </c>
      <c r="W27" s="38">
        <v>24.35</v>
      </c>
      <c r="X27" s="11" t="s">
        <v>20</v>
      </c>
      <c r="Y27" s="12"/>
      <c r="Z27" s="1">
        <v>0</v>
      </c>
      <c r="AA27" s="9">
        <v>80.39</v>
      </c>
      <c r="AB27" s="9"/>
      <c r="AC27" s="50"/>
      <c r="AD27" s="50"/>
      <c r="AE27" s="39">
        <v>92.9</v>
      </c>
      <c r="AF27" s="11">
        <f>IF(Z27=2,AE27*1.08,IF(AE27&lt;=10,(AE27*1.09),IF(AE27&lt;=50,(10*1.09)+((AE27-10)*1.08),IF(AE27&lt;=100,(10*1.09)+((50-10)*1.08)+((AE27-50)*1.07),IF(AE27&lt;=200,(10*1.09)+((50-10)*1.08)+((100-50)*1.07)+((AE27-100)*1.04),(10*1.09)+((50-10)*1.08)+((100-50)*1.07)+((200-100)*1.04)+((AE27-200)*1.02))))))</f>
        <v>100.00300000000001</v>
      </c>
      <c r="AG27" s="11">
        <f>IF(Z27=1,AF27*1.08,IF(Z27=4,AF27*1.08,IF(Z27=2,0,IF(AE27&lt;=100,(AF27*1.25),IF(AE27&lt;=200,134.5+((AE27-100)*1.04*1.16),255.14+((AE27-200)*1.02*1.12))))))</f>
        <v>125.00375000000003</v>
      </c>
      <c r="AH27" s="11">
        <f>IF(Z27=1,0,IF(Z27=4,0,(AG27*1.08)))</f>
        <v>135.00405000000003</v>
      </c>
      <c r="AI27" s="9">
        <f>TRUNC(AF27,2)</f>
        <v>100</v>
      </c>
      <c r="AJ27" s="9">
        <f>TRUNC(AG27,2)</f>
        <v>125</v>
      </c>
      <c r="AK27" s="9">
        <f>TRUNC(AH27,2)</f>
        <v>135</v>
      </c>
      <c r="AL27" s="13">
        <v>44170</v>
      </c>
      <c r="AM27" s="13">
        <v>44187</v>
      </c>
      <c r="AN27" s="13" t="s">
        <v>6530</v>
      </c>
    </row>
    <row r="28" spans="1:40" ht="57" customHeight="1" x14ac:dyDescent="0.25">
      <c r="A28" s="1">
        <v>8697927091079</v>
      </c>
      <c r="B28" s="1" t="s">
        <v>533</v>
      </c>
      <c r="C28" s="1" t="s">
        <v>534</v>
      </c>
      <c r="D28" s="2" t="s">
        <v>150</v>
      </c>
      <c r="E28" s="3" t="s">
        <v>5731</v>
      </c>
      <c r="F28" s="3">
        <v>6</v>
      </c>
      <c r="G28" s="2">
        <v>1</v>
      </c>
      <c r="H28" s="3">
        <v>2</v>
      </c>
      <c r="I28" s="3"/>
      <c r="J28" s="3"/>
      <c r="K28" s="3"/>
      <c r="L28" s="4" t="s">
        <v>2229</v>
      </c>
      <c r="M28" s="4" t="s">
        <v>51</v>
      </c>
      <c r="N28" s="3" t="s">
        <v>5991</v>
      </c>
      <c r="O28" s="3">
        <v>30</v>
      </c>
      <c r="P28" s="3" t="s">
        <v>76</v>
      </c>
      <c r="Q28" s="3">
        <v>6</v>
      </c>
      <c r="R28" s="3" t="s">
        <v>48</v>
      </c>
      <c r="S28" s="10" t="s">
        <v>18</v>
      </c>
      <c r="T28" s="10" t="s">
        <v>20</v>
      </c>
      <c r="U28" s="38">
        <v>43.26</v>
      </c>
      <c r="V28" s="38">
        <v>43.26</v>
      </c>
      <c r="W28" s="38">
        <v>43.26</v>
      </c>
      <c r="X28" s="11" t="s">
        <v>20</v>
      </c>
      <c r="Y28" s="12"/>
      <c r="Z28" s="1">
        <v>0</v>
      </c>
      <c r="AA28" s="9">
        <v>142.01</v>
      </c>
      <c r="AB28" s="9"/>
      <c r="AC28" s="50"/>
      <c r="AD28" s="50"/>
      <c r="AE28" s="39">
        <v>165.04</v>
      </c>
      <c r="AF28" s="11">
        <f>IF(Z28=2,AE28*1.08,IF(AE28&lt;=10,(AE28*1.09),IF(AE28&lt;=50,(10*1.09)+((AE28-10)*1.08),IF(AE28&lt;=100,(10*1.09)+((50-10)*1.08)+((AE28-50)*1.07),IF(AE28&lt;=200,(10*1.09)+((50-10)*1.08)+((100-50)*1.07)+((AE28-100)*1.04),(10*1.09)+((50-10)*1.08)+((100-50)*1.07)+((200-100)*1.04)+((AE28-200)*1.02))))))</f>
        <v>175.24160000000001</v>
      </c>
      <c r="AG28" s="11">
        <f>IF(Z28=1,AF28*1.08,IF(Z28=4,AF28*1.08,IF(Z28=2,0,IF(AE28&lt;=100,(AF28*1.25),IF(AE28&lt;=200,134.5+((AE28-100)*1.04*1.16),255.14+((AE28-200)*1.02*1.12))))))</f>
        <v>212.96425599999998</v>
      </c>
      <c r="AH28" s="11">
        <f>IF(Z28=1,0,IF(Z28=4,0,(AG28*1.08)))</f>
        <v>230.00139647999998</v>
      </c>
      <c r="AI28" s="9">
        <f>TRUNC(AF28,2)</f>
        <v>175.24</v>
      </c>
      <c r="AJ28" s="9">
        <f>TRUNC(AG28,2)</f>
        <v>212.96</v>
      </c>
      <c r="AK28" s="9">
        <f>TRUNC(AH28,2)</f>
        <v>230</v>
      </c>
      <c r="AL28" s="13">
        <v>44170</v>
      </c>
      <c r="AM28" s="13">
        <v>44187</v>
      </c>
      <c r="AN28" s="13" t="s">
        <v>6530</v>
      </c>
    </row>
    <row r="29" spans="1:40" ht="57" customHeight="1" x14ac:dyDescent="0.25">
      <c r="A29" s="1">
        <v>8697927091208</v>
      </c>
      <c r="B29" s="1" t="s">
        <v>533</v>
      </c>
      <c r="C29" s="1" t="s">
        <v>534</v>
      </c>
      <c r="D29" s="2" t="s">
        <v>150</v>
      </c>
      <c r="E29" s="3" t="s">
        <v>5731</v>
      </c>
      <c r="F29" s="3">
        <v>6</v>
      </c>
      <c r="G29" s="29">
        <v>2</v>
      </c>
      <c r="H29" s="3">
        <v>2</v>
      </c>
      <c r="I29" s="3"/>
      <c r="J29" s="3"/>
      <c r="K29" s="3"/>
      <c r="L29" s="4" t="s">
        <v>2230</v>
      </c>
      <c r="M29" s="4" t="s">
        <v>51</v>
      </c>
      <c r="N29" s="3" t="s">
        <v>5991</v>
      </c>
      <c r="O29" s="3">
        <v>60</v>
      </c>
      <c r="P29" s="3" t="s">
        <v>76</v>
      </c>
      <c r="Q29" s="3">
        <v>18</v>
      </c>
      <c r="R29" s="3" t="s">
        <v>48</v>
      </c>
      <c r="S29" s="10" t="s">
        <v>18</v>
      </c>
      <c r="T29" s="10" t="s">
        <v>20</v>
      </c>
      <c r="U29" s="38">
        <v>178.92</v>
      </c>
      <c r="V29" s="38">
        <v>178.92</v>
      </c>
      <c r="W29" s="38">
        <v>178.92</v>
      </c>
      <c r="X29" s="10" t="s">
        <v>20</v>
      </c>
      <c r="Y29" s="12"/>
      <c r="Z29" s="1">
        <v>0</v>
      </c>
      <c r="AA29" s="9">
        <v>561.22</v>
      </c>
      <c r="AB29" s="9"/>
      <c r="AC29" s="50"/>
      <c r="AD29" s="50"/>
      <c r="AE29" s="39">
        <v>682.66</v>
      </c>
      <c r="AF29" s="11">
        <f>IF(Z29=2,AE29*1.08,IF(AE29&lt;=10,(AE29*1.09),IF(AE29&lt;=50,(10*1.09)+((AE29-10)*1.08),IF(AE29&lt;=100,(10*1.09)+((50-10)*1.08)+((AE29-50)*1.07),IF(AE29&lt;=200,(10*1.09)+((50-10)*1.08)+((100-50)*1.07)+((AE29-100)*1.04),(10*1.09)+((50-10)*1.08)+((100-50)*1.07)+((200-100)*1.04)+((AE29-200)*1.02))))))</f>
        <v>703.91319999999996</v>
      </c>
      <c r="AG29" s="11">
        <f>IF(Z29=1,AF29*1.08,IF(Z29=4,AF29*1.08,IF(Z29=2,0,IF(AE29&lt;=100,(AF29*1.25),IF(AE29&lt;=200,134.5+((AE29-100)*1.04*1.16),255.14+((AE29-200)*1.02*1.12))))))</f>
        <v>806.53078400000004</v>
      </c>
      <c r="AH29" s="11">
        <f>IF(Z29=1,0,IF(Z29=4,0,(AG29*1.08)))</f>
        <v>871.05324672000006</v>
      </c>
      <c r="AI29" s="9">
        <f>TRUNC(AF29,2)</f>
        <v>703.91</v>
      </c>
      <c r="AJ29" s="9">
        <f>TRUNC(AG29,2)</f>
        <v>806.53</v>
      </c>
      <c r="AK29" s="9">
        <f>TRUNC(AH29,2)</f>
        <v>871.05</v>
      </c>
      <c r="AL29" s="13">
        <v>44170</v>
      </c>
      <c r="AM29" s="13">
        <v>44187</v>
      </c>
      <c r="AN29" s="13" t="s">
        <v>6530</v>
      </c>
    </row>
    <row r="30" spans="1:40" ht="57" customHeight="1" x14ac:dyDescent="0.25">
      <c r="A30" s="1">
        <v>8697927091185</v>
      </c>
      <c r="B30" s="1" t="s">
        <v>533</v>
      </c>
      <c r="C30" s="1" t="s">
        <v>534</v>
      </c>
      <c r="D30" s="2" t="s">
        <v>150</v>
      </c>
      <c r="E30" s="3" t="s">
        <v>5731</v>
      </c>
      <c r="F30" s="3">
        <v>6</v>
      </c>
      <c r="G30" s="2">
        <v>1</v>
      </c>
      <c r="H30" s="3">
        <v>2</v>
      </c>
      <c r="I30" s="3"/>
      <c r="J30" s="3"/>
      <c r="K30" s="3"/>
      <c r="L30" s="4" t="s">
        <v>2231</v>
      </c>
      <c r="M30" s="4" t="s">
        <v>51</v>
      </c>
      <c r="N30" s="3" t="s">
        <v>5991</v>
      </c>
      <c r="O30" s="3">
        <v>60</v>
      </c>
      <c r="P30" s="3" t="s">
        <v>76</v>
      </c>
      <c r="Q30" s="3">
        <v>3</v>
      </c>
      <c r="R30" s="3" t="s">
        <v>48</v>
      </c>
      <c r="S30" s="10" t="s">
        <v>18</v>
      </c>
      <c r="T30" s="10" t="s">
        <v>20</v>
      </c>
      <c r="U30" s="38">
        <v>33.6</v>
      </c>
      <c r="V30" s="38">
        <v>33.6</v>
      </c>
      <c r="W30" s="38">
        <v>33.6</v>
      </c>
      <c r="X30" s="11" t="s">
        <v>20</v>
      </c>
      <c r="Y30" s="12"/>
      <c r="Z30" s="1">
        <v>0</v>
      </c>
      <c r="AA30" s="9">
        <v>105.22</v>
      </c>
      <c r="AB30" s="9"/>
      <c r="AC30" s="50"/>
      <c r="AD30" s="50"/>
      <c r="AE30" s="39">
        <v>128.19999999999999</v>
      </c>
      <c r="AF30" s="11">
        <f>IF(Z30=2,AE30*1.08,IF(AE30&lt;=10,(AE30*1.09),IF(AE30&lt;=50,(10*1.09)+((AE30-10)*1.08),IF(AE30&lt;=100,(10*1.09)+((50-10)*1.08)+((AE30-50)*1.07),IF(AE30&lt;=200,(10*1.09)+((50-10)*1.08)+((100-50)*1.07)+((AE30-100)*1.04),(10*1.09)+((50-10)*1.08)+((100-50)*1.07)+((200-100)*1.04)+((AE30-200)*1.02))))))</f>
        <v>136.928</v>
      </c>
      <c r="AG30" s="11">
        <f>IF(Z30=1,AF30*1.08,IF(Z30=4,AF30*1.08,IF(Z30=2,0,IF(AE30&lt;=100,(AF30*1.25),IF(AE30&lt;=200,134.5+((AE30-100)*1.04*1.16),255.14+((AE30-200)*1.02*1.12))))))</f>
        <v>168.52047999999999</v>
      </c>
      <c r="AH30" s="11">
        <f>IF(Z30=1,0,IF(Z30=4,0,(AG30*1.08)))</f>
        <v>182.0021184</v>
      </c>
      <c r="AI30" s="9">
        <f>TRUNC(AF30,2)</f>
        <v>136.91999999999999</v>
      </c>
      <c r="AJ30" s="9">
        <f>TRUNC(AG30,2)</f>
        <v>168.52</v>
      </c>
      <c r="AK30" s="9">
        <f>TRUNC(AH30,2)</f>
        <v>182</v>
      </c>
      <c r="AL30" s="13">
        <v>44170</v>
      </c>
      <c r="AM30" s="13">
        <v>44187</v>
      </c>
      <c r="AN30" s="13" t="s">
        <v>6530</v>
      </c>
    </row>
    <row r="31" spans="1:40" ht="57" customHeight="1" x14ac:dyDescent="0.25">
      <c r="A31" s="1">
        <v>8697927091192</v>
      </c>
      <c r="B31" s="1" t="s">
        <v>533</v>
      </c>
      <c r="C31" s="1" t="s">
        <v>534</v>
      </c>
      <c r="D31" s="2" t="s">
        <v>150</v>
      </c>
      <c r="E31" s="3" t="s">
        <v>5731</v>
      </c>
      <c r="F31" s="3">
        <v>6</v>
      </c>
      <c r="G31" s="2">
        <v>1</v>
      </c>
      <c r="H31" s="3">
        <v>2</v>
      </c>
      <c r="I31" s="3"/>
      <c r="J31" s="3"/>
      <c r="K31" s="3"/>
      <c r="L31" s="4" t="s">
        <v>2232</v>
      </c>
      <c r="M31" s="4" t="s">
        <v>51</v>
      </c>
      <c r="N31" s="3" t="s">
        <v>5991</v>
      </c>
      <c r="O31" s="3">
        <v>60</v>
      </c>
      <c r="P31" s="3" t="s">
        <v>76</v>
      </c>
      <c r="Q31" s="3">
        <v>6</v>
      </c>
      <c r="R31" s="3" t="s">
        <v>48</v>
      </c>
      <c r="S31" s="10" t="s">
        <v>18</v>
      </c>
      <c r="T31" s="10" t="s">
        <v>20</v>
      </c>
      <c r="U31" s="38">
        <v>59.64</v>
      </c>
      <c r="V31" s="38">
        <v>59.64</v>
      </c>
      <c r="W31" s="38">
        <v>59.64</v>
      </c>
      <c r="X31" s="11" t="s">
        <v>20</v>
      </c>
      <c r="Y31" s="12"/>
      <c r="Z31" s="1">
        <v>0</v>
      </c>
      <c r="AA31" s="9">
        <v>187.07</v>
      </c>
      <c r="AB31" s="9"/>
      <c r="AC31" s="50"/>
      <c r="AD31" s="50"/>
      <c r="AE31" s="39">
        <v>227.52</v>
      </c>
      <c r="AF31" s="11">
        <f>IF(Z31=2,AE31*1.08,IF(AE31&lt;=10,(AE31*1.09),IF(AE31&lt;=50,(10*1.09)+((AE31-10)*1.08),IF(AE31&lt;=100,(10*1.09)+((50-10)*1.08)+((AE31-50)*1.07),IF(AE31&lt;=200,(10*1.09)+((50-10)*1.08)+((100-50)*1.07)+((AE31-100)*1.04),(10*1.09)+((50-10)*1.08)+((100-50)*1.07)+((200-100)*1.04)+((AE31-200)*1.02))))))</f>
        <v>239.6704</v>
      </c>
      <c r="AG31" s="11">
        <f>IF(Z31=1,AF31*1.08,IF(Z31=4,AF31*1.08,IF(Z31=2,0,IF(AE31&lt;=100,(AF31*1.25),IF(AE31&lt;=200,134.5+((AE31-100)*1.04*1.16),255.14+((AE31-200)*1.02*1.12))))))</f>
        <v>286.57884799999999</v>
      </c>
      <c r="AH31" s="11">
        <f>IF(Z31=1,0,IF(Z31=4,0,(AG31*1.08)))</f>
        <v>309.50515583999999</v>
      </c>
      <c r="AI31" s="9">
        <f>TRUNC(AF31,2)</f>
        <v>239.67</v>
      </c>
      <c r="AJ31" s="9">
        <f>TRUNC(AG31,2)</f>
        <v>286.57</v>
      </c>
      <c r="AK31" s="9">
        <f>TRUNC(AH31,2)</f>
        <v>309.5</v>
      </c>
      <c r="AL31" s="13">
        <v>44170</v>
      </c>
      <c r="AM31" s="13">
        <v>44187</v>
      </c>
      <c r="AN31" s="13" t="s">
        <v>6530</v>
      </c>
    </row>
    <row r="32" spans="1:40" ht="57" customHeight="1" x14ac:dyDescent="0.25">
      <c r="A32" s="1">
        <v>8680199095463</v>
      </c>
      <c r="B32" s="1" t="s">
        <v>533</v>
      </c>
      <c r="C32" s="1" t="s">
        <v>534</v>
      </c>
      <c r="D32" s="2" t="s">
        <v>150</v>
      </c>
      <c r="E32" s="3" t="s">
        <v>5731</v>
      </c>
      <c r="F32" s="3">
        <v>6</v>
      </c>
      <c r="G32" s="2">
        <v>1</v>
      </c>
      <c r="H32" s="3">
        <v>2</v>
      </c>
      <c r="I32" s="3"/>
      <c r="J32" s="3"/>
      <c r="K32" s="3"/>
      <c r="L32" s="4" t="s">
        <v>2233</v>
      </c>
      <c r="M32" s="4" t="s">
        <v>51</v>
      </c>
      <c r="N32" s="3" t="s">
        <v>5928</v>
      </c>
      <c r="O32" s="3">
        <v>30</v>
      </c>
      <c r="P32" s="3" t="s">
        <v>76</v>
      </c>
      <c r="Q32" s="3">
        <v>3</v>
      </c>
      <c r="R32" s="3" t="s">
        <v>48</v>
      </c>
      <c r="S32" s="10" t="s">
        <v>18</v>
      </c>
      <c r="T32" s="10" t="s">
        <v>20</v>
      </c>
      <c r="U32" s="38">
        <v>24.35</v>
      </c>
      <c r="V32" s="38">
        <v>24.35</v>
      </c>
      <c r="W32" s="38">
        <v>24.35</v>
      </c>
      <c r="X32" s="11" t="s">
        <v>20</v>
      </c>
      <c r="Y32" s="12"/>
      <c r="Z32" s="1">
        <v>0</v>
      </c>
      <c r="AA32" s="9">
        <v>80.38</v>
      </c>
      <c r="AB32" s="9"/>
      <c r="AC32" s="50"/>
      <c r="AD32" s="50"/>
      <c r="AE32" s="39">
        <v>92.9</v>
      </c>
      <c r="AF32" s="11">
        <f>IF(Z32=2,AE32*1.08,IF(AE32&lt;=10,(AE32*1.09),IF(AE32&lt;=50,(10*1.09)+((AE32-10)*1.08),IF(AE32&lt;=100,(10*1.09)+((50-10)*1.08)+((AE32-50)*1.07),IF(AE32&lt;=200,(10*1.09)+((50-10)*1.08)+((100-50)*1.07)+((AE32-100)*1.04),(10*1.09)+((50-10)*1.08)+((100-50)*1.07)+((200-100)*1.04)+((AE32-200)*1.02))))))</f>
        <v>100.00300000000001</v>
      </c>
      <c r="AG32" s="11">
        <f>IF(Z32=1,AF32*1.08,IF(Z32=4,AF32*1.08,IF(Z32=2,0,IF(AE32&lt;=100,(AF32*1.25),IF(AE32&lt;=200,134.5+((AE32-100)*1.04*1.16),255.14+((AE32-200)*1.02*1.12))))))</f>
        <v>125.00375000000003</v>
      </c>
      <c r="AH32" s="11">
        <f>IF(Z32=1,0,IF(Z32=4,0,(AG32*1.08)))</f>
        <v>135.00405000000003</v>
      </c>
      <c r="AI32" s="9">
        <f>TRUNC(AF32,2)</f>
        <v>100</v>
      </c>
      <c r="AJ32" s="9">
        <f>TRUNC(AG32,2)</f>
        <v>125</v>
      </c>
      <c r="AK32" s="9">
        <f>TRUNC(AH32,2)</f>
        <v>135</v>
      </c>
      <c r="AL32" s="13">
        <v>44170</v>
      </c>
      <c r="AM32" s="13">
        <v>44187</v>
      </c>
      <c r="AN32" s="13" t="s">
        <v>6530</v>
      </c>
    </row>
    <row r="33" spans="1:40" ht="57" customHeight="1" x14ac:dyDescent="0.25">
      <c r="A33" s="1">
        <v>8680199095470</v>
      </c>
      <c r="B33" s="1" t="s">
        <v>533</v>
      </c>
      <c r="C33" s="1" t="s">
        <v>534</v>
      </c>
      <c r="D33" s="2" t="s">
        <v>150</v>
      </c>
      <c r="E33" s="3" t="s">
        <v>5731</v>
      </c>
      <c r="F33" s="3">
        <v>6</v>
      </c>
      <c r="G33" s="2">
        <v>1</v>
      </c>
      <c r="H33" s="3">
        <v>2</v>
      </c>
      <c r="I33" s="3"/>
      <c r="J33" s="3"/>
      <c r="K33" s="3"/>
      <c r="L33" s="4" t="s">
        <v>2235</v>
      </c>
      <c r="M33" s="4" t="s">
        <v>51</v>
      </c>
      <c r="N33" s="3" t="s">
        <v>5928</v>
      </c>
      <c r="O33" s="3">
        <v>30</v>
      </c>
      <c r="P33" s="3" t="s">
        <v>76</v>
      </c>
      <c r="Q33" s="3">
        <v>6</v>
      </c>
      <c r="R33" s="3" t="s">
        <v>48</v>
      </c>
      <c r="S33" s="10" t="s">
        <v>18</v>
      </c>
      <c r="T33" s="10" t="s">
        <v>20</v>
      </c>
      <c r="U33" s="47">
        <v>43.26</v>
      </c>
      <c r="V33" s="47">
        <v>43.26</v>
      </c>
      <c r="W33" s="47">
        <v>43.26</v>
      </c>
      <c r="X33" s="11" t="s">
        <v>20</v>
      </c>
      <c r="Y33" s="12"/>
      <c r="Z33" s="1">
        <v>0</v>
      </c>
      <c r="AA33" s="9">
        <v>141.97999999999999</v>
      </c>
      <c r="AB33" s="9"/>
      <c r="AC33" s="50"/>
      <c r="AD33" s="50"/>
      <c r="AE33" s="39">
        <v>165.04</v>
      </c>
      <c r="AF33" s="11">
        <f>IF(Z33=2,AE33*1.08,IF(AE33&lt;=10,(AE33*1.09),IF(AE33&lt;=50,(10*1.09)+((AE33-10)*1.08),IF(AE33&lt;=100,(10*1.09)+((50-10)*1.08)+((AE33-50)*1.07),IF(AE33&lt;=200,(10*1.09)+((50-10)*1.08)+((100-50)*1.07)+((AE33-100)*1.04),(10*1.09)+((50-10)*1.08)+((100-50)*1.07)+((200-100)*1.04)+((AE33-200)*1.02))))))</f>
        <v>175.24160000000001</v>
      </c>
      <c r="AG33" s="11">
        <f>IF(Z33=1,AF33*1.08,IF(Z33=4,AF33*1.08,IF(Z33=2,0,IF(AE33&lt;=100,(AF33*1.25),IF(AE33&lt;=200,134.5+((AE33-100)*1.04*1.16),255.14+((AE33-200)*1.02*1.12))))))</f>
        <v>212.96425599999998</v>
      </c>
      <c r="AH33" s="11">
        <f>IF(Z33=1,0,IF(Z33=4,0,(AG33*1.08)))</f>
        <v>230.00139647999998</v>
      </c>
      <c r="AI33" s="9">
        <f>TRUNC(AF33,2)</f>
        <v>175.24</v>
      </c>
      <c r="AJ33" s="9">
        <f>TRUNC(AG33,2)</f>
        <v>212.96</v>
      </c>
      <c r="AK33" s="9">
        <f>TRUNC(AH33,2)</f>
        <v>230</v>
      </c>
      <c r="AL33" s="13">
        <v>44170</v>
      </c>
      <c r="AM33" s="13">
        <v>44187</v>
      </c>
      <c r="AN33" s="13" t="s">
        <v>6530</v>
      </c>
    </row>
    <row r="34" spans="1:40" ht="57" customHeight="1" x14ac:dyDescent="0.25">
      <c r="A34" s="1">
        <v>8680199095487</v>
      </c>
      <c r="B34" s="1" t="s">
        <v>533</v>
      </c>
      <c r="C34" s="1" t="s">
        <v>534</v>
      </c>
      <c r="D34" s="2" t="s">
        <v>150</v>
      </c>
      <c r="E34" s="3" t="s">
        <v>5731</v>
      </c>
      <c r="F34" s="3">
        <v>6</v>
      </c>
      <c r="G34" s="2">
        <v>1</v>
      </c>
      <c r="H34" s="3">
        <v>2</v>
      </c>
      <c r="I34" s="3"/>
      <c r="J34" s="3"/>
      <c r="K34" s="3"/>
      <c r="L34" s="4" t="s">
        <v>6424</v>
      </c>
      <c r="M34" s="4" t="s">
        <v>51</v>
      </c>
      <c r="N34" s="3" t="s">
        <v>5928</v>
      </c>
      <c r="O34" s="3">
        <v>60</v>
      </c>
      <c r="P34" s="3" t="s">
        <v>76</v>
      </c>
      <c r="Q34" s="3">
        <v>3</v>
      </c>
      <c r="R34" s="3" t="s">
        <v>48</v>
      </c>
      <c r="S34" s="10" t="s">
        <v>18</v>
      </c>
      <c r="T34" s="10" t="s">
        <v>20</v>
      </c>
      <c r="U34" s="47">
        <v>33.6</v>
      </c>
      <c r="V34" s="47">
        <v>33.6</v>
      </c>
      <c r="W34" s="47">
        <v>33.6</v>
      </c>
      <c r="X34" s="11" t="s">
        <v>20</v>
      </c>
      <c r="Y34" s="12"/>
      <c r="Z34" s="1">
        <v>0</v>
      </c>
      <c r="AA34" s="9">
        <v>105.2</v>
      </c>
      <c r="AB34" s="9"/>
      <c r="AC34" s="50"/>
      <c r="AD34" s="50"/>
      <c r="AE34" s="39">
        <v>128.19999999999999</v>
      </c>
      <c r="AF34" s="11">
        <f>IF(Z34=2,AE34*1.08,IF(AE34&lt;=10,(AE34*1.09),IF(AE34&lt;=50,(10*1.09)+((AE34-10)*1.08),IF(AE34&lt;=100,(10*1.09)+((50-10)*1.08)+((AE34-50)*1.07),IF(AE34&lt;=200,(10*1.09)+((50-10)*1.08)+((100-50)*1.07)+((AE34-100)*1.04),(10*1.09)+((50-10)*1.08)+((100-50)*1.07)+((200-100)*1.04)+((AE34-200)*1.02))))))</f>
        <v>136.928</v>
      </c>
      <c r="AG34" s="11">
        <f>IF(Z34=1,AF34*1.08,IF(Z34=4,AF34*1.08,IF(Z34=2,0,IF(AE34&lt;=100,(AF34*1.25),IF(AE34&lt;=200,134.5+((AE34-100)*1.04*1.16),255.14+((AE34-200)*1.02*1.12))))))</f>
        <v>168.52047999999999</v>
      </c>
      <c r="AH34" s="11">
        <f>IF(Z34=1,0,IF(Z34=4,0,(AG34*1.08)))</f>
        <v>182.0021184</v>
      </c>
      <c r="AI34" s="9">
        <f>TRUNC(AF34,2)</f>
        <v>136.91999999999999</v>
      </c>
      <c r="AJ34" s="9">
        <f>TRUNC(AG34,2)</f>
        <v>168.52</v>
      </c>
      <c r="AK34" s="9">
        <f>TRUNC(AH34,2)</f>
        <v>182</v>
      </c>
      <c r="AL34" s="13">
        <v>44170</v>
      </c>
      <c r="AM34" s="13">
        <v>44187</v>
      </c>
      <c r="AN34" s="13" t="s">
        <v>6530</v>
      </c>
    </row>
    <row r="35" spans="1:40" ht="57" customHeight="1" x14ac:dyDescent="0.25">
      <c r="A35" s="1">
        <v>8680199095494</v>
      </c>
      <c r="B35" s="1" t="s">
        <v>533</v>
      </c>
      <c r="C35" s="1" t="s">
        <v>534</v>
      </c>
      <c r="D35" s="2" t="s">
        <v>150</v>
      </c>
      <c r="E35" s="3" t="s">
        <v>5731</v>
      </c>
      <c r="F35" s="3">
        <v>6</v>
      </c>
      <c r="G35" s="2">
        <v>1</v>
      </c>
      <c r="H35" s="3">
        <v>2</v>
      </c>
      <c r="I35" s="3"/>
      <c r="J35" s="3"/>
      <c r="K35" s="3"/>
      <c r="L35" s="4" t="s">
        <v>6425</v>
      </c>
      <c r="M35" s="4" t="s">
        <v>51</v>
      </c>
      <c r="N35" s="3" t="s">
        <v>5928</v>
      </c>
      <c r="O35" s="3">
        <v>60</v>
      </c>
      <c r="P35" s="3" t="s">
        <v>76</v>
      </c>
      <c r="Q35" s="3">
        <v>6</v>
      </c>
      <c r="R35" s="3" t="s">
        <v>48</v>
      </c>
      <c r="S35" s="10" t="s">
        <v>18</v>
      </c>
      <c r="T35" s="10" t="s">
        <v>20</v>
      </c>
      <c r="U35" s="38">
        <v>59.64</v>
      </c>
      <c r="V35" s="38">
        <v>59.64</v>
      </c>
      <c r="W35" s="38">
        <v>59.64</v>
      </c>
      <c r="X35" s="11" t="s">
        <v>20</v>
      </c>
      <c r="Y35" s="12"/>
      <c r="Z35" s="1">
        <v>0</v>
      </c>
      <c r="AA35" s="9">
        <v>187.07</v>
      </c>
      <c r="AB35" s="9"/>
      <c r="AC35" s="50"/>
      <c r="AD35" s="50"/>
      <c r="AE35" s="39">
        <v>227.52</v>
      </c>
      <c r="AF35" s="11">
        <f>IF(Z35=2,AE35*1.08,IF(AE35&lt;=10,(AE35*1.09),IF(AE35&lt;=50,(10*1.09)+((AE35-10)*1.08),IF(AE35&lt;=100,(10*1.09)+((50-10)*1.08)+((AE35-50)*1.07),IF(AE35&lt;=200,(10*1.09)+((50-10)*1.08)+((100-50)*1.07)+((AE35-100)*1.04),(10*1.09)+((50-10)*1.08)+((100-50)*1.07)+((200-100)*1.04)+((AE35-200)*1.02))))))</f>
        <v>239.6704</v>
      </c>
      <c r="AG35" s="11">
        <f>IF(Z35=1,AF35*1.08,IF(Z35=4,AF35*1.08,IF(Z35=2,0,IF(AE35&lt;=100,(AF35*1.25),IF(AE35&lt;=200,134.5+((AE35-100)*1.04*1.16),255.14+((AE35-200)*1.02*1.12))))))</f>
        <v>286.57884799999999</v>
      </c>
      <c r="AH35" s="11">
        <f>IF(Z35=1,0,IF(Z35=4,0,(AG35*1.08)))</f>
        <v>309.50515583999999</v>
      </c>
      <c r="AI35" s="9">
        <f>TRUNC(AF35,2)</f>
        <v>239.67</v>
      </c>
      <c r="AJ35" s="9">
        <f>TRUNC(AG35,2)</f>
        <v>286.57</v>
      </c>
      <c r="AK35" s="9">
        <f>TRUNC(AH35,2)</f>
        <v>309.5</v>
      </c>
      <c r="AL35" s="13">
        <v>44170</v>
      </c>
      <c r="AM35" s="13">
        <v>44187</v>
      </c>
      <c r="AN35" s="13" t="s">
        <v>6530</v>
      </c>
    </row>
    <row r="36" spans="1:40" ht="57" customHeight="1" x14ac:dyDescent="0.25">
      <c r="A36" s="1">
        <v>8699514093855</v>
      </c>
      <c r="B36" s="1" t="s">
        <v>533</v>
      </c>
      <c r="C36" s="1" t="s">
        <v>534</v>
      </c>
      <c r="D36" s="2" t="s">
        <v>150</v>
      </c>
      <c r="E36" s="3" t="s">
        <v>5731</v>
      </c>
      <c r="F36" s="3">
        <v>6</v>
      </c>
      <c r="G36" s="2">
        <v>1</v>
      </c>
      <c r="H36" s="27">
        <v>2</v>
      </c>
      <c r="I36" s="3"/>
      <c r="J36" s="3"/>
      <c r="K36" s="3"/>
      <c r="L36" s="4" t="s">
        <v>2238</v>
      </c>
      <c r="M36" s="4" t="s">
        <v>51</v>
      </c>
      <c r="N36" s="3" t="s">
        <v>5962</v>
      </c>
      <c r="O36" s="3">
        <v>30</v>
      </c>
      <c r="P36" s="3" t="s">
        <v>76</v>
      </c>
      <c r="Q36" s="3">
        <v>3</v>
      </c>
      <c r="R36" s="3" t="s">
        <v>48</v>
      </c>
      <c r="S36" s="10" t="s">
        <v>18</v>
      </c>
      <c r="T36" s="10" t="s">
        <v>20</v>
      </c>
      <c r="U36" s="38">
        <v>24.35</v>
      </c>
      <c r="V36" s="38">
        <v>24.35</v>
      </c>
      <c r="W36" s="38">
        <v>24.35</v>
      </c>
      <c r="X36" s="11" t="s">
        <v>20</v>
      </c>
      <c r="Y36" s="12"/>
      <c r="Z36" s="1">
        <v>0</v>
      </c>
      <c r="AA36" s="9">
        <v>80.38</v>
      </c>
      <c r="AB36" s="9"/>
      <c r="AC36" s="50"/>
      <c r="AD36" s="50"/>
      <c r="AE36" s="39">
        <v>92.9</v>
      </c>
      <c r="AF36" s="11">
        <f>IF(Z36=2,AE36*1.08,IF(AE36&lt;=10,(AE36*1.09),IF(AE36&lt;=50,(10*1.09)+((AE36-10)*1.08),IF(AE36&lt;=100,(10*1.09)+((50-10)*1.08)+((AE36-50)*1.07),IF(AE36&lt;=200,(10*1.09)+((50-10)*1.08)+((100-50)*1.07)+((AE36-100)*1.04),(10*1.09)+((50-10)*1.08)+((100-50)*1.07)+((200-100)*1.04)+((AE36-200)*1.02))))))</f>
        <v>100.00300000000001</v>
      </c>
      <c r="AG36" s="11">
        <f>IF(Z36=1,AF36*1.08,IF(Z36=4,AF36*1.08,IF(Z36=2,0,IF(AE36&lt;=100,(AF36*1.25),IF(AE36&lt;=200,134.5+((AE36-100)*1.04*1.16),255.14+((AE36-200)*1.02*1.12))))))</f>
        <v>125.00375000000003</v>
      </c>
      <c r="AH36" s="11">
        <f>IF(Z36=1,0,IF(Z36=4,0,(AG36*1.08)))</f>
        <v>135.00405000000003</v>
      </c>
      <c r="AI36" s="9">
        <f>TRUNC(AF36,2)</f>
        <v>100</v>
      </c>
      <c r="AJ36" s="9">
        <f>TRUNC(AG36,2)</f>
        <v>125</v>
      </c>
      <c r="AK36" s="9">
        <f>TRUNC(AH36,2)</f>
        <v>135</v>
      </c>
      <c r="AL36" s="13">
        <v>44170</v>
      </c>
      <c r="AM36" s="13">
        <v>44187</v>
      </c>
      <c r="AN36" s="13" t="s">
        <v>6530</v>
      </c>
    </row>
    <row r="37" spans="1:40" ht="57" customHeight="1" x14ac:dyDescent="0.25">
      <c r="A37" s="1">
        <v>8699832090536</v>
      </c>
      <c r="B37" s="1" t="s">
        <v>533</v>
      </c>
      <c r="C37" s="1" t="s">
        <v>534</v>
      </c>
      <c r="D37" s="2" t="s">
        <v>44</v>
      </c>
      <c r="E37" s="3" t="s">
        <v>5731</v>
      </c>
      <c r="F37" s="3">
        <v>6</v>
      </c>
      <c r="G37" s="2">
        <v>1</v>
      </c>
      <c r="H37" s="3">
        <v>2</v>
      </c>
      <c r="I37" s="3"/>
      <c r="J37" s="3"/>
      <c r="K37" s="3"/>
      <c r="L37" s="4" t="s">
        <v>536</v>
      </c>
      <c r="M37" s="4" t="s">
        <v>51</v>
      </c>
      <c r="N37" s="3" t="s">
        <v>6059</v>
      </c>
      <c r="O37" s="3">
        <v>30</v>
      </c>
      <c r="P37" s="3" t="s">
        <v>76</v>
      </c>
      <c r="Q37" s="3">
        <v>3</v>
      </c>
      <c r="R37" s="3" t="s">
        <v>48</v>
      </c>
      <c r="S37" s="10" t="s">
        <v>18</v>
      </c>
      <c r="T37" s="10" t="s">
        <v>20</v>
      </c>
      <c r="U37" s="38">
        <v>24.35</v>
      </c>
      <c r="V37" s="38">
        <v>24.35</v>
      </c>
      <c r="W37" s="38">
        <v>24.35</v>
      </c>
      <c r="X37" s="10" t="s">
        <v>20</v>
      </c>
      <c r="Y37" s="12"/>
      <c r="Z37" s="1">
        <v>0</v>
      </c>
      <c r="AA37" s="9">
        <v>80.38</v>
      </c>
      <c r="AB37" s="9"/>
      <c r="AC37" s="50">
        <f>IF(AD37=AK37,1,0)</f>
        <v>1</v>
      </c>
      <c r="AD37" s="50">
        <v>135</v>
      </c>
      <c r="AE37" s="39">
        <v>92.9</v>
      </c>
      <c r="AF37" s="11">
        <f>IF(Z37=2,AE37*1.08,IF(AE37&lt;=10,(AE37*1.09),IF(AE37&lt;=50,(10*1.09)+((AE37-10)*1.08),IF(AE37&lt;=100,(10*1.09)+((50-10)*1.08)+((AE37-50)*1.07),IF(AE37&lt;=200,(10*1.09)+((50-10)*1.08)+((100-50)*1.07)+((AE37-100)*1.04),(10*1.09)+((50-10)*1.08)+((100-50)*1.07)+((200-100)*1.04)+((AE37-200)*1.02))))))</f>
        <v>100.00300000000001</v>
      </c>
      <c r="AG37" s="11">
        <f>IF(Z37=1,AF37*1.08,IF(Z37=4,AF37*1.08,IF(Z37=2,0,IF(AE37&lt;=100,(AF37*1.25),IF(AE37&lt;=200,134.5+((AE37-100)*1.04*1.16),255.14+((AE37-200)*1.02*1.12))))))</f>
        <v>125.00375000000003</v>
      </c>
      <c r="AH37" s="11">
        <f>IF(Z37=1,0,IF(Z37=4,0,(AG37*1.08)))</f>
        <v>135.00405000000003</v>
      </c>
      <c r="AI37" s="9">
        <f>TRUNC(AF37,2)</f>
        <v>100</v>
      </c>
      <c r="AJ37" s="9">
        <f>TRUNC(AG37,2)</f>
        <v>125</v>
      </c>
      <c r="AK37" s="9">
        <f>TRUNC(AH37,2)</f>
        <v>135</v>
      </c>
      <c r="AL37" s="13">
        <v>44170</v>
      </c>
      <c r="AM37" s="13">
        <v>44187</v>
      </c>
      <c r="AN37" s="13" t="s">
        <v>6530</v>
      </c>
    </row>
    <row r="38" spans="1:40" ht="57" customHeight="1" x14ac:dyDescent="0.25">
      <c r="A38" s="1">
        <v>8699832090543</v>
      </c>
      <c r="B38" s="1" t="s">
        <v>533</v>
      </c>
      <c r="C38" s="1" t="s">
        <v>534</v>
      </c>
      <c r="D38" s="2" t="s">
        <v>44</v>
      </c>
      <c r="E38" s="3" t="s">
        <v>5731</v>
      </c>
      <c r="F38" s="3">
        <v>6</v>
      </c>
      <c r="G38" s="2">
        <v>1</v>
      </c>
      <c r="H38" s="3">
        <v>2</v>
      </c>
      <c r="I38" s="3"/>
      <c r="J38" s="3"/>
      <c r="K38" s="3"/>
      <c r="L38" s="4" t="s">
        <v>916</v>
      </c>
      <c r="M38" s="4" t="s">
        <v>51</v>
      </c>
      <c r="N38" s="3" t="s">
        <v>6059</v>
      </c>
      <c r="O38" s="3">
        <v>30</v>
      </c>
      <c r="P38" s="3" t="s">
        <v>76</v>
      </c>
      <c r="Q38" s="3">
        <v>6</v>
      </c>
      <c r="R38" s="3" t="s">
        <v>48</v>
      </c>
      <c r="S38" s="10" t="s">
        <v>18</v>
      </c>
      <c r="T38" s="10" t="s">
        <v>20</v>
      </c>
      <c r="U38" s="38">
        <v>43.26</v>
      </c>
      <c r="V38" s="38">
        <v>43.26</v>
      </c>
      <c r="W38" s="38">
        <v>43.26</v>
      </c>
      <c r="X38" s="10" t="s">
        <v>20</v>
      </c>
      <c r="Y38" s="12"/>
      <c r="Z38" s="1">
        <v>0</v>
      </c>
      <c r="AA38" s="9">
        <v>141.97999999999999</v>
      </c>
      <c r="AB38" s="9"/>
      <c r="AC38" s="50">
        <f>IF(AD38=AK38,1,0)</f>
        <v>1</v>
      </c>
      <c r="AD38" s="50">
        <v>230</v>
      </c>
      <c r="AE38" s="39">
        <v>165.04</v>
      </c>
      <c r="AF38" s="11">
        <f>IF(Z38=2,AE38*1.08,IF(AE38&lt;=10,(AE38*1.09),IF(AE38&lt;=50,(10*1.09)+((AE38-10)*1.08),IF(AE38&lt;=100,(10*1.09)+((50-10)*1.08)+((AE38-50)*1.07),IF(AE38&lt;=200,(10*1.09)+((50-10)*1.08)+((100-50)*1.07)+((AE38-100)*1.04),(10*1.09)+((50-10)*1.08)+((100-50)*1.07)+((200-100)*1.04)+((AE38-200)*1.02))))))</f>
        <v>175.24160000000001</v>
      </c>
      <c r="AG38" s="11">
        <f>IF(Z38=1,AF38*1.08,IF(Z38=4,AF38*1.08,IF(Z38=2,0,IF(AE38&lt;=100,(AF38*1.25),IF(AE38&lt;=200,134.5+((AE38-100)*1.04*1.16),255.14+((AE38-200)*1.02*1.12))))))</f>
        <v>212.96425599999998</v>
      </c>
      <c r="AH38" s="11">
        <f>IF(Z38=1,0,IF(Z38=4,0,(AG38*1.08)))</f>
        <v>230.00139647999998</v>
      </c>
      <c r="AI38" s="9">
        <f>TRUNC(AF38,2)</f>
        <v>175.24</v>
      </c>
      <c r="AJ38" s="9">
        <f>TRUNC(AG38,2)</f>
        <v>212.96</v>
      </c>
      <c r="AK38" s="9">
        <f>TRUNC(AH38,2)</f>
        <v>230</v>
      </c>
      <c r="AL38" s="13">
        <v>44170</v>
      </c>
      <c r="AM38" s="13">
        <v>44187</v>
      </c>
      <c r="AN38" s="13" t="s">
        <v>6530</v>
      </c>
    </row>
    <row r="39" spans="1:40" ht="57" customHeight="1" x14ac:dyDescent="0.25">
      <c r="A39" s="1">
        <v>8699832090567</v>
      </c>
      <c r="B39" s="1" t="s">
        <v>533</v>
      </c>
      <c r="C39" s="1" t="s">
        <v>534</v>
      </c>
      <c r="D39" s="2" t="s">
        <v>44</v>
      </c>
      <c r="E39" s="3" t="s">
        <v>5731</v>
      </c>
      <c r="F39" s="3">
        <v>6</v>
      </c>
      <c r="G39" s="2">
        <v>1</v>
      </c>
      <c r="H39" s="3">
        <v>2</v>
      </c>
      <c r="I39" s="3"/>
      <c r="J39" s="3"/>
      <c r="K39" s="3"/>
      <c r="L39" s="4" t="s">
        <v>2240</v>
      </c>
      <c r="M39" s="4" t="s">
        <v>51</v>
      </c>
      <c r="N39" s="3" t="s">
        <v>6059</v>
      </c>
      <c r="O39" s="3">
        <v>60</v>
      </c>
      <c r="P39" s="3" t="s">
        <v>76</v>
      </c>
      <c r="Q39" s="3">
        <v>3</v>
      </c>
      <c r="R39" s="3" t="s">
        <v>48</v>
      </c>
      <c r="S39" s="10" t="s">
        <v>18</v>
      </c>
      <c r="T39" s="10" t="s">
        <v>20</v>
      </c>
      <c r="U39" s="38">
        <v>33.6</v>
      </c>
      <c r="V39" s="38">
        <v>33.6</v>
      </c>
      <c r="W39" s="38">
        <v>33.6</v>
      </c>
      <c r="X39" s="11" t="s">
        <v>20</v>
      </c>
      <c r="Y39" s="12"/>
      <c r="Z39" s="1">
        <v>0</v>
      </c>
      <c r="AA39" s="9">
        <v>105.2</v>
      </c>
      <c r="AB39" s="9"/>
      <c r="AC39" s="50">
        <f>IF(AD39=AK39,1,0)</f>
        <v>1</v>
      </c>
      <c r="AD39" s="50">
        <v>182</v>
      </c>
      <c r="AE39" s="39">
        <v>128.19999999999999</v>
      </c>
      <c r="AF39" s="11">
        <f>IF(Z39=2,AE39*1.08,IF(AE39&lt;=10,(AE39*1.09),IF(AE39&lt;=50,(10*1.09)+((AE39-10)*1.08),IF(AE39&lt;=100,(10*1.09)+((50-10)*1.08)+((AE39-50)*1.07),IF(AE39&lt;=200,(10*1.09)+((50-10)*1.08)+((100-50)*1.07)+((AE39-100)*1.04),(10*1.09)+((50-10)*1.08)+((100-50)*1.07)+((200-100)*1.04)+((AE39-200)*1.02))))))</f>
        <v>136.928</v>
      </c>
      <c r="AG39" s="11">
        <f>IF(Z39=1,AF39*1.08,IF(Z39=4,AF39*1.08,IF(Z39=2,0,IF(AE39&lt;=100,(AF39*1.25),IF(AE39&lt;=200,134.5+((AE39-100)*1.04*1.16),255.14+((AE39-200)*1.02*1.12))))))</f>
        <v>168.52047999999999</v>
      </c>
      <c r="AH39" s="11">
        <f>IF(Z39=1,0,IF(Z39=4,0,(AG39*1.08)))</f>
        <v>182.0021184</v>
      </c>
      <c r="AI39" s="9">
        <f>TRUNC(AF39,2)</f>
        <v>136.91999999999999</v>
      </c>
      <c r="AJ39" s="9">
        <f>TRUNC(AG39,2)</f>
        <v>168.52</v>
      </c>
      <c r="AK39" s="9">
        <f>TRUNC(AH39,2)</f>
        <v>182</v>
      </c>
      <c r="AL39" s="13">
        <v>44170</v>
      </c>
      <c r="AM39" s="13">
        <v>44187</v>
      </c>
      <c r="AN39" s="13" t="s">
        <v>6530</v>
      </c>
    </row>
    <row r="40" spans="1:40" ht="57" customHeight="1" x14ac:dyDescent="0.25">
      <c r="A40" s="1">
        <v>8699832090574</v>
      </c>
      <c r="B40" s="1" t="s">
        <v>533</v>
      </c>
      <c r="C40" s="1" t="s">
        <v>534</v>
      </c>
      <c r="D40" s="2" t="s">
        <v>44</v>
      </c>
      <c r="E40" s="3" t="s">
        <v>5731</v>
      </c>
      <c r="F40" s="3">
        <v>6</v>
      </c>
      <c r="G40" s="2">
        <v>1</v>
      </c>
      <c r="H40" s="3">
        <v>2</v>
      </c>
      <c r="I40" s="3"/>
      <c r="J40" s="3"/>
      <c r="K40" s="3"/>
      <c r="L40" s="4" t="s">
        <v>2241</v>
      </c>
      <c r="M40" s="4" t="s">
        <v>51</v>
      </c>
      <c r="N40" s="3" t="s">
        <v>6059</v>
      </c>
      <c r="O40" s="3">
        <v>60</v>
      </c>
      <c r="P40" s="3" t="s">
        <v>76</v>
      </c>
      <c r="Q40" s="3">
        <v>6</v>
      </c>
      <c r="R40" s="3" t="s">
        <v>48</v>
      </c>
      <c r="S40" s="10" t="s">
        <v>18</v>
      </c>
      <c r="T40" s="10" t="s">
        <v>20</v>
      </c>
      <c r="U40" s="38">
        <v>59.64</v>
      </c>
      <c r="V40" s="38">
        <v>59.64</v>
      </c>
      <c r="W40" s="38">
        <v>59.64</v>
      </c>
      <c r="X40" s="11" t="s">
        <v>20</v>
      </c>
      <c r="Y40" s="12"/>
      <c r="Z40" s="1">
        <v>0</v>
      </c>
      <c r="AA40" s="9">
        <v>187.03</v>
      </c>
      <c r="AB40" s="9"/>
      <c r="AC40" s="50">
        <f>IF(AD40=AK40,1,0)</f>
        <v>1</v>
      </c>
      <c r="AD40" s="50">
        <v>309.5</v>
      </c>
      <c r="AE40" s="39">
        <v>227.52</v>
      </c>
      <c r="AF40" s="11">
        <f>IF(Z40=2,AE40*1.08,IF(AE40&lt;=10,(AE40*1.09),IF(AE40&lt;=50,(10*1.09)+((AE40-10)*1.08),IF(AE40&lt;=100,(10*1.09)+((50-10)*1.08)+((AE40-50)*1.07),IF(AE40&lt;=200,(10*1.09)+((50-10)*1.08)+((100-50)*1.07)+((AE40-100)*1.04),(10*1.09)+((50-10)*1.08)+((100-50)*1.07)+((200-100)*1.04)+((AE40-200)*1.02))))))</f>
        <v>239.6704</v>
      </c>
      <c r="AG40" s="11">
        <f>IF(Z40=1,AF40*1.08,IF(Z40=4,AF40*1.08,IF(Z40=2,0,IF(AE40&lt;=100,(AF40*1.25),IF(AE40&lt;=200,134.5+((AE40-100)*1.04*1.16),255.14+((AE40-200)*1.02*1.12))))))</f>
        <v>286.57884799999999</v>
      </c>
      <c r="AH40" s="11">
        <f>IF(Z40=1,0,IF(Z40=4,0,(AG40*1.08)))</f>
        <v>309.50515583999999</v>
      </c>
      <c r="AI40" s="9">
        <f>TRUNC(AF40,2)</f>
        <v>239.67</v>
      </c>
      <c r="AJ40" s="9">
        <f>TRUNC(AG40,2)</f>
        <v>286.57</v>
      </c>
      <c r="AK40" s="9">
        <f>TRUNC(AH40,2)</f>
        <v>309.5</v>
      </c>
      <c r="AL40" s="13">
        <v>44170</v>
      </c>
      <c r="AM40" s="13">
        <v>44187</v>
      </c>
      <c r="AN40" s="13" t="s">
        <v>6530</v>
      </c>
    </row>
    <row r="41" spans="1:40" ht="57" customHeight="1" x14ac:dyDescent="0.25">
      <c r="A41" s="1">
        <v>8699738090371</v>
      </c>
      <c r="B41" s="1" t="s">
        <v>533</v>
      </c>
      <c r="C41" s="1" t="s">
        <v>534</v>
      </c>
      <c r="D41" s="2" t="s">
        <v>150</v>
      </c>
      <c r="E41" s="3" t="s">
        <v>5731</v>
      </c>
      <c r="F41" s="3">
        <v>6</v>
      </c>
      <c r="G41" s="2">
        <v>1</v>
      </c>
      <c r="H41" s="27">
        <v>2</v>
      </c>
      <c r="I41" s="3"/>
      <c r="J41" s="3"/>
      <c r="K41" s="3"/>
      <c r="L41" s="4" t="s">
        <v>2242</v>
      </c>
      <c r="M41" s="4" t="s">
        <v>51</v>
      </c>
      <c r="N41" s="3" t="s">
        <v>5913</v>
      </c>
      <c r="O41" s="3">
        <v>30</v>
      </c>
      <c r="P41" s="3" t="s">
        <v>76</v>
      </c>
      <c r="Q41" s="3">
        <v>3</v>
      </c>
      <c r="R41" s="3" t="s">
        <v>48</v>
      </c>
      <c r="S41" s="10" t="s">
        <v>18</v>
      </c>
      <c r="T41" s="10" t="s">
        <v>20</v>
      </c>
      <c r="U41" s="38">
        <v>24.35</v>
      </c>
      <c r="V41" s="38">
        <v>24.35</v>
      </c>
      <c r="W41" s="38">
        <v>24.35</v>
      </c>
      <c r="X41" s="10" t="s">
        <v>20</v>
      </c>
      <c r="Y41" s="12"/>
      <c r="Z41" s="1">
        <v>0</v>
      </c>
      <c r="AA41" s="9">
        <v>80.38</v>
      </c>
      <c r="AB41" s="9"/>
      <c r="AC41" s="50"/>
      <c r="AD41" s="50"/>
      <c r="AE41" s="39">
        <v>92.9</v>
      </c>
      <c r="AF41" s="11">
        <f>IF(Z41=2,AE41*1.08,IF(AE41&lt;=10,(AE41*1.09),IF(AE41&lt;=50,(10*1.09)+((AE41-10)*1.08),IF(AE41&lt;=100,(10*1.09)+((50-10)*1.08)+((AE41-50)*1.07),IF(AE41&lt;=200,(10*1.09)+((50-10)*1.08)+((100-50)*1.07)+((AE41-100)*1.04),(10*1.09)+((50-10)*1.08)+((100-50)*1.07)+((200-100)*1.04)+((AE41-200)*1.02))))))</f>
        <v>100.00300000000001</v>
      </c>
      <c r="AG41" s="11">
        <f>IF(Z41=1,AF41*1.08,IF(Z41=4,AF41*1.08,IF(Z41=2,0,IF(AE41&lt;=100,(AF41*1.25),IF(AE41&lt;=200,134.5+((AE41-100)*1.04*1.16),255.14+((AE41-200)*1.02*1.12))))))</f>
        <v>125.00375000000003</v>
      </c>
      <c r="AH41" s="11">
        <f>IF(Z41=1,0,IF(Z41=4,0,(AG41*1.08)))</f>
        <v>135.00405000000003</v>
      </c>
      <c r="AI41" s="9">
        <f>TRUNC(AF41,2)</f>
        <v>100</v>
      </c>
      <c r="AJ41" s="9">
        <f>TRUNC(AG41,2)</f>
        <v>125</v>
      </c>
      <c r="AK41" s="9">
        <f>TRUNC(AH41,2)</f>
        <v>135</v>
      </c>
      <c r="AL41" s="13">
        <v>44170</v>
      </c>
      <c r="AM41" s="13">
        <v>44187</v>
      </c>
      <c r="AN41" s="13" t="s">
        <v>6530</v>
      </c>
    </row>
    <row r="42" spans="1:40" ht="57" customHeight="1" x14ac:dyDescent="0.25">
      <c r="A42" s="1">
        <v>8699738090388</v>
      </c>
      <c r="B42" s="1" t="s">
        <v>533</v>
      </c>
      <c r="C42" s="1" t="s">
        <v>534</v>
      </c>
      <c r="D42" s="2" t="s">
        <v>150</v>
      </c>
      <c r="E42" s="3" t="s">
        <v>5731</v>
      </c>
      <c r="F42" s="3">
        <v>6</v>
      </c>
      <c r="G42" s="2">
        <v>1</v>
      </c>
      <c r="H42" s="3">
        <v>2</v>
      </c>
      <c r="I42" s="3"/>
      <c r="J42" s="3"/>
      <c r="K42" s="3"/>
      <c r="L42" s="4" t="s">
        <v>2243</v>
      </c>
      <c r="M42" s="4" t="s">
        <v>51</v>
      </c>
      <c r="N42" s="3" t="s">
        <v>5913</v>
      </c>
      <c r="O42" s="3">
        <v>30</v>
      </c>
      <c r="P42" s="3" t="s">
        <v>76</v>
      </c>
      <c r="Q42" s="3">
        <v>6</v>
      </c>
      <c r="R42" s="3" t="s">
        <v>48</v>
      </c>
      <c r="S42" s="10" t="s">
        <v>18</v>
      </c>
      <c r="T42" s="10" t="s">
        <v>20</v>
      </c>
      <c r="U42" s="38">
        <v>43.26</v>
      </c>
      <c r="V42" s="38">
        <v>43.26</v>
      </c>
      <c r="W42" s="38">
        <v>43.26</v>
      </c>
      <c r="X42" s="11" t="s">
        <v>20</v>
      </c>
      <c r="Y42" s="12"/>
      <c r="Z42" s="1">
        <v>0</v>
      </c>
      <c r="AA42" s="9">
        <v>141.97999999999999</v>
      </c>
      <c r="AB42" s="9"/>
      <c r="AC42" s="50"/>
      <c r="AD42" s="50"/>
      <c r="AE42" s="39">
        <v>165.04</v>
      </c>
      <c r="AF42" s="11">
        <f>IF(Z42=2,AE42*1.08,IF(AE42&lt;=10,(AE42*1.09),IF(AE42&lt;=50,(10*1.09)+((AE42-10)*1.08),IF(AE42&lt;=100,(10*1.09)+((50-10)*1.08)+((AE42-50)*1.07),IF(AE42&lt;=200,(10*1.09)+((50-10)*1.08)+((100-50)*1.07)+((AE42-100)*1.04),(10*1.09)+((50-10)*1.08)+((100-50)*1.07)+((200-100)*1.04)+((AE42-200)*1.02))))))</f>
        <v>175.24160000000001</v>
      </c>
      <c r="AG42" s="11">
        <f>IF(Z42=1,AF42*1.08,IF(Z42=4,AF42*1.08,IF(Z42=2,0,IF(AE42&lt;=100,(AF42*1.25),IF(AE42&lt;=200,134.5+((AE42-100)*1.04*1.16),255.14+((AE42-200)*1.02*1.12))))))</f>
        <v>212.96425599999998</v>
      </c>
      <c r="AH42" s="11">
        <f>IF(Z42=1,0,IF(Z42=4,0,(AG42*1.08)))</f>
        <v>230.00139647999998</v>
      </c>
      <c r="AI42" s="9">
        <f>TRUNC(AF42,2)</f>
        <v>175.24</v>
      </c>
      <c r="AJ42" s="9">
        <f>TRUNC(AG42,2)</f>
        <v>212.96</v>
      </c>
      <c r="AK42" s="9">
        <f>TRUNC(AH42,2)</f>
        <v>230</v>
      </c>
      <c r="AL42" s="13">
        <v>44170</v>
      </c>
      <c r="AM42" s="13">
        <v>44187</v>
      </c>
      <c r="AN42" s="13" t="s">
        <v>6530</v>
      </c>
    </row>
    <row r="43" spans="1:40" ht="57" customHeight="1" x14ac:dyDescent="0.25">
      <c r="A43" s="1">
        <v>8699738090395</v>
      </c>
      <c r="B43" s="1" t="s">
        <v>533</v>
      </c>
      <c r="C43" s="1" t="s">
        <v>534</v>
      </c>
      <c r="D43" s="2" t="s">
        <v>150</v>
      </c>
      <c r="E43" s="3" t="s">
        <v>5731</v>
      </c>
      <c r="F43" s="3">
        <v>6</v>
      </c>
      <c r="G43" s="2">
        <v>1</v>
      </c>
      <c r="H43" s="27">
        <v>2</v>
      </c>
      <c r="I43" s="3"/>
      <c r="J43" s="3"/>
      <c r="K43" s="3"/>
      <c r="L43" s="4" t="s">
        <v>2247</v>
      </c>
      <c r="M43" s="4" t="s">
        <v>51</v>
      </c>
      <c r="N43" s="3" t="s">
        <v>5913</v>
      </c>
      <c r="O43" s="3">
        <v>60</v>
      </c>
      <c r="P43" s="3" t="s">
        <v>76</v>
      </c>
      <c r="Q43" s="3">
        <v>3</v>
      </c>
      <c r="R43" s="3" t="s">
        <v>48</v>
      </c>
      <c r="S43" s="10" t="s">
        <v>18</v>
      </c>
      <c r="T43" s="10" t="s">
        <v>20</v>
      </c>
      <c r="U43" s="38">
        <v>33.6</v>
      </c>
      <c r="V43" s="38">
        <v>33.6</v>
      </c>
      <c r="W43" s="38">
        <v>33.6</v>
      </c>
      <c r="X43" s="11" t="s">
        <v>20</v>
      </c>
      <c r="Y43" s="12"/>
      <c r="Z43" s="1">
        <v>0</v>
      </c>
      <c r="AA43" s="9">
        <v>105.2</v>
      </c>
      <c r="AB43" s="9"/>
      <c r="AC43" s="50"/>
      <c r="AD43" s="50"/>
      <c r="AE43" s="39">
        <v>128.19999999999999</v>
      </c>
      <c r="AF43" s="11">
        <f>IF(Z43=2,AE43*1.08,IF(AE43&lt;=10,(AE43*1.09),IF(AE43&lt;=50,(10*1.09)+((AE43-10)*1.08),IF(AE43&lt;=100,(10*1.09)+((50-10)*1.08)+((AE43-50)*1.07),IF(AE43&lt;=200,(10*1.09)+((50-10)*1.08)+((100-50)*1.07)+((AE43-100)*1.04),(10*1.09)+((50-10)*1.08)+((100-50)*1.07)+((200-100)*1.04)+((AE43-200)*1.02))))))</f>
        <v>136.928</v>
      </c>
      <c r="AG43" s="11">
        <f>IF(Z43=1,AF43*1.08,IF(Z43=4,AF43*1.08,IF(Z43=2,0,IF(AE43&lt;=100,(AF43*1.25),IF(AE43&lt;=200,134.5+((AE43-100)*1.04*1.16),255.14+((AE43-200)*1.02*1.12))))))</f>
        <v>168.52047999999999</v>
      </c>
      <c r="AH43" s="11">
        <f>IF(Z43=1,0,IF(Z43=4,0,(AG43*1.08)))</f>
        <v>182.0021184</v>
      </c>
      <c r="AI43" s="9">
        <f>TRUNC(AF43,2)</f>
        <v>136.91999999999999</v>
      </c>
      <c r="AJ43" s="9">
        <f>TRUNC(AG43,2)</f>
        <v>168.52</v>
      </c>
      <c r="AK43" s="9">
        <f>TRUNC(AH43,2)</f>
        <v>182</v>
      </c>
      <c r="AL43" s="13">
        <v>44170</v>
      </c>
      <c r="AM43" s="13">
        <v>44187</v>
      </c>
      <c r="AN43" s="13" t="s">
        <v>6530</v>
      </c>
    </row>
    <row r="44" spans="1:40" ht="57" customHeight="1" x14ac:dyDescent="0.25">
      <c r="A44" s="1">
        <v>8699738090401</v>
      </c>
      <c r="B44" s="1" t="s">
        <v>533</v>
      </c>
      <c r="C44" s="1" t="s">
        <v>534</v>
      </c>
      <c r="D44" s="2" t="s">
        <v>150</v>
      </c>
      <c r="E44" s="3" t="s">
        <v>5731</v>
      </c>
      <c r="F44" s="3">
        <v>6</v>
      </c>
      <c r="G44" s="2">
        <v>1</v>
      </c>
      <c r="H44" s="3">
        <v>2</v>
      </c>
      <c r="I44" s="3"/>
      <c r="J44" s="3"/>
      <c r="K44" s="3"/>
      <c r="L44" s="4" t="s">
        <v>2249</v>
      </c>
      <c r="M44" s="4" t="s">
        <v>51</v>
      </c>
      <c r="N44" s="3" t="s">
        <v>5913</v>
      </c>
      <c r="O44" s="3">
        <v>60</v>
      </c>
      <c r="P44" s="3" t="s">
        <v>76</v>
      </c>
      <c r="Q44" s="3">
        <v>6</v>
      </c>
      <c r="R44" s="3" t="s">
        <v>48</v>
      </c>
      <c r="S44" s="10" t="s">
        <v>18</v>
      </c>
      <c r="T44" s="10" t="s">
        <v>20</v>
      </c>
      <c r="U44" s="38">
        <v>59.64</v>
      </c>
      <c r="V44" s="38">
        <v>59.64</v>
      </c>
      <c r="W44" s="38">
        <v>59.64</v>
      </c>
      <c r="X44" s="11" t="s">
        <v>20</v>
      </c>
      <c r="Y44" s="12"/>
      <c r="Z44" s="1">
        <v>0</v>
      </c>
      <c r="AA44" s="9">
        <v>187.03</v>
      </c>
      <c r="AB44" s="9"/>
      <c r="AC44" s="50"/>
      <c r="AD44" s="50"/>
      <c r="AE44" s="39">
        <v>227.52</v>
      </c>
      <c r="AF44" s="11">
        <f>IF(Z44=2,AE44*1.08,IF(AE44&lt;=10,(AE44*1.09),IF(AE44&lt;=50,(10*1.09)+((AE44-10)*1.08),IF(AE44&lt;=100,(10*1.09)+((50-10)*1.08)+((AE44-50)*1.07),IF(AE44&lt;=200,(10*1.09)+((50-10)*1.08)+((100-50)*1.07)+((AE44-100)*1.04),(10*1.09)+((50-10)*1.08)+((100-50)*1.07)+((200-100)*1.04)+((AE44-200)*1.02))))))</f>
        <v>239.6704</v>
      </c>
      <c r="AG44" s="11">
        <f>IF(Z44=1,AF44*1.08,IF(Z44=4,AF44*1.08,IF(Z44=2,0,IF(AE44&lt;=100,(AF44*1.25),IF(AE44&lt;=200,134.5+((AE44-100)*1.04*1.16),255.14+((AE44-200)*1.02*1.12))))))</f>
        <v>286.57884799999999</v>
      </c>
      <c r="AH44" s="11">
        <f>IF(Z44=1,0,IF(Z44=4,0,(AG44*1.08)))</f>
        <v>309.50515583999999</v>
      </c>
      <c r="AI44" s="9">
        <f>TRUNC(AF44,2)</f>
        <v>239.67</v>
      </c>
      <c r="AJ44" s="9">
        <f>TRUNC(AG44,2)</f>
        <v>286.57</v>
      </c>
      <c r="AK44" s="9">
        <f>TRUNC(AH44,2)</f>
        <v>309.5</v>
      </c>
      <c r="AL44" s="13">
        <v>44170</v>
      </c>
      <c r="AM44" s="13">
        <v>44187</v>
      </c>
      <c r="AN44" s="13" t="s">
        <v>6530</v>
      </c>
    </row>
    <row r="45" spans="1:40" ht="57" customHeight="1" x14ac:dyDescent="0.25">
      <c r="A45" s="1">
        <v>8699546115198</v>
      </c>
      <c r="B45" s="1" t="s">
        <v>2341</v>
      </c>
      <c r="C45" s="1" t="s">
        <v>2342</v>
      </c>
      <c r="D45" s="6" t="s">
        <v>44</v>
      </c>
      <c r="E45" s="3" t="s">
        <v>133</v>
      </c>
      <c r="F45" s="3">
        <v>6</v>
      </c>
      <c r="G45" s="2">
        <v>2</v>
      </c>
      <c r="H45" s="3">
        <v>2</v>
      </c>
      <c r="I45" s="3"/>
      <c r="J45" s="3"/>
      <c r="K45" s="3"/>
      <c r="L45" s="4" t="s">
        <v>2343</v>
      </c>
      <c r="M45" s="4" t="s">
        <v>952</v>
      </c>
      <c r="N45" s="3" t="s">
        <v>5960</v>
      </c>
      <c r="O45" s="3">
        <v>100</v>
      </c>
      <c r="P45" s="3" t="s">
        <v>76</v>
      </c>
      <c r="Q45" s="3">
        <v>20</v>
      </c>
      <c r="R45" s="3" t="s">
        <v>1287</v>
      </c>
      <c r="S45" s="10" t="s">
        <v>18</v>
      </c>
      <c r="T45" s="10" t="s">
        <v>20</v>
      </c>
      <c r="U45" s="38">
        <v>4.8499999999999996</v>
      </c>
      <c r="V45" s="38">
        <v>4.8499999999999996</v>
      </c>
      <c r="W45" s="38">
        <v>4.8499999999999996</v>
      </c>
      <c r="X45" s="11" t="s">
        <v>20</v>
      </c>
      <c r="Y45" s="12"/>
      <c r="Z45" s="1">
        <v>0</v>
      </c>
      <c r="AA45" s="9">
        <v>17.54</v>
      </c>
      <c r="AB45" s="9"/>
      <c r="AC45" s="50">
        <f>IF(AD45=AK45,1,0)</f>
        <v>1</v>
      </c>
      <c r="AD45" s="50">
        <v>27.1</v>
      </c>
      <c r="AE45" s="39">
        <v>18.5</v>
      </c>
      <c r="AF45" s="11">
        <f>IF(Z45=2,AE45*1.08,IF(AE45&lt;=10,(AE45*1.09),IF(AE45&lt;=50,(10*1.09)+((AE45-10)*1.08),IF(AE45&lt;=100,(10*1.09)+((50-10)*1.08)+((AE45-50)*1.07),IF(AE45&lt;=200,(10*1.09)+((50-10)*1.08)+((100-50)*1.07)+((AE45-100)*1.04),(10*1.09)+((50-10)*1.08)+((100-50)*1.07)+((200-100)*1.04)+((AE45-200)*1.02))))))</f>
        <v>20.079999999999998</v>
      </c>
      <c r="AG45" s="11">
        <f>IF(Z45=1,AF45*1.08,IF(Z45=4,AF45*1.08,IF(Z45=2,0,IF(AE45&lt;=100,(AF45*1.25),IF(AE45&lt;=200,134.5+((AE45-100)*1.04*1.16),255.14+((AE45-200)*1.02*1.12))))))</f>
        <v>25.099999999999998</v>
      </c>
      <c r="AH45" s="11">
        <f>IF(Z45=1,0,IF(Z45=4,0,(AG45*1.08)))</f>
        <v>27.108000000000001</v>
      </c>
      <c r="AI45" s="9">
        <f>TRUNC(AF45,2)</f>
        <v>20.079999999999998</v>
      </c>
      <c r="AJ45" s="9">
        <f>TRUNC(AG45,2)</f>
        <v>25.1</v>
      </c>
      <c r="AK45" s="9">
        <f>TRUNC(AH45,2)</f>
        <v>27.1</v>
      </c>
      <c r="AL45" s="13">
        <v>44170</v>
      </c>
      <c r="AM45" s="13">
        <v>44187</v>
      </c>
      <c r="AN45" s="13" t="s">
        <v>6530</v>
      </c>
    </row>
    <row r="46" spans="1:40" ht="57" customHeight="1" x14ac:dyDescent="0.25">
      <c r="A46" s="1">
        <v>8699511350029</v>
      </c>
      <c r="B46" s="1" t="s">
        <v>1660</v>
      </c>
      <c r="C46" s="1" t="s">
        <v>2342</v>
      </c>
      <c r="D46" s="2" t="s">
        <v>150</v>
      </c>
      <c r="E46" s="3" t="s">
        <v>133</v>
      </c>
      <c r="F46" s="27">
        <v>6</v>
      </c>
      <c r="G46" s="2">
        <v>1</v>
      </c>
      <c r="H46" s="27">
        <v>2</v>
      </c>
      <c r="I46" s="3"/>
      <c r="J46" s="3"/>
      <c r="K46" s="3"/>
      <c r="L46" s="4" t="s">
        <v>4471</v>
      </c>
      <c r="M46" s="4" t="s">
        <v>952</v>
      </c>
      <c r="N46" s="3" t="s">
        <v>6026</v>
      </c>
      <c r="O46" s="18">
        <v>0.05</v>
      </c>
      <c r="P46" s="3" t="s">
        <v>92</v>
      </c>
      <c r="Q46" s="3">
        <v>30</v>
      </c>
      <c r="R46" s="3" t="s">
        <v>1287</v>
      </c>
      <c r="S46" s="10" t="s">
        <v>18</v>
      </c>
      <c r="T46" s="10" t="s">
        <v>20</v>
      </c>
      <c r="U46" s="38">
        <v>2.89</v>
      </c>
      <c r="V46" s="38">
        <v>2.89</v>
      </c>
      <c r="W46" s="38">
        <v>2.89</v>
      </c>
      <c r="X46" s="11" t="s">
        <v>20</v>
      </c>
      <c r="Y46" s="12"/>
      <c r="Z46" s="1">
        <v>0</v>
      </c>
      <c r="AA46" s="9">
        <v>4.47</v>
      </c>
      <c r="AB46" s="9"/>
      <c r="AC46" s="50"/>
      <c r="AD46" s="50"/>
      <c r="AE46" s="39">
        <v>11</v>
      </c>
      <c r="AF46" s="11">
        <f>IF(Z46=2,AE46*1.08,IF(AE46&lt;=10,(AE46*1.09),IF(AE46&lt;=50,(10*1.09)+((AE46-10)*1.08),IF(AE46&lt;=100,(10*1.09)+((50-10)*1.08)+((AE46-50)*1.07),IF(AE46&lt;=200,(10*1.09)+((50-10)*1.08)+((100-50)*1.07)+((AE46-100)*1.04),(10*1.09)+((50-10)*1.08)+((100-50)*1.07)+((200-100)*1.04)+((AE46-200)*1.02))))))</f>
        <v>11.98</v>
      </c>
      <c r="AG46" s="11">
        <f>IF(Z46=1,AF46*1.08,IF(Z46=4,AF46*1.08,IF(Z46=2,0,IF(AE46&lt;=100,(AF46*1.25),IF(AE46&lt;=200,134.5+((AE46-100)*1.04*1.16),255.14+((AE46-200)*1.02*1.12))))))</f>
        <v>14.975000000000001</v>
      </c>
      <c r="AH46" s="11">
        <f>IF(Z46=1,0,IF(Z46=4,0,(AG46*1.08)))</f>
        <v>16.173000000000002</v>
      </c>
      <c r="AI46" s="9">
        <f>TRUNC(AF46,2)</f>
        <v>11.98</v>
      </c>
      <c r="AJ46" s="9">
        <f>TRUNC(AG46,2)</f>
        <v>14.97</v>
      </c>
      <c r="AK46" s="9">
        <f>TRUNC(AH46,2)</f>
        <v>16.170000000000002</v>
      </c>
      <c r="AL46" s="13">
        <v>44170</v>
      </c>
      <c r="AM46" s="13">
        <v>44187</v>
      </c>
      <c r="AN46" s="13" t="s">
        <v>6530</v>
      </c>
    </row>
    <row r="47" spans="1:40" ht="57" customHeight="1" x14ac:dyDescent="0.25">
      <c r="A47" s="1">
        <v>8699511380026</v>
      </c>
      <c r="B47" s="1" t="s">
        <v>1660</v>
      </c>
      <c r="C47" s="1" t="s">
        <v>2342</v>
      </c>
      <c r="D47" s="2" t="s">
        <v>150</v>
      </c>
      <c r="E47" s="3" t="s">
        <v>133</v>
      </c>
      <c r="F47" s="12" t="s">
        <v>1843</v>
      </c>
      <c r="G47" s="26">
        <v>1</v>
      </c>
      <c r="H47" s="27">
        <v>2</v>
      </c>
      <c r="I47" s="3"/>
      <c r="J47" s="3"/>
      <c r="K47" s="3"/>
      <c r="L47" s="4" t="s">
        <v>4204</v>
      </c>
      <c r="M47" s="4" t="s">
        <v>952</v>
      </c>
      <c r="N47" s="3" t="s">
        <v>6026</v>
      </c>
      <c r="O47" s="3">
        <v>5</v>
      </c>
      <c r="P47" s="3" t="s">
        <v>209</v>
      </c>
      <c r="Q47" s="3">
        <v>30</v>
      </c>
      <c r="R47" s="3" t="s">
        <v>1287</v>
      </c>
      <c r="S47" s="10" t="s">
        <v>18</v>
      </c>
      <c r="T47" s="10" t="s">
        <v>20</v>
      </c>
      <c r="U47" s="38">
        <v>3.28</v>
      </c>
      <c r="V47" s="38">
        <v>3.28</v>
      </c>
      <c r="W47" s="38">
        <v>3.28</v>
      </c>
      <c r="X47" s="10" t="s">
        <v>20</v>
      </c>
      <c r="Y47" s="12"/>
      <c r="Z47" s="1">
        <v>0</v>
      </c>
      <c r="AA47" s="9">
        <v>11.2</v>
      </c>
      <c r="AB47" s="9"/>
      <c r="AC47" s="50"/>
      <c r="AD47" s="50"/>
      <c r="AE47" s="39">
        <v>12.5</v>
      </c>
      <c r="AF47" s="11">
        <f>IF(Z47=2,AE47*1.08,IF(AE47&lt;=10,(AE47*1.09),IF(AE47&lt;=50,(10*1.09)+((AE47-10)*1.08),IF(AE47&lt;=100,(10*1.09)+((50-10)*1.08)+((AE47-50)*1.07),IF(AE47&lt;=200,(10*1.09)+((50-10)*1.08)+((100-50)*1.07)+((AE47-100)*1.04),(10*1.09)+((50-10)*1.08)+((100-50)*1.07)+((200-100)*1.04)+((AE47-200)*1.02))))))</f>
        <v>13.600000000000001</v>
      </c>
      <c r="AG47" s="11">
        <f>IF(Z47=1,AF47*1.08,IF(Z47=4,AF47*1.08,IF(Z47=2,0,IF(AE47&lt;=100,(AF47*1.25),IF(AE47&lt;=200,134.5+((AE47-100)*1.04*1.16),255.14+((AE47-200)*1.02*1.12))))))</f>
        <v>17</v>
      </c>
      <c r="AH47" s="11">
        <f>IF(Z47=1,0,IF(Z47=4,0,(AG47*1.08)))</f>
        <v>18.36</v>
      </c>
      <c r="AI47" s="9">
        <f>TRUNC(AF47,2)</f>
        <v>13.6</v>
      </c>
      <c r="AJ47" s="9">
        <f>TRUNC(AG47,2)</f>
        <v>17</v>
      </c>
      <c r="AK47" s="9">
        <f>TRUNC(AH47,2)</f>
        <v>18.36</v>
      </c>
      <c r="AL47" s="13">
        <v>44170</v>
      </c>
      <c r="AM47" s="13">
        <v>44187</v>
      </c>
      <c r="AN47" s="13" t="s">
        <v>6530</v>
      </c>
    </row>
    <row r="48" spans="1:40" ht="57" customHeight="1" x14ac:dyDescent="0.25">
      <c r="A48" s="1">
        <v>8699828750079</v>
      </c>
      <c r="B48" s="1" t="s">
        <v>2341</v>
      </c>
      <c r="C48" s="1" t="s">
        <v>2342</v>
      </c>
      <c r="D48" s="2" t="s">
        <v>150</v>
      </c>
      <c r="E48" s="3" t="s">
        <v>133</v>
      </c>
      <c r="F48" s="12" t="s">
        <v>1843</v>
      </c>
      <c r="G48" s="2">
        <v>1</v>
      </c>
      <c r="H48" s="27">
        <v>2</v>
      </c>
      <c r="I48" s="3"/>
      <c r="J48" s="3"/>
      <c r="K48" s="3"/>
      <c r="L48" s="4" t="s">
        <v>6451</v>
      </c>
      <c r="M48" s="4" t="s">
        <v>952</v>
      </c>
      <c r="N48" s="3" t="s">
        <v>5953</v>
      </c>
      <c r="O48" s="3">
        <v>500</v>
      </c>
      <c r="P48" s="3" t="s">
        <v>76</v>
      </c>
      <c r="Q48" s="3">
        <v>5</v>
      </c>
      <c r="R48" s="3" t="s">
        <v>48</v>
      </c>
      <c r="S48" s="10" t="s">
        <v>18</v>
      </c>
      <c r="T48" s="3" t="s">
        <v>20</v>
      </c>
      <c r="U48" s="38">
        <v>3.94</v>
      </c>
      <c r="V48" s="38">
        <v>3.94</v>
      </c>
      <c r="W48" s="38">
        <v>3.94</v>
      </c>
      <c r="X48" s="3" t="s">
        <v>20</v>
      </c>
      <c r="Y48" s="12"/>
      <c r="Z48" s="1">
        <v>0</v>
      </c>
      <c r="AA48" s="9">
        <v>8.4</v>
      </c>
      <c r="AB48" s="9"/>
      <c r="AC48" s="50">
        <f>IF(AD48=AK48,1,0)</f>
        <v>1</v>
      </c>
      <c r="AD48" s="50">
        <v>22</v>
      </c>
      <c r="AE48" s="39">
        <v>15</v>
      </c>
      <c r="AF48" s="11">
        <f>IF(Z48=2,AE48*1.08,IF(AE48&lt;=10,(AE48*1.09),IF(AE48&lt;=50,(10*1.09)+((AE48-10)*1.08),IF(AE48&lt;=100,(10*1.09)+((50-10)*1.08)+((AE48-50)*1.07),IF(AE48&lt;=200,(10*1.09)+((50-10)*1.08)+((100-50)*1.07)+((AE48-100)*1.04),(10*1.09)+((50-10)*1.08)+((100-50)*1.07)+((200-100)*1.04)+((AE48-200)*1.02))))))</f>
        <v>16.3</v>
      </c>
      <c r="AG48" s="11">
        <f>IF(Z48=1,AF48*1.08,IF(Z48=4,AF48*1.08,IF(Z48=2,0,IF(AE48&lt;=100,(AF48*1.25),IF(AE48&lt;=200,134.5+((AE48-100)*1.04*1.16),255.14+((AE48-200)*1.02*1.12))))))</f>
        <v>20.375</v>
      </c>
      <c r="AH48" s="11">
        <f>IF(Z48=1,0,IF(Z48=4,0,(AG48*1.08)))</f>
        <v>22.005000000000003</v>
      </c>
      <c r="AI48" s="9">
        <f>TRUNC(AF48,2)</f>
        <v>16.3</v>
      </c>
      <c r="AJ48" s="9">
        <f>TRUNC(AG48,2)</f>
        <v>20.37</v>
      </c>
      <c r="AK48" s="9">
        <f>TRUNC(AH48,2)</f>
        <v>22</v>
      </c>
      <c r="AL48" s="13">
        <v>44170</v>
      </c>
      <c r="AM48" s="13">
        <v>44187</v>
      </c>
      <c r="AN48" s="13" t="s">
        <v>6530</v>
      </c>
    </row>
    <row r="49" spans="1:40" ht="57" customHeight="1" x14ac:dyDescent="0.25">
      <c r="A49" s="1">
        <v>8699511350036</v>
      </c>
      <c r="B49" s="1" t="s">
        <v>2345</v>
      </c>
      <c r="C49" s="1" t="s">
        <v>4869</v>
      </c>
      <c r="D49" s="6" t="s">
        <v>150</v>
      </c>
      <c r="E49" s="3" t="s">
        <v>5731</v>
      </c>
      <c r="F49" s="3">
        <v>6</v>
      </c>
      <c r="G49" s="2">
        <v>1</v>
      </c>
      <c r="H49" s="3">
        <v>2</v>
      </c>
      <c r="I49" s="3"/>
      <c r="J49" s="3"/>
      <c r="K49" s="3"/>
      <c r="L49" s="4" t="s">
        <v>5835</v>
      </c>
      <c r="M49" s="4" t="s">
        <v>2347</v>
      </c>
      <c r="N49" s="3" t="s">
        <v>6026</v>
      </c>
      <c r="O49" s="3" t="s">
        <v>1933</v>
      </c>
      <c r="P49" s="3" t="s">
        <v>2220</v>
      </c>
      <c r="Q49" s="3">
        <v>30</v>
      </c>
      <c r="R49" s="3" t="s">
        <v>48</v>
      </c>
      <c r="S49" s="10" t="s">
        <v>18</v>
      </c>
      <c r="T49" s="3" t="s">
        <v>20</v>
      </c>
      <c r="U49" s="38">
        <v>4.9800000000000004</v>
      </c>
      <c r="V49" s="38">
        <v>4.9800000000000004</v>
      </c>
      <c r="W49" s="38">
        <v>4.9800000000000004</v>
      </c>
      <c r="X49" s="11" t="s">
        <v>20</v>
      </c>
      <c r="Y49" s="12"/>
      <c r="Z49" s="1">
        <v>0</v>
      </c>
      <c r="AA49" s="9">
        <v>15.7</v>
      </c>
      <c r="AB49" s="9"/>
      <c r="AC49" s="50"/>
      <c r="AD49" s="50"/>
      <c r="AE49" s="39">
        <v>19</v>
      </c>
      <c r="AF49" s="11">
        <f>IF(Z49=2,AE49*1.08,IF(AE49&lt;=10,(AE49*1.09),IF(AE49&lt;=50,(10*1.09)+((AE49-10)*1.08),IF(AE49&lt;=100,(10*1.09)+((50-10)*1.08)+((AE49-50)*1.07),IF(AE49&lt;=200,(10*1.09)+((50-10)*1.08)+((100-50)*1.07)+((AE49-100)*1.04),(10*1.09)+((50-10)*1.08)+((100-50)*1.07)+((200-100)*1.04)+((AE49-200)*1.02))))))</f>
        <v>20.62</v>
      </c>
      <c r="AG49" s="11">
        <f>IF(Z49=1,AF49*1.08,IF(Z49=4,AF49*1.08,IF(Z49=2,0,IF(AE49&lt;=100,(AF49*1.25),IF(AE49&lt;=200,134.5+((AE49-100)*1.04*1.16),255.14+((AE49-200)*1.02*1.12))))))</f>
        <v>25.775000000000002</v>
      </c>
      <c r="AH49" s="11">
        <f>IF(Z49=1,0,IF(Z49=4,0,(AG49*1.08)))</f>
        <v>27.837000000000003</v>
      </c>
      <c r="AI49" s="9">
        <f>TRUNC(AF49,2)</f>
        <v>20.62</v>
      </c>
      <c r="AJ49" s="9">
        <f>TRUNC(AG49,2)</f>
        <v>25.77</v>
      </c>
      <c r="AK49" s="9">
        <f>TRUNC(AH49,2)</f>
        <v>27.83</v>
      </c>
      <c r="AL49" s="13">
        <v>44170</v>
      </c>
      <c r="AM49" s="13">
        <v>44187</v>
      </c>
      <c r="AN49" s="13" t="s">
        <v>6530</v>
      </c>
    </row>
    <row r="50" spans="1:40" ht="57" customHeight="1" x14ac:dyDescent="0.25">
      <c r="A50" s="1">
        <v>8697943090049</v>
      </c>
      <c r="B50" s="1" t="s">
        <v>2363</v>
      </c>
      <c r="C50" s="1" t="s">
        <v>2364</v>
      </c>
      <c r="D50" s="2" t="s">
        <v>150</v>
      </c>
      <c r="E50" s="3" t="s">
        <v>133</v>
      </c>
      <c r="F50" s="3">
        <v>6</v>
      </c>
      <c r="G50" s="2">
        <v>5</v>
      </c>
      <c r="H50" s="3">
        <v>2</v>
      </c>
      <c r="I50" s="3"/>
      <c r="J50" s="3"/>
      <c r="K50" s="3"/>
      <c r="L50" s="4" t="s">
        <v>2367</v>
      </c>
      <c r="M50" s="4" t="s">
        <v>420</v>
      </c>
      <c r="N50" s="3" t="s">
        <v>5997</v>
      </c>
      <c r="O50" s="3">
        <v>50</v>
      </c>
      <c r="P50" s="3" t="s">
        <v>76</v>
      </c>
      <c r="Q50" s="3">
        <v>30</v>
      </c>
      <c r="R50" s="3" t="s">
        <v>48</v>
      </c>
      <c r="S50" s="10" t="s">
        <v>18</v>
      </c>
      <c r="T50" s="10" t="s">
        <v>20</v>
      </c>
      <c r="U50" s="38">
        <v>4.72</v>
      </c>
      <c r="V50" s="38">
        <v>4.72</v>
      </c>
      <c r="W50" s="38">
        <v>4.72</v>
      </c>
      <c r="X50" s="10" t="s">
        <v>20</v>
      </c>
      <c r="Y50" s="12"/>
      <c r="Z50" s="1">
        <v>0</v>
      </c>
      <c r="AA50" s="9">
        <v>15.69</v>
      </c>
      <c r="AB50" s="9"/>
      <c r="AC50" s="50">
        <f>IF(AD50=AK50,1,0)</f>
        <v>1</v>
      </c>
      <c r="AD50" s="50">
        <v>26.37</v>
      </c>
      <c r="AE50" s="39">
        <v>18</v>
      </c>
      <c r="AF50" s="11">
        <f>IF(Z50=2,AE50*1.08,IF(AE50&lt;=10,(AE50*1.09),IF(AE50&lt;=50,(10*1.09)+((AE50-10)*1.08),IF(AE50&lt;=100,(10*1.09)+((50-10)*1.08)+((AE50-50)*1.07),IF(AE50&lt;=200,(10*1.09)+((50-10)*1.08)+((100-50)*1.07)+((AE50-100)*1.04),(10*1.09)+((50-10)*1.08)+((100-50)*1.07)+((200-100)*1.04)+((AE50-200)*1.02))))))</f>
        <v>19.54</v>
      </c>
      <c r="AG50" s="11">
        <f>IF(Z50=1,AF50*1.08,IF(Z50=4,AF50*1.08,IF(Z50=2,0,IF(AE50&lt;=100,(AF50*1.25),IF(AE50&lt;=200,134.5+((AE50-100)*1.04*1.16),255.14+((AE50-200)*1.02*1.12))))))</f>
        <v>24.424999999999997</v>
      </c>
      <c r="AH50" s="11">
        <f>IF(Z50=1,0,IF(Z50=4,0,(AG50*1.08)))</f>
        <v>26.378999999999998</v>
      </c>
      <c r="AI50" s="9">
        <f>TRUNC(AF50,2)</f>
        <v>19.54</v>
      </c>
      <c r="AJ50" s="9">
        <f>TRUNC(AG50,2)</f>
        <v>24.42</v>
      </c>
      <c r="AK50" s="9">
        <f>TRUNC(AH50,2)</f>
        <v>26.37</v>
      </c>
      <c r="AL50" s="13">
        <v>44170</v>
      </c>
      <c r="AM50" s="13">
        <v>44187</v>
      </c>
      <c r="AN50" s="13" t="s">
        <v>6530</v>
      </c>
    </row>
    <row r="51" spans="1:40" ht="57" customHeight="1" x14ac:dyDescent="0.25">
      <c r="A51" s="1">
        <v>8699636090251</v>
      </c>
      <c r="B51" s="1" t="s">
        <v>2397</v>
      </c>
      <c r="C51" s="1" t="s">
        <v>2398</v>
      </c>
      <c r="D51" s="2" t="s">
        <v>44</v>
      </c>
      <c r="E51" s="3" t="s">
        <v>5731</v>
      </c>
      <c r="F51" s="3">
        <v>6</v>
      </c>
      <c r="G51" s="2">
        <v>2</v>
      </c>
      <c r="H51" s="3">
        <v>1</v>
      </c>
      <c r="I51" s="3"/>
      <c r="J51" s="3"/>
      <c r="K51" s="3"/>
      <c r="L51" s="4" t="s">
        <v>4881</v>
      </c>
      <c r="M51" s="4" t="s">
        <v>2399</v>
      </c>
      <c r="N51" s="3" t="s">
        <v>5947</v>
      </c>
      <c r="O51" s="3">
        <v>75</v>
      </c>
      <c r="P51" s="3" t="s">
        <v>188</v>
      </c>
      <c r="Q51" s="3">
        <v>28</v>
      </c>
      <c r="R51" s="3" t="s">
        <v>48</v>
      </c>
      <c r="S51" s="10" t="s">
        <v>49</v>
      </c>
      <c r="T51" s="3" t="s">
        <v>102</v>
      </c>
      <c r="U51" s="38">
        <v>9.59</v>
      </c>
      <c r="V51" s="38">
        <v>9.59</v>
      </c>
      <c r="W51" s="38">
        <v>9.59</v>
      </c>
      <c r="X51" s="10" t="s">
        <v>102</v>
      </c>
      <c r="Y51" s="12"/>
      <c r="Z51" s="1">
        <v>0</v>
      </c>
      <c r="AA51" s="9">
        <v>35.64</v>
      </c>
      <c r="AB51" s="9"/>
      <c r="AC51" s="50">
        <f>IF(AD51=AK51,1,0)</f>
        <v>1</v>
      </c>
      <c r="AD51" s="50">
        <v>53.48</v>
      </c>
      <c r="AE51" s="39">
        <v>36.590000000000003</v>
      </c>
      <c r="AF51" s="11">
        <f>IF(Z51=2,AE51*1.08,IF(AE51&lt;=10,(AE51*1.09),IF(AE51&lt;=50,(10*1.09)+((AE51-10)*1.08),IF(AE51&lt;=100,(10*1.09)+((50-10)*1.08)+((AE51-50)*1.07),IF(AE51&lt;=200,(10*1.09)+((50-10)*1.08)+((100-50)*1.07)+((AE51-100)*1.04),(10*1.09)+((50-10)*1.08)+((100-50)*1.07)+((200-100)*1.04)+((AE51-200)*1.02))))))</f>
        <v>39.617200000000004</v>
      </c>
      <c r="AG51" s="11">
        <f>IF(Z51=1,AF51*1.08,IF(Z51=4,AF51*1.08,IF(Z51=2,0,IF(AE51&lt;=100,(AF51*1.25),IF(AE51&lt;=200,134.5+((AE51-100)*1.04*1.16),255.14+((AE51-200)*1.02*1.12))))))</f>
        <v>49.521500000000003</v>
      </c>
      <c r="AH51" s="11">
        <f>IF(Z51=1,0,IF(Z51=4,0,(AG51*1.08)))</f>
        <v>53.48322000000001</v>
      </c>
      <c r="AI51" s="9">
        <f>TRUNC(AF51,2)</f>
        <v>39.61</v>
      </c>
      <c r="AJ51" s="9">
        <f>TRUNC(AG51,2)</f>
        <v>49.52</v>
      </c>
      <c r="AK51" s="9">
        <f>TRUNC(AH51,2)</f>
        <v>53.48</v>
      </c>
      <c r="AL51" s="13">
        <v>44170</v>
      </c>
      <c r="AM51" s="13">
        <v>44187</v>
      </c>
      <c r="AN51" s="13" t="s">
        <v>6530</v>
      </c>
    </row>
    <row r="52" spans="1:40" ht="57" customHeight="1" x14ac:dyDescent="0.25">
      <c r="A52" s="1">
        <v>8681291340420</v>
      </c>
      <c r="B52" s="1" t="s">
        <v>2418</v>
      </c>
      <c r="C52" s="1" t="s">
        <v>805</v>
      </c>
      <c r="D52" s="2" t="s">
        <v>44</v>
      </c>
      <c r="E52" s="3" t="s">
        <v>133</v>
      </c>
      <c r="F52" s="3">
        <v>6</v>
      </c>
      <c r="G52" s="2">
        <v>2</v>
      </c>
      <c r="H52" s="3">
        <v>1</v>
      </c>
      <c r="I52" s="3"/>
      <c r="J52" s="3"/>
      <c r="K52" s="3"/>
      <c r="L52" s="4" t="s">
        <v>6208</v>
      </c>
      <c r="M52" s="4" t="s">
        <v>4314</v>
      </c>
      <c r="N52" s="3" t="s">
        <v>6043</v>
      </c>
      <c r="O52" s="3">
        <v>2.3199999999999998</v>
      </c>
      <c r="P52" s="3" t="s">
        <v>209</v>
      </c>
      <c r="Q52" s="3">
        <v>1</v>
      </c>
      <c r="R52" s="3" t="s">
        <v>48</v>
      </c>
      <c r="S52" s="10" t="s">
        <v>18</v>
      </c>
      <c r="T52" s="3" t="s">
        <v>111</v>
      </c>
      <c r="U52" s="38">
        <v>6.4</v>
      </c>
      <c r="V52" s="38">
        <v>6.4</v>
      </c>
      <c r="W52" s="38">
        <v>6.4</v>
      </c>
      <c r="X52" s="3" t="s">
        <v>111</v>
      </c>
      <c r="Y52" s="12"/>
      <c r="Z52" s="1">
        <v>0</v>
      </c>
      <c r="AA52" s="9">
        <v>18.47</v>
      </c>
      <c r="AB52" s="9"/>
      <c r="AC52" s="50"/>
      <c r="AD52" s="50"/>
      <c r="AE52" s="39">
        <v>24.41</v>
      </c>
      <c r="AF52" s="11">
        <f>IF(Z52=2,AE52*1.08,IF(AE52&lt;=10,(AE52*1.09),IF(AE52&lt;=50,(10*1.09)+((AE52-10)*1.08),IF(AE52&lt;=100,(10*1.09)+((50-10)*1.08)+((AE52-50)*1.07),IF(AE52&lt;=200,(10*1.09)+((50-10)*1.08)+((100-50)*1.07)+((AE52-100)*1.04),(10*1.09)+((50-10)*1.08)+((100-50)*1.07)+((200-100)*1.04)+((AE52-200)*1.02))))))</f>
        <v>26.462800000000001</v>
      </c>
      <c r="AG52" s="11">
        <f>IF(Z52=1,AF52*1.08,IF(Z52=4,AF52*1.08,IF(Z52=2,0,IF(AE52&lt;=100,(AF52*1.25),IF(AE52&lt;=200,134.5+((AE52-100)*1.04*1.16),255.14+((AE52-200)*1.02*1.12))))))</f>
        <v>33.078500000000005</v>
      </c>
      <c r="AH52" s="11">
        <f>IF(Z52=1,0,IF(Z52=4,0,(AG52*1.08)))</f>
        <v>35.72478000000001</v>
      </c>
      <c r="AI52" s="9">
        <f>TRUNC(AF52,2)</f>
        <v>26.46</v>
      </c>
      <c r="AJ52" s="9">
        <f>TRUNC(AG52,2)</f>
        <v>33.07</v>
      </c>
      <c r="AK52" s="9">
        <f>TRUNC(AH52,2)</f>
        <v>35.72</v>
      </c>
      <c r="AL52" s="13">
        <v>44170</v>
      </c>
      <c r="AM52" s="13">
        <v>44187</v>
      </c>
      <c r="AN52" s="13" t="s">
        <v>6530</v>
      </c>
    </row>
    <row r="53" spans="1:40" ht="57" customHeight="1" x14ac:dyDescent="0.25">
      <c r="A53" s="1">
        <v>8699561340131</v>
      </c>
      <c r="B53" s="1" t="s">
        <v>4886</v>
      </c>
      <c r="C53" s="1" t="s">
        <v>4887</v>
      </c>
      <c r="D53" s="2" t="s">
        <v>150</v>
      </c>
      <c r="E53" s="2" t="s">
        <v>5731</v>
      </c>
      <c r="F53" s="3">
        <v>6</v>
      </c>
      <c r="G53" s="2">
        <v>2</v>
      </c>
      <c r="H53" s="27">
        <v>2</v>
      </c>
      <c r="I53" s="3"/>
      <c r="J53" s="3"/>
      <c r="K53" s="3"/>
      <c r="L53" s="4" t="s">
        <v>5324</v>
      </c>
      <c r="M53" s="4" t="s">
        <v>4888</v>
      </c>
      <c r="N53" s="3" t="s">
        <v>6048</v>
      </c>
      <c r="O53" s="3" t="s">
        <v>4889</v>
      </c>
      <c r="P53" s="3" t="s">
        <v>76</v>
      </c>
      <c r="Q53" s="3">
        <v>5</v>
      </c>
      <c r="R53" s="3" t="s">
        <v>48</v>
      </c>
      <c r="S53" s="10" t="s">
        <v>18</v>
      </c>
      <c r="T53" s="3" t="s">
        <v>20</v>
      </c>
      <c r="U53" s="38">
        <v>2.87</v>
      </c>
      <c r="V53" s="38">
        <v>2.87</v>
      </c>
      <c r="W53" s="38">
        <v>2.87</v>
      </c>
      <c r="X53" s="11" t="s">
        <v>20</v>
      </c>
      <c r="Y53" s="12"/>
      <c r="Z53" s="1">
        <v>0</v>
      </c>
      <c r="AA53" s="9">
        <v>9.75</v>
      </c>
      <c r="AB53" s="9"/>
      <c r="AC53" s="50"/>
      <c r="AD53" s="50"/>
      <c r="AE53" s="39">
        <v>10.92</v>
      </c>
      <c r="AF53" s="11">
        <f>IF(Z53=2,AE53*1.08,IF(AE53&lt;=10,(AE53*1.09),IF(AE53&lt;=50,(10*1.09)+((AE53-10)*1.08),IF(AE53&lt;=100,(10*1.09)+((50-10)*1.08)+((AE53-50)*1.07),IF(AE53&lt;=200,(10*1.09)+((50-10)*1.08)+((100-50)*1.07)+((AE53-100)*1.04),(10*1.09)+((50-10)*1.08)+((100-50)*1.07)+((200-100)*1.04)+((AE53-200)*1.02))))))</f>
        <v>11.893600000000001</v>
      </c>
      <c r="AG53" s="11">
        <f>IF(Z53=1,AF53*1.08,IF(Z53=4,AF53*1.08,IF(Z53=2,0,IF(AE53&lt;=100,(AF53*1.25),IF(AE53&lt;=200,134.5+((AE53-100)*1.04*1.16),255.14+((AE53-200)*1.02*1.12))))))</f>
        <v>14.867000000000001</v>
      </c>
      <c r="AH53" s="11">
        <f>IF(Z53=1,0,IF(Z53=4,0,(AG53*1.08)))</f>
        <v>16.056360000000002</v>
      </c>
      <c r="AI53" s="9">
        <f>TRUNC(AF53,2)</f>
        <v>11.89</v>
      </c>
      <c r="AJ53" s="9">
        <f>TRUNC(AG53,2)</f>
        <v>14.86</v>
      </c>
      <c r="AK53" s="9">
        <f>TRUNC(AH53,2)</f>
        <v>16.05</v>
      </c>
      <c r="AL53" s="13">
        <v>44170</v>
      </c>
      <c r="AM53" s="13">
        <v>44187</v>
      </c>
      <c r="AN53" s="13" t="s">
        <v>6530</v>
      </c>
    </row>
    <row r="54" spans="1:40" ht="57" customHeight="1" x14ac:dyDescent="0.25">
      <c r="A54" s="1">
        <v>8699708350047</v>
      </c>
      <c r="B54" s="1" t="s">
        <v>4330</v>
      </c>
      <c r="C54" s="1" t="s">
        <v>4331</v>
      </c>
      <c r="D54" s="2" t="s">
        <v>150</v>
      </c>
      <c r="E54" s="3" t="s">
        <v>133</v>
      </c>
      <c r="F54" s="3">
        <v>6</v>
      </c>
      <c r="G54" s="2">
        <v>1</v>
      </c>
      <c r="H54" s="3">
        <v>2</v>
      </c>
      <c r="I54" s="3"/>
      <c r="J54" s="3"/>
      <c r="K54" s="3"/>
      <c r="L54" s="4" t="s">
        <v>4891</v>
      </c>
      <c r="M54" s="4" t="s">
        <v>1288</v>
      </c>
      <c r="N54" s="3" t="s">
        <v>6023</v>
      </c>
      <c r="O54" s="3">
        <v>5</v>
      </c>
      <c r="P54" s="3" t="s">
        <v>209</v>
      </c>
      <c r="Q54" s="3">
        <v>30</v>
      </c>
      <c r="R54" s="3" t="s">
        <v>48</v>
      </c>
      <c r="S54" s="10" t="s">
        <v>18</v>
      </c>
      <c r="T54" s="3" t="s">
        <v>20</v>
      </c>
      <c r="U54" s="38">
        <v>11.8</v>
      </c>
      <c r="V54" s="38">
        <v>11.8</v>
      </c>
      <c r="W54" s="38">
        <v>11.8</v>
      </c>
      <c r="X54" s="11" t="s">
        <v>20</v>
      </c>
      <c r="Y54" s="12"/>
      <c r="Z54" s="1">
        <v>0</v>
      </c>
      <c r="AA54" s="9">
        <v>38.299999999999997</v>
      </c>
      <c r="AB54" s="9"/>
      <c r="AC54" s="50">
        <f>IF(AD54=AK54,1,0)</f>
        <v>1</v>
      </c>
      <c r="AD54" s="50">
        <v>65.739999999999995</v>
      </c>
      <c r="AE54" s="39">
        <v>45</v>
      </c>
      <c r="AF54" s="11">
        <f>IF(Z54=2,AE54*1.08,IF(AE54&lt;=10,(AE54*1.09),IF(AE54&lt;=50,(10*1.09)+((AE54-10)*1.08),IF(AE54&lt;=100,(10*1.09)+((50-10)*1.08)+((AE54-50)*1.07),IF(AE54&lt;=200,(10*1.09)+((50-10)*1.08)+((100-50)*1.07)+((AE54-100)*1.04),(10*1.09)+((50-10)*1.08)+((100-50)*1.07)+((200-100)*1.04)+((AE54-200)*1.02))))))</f>
        <v>48.7</v>
      </c>
      <c r="AG54" s="11">
        <f>IF(Z54=1,AF54*1.08,IF(Z54=4,AF54*1.08,IF(Z54=2,0,IF(AE54&lt;=100,(AF54*1.25),IF(AE54&lt;=200,134.5+((AE54-100)*1.04*1.16),255.14+((AE54-200)*1.02*1.12))))))</f>
        <v>60.875</v>
      </c>
      <c r="AH54" s="11">
        <f>IF(Z54=1,0,IF(Z54=4,0,(AG54*1.08)))</f>
        <v>65.745000000000005</v>
      </c>
      <c r="AI54" s="9">
        <f>TRUNC(AF54,2)</f>
        <v>48.7</v>
      </c>
      <c r="AJ54" s="9">
        <f>TRUNC(AG54,2)</f>
        <v>60.87</v>
      </c>
      <c r="AK54" s="9">
        <f>TRUNC(AH54,2)</f>
        <v>65.739999999999995</v>
      </c>
      <c r="AL54" s="13">
        <v>44170</v>
      </c>
      <c r="AM54" s="13">
        <v>44187</v>
      </c>
      <c r="AN54" s="13" t="s">
        <v>6530</v>
      </c>
    </row>
    <row r="55" spans="1:40" ht="57" customHeight="1" x14ac:dyDescent="0.25">
      <c r="A55" s="1">
        <v>8699546093953</v>
      </c>
      <c r="B55" s="1" t="s">
        <v>2478</v>
      </c>
      <c r="C55" s="1" t="s">
        <v>2479</v>
      </c>
      <c r="D55" s="2" t="s">
        <v>44</v>
      </c>
      <c r="E55" s="3" t="s">
        <v>5731</v>
      </c>
      <c r="F55" s="3">
        <v>6</v>
      </c>
      <c r="G55" s="2">
        <v>1</v>
      </c>
      <c r="H55" s="3">
        <v>1</v>
      </c>
      <c r="I55" s="3"/>
      <c r="J55" s="3"/>
      <c r="K55" s="3"/>
      <c r="L55" s="4" t="s">
        <v>2481</v>
      </c>
      <c r="M55" s="4" t="s">
        <v>2480</v>
      </c>
      <c r="N55" s="3" t="s">
        <v>5960</v>
      </c>
      <c r="O55" s="3" t="s">
        <v>2482</v>
      </c>
      <c r="P55" s="3" t="s">
        <v>76</v>
      </c>
      <c r="Q55" s="3">
        <v>21</v>
      </c>
      <c r="R55" s="3" t="s">
        <v>48</v>
      </c>
      <c r="S55" s="10" t="s">
        <v>49</v>
      </c>
      <c r="T55" s="3" t="s">
        <v>111</v>
      </c>
      <c r="U55" s="38">
        <v>11.5</v>
      </c>
      <c r="V55" s="38">
        <v>11.5</v>
      </c>
      <c r="W55" s="38">
        <v>11.5</v>
      </c>
      <c r="X55" s="11" t="s">
        <v>111</v>
      </c>
      <c r="Y55" s="12"/>
      <c r="Z55" s="1">
        <v>0</v>
      </c>
      <c r="AA55" s="9">
        <v>36.799999999999997</v>
      </c>
      <c r="AB55" s="9"/>
      <c r="AC55" s="50">
        <f>IF(AD55=AK55,1,0)</f>
        <v>1</v>
      </c>
      <c r="AD55" s="50">
        <v>54</v>
      </c>
      <c r="AE55" s="39">
        <v>36.950000000000003</v>
      </c>
      <c r="AF55" s="11">
        <f>IF(Z55=2,AE55*1.08,IF(AE55&lt;=10,(AE55*1.09),IF(AE55&lt;=50,(10*1.09)+((AE55-10)*1.08),IF(AE55&lt;=100,(10*1.09)+((50-10)*1.08)+((AE55-50)*1.07),IF(AE55&lt;=200,(10*1.09)+((50-10)*1.08)+((100-50)*1.07)+((AE55-100)*1.04),(10*1.09)+((50-10)*1.08)+((100-50)*1.07)+((200-100)*1.04)+((AE55-200)*1.02))))))</f>
        <v>40.006000000000007</v>
      </c>
      <c r="AG55" s="11">
        <f>IF(Z55=1,AF55*1.08,IF(Z55=4,AF55*1.08,IF(Z55=2,0,IF(AE55&lt;=100,(AF55*1.25),IF(AE55&lt;=200,134.5+((AE55-100)*1.04*1.16),255.14+((AE55-200)*1.02*1.12))))))</f>
        <v>50.007500000000007</v>
      </c>
      <c r="AH55" s="11">
        <f>IF(Z55=1,0,IF(Z55=4,0,(AG55*1.08)))</f>
        <v>54.008100000000013</v>
      </c>
      <c r="AI55" s="9">
        <f>TRUNC(AF55,2)</f>
        <v>40</v>
      </c>
      <c r="AJ55" s="9">
        <f>TRUNC(AG55,2)</f>
        <v>50</v>
      </c>
      <c r="AK55" s="9">
        <f>TRUNC(AH55,2)</f>
        <v>54</v>
      </c>
      <c r="AL55" s="13">
        <v>44170</v>
      </c>
      <c r="AM55" s="13">
        <v>44187</v>
      </c>
      <c r="AN55" s="13" t="s">
        <v>6530</v>
      </c>
    </row>
    <row r="56" spans="1:40" ht="57" customHeight="1" x14ac:dyDescent="0.25">
      <c r="A56" s="1">
        <v>8699546090051</v>
      </c>
      <c r="B56" s="1" t="s">
        <v>2478</v>
      </c>
      <c r="C56" s="1" t="s">
        <v>2479</v>
      </c>
      <c r="D56" s="2" t="s">
        <v>44</v>
      </c>
      <c r="E56" s="3" t="s">
        <v>5731</v>
      </c>
      <c r="F56" s="3">
        <v>6</v>
      </c>
      <c r="G56" s="2">
        <v>1</v>
      </c>
      <c r="H56" s="3">
        <v>1</v>
      </c>
      <c r="I56" s="3"/>
      <c r="J56" s="3"/>
      <c r="K56" s="3"/>
      <c r="L56" s="4" t="s">
        <v>4899</v>
      </c>
      <c r="M56" s="4" t="s">
        <v>2480</v>
      </c>
      <c r="N56" s="3" t="s">
        <v>5960</v>
      </c>
      <c r="O56" s="3" t="s">
        <v>4346</v>
      </c>
      <c r="P56" s="3" t="s">
        <v>76</v>
      </c>
      <c r="Q56" s="3">
        <v>28</v>
      </c>
      <c r="R56" s="3" t="s">
        <v>48</v>
      </c>
      <c r="S56" s="10" t="s">
        <v>49</v>
      </c>
      <c r="T56" s="3" t="s">
        <v>111</v>
      </c>
      <c r="U56" s="38">
        <v>12.01</v>
      </c>
      <c r="V56" s="38">
        <v>12.01</v>
      </c>
      <c r="W56" s="38">
        <v>12.01</v>
      </c>
      <c r="X56" s="3" t="s">
        <v>111</v>
      </c>
      <c r="Y56" s="12"/>
      <c r="Z56" s="1">
        <v>0</v>
      </c>
      <c r="AA56" s="9">
        <v>37.57</v>
      </c>
      <c r="AB56" s="9"/>
      <c r="AC56" s="50">
        <f>IF(AD56=AK56,1,0)</f>
        <v>1</v>
      </c>
      <c r="AD56" s="50">
        <v>54.99</v>
      </c>
      <c r="AE56" s="39">
        <v>37.630000000000003</v>
      </c>
      <c r="AF56" s="11">
        <f>IF(Z56=2,AE56*1.08,IF(AE56&lt;=10,(AE56*1.09),IF(AE56&lt;=50,(10*1.09)+((AE56-10)*1.08),IF(AE56&lt;=100,(10*1.09)+((50-10)*1.08)+((AE56-50)*1.07),IF(AE56&lt;=200,(10*1.09)+((50-10)*1.08)+((100-50)*1.07)+((AE56-100)*1.04),(10*1.09)+((50-10)*1.08)+((100-50)*1.07)+((200-100)*1.04)+((AE56-200)*1.02))))))</f>
        <v>40.740400000000008</v>
      </c>
      <c r="AG56" s="11">
        <f>IF(Z56=1,AF56*1.08,IF(Z56=4,AF56*1.08,IF(Z56=2,0,IF(AE56&lt;=100,(AF56*1.25),IF(AE56&lt;=200,134.5+((AE56-100)*1.04*1.16),255.14+((AE56-200)*1.02*1.12))))))</f>
        <v>50.925500000000014</v>
      </c>
      <c r="AH56" s="11">
        <f>IF(Z56=1,0,IF(Z56=4,0,(AG56*1.08)))</f>
        <v>54.999540000000017</v>
      </c>
      <c r="AI56" s="9">
        <f>TRUNC(AF56,2)</f>
        <v>40.74</v>
      </c>
      <c r="AJ56" s="9">
        <f>TRUNC(AG56,2)</f>
        <v>50.92</v>
      </c>
      <c r="AK56" s="9">
        <f>TRUNC(AH56,2)</f>
        <v>54.99</v>
      </c>
      <c r="AL56" s="13">
        <v>44170</v>
      </c>
      <c r="AM56" s="13">
        <v>44187</v>
      </c>
      <c r="AN56" s="13" t="s">
        <v>6530</v>
      </c>
    </row>
    <row r="57" spans="1:40" ht="57" customHeight="1" x14ac:dyDescent="0.25">
      <c r="A57" s="1">
        <v>8699772570525</v>
      </c>
      <c r="B57" s="1" t="s">
        <v>233</v>
      </c>
      <c r="C57" s="1" t="s">
        <v>293</v>
      </c>
      <c r="D57" s="2" t="s">
        <v>150</v>
      </c>
      <c r="E57" s="3" t="s">
        <v>133</v>
      </c>
      <c r="F57" s="12" t="s">
        <v>1843</v>
      </c>
      <c r="G57" s="2">
        <v>2</v>
      </c>
      <c r="H57" s="3">
        <v>2</v>
      </c>
      <c r="I57" s="3"/>
      <c r="J57" s="3"/>
      <c r="K57" s="3"/>
      <c r="L57" s="4" t="s">
        <v>2518</v>
      </c>
      <c r="M57" s="4" t="s">
        <v>286</v>
      </c>
      <c r="N57" s="3" t="s">
        <v>5924</v>
      </c>
      <c r="O57" s="3" t="s">
        <v>2519</v>
      </c>
      <c r="P57" s="3" t="s">
        <v>76</v>
      </c>
      <c r="Q57" s="3">
        <v>150</v>
      </c>
      <c r="R57" s="3" t="s">
        <v>48</v>
      </c>
      <c r="S57" s="10" t="s">
        <v>18</v>
      </c>
      <c r="T57" s="3" t="s">
        <v>20</v>
      </c>
      <c r="U57" s="38">
        <v>4.46</v>
      </c>
      <c r="V57" s="38">
        <v>4.46</v>
      </c>
      <c r="W57" s="38">
        <v>4.46</v>
      </c>
      <c r="X57" s="3" t="s">
        <v>20</v>
      </c>
      <c r="Y57" s="12"/>
      <c r="Z57" s="1">
        <v>0</v>
      </c>
      <c r="AA57" s="9">
        <v>13.85</v>
      </c>
      <c r="AB57" s="9"/>
      <c r="AC57" s="50"/>
      <c r="AD57" s="50"/>
      <c r="AE57" s="39">
        <v>16.989999999999998</v>
      </c>
      <c r="AF57" s="11">
        <f>IF(Z57=2,AE57*1.08,IF(AE57&lt;=10,(AE57*1.09),IF(AE57&lt;=50,(10*1.09)+((AE57-10)*1.08),IF(AE57&lt;=100,(10*1.09)+((50-10)*1.08)+((AE57-50)*1.07),IF(AE57&lt;=200,(10*1.09)+((50-10)*1.08)+((100-50)*1.07)+((AE57-100)*1.04),(10*1.09)+((50-10)*1.08)+((100-50)*1.07)+((200-100)*1.04)+((AE57-200)*1.02))))))</f>
        <v>18.449199999999998</v>
      </c>
      <c r="AG57" s="11">
        <f>IF(Z57=1,AF57*1.08,IF(Z57=4,AF57*1.08,IF(Z57=2,0,IF(AE57&lt;=100,(AF57*1.25),IF(AE57&lt;=200,134.5+((AE57-100)*1.04*1.16),255.14+((AE57-200)*1.02*1.12))))))</f>
        <v>23.061499999999995</v>
      </c>
      <c r="AH57" s="11">
        <f>IF(Z57=1,0,IF(Z57=4,0,(AG57*1.08)))</f>
        <v>24.906419999999997</v>
      </c>
      <c r="AI57" s="9">
        <f>TRUNC(AF57,2)</f>
        <v>18.440000000000001</v>
      </c>
      <c r="AJ57" s="9">
        <f>TRUNC(AG57,2)</f>
        <v>23.06</v>
      </c>
      <c r="AK57" s="9">
        <f>TRUNC(AH57,2)</f>
        <v>24.9</v>
      </c>
      <c r="AL57" s="13">
        <v>44170</v>
      </c>
      <c r="AM57" s="13">
        <v>44187</v>
      </c>
      <c r="AN57" s="13" t="s">
        <v>6530</v>
      </c>
    </row>
    <row r="58" spans="1:40" ht="57" customHeight="1" x14ac:dyDescent="0.25">
      <c r="A58" s="1">
        <v>8699708350085</v>
      </c>
      <c r="B58" s="1" t="s">
        <v>4171</v>
      </c>
      <c r="C58" s="1" t="s">
        <v>4172</v>
      </c>
      <c r="D58" s="2" t="s">
        <v>150</v>
      </c>
      <c r="E58" s="2" t="s">
        <v>5731</v>
      </c>
      <c r="F58" s="3">
        <v>6</v>
      </c>
      <c r="G58" s="2">
        <v>2</v>
      </c>
      <c r="H58" s="3">
        <v>2</v>
      </c>
      <c r="I58" s="3"/>
      <c r="J58" s="3"/>
      <c r="K58" s="3"/>
      <c r="L58" s="4" t="s">
        <v>4173</v>
      </c>
      <c r="M58" s="4" t="s">
        <v>4174</v>
      </c>
      <c r="N58" s="3" t="s">
        <v>6023</v>
      </c>
      <c r="O58" s="3">
        <v>13.9</v>
      </c>
      <c r="P58" s="3" t="s">
        <v>209</v>
      </c>
      <c r="Q58" s="3">
        <v>30</v>
      </c>
      <c r="R58" s="10" t="s">
        <v>48</v>
      </c>
      <c r="S58" s="10" t="s">
        <v>18</v>
      </c>
      <c r="T58" s="3" t="s">
        <v>20</v>
      </c>
      <c r="U58" s="38">
        <v>55.57</v>
      </c>
      <c r="V58" s="38">
        <v>55.57</v>
      </c>
      <c r="W58" s="38">
        <v>55.57</v>
      </c>
      <c r="X58" s="11" t="s">
        <v>20</v>
      </c>
      <c r="Y58" s="12"/>
      <c r="Z58" s="1">
        <v>0</v>
      </c>
      <c r="AA58" s="9">
        <v>168.14</v>
      </c>
      <c r="AB58" s="9"/>
      <c r="AC58" s="50">
        <f>IF(AD58=AK58,1,0)</f>
        <v>1</v>
      </c>
      <c r="AD58" s="50">
        <v>290.35000000000002</v>
      </c>
      <c r="AE58" s="39">
        <v>212</v>
      </c>
      <c r="AF58" s="11">
        <f>IF(Z58=2,AE58*1.08,IF(AE58&lt;=10,(AE58*1.09),IF(AE58&lt;=50,(10*1.09)+((AE58-10)*1.08),IF(AE58&lt;=100,(10*1.09)+((50-10)*1.08)+((AE58-50)*1.07),IF(AE58&lt;=200,(10*1.09)+((50-10)*1.08)+((100-50)*1.07)+((AE58-100)*1.04),(10*1.09)+((50-10)*1.08)+((100-50)*1.07)+((200-100)*1.04)+((AE58-200)*1.02))))))</f>
        <v>223.84</v>
      </c>
      <c r="AG58" s="11">
        <f>IF(Z58=1,AF58*1.08,IF(Z58=4,AF58*1.08,IF(Z58=2,0,IF(AE58&lt;=100,(AF58*1.25),IF(AE58&lt;=200,134.5+((AE58-100)*1.04*1.16),255.14+((AE58-200)*1.02*1.12))))))</f>
        <v>268.84879999999998</v>
      </c>
      <c r="AH58" s="11">
        <f>IF(Z58=1,0,IF(Z58=4,0,(AG58*1.08)))</f>
        <v>290.35670399999998</v>
      </c>
      <c r="AI58" s="9">
        <f>TRUNC(AF58,2)</f>
        <v>223.84</v>
      </c>
      <c r="AJ58" s="9">
        <f>TRUNC(AG58,2)</f>
        <v>268.83999999999997</v>
      </c>
      <c r="AK58" s="9">
        <f>TRUNC(AH58,2)</f>
        <v>290.35000000000002</v>
      </c>
      <c r="AL58" s="13">
        <v>44170</v>
      </c>
      <c r="AM58" s="13">
        <v>44187</v>
      </c>
      <c r="AN58" s="13" t="s">
        <v>6530</v>
      </c>
    </row>
    <row r="59" spans="1:40" ht="57" customHeight="1" x14ac:dyDescent="0.25">
      <c r="A59" s="1">
        <v>8699546090068</v>
      </c>
      <c r="B59" s="1" t="s">
        <v>4929</v>
      </c>
      <c r="C59" s="1" t="s">
        <v>4930</v>
      </c>
      <c r="D59" s="2" t="s">
        <v>44</v>
      </c>
      <c r="E59" s="3" t="s">
        <v>5731</v>
      </c>
      <c r="F59" s="27">
        <v>6</v>
      </c>
      <c r="G59" s="2">
        <v>2</v>
      </c>
      <c r="H59" s="3">
        <v>1</v>
      </c>
      <c r="I59" s="3"/>
      <c r="J59" s="3"/>
      <c r="K59" s="3"/>
      <c r="L59" s="4" t="s">
        <v>4931</v>
      </c>
      <c r="M59" s="4" t="s">
        <v>4932</v>
      </c>
      <c r="N59" s="3" t="s">
        <v>5960</v>
      </c>
      <c r="O59" s="3" t="s">
        <v>4933</v>
      </c>
      <c r="P59" s="3" t="s">
        <v>76</v>
      </c>
      <c r="Q59" s="3">
        <v>28</v>
      </c>
      <c r="R59" s="3" t="s">
        <v>48</v>
      </c>
      <c r="S59" s="10" t="s">
        <v>49</v>
      </c>
      <c r="T59" s="3" t="s">
        <v>111</v>
      </c>
      <c r="U59" s="38">
        <v>11.85</v>
      </c>
      <c r="V59" s="38">
        <v>11.85</v>
      </c>
      <c r="W59" s="38">
        <v>11.85</v>
      </c>
      <c r="X59" s="3" t="s">
        <v>111</v>
      </c>
      <c r="Y59" s="12"/>
      <c r="Z59" s="1">
        <v>0</v>
      </c>
      <c r="AA59" s="9">
        <v>37.950000000000003</v>
      </c>
      <c r="AB59" s="9"/>
      <c r="AC59" s="50">
        <f>IF(AD59=AK59,1,0)</f>
        <v>1</v>
      </c>
      <c r="AD59" s="50">
        <v>56</v>
      </c>
      <c r="AE59" s="39">
        <v>38.32</v>
      </c>
      <c r="AF59" s="11">
        <f>IF(Z59=2,AE59*1.08,IF(AE59&lt;=10,(AE59*1.09),IF(AE59&lt;=50,(10*1.09)+((AE59-10)*1.08),IF(AE59&lt;=100,(10*1.09)+((50-10)*1.08)+((AE59-50)*1.07),IF(AE59&lt;=200,(10*1.09)+((50-10)*1.08)+((100-50)*1.07)+((AE59-100)*1.04),(10*1.09)+((50-10)*1.08)+((100-50)*1.07)+((200-100)*1.04)+((AE59-200)*1.02))))))</f>
        <v>41.485600000000005</v>
      </c>
      <c r="AG59" s="11">
        <f>IF(Z59=1,AF59*1.08,IF(Z59=4,AF59*1.08,IF(Z59=2,0,IF(AE59&lt;=100,(AF59*1.25),IF(AE59&lt;=200,134.5+((AE59-100)*1.04*1.16),255.14+((AE59-200)*1.02*1.12))))))</f>
        <v>51.857000000000006</v>
      </c>
      <c r="AH59" s="11">
        <f>IF(Z59=1,0,IF(Z59=4,0,(AG59*1.08)))</f>
        <v>56.00556000000001</v>
      </c>
      <c r="AI59" s="9">
        <f>TRUNC(AF59,2)</f>
        <v>41.48</v>
      </c>
      <c r="AJ59" s="9">
        <f>TRUNC(AG59,2)</f>
        <v>51.85</v>
      </c>
      <c r="AK59" s="9">
        <f>TRUNC(AH59,2)</f>
        <v>56</v>
      </c>
      <c r="AL59" s="13">
        <v>44170</v>
      </c>
      <c r="AM59" s="13">
        <v>44187</v>
      </c>
      <c r="AN59" s="13" t="s">
        <v>6530</v>
      </c>
    </row>
    <row r="60" spans="1:40" ht="57" customHeight="1" x14ac:dyDescent="0.25">
      <c r="A60" s="1">
        <v>8699828010302</v>
      </c>
      <c r="B60" s="1" t="s">
        <v>2667</v>
      </c>
      <c r="C60" s="1" t="s">
        <v>2668</v>
      </c>
      <c r="D60" s="2" t="s">
        <v>150</v>
      </c>
      <c r="E60" s="3" t="s">
        <v>133</v>
      </c>
      <c r="F60" s="3">
        <v>6</v>
      </c>
      <c r="G60" s="2">
        <v>1</v>
      </c>
      <c r="H60" s="3">
        <v>2</v>
      </c>
      <c r="I60" s="3"/>
      <c r="J60" s="3"/>
      <c r="K60" s="3"/>
      <c r="L60" s="4" t="s">
        <v>2669</v>
      </c>
      <c r="M60" s="4" t="s">
        <v>1327</v>
      </c>
      <c r="N60" s="3" t="s">
        <v>5953</v>
      </c>
      <c r="O60" s="3">
        <v>500</v>
      </c>
      <c r="P60" s="3" t="s">
        <v>76</v>
      </c>
      <c r="Q60" s="3">
        <v>50</v>
      </c>
      <c r="R60" s="3" t="s">
        <v>48</v>
      </c>
      <c r="S60" s="10" t="s">
        <v>18</v>
      </c>
      <c r="T60" s="3" t="s">
        <v>20</v>
      </c>
      <c r="U60" s="38">
        <v>7.08</v>
      </c>
      <c r="V60" s="38">
        <v>7.08</v>
      </c>
      <c r="W60" s="38">
        <v>7.08</v>
      </c>
      <c r="X60" s="11" t="s">
        <v>20</v>
      </c>
      <c r="Y60" s="12"/>
      <c r="Z60" s="1">
        <v>0</v>
      </c>
      <c r="AA60" s="9">
        <v>23.54</v>
      </c>
      <c r="AB60" s="9"/>
      <c r="AC60" s="50">
        <f>IF(AD60=AK60,1,0)</f>
        <v>1</v>
      </c>
      <c r="AD60" s="50">
        <v>39.5</v>
      </c>
      <c r="AE60" s="39">
        <v>27</v>
      </c>
      <c r="AF60" s="11">
        <f>IF(Z60=2,AE60*1.08,IF(AE60&lt;=10,(AE60*1.09),IF(AE60&lt;=50,(10*1.09)+((AE60-10)*1.08),IF(AE60&lt;=100,(10*1.09)+((50-10)*1.08)+((AE60-50)*1.07),IF(AE60&lt;=200,(10*1.09)+((50-10)*1.08)+((100-50)*1.07)+((AE60-100)*1.04),(10*1.09)+((50-10)*1.08)+((100-50)*1.07)+((200-100)*1.04)+((AE60-200)*1.02))))))</f>
        <v>29.259999999999998</v>
      </c>
      <c r="AG60" s="11">
        <f>IF(Z60=1,AF60*1.08,IF(Z60=4,AF60*1.08,IF(Z60=2,0,IF(AE60&lt;=100,(AF60*1.25),IF(AE60&lt;=200,134.5+((AE60-100)*1.04*1.16),255.14+((AE60-200)*1.02*1.12))))))</f>
        <v>36.574999999999996</v>
      </c>
      <c r="AH60" s="11">
        <f>IF(Z60=1,0,IF(Z60=4,0,(AG60*1.08)))</f>
        <v>39.500999999999998</v>
      </c>
      <c r="AI60" s="9">
        <f>TRUNC(AF60,2)</f>
        <v>29.26</v>
      </c>
      <c r="AJ60" s="9">
        <f>TRUNC(AG60,2)</f>
        <v>36.57</v>
      </c>
      <c r="AK60" s="9">
        <f>TRUNC(AH60,2)</f>
        <v>39.5</v>
      </c>
      <c r="AL60" s="13">
        <v>44170</v>
      </c>
      <c r="AM60" s="13">
        <v>44187</v>
      </c>
      <c r="AN60" s="13" t="s">
        <v>6530</v>
      </c>
    </row>
    <row r="61" spans="1:40" ht="57" customHeight="1" x14ac:dyDescent="0.25">
      <c r="A61" s="1">
        <v>8699828120087</v>
      </c>
      <c r="B61" s="1" t="s">
        <v>2672</v>
      </c>
      <c r="C61" s="1" t="s">
        <v>2673</v>
      </c>
      <c r="D61" s="2" t="s">
        <v>150</v>
      </c>
      <c r="E61" s="3" t="s">
        <v>133</v>
      </c>
      <c r="F61" s="3">
        <v>6</v>
      </c>
      <c r="G61" s="2">
        <v>2</v>
      </c>
      <c r="H61" s="3">
        <v>2</v>
      </c>
      <c r="I61" s="3"/>
      <c r="J61" s="3"/>
      <c r="K61" s="3"/>
      <c r="L61" s="4" t="s">
        <v>5367</v>
      </c>
      <c r="M61" s="4" t="s">
        <v>2674</v>
      </c>
      <c r="N61" s="3" t="s">
        <v>5953</v>
      </c>
      <c r="O61" s="3">
        <v>250</v>
      </c>
      <c r="P61" s="3" t="s">
        <v>76</v>
      </c>
      <c r="Q61" s="3">
        <v>50</v>
      </c>
      <c r="R61" s="3" t="s">
        <v>48</v>
      </c>
      <c r="S61" s="10" t="s">
        <v>18</v>
      </c>
      <c r="T61" s="3" t="s">
        <v>20</v>
      </c>
      <c r="U61" s="38">
        <v>22.28</v>
      </c>
      <c r="V61" s="38">
        <v>22.28</v>
      </c>
      <c r="W61" s="38">
        <v>22.28</v>
      </c>
      <c r="X61" s="10" t="s">
        <v>20</v>
      </c>
      <c r="Y61" s="12"/>
      <c r="Z61" s="1">
        <v>0</v>
      </c>
      <c r="AA61" s="9">
        <v>78.459999999999994</v>
      </c>
      <c r="AB61" s="9"/>
      <c r="AC61" s="50">
        <f>IF(AD61=AK61,1,0)</f>
        <v>1</v>
      </c>
      <c r="AD61" s="50">
        <v>123.59</v>
      </c>
      <c r="AE61" s="39">
        <v>85</v>
      </c>
      <c r="AF61" s="11">
        <f>IF(Z61=2,AE61*1.08,IF(AE61&lt;=10,(AE61*1.09),IF(AE61&lt;=50,(10*1.09)+((AE61-10)*1.08),IF(AE61&lt;=100,(10*1.09)+((50-10)*1.08)+((AE61-50)*1.07),IF(AE61&lt;=200,(10*1.09)+((50-10)*1.08)+((100-50)*1.07)+((AE61-100)*1.04),(10*1.09)+((50-10)*1.08)+((100-50)*1.07)+((200-100)*1.04)+((AE61-200)*1.02))))))</f>
        <v>91.550000000000011</v>
      </c>
      <c r="AG61" s="11">
        <f>IF(Z61=1,AF61*1.08,IF(Z61=4,AF61*1.08,IF(Z61=2,0,IF(AE61&lt;=100,(AF61*1.25),IF(AE61&lt;=200,134.5+((AE61-100)*1.04*1.16),255.14+((AE61-200)*1.02*1.12))))))</f>
        <v>114.43750000000001</v>
      </c>
      <c r="AH61" s="11">
        <f>IF(Z61=1,0,IF(Z61=4,0,(AG61*1.08)))</f>
        <v>123.59250000000003</v>
      </c>
      <c r="AI61" s="9">
        <f>TRUNC(AF61,2)</f>
        <v>91.55</v>
      </c>
      <c r="AJ61" s="9">
        <f>TRUNC(AG61,2)</f>
        <v>114.43</v>
      </c>
      <c r="AK61" s="9">
        <f>TRUNC(AH61,2)</f>
        <v>123.59</v>
      </c>
      <c r="AL61" s="13">
        <v>44170</v>
      </c>
      <c r="AM61" s="13">
        <v>44187</v>
      </c>
      <c r="AN61" s="13" t="s">
        <v>6530</v>
      </c>
    </row>
    <row r="62" spans="1:40" ht="57" customHeight="1" x14ac:dyDescent="0.25">
      <c r="A62" s="1">
        <v>8699636880913</v>
      </c>
      <c r="B62" s="1" t="s">
        <v>1011</v>
      </c>
      <c r="C62" s="1" t="s">
        <v>1012</v>
      </c>
      <c r="D62" s="2" t="s">
        <v>44</v>
      </c>
      <c r="E62" s="3" t="s">
        <v>5731</v>
      </c>
      <c r="F62" s="3">
        <v>6</v>
      </c>
      <c r="G62" s="2">
        <v>2</v>
      </c>
      <c r="H62" s="3">
        <v>1</v>
      </c>
      <c r="I62" s="3"/>
      <c r="J62" s="3"/>
      <c r="K62" s="3"/>
      <c r="L62" s="4" t="s">
        <v>2686</v>
      </c>
      <c r="M62" s="4" t="s">
        <v>1013</v>
      </c>
      <c r="N62" s="3" t="s">
        <v>5947</v>
      </c>
      <c r="O62" s="3">
        <v>68</v>
      </c>
      <c r="P62" s="3" t="s">
        <v>76</v>
      </c>
      <c r="Q62" s="3">
        <v>1</v>
      </c>
      <c r="R62" s="3" t="s">
        <v>48</v>
      </c>
      <c r="S62" s="10" t="s">
        <v>49</v>
      </c>
      <c r="T62" s="3" t="s">
        <v>102</v>
      </c>
      <c r="U62" s="38">
        <v>119.07</v>
      </c>
      <c r="V62" s="38">
        <v>119.07</v>
      </c>
      <c r="W62" s="38">
        <v>119.07</v>
      </c>
      <c r="X62" s="11" t="s">
        <v>102</v>
      </c>
      <c r="Y62" s="12"/>
      <c r="Z62" s="1">
        <v>0</v>
      </c>
      <c r="AA62" s="9">
        <v>422.34</v>
      </c>
      <c r="AB62" s="9"/>
      <c r="AC62" s="50">
        <f>IF(AD62=AK62,1,0)</f>
        <v>1</v>
      </c>
      <c r="AD62" s="50">
        <v>571.13</v>
      </c>
      <c r="AE62" s="39">
        <v>439.57</v>
      </c>
      <c r="AF62" s="11">
        <f>IF(Z62=2,AE62*1.08,IF(AE62&lt;=10,(AE62*1.09),IF(AE62&lt;=50,(10*1.09)+((AE62-10)*1.08),IF(AE62&lt;=100,(10*1.09)+((50-10)*1.08)+((AE62-50)*1.07),IF(AE62&lt;=200,(10*1.09)+((50-10)*1.08)+((100-50)*1.07)+((AE62-100)*1.04),(10*1.09)+((50-10)*1.08)+((100-50)*1.07)+((200-100)*1.04)+((AE62-200)*1.02))))))</f>
        <v>455.96140000000003</v>
      </c>
      <c r="AG62" s="11">
        <f>IF(Z62=1,AF62*1.08,IF(Z62=4,AF62*1.08,IF(Z62=2,0,IF(AE62&lt;=100,(AF62*1.25),IF(AE62&lt;=200,134.5+((AE62-100)*1.04*1.16),255.14+((AE62-200)*1.02*1.12))))))</f>
        <v>528.82476799999995</v>
      </c>
      <c r="AH62" s="11">
        <f>IF(Z62=1,0,IF(Z62=4,0,(AG62*1.08)))</f>
        <v>571.13074943999993</v>
      </c>
      <c r="AI62" s="9">
        <f>TRUNC(AF62,2)</f>
        <v>455.96</v>
      </c>
      <c r="AJ62" s="9">
        <f>TRUNC(AG62,2)</f>
        <v>528.82000000000005</v>
      </c>
      <c r="AK62" s="9">
        <f>TRUNC(AH62,2)</f>
        <v>571.13</v>
      </c>
      <c r="AL62" s="13">
        <v>44170</v>
      </c>
      <c r="AM62" s="13">
        <v>44187</v>
      </c>
      <c r="AN62" s="13" t="s">
        <v>6530</v>
      </c>
    </row>
    <row r="63" spans="1:40" ht="57" customHeight="1" x14ac:dyDescent="0.25">
      <c r="A63" s="1">
        <v>8680199624793</v>
      </c>
      <c r="B63" s="1" t="s">
        <v>2717</v>
      </c>
      <c r="C63" s="1" t="s">
        <v>2718</v>
      </c>
      <c r="D63" s="2" t="s">
        <v>150</v>
      </c>
      <c r="E63" s="3" t="s">
        <v>133</v>
      </c>
      <c r="F63" s="3">
        <v>6</v>
      </c>
      <c r="G63" s="2">
        <v>2</v>
      </c>
      <c r="H63" s="3">
        <v>2</v>
      </c>
      <c r="I63" s="3"/>
      <c r="J63" s="3"/>
      <c r="K63" s="3"/>
      <c r="L63" s="4" t="s">
        <v>2719</v>
      </c>
      <c r="M63" s="4" t="s">
        <v>2720</v>
      </c>
      <c r="N63" s="3" t="s">
        <v>5928</v>
      </c>
      <c r="O63" s="3" t="s">
        <v>2721</v>
      </c>
      <c r="P63" s="3" t="s">
        <v>221</v>
      </c>
      <c r="Q63" s="3">
        <v>1</v>
      </c>
      <c r="R63" s="3" t="s">
        <v>48</v>
      </c>
      <c r="S63" s="10" t="s">
        <v>18</v>
      </c>
      <c r="T63" s="3" t="s">
        <v>20</v>
      </c>
      <c r="U63" s="38">
        <v>7.87</v>
      </c>
      <c r="V63" s="38">
        <v>7.87</v>
      </c>
      <c r="W63" s="38">
        <v>7.87</v>
      </c>
      <c r="X63" s="11" t="s">
        <v>20</v>
      </c>
      <c r="Y63" s="12"/>
      <c r="Z63" s="1">
        <v>0</v>
      </c>
      <c r="AA63" s="9">
        <v>18.809999999999999</v>
      </c>
      <c r="AB63" s="9"/>
      <c r="AC63" s="50"/>
      <c r="AD63" s="50"/>
      <c r="AE63" s="39">
        <v>30</v>
      </c>
      <c r="AF63" s="11">
        <f>IF(Z63=2,AE63*1.08,IF(AE63&lt;=10,(AE63*1.09),IF(AE63&lt;=50,(10*1.09)+((AE63-10)*1.08),IF(AE63&lt;=100,(10*1.09)+((50-10)*1.08)+((AE63-50)*1.07),IF(AE63&lt;=200,(10*1.09)+((50-10)*1.08)+((100-50)*1.07)+((AE63-100)*1.04),(10*1.09)+((50-10)*1.08)+((100-50)*1.07)+((200-100)*1.04)+((AE63-200)*1.02))))))</f>
        <v>32.5</v>
      </c>
      <c r="AG63" s="11">
        <f>IF(Z63=1,AF63*1.08,IF(Z63=4,AF63*1.08,IF(Z63=2,0,IF(AE63&lt;=100,(AF63*1.25),IF(AE63&lt;=200,134.5+((AE63-100)*1.04*1.16),255.14+((AE63-200)*1.02*1.12))))))</f>
        <v>40.625</v>
      </c>
      <c r="AH63" s="11">
        <f>IF(Z63=1,0,IF(Z63=4,0,(AG63*1.08)))</f>
        <v>43.875</v>
      </c>
      <c r="AI63" s="9">
        <f>TRUNC(AF63,2)</f>
        <v>32.5</v>
      </c>
      <c r="AJ63" s="9">
        <f>TRUNC(AG63,2)</f>
        <v>40.619999999999997</v>
      </c>
      <c r="AK63" s="9">
        <f>TRUNC(AH63,2)</f>
        <v>43.87</v>
      </c>
      <c r="AL63" s="13">
        <v>44170</v>
      </c>
      <c r="AM63" s="13">
        <v>44187</v>
      </c>
      <c r="AN63" s="13" t="s">
        <v>6530</v>
      </c>
    </row>
    <row r="64" spans="1:40" ht="57" customHeight="1" x14ac:dyDescent="0.25">
      <c r="A64" s="1">
        <v>8699828650010</v>
      </c>
      <c r="B64" s="1" t="s">
        <v>90</v>
      </c>
      <c r="C64" s="1" t="s">
        <v>91</v>
      </c>
      <c r="D64" s="2" t="s">
        <v>150</v>
      </c>
      <c r="E64" s="2" t="s">
        <v>5731</v>
      </c>
      <c r="F64" s="3">
        <v>6</v>
      </c>
      <c r="G64" s="2">
        <v>2</v>
      </c>
      <c r="H64" s="27">
        <v>2</v>
      </c>
      <c r="I64" s="3"/>
      <c r="J64" s="3"/>
      <c r="K64" s="3"/>
      <c r="L64" s="4" t="s">
        <v>5368</v>
      </c>
      <c r="M64" s="4" t="s">
        <v>2632</v>
      </c>
      <c r="N64" s="3" t="s">
        <v>5953</v>
      </c>
      <c r="O64" s="3" t="s">
        <v>2633</v>
      </c>
      <c r="P64" s="3" t="s">
        <v>76</v>
      </c>
      <c r="Q64" s="3">
        <v>10</v>
      </c>
      <c r="R64" s="3" t="s">
        <v>1287</v>
      </c>
      <c r="S64" s="10" t="s">
        <v>18</v>
      </c>
      <c r="T64" s="3" t="s">
        <v>20</v>
      </c>
      <c r="U64" s="38">
        <v>3.41</v>
      </c>
      <c r="V64" s="38">
        <v>3.41</v>
      </c>
      <c r="W64" s="38">
        <v>3.41</v>
      </c>
      <c r="X64" s="3" t="s">
        <v>20</v>
      </c>
      <c r="Y64" s="12"/>
      <c r="Z64" s="1">
        <v>0</v>
      </c>
      <c r="AA64" s="9">
        <v>11.2</v>
      </c>
      <c r="AB64" s="9"/>
      <c r="AC64" s="50">
        <f>IF(AD64=AK64,1,0)</f>
        <v>1</v>
      </c>
      <c r="AD64" s="50">
        <v>19.079999999999998</v>
      </c>
      <c r="AE64" s="39">
        <v>13</v>
      </c>
      <c r="AF64" s="11">
        <f>IF(Z64=2,AE64*1.08,IF(AE64&lt;=10,(AE64*1.09),IF(AE64&lt;=50,(10*1.09)+((AE64-10)*1.08),IF(AE64&lt;=100,(10*1.09)+((50-10)*1.08)+((AE64-50)*1.07),IF(AE64&lt;=200,(10*1.09)+((50-10)*1.08)+((100-50)*1.07)+((AE64-100)*1.04),(10*1.09)+((50-10)*1.08)+((100-50)*1.07)+((200-100)*1.04)+((AE64-200)*1.02))))))</f>
        <v>14.14</v>
      </c>
      <c r="AG64" s="11">
        <f>IF(Z64=1,AF64*1.08,IF(Z64=4,AF64*1.08,IF(Z64=2,0,IF(AE64&lt;=100,(AF64*1.25),IF(AE64&lt;=200,134.5+((AE64-100)*1.04*1.16),255.14+((AE64-200)*1.02*1.12))))))</f>
        <v>17.675000000000001</v>
      </c>
      <c r="AH64" s="11">
        <f>IF(Z64=1,0,IF(Z64=4,0,(AG64*1.08)))</f>
        <v>19.089000000000002</v>
      </c>
      <c r="AI64" s="9">
        <f>TRUNC(AF64,2)</f>
        <v>14.14</v>
      </c>
      <c r="AJ64" s="9">
        <f>TRUNC(AG64,2)</f>
        <v>17.670000000000002</v>
      </c>
      <c r="AK64" s="9">
        <f>TRUNC(AH64,2)</f>
        <v>19.079999999999998</v>
      </c>
      <c r="AL64" s="13">
        <v>44170</v>
      </c>
      <c r="AM64" s="13">
        <v>44187</v>
      </c>
      <c r="AN64" s="13" t="s">
        <v>6530</v>
      </c>
    </row>
    <row r="65" spans="1:40" ht="57" customHeight="1" x14ac:dyDescent="0.25">
      <c r="A65" s="1">
        <v>8699828090526</v>
      </c>
      <c r="B65" s="1" t="s">
        <v>4944</v>
      </c>
      <c r="C65" s="1" t="s">
        <v>3026</v>
      </c>
      <c r="D65" s="2" t="s">
        <v>150</v>
      </c>
      <c r="E65" s="3" t="s">
        <v>5731</v>
      </c>
      <c r="F65" s="3">
        <v>6</v>
      </c>
      <c r="G65" s="2">
        <v>1</v>
      </c>
      <c r="H65" s="27">
        <v>2</v>
      </c>
      <c r="I65" s="3"/>
      <c r="J65" s="3"/>
      <c r="K65" s="3"/>
      <c r="L65" s="4" t="s">
        <v>5885</v>
      </c>
      <c r="M65" s="4" t="s">
        <v>494</v>
      </c>
      <c r="N65" s="3" t="s">
        <v>5953</v>
      </c>
      <c r="O65" s="3">
        <v>1</v>
      </c>
      <c r="P65" s="3" t="s">
        <v>76</v>
      </c>
      <c r="Q65" s="3">
        <v>28</v>
      </c>
      <c r="R65" s="3" t="s">
        <v>48</v>
      </c>
      <c r="S65" s="10" t="s">
        <v>18</v>
      </c>
      <c r="T65" s="3" t="s">
        <v>20</v>
      </c>
      <c r="U65" s="38">
        <v>36.700000000000003</v>
      </c>
      <c r="V65" s="38">
        <v>36.700000000000003</v>
      </c>
      <c r="W65" s="38">
        <v>36.700000000000003</v>
      </c>
      <c r="X65" s="11" t="s">
        <v>20</v>
      </c>
      <c r="Y65" s="12"/>
      <c r="Z65" s="1">
        <v>0</v>
      </c>
      <c r="AA65" s="9">
        <v>113.43</v>
      </c>
      <c r="AB65" s="9"/>
      <c r="AC65" s="50"/>
      <c r="AD65" s="50"/>
      <c r="AE65" s="39">
        <v>140</v>
      </c>
      <c r="AF65" s="11">
        <f>IF(Z65=2,AE65*1.08,IF(AE65&lt;=10,(AE65*1.09),IF(AE65&lt;=50,(10*1.09)+((AE65-10)*1.08),IF(AE65&lt;=100,(10*1.09)+((50-10)*1.08)+((AE65-50)*1.07),IF(AE65&lt;=200,(10*1.09)+((50-10)*1.08)+((100-50)*1.07)+((AE65-100)*1.04),(10*1.09)+((50-10)*1.08)+((100-50)*1.07)+((200-100)*1.04)+((AE65-200)*1.02))))))</f>
        <v>149.19999999999999</v>
      </c>
      <c r="AG65" s="11">
        <f>IF(Z65=1,AF65*1.08,IF(Z65=4,AF65*1.08,IF(Z65=2,0,IF(AE65&lt;=100,(AF65*1.25),IF(AE65&lt;=200,134.5+((AE65-100)*1.04*1.16),255.14+((AE65-200)*1.02*1.12))))))</f>
        <v>182.756</v>
      </c>
      <c r="AH65" s="11">
        <f>IF(Z65=1,0,IF(Z65=4,0,(AG65*1.08)))</f>
        <v>197.37648000000002</v>
      </c>
      <c r="AI65" s="9">
        <f>TRUNC(AF65,2)</f>
        <v>149.19999999999999</v>
      </c>
      <c r="AJ65" s="9">
        <f>TRUNC(AG65,2)</f>
        <v>182.75</v>
      </c>
      <c r="AK65" s="9">
        <f>TRUNC(AH65,2)</f>
        <v>197.37</v>
      </c>
      <c r="AL65" s="13">
        <v>44170</v>
      </c>
      <c r="AM65" s="13">
        <v>44187</v>
      </c>
      <c r="AN65" s="13" t="s">
        <v>6530</v>
      </c>
    </row>
    <row r="66" spans="1:40" ht="57" customHeight="1" x14ac:dyDescent="0.25">
      <c r="A66" s="1">
        <v>8699540099074</v>
      </c>
      <c r="B66" s="1" t="s">
        <v>521</v>
      </c>
      <c r="C66" s="1" t="s">
        <v>522</v>
      </c>
      <c r="D66" s="2" t="s">
        <v>150</v>
      </c>
      <c r="E66" s="3" t="s">
        <v>133</v>
      </c>
      <c r="F66" s="3">
        <v>6</v>
      </c>
      <c r="G66" s="2">
        <v>1</v>
      </c>
      <c r="H66" s="3">
        <v>2</v>
      </c>
      <c r="I66" s="3"/>
      <c r="J66" s="3"/>
      <c r="K66" s="3"/>
      <c r="L66" s="4" t="s">
        <v>5463</v>
      </c>
      <c r="M66" s="4" t="s">
        <v>284</v>
      </c>
      <c r="N66" s="3" t="s">
        <v>5927</v>
      </c>
      <c r="O66" s="3">
        <v>100</v>
      </c>
      <c r="P66" s="3" t="s">
        <v>76</v>
      </c>
      <c r="Q66" s="3">
        <v>30</v>
      </c>
      <c r="R66" s="3" t="s">
        <v>48</v>
      </c>
      <c r="S66" s="10" t="s">
        <v>18</v>
      </c>
      <c r="T66" s="3" t="s">
        <v>20</v>
      </c>
      <c r="U66" s="38">
        <v>13.63</v>
      </c>
      <c r="V66" s="38">
        <v>13.63</v>
      </c>
      <c r="W66" s="38">
        <v>13.63</v>
      </c>
      <c r="X66" s="3" t="s">
        <v>20</v>
      </c>
      <c r="Y66" s="12"/>
      <c r="Z66" s="1">
        <v>0</v>
      </c>
      <c r="AA66" s="9">
        <v>39.25</v>
      </c>
      <c r="AB66" s="9"/>
      <c r="AC66" s="50"/>
      <c r="AD66" s="50"/>
      <c r="AE66" s="39">
        <v>52</v>
      </c>
      <c r="AF66" s="11">
        <f>IF(Z66=2,AE66*1.08,IF(AE66&lt;=10,(AE66*1.09),IF(AE66&lt;=50,(10*1.09)+((AE66-10)*1.08),IF(AE66&lt;=100,(10*1.09)+((50-10)*1.08)+((AE66-50)*1.07),IF(AE66&lt;=200,(10*1.09)+((50-10)*1.08)+((100-50)*1.07)+((AE66-100)*1.04),(10*1.09)+((50-10)*1.08)+((100-50)*1.07)+((200-100)*1.04)+((AE66-200)*1.02))))))</f>
        <v>56.24</v>
      </c>
      <c r="AG66" s="11">
        <f>IF(Z66=1,AF66*1.08,IF(Z66=4,AF66*1.08,IF(Z66=2,0,IF(AE66&lt;=100,(AF66*1.25),IF(AE66&lt;=200,134.5+((AE66-100)*1.04*1.16),255.14+((AE66-200)*1.02*1.12))))))</f>
        <v>70.3</v>
      </c>
      <c r="AH66" s="11">
        <f>IF(Z66=1,0,IF(Z66=4,0,(AG66*1.08)))</f>
        <v>75.924000000000007</v>
      </c>
      <c r="AI66" s="9">
        <f>TRUNC(AF66,2)</f>
        <v>56.24</v>
      </c>
      <c r="AJ66" s="9">
        <f>TRUNC(AG66,2)</f>
        <v>70.3</v>
      </c>
      <c r="AK66" s="9">
        <f>TRUNC(AH66,2)</f>
        <v>75.92</v>
      </c>
      <c r="AL66" s="13">
        <v>44170</v>
      </c>
      <c r="AM66" s="13">
        <v>44187</v>
      </c>
      <c r="AN66" s="13" t="s">
        <v>6530</v>
      </c>
    </row>
    <row r="67" spans="1:40" ht="57" customHeight="1" x14ac:dyDescent="0.25">
      <c r="A67" s="1">
        <v>8699546120017</v>
      </c>
      <c r="B67" s="1" t="s">
        <v>2577</v>
      </c>
      <c r="C67" s="1" t="s">
        <v>2578</v>
      </c>
      <c r="D67" s="2" t="s">
        <v>44</v>
      </c>
      <c r="E67" s="3" t="s">
        <v>133</v>
      </c>
      <c r="F67" s="3">
        <v>6</v>
      </c>
      <c r="G67" s="2">
        <v>2</v>
      </c>
      <c r="H67" s="3">
        <v>1</v>
      </c>
      <c r="I67" s="3"/>
      <c r="J67" s="3"/>
      <c r="K67" s="3"/>
      <c r="L67" s="4" t="s">
        <v>2579</v>
      </c>
      <c r="M67" s="4" t="s">
        <v>2580</v>
      </c>
      <c r="N67" s="3" t="s">
        <v>5960</v>
      </c>
      <c r="O67" s="3" t="s">
        <v>5828</v>
      </c>
      <c r="P67" s="3" t="s">
        <v>76</v>
      </c>
      <c r="Q67" s="3">
        <v>21</v>
      </c>
      <c r="R67" s="3" t="s">
        <v>48</v>
      </c>
      <c r="S67" s="10" t="s">
        <v>49</v>
      </c>
      <c r="T67" s="3" t="s">
        <v>111</v>
      </c>
      <c r="U67" s="38">
        <v>9.93</v>
      </c>
      <c r="V67" s="38">
        <v>9.93</v>
      </c>
      <c r="W67" s="38">
        <v>9.93</v>
      </c>
      <c r="X67" s="3" t="s">
        <v>111</v>
      </c>
      <c r="Y67" s="12"/>
      <c r="Z67" s="1">
        <v>0</v>
      </c>
      <c r="AA67" s="9">
        <v>34.11</v>
      </c>
      <c r="AB67" s="9"/>
      <c r="AC67" s="50">
        <f>IF(AD67=AK67,1,0)</f>
        <v>1</v>
      </c>
      <c r="AD67" s="50">
        <v>49.99</v>
      </c>
      <c r="AE67" s="39">
        <v>34.200000000000003</v>
      </c>
      <c r="AF67" s="11">
        <f>IF(Z67=2,AE67*1.08,IF(AE67&lt;=10,(AE67*1.09),IF(AE67&lt;=50,(10*1.09)+((AE67-10)*1.08),IF(AE67&lt;=100,(10*1.09)+((50-10)*1.08)+((AE67-50)*1.07),IF(AE67&lt;=200,(10*1.09)+((50-10)*1.08)+((100-50)*1.07)+((AE67-100)*1.04),(10*1.09)+((50-10)*1.08)+((100-50)*1.07)+((200-100)*1.04)+((AE67-200)*1.02))))))</f>
        <v>37.036000000000008</v>
      </c>
      <c r="AG67" s="11">
        <f>IF(Z67=1,AF67*1.08,IF(Z67=4,AF67*1.08,IF(Z67=2,0,IF(AE67&lt;=100,(AF67*1.25),IF(AE67&lt;=200,134.5+((AE67-100)*1.04*1.16),255.14+((AE67-200)*1.02*1.12))))))</f>
        <v>46.295000000000009</v>
      </c>
      <c r="AH67" s="11">
        <f>IF(Z67=1,0,IF(Z67=4,0,(AG67*1.08)))</f>
        <v>49.99860000000001</v>
      </c>
      <c r="AI67" s="9">
        <f>TRUNC(AF67,2)</f>
        <v>37.03</v>
      </c>
      <c r="AJ67" s="9">
        <f>TRUNC(AG67,2)</f>
        <v>46.29</v>
      </c>
      <c r="AK67" s="9">
        <f>TRUNC(AH67,2)</f>
        <v>49.99</v>
      </c>
      <c r="AL67" s="13">
        <v>44170</v>
      </c>
      <c r="AM67" s="13">
        <v>44187</v>
      </c>
      <c r="AN67" s="13" t="s">
        <v>6530</v>
      </c>
    </row>
    <row r="68" spans="1:40" ht="57" customHeight="1" x14ac:dyDescent="0.25">
      <c r="A68" s="1">
        <v>8699546129447</v>
      </c>
      <c r="B68" s="1" t="s">
        <v>2577</v>
      </c>
      <c r="C68" s="1" t="s">
        <v>2578</v>
      </c>
      <c r="D68" s="2" t="s">
        <v>44</v>
      </c>
      <c r="E68" s="3" t="s">
        <v>133</v>
      </c>
      <c r="F68" s="3">
        <v>6</v>
      </c>
      <c r="G68" s="2">
        <v>2</v>
      </c>
      <c r="H68" s="3">
        <v>1</v>
      </c>
      <c r="I68" s="3"/>
      <c r="J68" s="3"/>
      <c r="K68" s="3"/>
      <c r="L68" s="4" t="s">
        <v>2579</v>
      </c>
      <c r="M68" s="4" t="s">
        <v>2580</v>
      </c>
      <c r="N68" s="3" t="s">
        <v>5960</v>
      </c>
      <c r="O68" s="3" t="s">
        <v>5828</v>
      </c>
      <c r="P68" s="3" t="s">
        <v>76</v>
      </c>
      <c r="Q68" s="3">
        <v>21</v>
      </c>
      <c r="R68" s="3" t="s">
        <v>48</v>
      </c>
      <c r="S68" s="10" t="s">
        <v>18</v>
      </c>
      <c r="T68" s="3" t="s">
        <v>111</v>
      </c>
      <c r="U68" s="38">
        <v>9.93</v>
      </c>
      <c r="V68" s="38">
        <v>9.93</v>
      </c>
      <c r="W68" s="38">
        <v>9.93</v>
      </c>
      <c r="X68" s="3" t="s">
        <v>111</v>
      </c>
      <c r="Y68" s="12"/>
      <c r="Z68" s="1">
        <v>0</v>
      </c>
      <c r="AA68" s="9">
        <v>34.11</v>
      </c>
      <c r="AB68" s="9"/>
      <c r="AC68" s="50">
        <f>IF(AD68=AK68,1,0)</f>
        <v>1</v>
      </c>
      <c r="AD68" s="50">
        <v>49.99</v>
      </c>
      <c r="AE68" s="39">
        <v>34.200000000000003</v>
      </c>
      <c r="AF68" s="11">
        <f>IF(Z68=2,AE68*1.08,IF(AE68&lt;=10,(AE68*1.09),IF(AE68&lt;=50,(10*1.09)+((AE68-10)*1.08),IF(AE68&lt;=100,(10*1.09)+((50-10)*1.08)+((AE68-50)*1.07),IF(AE68&lt;=200,(10*1.09)+((50-10)*1.08)+((100-50)*1.07)+((AE68-100)*1.04),(10*1.09)+((50-10)*1.08)+((100-50)*1.07)+((200-100)*1.04)+((AE68-200)*1.02))))))</f>
        <v>37.036000000000008</v>
      </c>
      <c r="AG68" s="11">
        <f>IF(Z68=1,AF68*1.08,IF(Z68=4,AF68*1.08,IF(Z68=2,0,IF(AE68&lt;=100,(AF68*1.25),IF(AE68&lt;=200,134.5+((AE68-100)*1.04*1.16),255.14+((AE68-200)*1.02*1.12))))))</f>
        <v>46.295000000000009</v>
      </c>
      <c r="AH68" s="11">
        <f>IF(Z68=1,0,IF(Z68=4,0,(AG68*1.08)))</f>
        <v>49.99860000000001</v>
      </c>
      <c r="AI68" s="9">
        <f>TRUNC(AF68,2)</f>
        <v>37.03</v>
      </c>
      <c r="AJ68" s="9">
        <f>TRUNC(AG68,2)</f>
        <v>46.29</v>
      </c>
      <c r="AK68" s="9">
        <f>TRUNC(AH68,2)</f>
        <v>49.99</v>
      </c>
      <c r="AL68" s="13">
        <v>44170</v>
      </c>
      <c r="AM68" s="13">
        <v>44187</v>
      </c>
      <c r="AN68" s="13" t="s">
        <v>6530</v>
      </c>
    </row>
    <row r="69" spans="1:40" ht="57" customHeight="1" x14ac:dyDescent="0.25">
      <c r="A69" s="1">
        <v>8699828120049</v>
      </c>
      <c r="B69" s="1" t="s">
        <v>2577</v>
      </c>
      <c r="C69" s="1" t="s">
        <v>2578</v>
      </c>
      <c r="D69" s="2" t="s">
        <v>150</v>
      </c>
      <c r="E69" s="3" t="s">
        <v>133</v>
      </c>
      <c r="F69" s="12" t="s">
        <v>1843</v>
      </c>
      <c r="G69" s="2">
        <v>2</v>
      </c>
      <c r="H69" s="3">
        <v>2</v>
      </c>
      <c r="I69" s="3"/>
      <c r="J69" s="3"/>
      <c r="K69" s="3"/>
      <c r="L69" s="4" t="s">
        <v>5401</v>
      </c>
      <c r="M69" s="4" t="s">
        <v>2580</v>
      </c>
      <c r="N69" s="3" t="s">
        <v>5953</v>
      </c>
      <c r="O69" s="3" t="s">
        <v>5827</v>
      </c>
      <c r="P69" s="3" t="s">
        <v>76</v>
      </c>
      <c r="Q69" s="3">
        <v>21</v>
      </c>
      <c r="R69" s="3" t="s">
        <v>48</v>
      </c>
      <c r="S69" s="10" t="s">
        <v>18</v>
      </c>
      <c r="T69" s="3" t="s">
        <v>20</v>
      </c>
      <c r="U69" s="38">
        <v>2.63</v>
      </c>
      <c r="V69" s="38">
        <v>2.63</v>
      </c>
      <c r="W69" s="38">
        <v>2.63</v>
      </c>
      <c r="X69" s="3" t="s">
        <v>20</v>
      </c>
      <c r="Y69" s="12"/>
      <c r="Z69" s="1">
        <v>0</v>
      </c>
      <c r="AA69" s="9">
        <v>8.85</v>
      </c>
      <c r="AB69" s="9"/>
      <c r="AC69" s="50">
        <f>IF(AD69=AK69,1,0)</f>
        <v>1</v>
      </c>
      <c r="AD69" s="50">
        <v>14.71</v>
      </c>
      <c r="AE69" s="39">
        <v>10</v>
      </c>
      <c r="AF69" s="11">
        <f>IF(Z69=2,AE69*1.08,IF(AE69&lt;=10,(AE69*1.09),IF(AE69&lt;=50,(10*1.09)+((AE69-10)*1.08),IF(AE69&lt;=100,(10*1.09)+((50-10)*1.08)+((AE69-50)*1.07),IF(AE69&lt;=200,(10*1.09)+((50-10)*1.08)+((100-50)*1.07)+((AE69-100)*1.04),(10*1.09)+((50-10)*1.08)+((100-50)*1.07)+((200-100)*1.04)+((AE69-200)*1.02))))))</f>
        <v>10.9</v>
      </c>
      <c r="AG69" s="11">
        <f>IF(Z69=1,AF69*1.08,IF(Z69=4,AF69*1.08,IF(Z69=2,0,IF(AE69&lt;=100,(AF69*1.25),IF(AE69&lt;=200,134.5+((AE69-100)*1.04*1.16),255.14+((AE69-200)*1.02*1.12))))))</f>
        <v>13.625</v>
      </c>
      <c r="AH69" s="11">
        <f>IF(Z69=1,0,IF(Z69=4,0,(AG69*1.08)))</f>
        <v>14.715000000000002</v>
      </c>
      <c r="AI69" s="9">
        <f>TRUNC(AF69,2)</f>
        <v>10.9</v>
      </c>
      <c r="AJ69" s="9">
        <f>TRUNC(AG69,2)</f>
        <v>13.62</v>
      </c>
      <c r="AK69" s="9">
        <f>TRUNC(AH69,2)</f>
        <v>14.71</v>
      </c>
      <c r="AL69" s="13">
        <v>44170</v>
      </c>
      <c r="AM69" s="13">
        <v>44187</v>
      </c>
      <c r="AN69" s="13" t="s">
        <v>6530</v>
      </c>
    </row>
    <row r="70" spans="1:40" ht="57" customHeight="1" x14ac:dyDescent="0.25">
      <c r="A70" s="1">
        <v>8699828120056</v>
      </c>
      <c r="B70" s="1" t="s">
        <v>2577</v>
      </c>
      <c r="C70" s="1" t="s">
        <v>2578</v>
      </c>
      <c r="D70" s="2" t="s">
        <v>150</v>
      </c>
      <c r="E70" s="3" t="s">
        <v>133</v>
      </c>
      <c r="F70" s="3">
        <v>6</v>
      </c>
      <c r="G70" s="2">
        <v>2</v>
      </c>
      <c r="H70" s="3">
        <v>2</v>
      </c>
      <c r="I70" s="3"/>
      <c r="J70" s="3"/>
      <c r="K70" s="3"/>
      <c r="L70" s="4" t="s">
        <v>5369</v>
      </c>
      <c r="M70" s="4" t="s">
        <v>2580</v>
      </c>
      <c r="N70" s="3" t="s">
        <v>5953</v>
      </c>
      <c r="O70" s="3" t="s">
        <v>5827</v>
      </c>
      <c r="P70" s="3" t="s">
        <v>76</v>
      </c>
      <c r="Q70" s="3">
        <v>63</v>
      </c>
      <c r="R70" s="3" t="s">
        <v>48</v>
      </c>
      <c r="S70" s="10" t="s">
        <v>18</v>
      </c>
      <c r="T70" s="3" t="s">
        <v>20</v>
      </c>
      <c r="U70" s="38">
        <v>7.34</v>
      </c>
      <c r="V70" s="38">
        <v>7.34</v>
      </c>
      <c r="W70" s="38">
        <v>7.34</v>
      </c>
      <c r="X70" s="3" t="s">
        <v>20</v>
      </c>
      <c r="Y70" s="12"/>
      <c r="Z70" s="1">
        <v>0</v>
      </c>
      <c r="AA70" s="9">
        <v>24.66</v>
      </c>
      <c r="AB70" s="9"/>
      <c r="AC70" s="50">
        <f>IF(AD70=AK70,1,0)</f>
        <v>1</v>
      </c>
      <c r="AD70" s="50">
        <v>40.950000000000003</v>
      </c>
      <c r="AE70" s="39">
        <v>28</v>
      </c>
      <c r="AF70" s="11">
        <f>IF(Z70=2,AE70*1.08,IF(AE70&lt;=10,(AE70*1.09),IF(AE70&lt;=50,(10*1.09)+((AE70-10)*1.08),IF(AE70&lt;=100,(10*1.09)+((50-10)*1.08)+((AE70-50)*1.07),IF(AE70&lt;=200,(10*1.09)+((50-10)*1.08)+((100-50)*1.07)+((AE70-100)*1.04),(10*1.09)+((50-10)*1.08)+((100-50)*1.07)+((200-100)*1.04)+((AE70-200)*1.02))))))</f>
        <v>30.340000000000003</v>
      </c>
      <c r="AG70" s="11">
        <f>IF(Z70=1,AF70*1.08,IF(Z70=4,AF70*1.08,IF(Z70=2,0,IF(AE70&lt;=100,(AF70*1.25),IF(AE70&lt;=200,134.5+((AE70-100)*1.04*1.16),255.14+((AE70-200)*1.02*1.12))))))</f>
        <v>37.925000000000004</v>
      </c>
      <c r="AH70" s="11">
        <f>IF(Z70=1,0,IF(Z70=4,0,(AG70*1.08)))</f>
        <v>40.95900000000001</v>
      </c>
      <c r="AI70" s="9">
        <f>TRUNC(AF70,2)</f>
        <v>30.34</v>
      </c>
      <c r="AJ70" s="9">
        <f>TRUNC(AG70,2)</f>
        <v>37.92</v>
      </c>
      <c r="AK70" s="9">
        <f>TRUNC(AH70,2)</f>
        <v>40.950000000000003</v>
      </c>
      <c r="AL70" s="13">
        <v>44170</v>
      </c>
      <c r="AM70" s="13">
        <v>44187</v>
      </c>
      <c r="AN70" s="13" t="s">
        <v>6530</v>
      </c>
    </row>
    <row r="71" spans="1:40" ht="57" customHeight="1" x14ac:dyDescent="0.25">
      <c r="A71" s="1">
        <v>8699828120063</v>
      </c>
      <c r="B71" s="1" t="s">
        <v>2577</v>
      </c>
      <c r="C71" s="1" t="s">
        <v>2578</v>
      </c>
      <c r="D71" s="2" t="s">
        <v>150</v>
      </c>
      <c r="E71" s="3" t="s">
        <v>133</v>
      </c>
      <c r="F71" s="12" t="s">
        <v>1843</v>
      </c>
      <c r="G71" s="2">
        <v>2</v>
      </c>
      <c r="H71" s="3">
        <v>2</v>
      </c>
      <c r="I71" s="3"/>
      <c r="J71" s="3"/>
      <c r="K71" s="3"/>
      <c r="L71" s="4" t="s">
        <v>5370</v>
      </c>
      <c r="M71" s="4" t="s">
        <v>2580</v>
      </c>
      <c r="N71" s="3" t="s">
        <v>5953</v>
      </c>
      <c r="O71" s="3" t="s">
        <v>5828</v>
      </c>
      <c r="P71" s="3" t="s">
        <v>76</v>
      </c>
      <c r="Q71" s="3">
        <v>21</v>
      </c>
      <c r="R71" s="3" t="s">
        <v>48</v>
      </c>
      <c r="S71" s="10" t="s">
        <v>18</v>
      </c>
      <c r="T71" s="3" t="s">
        <v>20</v>
      </c>
      <c r="U71" s="38">
        <v>2.89</v>
      </c>
      <c r="V71" s="38">
        <v>2.89</v>
      </c>
      <c r="W71" s="38">
        <v>2.89</v>
      </c>
      <c r="X71" s="11" t="s">
        <v>20</v>
      </c>
      <c r="Y71" s="12"/>
      <c r="Z71" s="1">
        <v>0</v>
      </c>
      <c r="AA71" s="9">
        <v>9.3000000000000007</v>
      </c>
      <c r="AB71" s="9"/>
      <c r="AC71" s="50">
        <f>IF(AD71=AK71,1,0)</f>
        <v>1</v>
      </c>
      <c r="AD71" s="50">
        <v>16.170000000000002</v>
      </c>
      <c r="AE71" s="39">
        <v>11</v>
      </c>
      <c r="AF71" s="11">
        <f>IF(Z71=2,AE71*1.08,IF(AE71&lt;=10,(AE71*1.09),IF(AE71&lt;=50,(10*1.09)+((AE71-10)*1.08),IF(AE71&lt;=100,(10*1.09)+((50-10)*1.08)+((AE71-50)*1.07),IF(AE71&lt;=200,(10*1.09)+((50-10)*1.08)+((100-50)*1.07)+((AE71-100)*1.04),(10*1.09)+((50-10)*1.08)+((100-50)*1.07)+((200-100)*1.04)+((AE71-200)*1.02))))))</f>
        <v>11.98</v>
      </c>
      <c r="AG71" s="11">
        <f>IF(Z71=1,AF71*1.08,IF(Z71=4,AF71*1.08,IF(Z71=2,0,IF(AE71&lt;=100,(AF71*1.25),IF(AE71&lt;=200,134.5+((AE71-100)*1.04*1.16),255.14+((AE71-200)*1.02*1.12))))))</f>
        <v>14.975000000000001</v>
      </c>
      <c r="AH71" s="11">
        <f>IF(Z71=1,0,IF(Z71=4,0,(AG71*1.08)))</f>
        <v>16.173000000000002</v>
      </c>
      <c r="AI71" s="9">
        <f>TRUNC(AF71,2)</f>
        <v>11.98</v>
      </c>
      <c r="AJ71" s="9">
        <f>TRUNC(AG71,2)</f>
        <v>14.97</v>
      </c>
      <c r="AK71" s="9">
        <f>TRUNC(AH71,2)</f>
        <v>16.170000000000002</v>
      </c>
      <c r="AL71" s="13">
        <v>44170</v>
      </c>
      <c r="AM71" s="13">
        <v>44187</v>
      </c>
      <c r="AN71" s="13" t="s">
        <v>6530</v>
      </c>
    </row>
    <row r="72" spans="1:40" ht="57" customHeight="1" x14ac:dyDescent="0.25">
      <c r="A72" s="1">
        <v>8699828090861</v>
      </c>
      <c r="B72" s="1" t="s">
        <v>2852</v>
      </c>
      <c r="C72" s="1" t="s">
        <v>2853</v>
      </c>
      <c r="D72" s="2" t="s">
        <v>150</v>
      </c>
      <c r="E72" s="3" t="s">
        <v>133</v>
      </c>
      <c r="F72" s="3">
        <v>6</v>
      </c>
      <c r="G72" s="2">
        <v>1</v>
      </c>
      <c r="H72" s="27">
        <v>2</v>
      </c>
      <c r="I72" s="3"/>
      <c r="J72" s="3"/>
      <c r="K72" s="3"/>
      <c r="L72" s="4" t="s">
        <v>4966</v>
      </c>
      <c r="M72" s="4" t="s">
        <v>1444</v>
      </c>
      <c r="N72" s="3" t="s">
        <v>5953</v>
      </c>
      <c r="O72" s="3">
        <v>40</v>
      </c>
      <c r="P72" s="3" t="s">
        <v>76</v>
      </c>
      <c r="Q72" s="3">
        <v>20</v>
      </c>
      <c r="R72" s="3" t="s">
        <v>1287</v>
      </c>
      <c r="S72" s="10" t="s">
        <v>18</v>
      </c>
      <c r="T72" s="10" t="s">
        <v>20</v>
      </c>
      <c r="U72" s="38">
        <v>4.46</v>
      </c>
      <c r="V72" s="38">
        <v>4.46</v>
      </c>
      <c r="W72" s="38">
        <v>4.46</v>
      </c>
      <c r="X72" s="11" t="s">
        <v>20</v>
      </c>
      <c r="Y72" s="12"/>
      <c r="Z72" s="1">
        <v>0</v>
      </c>
      <c r="AA72" s="9">
        <v>13.86</v>
      </c>
      <c r="AB72" s="9"/>
      <c r="AC72" s="50"/>
      <c r="AD72" s="50"/>
      <c r="AE72" s="39">
        <v>17</v>
      </c>
      <c r="AF72" s="11">
        <f>IF(Z72=2,AE72*1.08,IF(AE72&lt;=10,(AE72*1.09),IF(AE72&lt;=50,(10*1.09)+((AE72-10)*1.08),IF(AE72&lt;=100,(10*1.09)+((50-10)*1.08)+((AE72-50)*1.07),IF(AE72&lt;=200,(10*1.09)+((50-10)*1.08)+((100-50)*1.07)+((AE72-100)*1.04),(10*1.09)+((50-10)*1.08)+((100-50)*1.07)+((200-100)*1.04)+((AE72-200)*1.02))))))</f>
        <v>18.46</v>
      </c>
      <c r="AG72" s="11">
        <f>IF(Z72=1,AF72*1.08,IF(Z72=4,AF72*1.08,IF(Z72=2,0,IF(AE72&lt;=100,(AF72*1.25),IF(AE72&lt;=200,134.5+((AE72-100)*1.04*1.16),255.14+((AE72-200)*1.02*1.12))))))</f>
        <v>23.075000000000003</v>
      </c>
      <c r="AH72" s="11">
        <f>IF(Z72=1,0,IF(Z72=4,0,(AG72*1.08)))</f>
        <v>24.921000000000006</v>
      </c>
      <c r="AI72" s="9">
        <f>TRUNC(AF72,2)</f>
        <v>18.46</v>
      </c>
      <c r="AJ72" s="9">
        <f>TRUNC(AG72,2)</f>
        <v>23.07</v>
      </c>
      <c r="AK72" s="9">
        <f>TRUNC(AH72,2)</f>
        <v>24.92</v>
      </c>
      <c r="AL72" s="13">
        <v>44170</v>
      </c>
      <c r="AM72" s="13">
        <v>44187</v>
      </c>
      <c r="AN72" s="13" t="s">
        <v>6530</v>
      </c>
    </row>
    <row r="73" spans="1:40" ht="57" customHeight="1" x14ac:dyDescent="0.25">
      <c r="A73" s="1">
        <v>8699828090885</v>
      </c>
      <c r="B73" s="1" t="s">
        <v>2852</v>
      </c>
      <c r="C73" s="1" t="s">
        <v>2853</v>
      </c>
      <c r="D73" s="2" t="s">
        <v>150</v>
      </c>
      <c r="E73" s="3" t="s">
        <v>133</v>
      </c>
      <c r="F73" s="3">
        <v>6</v>
      </c>
      <c r="G73" s="2">
        <v>1</v>
      </c>
      <c r="H73" s="27">
        <v>2</v>
      </c>
      <c r="I73" s="3"/>
      <c r="J73" s="3"/>
      <c r="K73" s="3"/>
      <c r="L73" s="4" t="s">
        <v>4967</v>
      </c>
      <c r="M73" s="4" t="s">
        <v>1444</v>
      </c>
      <c r="N73" s="3" t="s">
        <v>5953</v>
      </c>
      <c r="O73" s="3">
        <v>40</v>
      </c>
      <c r="P73" s="3" t="s">
        <v>76</v>
      </c>
      <c r="Q73" s="3">
        <v>50</v>
      </c>
      <c r="R73" s="3" t="s">
        <v>1287</v>
      </c>
      <c r="S73" s="10" t="s">
        <v>18</v>
      </c>
      <c r="T73" s="10" t="s">
        <v>20</v>
      </c>
      <c r="U73" s="38">
        <v>10.49</v>
      </c>
      <c r="V73" s="38">
        <v>10.49</v>
      </c>
      <c r="W73" s="38">
        <v>10.49</v>
      </c>
      <c r="X73" s="10" t="s">
        <v>20</v>
      </c>
      <c r="Y73" s="12"/>
      <c r="Z73" s="1">
        <v>0</v>
      </c>
      <c r="AA73" s="9">
        <v>34.72</v>
      </c>
      <c r="AB73" s="9"/>
      <c r="AC73" s="50"/>
      <c r="AD73" s="50"/>
      <c r="AE73" s="39">
        <v>40</v>
      </c>
      <c r="AF73" s="11">
        <f>IF(Z73=2,AE73*1.08,IF(AE73&lt;=10,(AE73*1.09),IF(AE73&lt;=50,(10*1.09)+((AE73-10)*1.08),IF(AE73&lt;=100,(10*1.09)+((50-10)*1.08)+((AE73-50)*1.07),IF(AE73&lt;=200,(10*1.09)+((50-10)*1.08)+((100-50)*1.07)+((AE73-100)*1.04),(10*1.09)+((50-10)*1.08)+((100-50)*1.07)+((200-100)*1.04)+((AE73-200)*1.02))))))</f>
        <v>43.300000000000004</v>
      </c>
      <c r="AG73" s="11">
        <f>IF(Z73=1,AF73*1.08,IF(Z73=4,AF73*1.08,IF(Z73=2,0,IF(AE73&lt;=100,(AF73*1.25),IF(AE73&lt;=200,134.5+((AE73-100)*1.04*1.16),255.14+((AE73-200)*1.02*1.12))))))</f>
        <v>54.125000000000007</v>
      </c>
      <c r="AH73" s="11">
        <f>IF(Z73=1,0,IF(Z73=4,0,(AG73*1.08)))</f>
        <v>58.455000000000013</v>
      </c>
      <c r="AI73" s="9">
        <f>TRUNC(AF73,2)</f>
        <v>43.3</v>
      </c>
      <c r="AJ73" s="9">
        <f>TRUNC(AG73,2)</f>
        <v>54.12</v>
      </c>
      <c r="AK73" s="9">
        <f>TRUNC(AH73,2)</f>
        <v>58.45</v>
      </c>
      <c r="AL73" s="13">
        <v>44170</v>
      </c>
      <c r="AM73" s="13">
        <v>44187</v>
      </c>
      <c r="AN73" s="13" t="s">
        <v>6530</v>
      </c>
    </row>
    <row r="74" spans="1:40" ht="57" customHeight="1" x14ac:dyDescent="0.25">
      <c r="A74" s="1">
        <v>8699525359636</v>
      </c>
      <c r="B74" s="1" t="s">
        <v>2875</v>
      </c>
      <c r="C74" s="1" t="s">
        <v>2876</v>
      </c>
      <c r="D74" s="2" t="s">
        <v>150</v>
      </c>
      <c r="E74" s="3" t="s">
        <v>5731</v>
      </c>
      <c r="F74" s="3">
        <v>6</v>
      </c>
      <c r="G74" s="2">
        <v>2</v>
      </c>
      <c r="H74" s="3">
        <v>2</v>
      </c>
      <c r="I74" s="3"/>
      <c r="J74" s="3"/>
      <c r="K74" s="3"/>
      <c r="L74" s="4" t="s">
        <v>2877</v>
      </c>
      <c r="M74" s="4" t="s">
        <v>2878</v>
      </c>
      <c r="N74" s="3" t="s">
        <v>5922</v>
      </c>
      <c r="O74" s="3" t="s">
        <v>2879</v>
      </c>
      <c r="P74" s="3" t="s">
        <v>2423</v>
      </c>
      <c r="Q74" s="3">
        <v>50</v>
      </c>
      <c r="R74" s="3" t="s">
        <v>48</v>
      </c>
      <c r="S74" s="10" t="s">
        <v>18</v>
      </c>
      <c r="T74" s="3" t="s">
        <v>20</v>
      </c>
      <c r="U74" s="38">
        <v>6.56</v>
      </c>
      <c r="V74" s="38">
        <v>6.56</v>
      </c>
      <c r="W74" s="38">
        <v>6.56</v>
      </c>
      <c r="X74" s="11" t="s">
        <v>20</v>
      </c>
      <c r="Y74" s="12"/>
      <c r="Z74" s="1">
        <v>0</v>
      </c>
      <c r="AA74" s="9">
        <v>22.41</v>
      </c>
      <c r="AB74" s="9"/>
      <c r="AC74" s="50"/>
      <c r="AD74" s="50"/>
      <c r="AE74" s="39">
        <v>25</v>
      </c>
      <c r="AF74" s="11">
        <f>IF(Z74=2,AE74*1.08,IF(AE74&lt;=10,(AE74*1.09),IF(AE74&lt;=50,(10*1.09)+((AE74-10)*1.08),IF(AE74&lt;=100,(10*1.09)+((50-10)*1.08)+((AE74-50)*1.07),IF(AE74&lt;=200,(10*1.09)+((50-10)*1.08)+((100-50)*1.07)+((AE74-100)*1.04),(10*1.09)+((50-10)*1.08)+((100-50)*1.07)+((200-100)*1.04)+((AE74-200)*1.02))))))</f>
        <v>27.1</v>
      </c>
      <c r="AG74" s="11">
        <f>IF(Z74=1,AF74*1.08,IF(Z74=4,AF74*1.08,IF(Z74=2,0,IF(AE74&lt;=100,(AF74*1.25),IF(AE74&lt;=200,134.5+((AE74-100)*1.04*1.16),255.14+((AE74-200)*1.02*1.12))))))</f>
        <v>33.875</v>
      </c>
      <c r="AH74" s="11">
        <f>IF(Z74=1,0,IF(Z74=4,0,(AG74*1.08)))</f>
        <v>36.585000000000001</v>
      </c>
      <c r="AI74" s="9">
        <f>TRUNC(AF74,2)</f>
        <v>27.1</v>
      </c>
      <c r="AJ74" s="9">
        <f>TRUNC(AG74,2)</f>
        <v>33.869999999999997</v>
      </c>
      <c r="AK74" s="9">
        <f>TRUNC(AH74,2)</f>
        <v>36.58</v>
      </c>
      <c r="AL74" s="13">
        <v>44170</v>
      </c>
      <c r="AM74" s="13">
        <v>44187</v>
      </c>
      <c r="AN74" s="13" t="s">
        <v>6530</v>
      </c>
    </row>
    <row r="75" spans="1:40" ht="57" customHeight="1" x14ac:dyDescent="0.25">
      <c r="A75" s="1">
        <v>8680131752119</v>
      </c>
      <c r="B75" s="1" t="s">
        <v>2880</v>
      </c>
      <c r="C75" s="1" t="s">
        <v>2881</v>
      </c>
      <c r="D75" s="2" t="s">
        <v>2402</v>
      </c>
      <c r="E75" s="2" t="s">
        <v>2402</v>
      </c>
      <c r="F75" s="3">
        <v>6</v>
      </c>
      <c r="G75" s="2">
        <v>2</v>
      </c>
      <c r="H75" s="3">
        <v>2</v>
      </c>
      <c r="I75" s="3"/>
      <c r="J75" s="3"/>
      <c r="K75" s="3"/>
      <c r="L75" s="4" t="s">
        <v>2882</v>
      </c>
      <c r="M75" s="4" t="s">
        <v>2883</v>
      </c>
      <c r="N75" s="3" t="s">
        <v>5992</v>
      </c>
      <c r="O75" s="3">
        <v>7</v>
      </c>
      <c r="P75" s="3" t="s">
        <v>221</v>
      </c>
      <c r="Q75" s="3">
        <v>100</v>
      </c>
      <c r="R75" s="3" t="s">
        <v>1287</v>
      </c>
      <c r="S75" s="10" t="s">
        <v>18</v>
      </c>
      <c r="T75" s="3" t="s">
        <v>20</v>
      </c>
      <c r="U75" s="38">
        <v>10.5</v>
      </c>
      <c r="V75" s="38">
        <v>10.5</v>
      </c>
      <c r="W75" s="38">
        <v>10.5</v>
      </c>
      <c r="X75" s="3" t="s">
        <v>20</v>
      </c>
      <c r="Y75" s="12"/>
      <c r="Z75" s="1">
        <v>0</v>
      </c>
      <c r="AA75" s="9">
        <v>33.380000000000003</v>
      </c>
      <c r="AB75" s="9"/>
      <c r="AC75" s="50"/>
      <c r="AD75" s="50"/>
      <c r="AE75" s="39">
        <v>38.32</v>
      </c>
      <c r="AF75" s="11">
        <f>IF(Z75=2,AE75*1.08,IF(AE75&lt;=10,(AE75*1.09),IF(AE75&lt;=50,(10*1.09)+((AE75-10)*1.08),IF(AE75&lt;=100,(10*1.09)+((50-10)*1.08)+((AE75-50)*1.07),IF(AE75&lt;=200,(10*1.09)+((50-10)*1.08)+((100-50)*1.07)+((AE75-100)*1.04),(10*1.09)+((50-10)*1.08)+((100-50)*1.07)+((200-100)*1.04)+((AE75-200)*1.02))))))</f>
        <v>41.485600000000005</v>
      </c>
      <c r="AG75" s="11">
        <f>IF(Z75=1,AF75*1.08,IF(Z75=4,AF75*1.08,IF(Z75=2,0,IF(AE75&lt;=100,(AF75*1.25),IF(AE75&lt;=200,134.5+((AE75-100)*1.04*1.16),255.14+((AE75-200)*1.02*1.12))))))</f>
        <v>51.857000000000006</v>
      </c>
      <c r="AH75" s="11">
        <f>IF(Z75=1,0,IF(Z75=4,0,(AG75*1.08)))</f>
        <v>56.00556000000001</v>
      </c>
      <c r="AI75" s="9">
        <f>TRUNC(AF75,2)</f>
        <v>41.48</v>
      </c>
      <c r="AJ75" s="9">
        <f>TRUNC(AG75,2)</f>
        <v>51.85</v>
      </c>
      <c r="AK75" s="9">
        <f>TRUNC(AH75,2)</f>
        <v>56</v>
      </c>
      <c r="AL75" s="13">
        <v>44170</v>
      </c>
      <c r="AM75" s="13">
        <v>44187</v>
      </c>
      <c r="AN75" s="13" t="s">
        <v>6530</v>
      </c>
    </row>
    <row r="76" spans="1:40" ht="57" customHeight="1" x14ac:dyDescent="0.25">
      <c r="A76" s="1">
        <v>8699543570105</v>
      </c>
      <c r="B76" s="1" t="s">
        <v>2880</v>
      </c>
      <c r="C76" s="1" t="s">
        <v>2881</v>
      </c>
      <c r="D76" s="2" t="s">
        <v>2402</v>
      </c>
      <c r="E76" s="2" t="s">
        <v>2402</v>
      </c>
      <c r="F76" s="3">
        <v>6</v>
      </c>
      <c r="G76" s="2">
        <v>2</v>
      </c>
      <c r="H76" s="3">
        <v>2</v>
      </c>
      <c r="I76" s="3"/>
      <c r="J76" s="3"/>
      <c r="K76" s="3"/>
      <c r="L76" s="4" t="s">
        <v>6250</v>
      </c>
      <c r="M76" s="4" t="s">
        <v>5606</v>
      </c>
      <c r="N76" s="3" t="s">
        <v>5995</v>
      </c>
      <c r="O76" s="3">
        <v>1</v>
      </c>
      <c r="P76" s="3" t="s">
        <v>221</v>
      </c>
      <c r="Q76" s="3">
        <v>100</v>
      </c>
      <c r="R76" s="3" t="s">
        <v>1287</v>
      </c>
      <c r="S76" s="10" t="s">
        <v>18</v>
      </c>
      <c r="T76" s="3" t="s">
        <v>20</v>
      </c>
      <c r="U76" s="37">
        <v>10.039999999999999</v>
      </c>
      <c r="V76" s="37">
        <v>10.039999999999999</v>
      </c>
      <c r="W76" s="37">
        <v>10.039999999999999</v>
      </c>
      <c r="X76" s="3" t="s">
        <v>20</v>
      </c>
      <c r="Y76" s="12"/>
      <c r="Z76" s="1">
        <v>0</v>
      </c>
      <c r="AA76" s="9">
        <v>32.950000000000003</v>
      </c>
      <c r="AB76" s="9"/>
      <c r="AC76" s="50"/>
      <c r="AD76" s="50"/>
      <c r="AE76" s="39">
        <v>38.32</v>
      </c>
      <c r="AF76" s="11">
        <f>IF(Z76=2,AE76*1.08,IF(AE76&lt;=10,(AE76*1.09),IF(AE76&lt;=50,(10*1.09)+((AE76-10)*1.08),IF(AE76&lt;=100,(10*1.09)+((50-10)*1.08)+((AE76-50)*1.07),IF(AE76&lt;=200,(10*1.09)+((50-10)*1.08)+((100-50)*1.07)+((AE76-100)*1.04),(10*1.09)+((50-10)*1.08)+((100-50)*1.07)+((200-100)*1.04)+((AE76-200)*1.02))))))</f>
        <v>41.485600000000005</v>
      </c>
      <c r="AG76" s="11">
        <f>IF(Z76=1,AF76*1.08,IF(Z76=4,AF76*1.08,IF(Z76=2,0,IF(AE76&lt;=100,(AF76*1.25),IF(AE76&lt;=200,134.5+((AE76-100)*1.04*1.16),255.14+((AE76-200)*1.02*1.12))))))</f>
        <v>51.857000000000006</v>
      </c>
      <c r="AH76" s="11">
        <f>IF(Z76=1,0,IF(Z76=4,0,(AG76*1.08)))</f>
        <v>56.00556000000001</v>
      </c>
      <c r="AI76" s="9">
        <f>TRUNC(AF76,2)</f>
        <v>41.48</v>
      </c>
      <c r="AJ76" s="9">
        <f>TRUNC(AG76,2)</f>
        <v>51.85</v>
      </c>
      <c r="AK76" s="9">
        <f>TRUNC(AH76,2)</f>
        <v>56</v>
      </c>
      <c r="AL76" s="13">
        <v>44170</v>
      </c>
      <c r="AM76" s="13">
        <v>44187</v>
      </c>
      <c r="AN76" s="13" t="s">
        <v>6530</v>
      </c>
    </row>
    <row r="77" spans="1:40" ht="57" customHeight="1" x14ac:dyDescent="0.25">
      <c r="A77" s="1">
        <v>8697943770026</v>
      </c>
      <c r="B77" s="1" t="s">
        <v>1046</v>
      </c>
      <c r="C77" s="1" t="s">
        <v>1047</v>
      </c>
      <c r="D77" s="2" t="s">
        <v>150</v>
      </c>
      <c r="E77" s="3" t="s">
        <v>133</v>
      </c>
      <c r="F77" s="3">
        <v>6</v>
      </c>
      <c r="G77" s="2">
        <v>1</v>
      </c>
      <c r="H77" s="3">
        <v>2</v>
      </c>
      <c r="I77" s="3"/>
      <c r="J77" s="3"/>
      <c r="K77" s="3"/>
      <c r="L77" s="4" t="s">
        <v>5649</v>
      </c>
      <c r="M77" s="4" t="s">
        <v>1050</v>
      </c>
      <c r="N77" s="3" t="s">
        <v>5997</v>
      </c>
      <c r="O77" s="3">
        <v>25000</v>
      </c>
      <c r="P77" s="3" t="s">
        <v>261</v>
      </c>
      <c r="Q77" s="3">
        <v>1</v>
      </c>
      <c r="R77" s="3" t="s">
        <v>48</v>
      </c>
      <c r="S77" s="10" t="s">
        <v>18</v>
      </c>
      <c r="T77" s="3" t="s">
        <v>20</v>
      </c>
      <c r="U77" s="38">
        <v>13.37</v>
      </c>
      <c r="V77" s="38">
        <v>13.37</v>
      </c>
      <c r="W77" s="38">
        <v>13.37</v>
      </c>
      <c r="X77" s="3" t="s">
        <v>20</v>
      </c>
      <c r="Y77" s="12"/>
      <c r="Z77" s="1">
        <v>0</v>
      </c>
      <c r="AA77" s="9">
        <v>44.83</v>
      </c>
      <c r="AB77" s="9"/>
      <c r="AC77" s="50">
        <f>IF(AD77=AK77,1,0)</f>
        <v>1</v>
      </c>
      <c r="AD77" s="50">
        <v>74.47</v>
      </c>
      <c r="AE77" s="39">
        <v>51</v>
      </c>
      <c r="AF77" s="11">
        <f>IF(Z77=2,AE77*1.08,IF(AE77&lt;=10,(AE77*1.09),IF(AE77&lt;=50,(10*1.09)+((AE77-10)*1.08),IF(AE77&lt;=100,(10*1.09)+((50-10)*1.08)+((AE77-50)*1.07),IF(AE77&lt;=200,(10*1.09)+((50-10)*1.08)+((100-50)*1.07)+((AE77-100)*1.04),(10*1.09)+((50-10)*1.08)+((100-50)*1.07)+((200-100)*1.04)+((AE77-200)*1.02))))))</f>
        <v>55.17</v>
      </c>
      <c r="AG77" s="11">
        <f>IF(Z77=1,AF77*1.08,IF(Z77=4,AF77*1.08,IF(Z77=2,0,IF(AE77&lt;=100,(AF77*1.25),IF(AE77&lt;=200,134.5+((AE77-100)*1.04*1.16),255.14+((AE77-200)*1.02*1.12))))))</f>
        <v>68.962500000000006</v>
      </c>
      <c r="AH77" s="11">
        <f>IF(Z77=1,0,IF(Z77=4,0,(AG77*1.08)))</f>
        <v>74.479500000000016</v>
      </c>
      <c r="AI77" s="9">
        <f>TRUNC(AF77,2)</f>
        <v>55.17</v>
      </c>
      <c r="AJ77" s="9">
        <f>TRUNC(AG77,2)</f>
        <v>68.959999999999994</v>
      </c>
      <c r="AK77" s="9">
        <f>TRUNC(AH77,2)</f>
        <v>74.47</v>
      </c>
      <c r="AL77" s="13">
        <v>44170</v>
      </c>
      <c r="AM77" s="13">
        <v>44187</v>
      </c>
      <c r="AN77" s="13" t="s">
        <v>6530</v>
      </c>
    </row>
    <row r="78" spans="1:40" ht="57" customHeight="1" x14ac:dyDescent="0.25">
      <c r="A78" s="1">
        <v>8699809098770</v>
      </c>
      <c r="B78" s="1" t="s">
        <v>265</v>
      </c>
      <c r="C78" s="1" t="s">
        <v>266</v>
      </c>
      <c r="D78" s="2" t="s">
        <v>44</v>
      </c>
      <c r="E78" s="3" t="s">
        <v>133</v>
      </c>
      <c r="F78" s="3">
        <v>6</v>
      </c>
      <c r="G78" s="2">
        <v>1</v>
      </c>
      <c r="H78" s="27">
        <v>2</v>
      </c>
      <c r="I78" s="3"/>
      <c r="J78" s="3"/>
      <c r="K78" s="3"/>
      <c r="L78" s="4" t="s">
        <v>267</v>
      </c>
      <c r="M78" s="4" t="s">
        <v>268</v>
      </c>
      <c r="N78" s="3" t="s">
        <v>5918</v>
      </c>
      <c r="O78" s="3" t="s">
        <v>4578</v>
      </c>
      <c r="P78" s="3" t="s">
        <v>76</v>
      </c>
      <c r="Q78" s="3">
        <v>20</v>
      </c>
      <c r="R78" s="3" t="s">
        <v>48</v>
      </c>
      <c r="S78" s="10" t="s">
        <v>18</v>
      </c>
      <c r="T78" s="3" t="s">
        <v>20</v>
      </c>
      <c r="U78" s="38">
        <v>6.56</v>
      </c>
      <c r="V78" s="38">
        <v>6.56</v>
      </c>
      <c r="W78" s="38">
        <v>6.56</v>
      </c>
      <c r="X78" s="11" t="s">
        <v>20</v>
      </c>
      <c r="Y78" s="12"/>
      <c r="Z78" s="1">
        <v>0</v>
      </c>
      <c r="AA78" s="9">
        <v>14.42</v>
      </c>
      <c r="AB78" s="9"/>
      <c r="AC78" s="50">
        <f>IF(AD78=AK78,1,0)</f>
        <v>1</v>
      </c>
      <c r="AD78" s="50">
        <v>36.58</v>
      </c>
      <c r="AE78" s="39">
        <v>25</v>
      </c>
      <c r="AF78" s="11">
        <f>IF(Z78=2,AE78*1.08,IF(AE78&lt;=10,(AE78*1.09),IF(AE78&lt;=50,(10*1.09)+((AE78-10)*1.08),IF(AE78&lt;=100,(10*1.09)+((50-10)*1.08)+((AE78-50)*1.07),IF(AE78&lt;=200,(10*1.09)+((50-10)*1.08)+((100-50)*1.07)+((AE78-100)*1.04),(10*1.09)+((50-10)*1.08)+((100-50)*1.07)+((200-100)*1.04)+((AE78-200)*1.02))))))</f>
        <v>27.1</v>
      </c>
      <c r="AG78" s="11">
        <f>IF(Z78=1,AF78*1.08,IF(Z78=4,AF78*1.08,IF(Z78=2,0,IF(AE78&lt;=100,(AF78*1.25),IF(AE78&lt;=200,134.5+((AE78-100)*1.04*1.16),255.14+((AE78-200)*1.02*1.12))))))</f>
        <v>33.875</v>
      </c>
      <c r="AH78" s="11">
        <f>IF(Z78=1,0,IF(Z78=4,0,(AG78*1.08)))</f>
        <v>36.585000000000001</v>
      </c>
      <c r="AI78" s="9">
        <f>TRUNC(AF78,2)</f>
        <v>27.1</v>
      </c>
      <c r="AJ78" s="9">
        <f>TRUNC(AG78,2)</f>
        <v>33.869999999999997</v>
      </c>
      <c r="AK78" s="9">
        <f>TRUNC(AH78,2)</f>
        <v>36.58</v>
      </c>
      <c r="AL78" s="13">
        <v>44170</v>
      </c>
      <c r="AM78" s="13">
        <v>44187</v>
      </c>
      <c r="AN78" s="13" t="s">
        <v>6530</v>
      </c>
    </row>
    <row r="79" spans="1:40" ht="57" customHeight="1" x14ac:dyDescent="0.25">
      <c r="A79" s="1">
        <v>8699587011350</v>
      </c>
      <c r="B79" s="1" t="s">
        <v>265</v>
      </c>
      <c r="C79" s="1" t="s">
        <v>266</v>
      </c>
      <c r="D79" s="2" t="s">
        <v>150</v>
      </c>
      <c r="E79" s="3" t="s">
        <v>133</v>
      </c>
      <c r="F79" s="3">
        <v>6</v>
      </c>
      <c r="G79" s="2">
        <v>1</v>
      </c>
      <c r="H79" s="3">
        <v>2</v>
      </c>
      <c r="I79" s="3"/>
      <c r="J79" s="3"/>
      <c r="K79" s="3"/>
      <c r="L79" s="4" t="s">
        <v>5586</v>
      </c>
      <c r="M79" s="4" t="s">
        <v>268</v>
      </c>
      <c r="N79" s="3" t="s">
        <v>5937</v>
      </c>
      <c r="O79" s="3" t="s">
        <v>4578</v>
      </c>
      <c r="P79" s="3" t="s">
        <v>76</v>
      </c>
      <c r="Q79" s="3">
        <v>20</v>
      </c>
      <c r="R79" s="3" t="s">
        <v>48</v>
      </c>
      <c r="S79" s="10" t="s">
        <v>18</v>
      </c>
      <c r="T79" s="3" t="s">
        <v>20</v>
      </c>
      <c r="U79" s="38">
        <v>6.56</v>
      </c>
      <c r="V79" s="38">
        <v>6.56</v>
      </c>
      <c r="W79" s="38">
        <v>6.56</v>
      </c>
      <c r="X79" s="11" t="s">
        <v>20</v>
      </c>
      <c r="Y79" s="12"/>
      <c r="Z79" s="1">
        <v>0</v>
      </c>
      <c r="AA79" s="9">
        <v>19.940000000000001</v>
      </c>
      <c r="AB79" s="9"/>
      <c r="AC79" s="50"/>
      <c r="AD79" s="50"/>
      <c r="AE79" s="39">
        <v>25</v>
      </c>
      <c r="AF79" s="11">
        <f>IF(Z79=2,AE79*1.08,IF(AE79&lt;=10,(AE79*1.09),IF(AE79&lt;=50,(10*1.09)+((AE79-10)*1.08),IF(AE79&lt;=100,(10*1.09)+((50-10)*1.08)+((AE79-50)*1.07),IF(AE79&lt;=200,(10*1.09)+((50-10)*1.08)+((100-50)*1.07)+((AE79-100)*1.04),(10*1.09)+((50-10)*1.08)+((100-50)*1.07)+((200-100)*1.04)+((AE79-200)*1.02))))))</f>
        <v>27.1</v>
      </c>
      <c r="AG79" s="11">
        <f>IF(Z79=1,AF79*1.08,IF(Z79=4,AF79*1.08,IF(Z79=2,0,IF(AE79&lt;=100,(AF79*1.25),IF(AE79&lt;=200,134.5+((AE79-100)*1.04*1.16),255.14+((AE79-200)*1.02*1.12))))))</f>
        <v>33.875</v>
      </c>
      <c r="AH79" s="11">
        <f>IF(Z79=1,0,IF(Z79=4,0,(AG79*1.08)))</f>
        <v>36.585000000000001</v>
      </c>
      <c r="AI79" s="9">
        <f>TRUNC(AF79,2)</f>
        <v>27.1</v>
      </c>
      <c r="AJ79" s="9">
        <f>TRUNC(AG79,2)</f>
        <v>33.869999999999997</v>
      </c>
      <c r="AK79" s="9">
        <f>TRUNC(AH79,2)</f>
        <v>36.58</v>
      </c>
      <c r="AL79" s="13">
        <v>44170</v>
      </c>
      <c r="AM79" s="13">
        <v>44187</v>
      </c>
      <c r="AN79" s="13" t="s">
        <v>6530</v>
      </c>
    </row>
    <row r="80" spans="1:40" ht="57" customHeight="1" x14ac:dyDescent="0.25">
      <c r="A80" s="1">
        <v>8699587093844</v>
      </c>
      <c r="B80" s="1" t="s">
        <v>265</v>
      </c>
      <c r="C80" s="1" t="s">
        <v>266</v>
      </c>
      <c r="D80" s="2" t="s">
        <v>150</v>
      </c>
      <c r="E80" s="3" t="s">
        <v>133</v>
      </c>
      <c r="F80" s="3">
        <v>6</v>
      </c>
      <c r="G80" s="2">
        <v>1</v>
      </c>
      <c r="H80" s="27">
        <v>2</v>
      </c>
      <c r="I80" s="3"/>
      <c r="J80" s="3"/>
      <c r="K80" s="3"/>
      <c r="L80" s="4" t="s">
        <v>5587</v>
      </c>
      <c r="M80" s="4" t="s">
        <v>268</v>
      </c>
      <c r="N80" s="3" t="s">
        <v>5937</v>
      </c>
      <c r="O80" s="3" t="s">
        <v>4578</v>
      </c>
      <c r="P80" s="3" t="s">
        <v>76</v>
      </c>
      <c r="Q80" s="3">
        <v>30</v>
      </c>
      <c r="R80" s="3" t="s">
        <v>48</v>
      </c>
      <c r="S80" s="10" t="s">
        <v>18</v>
      </c>
      <c r="T80" s="3" t="s">
        <v>20</v>
      </c>
      <c r="U80" s="38">
        <v>9.83</v>
      </c>
      <c r="V80" s="38">
        <v>9.83</v>
      </c>
      <c r="W80" s="38">
        <v>9.83</v>
      </c>
      <c r="X80" s="11" t="s">
        <v>20</v>
      </c>
      <c r="Y80" s="12"/>
      <c r="Z80" s="1">
        <v>0</v>
      </c>
      <c r="AA80" s="9">
        <v>23</v>
      </c>
      <c r="AB80" s="9"/>
      <c r="AC80" s="50"/>
      <c r="AD80" s="50"/>
      <c r="AE80" s="39">
        <v>37.5</v>
      </c>
      <c r="AF80" s="11">
        <f>IF(Z80=2,AE80*1.08,IF(AE80&lt;=10,(AE80*1.09),IF(AE80&lt;=50,(10*1.09)+((AE80-10)*1.08),IF(AE80&lt;=100,(10*1.09)+((50-10)*1.08)+((AE80-50)*1.07),IF(AE80&lt;=200,(10*1.09)+((50-10)*1.08)+((100-50)*1.07)+((AE80-100)*1.04),(10*1.09)+((50-10)*1.08)+((100-50)*1.07)+((200-100)*1.04)+((AE80-200)*1.02))))))</f>
        <v>40.6</v>
      </c>
      <c r="AG80" s="11">
        <f>IF(Z80=1,AF80*1.08,IF(Z80=4,AF80*1.08,IF(Z80=2,0,IF(AE80&lt;=100,(AF80*1.25),IF(AE80&lt;=200,134.5+((AE80-100)*1.04*1.16),255.14+((AE80-200)*1.02*1.12))))))</f>
        <v>50.75</v>
      </c>
      <c r="AH80" s="11">
        <f>IF(Z80=1,0,IF(Z80=4,0,(AG80*1.08)))</f>
        <v>54.81</v>
      </c>
      <c r="AI80" s="9">
        <f>TRUNC(AF80,2)</f>
        <v>40.6</v>
      </c>
      <c r="AJ80" s="9">
        <f>TRUNC(AG80,2)</f>
        <v>50.75</v>
      </c>
      <c r="AK80" s="9">
        <f>TRUNC(AH80,2)</f>
        <v>54.81</v>
      </c>
      <c r="AL80" s="13">
        <v>44170</v>
      </c>
      <c r="AM80" s="13">
        <v>44187</v>
      </c>
      <c r="AN80" s="13" t="s">
        <v>6530</v>
      </c>
    </row>
    <row r="81" spans="1:40" ht="57" customHeight="1" x14ac:dyDescent="0.25">
      <c r="A81" s="1">
        <v>8699578191627</v>
      </c>
      <c r="B81" s="1" t="s">
        <v>13</v>
      </c>
      <c r="C81" s="1" t="s">
        <v>14</v>
      </c>
      <c r="D81" s="2" t="s">
        <v>150</v>
      </c>
      <c r="E81" s="3" t="s">
        <v>133</v>
      </c>
      <c r="F81" s="27">
        <v>6</v>
      </c>
      <c r="G81" s="2">
        <v>1</v>
      </c>
      <c r="H81" s="3">
        <v>2</v>
      </c>
      <c r="I81" s="3"/>
      <c r="J81" s="3"/>
      <c r="K81" s="3"/>
      <c r="L81" s="4" t="s">
        <v>495</v>
      </c>
      <c r="M81" s="4" t="s">
        <v>17</v>
      </c>
      <c r="N81" s="3" t="s">
        <v>5954</v>
      </c>
      <c r="O81" s="3">
        <v>400</v>
      </c>
      <c r="P81" s="3" t="s">
        <v>76</v>
      </c>
      <c r="Q81" s="3">
        <v>20</v>
      </c>
      <c r="R81" s="3" t="s">
        <v>48</v>
      </c>
      <c r="S81" s="10" t="s">
        <v>18</v>
      </c>
      <c r="T81" s="3" t="s">
        <v>20</v>
      </c>
      <c r="U81" s="38">
        <v>3.46</v>
      </c>
      <c r="V81" s="38">
        <v>3.46</v>
      </c>
      <c r="W81" s="38">
        <v>3.46</v>
      </c>
      <c r="X81" s="3" t="s">
        <v>20</v>
      </c>
      <c r="Y81" s="12"/>
      <c r="Z81" s="1">
        <v>0</v>
      </c>
      <c r="AA81" s="9">
        <v>3.39</v>
      </c>
      <c r="AB81" s="9"/>
      <c r="AC81" s="50"/>
      <c r="AD81" s="50"/>
      <c r="AE81" s="39">
        <v>13.17</v>
      </c>
      <c r="AF81" s="11">
        <f>IF(Z81=2,AE81*1.08,IF(AE81&lt;=10,(AE81*1.09),IF(AE81&lt;=50,(10*1.09)+((AE81-10)*1.08),IF(AE81&lt;=100,(10*1.09)+((50-10)*1.08)+((AE81-50)*1.07),IF(AE81&lt;=200,(10*1.09)+((50-10)*1.08)+((100-50)*1.07)+((AE81-100)*1.04),(10*1.09)+((50-10)*1.08)+((100-50)*1.07)+((200-100)*1.04)+((AE81-200)*1.02))))))</f>
        <v>14.323600000000001</v>
      </c>
      <c r="AG81" s="11">
        <f>IF(Z81=1,AF81*1.08,IF(Z81=4,AF81*1.08,IF(Z81=2,0,IF(AE81&lt;=100,(AF81*1.25),IF(AE81&lt;=200,134.5+((AE81-100)*1.04*1.16),255.14+((AE81-200)*1.02*1.12))))))</f>
        <v>17.904500000000002</v>
      </c>
      <c r="AH81" s="11">
        <f>IF(Z81=1,0,IF(Z81=4,0,(AG81*1.08)))</f>
        <v>19.336860000000005</v>
      </c>
      <c r="AI81" s="9">
        <f>TRUNC(AF81,2)</f>
        <v>14.32</v>
      </c>
      <c r="AJ81" s="9">
        <f>TRUNC(AG81,2)</f>
        <v>17.899999999999999</v>
      </c>
      <c r="AK81" s="9">
        <f>TRUNC(AH81,2)</f>
        <v>19.329999999999998</v>
      </c>
      <c r="AL81" s="13">
        <v>44170</v>
      </c>
      <c r="AM81" s="13">
        <v>44187</v>
      </c>
      <c r="AN81" s="13" t="s">
        <v>6530</v>
      </c>
    </row>
    <row r="82" spans="1:40" ht="57" customHeight="1" x14ac:dyDescent="0.25">
      <c r="A82" s="1">
        <v>8699828010340</v>
      </c>
      <c r="B82" s="1" t="s">
        <v>2515</v>
      </c>
      <c r="C82" s="1" t="s">
        <v>2516</v>
      </c>
      <c r="D82" s="2" t="s">
        <v>150</v>
      </c>
      <c r="E82" s="3" t="s">
        <v>133</v>
      </c>
      <c r="F82" s="12" t="s">
        <v>1843</v>
      </c>
      <c r="G82" s="2">
        <v>2</v>
      </c>
      <c r="H82" s="3">
        <v>2</v>
      </c>
      <c r="I82" s="3"/>
      <c r="J82" s="3"/>
      <c r="K82" s="3"/>
      <c r="L82" s="4" t="s">
        <v>6297</v>
      </c>
      <c r="M82" s="4" t="s">
        <v>2517</v>
      </c>
      <c r="N82" s="3" t="s">
        <v>5953</v>
      </c>
      <c r="O82" s="3">
        <v>100</v>
      </c>
      <c r="P82" s="3" t="s">
        <v>76</v>
      </c>
      <c r="Q82" s="3">
        <v>100</v>
      </c>
      <c r="R82" s="3" t="s">
        <v>48</v>
      </c>
      <c r="S82" s="10" t="s">
        <v>18</v>
      </c>
      <c r="T82" s="3" t="s">
        <v>20</v>
      </c>
      <c r="U82" s="38">
        <v>3.15</v>
      </c>
      <c r="V82" s="38">
        <v>3.15</v>
      </c>
      <c r="W82" s="38">
        <v>3.15</v>
      </c>
      <c r="X82" s="3" t="s">
        <v>20</v>
      </c>
      <c r="Y82" s="12"/>
      <c r="Z82" s="1">
        <v>0</v>
      </c>
      <c r="AA82" s="9">
        <v>10.08</v>
      </c>
      <c r="AB82" s="9"/>
      <c r="AC82" s="50">
        <f>IF(AD82=AK82,1,0)</f>
        <v>1</v>
      </c>
      <c r="AD82" s="50">
        <v>17.63</v>
      </c>
      <c r="AE82" s="39">
        <v>12</v>
      </c>
      <c r="AF82" s="11">
        <f>IF(Z82=2,AE82*1.08,IF(AE82&lt;=10,(AE82*1.09),IF(AE82&lt;=50,(10*1.09)+((AE82-10)*1.08),IF(AE82&lt;=100,(10*1.09)+((50-10)*1.08)+((AE82-50)*1.07),IF(AE82&lt;=200,(10*1.09)+((50-10)*1.08)+((100-50)*1.07)+((AE82-100)*1.04),(10*1.09)+((50-10)*1.08)+((100-50)*1.07)+((200-100)*1.04)+((AE82-200)*1.02))))))</f>
        <v>13.06</v>
      </c>
      <c r="AG82" s="11">
        <f>IF(Z82=1,AF82*1.08,IF(Z82=4,AF82*1.08,IF(Z82=2,0,IF(AE82&lt;=100,(AF82*1.25),IF(AE82&lt;=200,134.5+((AE82-100)*1.04*1.16),255.14+((AE82-200)*1.02*1.12))))))</f>
        <v>16.324999999999999</v>
      </c>
      <c r="AH82" s="11">
        <f>IF(Z82=1,0,IF(Z82=4,0,(AG82*1.08)))</f>
        <v>17.631</v>
      </c>
      <c r="AI82" s="9">
        <f>TRUNC(AF82,2)</f>
        <v>13.06</v>
      </c>
      <c r="AJ82" s="9">
        <f>TRUNC(AG82,2)</f>
        <v>16.32</v>
      </c>
      <c r="AK82" s="9">
        <f>TRUNC(AH82,2)</f>
        <v>17.63</v>
      </c>
      <c r="AL82" s="13">
        <v>44170</v>
      </c>
      <c r="AM82" s="13">
        <v>44187</v>
      </c>
      <c r="AN82" s="13" t="s">
        <v>6530</v>
      </c>
    </row>
    <row r="83" spans="1:40" ht="57" customHeight="1" x14ac:dyDescent="0.25">
      <c r="A83" s="1">
        <v>8699828010258</v>
      </c>
      <c r="B83" s="1" t="s">
        <v>2515</v>
      </c>
      <c r="C83" s="1" t="s">
        <v>2516</v>
      </c>
      <c r="D83" s="2" t="s">
        <v>150</v>
      </c>
      <c r="E83" s="3" t="s">
        <v>133</v>
      </c>
      <c r="F83" s="12" t="s">
        <v>1843</v>
      </c>
      <c r="G83" s="2">
        <v>2</v>
      </c>
      <c r="H83" s="3">
        <v>2</v>
      </c>
      <c r="I83" s="3"/>
      <c r="J83" s="3"/>
      <c r="K83" s="3"/>
      <c r="L83" s="4" t="s">
        <v>6251</v>
      </c>
      <c r="M83" s="4" t="s">
        <v>2517</v>
      </c>
      <c r="N83" s="3" t="s">
        <v>5953</v>
      </c>
      <c r="O83" s="3">
        <v>300</v>
      </c>
      <c r="P83" s="3" t="s">
        <v>76</v>
      </c>
      <c r="Q83" s="3">
        <v>50</v>
      </c>
      <c r="R83" s="3" t="s">
        <v>48</v>
      </c>
      <c r="S83" s="10" t="s">
        <v>18</v>
      </c>
      <c r="T83" s="3" t="s">
        <v>20</v>
      </c>
      <c r="U83" s="38">
        <v>4.72</v>
      </c>
      <c r="V83" s="38">
        <v>4.72</v>
      </c>
      <c r="W83" s="38">
        <v>4.72</v>
      </c>
      <c r="X83" s="11" t="s">
        <v>20</v>
      </c>
      <c r="Y83" s="12"/>
      <c r="Z83" s="1">
        <v>0</v>
      </c>
      <c r="AA83" s="9">
        <v>14.57</v>
      </c>
      <c r="AB83" s="9"/>
      <c r="AC83" s="50">
        <f>IF(AD83=AK83,1,0)</f>
        <v>1</v>
      </c>
      <c r="AD83" s="50">
        <v>26.37</v>
      </c>
      <c r="AE83" s="39">
        <v>18</v>
      </c>
      <c r="AF83" s="11">
        <f>IF(Z83=2,AE83*1.08,IF(AE83&lt;=10,(AE83*1.09),IF(AE83&lt;=50,(10*1.09)+((AE83-10)*1.08),IF(AE83&lt;=100,(10*1.09)+((50-10)*1.08)+((AE83-50)*1.07),IF(AE83&lt;=200,(10*1.09)+((50-10)*1.08)+((100-50)*1.07)+((AE83-100)*1.04),(10*1.09)+((50-10)*1.08)+((100-50)*1.07)+((200-100)*1.04)+((AE83-200)*1.02))))))</f>
        <v>19.54</v>
      </c>
      <c r="AG83" s="11">
        <f>IF(Z83=1,AF83*1.08,IF(Z83=4,AF83*1.08,IF(Z83=2,0,IF(AE83&lt;=100,(AF83*1.25),IF(AE83&lt;=200,134.5+((AE83-100)*1.04*1.16),255.14+((AE83-200)*1.02*1.12))))))</f>
        <v>24.424999999999997</v>
      </c>
      <c r="AH83" s="11">
        <f>IF(Z83=1,0,IF(Z83=4,0,(AG83*1.08)))</f>
        <v>26.378999999999998</v>
      </c>
      <c r="AI83" s="9">
        <f>TRUNC(AF83,2)</f>
        <v>19.54</v>
      </c>
      <c r="AJ83" s="9">
        <f>TRUNC(AG83,2)</f>
        <v>24.42</v>
      </c>
      <c r="AK83" s="9">
        <f>TRUNC(AH83,2)</f>
        <v>26.37</v>
      </c>
      <c r="AL83" s="13">
        <v>44170</v>
      </c>
      <c r="AM83" s="13">
        <v>44187</v>
      </c>
      <c r="AN83" s="13" t="s">
        <v>6530</v>
      </c>
    </row>
    <row r="84" spans="1:40" ht="57" customHeight="1" x14ac:dyDescent="0.25">
      <c r="A84" s="1">
        <v>8690509724358</v>
      </c>
      <c r="B84" s="1" t="s">
        <v>233</v>
      </c>
      <c r="C84" s="1" t="s">
        <v>293</v>
      </c>
      <c r="D84" s="2" t="s">
        <v>44</v>
      </c>
      <c r="E84" s="2" t="s">
        <v>133</v>
      </c>
      <c r="F84" s="3">
        <v>6</v>
      </c>
      <c r="G84" s="2">
        <v>2</v>
      </c>
      <c r="H84" s="3">
        <v>1</v>
      </c>
      <c r="I84" s="3"/>
      <c r="J84" s="3"/>
      <c r="K84" s="3"/>
      <c r="L84" s="4" t="s">
        <v>3059</v>
      </c>
      <c r="M84" s="4" t="s">
        <v>3060</v>
      </c>
      <c r="N84" s="3" t="s">
        <v>6049</v>
      </c>
      <c r="O84" s="3" t="s">
        <v>5829</v>
      </c>
      <c r="P84" s="3" t="s">
        <v>92</v>
      </c>
      <c r="Q84" s="3">
        <v>1</v>
      </c>
      <c r="R84" s="10" t="s">
        <v>1287</v>
      </c>
      <c r="S84" s="10" t="s">
        <v>18</v>
      </c>
      <c r="T84" s="3" t="s">
        <v>102</v>
      </c>
      <c r="U84" s="38">
        <v>4.62</v>
      </c>
      <c r="V84" s="38">
        <v>4.62</v>
      </c>
      <c r="W84" s="38">
        <v>4.62</v>
      </c>
      <c r="X84" s="3" t="s">
        <v>102</v>
      </c>
      <c r="Y84" s="12"/>
      <c r="Z84" s="1">
        <v>0</v>
      </c>
      <c r="AA84" s="9">
        <v>15.74</v>
      </c>
      <c r="AB84" s="9"/>
      <c r="AC84" s="50">
        <f>IF(AD84=AK84,1,0)</f>
        <v>1</v>
      </c>
      <c r="AD84" s="50">
        <v>25.82</v>
      </c>
      <c r="AE84" s="39">
        <v>17.62</v>
      </c>
      <c r="AF84" s="11">
        <f>IF(Z84=2,AE84*1.08,IF(AE84&lt;=10,(AE84*1.09),IF(AE84&lt;=50,(10*1.09)+((AE84-10)*1.08),IF(AE84&lt;=100,(10*1.09)+((50-10)*1.08)+((AE84-50)*1.07),IF(AE84&lt;=200,(10*1.09)+((50-10)*1.08)+((100-50)*1.07)+((AE84-100)*1.04),(10*1.09)+((50-10)*1.08)+((100-50)*1.07)+((200-100)*1.04)+((AE84-200)*1.02))))))</f>
        <v>19.129600000000003</v>
      </c>
      <c r="AG84" s="11">
        <f>IF(Z84=1,AF84*1.08,IF(Z84=4,AF84*1.08,IF(Z84=2,0,IF(AE84&lt;=100,(AF84*1.25),IF(AE84&lt;=200,134.5+((AE84-100)*1.04*1.16),255.14+((AE84-200)*1.02*1.12))))))</f>
        <v>23.912000000000006</v>
      </c>
      <c r="AH84" s="11">
        <f>IF(Z84=1,0,IF(Z84=4,0,(AG84*1.08)))</f>
        <v>25.824960000000008</v>
      </c>
      <c r="AI84" s="9">
        <f>TRUNC(AF84,2)</f>
        <v>19.12</v>
      </c>
      <c r="AJ84" s="9">
        <f>TRUNC(AG84,2)</f>
        <v>23.91</v>
      </c>
      <c r="AK84" s="9">
        <f>TRUNC(AH84,2)</f>
        <v>25.82</v>
      </c>
      <c r="AL84" s="13">
        <v>44170</v>
      </c>
      <c r="AM84" s="13">
        <v>44187</v>
      </c>
      <c r="AN84" s="13" t="s">
        <v>6530</v>
      </c>
    </row>
    <row r="85" spans="1:40" ht="57" customHeight="1" x14ac:dyDescent="0.25">
      <c r="A85" s="1">
        <v>8699516028565</v>
      </c>
      <c r="B85" s="1" t="s">
        <v>2503</v>
      </c>
      <c r="C85" s="1" t="s">
        <v>2504</v>
      </c>
      <c r="D85" s="2" t="s">
        <v>44</v>
      </c>
      <c r="E85" s="3" t="s">
        <v>133</v>
      </c>
      <c r="F85" s="3">
        <v>6</v>
      </c>
      <c r="G85" s="2">
        <v>2</v>
      </c>
      <c r="H85" s="27">
        <v>2</v>
      </c>
      <c r="I85" s="3"/>
      <c r="J85" s="3"/>
      <c r="K85" s="3"/>
      <c r="L85" s="4" t="s">
        <v>5451</v>
      </c>
      <c r="M85" s="4" t="s">
        <v>1259</v>
      </c>
      <c r="N85" s="3" t="s">
        <v>5952</v>
      </c>
      <c r="O85" s="3" t="s">
        <v>5825</v>
      </c>
      <c r="P85" s="3" t="s">
        <v>76</v>
      </c>
      <c r="Q85" s="3">
        <v>10</v>
      </c>
      <c r="R85" s="3" t="s">
        <v>48</v>
      </c>
      <c r="S85" s="10" t="s">
        <v>18</v>
      </c>
      <c r="T85" s="3" t="s">
        <v>20</v>
      </c>
      <c r="U85" s="38">
        <v>4.79</v>
      </c>
      <c r="V85" s="38">
        <v>4.79</v>
      </c>
      <c r="W85" s="38">
        <v>4.79</v>
      </c>
      <c r="X85" s="3" t="s">
        <v>20</v>
      </c>
      <c r="Y85" s="12"/>
      <c r="Z85" s="1">
        <v>0</v>
      </c>
      <c r="AA85" s="9">
        <v>15.66</v>
      </c>
      <c r="AB85" s="9"/>
      <c r="AC85" s="50">
        <f>IF(AD85=AK85,1,0)</f>
        <v>1</v>
      </c>
      <c r="AD85" s="50">
        <v>26.77</v>
      </c>
      <c r="AE85" s="39">
        <v>18.27</v>
      </c>
      <c r="AF85" s="11">
        <f>IF(Z85=2,AE85*1.08,IF(AE85&lt;=10,(AE85*1.09),IF(AE85&lt;=50,(10*1.09)+((AE85-10)*1.08),IF(AE85&lt;=100,(10*1.09)+((50-10)*1.08)+((AE85-50)*1.07),IF(AE85&lt;=200,(10*1.09)+((50-10)*1.08)+((100-50)*1.07)+((AE85-100)*1.04),(10*1.09)+((50-10)*1.08)+((100-50)*1.07)+((200-100)*1.04)+((AE85-200)*1.02))))))</f>
        <v>19.831600000000002</v>
      </c>
      <c r="AG85" s="11">
        <f>IF(Z85=1,AF85*1.08,IF(Z85=4,AF85*1.08,IF(Z85=2,0,IF(AE85&lt;=100,(AF85*1.25),IF(AE85&lt;=200,134.5+((AE85-100)*1.04*1.16),255.14+((AE85-200)*1.02*1.12))))))</f>
        <v>24.789500000000004</v>
      </c>
      <c r="AH85" s="11">
        <f>IF(Z85=1,0,IF(Z85=4,0,(AG85*1.08)))</f>
        <v>26.772660000000005</v>
      </c>
      <c r="AI85" s="9">
        <f>TRUNC(AF85,2)</f>
        <v>19.829999999999998</v>
      </c>
      <c r="AJ85" s="9">
        <f>TRUNC(AG85,2)</f>
        <v>24.78</v>
      </c>
      <c r="AK85" s="9">
        <f>TRUNC(AH85,2)</f>
        <v>26.77</v>
      </c>
      <c r="AL85" s="13">
        <v>44170</v>
      </c>
      <c r="AM85" s="13">
        <v>44187</v>
      </c>
      <c r="AN85" s="13" t="s">
        <v>6530</v>
      </c>
    </row>
    <row r="86" spans="1:40" ht="57" customHeight="1" x14ac:dyDescent="0.25">
      <c r="A86" s="1">
        <v>8699508350056</v>
      </c>
      <c r="B86" s="1" t="s">
        <v>3168</v>
      </c>
      <c r="C86" s="1" t="s">
        <v>3166</v>
      </c>
      <c r="D86" s="2" t="s">
        <v>150</v>
      </c>
      <c r="E86" s="3" t="s">
        <v>133</v>
      </c>
      <c r="F86" s="3" t="s">
        <v>1843</v>
      </c>
      <c r="G86" s="2">
        <v>2</v>
      </c>
      <c r="H86" s="27">
        <v>2</v>
      </c>
      <c r="I86" s="3"/>
      <c r="J86" s="3"/>
      <c r="K86" s="3"/>
      <c r="L86" s="4" t="s">
        <v>3169</v>
      </c>
      <c r="M86" s="4" t="s">
        <v>3167</v>
      </c>
      <c r="N86" s="3" t="s">
        <v>5970</v>
      </c>
      <c r="O86" s="3">
        <v>300</v>
      </c>
      <c r="P86" s="3" t="s">
        <v>76</v>
      </c>
      <c r="Q86" s="3">
        <v>40</v>
      </c>
      <c r="R86" s="3" t="s">
        <v>48</v>
      </c>
      <c r="S86" s="10" t="s">
        <v>18</v>
      </c>
      <c r="T86" s="3" t="s">
        <v>20</v>
      </c>
      <c r="U86" s="38">
        <v>6.27</v>
      </c>
      <c r="V86" s="38">
        <v>6.27</v>
      </c>
      <c r="W86" s="38">
        <v>6.27</v>
      </c>
      <c r="X86" s="11" t="s">
        <v>20</v>
      </c>
      <c r="Y86" s="12"/>
      <c r="Z86" s="1">
        <v>0</v>
      </c>
      <c r="AA86" s="9">
        <v>19.88</v>
      </c>
      <c r="AB86" s="9"/>
      <c r="AC86" s="50">
        <f>IF(AD86=AK86,1,0)</f>
        <v>1</v>
      </c>
      <c r="AD86" s="50">
        <v>34.99</v>
      </c>
      <c r="AE86" s="39">
        <v>23.91</v>
      </c>
      <c r="AF86" s="11">
        <f>IF(Z86=2,AE86*1.08,IF(AE86&lt;=10,(AE86*1.09),IF(AE86&lt;=50,(10*1.09)+((AE86-10)*1.08),IF(AE86&lt;=100,(10*1.09)+((50-10)*1.08)+((AE86-50)*1.07),IF(AE86&lt;=200,(10*1.09)+((50-10)*1.08)+((100-50)*1.07)+((AE86-100)*1.04),(10*1.09)+((50-10)*1.08)+((100-50)*1.07)+((200-100)*1.04)+((AE86-200)*1.02))))))</f>
        <v>25.922800000000002</v>
      </c>
      <c r="AG86" s="11">
        <f>IF(Z86=1,AF86*1.08,IF(Z86=4,AF86*1.08,IF(Z86=2,0,IF(AE86&lt;=100,(AF86*1.25),IF(AE86&lt;=200,134.5+((AE86-100)*1.04*1.16),255.14+((AE86-200)*1.02*1.12))))))</f>
        <v>32.403500000000001</v>
      </c>
      <c r="AH86" s="11">
        <f>IF(Z86=1,0,IF(Z86=4,0,(AG86*1.08)))</f>
        <v>34.995780000000003</v>
      </c>
      <c r="AI86" s="9">
        <f>TRUNC(AF86,2)</f>
        <v>25.92</v>
      </c>
      <c r="AJ86" s="9">
        <f>TRUNC(AG86,2)</f>
        <v>32.4</v>
      </c>
      <c r="AK86" s="9">
        <f>TRUNC(AH86,2)</f>
        <v>34.99</v>
      </c>
      <c r="AL86" s="13">
        <v>44170</v>
      </c>
      <c r="AM86" s="13">
        <v>44187</v>
      </c>
      <c r="AN86" s="13" t="s">
        <v>6530</v>
      </c>
    </row>
    <row r="87" spans="1:40" ht="57" customHeight="1" x14ac:dyDescent="0.25">
      <c r="A87" s="1">
        <v>8699540110090</v>
      </c>
      <c r="B87" s="1" t="s">
        <v>2758</v>
      </c>
      <c r="C87" s="1" t="s">
        <v>91</v>
      </c>
      <c r="D87" s="2" t="s">
        <v>150</v>
      </c>
      <c r="E87" s="3" t="s">
        <v>5731</v>
      </c>
      <c r="F87" s="3">
        <v>6</v>
      </c>
      <c r="G87" s="2">
        <v>2</v>
      </c>
      <c r="H87" s="3">
        <v>2</v>
      </c>
      <c r="I87" s="3"/>
      <c r="J87" s="3"/>
      <c r="K87" s="3"/>
      <c r="L87" s="4" t="s">
        <v>6186</v>
      </c>
      <c r="M87" s="4" t="s">
        <v>3170</v>
      </c>
      <c r="N87" s="3" t="s">
        <v>5927</v>
      </c>
      <c r="O87" s="3" t="s">
        <v>3171</v>
      </c>
      <c r="P87" s="3" t="s">
        <v>76</v>
      </c>
      <c r="Q87" s="3">
        <v>20</v>
      </c>
      <c r="R87" s="27" t="s">
        <v>1287</v>
      </c>
      <c r="S87" s="10" t="s">
        <v>18</v>
      </c>
      <c r="T87" s="3" t="s">
        <v>20</v>
      </c>
      <c r="U87" s="38">
        <v>7.52</v>
      </c>
      <c r="V87" s="38">
        <v>7.52</v>
      </c>
      <c r="W87" s="38">
        <v>7.52</v>
      </c>
      <c r="X87" s="11" t="s">
        <v>20</v>
      </c>
      <c r="Y87" s="12"/>
      <c r="Z87" s="1">
        <v>0</v>
      </c>
      <c r="AA87" s="9">
        <v>23.91</v>
      </c>
      <c r="AB87" s="9"/>
      <c r="AC87" s="50">
        <f>IF(AD87=AK87,1,0)</f>
        <v>1</v>
      </c>
      <c r="AD87" s="50">
        <v>41.96</v>
      </c>
      <c r="AE87" s="39">
        <v>28.69</v>
      </c>
      <c r="AF87" s="11">
        <f>IF(Z87=2,AE87*1.08,IF(AE87&lt;=10,(AE87*1.09),IF(AE87&lt;=50,(10*1.09)+((AE87-10)*1.08),IF(AE87&lt;=100,(10*1.09)+((50-10)*1.08)+((AE87-50)*1.07),IF(AE87&lt;=200,(10*1.09)+((50-10)*1.08)+((100-50)*1.07)+((AE87-100)*1.04),(10*1.09)+((50-10)*1.08)+((100-50)*1.07)+((200-100)*1.04)+((AE87-200)*1.02))))))</f>
        <v>31.0852</v>
      </c>
      <c r="AG87" s="11">
        <f>IF(Z87=1,AF87*1.08,IF(Z87=4,AF87*1.08,IF(Z87=2,0,IF(AE87&lt;=100,(AF87*1.25),IF(AE87&lt;=200,134.5+((AE87-100)*1.04*1.16),255.14+((AE87-200)*1.02*1.12))))))</f>
        <v>38.856499999999997</v>
      </c>
      <c r="AH87" s="11">
        <f>IF(Z87=1,0,IF(Z87=4,0,(AG87*1.08)))</f>
        <v>41.965020000000003</v>
      </c>
      <c r="AI87" s="9">
        <f>TRUNC(AF87,2)</f>
        <v>31.08</v>
      </c>
      <c r="AJ87" s="9">
        <f>TRUNC(AG87,2)</f>
        <v>38.85</v>
      </c>
      <c r="AK87" s="9">
        <f>TRUNC(AH87,2)</f>
        <v>41.96</v>
      </c>
      <c r="AL87" s="13">
        <v>44170</v>
      </c>
      <c r="AM87" s="13">
        <v>44187</v>
      </c>
      <c r="AN87" s="13" t="s">
        <v>6530</v>
      </c>
    </row>
    <row r="88" spans="1:40" ht="57" customHeight="1" x14ac:dyDescent="0.25">
      <c r="A88" s="1">
        <v>8699540110083</v>
      </c>
      <c r="B88" s="1" t="s">
        <v>2758</v>
      </c>
      <c r="C88" s="1" t="s">
        <v>91</v>
      </c>
      <c r="D88" s="2" t="s">
        <v>150</v>
      </c>
      <c r="E88" s="3" t="s">
        <v>5731</v>
      </c>
      <c r="F88" s="3">
        <v>6</v>
      </c>
      <c r="G88" s="2">
        <v>2</v>
      </c>
      <c r="H88" s="3">
        <v>2</v>
      </c>
      <c r="I88" s="3"/>
      <c r="J88" s="3"/>
      <c r="K88" s="3"/>
      <c r="L88" s="4" t="s">
        <v>6187</v>
      </c>
      <c r="M88" s="4" t="s">
        <v>3170</v>
      </c>
      <c r="N88" s="3" t="s">
        <v>5927</v>
      </c>
      <c r="O88" s="3" t="s">
        <v>3171</v>
      </c>
      <c r="P88" s="3" t="s">
        <v>76</v>
      </c>
      <c r="Q88" s="3">
        <v>20</v>
      </c>
      <c r="R88" s="27" t="s">
        <v>1287</v>
      </c>
      <c r="S88" s="10" t="s">
        <v>18</v>
      </c>
      <c r="T88" s="3" t="s">
        <v>20</v>
      </c>
      <c r="U88" s="38">
        <v>7.52</v>
      </c>
      <c r="V88" s="38">
        <v>7.52</v>
      </c>
      <c r="W88" s="38">
        <v>7.52</v>
      </c>
      <c r="X88" s="11" t="s">
        <v>20</v>
      </c>
      <c r="Y88" s="12"/>
      <c r="Z88" s="1">
        <v>0</v>
      </c>
      <c r="AA88" s="9">
        <v>23.91</v>
      </c>
      <c r="AB88" s="9"/>
      <c r="AC88" s="50">
        <f>IF(AD88=AK88,1,0)</f>
        <v>1</v>
      </c>
      <c r="AD88" s="50">
        <v>41.96</v>
      </c>
      <c r="AE88" s="39">
        <v>28.69</v>
      </c>
      <c r="AF88" s="11">
        <f>IF(Z88=2,AE88*1.08,IF(AE88&lt;=10,(AE88*1.09),IF(AE88&lt;=50,(10*1.09)+((AE88-10)*1.08),IF(AE88&lt;=100,(10*1.09)+((50-10)*1.08)+((AE88-50)*1.07),IF(AE88&lt;=200,(10*1.09)+((50-10)*1.08)+((100-50)*1.07)+((AE88-100)*1.04),(10*1.09)+((50-10)*1.08)+((100-50)*1.07)+((200-100)*1.04)+((AE88-200)*1.02))))))</f>
        <v>31.0852</v>
      </c>
      <c r="AG88" s="11">
        <f>IF(Z88=1,AF88*1.08,IF(Z88=4,AF88*1.08,IF(Z88=2,0,IF(AE88&lt;=100,(AF88*1.25),IF(AE88&lt;=200,134.5+((AE88-100)*1.04*1.16),255.14+((AE88-200)*1.02*1.12))))))</f>
        <v>38.856499999999997</v>
      </c>
      <c r="AH88" s="11">
        <f>IF(Z88=1,0,IF(Z88=4,0,(AG88*1.08)))</f>
        <v>41.965020000000003</v>
      </c>
      <c r="AI88" s="9">
        <f>TRUNC(AF88,2)</f>
        <v>31.08</v>
      </c>
      <c r="AJ88" s="9">
        <f>TRUNC(AG88,2)</f>
        <v>38.85</v>
      </c>
      <c r="AK88" s="9">
        <f>TRUNC(AH88,2)</f>
        <v>41.96</v>
      </c>
      <c r="AL88" s="13">
        <v>44170</v>
      </c>
      <c r="AM88" s="13">
        <v>44187</v>
      </c>
      <c r="AN88" s="13" t="s">
        <v>6530</v>
      </c>
    </row>
    <row r="89" spans="1:40" ht="57" customHeight="1" x14ac:dyDescent="0.25">
      <c r="A89" s="1">
        <v>8699540110113</v>
      </c>
      <c r="B89" s="1" t="s">
        <v>2758</v>
      </c>
      <c r="C89" s="1" t="s">
        <v>91</v>
      </c>
      <c r="D89" s="2" t="s">
        <v>150</v>
      </c>
      <c r="E89" s="3" t="s">
        <v>5731</v>
      </c>
      <c r="F89" s="3">
        <v>6</v>
      </c>
      <c r="G89" s="2">
        <v>2</v>
      </c>
      <c r="H89" s="3">
        <v>2</v>
      </c>
      <c r="I89" s="3"/>
      <c r="J89" s="3"/>
      <c r="K89" s="3"/>
      <c r="L89" s="4" t="s">
        <v>6188</v>
      </c>
      <c r="M89" s="4" t="s">
        <v>3170</v>
      </c>
      <c r="N89" s="3" t="s">
        <v>5927</v>
      </c>
      <c r="O89" s="3" t="s">
        <v>3171</v>
      </c>
      <c r="P89" s="3" t="s">
        <v>76</v>
      </c>
      <c r="Q89" s="3">
        <v>20</v>
      </c>
      <c r="R89" s="27" t="s">
        <v>1287</v>
      </c>
      <c r="S89" s="10" t="s">
        <v>18</v>
      </c>
      <c r="T89" s="3" t="s">
        <v>20</v>
      </c>
      <c r="U89" s="38">
        <v>7.52</v>
      </c>
      <c r="V89" s="38">
        <v>7.52</v>
      </c>
      <c r="W89" s="38">
        <v>7.52</v>
      </c>
      <c r="X89" s="11" t="s">
        <v>20</v>
      </c>
      <c r="Y89" s="12"/>
      <c r="Z89" s="1">
        <v>0</v>
      </c>
      <c r="AA89" s="9">
        <v>23.91</v>
      </c>
      <c r="AB89" s="9"/>
      <c r="AC89" s="50">
        <f>IF(AD89=AK89,1,0)</f>
        <v>1</v>
      </c>
      <c r="AD89" s="50">
        <v>41.96</v>
      </c>
      <c r="AE89" s="39">
        <v>28.69</v>
      </c>
      <c r="AF89" s="11">
        <f>IF(Z89=2,AE89*1.08,IF(AE89&lt;=10,(AE89*1.09),IF(AE89&lt;=50,(10*1.09)+((AE89-10)*1.08),IF(AE89&lt;=100,(10*1.09)+((50-10)*1.08)+((AE89-50)*1.07),IF(AE89&lt;=200,(10*1.09)+((50-10)*1.08)+((100-50)*1.07)+((AE89-100)*1.04),(10*1.09)+((50-10)*1.08)+((100-50)*1.07)+((200-100)*1.04)+((AE89-200)*1.02))))))</f>
        <v>31.0852</v>
      </c>
      <c r="AG89" s="11">
        <f>IF(Z89=1,AF89*1.08,IF(Z89=4,AF89*1.08,IF(Z89=2,0,IF(AE89&lt;=100,(AF89*1.25),IF(AE89&lt;=200,134.5+((AE89-100)*1.04*1.16),255.14+((AE89-200)*1.02*1.12))))))</f>
        <v>38.856499999999997</v>
      </c>
      <c r="AH89" s="11">
        <f>IF(Z89=1,0,IF(Z89=4,0,(AG89*1.08)))</f>
        <v>41.965020000000003</v>
      </c>
      <c r="AI89" s="9">
        <f>TRUNC(AF89,2)</f>
        <v>31.08</v>
      </c>
      <c r="AJ89" s="9">
        <f>TRUNC(AG89,2)</f>
        <v>38.85</v>
      </c>
      <c r="AK89" s="9">
        <f>TRUNC(AH89,2)</f>
        <v>41.96</v>
      </c>
      <c r="AL89" s="13">
        <v>44170</v>
      </c>
      <c r="AM89" s="13">
        <v>44187</v>
      </c>
      <c r="AN89" s="13" t="s">
        <v>6530</v>
      </c>
    </row>
    <row r="90" spans="1:40" ht="57" customHeight="1" x14ac:dyDescent="0.25">
      <c r="A90" s="1">
        <v>8681291540516</v>
      </c>
      <c r="B90" s="1" t="s">
        <v>970</v>
      </c>
      <c r="C90" s="1" t="s">
        <v>971</v>
      </c>
      <c r="D90" s="2" t="s">
        <v>44</v>
      </c>
      <c r="E90" s="3" t="s">
        <v>133</v>
      </c>
      <c r="F90" s="12" t="s">
        <v>1843</v>
      </c>
      <c r="G90" s="2">
        <v>1</v>
      </c>
      <c r="H90" s="3">
        <v>1</v>
      </c>
      <c r="I90" s="3"/>
      <c r="J90" s="3"/>
      <c r="K90" s="3"/>
      <c r="L90" s="4" t="s">
        <v>4538</v>
      </c>
      <c r="M90" s="4" t="s">
        <v>423</v>
      </c>
      <c r="N90" s="3" t="s">
        <v>6043</v>
      </c>
      <c r="O90" s="3">
        <v>1</v>
      </c>
      <c r="P90" s="3" t="s">
        <v>221</v>
      </c>
      <c r="Q90" s="3">
        <v>10</v>
      </c>
      <c r="R90" s="3" t="s">
        <v>48</v>
      </c>
      <c r="S90" s="10" t="s">
        <v>18</v>
      </c>
      <c r="T90" s="3" t="s">
        <v>225</v>
      </c>
      <c r="U90" s="38">
        <v>4.8499999999999996</v>
      </c>
      <c r="V90" s="38">
        <v>4.8499999999999996</v>
      </c>
      <c r="W90" s="38">
        <v>4.8499999999999996</v>
      </c>
      <c r="X90" s="3" t="s">
        <v>225</v>
      </c>
      <c r="Y90" s="12"/>
      <c r="Z90" s="1">
        <v>0</v>
      </c>
      <c r="AA90" s="9">
        <v>12.34</v>
      </c>
      <c r="AB90" s="9"/>
      <c r="AC90" s="50">
        <f>IF(AD90=AK90,1,0)</f>
        <v>1</v>
      </c>
      <c r="AD90" s="50">
        <v>27.1</v>
      </c>
      <c r="AE90" s="39">
        <v>18.5</v>
      </c>
      <c r="AF90" s="11">
        <f>IF(Z90=2,AE90*1.08,IF(AE90&lt;=10,(AE90*1.09),IF(AE90&lt;=50,(10*1.09)+((AE90-10)*1.08),IF(AE90&lt;=100,(10*1.09)+((50-10)*1.08)+((AE90-50)*1.07),IF(AE90&lt;=200,(10*1.09)+((50-10)*1.08)+((100-50)*1.07)+((AE90-100)*1.04),(10*1.09)+((50-10)*1.08)+((100-50)*1.07)+((200-100)*1.04)+((AE90-200)*1.02))))))</f>
        <v>20.079999999999998</v>
      </c>
      <c r="AG90" s="11">
        <f>IF(Z90=1,AF90*1.08,IF(Z90=4,AF90*1.08,IF(Z90=2,0,IF(AE90&lt;=100,(AF90*1.25),IF(AE90&lt;=200,134.5+((AE90-100)*1.04*1.16),255.14+((AE90-200)*1.02*1.12))))))</f>
        <v>25.099999999999998</v>
      </c>
      <c r="AH90" s="11">
        <f>IF(Z90=1,0,IF(Z90=4,0,(AG90*1.08)))</f>
        <v>27.108000000000001</v>
      </c>
      <c r="AI90" s="9">
        <f>TRUNC(AF90,2)</f>
        <v>20.079999999999998</v>
      </c>
      <c r="AJ90" s="9">
        <f>TRUNC(AG90,2)</f>
        <v>25.1</v>
      </c>
      <c r="AK90" s="9">
        <f>TRUNC(AH90,2)</f>
        <v>27.1</v>
      </c>
      <c r="AL90" s="13">
        <v>44170</v>
      </c>
      <c r="AM90" s="13">
        <v>44187</v>
      </c>
      <c r="AN90" s="13" t="s">
        <v>6530</v>
      </c>
    </row>
    <row r="91" spans="1:40" ht="57" customHeight="1" x14ac:dyDescent="0.25">
      <c r="A91" s="1">
        <v>8699783960018</v>
      </c>
      <c r="B91" s="1" t="s">
        <v>3184</v>
      </c>
      <c r="C91" s="1" t="s">
        <v>3185</v>
      </c>
      <c r="D91" s="2" t="s">
        <v>44</v>
      </c>
      <c r="E91" s="3" t="s">
        <v>5731</v>
      </c>
      <c r="F91" s="3">
        <v>6</v>
      </c>
      <c r="G91" s="2">
        <v>2</v>
      </c>
      <c r="H91" s="3">
        <v>1</v>
      </c>
      <c r="I91" s="3"/>
      <c r="J91" s="3"/>
      <c r="K91" s="3"/>
      <c r="L91" s="4" t="s">
        <v>860</v>
      </c>
      <c r="M91" s="4" t="s">
        <v>861</v>
      </c>
      <c r="N91" s="3" t="s">
        <v>5914</v>
      </c>
      <c r="O91" s="3" t="s">
        <v>3186</v>
      </c>
      <c r="P91" s="3" t="s">
        <v>351</v>
      </c>
      <c r="Q91" s="3">
        <v>1</v>
      </c>
      <c r="R91" s="3" t="s">
        <v>48</v>
      </c>
      <c r="S91" s="10" t="s">
        <v>49</v>
      </c>
      <c r="T91" s="10" t="s">
        <v>2184</v>
      </c>
      <c r="U91" s="38">
        <v>5.68</v>
      </c>
      <c r="V91" s="38">
        <v>5.68</v>
      </c>
      <c r="W91" s="38">
        <v>5.68</v>
      </c>
      <c r="X91" s="10" t="s">
        <v>2184</v>
      </c>
      <c r="Y91" s="12"/>
      <c r="Z91" s="1">
        <v>0</v>
      </c>
      <c r="AA91" s="9">
        <v>13.93</v>
      </c>
      <c r="AB91" s="9"/>
      <c r="AC91" s="50">
        <f>IF(AD91=AK91,1,0)</f>
        <v>1</v>
      </c>
      <c r="AD91" s="50">
        <v>30.59</v>
      </c>
      <c r="AE91" s="39">
        <v>20.89</v>
      </c>
      <c r="AF91" s="11">
        <f>IF(Z91=2,AE91*1.08,IF(AE91&lt;=10,(AE91*1.09),IF(AE91&lt;=50,(10*1.09)+((AE91-10)*1.08),IF(AE91&lt;=100,(10*1.09)+((50-10)*1.08)+((AE91-50)*1.07),IF(AE91&lt;=200,(10*1.09)+((50-10)*1.08)+((100-50)*1.07)+((AE91-100)*1.04),(10*1.09)+((50-10)*1.08)+((100-50)*1.07)+((200-100)*1.04)+((AE91-200)*1.02))))))</f>
        <v>22.661200000000001</v>
      </c>
      <c r="AG91" s="11">
        <f>IF(Z91=1,AF91*1.08,IF(Z91=4,AF91*1.08,IF(Z91=2,0,IF(AE91&lt;=100,(AF91*1.25),IF(AE91&lt;=200,134.5+((AE91-100)*1.04*1.16),255.14+((AE91-200)*1.02*1.12))))))</f>
        <v>28.326500000000003</v>
      </c>
      <c r="AH91" s="11">
        <f>IF(Z91=1,0,IF(Z91=4,0,(AG91*1.08)))</f>
        <v>30.592620000000004</v>
      </c>
      <c r="AI91" s="9">
        <f>TRUNC(AF91,2)</f>
        <v>22.66</v>
      </c>
      <c r="AJ91" s="9">
        <f>TRUNC(AG91,2)</f>
        <v>28.32</v>
      </c>
      <c r="AK91" s="9">
        <f>TRUNC(AH91,2)</f>
        <v>30.59</v>
      </c>
      <c r="AL91" s="13">
        <v>44170</v>
      </c>
      <c r="AM91" s="13">
        <v>44187</v>
      </c>
      <c r="AN91" s="13" t="s">
        <v>6530</v>
      </c>
    </row>
    <row r="92" spans="1:40" ht="57" customHeight="1" x14ac:dyDescent="0.25">
      <c r="A92" s="1">
        <v>8699569570301</v>
      </c>
      <c r="B92" s="1" t="s">
        <v>3077</v>
      </c>
      <c r="C92" s="1" t="s">
        <v>3187</v>
      </c>
      <c r="D92" s="2" t="s">
        <v>44</v>
      </c>
      <c r="E92" s="3" t="s">
        <v>5731</v>
      </c>
      <c r="F92" s="3">
        <v>6</v>
      </c>
      <c r="G92" s="2">
        <v>3</v>
      </c>
      <c r="H92" s="3">
        <v>1</v>
      </c>
      <c r="I92" s="3"/>
      <c r="J92" s="3"/>
      <c r="K92" s="3"/>
      <c r="L92" s="4" t="s">
        <v>272</v>
      </c>
      <c r="M92" s="4" t="s">
        <v>273</v>
      </c>
      <c r="N92" s="3" t="s">
        <v>5981</v>
      </c>
      <c r="O92" s="3">
        <v>10</v>
      </c>
      <c r="P92" s="3" t="s">
        <v>221</v>
      </c>
      <c r="Q92" s="3">
        <v>200</v>
      </c>
      <c r="R92" s="3" t="s">
        <v>48</v>
      </c>
      <c r="S92" s="10" t="s">
        <v>49</v>
      </c>
      <c r="T92" s="3" t="s">
        <v>78</v>
      </c>
      <c r="U92" s="38">
        <v>53.38</v>
      </c>
      <c r="V92" s="38">
        <v>53.38</v>
      </c>
      <c r="W92" s="38">
        <v>53.38</v>
      </c>
      <c r="X92" s="3" t="s">
        <v>78</v>
      </c>
      <c r="Y92" s="12"/>
      <c r="Z92" s="1">
        <v>0</v>
      </c>
      <c r="AA92" s="9">
        <v>200.88</v>
      </c>
      <c r="AB92" s="9"/>
      <c r="AC92" s="50">
        <f>IF(AD92=AK92,1,0)</f>
        <v>1</v>
      </c>
      <c r="AD92" s="50">
        <v>280.07</v>
      </c>
      <c r="AE92" s="39">
        <v>203.67</v>
      </c>
      <c r="AF92" s="11">
        <f>IF(Z92=2,AE92*1.08,IF(AE92&lt;=10,(AE92*1.09),IF(AE92&lt;=50,(10*1.09)+((AE92-10)*1.08),IF(AE92&lt;=100,(10*1.09)+((50-10)*1.08)+((AE92-50)*1.07),IF(AE92&lt;=200,(10*1.09)+((50-10)*1.08)+((100-50)*1.07)+((AE92-100)*1.04),(10*1.09)+((50-10)*1.08)+((100-50)*1.07)+((200-100)*1.04)+((AE92-200)*1.02))))))</f>
        <v>215.34339999999997</v>
      </c>
      <c r="AG92" s="11">
        <f>IF(Z92=1,AF92*1.08,IF(Z92=4,AF92*1.08,IF(Z92=2,0,IF(AE92&lt;=100,(AF92*1.25),IF(AE92&lt;=200,134.5+((AE92-100)*1.04*1.16),255.14+((AE92-200)*1.02*1.12))))))</f>
        <v>259.33260799999999</v>
      </c>
      <c r="AH92" s="11">
        <f>IF(Z92=1,0,IF(Z92=4,0,(AG92*1.08)))</f>
        <v>280.07921664000003</v>
      </c>
      <c r="AI92" s="9">
        <f>TRUNC(AF92,2)</f>
        <v>215.34</v>
      </c>
      <c r="AJ92" s="9">
        <f>TRUNC(AG92,2)</f>
        <v>259.33</v>
      </c>
      <c r="AK92" s="9">
        <f>TRUNC(AH92,2)</f>
        <v>280.07</v>
      </c>
      <c r="AL92" s="13">
        <v>44170</v>
      </c>
      <c r="AM92" s="13">
        <v>44187</v>
      </c>
      <c r="AN92" s="13" t="s">
        <v>6530</v>
      </c>
    </row>
    <row r="93" spans="1:40" ht="57" customHeight="1" x14ac:dyDescent="0.25">
      <c r="A93" s="1">
        <v>8699540690011</v>
      </c>
      <c r="B93" s="1" t="s">
        <v>1111</v>
      </c>
      <c r="C93" s="1" t="s">
        <v>1112</v>
      </c>
      <c r="D93" s="2" t="s">
        <v>150</v>
      </c>
      <c r="E93" s="3" t="s">
        <v>5731</v>
      </c>
      <c r="F93" s="3">
        <v>6</v>
      </c>
      <c r="G93" s="2">
        <v>1</v>
      </c>
      <c r="H93" s="3">
        <v>2</v>
      </c>
      <c r="I93" s="3"/>
      <c r="J93" s="3"/>
      <c r="K93" s="3"/>
      <c r="L93" s="4" t="s">
        <v>6524</v>
      </c>
      <c r="M93" s="4" t="s">
        <v>217</v>
      </c>
      <c r="N93" s="3" t="s">
        <v>5927</v>
      </c>
      <c r="O93" s="3" t="s">
        <v>5836</v>
      </c>
      <c r="P93" s="3" t="s">
        <v>221</v>
      </c>
      <c r="Q93" s="3">
        <v>1</v>
      </c>
      <c r="R93" s="3" t="s">
        <v>48</v>
      </c>
      <c r="S93" s="10" t="s">
        <v>18</v>
      </c>
      <c r="T93" s="3" t="s">
        <v>20</v>
      </c>
      <c r="U93" s="38">
        <v>28.77</v>
      </c>
      <c r="V93" s="38">
        <v>28.77</v>
      </c>
      <c r="W93" s="38">
        <v>28.77</v>
      </c>
      <c r="X93" s="11" t="s">
        <v>20</v>
      </c>
      <c r="Y93" s="12"/>
      <c r="Z93" s="1">
        <v>0</v>
      </c>
      <c r="AA93" s="9">
        <v>45.02</v>
      </c>
      <c r="AB93" s="9"/>
      <c r="AC93" s="50"/>
      <c r="AD93" s="50"/>
      <c r="AE93" s="39">
        <v>109.74</v>
      </c>
      <c r="AF93" s="11">
        <f>IF(Z93=2,AE93*1.08,IF(AE93&lt;=10,(AE93*1.09),IF(AE93&lt;=50,(10*1.09)+((AE93-10)*1.08),IF(AE93&lt;=100,(10*1.09)+((50-10)*1.08)+((AE93-50)*1.07),IF(AE93&lt;=200,(10*1.09)+((50-10)*1.08)+((100-50)*1.07)+((AE93-100)*1.04),(10*1.09)+((50-10)*1.08)+((100-50)*1.07)+((200-100)*1.04)+((AE93-200)*1.02))))))</f>
        <v>117.72959999999999</v>
      </c>
      <c r="AG93" s="11">
        <f>IF(Z93=1,AF93*1.08,IF(Z93=4,AF93*1.08,IF(Z93=2,0,IF(AE93&lt;=100,(AF93*1.25),IF(AE93&lt;=200,134.5+((AE93-100)*1.04*1.16),255.14+((AE93-200)*1.02*1.12))))))</f>
        <v>146.250336</v>
      </c>
      <c r="AH93" s="11">
        <f>IF(Z93=1,0,IF(Z93=4,0,(AG93*1.08)))</f>
        <v>157.95036288000003</v>
      </c>
      <c r="AI93" s="9">
        <f>TRUNC(AF93,2)</f>
        <v>117.72</v>
      </c>
      <c r="AJ93" s="9">
        <f>TRUNC(AG93,2)</f>
        <v>146.25</v>
      </c>
      <c r="AK93" s="9">
        <f>TRUNC(AH93,2)</f>
        <v>157.94999999999999</v>
      </c>
      <c r="AL93" s="13">
        <v>44170</v>
      </c>
      <c r="AM93" s="13">
        <v>44187</v>
      </c>
      <c r="AN93" s="13" t="s">
        <v>6530</v>
      </c>
    </row>
    <row r="94" spans="1:40" ht="57" customHeight="1" x14ac:dyDescent="0.25">
      <c r="A94" s="1">
        <v>8690509540019</v>
      </c>
      <c r="B94" s="1" t="s">
        <v>233</v>
      </c>
      <c r="C94" s="1" t="s">
        <v>3265</v>
      </c>
      <c r="D94" s="2" t="s">
        <v>44</v>
      </c>
      <c r="E94" s="3" t="s">
        <v>133</v>
      </c>
      <c r="F94" s="3">
        <v>6</v>
      </c>
      <c r="G94" s="2">
        <v>2</v>
      </c>
      <c r="H94" s="3">
        <v>1</v>
      </c>
      <c r="I94" s="3"/>
      <c r="J94" s="3"/>
      <c r="K94" s="3"/>
      <c r="L94" s="4" t="s">
        <v>3266</v>
      </c>
      <c r="M94" s="4" t="s">
        <v>3267</v>
      </c>
      <c r="N94" s="3" t="s">
        <v>6049</v>
      </c>
      <c r="O94" s="3">
        <v>1</v>
      </c>
      <c r="P94" s="3" t="s">
        <v>92</v>
      </c>
      <c r="Q94" s="3"/>
      <c r="R94" s="3" t="s">
        <v>1287</v>
      </c>
      <c r="S94" s="10" t="s">
        <v>49</v>
      </c>
      <c r="T94" s="3" t="s">
        <v>102</v>
      </c>
      <c r="U94" s="38">
        <v>4.0999999999999996</v>
      </c>
      <c r="V94" s="38">
        <v>4.0999999999999996</v>
      </c>
      <c r="W94" s="38">
        <v>4.0999999999999996</v>
      </c>
      <c r="X94" s="3" t="s">
        <v>102</v>
      </c>
      <c r="Y94" s="12"/>
      <c r="Z94" s="1">
        <v>0</v>
      </c>
      <c r="AA94" s="9">
        <v>13.95</v>
      </c>
      <c r="AB94" s="9"/>
      <c r="AC94" s="50">
        <f>IF(AD94=AK94,1,0)</f>
        <v>1</v>
      </c>
      <c r="AD94" s="50">
        <v>22.93</v>
      </c>
      <c r="AE94" s="39">
        <v>15.64</v>
      </c>
      <c r="AF94" s="11">
        <f>IF(Z94=2,AE94*1.08,IF(AE94&lt;=10,(AE94*1.09),IF(AE94&lt;=50,(10*1.09)+((AE94-10)*1.08),IF(AE94&lt;=100,(10*1.09)+((50-10)*1.08)+((AE94-50)*1.07),IF(AE94&lt;=200,(10*1.09)+((50-10)*1.08)+((100-50)*1.07)+((AE94-100)*1.04),(10*1.09)+((50-10)*1.08)+((100-50)*1.07)+((200-100)*1.04)+((AE94-200)*1.02))))))</f>
        <v>16.991199999999999</v>
      </c>
      <c r="AG94" s="11">
        <f>IF(Z94=1,AF94*1.08,IF(Z94=4,AF94*1.08,IF(Z94=2,0,IF(AE94&lt;=100,(AF94*1.25),IF(AE94&lt;=200,134.5+((AE94-100)*1.04*1.16),255.14+((AE94-200)*1.02*1.12))))))</f>
        <v>21.238999999999997</v>
      </c>
      <c r="AH94" s="11">
        <f>IF(Z94=1,0,IF(Z94=4,0,(AG94*1.08)))</f>
        <v>22.938119999999998</v>
      </c>
      <c r="AI94" s="9">
        <f>TRUNC(AF94,2)</f>
        <v>16.989999999999998</v>
      </c>
      <c r="AJ94" s="9">
        <f>TRUNC(AG94,2)</f>
        <v>21.23</v>
      </c>
      <c r="AK94" s="9">
        <f>TRUNC(AH94,2)</f>
        <v>22.93</v>
      </c>
      <c r="AL94" s="13">
        <v>44170</v>
      </c>
      <c r="AM94" s="13">
        <v>44187</v>
      </c>
      <c r="AN94" s="13" t="s">
        <v>6530</v>
      </c>
    </row>
    <row r="95" spans="1:40" ht="57" customHeight="1" x14ac:dyDescent="0.25">
      <c r="A95" s="1">
        <v>8681026050433</v>
      </c>
      <c r="B95" s="1" t="s">
        <v>3268</v>
      </c>
      <c r="C95" s="1" t="s">
        <v>3252</v>
      </c>
      <c r="D95" s="2" t="s">
        <v>150</v>
      </c>
      <c r="E95" s="3" t="s">
        <v>133</v>
      </c>
      <c r="F95" s="3">
        <v>6</v>
      </c>
      <c r="G95" s="2">
        <v>2</v>
      </c>
      <c r="H95" s="3">
        <v>1</v>
      </c>
      <c r="I95" s="3"/>
      <c r="J95" s="3"/>
      <c r="K95" s="3"/>
      <c r="L95" s="4" t="s">
        <v>3269</v>
      </c>
      <c r="M95" s="4" t="s">
        <v>162</v>
      </c>
      <c r="N95" s="3" t="s">
        <v>6038</v>
      </c>
      <c r="O95" s="3">
        <v>1.5</v>
      </c>
      <c r="P95" s="3" t="s">
        <v>76</v>
      </c>
      <c r="Q95" s="3">
        <v>1</v>
      </c>
      <c r="R95" s="3" t="s">
        <v>48</v>
      </c>
      <c r="S95" s="10" t="s">
        <v>49</v>
      </c>
      <c r="T95" s="3" t="s">
        <v>111</v>
      </c>
      <c r="U95" s="38">
        <v>12.72</v>
      </c>
      <c r="V95" s="38">
        <v>12.72</v>
      </c>
      <c r="W95" s="38">
        <v>12.72</v>
      </c>
      <c r="X95" s="3" t="s">
        <v>111</v>
      </c>
      <c r="Y95" s="12"/>
      <c r="Z95" s="1">
        <v>0</v>
      </c>
      <c r="AA95" s="9">
        <v>43.87</v>
      </c>
      <c r="AB95" s="9"/>
      <c r="AC95" s="50">
        <f>IF(AD95=AK95,1,0)</f>
        <v>1</v>
      </c>
      <c r="AD95" s="50">
        <v>66.98</v>
      </c>
      <c r="AE95" s="39">
        <v>45.85</v>
      </c>
      <c r="AF95" s="11">
        <f>IF(Z95=2,AE95*1.08,IF(AE95&lt;=10,(AE95*1.09),IF(AE95&lt;=50,(10*1.09)+((AE95-10)*1.08),IF(AE95&lt;=100,(10*1.09)+((50-10)*1.08)+((AE95-50)*1.07),IF(AE95&lt;=200,(10*1.09)+((50-10)*1.08)+((100-50)*1.07)+((AE95-100)*1.04),(10*1.09)+((50-10)*1.08)+((100-50)*1.07)+((200-100)*1.04)+((AE95-200)*1.02))))))</f>
        <v>49.618000000000002</v>
      </c>
      <c r="AG95" s="11">
        <f>IF(Z95=1,AF95*1.08,IF(Z95=4,AF95*1.08,IF(Z95=2,0,IF(AE95&lt;=100,(AF95*1.25),IF(AE95&lt;=200,134.5+((AE95-100)*1.04*1.16),255.14+((AE95-200)*1.02*1.12))))))</f>
        <v>62.022500000000001</v>
      </c>
      <c r="AH95" s="11">
        <f>IF(Z95=1,0,IF(Z95=4,0,(AG95*1.08)))</f>
        <v>66.984300000000005</v>
      </c>
      <c r="AI95" s="9">
        <f>TRUNC(AF95,2)</f>
        <v>49.61</v>
      </c>
      <c r="AJ95" s="9">
        <f>TRUNC(AG95,2)</f>
        <v>62.02</v>
      </c>
      <c r="AK95" s="9">
        <f>TRUNC(AH95,2)</f>
        <v>66.98</v>
      </c>
      <c r="AL95" s="13">
        <v>44170</v>
      </c>
      <c r="AM95" s="13">
        <v>44187</v>
      </c>
      <c r="AN95" s="13" t="s">
        <v>6530</v>
      </c>
    </row>
    <row r="96" spans="1:40" ht="57" customHeight="1" x14ac:dyDescent="0.25">
      <c r="A96" s="1">
        <v>8699546124411</v>
      </c>
      <c r="B96" s="1" t="s">
        <v>3270</v>
      </c>
      <c r="C96" s="1" t="s">
        <v>2451</v>
      </c>
      <c r="D96" s="2" t="s">
        <v>44</v>
      </c>
      <c r="E96" s="3" t="s">
        <v>133</v>
      </c>
      <c r="F96" s="3">
        <v>6</v>
      </c>
      <c r="G96" s="2">
        <v>3</v>
      </c>
      <c r="H96" s="3">
        <v>1</v>
      </c>
      <c r="I96" s="3"/>
      <c r="J96" s="3"/>
      <c r="K96" s="3"/>
      <c r="L96" s="4" t="s">
        <v>2454</v>
      </c>
      <c r="M96" s="4" t="s">
        <v>940</v>
      </c>
      <c r="N96" s="3" t="s">
        <v>5960</v>
      </c>
      <c r="O96" s="3" t="s">
        <v>5041</v>
      </c>
      <c r="P96" s="3" t="s">
        <v>76</v>
      </c>
      <c r="Q96" s="3">
        <v>21</v>
      </c>
      <c r="R96" s="3" t="s">
        <v>48</v>
      </c>
      <c r="S96" s="10" t="s">
        <v>49</v>
      </c>
      <c r="T96" s="3" t="s">
        <v>102</v>
      </c>
      <c r="U96" s="38">
        <v>9.02</v>
      </c>
      <c r="V96" s="38">
        <v>9.02</v>
      </c>
      <c r="W96" s="38">
        <v>9.02</v>
      </c>
      <c r="X96" s="3" t="s">
        <v>102</v>
      </c>
      <c r="Y96" s="12"/>
      <c r="Z96" s="1">
        <v>0</v>
      </c>
      <c r="AA96" s="9">
        <v>32.57</v>
      </c>
      <c r="AB96" s="9"/>
      <c r="AC96" s="50">
        <f>IF(AD96=AK96,1,0)</f>
        <v>1</v>
      </c>
      <c r="AD96" s="50">
        <v>48</v>
      </c>
      <c r="AE96" s="39">
        <v>32.83</v>
      </c>
      <c r="AF96" s="11">
        <f>IF(Z96=2,AE96*1.08,IF(AE96&lt;=10,(AE96*1.09),IF(AE96&lt;=50,(10*1.09)+((AE96-10)*1.08),IF(AE96&lt;=100,(10*1.09)+((50-10)*1.08)+((AE96-50)*1.07),IF(AE96&lt;=200,(10*1.09)+((50-10)*1.08)+((100-50)*1.07)+((AE96-100)*1.04),(10*1.09)+((50-10)*1.08)+((100-50)*1.07)+((200-100)*1.04)+((AE96-200)*1.02))))))</f>
        <v>35.556400000000004</v>
      </c>
      <c r="AG96" s="11">
        <f>IF(Z96=1,AF96*1.08,IF(Z96=4,AF96*1.08,IF(Z96=2,0,IF(AE96&lt;=100,(AF96*1.25),IF(AE96&lt;=200,134.5+((AE96-100)*1.04*1.16),255.14+((AE96-200)*1.02*1.12))))))</f>
        <v>44.445500000000003</v>
      </c>
      <c r="AH96" s="11">
        <f>IF(Z96=1,0,IF(Z96=4,0,(AG96*1.08)))</f>
        <v>48.001140000000007</v>
      </c>
      <c r="AI96" s="9">
        <f>TRUNC(AF96,2)</f>
        <v>35.549999999999997</v>
      </c>
      <c r="AJ96" s="9">
        <f>TRUNC(AG96,2)</f>
        <v>44.44</v>
      </c>
      <c r="AK96" s="9">
        <f>TRUNC(AH96,2)</f>
        <v>48</v>
      </c>
      <c r="AL96" s="13">
        <v>44170</v>
      </c>
      <c r="AM96" s="13">
        <v>44187</v>
      </c>
      <c r="AN96" s="13" t="s">
        <v>6530</v>
      </c>
    </row>
    <row r="97" spans="1:40" ht="57" customHeight="1" x14ac:dyDescent="0.25">
      <c r="A97" s="1">
        <v>8680869370401</v>
      </c>
      <c r="B97" s="1" t="s">
        <v>3276</v>
      </c>
      <c r="C97" s="1" t="s">
        <v>1945</v>
      </c>
      <c r="D97" s="2" t="s">
        <v>150</v>
      </c>
      <c r="E97" s="3" t="s">
        <v>133</v>
      </c>
      <c r="F97" s="3">
        <v>6</v>
      </c>
      <c r="G97" s="2">
        <v>2</v>
      </c>
      <c r="H97" s="27">
        <v>2</v>
      </c>
      <c r="I97" s="3"/>
      <c r="J97" s="3"/>
      <c r="K97" s="3"/>
      <c r="L97" s="4" t="s">
        <v>5048</v>
      </c>
      <c r="M97" s="4" t="s">
        <v>410</v>
      </c>
      <c r="N97" s="3" t="s">
        <v>6087</v>
      </c>
      <c r="O97" s="3">
        <v>5</v>
      </c>
      <c r="P97" s="3" t="s">
        <v>92</v>
      </c>
      <c r="Q97" s="3">
        <v>1</v>
      </c>
      <c r="R97" s="3" t="s">
        <v>48</v>
      </c>
      <c r="S97" s="10" t="s">
        <v>18</v>
      </c>
      <c r="T97" s="10" t="s">
        <v>20</v>
      </c>
      <c r="U97" s="38">
        <v>7.8</v>
      </c>
      <c r="V97" s="38">
        <v>7.8</v>
      </c>
      <c r="W97" s="38">
        <v>7.8</v>
      </c>
      <c r="X97" s="10" t="s">
        <v>20</v>
      </c>
      <c r="Y97" s="12"/>
      <c r="Z97" s="1">
        <v>0</v>
      </c>
      <c r="AA97" s="9">
        <v>23</v>
      </c>
      <c r="AB97" s="9"/>
      <c r="AC97" s="50"/>
      <c r="AD97" s="50"/>
      <c r="AE97" s="39">
        <v>29.76</v>
      </c>
      <c r="AF97" s="11">
        <f>IF(Z97=2,AE97*1.08,IF(AE97&lt;=10,(AE97*1.09),IF(AE97&lt;=50,(10*1.09)+((AE97-10)*1.08),IF(AE97&lt;=100,(10*1.09)+((50-10)*1.08)+((AE97-50)*1.07),IF(AE97&lt;=200,(10*1.09)+((50-10)*1.08)+((100-50)*1.07)+((AE97-100)*1.04),(10*1.09)+((50-10)*1.08)+((100-50)*1.07)+((200-100)*1.04)+((AE97-200)*1.02))))))</f>
        <v>32.2408</v>
      </c>
      <c r="AG97" s="11">
        <f>IF(Z97=1,AF97*1.08,IF(Z97=4,AF97*1.08,IF(Z97=2,0,IF(AE97&lt;=100,(AF97*1.25),IF(AE97&lt;=200,134.5+((AE97-100)*1.04*1.16),255.14+((AE97-200)*1.02*1.12))))))</f>
        <v>40.301000000000002</v>
      </c>
      <c r="AH97" s="11">
        <f>IF(Z97=1,0,IF(Z97=4,0,(AG97*1.08)))</f>
        <v>43.525080000000003</v>
      </c>
      <c r="AI97" s="9">
        <f>TRUNC(AF97,2)</f>
        <v>32.24</v>
      </c>
      <c r="AJ97" s="9">
        <f>TRUNC(AG97,2)</f>
        <v>40.299999999999997</v>
      </c>
      <c r="AK97" s="9">
        <f>TRUNC(AH97,2)</f>
        <v>43.52</v>
      </c>
      <c r="AL97" s="13">
        <v>44170</v>
      </c>
      <c r="AM97" s="13">
        <v>44187</v>
      </c>
      <c r="AN97" s="13" t="s">
        <v>6530</v>
      </c>
    </row>
    <row r="98" spans="1:40" ht="57" customHeight="1" x14ac:dyDescent="0.25">
      <c r="A98" s="1">
        <v>8699525350084</v>
      </c>
      <c r="B98" s="1" t="s">
        <v>3277</v>
      </c>
      <c r="C98" s="1" t="s">
        <v>3278</v>
      </c>
      <c r="D98" s="2" t="s">
        <v>150</v>
      </c>
      <c r="E98" s="3" t="s">
        <v>133</v>
      </c>
      <c r="F98" s="3">
        <v>6</v>
      </c>
      <c r="G98" s="2">
        <v>1</v>
      </c>
      <c r="H98" s="3">
        <v>2</v>
      </c>
      <c r="I98" s="3"/>
      <c r="J98" s="3"/>
      <c r="K98" s="3"/>
      <c r="L98" s="4" t="s">
        <v>5856</v>
      </c>
      <c r="M98" s="4" t="s">
        <v>3280</v>
      </c>
      <c r="N98" s="3" t="s">
        <v>5922</v>
      </c>
      <c r="O98" s="3">
        <v>25</v>
      </c>
      <c r="P98" s="3" t="s">
        <v>76</v>
      </c>
      <c r="Q98" s="3">
        <v>5</v>
      </c>
      <c r="R98" s="3" t="s">
        <v>48</v>
      </c>
      <c r="S98" s="10" t="s">
        <v>18</v>
      </c>
      <c r="T98" s="10" t="s">
        <v>20</v>
      </c>
      <c r="U98" s="38">
        <v>32.770000000000003</v>
      </c>
      <c r="V98" s="38">
        <v>32.770000000000003</v>
      </c>
      <c r="W98" s="38">
        <v>32.770000000000003</v>
      </c>
      <c r="X98" s="11" t="s">
        <v>20</v>
      </c>
      <c r="Y98" s="12"/>
      <c r="Z98" s="1">
        <v>0</v>
      </c>
      <c r="AA98" s="9">
        <v>100</v>
      </c>
      <c r="AB98" s="9"/>
      <c r="AC98" s="50"/>
      <c r="AD98" s="50"/>
      <c r="AE98" s="39">
        <v>125</v>
      </c>
      <c r="AF98" s="11">
        <f>IF(Z98=2,AE98*1.08,IF(AE98&lt;=10,(AE98*1.09),IF(AE98&lt;=50,(10*1.09)+((AE98-10)*1.08),IF(AE98&lt;=100,(10*1.09)+((50-10)*1.08)+((AE98-50)*1.07),IF(AE98&lt;=200,(10*1.09)+((50-10)*1.08)+((100-50)*1.07)+((AE98-100)*1.04),(10*1.09)+((50-10)*1.08)+((100-50)*1.07)+((200-100)*1.04)+((AE98-200)*1.02))))))</f>
        <v>133.6</v>
      </c>
      <c r="AG98" s="11">
        <f>IF(Z98=1,AF98*1.08,IF(Z98=4,AF98*1.08,IF(Z98=2,0,IF(AE98&lt;=100,(AF98*1.25),IF(AE98&lt;=200,134.5+((AE98-100)*1.04*1.16),255.14+((AE98-200)*1.02*1.12))))))</f>
        <v>164.66</v>
      </c>
      <c r="AH98" s="11">
        <f>IF(Z98=1,0,IF(Z98=4,0,(AG98*1.08)))</f>
        <v>177.83280000000002</v>
      </c>
      <c r="AI98" s="9">
        <f>TRUNC(AF98,2)</f>
        <v>133.6</v>
      </c>
      <c r="AJ98" s="9">
        <f>TRUNC(AG98,2)</f>
        <v>164.66</v>
      </c>
      <c r="AK98" s="9">
        <f>TRUNC(AH98,2)</f>
        <v>177.83</v>
      </c>
      <c r="AL98" s="13">
        <v>44170</v>
      </c>
      <c r="AM98" s="13">
        <v>44187</v>
      </c>
      <c r="AN98" s="13" t="s">
        <v>6530</v>
      </c>
    </row>
    <row r="99" spans="1:40" ht="57" customHeight="1" x14ac:dyDescent="0.25">
      <c r="A99" s="1">
        <v>8699708111563</v>
      </c>
      <c r="B99" s="1" t="s">
        <v>4544</v>
      </c>
      <c r="C99" s="1" t="s">
        <v>4545</v>
      </c>
      <c r="D99" s="2" t="s">
        <v>44</v>
      </c>
      <c r="E99" s="3" t="s">
        <v>133</v>
      </c>
      <c r="F99" s="3">
        <v>6</v>
      </c>
      <c r="G99" s="2">
        <v>2</v>
      </c>
      <c r="H99" s="3">
        <v>1</v>
      </c>
      <c r="I99" s="3"/>
      <c r="J99" s="3"/>
      <c r="K99" s="3"/>
      <c r="L99" s="4" t="s">
        <v>5056</v>
      </c>
      <c r="M99" s="4" t="s">
        <v>1266</v>
      </c>
      <c r="N99" s="3" t="s">
        <v>6023</v>
      </c>
      <c r="O99" s="3"/>
      <c r="P99" s="3"/>
      <c r="Q99" s="3">
        <v>50</v>
      </c>
      <c r="R99" s="3" t="s">
        <v>1287</v>
      </c>
      <c r="S99" s="10" t="s">
        <v>49</v>
      </c>
      <c r="T99" s="3" t="s">
        <v>78</v>
      </c>
      <c r="U99" s="38">
        <v>20.350000000000001</v>
      </c>
      <c r="V99" s="38">
        <v>20.350000000000001</v>
      </c>
      <c r="W99" s="38">
        <v>20.350000000000001</v>
      </c>
      <c r="X99" s="11" t="s">
        <v>78</v>
      </c>
      <c r="Y99" s="12"/>
      <c r="Z99" s="1">
        <v>0</v>
      </c>
      <c r="AA99" s="9">
        <v>58.56</v>
      </c>
      <c r="AB99" s="9"/>
      <c r="AC99" s="50">
        <f>IF(AD99=AK99,1,0)</f>
        <v>1</v>
      </c>
      <c r="AD99" s="50">
        <v>112.96</v>
      </c>
      <c r="AE99" s="39">
        <v>77.64</v>
      </c>
      <c r="AF99" s="11">
        <f>IF(Z99=2,AE99*1.08,IF(AE99&lt;=10,(AE99*1.09),IF(AE99&lt;=50,(10*1.09)+((AE99-10)*1.08),IF(AE99&lt;=100,(10*1.09)+((50-10)*1.08)+((AE99-50)*1.07),IF(AE99&lt;=200,(10*1.09)+((50-10)*1.08)+((100-50)*1.07)+((AE99-100)*1.04),(10*1.09)+((50-10)*1.08)+((100-50)*1.07)+((200-100)*1.04)+((AE99-200)*1.02))))))</f>
        <v>83.674800000000005</v>
      </c>
      <c r="AG99" s="11">
        <f>IF(Z99=1,AF99*1.08,IF(Z99=4,AF99*1.08,IF(Z99=2,0,IF(AE99&lt;=100,(AF99*1.25),IF(AE99&lt;=200,134.5+((AE99-100)*1.04*1.16),255.14+((AE99-200)*1.02*1.12))))))</f>
        <v>104.59350000000001</v>
      </c>
      <c r="AH99" s="11">
        <f>IF(Z99=1,0,IF(Z99=4,0,(AG99*1.08)))</f>
        <v>112.96098000000002</v>
      </c>
      <c r="AI99" s="9">
        <f>TRUNC(AF99,2)</f>
        <v>83.67</v>
      </c>
      <c r="AJ99" s="9">
        <f>TRUNC(AG99,2)</f>
        <v>104.59</v>
      </c>
      <c r="AK99" s="9">
        <f>TRUNC(AH99,2)</f>
        <v>112.96</v>
      </c>
      <c r="AL99" s="13">
        <v>44170</v>
      </c>
      <c r="AM99" s="13">
        <v>44187</v>
      </c>
      <c r="AN99" s="13" t="s">
        <v>6530</v>
      </c>
    </row>
    <row r="100" spans="1:40" ht="57" customHeight="1" x14ac:dyDescent="0.25">
      <c r="A100" s="1">
        <v>8699522965052</v>
      </c>
      <c r="B100" s="1" t="s">
        <v>1548</v>
      </c>
      <c r="C100" s="1" t="s">
        <v>2922</v>
      </c>
      <c r="D100" s="2" t="s">
        <v>44</v>
      </c>
      <c r="E100" s="3" t="s">
        <v>5731</v>
      </c>
      <c r="F100" s="3">
        <v>6</v>
      </c>
      <c r="G100" s="2">
        <v>2</v>
      </c>
      <c r="H100" s="3">
        <v>1</v>
      </c>
      <c r="I100" s="3"/>
      <c r="J100" s="3"/>
      <c r="K100" s="3"/>
      <c r="L100" s="4" t="s">
        <v>2923</v>
      </c>
      <c r="M100" s="4" t="s">
        <v>2924</v>
      </c>
      <c r="N100" s="3" t="s">
        <v>5925</v>
      </c>
      <c r="O100" s="3" t="s">
        <v>2925</v>
      </c>
      <c r="P100" s="3" t="s">
        <v>188</v>
      </c>
      <c r="Q100" s="3">
        <v>1</v>
      </c>
      <c r="R100" s="3" t="s">
        <v>48</v>
      </c>
      <c r="S100" s="10" t="s">
        <v>49</v>
      </c>
      <c r="T100" s="3" t="s">
        <v>102</v>
      </c>
      <c r="U100" s="38">
        <v>60.5</v>
      </c>
      <c r="V100" s="38">
        <v>60.5</v>
      </c>
      <c r="W100" s="38">
        <v>60.5</v>
      </c>
      <c r="X100" s="10" t="s">
        <v>102</v>
      </c>
      <c r="Y100" s="12"/>
      <c r="Z100" s="1">
        <v>0</v>
      </c>
      <c r="AA100" s="9">
        <v>213.33</v>
      </c>
      <c r="AB100" s="9"/>
      <c r="AC100" s="50">
        <f>IF(AD100=AK100,1,0)</f>
        <v>0</v>
      </c>
      <c r="AD100" s="50">
        <v>375.27</v>
      </c>
      <c r="AE100" s="39">
        <v>230.83</v>
      </c>
      <c r="AF100" s="11">
        <f>IF(Z100=2,AE100*1.08,IF(AE100&lt;=10,(AE100*1.09),IF(AE100&lt;=50,(10*1.09)+((AE100-10)*1.08),IF(AE100&lt;=100,(10*1.09)+((50-10)*1.08)+((AE100-50)*1.07),IF(AE100&lt;=200,(10*1.09)+((50-10)*1.08)+((100-50)*1.07)+((AE100-100)*1.04),(10*1.09)+((50-10)*1.08)+((100-50)*1.07)+((200-100)*1.04)+((AE100-200)*1.02))))))</f>
        <v>243.04660000000001</v>
      </c>
      <c r="AG100" s="11">
        <f>IF(Z100=1,AF100*1.08,IF(Z100=4,AF100*1.08,IF(Z100=2,0,IF(AE100&lt;=100,(AF100*1.25),IF(AE100&lt;=200,134.5+((AE100-100)*1.04*1.16),255.14+((AE100-200)*1.02*1.12))))))</f>
        <v>290.36019199999998</v>
      </c>
      <c r="AH100" s="11">
        <f>IF(Z100=1,0,IF(Z100=4,0,(AG100*1.08)))</f>
        <v>313.58900735999998</v>
      </c>
      <c r="AI100" s="9">
        <f>TRUNC(AF100,2)</f>
        <v>243.04</v>
      </c>
      <c r="AJ100" s="9">
        <f>TRUNC(AG100,2)</f>
        <v>290.36</v>
      </c>
      <c r="AK100" s="9">
        <f>TRUNC(AH100,2)</f>
        <v>313.58</v>
      </c>
      <c r="AL100" s="13">
        <v>44170</v>
      </c>
      <c r="AM100" s="13">
        <v>44187</v>
      </c>
      <c r="AN100" s="13" t="s">
        <v>6530</v>
      </c>
    </row>
    <row r="101" spans="1:40" ht="57" customHeight="1" x14ac:dyDescent="0.25">
      <c r="A101" s="1">
        <v>8699625960503</v>
      </c>
      <c r="B101" s="1" t="s">
        <v>1548</v>
      </c>
      <c r="C101" s="1" t="s">
        <v>3342</v>
      </c>
      <c r="D101" s="2" t="s">
        <v>44</v>
      </c>
      <c r="E101" s="3" t="s">
        <v>5731</v>
      </c>
      <c r="F101" s="3">
        <v>6</v>
      </c>
      <c r="G101" s="2">
        <v>2</v>
      </c>
      <c r="H101" s="3">
        <v>1</v>
      </c>
      <c r="I101" s="3"/>
      <c r="J101" s="3"/>
      <c r="K101" s="3"/>
      <c r="L101" s="4" t="s">
        <v>3343</v>
      </c>
      <c r="M101" s="4" t="s">
        <v>6497</v>
      </c>
      <c r="N101" s="3" t="s">
        <v>5930</v>
      </c>
      <c r="O101" s="3" t="s">
        <v>2925</v>
      </c>
      <c r="P101" s="3" t="s">
        <v>188</v>
      </c>
      <c r="Q101" s="3">
        <v>1</v>
      </c>
      <c r="R101" s="3" t="s">
        <v>48</v>
      </c>
      <c r="S101" s="10" t="s">
        <v>49</v>
      </c>
      <c r="T101" s="3" t="s">
        <v>263</v>
      </c>
      <c r="U101" s="38">
        <v>99.59</v>
      </c>
      <c r="V101" s="38">
        <v>99.59</v>
      </c>
      <c r="W101" s="38">
        <v>99.59</v>
      </c>
      <c r="X101" s="11" t="s">
        <v>263</v>
      </c>
      <c r="Y101" s="12"/>
      <c r="Z101" s="1">
        <v>0</v>
      </c>
      <c r="AA101" s="9">
        <v>239.68</v>
      </c>
      <c r="AB101" s="9"/>
      <c r="AC101" s="50">
        <f>IF(AD101=AK101,1,0)</f>
        <v>1</v>
      </c>
      <c r="AD101" s="50">
        <v>345.21</v>
      </c>
      <c r="AE101" s="39">
        <v>256.45999999999998</v>
      </c>
      <c r="AF101" s="11">
        <f>IF(Z101=2,AE101*1.08,IF(AE101&lt;=10,(AE101*1.09),IF(AE101&lt;=50,(10*1.09)+((AE101-10)*1.08),IF(AE101&lt;=100,(10*1.09)+((50-10)*1.08)+((AE101-50)*1.07),IF(AE101&lt;=200,(10*1.09)+((50-10)*1.08)+((100-50)*1.07)+((AE101-100)*1.04),(10*1.09)+((50-10)*1.08)+((100-50)*1.07)+((200-100)*1.04)+((AE101-200)*1.02))))))</f>
        <v>269.18919999999997</v>
      </c>
      <c r="AG101" s="11">
        <f>IF(Z101=1,AF101*1.08,IF(Z101=4,AF101*1.08,IF(Z101=2,0,IF(AE101&lt;=100,(AF101*1.25),IF(AE101&lt;=200,134.5+((AE101-100)*1.04*1.16),255.14+((AE101-200)*1.02*1.12))))))</f>
        <v>319.639904</v>
      </c>
      <c r="AH101" s="11">
        <f>IF(Z101=1,0,IF(Z101=4,0,(AG101*1.08)))</f>
        <v>345.21109632000002</v>
      </c>
      <c r="AI101" s="9">
        <f>TRUNC(AF101,2)</f>
        <v>269.18</v>
      </c>
      <c r="AJ101" s="9">
        <f>TRUNC(AG101,2)</f>
        <v>319.63</v>
      </c>
      <c r="AK101" s="9">
        <f>TRUNC(AH101,2)</f>
        <v>345.21</v>
      </c>
      <c r="AL101" s="13">
        <v>44170</v>
      </c>
      <c r="AM101" s="13">
        <v>44187</v>
      </c>
      <c r="AN101" s="13" t="s">
        <v>6530</v>
      </c>
    </row>
    <row r="102" spans="1:40" ht="57" customHeight="1" x14ac:dyDescent="0.25">
      <c r="A102" s="1">
        <v>8699708170010</v>
      </c>
      <c r="B102" s="1" t="s">
        <v>3404</v>
      </c>
      <c r="C102" s="1" t="s">
        <v>3405</v>
      </c>
      <c r="D102" s="2" t="s">
        <v>150</v>
      </c>
      <c r="E102" s="2" t="s">
        <v>133</v>
      </c>
      <c r="F102" s="3">
        <v>6</v>
      </c>
      <c r="G102" s="2">
        <v>1</v>
      </c>
      <c r="H102" s="3">
        <v>2</v>
      </c>
      <c r="I102" s="3"/>
      <c r="J102" s="3"/>
      <c r="K102" s="3"/>
      <c r="L102" s="4" t="s">
        <v>5068</v>
      </c>
      <c r="M102" s="4" t="s">
        <v>79</v>
      </c>
      <c r="N102" s="2" t="s">
        <v>6023</v>
      </c>
      <c r="O102" s="3">
        <v>2</v>
      </c>
      <c r="P102" s="3" t="s">
        <v>209</v>
      </c>
      <c r="Q102" s="3">
        <v>1</v>
      </c>
      <c r="R102" s="3" t="s">
        <v>1287</v>
      </c>
      <c r="S102" s="10" t="s">
        <v>18</v>
      </c>
      <c r="T102" s="3" t="s">
        <v>20</v>
      </c>
      <c r="U102" s="38">
        <v>18.350000000000001</v>
      </c>
      <c r="V102" s="38">
        <v>18.350000000000001</v>
      </c>
      <c r="W102" s="38">
        <v>18.350000000000001</v>
      </c>
      <c r="X102" s="11" t="s">
        <v>20</v>
      </c>
      <c r="Y102" s="12"/>
      <c r="Z102" s="1">
        <v>0</v>
      </c>
      <c r="AA102" s="9">
        <v>43.52</v>
      </c>
      <c r="AB102" s="9"/>
      <c r="AC102" s="50">
        <f>IF(AD102=AK102,1,0)</f>
        <v>1</v>
      </c>
      <c r="AD102" s="50">
        <v>101.92</v>
      </c>
      <c r="AE102" s="39">
        <v>70</v>
      </c>
      <c r="AF102" s="11">
        <f>IF(Z102=2,AE102*1.08,IF(AE102&lt;=10,(AE102*1.09),IF(AE102&lt;=50,(10*1.09)+((AE102-10)*1.08),IF(AE102&lt;=100,(10*1.09)+((50-10)*1.08)+((AE102-50)*1.07),IF(AE102&lt;=200,(10*1.09)+((50-10)*1.08)+((100-50)*1.07)+((AE102-100)*1.04),(10*1.09)+((50-10)*1.08)+((100-50)*1.07)+((200-100)*1.04)+((AE102-200)*1.02))))))</f>
        <v>75.5</v>
      </c>
      <c r="AG102" s="11">
        <f>IF(Z102=1,AF102*1.08,IF(Z102=4,AF102*1.08,IF(Z102=2,0,IF(AE102&lt;=100,(AF102*1.25),IF(AE102&lt;=200,134.5+((AE102-100)*1.04*1.16),255.14+((AE102-200)*1.02*1.12))))))</f>
        <v>94.375</v>
      </c>
      <c r="AH102" s="11">
        <f>IF(Z102=1,0,IF(Z102=4,0,(AG102*1.08)))</f>
        <v>101.92500000000001</v>
      </c>
      <c r="AI102" s="9">
        <f>TRUNC(AF102,2)</f>
        <v>75.5</v>
      </c>
      <c r="AJ102" s="9">
        <f>TRUNC(AG102,2)</f>
        <v>94.37</v>
      </c>
      <c r="AK102" s="9">
        <f>TRUNC(AH102,2)</f>
        <v>101.92</v>
      </c>
      <c r="AL102" s="13">
        <v>44170</v>
      </c>
      <c r="AM102" s="13">
        <v>44187</v>
      </c>
      <c r="AN102" s="13" t="s">
        <v>6530</v>
      </c>
    </row>
    <row r="103" spans="1:40" ht="57" customHeight="1" x14ac:dyDescent="0.25">
      <c r="A103" s="1">
        <v>8699708310027</v>
      </c>
      <c r="B103" s="1" t="s">
        <v>3404</v>
      </c>
      <c r="C103" s="1" t="s">
        <v>3405</v>
      </c>
      <c r="D103" s="2" t="s">
        <v>150</v>
      </c>
      <c r="E103" s="2" t="s">
        <v>133</v>
      </c>
      <c r="F103" s="3">
        <v>6</v>
      </c>
      <c r="G103" s="2">
        <v>1</v>
      </c>
      <c r="H103" s="3">
        <v>2</v>
      </c>
      <c r="I103" s="3"/>
      <c r="J103" s="3"/>
      <c r="K103" s="3"/>
      <c r="L103" s="4" t="s">
        <v>5069</v>
      </c>
      <c r="M103" s="4" t="s">
        <v>79</v>
      </c>
      <c r="N103" s="2" t="s">
        <v>6023</v>
      </c>
      <c r="O103" s="3">
        <v>2</v>
      </c>
      <c r="P103" s="3" t="s">
        <v>209</v>
      </c>
      <c r="Q103" s="3">
        <v>1</v>
      </c>
      <c r="R103" s="3" t="s">
        <v>1287</v>
      </c>
      <c r="S103" s="10" t="s">
        <v>18</v>
      </c>
      <c r="T103" s="3" t="s">
        <v>20</v>
      </c>
      <c r="U103" s="38">
        <v>20.97</v>
      </c>
      <c r="V103" s="38">
        <v>20.97</v>
      </c>
      <c r="W103" s="38">
        <v>20.97</v>
      </c>
      <c r="X103" s="11" t="s">
        <v>20</v>
      </c>
      <c r="Y103" s="12"/>
      <c r="Z103" s="1">
        <v>0</v>
      </c>
      <c r="AA103" s="9">
        <v>65.27</v>
      </c>
      <c r="AB103" s="9"/>
      <c r="AC103" s="50">
        <f>IF(AD103=AK103,1,0)</f>
        <v>1</v>
      </c>
      <c r="AD103" s="50">
        <v>116.37</v>
      </c>
      <c r="AE103" s="39">
        <v>80</v>
      </c>
      <c r="AF103" s="11">
        <f>IF(Z103=2,AE103*1.08,IF(AE103&lt;=10,(AE103*1.09),IF(AE103&lt;=50,(10*1.09)+((AE103-10)*1.08),IF(AE103&lt;=100,(10*1.09)+((50-10)*1.08)+((AE103-50)*1.07),IF(AE103&lt;=200,(10*1.09)+((50-10)*1.08)+((100-50)*1.07)+((AE103-100)*1.04),(10*1.09)+((50-10)*1.08)+((100-50)*1.07)+((200-100)*1.04)+((AE103-200)*1.02))))))</f>
        <v>86.2</v>
      </c>
      <c r="AG103" s="11">
        <f>IF(Z103=1,AF103*1.08,IF(Z103=4,AF103*1.08,IF(Z103=2,0,IF(AE103&lt;=100,(AF103*1.25),IF(AE103&lt;=200,134.5+((AE103-100)*1.04*1.16),255.14+((AE103-200)*1.02*1.12))))))</f>
        <v>107.75</v>
      </c>
      <c r="AH103" s="11">
        <f>IF(Z103=1,0,IF(Z103=4,0,(AG103*1.08)))</f>
        <v>116.37</v>
      </c>
      <c r="AI103" s="9">
        <f>TRUNC(AF103,2)</f>
        <v>86.2</v>
      </c>
      <c r="AJ103" s="9">
        <f>TRUNC(AG103,2)</f>
        <v>107.75</v>
      </c>
      <c r="AK103" s="9">
        <f>TRUNC(AH103,2)</f>
        <v>116.37</v>
      </c>
      <c r="AL103" s="13">
        <v>44170</v>
      </c>
      <c r="AM103" s="13">
        <v>44187</v>
      </c>
      <c r="AN103" s="13" t="s">
        <v>6530</v>
      </c>
    </row>
    <row r="104" spans="1:40" ht="57" customHeight="1" x14ac:dyDescent="0.25">
      <c r="A104" s="1">
        <v>8699708170027</v>
      </c>
      <c r="B104" s="1" t="s">
        <v>3404</v>
      </c>
      <c r="C104" s="1" t="s">
        <v>3405</v>
      </c>
      <c r="D104" s="2" t="s">
        <v>150</v>
      </c>
      <c r="E104" s="2" t="s">
        <v>133</v>
      </c>
      <c r="F104" s="3">
        <v>6</v>
      </c>
      <c r="G104" s="2">
        <v>1</v>
      </c>
      <c r="H104" s="3">
        <v>2</v>
      </c>
      <c r="I104" s="3"/>
      <c r="J104" s="3"/>
      <c r="K104" s="3"/>
      <c r="L104" s="4" t="s">
        <v>5070</v>
      </c>
      <c r="M104" s="4" t="s">
        <v>79</v>
      </c>
      <c r="N104" s="2" t="s">
        <v>6023</v>
      </c>
      <c r="O104" s="3">
        <v>5</v>
      </c>
      <c r="P104" s="3" t="s">
        <v>209</v>
      </c>
      <c r="Q104" s="3">
        <v>1</v>
      </c>
      <c r="R104" s="3" t="s">
        <v>1287</v>
      </c>
      <c r="S104" s="10" t="s">
        <v>18</v>
      </c>
      <c r="T104" s="3" t="s">
        <v>20</v>
      </c>
      <c r="U104" s="38">
        <v>26.21</v>
      </c>
      <c r="V104" s="38">
        <v>26.21</v>
      </c>
      <c r="W104" s="38">
        <v>26.21</v>
      </c>
      <c r="X104" s="11" t="s">
        <v>20</v>
      </c>
      <c r="Y104" s="12"/>
      <c r="Z104" s="1">
        <v>0</v>
      </c>
      <c r="AA104" s="9">
        <v>68.97</v>
      </c>
      <c r="AB104" s="9"/>
      <c r="AC104" s="50">
        <f>IF(AD104=AK104,1,0)</f>
        <v>1</v>
      </c>
      <c r="AD104" s="50">
        <v>145.26</v>
      </c>
      <c r="AE104" s="39">
        <v>100</v>
      </c>
      <c r="AF104" s="11">
        <f>IF(Z104=2,AE104*1.08,IF(AE104&lt;=10,(AE104*1.09),IF(AE104&lt;=50,(10*1.09)+((AE104-10)*1.08),IF(AE104&lt;=100,(10*1.09)+((50-10)*1.08)+((AE104-50)*1.07),IF(AE104&lt;=200,(10*1.09)+((50-10)*1.08)+((100-50)*1.07)+((AE104-100)*1.04),(10*1.09)+((50-10)*1.08)+((100-50)*1.07)+((200-100)*1.04)+((AE104-200)*1.02))))))</f>
        <v>107.6</v>
      </c>
      <c r="AG104" s="11">
        <f>IF(Z104=1,AF104*1.08,IF(Z104=4,AF104*1.08,IF(Z104=2,0,IF(AE104&lt;=100,(AF104*1.25),IF(AE104&lt;=200,134.5+((AE104-100)*1.04*1.16),255.14+((AE104-200)*1.02*1.12))))))</f>
        <v>134.5</v>
      </c>
      <c r="AH104" s="11">
        <f>IF(Z104=1,0,IF(Z104=4,0,(AG104*1.08)))</f>
        <v>145.26000000000002</v>
      </c>
      <c r="AI104" s="9">
        <f>TRUNC(AF104,2)</f>
        <v>107.6</v>
      </c>
      <c r="AJ104" s="9">
        <f>TRUNC(AG104,2)</f>
        <v>134.5</v>
      </c>
      <c r="AK104" s="9">
        <f>TRUNC(AH104,2)</f>
        <v>145.26</v>
      </c>
      <c r="AL104" s="13">
        <v>44170</v>
      </c>
      <c r="AM104" s="13">
        <v>44187</v>
      </c>
      <c r="AN104" s="13" t="s">
        <v>6530</v>
      </c>
    </row>
    <row r="105" spans="1:40" ht="57" customHeight="1" x14ac:dyDescent="0.25">
      <c r="A105" s="1">
        <v>8699708310041</v>
      </c>
      <c r="B105" s="1" t="s">
        <v>3404</v>
      </c>
      <c r="C105" s="1" t="s">
        <v>3405</v>
      </c>
      <c r="D105" s="2" t="s">
        <v>150</v>
      </c>
      <c r="E105" s="2" t="s">
        <v>133</v>
      </c>
      <c r="F105" s="3">
        <v>6</v>
      </c>
      <c r="G105" s="2">
        <v>1</v>
      </c>
      <c r="H105" s="3">
        <v>2</v>
      </c>
      <c r="I105" s="3"/>
      <c r="J105" s="3"/>
      <c r="K105" s="3"/>
      <c r="L105" s="4" t="s">
        <v>5071</v>
      </c>
      <c r="M105" s="4" t="s">
        <v>79</v>
      </c>
      <c r="N105" s="2" t="s">
        <v>6023</v>
      </c>
      <c r="O105" s="3">
        <v>5</v>
      </c>
      <c r="P105" s="3" t="s">
        <v>209</v>
      </c>
      <c r="Q105" s="3">
        <v>1</v>
      </c>
      <c r="R105" s="3" t="s">
        <v>1287</v>
      </c>
      <c r="S105" s="10" t="s">
        <v>18</v>
      </c>
      <c r="T105" s="3" t="s">
        <v>20</v>
      </c>
      <c r="U105" s="38">
        <v>28.83</v>
      </c>
      <c r="V105" s="38">
        <v>28.83</v>
      </c>
      <c r="W105" s="38">
        <v>28.83</v>
      </c>
      <c r="X105" s="11" t="s">
        <v>20</v>
      </c>
      <c r="Y105" s="12"/>
      <c r="Z105" s="1">
        <v>0</v>
      </c>
      <c r="AA105" s="9">
        <v>103.43</v>
      </c>
      <c r="AB105" s="9"/>
      <c r="AC105" s="50">
        <f>IF(AD105=AK105,1,0)</f>
        <v>1</v>
      </c>
      <c r="AD105" s="50">
        <v>158.28</v>
      </c>
      <c r="AE105" s="39">
        <v>110</v>
      </c>
      <c r="AF105" s="11">
        <f>IF(Z105=2,AE105*1.08,IF(AE105&lt;=10,(AE105*1.09),IF(AE105&lt;=50,(10*1.09)+((AE105-10)*1.08),IF(AE105&lt;=100,(10*1.09)+((50-10)*1.08)+((AE105-50)*1.07),IF(AE105&lt;=200,(10*1.09)+((50-10)*1.08)+((100-50)*1.07)+((AE105-100)*1.04),(10*1.09)+((50-10)*1.08)+((100-50)*1.07)+((200-100)*1.04)+((AE105-200)*1.02))))))</f>
        <v>118</v>
      </c>
      <c r="AG105" s="11">
        <f>IF(Z105=1,AF105*1.08,IF(Z105=4,AF105*1.08,IF(Z105=2,0,IF(AE105&lt;=100,(AF105*1.25),IF(AE105&lt;=200,134.5+((AE105-100)*1.04*1.16),255.14+((AE105-200)*1.02*1.12))))))</f>
        <v>146.56399999999999</v>
      </c>
      <c r="AH105" s="11">
        <f>IF(Z105=1,0,IF(Z105=4,0,(AG105*1.08)))</f>
        <v>158.28912</v>
      </c>
      <c r="AI105" s="9">
        <f>TRUNC(AF105,2)</f>
        <v>118</v>
      </c>
      <c r="AJ105" s="9">
        <f>TRUNC(AG105,2)</f>
        <v>146.56</v>
      </c>
      <c r="AK105" s="9">
        <f>TRUNC(AH105,2)</f>
        <v>158.28</v>
      </c>
      <c r="AL105" s="13">
        <v>44170</v>
      </c>
      <c r="AM105" s="13">
        <v>44187</v>
      </c>
      <c r="AN105" s="13" t="s">
        <v>6530</v>
      </c>
    </row>
    <row r="106" spans="1:40" ht="57" customHeight="1" x14ac:dyDescent="0.25">
      <c r="A106" s="1">
        <v>8697432094978</v>
      </c>
      <c r="B106" s="1" t="s">
        <v>3404</v>
      </c>
      <c r="C106" s="1" t="s">
        <v>3405</v>
      </c>
      <c r="D106" s="2" t="s">
        <v>150</v>
      </c>
      <c r="E106" s="2" t="s">
        <v>133</v>
      </c>
      <c r="F106" s="3">
        <v>6</v>
      </c>
      <c r="G106" s="2">
        <v>1</v>
      </c>
      <c r="H106" s="3">
        <v>2</v>
      </c>
      <c r="I106" s="3"/>
      <c r="J106" s="3"/>
      <c r="K106" s="3"/>
      <c r="L106" s="4" t="s">
        <v>5072</v>
      </c>
      <c r="M106" s="4" t="s">
        <v>79</v>
      </c>
      <c r="N106" s="2" t="s">
        <v>6091</v>
      </c>
      <c r="O106" s="3">
        <v>5</v>
      </c>
      <c r="P106" s="3" t="s">
        <v>209</v>
      </c>
      <c r="Q106" s="3">
        <v>1</v>
      </c>
      <c r="R106" s="3" t="s">
        <v>1287</v>
      </c>
      <c r="S106" s="10" t="s">
        <v>18</v>
      </c>
      <c r="T106" s="3" t="s">
        <v>20</v>
      </c>
      <c r="U106" s="38">
        <v>21.02</v>
      </c>
      <c r="V106" s="38">
        <v>21.02</v>
      </c>
      <c r="W106" s="38">
        <v>21.02</v>
      </c>
      <c r="X106" s="3" t="s">
        <v>20</v>
      </c>
      <c r="Y106" s="12"/>
      <c r="Z106" s="1">
        <v>0</v>
      </c>
      <c r="AA106" s="9">
        <v>58.71</v>
      </c>
      <c r="AB106" s="9"/>
      <c r="AC106" s="50">
        <f>IF(AD106=AK106,1,0)</f>
        <v>1</v>
      </c>
      <c r="AD106" s="50">
        <v>116.61</v>
      </c>
      <c r="AE106" s="39">
        <v>80.17</v>
      </c>
      <c r="AF106" s="11">
        <f>IF(Z106=2,AE106*1.08,IF(AE106&lt;=10,(AE106*1.09),IF(AE106&lt;=50,(10*1.09)+((AE106-10)*1.08),IF(AE106&lt;=100,(10*1.09)+((50-10)*1.08)+((AE106-50)*1.07),IF(AE106&lt;=200,(10*1.09)+((50-10)*1.08)+((100-50)*1.07)+((AE106-100)*1.04),(10*1.09)+((50-10)*1.08)+((100-50)*1.07)+((200-100)*1.04)+((AE106-200)*1.02))))))</f>
        <v>86.381900000000002</v>
      </c>
      <c r="AG106" s="11">
        <f>IF(Z106=1,AF106*1.08,IF(Z106=4,AF106*1.08,IF(Z106=2,0,IF(AE106&lt;=100,(AF106*1.25),IF(AE106&lt;=200,134.5+((AE106-100)*1.04*1.16),255.14+((AE106-200)*1.02*1.12))))))</f>
        <v>107.97737499999999</v>
      </c>
      <c r="AH106" s="11">
        <f>IF(Z106=1,0,IF(Z106=4,0,(AG106*1.08)))</f>
        <v>116.615565</v>
      </c>
      <c r="AI106" s="9">
        <f>TRUNC(AF106,2)</f>
        <v>86.38</v>
      </c>
      <c r="AJ106" s="9">
        <f>TRUNC(AG106,2)</f>
        <v>107.97</v>
      </c>
      <c r="AK106" s="9">
        <f>TRUNC(AH106,2)</f>
        <v>116.61</v>
      </c>
      <c r="AL106" s="13">
        <v>44170</v>
      </c>
      <c r="AM106" s="13">
        <v>44187</v>
      </c>
      <c r="AN106" s="13" t="s">
        <v>6530</v>
      </c>
    </row>
    <row r="107" spans="1:40" ht="57" customHeight="1" x14ac:dyDescent="0.25">
      <c r="A107" s="1">
        <v>8680760510081</v>
      </c>
      <c r="B107" s="1" t="s">
        <v>3404</v>
      </c>
      <c r="C107" s="1" t="s">
        <v>3405</v>
      </c>
      <c r="D107" s="2" t="s">
        <v>150</v>
      </c>
      <c r="E107" s="2" t="s">
        <v>133</v>
      </c>
      <c r="F107" s="3">
        <v>6</v>
      </c>
      <c r="G107" s="2">
        <v>2</v>
      </c>
      <c r="H107" s="3">
        <v>2</v>
      </c>
      <c r="I107" s="3"/>
      <c r="J107" s="3"/>
      <c r="K107" s="3"/>
      <c r="L107" s="4" t="s">
        <v>3406</v>
      </c>
      <c r="M107" s="4" t="s">
        <v>79</v>
      </c>
      <c r="N107" s="2" t="s">
        <v>5988</v>
      </c>
      <c r="O107" s="3">
        <v>2</v>
      </c>
      <c r="P107" s="3" t="s">
        <v>209</v>
      </c>
      <c r="Q107" s="3">
        <v>1</v>
      </c>
      <c r="R107" s="3" t="s">
        <v>1287</v>
      </c>
      <c r="S107" s="10" t="s">
        <v>18</v>
      </c>
      <c r="T107" s="3" t="s">
        <v>20</v>
      </c>
      <c r="U107" s="38">
        <v>18.350000000000001</v>
      </c>
      <c r="V107" s="38">
        <v>18.350000000000001</v>
      </c>
      <c r="W107" s="38">
        <v>18.350000000000001</v>
      </c>
      <c r="X107" s="11" t="s">
        <v>20</v>
      </c>
      <c r="Y107" s="12"/>
      <c r="Z107" s="1">
        <v>0</v>
      </c>
      <c r="AA107" s="9">
        <v>55.25</v>
      </c>
      <c r="AB107" s="9"/>
      <c r="AC107" s="50"/>
      <c r="AD107" s="50"/>
      <c r="AE107" s="39">
        <v>70</v>
      </c>
      <c r="AF107" s="11">
        <f>IF(Z107=2,AE107*1.08,IF(AE107&lt;=10,(AE107*1.09),IF(AE107&lt;=50,(10*1.09)+((AE107-10)*1.08),IF(AE107&lt;=100,(10*1.09)+((50-10)*1.08)+((AE107-50)*1.07),IF(AE107&lt;=200,(10*1.09)+((50-10)*1.08)+((100-50)*1.07)+((AE107-100)*1.04),(10*1.09)+((50-10)*1.08)+((100-50)*1.07)+((200-100)*1.04)+((AE107-200)*1.02))))))</f>
        <v>75.5</v>
      </c>
      <c r="AG107" s="11">
        <f>IF(Z107=1,AF107*1.08,IF(Z107=4,AF107*1.08,IF(Z107=2,0,IF(AE107&lt;=100,(AF107*1.25),IF(AE107&lt;=200,134.5+((AE107-100)*1.04*1.16),255.14+((AE107-200)*1.02*1.12))))))</f>
        <v>94.375</v>
      </c>
      <c r="AH107" s="11">
        <f>IF(Z107=1,0,IF(Z107=4,0,(AG107*1.08)))</f>
        <v>101.92500000000001</v>
      </c>
      <c r="AI107" s="9">
        <f>TRUNC(AF107,2)</f>
        <v>75.5</v>
      </c>
      <c r="AJ107" s="9">
        <f>TRUNC(AG107,2)</f>
        <v>94.37</v>
      </c>
      <c r="AK107" s="9">
        <f>TRUNC(AH107,2)</f>
        <v>101.92</v>
      </c>
      <c r="AL107" s="13">
        <v>44170</v>
      </c>
      <c r="AM107" s="13">
        <v>44187</v>
      </c>
      <c r="AN107" s="13" t="s">
        <v>6530</v>
      </c>
    </row>
    <row r="108" spans="1:40" ht="57" customHeight="1" x14ac:dyDescent="0.25">
      <c r="A108" s="1">
        <v>8680760510098</v>
      </c>
      <c r="B108" s="1" t="s">
        <v>3404</v>
      </c>
      <c r="C108" s="1" t="s">
        <v>3405</v>
      </c>
      <c r="D108" s="2" t="s">
        <v>150</v>
      </c>
      <c r="E108" s="2" t="s">
        <v>133</v>
      </c>
      <c r="F108" s="3">
        <v>6</v>
      </c>
      <c r="G108" s="2">
        <v>1</v>
      </c>
      <c r="H108" s="3">
        <v>2</v>
      </c>
      <c r="I108" s="3"/>
      <c r="J108" s="3"/>
      <c r="K108" s="3"/>
      <c r="L108" s="4" t="s">
        <v>3407</v>
      </c>
      <c r="M108" s="4" t="s">
        <v>79</v>
      </c>
      <c r="N108" s="2" t="s">
        <v>5988</v>
      </c>
      <c r="O108" s="3">
        <v>5</v>
      </c>
      <c r="P108" s="3" t="s">
        <v>209</v>
      </c>
      <c r="Q108" s="3">
        <v>1</v>
      </c>
      <c r="R108" s="3" t="s">
        <v>1287</v>
      </c>
      <c r="S108" s="10" t="s">
        <v>18</v>
      </c>
      <c r="T108" s="3" t="s">
        <v>20</v>
      </c>
      <c r="U108" s="38">
        <v>26.21</v>
      </c>
      <c r="V108" s="38">
        <v>26.21</v>
      </c>
      <c r="W108" s="38">
        <v>26.21</v>
      </c>
      <c r="X108" s="11" t="s">
        <v>20</v>
      </c>
      <c r="Y108" s="12"/>
      <c r="Z108" s="1">
        <v>0</v>
      </c>
      <c r="AA108" s="9">
        <v>88.61</v>
      </c>
      <c r="AB108" s="9"/>
      <c r="AC108" s="50"/>
      <c r="AD108" s="50"/>
      <c r="AE108" s="39">
        <v>100</v>
      </c>
      <c r="AF108" s="11">
        <f>IF(Z108=2,AE108*1.08,IF(AE108&lt;=10,(AE108*1.09),IF(AE108&lt;=50,(10*1.09)+((AE108-10)*1.08),IF(AE108&lt;=100,(10*1.09)+((50-10)*1.08)+((AE108-50)*1.07),IF(AE108&lt;=200,(10*1.09)+((50-10)*1.08)+((100-50)*1.07)+((AE108-100)*1.04),(10*1.09)+((50-10)*1.08)+((100-50)*1.07)+((200-100)*1.04)+((AE108-200)*1.02))))))</f>
        <v>107.6</v>
      </c>
      <c r="AG108" s="11">
        <f>IF(Z108=1,AF108*1.08,IF(Z108=4,AF108*1.08,IF(Z108=2,0,IF(AE108&lt;=100,(AF108*1.25),IF(AE108&lt;=200,134.5+((AE108-100)*1.04*1.16),255.14+((AE108-200)*1.02*1.12))))))</f>
        <v>134.5</v>
      </c>
      <c r="AH108" s="11">
        <f>IF(Z108=1,0,IF(Z108=4,0,(AG108*1.08)))</f>
        <v>145.26000000000002</v>
      </c>
      <c r="AI108" s="9">
        <f>TRUNC(AF108,2)</f>
        <v>107.6</v>
      </c>
      <c r="AJ108" s="9">
        <f>TRUNC(AG108,2)</f>
        <v>134.5</v>
      </c>
      <c r="AK108" s="9">
        <f>TRUNC(AH108,2)</f>
        <v>145.26</v>
      </c>
      <c r="AL108" s="13">
        <v>44170</v>
      </c>
      <c r="AM108" s="13">
        <v>44187</v>
      </c>
      <c r="AN108" s="13" t="s">
        <v>6530</v>
      </c>
    </row>
    <row r="109" spans="1:40" ht="57" customHeight="1" x14ac:dyDescent="0.25">
      <c r="A109" s="1">
        <v>8699636350294</v>
      </c>
      <c r="B109" s="1" t="s">
        <v>504</v>
      </c>
      <c r="C109" s="1" t="s">
        <v>505</v>
      </c>
      <c r="D109" s="2" t="s">
        <v>44</v>
      </c>
      <c r="E109" s="3" t="s">
        <v>5731</v>
      </c>
      <c r="F109" s="3">
        <v>6</v>
      </c>
      <c r="G109" s="2">
        <v>1</v>
      </c>
      <c r="H109" s="3">
        <v>1</v>
      </c>
      <c r="I109" s="3"/>
      <c r="J109" s="3"/>
      <c r="K109" s="3"/>
      <c r="L109" s="4" t="s">
        <v>2375</v>
      </c>
      <c r="M109" s="4" t="s">
        <v>507</v>
      </c>
      <c r="N109" s="3" t="s">
        <v>5947</v>
      </c>
      <c r="O109" s="3">
        <v>0.1</v>
      </c>
      <c r="P109" s="3" t="s">
        <v>209</v>
      </c>
      <c r="Q109" s="3">
        <v>30</v>
      </c>
      <c r="R109" s="3" t="s">
        <v>48</v>
      </c>
      <c r="S109" s="10" t="s">
        <v>18</v>
      </c>
      <c r="T109" s="3" t="s">
        <v>102</v>
      </c>
      <c r="U109" s="38">
        <v>6.63</v>
      </c>
      <c r="V109" s="38">
        <v>6.63</v>
      </c>
      <c r="W109" s="38">
        <v>6.63</v>
      </c>
      <c r="X109" s="3" t="s">
        <v>102</v>
      </c>
      <c r="Y109" s="12"/>
      <c r="Z109" s="1">
        <v>0</v>
      </c>
      <c r="AA109" s="9">
        <v>19.41</v>
      </c>
      <c r="AB109" s="9"/>
      <c r="AC109" s="50">
        <f>IF(AD109=AK109,1,0)</f>
        <v>1</v>
      </c>
      <c r="AD109" s="50">
        <v>31.45</v>
      </c>
      <c r="AE109" s="39">
        <v>21.48</v>
      </c>
      <c r="AF109" s="11">
        <f>IF(Z109=2,AE109*1.08,IF(AE109&lt;=10,(AE109*1.09),IF(AE109&lt;=50,(10*1.09)+((AE109-10)*1.08),IF(AE109&lt;=100,(10*1.09)+((50-10)*1.08)+((AE109-50)*1.07),IF(AE109&lt;=200,(10*1.09)+((50-10)*1.08)+((100-50)*1.07)+((AE109-100)*1.04),(10*1.09)+((50-10)*1.08)+((100-50)*1.07)+((200-100)*1.04)+((AE109-200)*1.02))))))</f>
        <v>23.298400000000001</v>
      </c>
      <c r="AG109" s="11">
        <f>IF(Z109=1,AF109*1.08,IF(Z109=4,AF109*1.08,IF(Z109=2,0,IF(AE109&lt;=100,(AF109*1.25),IF(AE109&lt;=200,134.5+((AE109-100)*1.04*1.16),255.14+((AE109-200)*1.02*1.12))))))</f>
        <v>29.123000000000001</v>
      </c>
      <c r="AH109" s="11">
        <f>IF(Z109=1,0,IF(Z109=4,0,(AG109*1.08)))</f>
        <v>31.452840000000002</v>
      </c>
      <c r="AI109" s="9">
        <f>TRUNC(AF109,2)</f>
        <v>23.29</v>
      </c>
      <c r="AJ109" s="9">
        <f>TRUNC(AG109,2)</f>
        <v>29.12</v>
      </c>
      <c r="AK109" s="9">
        <f>TRUNC(AH109,2)</f>
        <v>31.45</v>
      </c>
      <c r="AL109" s="13">
        <v>44170</v>
      </c>
      <c r="AM109" s="13">
        <v>44187</v>
      </c>
      <c r="AN109" s="13" t="s">
        <v>6530</v>
      </c>
    </row>
    <row r="110" spans="1:40" ht="57" customHeight="1" x14ac:dyDescent="0.25">
      <c r="A110" s="1">
        <v>8699636480304</v>
      </c>
      <c r="B110" s="1" t="s">
        <v>504</v>
      </c>
      <c r="C110" s="1" t="s">
        <v>505</v>
      </c>
      <c r="D110" s="2" t="s">
        <v>44</v>
      </c>
      <c r="E110" s="3" t="s">
        <v>5731</v>
      </c>
      <c r="F110" s="3">
        <v>6</v>
      </c>
      <c r="G110" s="2">
        <v>1</v>
      </c>
      <c r="H110" s="3">
        <v>1</v>
      </c>
      <c r="I110" s="3"/>
      <c r="J110" s="3"/>
      <c r="K110" s="3"/>
      <c r="L110" s="4" t="s">
        <v>506</v>
      </c>
      <c r="M110" s="4" t="s">
        <v>507</v>
      </c>
      <c r="N110" s="3" t="s">
        <v>5947</v>
      </c>
      <c r="O110" s="3">
        <v>0.1</v>
      </c>
      <c r="P110" s="3" t="s">
        <v>209</v>
      </c>
      <c r="Q110" s="3">
        <v>30</v>
      </c>
      <c r="R110" s="3" t="s">
        <v>48</v>
      </c>
      <c r="S110" s="10" t="s">
        <v>18</v>
      </c>
      <c r="T110" s="3" t="s">
        <v>102</v>
      </c>
      <c r="U110" s="38">
        <v>6.63</v>
      </c>
      <c r="V110" s="38">
        <v>6.63</v>
      </c>
      <c r="W110" s="38">
        <v>6.63</v>
      </c>
      <c r="X110" s="3" t="s">
        <v>102</v>
      </c>
      <c r="Y110" s="12"/>
      <c r="Z110" s="1">
        <v>0</v>
      </c>
      <c r="AA110" s="9">
        <v>19.41</v>
      </c>
      <c r="AB110" s="9"/>
      <c r="AC110" s="50">
        <f>IF(AD110=AK110,1,0)</f>
        <v>1</v>
      </c>
      <c r="AD110" s="50">
        <v>31.45</v>
      </c>
      <c r="AE110" s="39">
        <v>21.48</v>
      </c>
      <c r="AF110" s="11">
        <f>IF(Z110=2,AE110*1.08,IF(AE110&lt;=10,(AE110*1.09),IF(AE110&lt;=50,(10*1.09)+((AE110-10)*1.08),IF(AE110&lt;=100,(10*1.09)+((50-10)*1.08)+((AE110-50)*1.07),IF(AE110&lt;=200,(10*1.09)+((50-10)*1.08)+((100-50)*1.07)+((AE110-100)*1.04),(10*1.09)+((50-10)*1.08)+((100-50)*1.07)+((200-100)*1.04)+((AE110-200)*1.02))))))</f>
        <v>23.298400000000001</v>
      </c>
      <c r="AG110" s="11">
        <f>IF(Z110=1,AF110*1.08,IF(Z110=4,AF110*1.08,IF(Z110=2,0,IF(AE110&lt;=100,(AF110*1.25),IF(AE110&lt;=200,134.5+((AE110-100)*1.04*1.16),255.14+((AE110-200)*1.02*1.12))))))</f>
        <v>29.123000000000001</v>
      </c>
      <c r="AH110" s="11">
        <f>IF(Z110=1,0,IF(Z110=4,0,(AG110*1.08)))</f>
        <v>31.452840000000002</v>
      </c>
      <c r="AI110" s="9">
        <f>TRUNC(AF110,2)</f>
        <v>23.29</v>
      </c>
      <c r="AJ110" s="9">
        <f>TRUNC(AG110,2)</f>
        <v>29.12</v>
      </c>
      <c r="AK110" s="9">
        <f>TRUNC(AH110,2)</f>
        <v>31.45</v>
      </c>
      <c r="AL110" s="13">
        <v>44170</v>
      </c>
      <c r="AM110" s="13">
        <v>44187</v>
      </c>
      <c r="AN110" s="13" t="s">
        <v>6530</v>
      </c>
    </row>
    <row r="111" spans="1:40" ht="57" customHeight="1" x14ac:dyDescent="0.25">
      <c r="A111" s="1">
        <v>8699828010104</v>
      </c>
      <c r="B111" s="1" t="s">
        <v>4568</v>
      </c>
      <c r="C111" s="1" t="s">
        <v>4569</v>
      </c>
      <c r="D111" s="2" t="s">
        <v>150</v>
      </c>
      <c r="E111" s="3" t="s">
        <v>133</v>
      </c>
      <c r="F111" s="12" t="s">
        <v>1843</v>
      </c>
      <c r="G111" s="2">
        <v>2</v>
      </c>
      <c r="H111" s="3">
        <v>2</v>
      </c>
      <c r="I111" s="3"/>
      <c r="J111" s="3"/>
      <c r="K111" s="3"/>
      <c r="L111" s="4" t="s">
        <v>4570</v>
      </c>
      <c r="M111" s="4" t="s">
        <v>4571</v>
      </c>
      <c r="N111" s="3" t="s">
        <v>5953</v>
      </c>
      <c r="O111" s="3">
        <v>500</v>
      </c>
      <c r="P111" s="3" t="s">
        <v>76</v>
      </c>
      <c r="Q111" s="3">
        <v>50</v>
      </c>
      <c r="R111" s="3" t="s">
        <v>48</v>
      </c>
      <c r="S111" s="10" t="s">
        <v>18</v>
      </c>
      <c r="T111" s="3" t="s">
        <v>20</v>
      </c>
      <c r="U111" s="38">
        <v>4.07</v>
      </c>
      <c r="V111" s="38">
        <v>4.07</v>
      </c>
      <c r="W111" s="38">
        <v>4.07</v>
      </c>
      <c r="X111" s="11" t="s">
        <v>20</v>
      </c>
      <c r="Y111" s="12"/>
      <c r="Z111" s="1">
        <v>0</v>
      </c>
      <c r="AA111" s="9">
        <v>13.45</v>
      </c>
      <c r="AB111" s="9"/>
      <c r="AC111" s="50">
        <f>IF(AD111=AK111,1,0)</f>
        <v>1</v>
      </c>
      <c r="AD111" s="50">
        <v>22.73</v>
      </c>
      <c r="AE111" s="39">
        <v>15.5</v>
      </c>
      <c r="AF111" s="11">
        <f>IF(Z111=2,AE111*1.08,IF(AE111&lt;=10,(AE111*1.09),IF(AE111&lt;=50,(10*1.09)+((AE111-10)*1.08),IF(AE111&lt;=100,(10*1.09)+((50-10)*1.08)+((AE111-50)*1.07),IF(AE111&lt;=200,(10*1.09)+((50-10)*1.08)+((100-50)*1.07)+((AE111-100)*1.04),(10*1.09)+((50-10)*1.08)+((100-50)*1.07)+((200-100)*1.04)+((AE111-200)*1.02))))))</f>
        <v>16.84</v>
      </c>
      <c r="AG111" s="11">
        <f>IF(Z111=1,AF111*1.08,IF(Z111=4,AF111*1.08,IF(Z111=2,0,IF(AE111&lt;=100,(AF111*1.25),IF(AE111&lt;=200,134.5+((AE111-100)*1.04*1.16),255.14+((AE111-200)*1.02*1.12))))))</f>
        <v>21.05</v>
      </c>
      <c r="AH111" s="11">
        <f>IF(Z111=1,0,IF(Z111=4,0,(AG111*1.08)))</f>
        <v>22.734000000000002</v>
      </c>
      <c r="AI111" s="9">
        <f>TRUNC(AF111,2)</f>
        <v>16.84</v>
      </c>
      <c r="AJ111" s="9">
        <f>TRUNC(AG111,2)</f>
        <v>21.05</v>
      </c>
      <c r="AK111" s="9">
        <f>TRUNC(AH111,2)</f>
        <v>22.73</v>
      </c>
      <c r="AL111" s="13">
        <v>44170</v>
      </c>
      <c r="AM111" s="13">
        <v>44187</v>
      </c>
      <c r="AN111" s="13" t="s">
        <v>6530</v>
      </c>
    </row>
    <row r="112" spans="1:40" ht="57" customHeight="1" x14ac:dyDescent="0.25">
      <c r="A112" s="1">
        <v>8699809098749</v>
      </c>
      <c r="B112" s="1" t="s">
        <v>3159</v>
      </c>
      <c r="C112" s="1" t="s">
        <v>3160</v>
      </c>
      <c r="D112" s="2" t="s">
        <v>150</v>
      </c>
      <c r="E112" s="3" t="s">
        <v>133</v>
      </c>
      <c r="F112" s="12" t="s">
        <v>1843</v>
      </c>
      <c r="G112" s="2">
        <v>2</v>
      </c>
      <c r="H112" s="3">
        <v>2</v>
      </c>
      <c r="I112" s="3"/>
      <c r="J112" s="3"/>
      <c r="K112" s="3"/>
      <c r="L112" s="4" t="s">
        <v>5363</v>
      </c>
      <c r="M112" s="4" t="s">
        <v>3161</v>
      </c>
      <c r="N112" s="3" t="s">
        <v>5918</v>
      </c>
      <c r="O112" s="3">
        <v>28</v>
      </c>
      <c r="P112" s="3" t="s">
        <v>76</v>
      </c>
      <c r="Q112" s="3">
        <v>1</v>
      </c>
      <c r="R112" s="3" t="s">
        <v>1287</v>
      </c>
      <c r="S112" s="10" t="s">
        <v>18</v>
      </c>
      <c r="T112" s="3" t="s">
        <v>20</v>
      </c>
      <c r="U112" s="38">
        <v>5.36</v>
      </c>
      <c r="V112" s="38">
        <v>5.36</v>
      </c>
      <c r="W112" s="38">
        <v>5.36</v>
      </c>
      <c r="X112" s="3" t="s">
        <v>20</v>
      </c>
      <c r="Y112" s="12"/>
      <c r="Z112" s="1">
        <v>0</v>
      </c>
      <c r="AA112" s="9">
        <v>11.45</v>
      </c>
      <c r="AB112" s="9"/>
      <c r="AC112" s="50">
        <f>IF(AD112=AK112,1,0)</f>
        <v>1</v>
      </c>
      <c r="AD112" s="50">
        <v>29.9</v>
      </c>
      <c r="AE112" s="39">
        <v>20.420000000000002</v>
      </c>
      <c r="AF112" s="11">
        <f>IF(Z112=2,AE112*1.08,IF(AE112&lt;=10,(AE112*1.09),IF(AE112&lt;=50,(10*1.09)+((AE112-10)*1.08),IF(AE112&lt;=100,(10*1.09)+((50-10)*1.08)+((AE112-50)*1.07),IF(AE112&lt;=200,(10*1.09)+((50-10)*1.08)+((100-50)*1.07)+((AE112-100)*1.04),(10*1.09)+((50-10)*1.08)+((100-50)*1.07)+((200-100)*1.04)+((AE112-200)*1.02))))))</f>
        <v>22.153600000000004</v>
      </c>
      <c r="AG112" s="11">
        <f>IF(Z112=1,AF112*1.08,IF(Z112=4,AF112*1.08,IF(Z112=2,0,IF(AE112&lt;=100,(AF112*1.25),IF(AE112&lt;=200,134.5+((AE112-100)*1.04*1.16),255.14+((AE112-200)*1.02*1.12))))))</f>
        <v>27.692000000000007</v>
      </c>
      <c r="AH112" s="11">
        <f>IF(Z112=1,0,IF(Z112=4,0,(AG112*1.08)))</f>
        <v>29.907360000000011</v>
      </c>
      <c r="AI112" s="9">
        <f>TRUNC(AF112,2)</f>
        <v>22.15</v>
      </c>
      <c r="AJ112" s="9">
        <f>TRUNC(AG112,2)</f>
        <v>27.69</v>
      </c>
      <c r="AK112" s="9">
        <f>TRUNC(AH112,2)</f>
        <v>29.9</v>
      </c>
      <c r="AL112" s="13">
        <v>44170</v>
      </c>
      <c r="AM112" s="13">
        <v>44187</v>
      </c>
      <c r="AN112" s="13" t="s">
        <v>6530</v>
      </c>
    </row>
    <row r="113" spans="1:40" ht="57" customHeight="1" x14ac:dyDescent="0.25">
      <c r="A113" s="1">
        <v>8699508120192</v>
      </c>
      <c r="B113" s="1" t="s">
        <v>1662</v>
      </c>
      <c r="C113" s="1" t="s">
        <v>1663</v>
      </c>
      <c r="D113" s="2" t="s">
        <v>150</v>
      </c>
      <c r="E113" s="3" t="s">
        <v>133</v>
      </c>
      <c r="F113" s="3" t="s">
        <v>1843</v>
      </c>
      <c r="G113" s="2">
        <v>1</v>
      </c>
      <c r="H113" s="27">
        <v>2</v>
      </c>
      <c r="I113" s="3"/>
      <c r="J113" s="3"/>
      <c r="K113" s="3"/>
      <c r="L113" s="4" t="s">
        <v>4139</v>
      </c>
      <c r="M113" s="4" t="s">
        <v>3161</v>
      </c>
      <c r="N113" s="3" t="s">
        <v>5970</v>
      </c>
      <c r="O113" s="3"/>
      <c r="P113" s="3"/>
      <c r="Q113" s="3">
        <v>30</v>
      </c>
      <c r="R113" s="3" t="s">
        <v>48</v>
      </c>
      <c r="S113" s="10" t="s">
        <v>18</v>
      </c>
      <c r="T113" s="3" t="s">
        <v>20</v>
      </c>
      <c r="U113" s="38">
        <v>4.84</v>
      </c>
      <c r="V113" s="38">
        <v>4.84</v>
      </c>
      <c r="W113" s="38">
        <v>4.84</v>
      </c>
      <c r="X113" s="3" t="s">
        <v>20</v>
      </c>
      <c r="Y113" s="12"/>
      <c r="Z113" s="1">
        <v>0</v>
      </c>
      <c r="AA113" s="9">
        <v>15.79</v>
      </c>
      <c r="AB113" s="9"/>
      <c r="AC113" s="50">
        <f>IF(AD113=AK113,1,0)</f>
        <v>1</v>
      </c>
      <c r="AD113" s="50">
        <v>27</v>
      </c>
      <c r="AE113" s="39">
        <v>18.43</v>
      </c>
      <c r="AF113" s="11">
        <f>IF(Z113=2,AE113*1.08,IF(AE113&lt;=10,(AE113*1.09),IF(AE113&lt;=50,(10*1.09)+((AE113-10)*1.08),IF(AE113&lt;=100,(10*1.09)+((50-10)*1.08)+((AE113-50)*1.07),IF(AE113&lt;=200,(10*1.09)+((50-10)*1.08)+((100-50)*1.07)+((AE113-100)*1.04),(10*1.09)+((50-10)*1.08)+((100-50)*1.07)+((200-100)*1.04)+((AE113-200)*1.02))))))</f>
        <v>20.0044</v>
      </c>
      <c r="AG113" s="11">
        <f>IF(Z113=1,AF113*1.08,IF(Z113=4,AF113*1.08,IF(Z113=2,0,IF(AE113&lt;=100,(AF113*1.25),IF(AE113&lt;=200,134.5+((AE113-100)*1.04*1.16),255.14+((AE113-200)*1.02*1.12))))))</f>
        <v>25.005500000000001</v>
      </c>
      <c r="AH113" s="11">
        <f>IF(Z113=1,0,IF(Z113=4,0,(AG113*1.08)))</f>
        <v>27.005940000000002</v>
      </c>
      <c r="AI113" s="9">
        <f>TRUNC(AF113,2)</f>
        <v>20</v>
      </c>
      <c r="AJ113" s="9">
        <f>TRUNC(AG113,2)</f>
        <v>25</v>
      </c>
      <c r="AK113" s="9">
        <f>TRUNC(AH113,2)</f>
        <v>27</v>
      </c>
      <c r="AL113" s="13">
        <v>44170</v>
      </c>
      <c r="AM113" s="13">
        <v>44187</v>
      </c>
      <c r="AN113" s="13" t="s">
        <v>6530</v>
      </c>
    </row>
    <row r="114" spans="1:40" ht="57" customHeight="1" x14ac:dyDescent="0.25">
      <c r="A114" s="1">
        <v>8699795091038</v>
      </c>
      <c r="B114" s="1" t="s">
        <v>3429</v>
      </c>
      <c r="C114" s="1" t="s">
        <v>3430</v>
      </c>
      <c r="D114" s="2" t="s">
        <v>44</v>
      </c>
      <c r="E114" s="3" t="s">
        <v>5731</v>
      </c>
      <c r="F114" s="3">
        <v>6</v>
      </c>
      <c r="G114" s="2">
        <v>2</v>
      </c>
      <c r="H114" s="3">
        <v>1</v>
      </c>
      <c r="I114" s="3"/>
      <c r="J114" s="3"/>
      <c r="K114" s="3"/>
      <c r="L114" s="4" t="s">
        <v>3431</v>
      </c>
      <c r="M114" s="4" t="s">
        <v>3432</v>
      </c>
      <c r="N114" s="3" t="s">
        <v>6002</v>
      </c>
      <c r="O114" s="3">
        <v>18</v>
      </c>
      <c r="P114" s="3" t="s">
        <v>76</v>
      </c>
      <c r="Q114" s="3">
        <v>14</v>
      </c>
      <c r="R114" s="3" t="s">
        <v>48</v>
      </c>
      <c r="S114" s="10" t="s">
        <v>49</v>
      </c>
      <c r="T114" s="3" t="s">
        <v>102</v>
      </c>
      <c r="U114" s="38">
        <v>57.98</v>
      </c>
      <c r="V114" s="38">
        <v>57.98</v>
      </c>
      <c r="W114" s="38">
        <v>57.98</v>
      </c>
      <c r="X114" s="11" t="s">
        <v>102</v>
      </c>
      <c r="Y114" s="12"/>
      <c r="Z114" s="1">
        <v>0</v>
      </c>
      <c r="AA114" s="9">
        <v>220</v>
      </c>
      <c r="AB114" s="9"/>
      <c r="AC114" s="50">
        <f>IF(AD114=AK114,1,0)</f>
        <v>1</v>
      </c>
      <c r="AD114" s="50">
        <v>301.73</v>
      </c>
      <c r="AE114" s="39">
        <v>221.22</v>
      </c>
      <c r="AF114" s="11">
        <f>IF(Z114=2,AE114*1.08,IF(AE114&lt;=10,(AE114*1.09),IF(AE114&lt;=50,(10*1.09)+((AE114-10)*1.08),IF(AE114&lt;=100,(10*1.09)+((50-10)*1.08)+((AE114-50)*1.07),IF(AE114&lt;=200,(10*1.09)+((50-10)*1.08)+((100-50)*1.07)+((AE114-100)*1.04),(10*1.09)+((50-10)*1.08)+((100-50)*1.07)+((200-100)*1.04)+((AE114-200)*1.02))))))</f>
        <v>233.24439999999998</v>
      </c>
      <c r="AG114" s="11">
        <f>IF(Z114=1,AF114*1.08,IF(Z114=4,AF114*1.08,IF(Z114=2,0,IF(AE114&lt;=100,(AF114*1.25),IF(AE114&lt;=200,134.5+((AE114-100)*1.04*1.16),255.14+((AE114-200)*1.02*1.12))))))</f>
        <v>279.38172800000001</v>
      </c>
      <c r="AH114" s="11">
        <f>IF(Z114=1,0,IF(Z114=4,0,(AG114*1.08)))</f>
        <v>301.73226624000006</v>
      </c>
      <c r="AI114" s="9">
        <f>TRUNC(AF114,2)</f>
        <v>233.24</v>
      </c>
      <c r="AJ114" s="9">
        <f>TRUNC(AG114,2)</f>
        <v>279.38</v>
      </c>
      <c r="AK114" s="9">
        <f>TRUNC(AH114,2)</f>
        <v>301.73</v>
      </c>
      <c r="AL114" s="13">
        <v>44170</v>
      </c>
      <c r="AM114" s="13">
        <v>44187</v>
      </c>
      <c r="AN114" s="13" t="s">
        <v>6530</v>
      </c>
    </row>
    <row r="115" spans="1:40" ht="57" customHeight="1" x14ac:dyDescent="0.25">
      <c r="A115" s="1">
        <v>8699795091021</v>
      </c>
      <c r="B115" s="1" t="s">
        <v>3429</v>
      </c>
      <c r="C115" s="1" t="s">
        <v>3430</v>
      </c>
      <c r="D115" s="2" t="s">
        <v>44</v>
      </c>
      <c r="E115" s="3" t="s">
        <v>5731</v>
      </c>
      <c r="F115" s="27">
        <v>6</v>
      </c>
      <c r="G115" s="2">
        <v>2</v>
      </c>
      <c r="H115" s="3">
        <v>1</v>
      </c>
      <c r="I115" s="3"/>
      <c r="J115" s="3"/>
      <c r="K115" s="3"/>
      <c r="L115" s="4" t="s">
        <v>3433</v>
      </c>
      <c r="M115" s="4" t="s">
        <v>3432</v>
      </c>
      <c r="N115" s="3" t="s">
        <v>6002</v>
      </c>
      <c r="O115" s="3">
        <v>18</v>
      </c>
      <c r="P115" s="3" t="s">
        <v>76</v>
      </c>
      <c r="Q115" s="3">
        <v>7</v>
      </c>
      <c r="R115" s="3" t="s">
        <v>48</v>
      </c>
      <c r="S115" s="10" t="s">
        <v>49</v>
      </c>
      <c r="T115" s="3" t="s">
        <v>102</v>
      </c>
      <c r="U115" s="38">
        <v>28.99</v>
      </c>
      <c r="V115" s="38">
        <v>28.99</v>
      </c>
      <c r="W115" s="38">
        <v>28.99</v>
      </c>
      <c r="X115" s="11" t="s">
        <v>102</v>
      </c>
      <c r="Y115" s="12"/>
      <c r="Z115" s="1">
        <v>0</v>
      </c>
      <c r="AA115" s="9">
        <v>109.97</v>
      </c>
      <c r="AB115" s="9"/>
      <c r="AC115" s="50">
        <f>IF(AD115=AK115,1,0)</f>
        <v>1</v>
      </c>
      <c r="AD115" s="50">
        <v>159.08000000000001</v>
      </c>
      <c r="AE115" s="39">
        <v>110.61</v>
      </c>
      <c r="AF115" s="11">
        <f>IF(Z115=2,AE115*1.08,IF(AE115&lt;=10,(AE115*1.09),IF(AE115&lt;=50,(10*1.09)+((AE115-10)*1.08),IF(AE115&lt;=100,(10*1.09)+((50-10)*1.08)+((AE115-50)*1.07),IF(AE115&lt;=200,(10*1.09)+((50-10)*1.08)+((100-50)*1.07)+((AE115-100)*1.04),(10*1.09)+((50-10)*1.08)+((100-50)*1.07)+((200-100)*1.04)+((AE115-200)*1.02))))))</f>
        <v>118.6344</v>
      </c>
      <c r="AG115" s="11">
        <f>IF(Z115=1,AF115*1.08,IF(Z115=4,AF115*1.08,IF(Z115=2,0,IF(AE115&lt;=100,(AF115*1.25),IF(AE115&lt;=200,134.5+((AE115-100)*1.04*1.16),255.14+((AE115-200)*1.02*1.12))))))</f>
        <v>147.299904</v>
      </c>
      <c r="AH115" s="11">
        <f>IF(Z115=1,0,IF(Z115=4,0,(AG115*1.08)))</f>
        <v>159.08389632000001</v>
      </c>
      <c r="AI115" s="9">
        <f>TRUNC(AF115,2)</f>
        <v>118.63</v>
      </c>
      <c r="AJ115" s="9">
        <f>TRUNC(AG115,2)</f>
        <v>147.29</v>
      </c>
      <c r="AK115" s="9">
        <f>TRUNC(AH115,2)</f>
        <v>159.08000000000001</v>
      </c>
      <c r="AL115" s="13">
        <v>44170</v>
      </c>
      <c r="AM115" s="13">
        <v>44187</v>
      </c>
      <c r="AN115" s="13" t="s">
        <v>6530</v>
      </c>
    </row>
    <row r="116" spans="1:40" ht="57" customHeight="1" x14ac:dyDescent="0.25">
      <c r="A116" s="1">
        <v>8699593233326</v>
      </c>
      <c r="B116" s="1" t="s">
        <v>3450</v>
      </c>
      <c r="C116" s="1" t="s">
        <v>3458</v>
      </c>
      <c r="D116" s="2" t="s">
        <v>44</v>
      </c>
      <c r="E116" s="3" t="s">
        <v>5731</v>
      </c>
      <c r="F116" s="3">
        <v>6</v>
      </c>
      <c r="G116" s="2">
        <v>2</v>
      </c>
      <c r="H116" s="3">
        <v>1</v>
      </c>
      <c r="I116" s="3"/>
      <c r="J116" s="3"/>
      <c r="K116" s="3"/>
      <c r="L116" s="4" t="s">
        <v>3453</v>
      </c>
      <c r="M116" s="4" t="s">
        <v>1262</v>
      </c>
      <c r="N116" s="3" t="s">
        <v>5982</v>
      </c>
      <c r="O116" s="3">
        <v>2</v>
      </c>
      <c r="P116" s="3" t="s">
        <v>76</v>
      </c>
      <c r="Q116" s="3">
        <v>105</v>
      </c>
      <c r="R116" s="3" t="s">
        <v>1287</v>
      </c>
      <c r="S116" s="10" t="s">
        <v>49</v>
      </c>
      <c r="T116" s="3" t="s">
        <v>111</v>
      </c>
      <c r="U116" s="38">
        <v>23.03</v>
      </c>
      <c r="V116" s="38">
        <v>23.03</v>
      </c>
      <c r="W116" s="38">
        <v>23.03</v>
      </c>
      <c r="X116" s="3" t="s">
        <v>111</v>
      </c>
      <c r="Y116" s="12"/>
      <c r="Z116" s="1">
        <v>0</v>
      </c>
      <c r="AA116" s="9">
        <v>77.28</v>
      </c>
      <c r="AB116" s="9"/>
      <c r="AC116" s="50">
        <f>IF(AD116=AK116,1,0)</f>
        <v>1</v>
      </c>
      <c r="AD116" s="50">
        <v>127.73</v>
      </c>
      <c r="AE116" s="39">
        <v>87.87</v>
      </c>
      <c r="AF116" s="11">
        <f>IF(Z116=2,AE116*1.08,IF(AE116&lt;=10,(AE116*1.09),IF(AE116&lt;=50,(10*1.09)+((AE116-10)*1.08),IF(AE116&lt;=100,(10*1.09)+((50-10)*1.08)+((AE116-50)*1.07),IF(AE116&lt;=200,(10*1.09)+((50-10)*1.08)+((100-50)*1.07)+((AE116-100)*1.04),(10*1.09)+((50-10)*1.08)+((100-50)*1.07)+((200-100)*1.04)+((AE116-200)*1.02))))))</f>
        <v>94.620900000000006</v>
      </c>
      <c r="AG116" s="11">
        <f>IF(Z116=1,AF116*1.08,IF(Z116=4,AF116*1.08,IF(Z116=2,0,IF(AE116&lt;=100,(AF116*1.25),IF(AE116&lt;=200,134.5+((AE116-100)*1.04*1.16),255.14+((AE116-200)*1.02*1.12))))))</f>
        <v>118.27612500000001</v>
      </c>
      <c r="AH116" s="11">
        <f>IF(Z116=1,0,IF(Z116=4,0,(AG116*1.08)))</f>
        <v>127.73821500000001</v>
      </c>
      <c r="AI116" s="9">
        <f>TRUNC(AF116,2)</f>
        <v>94.62</v>
      </c>
      <c r="AJ116" s="9">
        <f>TRUNC(AG116,2)</f>
        <v>118.27</v>
      </c>
      <c r="AK116" s="9">
        <f>TRUNC(AH116,2)</f>
        <v>127.73</v>
      </c>
      <c r="AL116" s="13">
        <v>44170</v>
      </c>
      <c r="AM116" s="13">
        <v>44187</v>
      </c>
      <c r="AN116" s="13" t="s">
        <v>6530</v>
      </c>
    </row>
    <row r="117" spans="1:40" ht="57" customHeight="1" x14ac:dyDescent="0.25">
      <c r="A117" s="1">
        <v>8699593233371</v>
      </c>
      <c r="B117" s="1" t="s">
        <v>3450</v>
      </c>
      <c r="C117" s="1" t="s">
        <v>3458</v>
      </c>
      <c r="D117" s="2" t="s">
        <v>44</v>
      </c>
      <c r="E117" s="3" t="s">
        <v>5731</v>
      </c>
      <c r="F117" s="3">
        <v>6</v>
      </c>
      <c r="G117" s="2">
        <v>2</v>
      </c>
      <c r="H117" s="3">
        <v>1</v>
      </c>
      <c r="I117" s="3"/>
      <c r="J117" s="3"/>
      <c r="K117" s="3"/>
      <c r="L117" s="4" t="s">
        <v>3454</v>
      </c>
      <c r="M117" s="4" t="s">
        <v>1262</v>
      </c>
      <c r="N117" s="3" t="s">
        <v>5982</v>
      </c>
      <c r="O117" s="3">
        <v>4</v>
      </c>
      <c r="P117" s="3" t="s">
        <v>76</v>
      </c>
      <c r="Q117" s="3">
        <v>30</v>
      </c>
      <c r="R117" s="3" t="s">
        <v>1287</v>
      </c>
      <c r="S117" s="10" t="s">
        <v>49</v>
      </c>
      <c r="T117" s="3" t="s">
        <v>480</v>
      </c>
      <c r="U117" s="38">
        <v>5.94</v>
      </c>
      <c r="V117" s="38">
        <v>5.94</v>
      </c>
      <c r="W117" s="38">
        <v>5.94</v>
      </c>
      <c r="X117" s="3" t="s">
        <v>480</v>
      </c>
      <c r="Y117" s="12"/>
      <c r="Z117" s="1">
        <v>0</v>
      </c>
      <c r="AA117" s="9">
        <v>22.31</v>
      </c>
      <c r="AB117" s="9"/>
      <c r="AC117" s="50">
        <f>IF(AD117=AK117,1,0)</f>
        <v>1</v>
      </c>
      <c r="AD117" s="50">
        <v>33.17</v>
      </c>
      <c r="AE117" s="39">
        <v>22.66</v>
      </c>
      <c r="AF117" s="11">
        <f>IF(Z117=2,AE117*1.08,IF(AE117&lt;=10,(AE117*1.09),IF(AE117&lt;=50,(10*1.09)+((AE117-10)*1.08),IF(AE117&lt;=100,(10*1.09)+((50-10)*1.08)+((AE117-50)*1.07),IF(AE117&lt;=200,(10*1.09)+((50-10)*1.08)+((100-50)*1.07)+((AE117-100)*1.04),(10*1.09)+((50-10)*1.08)+((100-50)*1.07)+((200-100)*1.04)+((AE117-200)*1.02))))))</f>
        <v>24.572800000000001</v>
      </c>
      <c r="AG117" s="11">
        <f>IF(Z117=1,AF117*1.08,IF(Z117=4,AF117*1.08,IF(Z117=2,0,IF(AE117&lt;=100,(AF117*1.25),IF(AE117&lt;=200,134.5+((AE117-100)*1.04*1.16),255.14+((AE117-200)*1.02*1.12))))))</f>
        <v>30.716000000000001</v>
      </c>
      <c r="AH117" s="11">
        <f>IF(Z117=1,0,IF(Z117=4,0,(AG117*1.08)))</f>
        <v>33.173280000000005</v>
      </c>
      <c r="AI117" s="9">
        <f>TRUNC(AF117,2)</f>
        <v>24.57</v>
      </c>
      <c r="AJ117" s="9">
        <f>TRUNC(AG117,2)</f>
        <v>30.71</v>
      </c>
      <c r="AK117" s="9">
        <f>TRUNC(AH117,2)</f>
        <v>33.17</v>
      </c>
      <c r="AL117" s="13">
        <v>44170</v>
      </c>
      <c r="AM117" s="13">
        <v>44187</v>
      </c>
      <c r="AN117" s="13" t="s">
        <v>6530</v>
      </c>
    </row>
    <row r="118" spans="1:40" ht="57" customHeight="1" x14ac:dyDescent="0.25">
      <c r="A118" s="1">
        <v>8699593233098</v>
      </c>
      <c r="B118" s="1" t="s">
        <v>3450</v>
      </c>
      <c r="C118" s="1" t="s">
        <v>3458</v>
      </c>
      <c r="D118" s="2" t="s">
        <v>44</v>
      </c>
      <c r="E118" s="3" t="s">
        <v>5731</v>
      </c>
      <c r="F118" s="3">
        <v>6</v>
      </c>
      <c r="G118" s="2">
        <v>2</v>
      </c>
      <c r="H118" s="3">
        <v>1</v>
      </c>
      <c r="I118" s="3"/>
      <c r="J118" s="3"/>
      <c r="K118" s="3"/>
      <c r="L118" s="4" t="s">
        <v>3455</v>
      </c>
      <c r="M118" s="4" t="s">
        <v>1262</v>
      </c>
      <c r="N118" s="3" t="s">
        <v>5982</v>
      </c>
      <c r="O118" s="3">
        <v>2</v>
      </c>
      <c r="P118" s="3" t="s">
        <v>76</v>
      </c>
      <c r="Q118" s="3">
        <v>30</v>
      </c>
      <c r="R118" s="3" t="s">
        <v>1287</v>
      </c>
      <c r="S118" s="10" t="s">
        <v>49</v>
      </c>
      <c r="T118" s="3" t="s">
        <v>225</v>
      </c>
      <c r="U118" s="38">
        <v>8.06</v>
      </c>
      <c r="V118" s="38">
        <v>8.06</v>
      </c>
      <c r="W118" s="38">
        <v>8.06</v>
      </c>
      <c r="X118" s="3" t="s">
        <v>225</v>
      </c>
      <c r="Y118" s="12"/>
      <c r="Z118" s="1">
        <v>0</v>
      </c>
      <c r="AA118" s="9">
        <v>26.56</v>
      </c>
      <c r="AB118" s="9"/>
      <c r="AC118" s="50">
        <f>IF(AD118=AK118,1,0)</f>
        <v>1</v>
      </c>
      <c r="AD118" s="50">
        <v>44.96</v>
      </c>
      <c r="AE118" s="39">
        <v>30.75</v>
      </c>
      <c r="AF118" s="11">
        <f>IF(Z118=2,AE118*1.08,IF(AE118&lt;=10,(AE118*1.09),IF(AE118&lt;=50,(10*1.09)+((AE118-10)*1.08),IF(AE118&lt;=100,(10*1.09)+((50-10)*1.08)+((AE118-50)*1.07),IF(AE118&lt;=200,(10*1.09)+((50-10)*1.08)+((100-50)*1.07)+((AE118-100)*1.04),(10*1.09)+((50-10)*1.08)+((100-50)*1.07)+((200-100)*1.04)+((AE118-200)*1.02))))))</f>
        <v>33.31</v>
      </c>
      <c r="AG118" s="11">
        <f>IF(Z118=1,AF118*1.08,IF(Z118=4,AF118*1.08,IF(Z118=2,0,IF(AE118&lt;=100,(AF118*1.25),IF(AE118&lt;=200,134.5+((AE118-100)*1.04*1.16),255.14+((AE118-200)*1.02*1.12))))))</f>
        <v>41.637500000000003</v>
      </c>
      <c r="AH118" s="11">
        <f>IF(Z118=1,0,IF(Z118=4,0,(AG118*1.08)))</f>
        <v>44.968500000000006</v>
      </c>
      <c r="AI118" s="9">
        <f>TRUNC(AF118,2)</f>
        <v>33.31</v>
      </c>
      <c r="AJ118" s="9">
        <f>TRUNC(AG118,2)</f>
        <v>41.63</v>
      </c>
      <c r="AK118" s="9">
        <f>TRUNC(AH118,2)</f>
        <v>44.96</v>
      </c>
      <c r="AL118" s="13">
        <v>44170</v>
      </c>
      <c r="AM118" s="13">
        <v>44187</v>
      </c>
      <c r="AN118" s="13" t="s">
        <v>6530</v>
      </c>
    </row>
    <row r="119" spans="1:40" ht="57" customHeight="1" x14ac:dyDescent="0.25">
      <c r="A119" s="1">
        <v>8699593233104</v>
      </c>
      <c r="B119" s="1" t="s">
        <v>3450</v>
      </c>
      <c r="C119" s="1" t="s">
        <v>3458</v>
      </c>
      <c r="D119" s="2" t="s">
        <v>44</v>
      </c>
      <c r="E119" s="3" t="s">
        <v>5731</v>
      </c>
      <c r="F119" s="3">
        <v>6</v>
      </c>
      <c r="G119" s="2">
        <v>2</v>
      </c>
      <c r="H119" s="3">
        <v>1</v>
      </c>
      <c r="I119" s="3"/>
      <c r="J119" s="3"/>
      <c r="K119" s="3"/>
      <c r="L119" s="4" t="s">
        <v>3456</v>
      </c>
      <c r="M119" s="4" t="s">
        <v>1262</v>
      </c>
      <c r="N119" s="3" t="s">
        <v>5982</v>
      </c>
      <c r="O119" s="3">
        <v>2</v>
      </c>
      <c r="P119" s="3" t="s">
        <v>76</v>
      </c>
      <c r="Q119" s="3">
        <v>105</v>
      </c>
      <c r="R119" s="3" t="s">
        <v>1287</v>
      </c>
      <c r="S119" s="10" t="s">
        <v>49</v>
      </c>
      <c r="T119" s="3" t="s">
        <v>225</v>
      </c>
      <c r="U119" s="38">
        <v>24.37</v>
      </c>
      <c r="V119" s="38">
        <v>24.37</v>
      </c>
      <c r="W119" s="38">
        <v>24.37</v>
      </c>
      <c r="X119" s="3" t="s">
        <v>225</v>
      </c>
      <c r="Y119" s="12"/>
      <c r="Z119" s="1">
        <v>0</v>
      </c>
      <c r="AA119" s="9">
        <v>77.28</v>
      </c>
      <c r="AB119" s="9"/>
      <c r="AC119" s="50">
        <f>IF(AD119=AK119,1,0)</f>
        <v>1</v>
      </c>
      <c r="AD119" s="50">
        <v>127.73</v>
      </c>
      <c r="AE119" s="39">
        <v>87.87</v>
      </c>
      <c r="AF119" s="11">
        <f>IF(Z119=2,AE119*1.08,IF(AE119&lt;=10,(AE119*1.09),IF(AE119&lt;=50,(10*1.09)+((AE119-10)*1.08),IF(AE119&lt;=100,(10*1.09)+((50-10)*1.08)+((AE119-50)*1.07),IF(AE119&lt;=200,(10*1.09)+((50-10)*1.08)+((100-50)*1.07)+((AE119-100)*1.04),(10*1.09)+((50-10)*1.08)+((100-50)*1.07)+((200-100)*1.04)+((AE119-200)*1.02))))))</f>
        <v>94.620900000000006</v>
      </c>
      <c r="AG119" s="11">
        <f>IF(Z119=1,AF119*1.08,IF(Z119=4,AF119*1.08,IF(Z119=2,0,IF(AE119&lt;=100,(AF119*1.25),IF(AE119&lt;=200,134.5+((AE119-100)*1.04*1.16),255.14+((AE119-200)*1.02*1.12))))))</f>
        <v>118.27612500000001</v>
      </c>
      <c r="AH119" s="11">
        <f>IF(Z119=1,0,IF(Z119=4,0,(AG119*1.08)))</f>
        <v>127.73821500000001</v>
      </c>
      <c r="AI119" s="9">
        <f>TRUNC(AF119,2)</f>
        <v>94.62</v>
      </c>
      <c r="AJ119" s="9">
        <f>TRUNC(AG119,2)</f>
        <v>118.27</v>
      </c>
      <c r="AK119" s="9">
        <f>TRUNC(AH119,2)</f>
        <v>127.73</v>
      </c>
      <c r="AL119" s="13">
        <v>44170</v>
      </c>
      <c r="AM119" s="13">
        <v>44187</v>
      </c>
      <c r="AN119" s="13" t="s">
        <v>6530</v>
      </c>
    </row>
    <row r="120" spans="1:40" ht="57" customHeight="1" x14ac:dyDescent="0.25">
      <c r="A120" s="1">
        <v>8699593813405</v>
      </c>
      <c r="B120" s="1" t="s">
        <v>3450</v>
      </c>
      <c r="C120" s="1" t="s">
        <v>3458</v>
      </c>
      <c r="D120" s="2" t="s">
        <v>44</v>
      </c>
      <c r="E120" s="3" t="s">
        <v>5731</v>
      </c>
      <c r="F120" s="3">
        <v>6</v>
      </c>
      <c r="G120" s="2">
        <v>2</v>
      </c>
      <c r="H120" s="3">
        <v>1</v>
      </c>
      <c r="I120" s="3"/>
      <c r="J120" s="3"/>
      <c r="K120" s="3"/>
      <c r="L120" s="4" t="s">
        <v>3459</v>
      </c>
      <c r="M120" s="4" t="s">
        <v>1262</v>
      </c>
      <c r="N120" s="3" t="s">
        <v>5982</v>
      </c>
      <c r="O120" s="3">
        <v>10</v>
      </c>
      <c r="P120" s="3" t="s">
        <v>76</v>
      </c>
      <c r="Q120" s="3">
        <v>7</v>
      </c>
      <c r="R120" s="3" t="s">
        <v>48</v>
      </c>
      <c r="S120" s="10" t="s">
        <v>49</v>
      </c>
      <c r="T120" s="3" t="s">
        <v>102</v>
      </c>
      <c r="U120" s="38">
        <v>26.26</v>
      </c>
      <c r="V120" s="38">
        <v>26.26</v>
      </c>
      <c r="W120" s="38">
        <v>26.26</v>
      </c>
      <c r="X120" s="3" t="s">
        <v>102</v>
      </c>
      <c r="Y120" s="12"/>
      <c r="Z120" s="1">
        <v>0</v>
      </c>
      <c r="AA120" s="9">
        <v>40.93</v>
      </c>
      <c r="AB120" s="9"/>
      <c r="AC120" s="50">
        <f>IF(AD120=AK120,1,0)</f>
        <v>0</v>
      </c>
      <c r="AD120" s="50">
        <v>62.85</v>
      </c>
      <c r="AE120" s="39">
        <v>50</v>
      </c>
      <c r="AF120" s="11">
        <f>IF(Z120=2,AE120*1.08,IF(AE120&lt;=10,(AE120*1.09),IF(AE120&lt;=50,(10*1.09)+((AE120-10)*1.08),IF(AE120&lt;=100,(10*1.09)+((50-10)*1.08)+((AE120-50)*1.07),IF(AE120&lt;=200,(10*1.09)+((50-10)*1.08)+((100-50)*1.07)+((AE120-100)*1.04),(10*1.09)+((50-10)*1.08)+((100-50)*1.07)+((200-100)*1.04)+((AE120-200)*1.02))))))</f>
        <v>54.1</v>
      </c>
      <c r="AG120" s="11">
        <f>IF(Z120=1,AF120*1.08,IF(Z120=4,AF120*1.08,IF(Z120=2,0,IF(AE120&lt;=100,(AF120*1.25),IF(AE120&lt;=200,134.5+((AE120-100)*1.04*1.16),255.14+((AE120-200)*1.02*1.12))))))</f>
        <v>67.625</v>
      </c>
      <c r="AH120" s="11">
        <f>IF(Z120=1,0,IF(Z120=4,0,(AG120*1.08)))</f>
        <v>73.035000000000011</v>
      </c>
      <c r="AI120" s="9">
        <f>TRUNC(AF120,2)</f>
        <v>54.1</v>
      </c>
      <c r="AJ120" s="9">
        <f>TRUNC(AG120,2)</f>
        <v>67.62</v>
      </c>
      <c r="AK120" s="9">
        <f>TRUNC(AH120,2)</f>
        <v>73.03</v>
      </c>
      <c r="AL120" s="13">
        <v>44170</v>
      </c>
      <c r="AM120" s="13">
        <v>44187</v>
      </c>
      <c r="AN120" s="13" t="s">
        <v>6530</v>
      </c>
    </row>
    <row r="121" spans="1:40" ht="57" customHeight="1" x14ac:dyDescent="0.25">
      <c r="A121" s="1">
        <v>8699593813429</v>
      </c>
      <c r="B121" s="1" t="s">
        <v>3450</v>
      </c>
      <c r="C121" s="1" t="s">
        <v>3458</v>
      </c>
      <c r="D121" s="2" t="s">
        <v>44</v>
      </c>
      <c r="E121" s="3" t="s">
        <v>5731</v>
      </c>
      <c r="F121" s="3">
        <v>6</v>
      </c>
      <c r="G121" s="2">
        <v>2</v>
      </c>
      <c r="H121" s="3">
        <v>1</v>
      </c>
      <c r="I121" s="3"/>
      <c r="J121" s="3"/>
      <c r="K121" s="3"/>
      <c r="L121" s="4" t="s">
        <v>3460</v>
      </c>
      <c r="M121" s="4" t="s">
        <v>1262</v>
      </c>
      <c r="N121" s="3" t="s">
        <v>5982</v>
      </c>
      <c r="O121" s="3">
        <v>15</v>
      </c>
      <c r="P121" s="3" t="s">
        <v>76</v>
      </c>
      <c r="Q121" s="3">
        <v>7</v>
      </c>
      <c r="R121" s="3" t="s">
        <v>48</v>
      </c>
      <c r="S121" s="10" t="s">
        <v>49</v>
      </c>
      <c r="T121" s="3" t="s">
        <v>102</v>
      </c>
      <c r="U121" s="38">
        <v>26.26</v>
      </c>
      <c r="V121" s="38">
        <v>26.26</v>
      </c>
      <c r="W121" s="38">
        <v>26.26</v>
      </c>
      <c r="X121" s="3" t="s">
        <v>102</v>
      </c>
      <c r="Y121" s="12"/>
      <c r="Z121" s="1">
        <v>0</v>
      </c>
      <c r="AA121" s="9">
        <v>42.55</v>
      </c>
      <c r="AB121" s="9"/>
      <c r="AC121" s="50">
        <f>IF(AD121=AK121,1,0)</f>
        <v>0</v>
      </c>
      <c r="AD121" s="50">
        <v>65.349999999999994</v>
      </c>
      <c r="AE121" s="39">
        <v>54</v>
      </c>
      <c r="AF121" s="11">
        <f>IF(Z121=2,AE121*1.08,IF(AE121&lt;=10,(AE121*1.09),IF(AE121&lt;=50,(10*1.09)+((AE121-10)*1.08),IF(AE121&lt;=100,(10*1.09)+((50-10)*1.08)+((AE121-50)*1.07),IF(AE121&lt;=200,(10*1.09)+((50-10)*1.08)+((100-50)*1.07)+((AE121-100)*1.04),(10*1.09)+((50-10)*1.08)+((100-50)*1.07)+((200-100)*1.04)+((AE121-200)*1.02))))))</f>
        <v>58.38</v>
      </c>
      <c r="AG121" s="11">
        <f>IF(Z121=1,AF121*1.08,IF(Z121=4,AF121*1.08,IF(Z121=2,0,IF(AE121&lt;=100,(AF121*1.25),IF(AE121&lt;=200,134.5+((AE121-100)*1.04*1.16),255.14+((AE121-200)*1.02*1.12))))))</f>
        <v>72.975000000000009</v>
      </c>
      <c r="AH121" s="11">
        <f>IF(Z121=1,0,IF(Z121=4,0,(AG121*1.08)))</f>
        <v>78.813000000000017</v>
      </c>
      <c r="AI121" s="9">
        <f>TRUNC(AF121,2)</f>
        <v>58.38</v>
      </c>
      <c r="AJ121" s="9">
        <f>TRUNC(AG121,2)</f>
        <v>72.97</v>
      </c>
      <c r="AK121" s="9">
        <f>TRUNC(AH121,2)</f>
        <v>78.81</v>
      </c>
      <c r="AL121" s="13">
        <v>44170</v>
      </c>
      <c r="AM121" s="13">
        <v>44187</v>
      </c>
      <c r="AN121" s="13" t="s">
        <v>6530</v>
      </c>
    </row>
    <row r="122" spans="1:40" ht="57" customHeight="1" x14ac:dyDescent="0.25">
      <c r="A122" s="1">
        <v>8699593813450</v>
      </c>
      <c r="B122" s="1" t="s">
        <v>3450</v>
      </c>
      <c r="C122" s="1" t="s">
        <v>3458</v>
      </c>
      <c r="D122" s="2" t="s">
        <v>44</v>
      </c>
      <c r="E122" s="3" t="s">
        <v>5731</v>
      </c>
      <c r="F122" s="3">
        <v>6</v>
      </c>
      <c r="G122" s="2">
        <v>2</v>
      </c>
      <c r="H122" s="3">
        <v>1</v>
      </c>
      <c r="I122" s="3"/>
      <c r="J122" s="3"/>
      <c r="K122" s="3"/>
      <c r="L122" s="4" t="s">
        <v>3461</v>
      </c>
      <c r="M122" s="4" t="s">
        <v>1262</v>
      </c>
      <c r="N122" s="3" t="s">
        <v>5982</v>
      </c>
      <c r="O122" s="3">
        <v>25</v>
      </c>
      <c r="P122" s="3" t="s">
        <v>76</v>
      </c>
      <c r="Q122" s="3">
        <v>7</v>
      </c>
      <c r="R122" s="3" t="s">
        <v>48</v>
      </c>
      <c r="S122" s="10" t="s">
        <v>49</v>
      </c>
      <c r="T122" s="3" t="s">
        <v>78</v>
      </c>
      <c r="U122" s="38">
        <v>15.8</v>
      </c>
      <c r="V122" s="38">
        <v>15.8</v>
      </c>
      <c r="W122" s="38">
        <v>15.8</v>
      </c>
      <c r="X122" s="3" t="s">
        <v>78</v>
      </c>
      <c r="Y122" s="12"/>
      <c r="Z122" s="1">
        <v>0</v>
      </c>
      <c r="AA122" s="9">
        <v>44.17</v>
      </c>
      <c r="AB122" s="9"/>
      <c r="AC122" s="50">
        <f>IF(AD122=AK122,1,0)</f>
        <v>0</v>
      </c>
      <c r="AD122" s="50">
        <v>67.88</v>
      </c>
      <c r="AE122" s="39">
        <v>58</v>
      </c>
      <c r="AF122" s="11">
        <f>IF(Z122=2,AE122*1.08,IF(AE122&lt;=10,(AE122*1.09),IF(AE122&lt;=50,(10*1.09)+((AE122-10)*1.08),IF(AE122&lt;=100,(10*1.09)+((50-10)*1.08)+((AE122-50)*1.07),IF(AE122&lt;=200,(10*1.09)+((50-10)*1.08)+((100-50)*1.07)+((AE122-100)*1.04),(10*1.09)+((50-10)*1.08)+((100-50)*1.07)+((200-100)*1.04)+((AE122-200)*1.02))))))</f>
        <v>62.660000000000004</v>
      </c>
      <c r="AG122" s="11">
        <f>IF(Z122=1,AF122*1.08,IF(Z122=4,AF122*1.08,IF(Z122=2,0,IF(AE122&lt;=100,(AF122*1.25),IF(AE122&lt;=200,134.5+((AE122-100)*1.04*1.16),255.14+((AE122-200)*1.02*1.12))))))</f>
        <v>78.325000000000003</v>
      </c>
      <c r="AH122" s="11">
        <f>IF(Z122=1,0,IF(Z122=4,0,(AG122*1.08)))</f>
        <v>84.591000000000008</v>
      </c>
      <c r="AI122" s="9">
        <f>TRUNC(AF122,2)</f>
        <v>62.66</v>
      </c>
      <c r="AJ122" s="9">
        <f>TRUNC(AG122,2)</f>
        <v>78.319999999999993</v>
      </c>
      <c r="AK122" s="9">
        <f>TRUNC(AH122,2)</f>
        <v>84.59</v>
      </c>
      <c r="AL122" s="13">
        <v>44170</v>
      </c>
      <c r="AM122" s="13">
        <v>44187</v>
      </c>
      <c r="AN122" s="13" t="s">
        <v>6530</v>
      </c>
    </row>
    <row r="123" spans="1:40" ht="57" customHeight="1" x14ac:dyDescent="0.25">
      <c r="A123" s="1">
        <v>8681291810268</v>
      </c>
      <c r="B123" s="1" t="s">
        <v>3450</v>
      </c>
      <c r="C123" s="1" t="s">
        <v>3458</v>
      </c>
      <c r="D123" s="2" t="s">
        <v>44</v>
      </c>
      <c r="E123" s="3" t="s">
        <v>5731</v>
      </c>
      <c r="F123" s="3">
        <v>6</v>
      </c>
      <c r="G123" s="2">
        <v>2</v>
      </c>
      <c r="H123" s="3">
        <v>1</v>
      </c>
      <c r="I123" s="3"/>
      <c r="J123" s="3"/>
      <c r="K123" s="3"/>
      <c r="L123" s="4" t="s">
        <v>6291</v>
      </c>
      <c r="M123" s="4" t="s">
        <v>1262</v>
      </c>
      <c r="N123" s="3" t="s">
        <v>6043</v>
      </c>
      <c r="O123" s="3">
        <v>35</v>
      </c>
      <c r="P123" s="3" t="s">
        <v>76</v>
      </c>
      <c r="Q123" s="3">
        <v>7</v>
      </c>
      <c r="R123" s="3" t="s">
        <v>48</v>
      </c>
      <c r="S123" s="10" t="s">
        <v>49</v>
      </c>
      <c r="T123" s="3" t="s">
        <v>111</v>
      </c>
      <c r="U123" s="38">
        <v>22.25</v>
      </c>
      <c r="V123" s="38">
        <v>22.25</v>
      </c>
      <c r="W123" s="38">
        <v>22.25</v>
      </c>
      <c r="X123" s="3" t="s">
        <v>111</v>
      </c>
      <c r="Y123" s="12"/>
      <c r="Z123" s="1">
        <v>0</v>
      </c>
      <c r="AA123" s="9">
        <v>44.73</v>
      </c>
      <c r="AB123" s="9"/>
      <c r="AC123" s="50">
        <f>IF(AD123=AK123,1,0)</f>
        <v>1</v>
      </c>
      <c r="AD123" s="50">
        <v>79.8</v>
      </c>
      <c r="AE123" s="39">
        <v>54.69</v>
      </c>
      <c r="AF123" s="11">
        <f>IF(Z123=2,AE123*1.08,IF(AE123&lt;=10,(AE123*1.09),IF(AE123&lt;=50,(10*1.09)+((AE123-10)*1.08),IF(AE123&lt;=100,(10*1.09)+((50-10)*1.08)+((AE123-50)*1.07),IF(AE123&lt;=200,(10*1.09)+((50-10)*1.08)+((100-50)*1.07)+((AE123-100)*1.04),(10*1.09)+((50-10)*1.08)+((100-50)*1.07)+((200-100)*1.04)+((AE123-200)*1.02))))))</f>
        <v>59.118299999999998</v>
      </c>
      <c r="AG123" s="11">
        <f>IF(Z123=1,AF123*1.08,IF(Z123=4,AF123*1.08,IF(Z123=2,0,IF(AE123&lt;=100,(AF123*1.25),IF(AE123&lt;=200,134.5+((AE123-100)*1.04*1.16),255.14+((AE123-200)*1.02*1.12))))))</f>
        <v>73.897874999999999</v>
      </c>
      <c r="AH123" s="11">
        <f>IF(Z123=1,0,IF(Z123=4,0,(AG123*1.08)))</f>
        <v>79.809705000000008</v>
      </c>
      <c r="AI123" s="9">
        <f>TRUNC(AF123,2)</f>
        <v>59.11</v>
      </c>
      <c r="AJ123" s="9">
        <f>TRUNC(AG123,2)</f>
        <v>73.89</v>
      </c>
      <c r="AK123" s="9">
        <f>TRUNC(AH123,2)</f>
        <v>79.8</v>
      </c>
      <c r="AL123" s="13">
        <v>44170</v>
      </c>
      <c r="AM123" s="13">
        <v>44187</v>
      </c>
      <c r="AN123" s="13" t="s">
        <v>6530</v>
      </c>
    </row>
    <row r="124" spans="1:40" ht="57" customHeight="1" x14ac:dyDescent="0.25">
      <c r="A124" s="1">
        <v>8681291230233</v>
      </c>
      <c r="B124" s="1" t="s">
        <v>3450</v>
      </c>
      <c r="C124" s="1" t="s">
        <v>3451</v>
      </c>
      <c r="D124" s="2" t="s">
        <v>44</v>
      </c>
      <c r="E124" s="3" t="s">
        <v>5731</v>
      </c>
      <c r="F124" s="3">
        <v>6</v>
      </c>
      <c r="G124" s="2">
        <v>2</v>
      </c>
      <c r="H124" s="3">
        <v>1</v>
      </c>
      <c r="I124" s="3"/>
      <c r="J124" s="3"/>
      <c r="K124" s="3"/>
      <c r="L124" s="4" t="s">
        <v>5632</v>
      </c>
      <c r="M124" s="4" t="s">
        <v>1262</v>
      </c>
      <c r="N124" s="3" t="s">
        <v>6043</v>
      </c>
      <c r="O124" s="3">
        <v>2</v>
      </c>
      <c r="P124" s="3" t="s">
        <v>76</v>
      </c>
      <c r="Q124" s="3">
        <v>96</v>
      </c>
      <c r="R124" s="3" t="s">
        <v>1287</v>
      </c>
      <c r="S124" s="10" t="s">
        <v>49</v>
      </c>
      <c r="T124" s="3" t="s">
        <v>111</v>
      </c>
      <c r="U124" s="38">
        <v>20.73</v>
      </c>
      <c r="V124" s="38">
        <v>20.73</v>
      </c>
      <c r="W124" s="38">
        <v>20.73</v>
      </c>
      <c r="X124" s="3" t="s">
        <v>111</v>
      </c>
      <c r="Y124" s="12"/>
      <c r="Z124" s="1">
        <v>0</v>
      </c>
      <c r="AA124" s="9">
        <v>77.52</v>
      </c>
      <c r="AB124" s="9"/>
      <c r="AC124" s="50">
        <f>IF(AD124=AK124,1,0)</f>
        <v>1</v>
      </c>
      <c r="AD124" s="50">
        <v>115.02</v>
      </c>
      <c r="AE124" s="39">
        <v>79.069999999999993</v>
      </c>
      <c r="AF124" s="11">
        <f>IF(Z124=2,AE124*1.08,IF(AE124&lt;=10,(AE124*1.09),IF(AE124&lt;=50,(10*1.09)+((AE124-10)*1.08),IF(AE124&lt;=100,(10*1.09)+((50-10)*1.08)+((AE124-50)*1.07),IF(AE124&lt;=200,(10*1.09)+((50-10)*1.08)+((100-50)*1.07)+((AE124-100)*1.04),(10*1.09)+((50-10)*1.08)+((100-50)*1.07)+((200-100)*1.04)+((AE124-200)*1.02))))))</f>
        <v>85.204899999999995</v>
      </c>
      <c r="AG124" s="11">
        <f>IF(Z124=1,AF124*1.08,IF(Z124=4,AF124*1.08,IF(Z124=2,0,IF(AE124&lt;=100,(AF124*1.25),IF(AE124&lt;=200,134.5+((AE124-100)*1.04*1.16),255.14+((AE124-200)*1.02*1.12))))))</f>
        <v>106.506125</v>
      </c>
      <c r="AH124" s="11">
        <f>IF(Z124=1,0,IF(Z124=4,0,(AG124*1.08)))</f>
        <v>115.02661500000001</v>
      </c>
      <c r="AI124" s="9">
        <f>TRUNC(AF124,2)</f>
        <v>85.2</v>
      </c>
      <c r="AJ124" s="9">
        <f>TRUNC(AG124,2)</f>
        <v>106.5</v>
      </c>
      <c r="AK124" s="9">
        <f>TRUNC(AH124,2)</f>
        <v>115.02</v>
      </c>
      <c r="AL124" s="13">
        <v>44170</v>
      </c>
      <c r="AM124" s="13">
        <v>44187</v>
      </c>
      <c r="AN124" s="13" t="s">
        <v>6530</v>
      </c>
    </row>
    <row r="125" spans="1:40" ht="57" customHeight="1" x14ac:dyDescent="0.25">
      <c r="A125" s="1">
        <v>8681291810275</v>
      </c>
      <c r="B125" s="1" t="s">
        <v>3450</v>
      </c>
      <c r="C125" s="1" t="s">
        <v>3458</v>
      </c>
      <c r="D125" s="2" t="s">
        <v>44</v>
      </c>
      <c r="E125" s="3" t="s">
        <v>5731</v>
      </c>
      <c r="F125" s="3">
        <v>6</v>
      </c>
      <c r="G125" s="2">
        <v>2</v>
      </c>
      <c r="H125" s="3">
        <v>1</v>
      </c>
      <c r="I125" s="3"/>
      <c r="J125" s="3"/>
      <c r="K125" s="3"/>
      <c r="L125" s="4" t="s">
        <v>6277</v>
      </c>
      <c r="M125" s="4" t="s">
        <v>1262</v>
      </c>
      <c r="N125" s="3" t="s">
        <v>6043</v>
      </c>
      <c r="O125" s="3">
        <v>52.5</v>
      </c>
      <c r="P125" s="3" t="s">
        <v>76</v>
      </c>
      <c r="Q125" s="3">
        <v>7</v>
      </c>
      <c r="R125" s="3" t="s">
        <v>48</v>
      </c>
      <c r="S125" s="10" t="s">
        <v>49</v>
      </c>
      <c r="T125" s="3" t="s">
        <v>111</v>
      </c>
      <c r="U125" s="38">
        <v>22.25</v>
      </c>
      <c r="V125" s="38">
        <v>22.25</v>
      </c>
      <c r="W125" s="38">
        <v>22.25</v>
      </c>
      <c r="X125" s="3" t="s">
        <v>111</v>
      </c>
      <c r="Y125" s="12"/>
      <c r="Z125" s="1">
        <v>0</v>
      </c>
      <c r="AA125" s="9">
        <v>46.47</v>
      </c>
      <c r="AB125" s="9"/>
      <c r="AC125" s="50">
        <f>IF(AD125=AK125,1,0)</f>
        <v>1</v>
      </c>
      <c r="AD125" s="50">
        <v>84.74</v>
      </c>
      <c r="AE125" s="39">
        <v>58.11</v>
      </c>
      <c r="AF125" s="11">
        <f>IF(Z125=2,AE125*1.08,IF(AE125&lt;=10,(AE125*1.09),IF(AE125&lt;=50,(10*1.09)+((AE125-10)*1.08),IF(AE125&lt;=100,(10*1.09)+((50-10)*1.08)+((AE125-50)*1.07),IF(AE125&lt;=200,(10*1.09)+((50-10)*1.08)+((100-50)*1.07)+((AE125-100)*1.04),(10*1.09)+((50-10)*1.08)+((100-50)*1.07)+((200-100)*1.04)+((AE125-200)*1.02))))))</f>
        <v>62.777700000000003</v>
      </c>
      <c r="AG125" s="11">
        <f>IF(Z125=1,AF125*1.08,IF(Z125=4,AF125*1.08,IF(Z125=2,0,IF(AE125&lt;=100,(AF125*1.25),IF(AE125&lt;=200,134.5+((AE125-100)*1.04*1.16),255.14+((AE125-200)*1.02*1.12))))))</f>
        <v>78.472125000000005</v>
      </c>
      <c r="AH125" s="11">
        <f>IF(Z125=1,0,IF(Z125=4,0,(AG125*1.08)))</f>
        <v>84.749895000000009</v>
      </c>
      <c r="AI125" s="9">
        <f>TRUNC(AF125,2)</f>
        <v>62.77</v>
      </c>
      <c r="AJ125" s="9">
        <f>TRUNC(AG125,2)</f>
        <v>78.47</v>
      </c>
      <c r="AK125" s="9">
        <f>TRUNC(AH125,2)</f>
        <v>84.74</v>
      </c>
      <c r="AL125" s="13">
        <v>44170</v>
      </c>
      <c r="AM125" s="13">
        <v>44187</v>
      </c>
      <c r="AN125" s="13" t="s">
        <v>6530</v>
      </c>
    </row>
    <row r="126" spans="1:40" ht="57" customHeight="1" x14ac:dyDescent="0.25">
      <c r="A126" s="1">
        <v>8681291810251</v>
      </c>
      <c r="B126" s="1" t="s">
        <v>3450</v>
      </c>
      <c r="C126" s="1" t="s">
        <v>3458</v>
      </c>
      <c r="D126" s="2" t="s">
        <v>44</v>
      </c>
      <c r="E126" s="3" t="s">
        <v>5731</v>
      </c>
      <c r="F126" s="3">
        <v>6</v>
      </c>
      <c r="G126" s="2">
        <v>2</v>
      </c>
      <c r="H126" s="3">
        <v>1</v>
      </c>
      <c r="I126" s="3"/>
      <c r="J126" s="3"/>
      <c r="K126" s="3"/>
      <c r="L126" s="4" t="s">
        <v>6342</v>
      </c>
      <c r="M126" s="4" t="s">
        <v>1262</v>
      </c>
      <c r="N126" s="3" t="s">
        <v>6043</v>
      </c>
      <c r="O126" s="3">
        <v>17.5</v>
      </c>
      <c r="P126" s="3" t="s">
        <v>76</v>
      </c>
      <c r="Q126" s="3">
        <v>7</v>
      </c>
      <c r="R126" s="3" t="s">
        <v>48</v>
      </c>
      <c r="S126" s="10" t="s">
        <v>49</v>
      </c>
      <c r="T126" s="3" t="s">
        <v>78</v>
      </c>
      <c r="U126" s="38">
        <v>15.64</v>
      </c>
      <c r="V126" s="38">
        <v>15.64</v>
      </c>
      <c r="W126" s="38">
        <v>15.64</v>
      </c>
      <c r="X126" s="11" t="s">
        <v>78</v>
      </c>
      <c r="Y126" s="12"/>
      <c r="Z126" s="1">
        <v>0</v>
      </c>
      <c r="AA126" s="9">
        <v>43.02</v>
      </c>
      <c r="AB126" s="9"/>
      <c r="AC126" s="50">
        <f>IF(AD126=AK126,1,0)</f>
        <v>1</v>
      </c>
      <c r="AD126" s="50">
        <v>74.849999999999994</v>
      </c>
      <c r="AE126" s="39">
        <v>51.26</v>
      </c>
      <c r="AF126" s="11">
        <f>IF(Z126=2,AE126*1.08,IF(AE126&lt;=10,(AE126*1.09),IF(AE126&lt;=50,(10*1.09)+((AE126-10)*1.08),IF(AE126&lt;=100,(10*1.09)+((50-10)*1.08)+((AE126-50)*1.07),IF(AE126&lt;=200,(10*1.09)+((50-10)*1.08)+((100-50)*1.07)+((AE126-100)*1.04),(10*1.09)+((50-10)*1.08)+((100-50)*1.07)+((200-100)*1.04)+((AE126-200)*1.02))))))</f>
        <v>55.4482</v>
      </c>
      <c r="AG126" s="11">
        <f>IF(Z126=1,AF126*1.08,IF(Z126=4,AF126*1.08,IF(Z126=2,0,IF(AE126&lt;=100,(AF126*1.25),IF(AE126&lt;=200,134.5+((AE126-100)*1.04*1.16),255.14+((AE126-200)*1.02*1.12))))))</f>
        <v>69.310249999999996</v>
      </c>
      <c r="AH126" s="11">
        <f>IF(Z126=1,0,IF(Z126=4,0,(AG126*1.08)))</f>
        <v>74.855069999999998</v>
      </c>
      <c r="AI126" s="9">
        <f>TRUNC(AF126,2)</f>
        <v>55.44</v>
      </c>
      <c r="AJ126" s="9">
        <f>TRUNC(AG126,2)</f>
        <v>69.31</v>
      </c>
      <c r="AK126" s="9">
        <f>TRUNC(AH126,2)</f>
        <v>74.849999999999994</v>
      </c>
      <c r="AL126" s="13">
        <v>44170</v>
      </c>
      <c r="AM126" s="13">
        <v>44187</v>
      </c>
      <c r="AN126" s="13" t="s">
        <v>6530</v>
      </c>
    </row>
    <row r="127" spans="1:40" ht="57" customHeight="1" x14ac:dyDescent="0.25">
      <c r="A127" s="1">
        <v>8699578043445</v>
      </c>
      <c r="B127" s="1" t="s">
        <v>2310</v>
      </c>
      <c r="C127" s="1" t="s">
        <v>449</v>
      </c>
      <c r="D127" s="2" t="s">
        <v>150</v>
      </c>
      <c r="E127" s="2" t="s">
        <v>5731</v>
      </c>
      <c r="F127" s="27">
        <v>6</v>
      </c>
      <c r="G127" s="2">
        <v>2</v>
      </c>
      <c r="H127" s="3">
        <v>2</v>
      </c>
      <c r="I127" s="3"/>
      <c r="J127" s="3"/>
      <c r="K127" s="3"/>
      <c r="L127" s="4" t="s">
        <v>4576</v>
      </c>
      <c r="M127" s="4" t="s">
        <v>539</v>
      </c>
      <c r="N127" s="3" t="s">
        <v>5954</v>
      </c>
      <c r="O127" s="3" t="s">
        <v>5119</v>
      </c>
      <c r="P127" s="3" t="s">
        <v>76</v>
      </c>
      <c r="Q127" s="3">
        <v>20</v>
      </c>
      <c r="R127" s="3" t="s">
        <v>48</v>
      </c>
      <c r="S127" s="10" t="s">
        <v>18</v>
      </c>
      <c r="T127" s="3" t="s">
        <v>20</v>
      </c>
      <c r="U127" s="38">
        <v>7.87</v>
      </c>
      <c r="V127" s="38">
        <v>7.87</v>
      </c>
      <c r="W127" s="38">
        <v>7.87</v>
      </c>
      <c r="X127" s="11" t="s">
        <v>20</v>
      </c>
      <c r="Y127" s="12"/>
      <c r="Z127" s="1">
        <v>0</v>
      </c>
      <c r="AA127" s="9">
        <v>5.63</v>
      </c>
      <c r="AB127" s="9"/>
      <c r="AC127" s="50"/>
      <c r="AD127" s="50"/>
      <c r="AE127" s="39">
        <v>30</v>
      </c>
      <c r="AF127" s="11">
        <f>IF(Z127=2,AE127*1.08,IF(AE127&lt;=10,(AE127*1.09),IF(AE127&lt;=50,(10*1.09)+((AE127-10)*1.08),IF(AE127&lt;=100,(10*1.09)+((50-10)*1.08)+((AE127-50)*1.07),IF(AE127&lt;=200,(10*1.09)+((50-10)*1.08)+((100-50)*1.07)+((AE127-100)*1.04),(10*1.09)+((50-10)*1.08)+((100-50)*1.07)+((200-100)*1.04)+((AE127-200)*1.02))))))</f>
        <v>32.5</v>
      </c>
      <c r="AG127" s="11">
        <f>IF(Z127=1,AF127*1.08,IF(Z127=4,AF127*1.08,IF(Z127=2,0,IF(AE127&lt;=100,(AF127*1.25),IF(AE127&lt;=200,134.5+((AE127-100)*1.04*1.16),255.14+((AE127-200)*1.02*1.12))))))</f>
        <v>40.625</v>
      </c>
      <c r="AH127" s="11">
        <f>IF(Z127=1,0,IF(Z127=4,0,(AG127*1.08)))</f>
        <v>43.875</v>
      </c>
      <c r="AI127" s="9">
        <f>TRUNC(AF127,2)</f>
        <v>32.5</v>
      </c>
      <c r="AJ127" s="9">
        <f>TRUNC(AG127,2)</f>
        <v>40.619999999999997</v>
      </c>
      <c r="AK127" s="9">
        <f>TRUNC(AH127,2)</f>
        <v>43.87</v>
      </c>
      <c r="AL127" s="13">
        <v>44170</v>
      </c>
      <c r="AM127" s="13">
        <v>44187</v>
      </c>
      <c r="AN127" s="13" t="s">
        <v>6530</v>
      </c>
    </row>
    <row r="128" spans="1:40" ht="57" customHeight="1" x14ac:dyDescent="0.25">
      <c r="A128" s="1">
        <v>8699828010395</v>
      </c>
      <c r="B128" s="1" t="s">
        <v>3579</v>
      </c>
      <c r="C128" s="1" t="s">
        <v>3580</v>
      </c>
      <c r="D128" s="2" t="s">
        <v>150</v>
      </c>
      <c r="E128" s="3" t="s">
        <v>133</v>
      </c>
      <c r="F128" s="3">
        <v>6</v>
      </c>
      <c r="G128" s="2">
        <v>2</v>
      </c>
      <c r="H128" s="3">
        <v>2</v>
      </c>
      <c r="I128" s="3"/>
      <c r="J128" s="3"/>
      <c r="K128" s="3"/>
      <c r="L128" s="4" t="s">
        <v>3581</v>
      </c>
      <c r="M128" s="4" t="s">
        <v>6500</v>
      </c>
      <c r="N128" s="3" t="s">
        <v>5953</v>
      </c>
      <c r="O128" s="3">
        <v>1</v>
      </c>
      <c r="P128" s="3" t="s">
        <v>92</v>
      </c>
      <c r="Q128" s="3">
        <v>100</v>
      </c>
      <c r="R128" s="3" t="s">
        <v>48</v>
      </c>
      <c r="S128" s="10" t="s">
        <v>18</v>
      </c>
      <c r="T128" s="3" t="s">
        <v>20</v>
      </c>
      <c r="U128" s="38">
        <v>47.18</v>
      </c>
      <c r="V128" s="38">
        <v>47.18</v>
      </c>
      <c r="W128" s="38">
        <v>47.18</v>
      </c>
      <c r="X128" s="11" t="s">
        <v>20</v>
      </c>
      <c r="Y128" s="12"/>
      <c r="Z128" s="1">
        <v>0</v>
      </c>
      <c r="AA128" s="9">
        <v>156.93</v>
      </c>
      <c r="AB128" s="9"/>
      <c r="AC128" s="50">
        <f>IF(AD128=AK128,1,0)</f>
        <v>1</v>
      </c>
      <c r="AD128" s="50">
        <v>249.49</v>
      </c>
      <c r="AE128" s="39">
        <v>180</v>
      </c>
      <c r="AF128" s="11">
        <f>IF(Z128=2,AE128*1.08,IF(AE128&lt;=10,(AE128*1.09),IF(AE128&lt;=50,(10*1.09)+((AE128-10)*1.08),IF(AE128&lt;=100,(10*1.09)+((50-10)*1.08)+((AE128-50)*1.07),IF(AE128&lt;=200,(10*1.09)+((50-10)*1.08)+((100-50)*1.07)+((AE128-100)*1.04),(10*1.09)+((50-10)*1.08)+((100-50)*1.07)+((200-100)*1.04)+((AE128-200)*1.02))))))</f>
        <v>190.8</v>
      </c>
      <c r="AG128" s="11">
        <f>IF(Z128=1,AF128*1.08,IF(Z128=4,AF128*1.08,IF(Z128=2,0,IF(AE128&lt;=100,(AF128*1.25),IF(AE128&lt;=200,134.5+((AE128-100)*1.04*1.16),255.14+((AE128-200)*1.02*1.12))))))</f>
        <v>231.012</v>
      </c>
      <c r="AH128" s="11">
        <f>IF(Z128=1,0,IF(Z128=4,0,(AG128*1.08)))</f>
        <v>249.49296000000001</v>
      </c>
      <c r="AI128" s="9">
        <f>TRUNC(AF128,2)</f>
        <v>190.8</v>
      </c>
      <c r="AJ128" s="9">
        <f>TRUNC(AG128,2)</f>
        <v>231.01</v>
      </c>
      <c r="AK128" s="9">
        <f>TRUNC(AH128,2)</f>
        <v>249.49</v>
      </c>
      <c r="AL128" s="13">
        <v>44170</v>
      </c>
      <c r="AM128" s="13">
        <v>44187</v>
      </c>
      <c r="AN128" s="13" t="s">
        <v>6530</v>
      </c>
    </row>
    <row r="129" spans="1:40" ht="57" customHeight="1" x14ac:dyDescent="0.25">
      <c r="A129" s="1">
        <v>8699828010388</v>
      </c>
      <c r="B129" s="1" t="s">
        <v>3579</v>
      </c>
      <c r="C129" s="1" t="s">
        <v>3580</v>
      </c>
      <c r="D129" s="2" t="s">
        <v>150</v>
      </c>
      <c r="E129" s="3" t="s">
        <v>133</v>
      </c>
      <c r="F129" s="3">
        <v>6</v>
      </c>
      <c r="G129" s="2">
        <v>2</v>
      </c>
      <c r="H129" s="3">
        <v>2</v>
      </c>
      <c r="I129" s="3"/>
      <c r="J129" s="3"/>
      <c r="K129" s="3"/>
      <c r="L129" s="4" t="s">
        <v>3582</v>
      </c>
      <c r="M129" s="4" t="s">
        <v>6500</v>
      </c>
      <c r="N129" s="3" t="s">
        <v>5953</v>
      </c>
      <c r="O129" s="3">
        <v>1</v>
      </c>
      <c r="P129" s="3" t="s">
        <v>92</v>
      </c>
      <c r="Q129" s="3">
        <v>50</v>
      </c>
      <c r="R129" s="3" t="s">
        <v>48</v>
      </c>
      <c r="S129" s="10" t="s">
        <v>18</v>
      </c>
      <c r="T129" s="3" t="s">
        <v>20</v>
      </c>
      <c r="U129" s="38">
        <v>24.12</v>
      </c>
      <c r="V129" s="38">
        <v>24.12</v>
      </c>
      <c r="W129" s="38">
        <v>24.12</v>
      </c>
      <c r="X129" s="3" t="s">
        <v>20</v>
      </c>
      <c r="Y129" s="12"/>
      <c r="Z129" s="1">
        <v>0</v>
      </c>
      <c r="AA129" s="9">
        <v>78.459999999999994</v>
      </c>
      <c r="AB129" s="9"/>
      <c r="AC129" s="50">
        <f>IF(AD129=AK129,1,0)</f>
        <v>1</v>
      </c>
      <c r="AD129" s="50">
        <v>133.69999999999999</v>
      </c>
      <c r="AE129" s="39">
        <v>92</v>
      </c>
      <c r="AF129" s="11">
        <f>IF(Z129=2,AE129*1.08,IF(AE129&lt;=10,(AE129*1.09),IF(AE129&lt;=50,(10*1.09)+((AE129-10)*1.08),IF(AE129&lt;=100,(10*1.09)+((50-10)*1.08)+((AE129-50)*1.07),IF(AE129&lt;=200,(10*1.09)+((50-10)*1.08)+((100-50)*1.07)+((AE129-100)*1.04),(10*1.09)+((50-10)*1.08)+((100-50)*1.07)+((200-100)*1.04)+((AE129-200)*1.02))))))</f>
        <v>99.04</v>
      </c>
      <c r="AG129" s="11">
        <f>IF(Z129=1,AF129*1.08,IF(Z129=4,AF129*1.08,IF(Z129=2,0,IF(AE129&lt;=100,(AF129*1.25),IF(AE129&lt;=200,134.5+((AE129-100)*1.04*1.16),255.14+((AE129-200)*1.02*1.12))))))</f>
        <v>123.80000000000001</v>
      </c>
      <c r="AH129" s="11">
        <f>IF(Z129=1,0,IF(Z129=4,0,(AG129*1.08)))</f>
        <v>133.70400000000001</v>
      </c>
      <c r="AI129" s="9">
        <f>TRUNC(AF129,2)</f>
        <v>99.04</v>
      </c>
      <c r="AJ129" s="9">
        <f>TRUNC(AG129,2)</f>
        <v>123.8</v>
      </c>
      <c r="AK129" s="9">
        <f>TRUNC(AH129,2)</f>
        <v>133.69999999999999</v>
      </c>
      <c r="AL129" s="13">
        <v>44170</v>
      </c>
      <c r="AM129" s="13">
        <v>44187</v>
      </c>
      <c r="AN129" s="13" t="s">
        <v>6530</v>
      </c>
    </row>
    <row r="130" spans="1:40" ht="57" customHeight="1" x14ac:dyDescent="0.25">
      <c r="A130" s="1">
        <v>8699612010105</v>
      </c>
      <c r="B130" s="1" t="s">
        <v>1015</v>
      </c>
      <c r="C130" s="1" t="s">
        <v>1016</v>
      </c>
      <c r="D130" s="2" t="s">
        <v>150</v>
      </c>
      <c r="E130" s="3" t="s">
        <v>133</v>
      </c>
      <c r="F130" s="12" t="s">
        <v>1843</v>
      </c>
      <c r="G130" s="2">
        <v>1</v>
      </c>
      <c r="H130" s="27">
        <v>2</v>
      </c>
      <c r="I130" s="3"/>
      <c r="J130" s="3"/>
      <c r="K130" s="3"/>
      <c r="L130" s="4" t="s">
        <v>3585</v>
      </c>
      <c r="M130" s="4" t="s">
        <v>179</v>
      </c>
      <c r="N130" s="3" t="s">
        <v>6042</v>
      </c>
      <c r="O130" s="3" t="s">
        <v>1850</v>
      </c>
      <c r="P130" s="3" t="s">
        <v>76</v>
      </c>
      <c r="Q130" s="3">
        <v>10</v>
      </c>
      <c r="R130" s="3" t="s">
        <v>48</v>
      </c>
      <c r="S130" s="10" t="s">
        <v>18</v>
      </c>
      <c r="T130" s="3" t="s">
        <v>20</v>
      </c>
      <c r="U130" s="38">
        <v>0.97</v>
      </c>
      <c r="V130" s="38">
        <v>0.97</v>
      </c>
      <c r="W130" s="38">
        <v>0.97</v>
      </c>
      <c r="X130" s="11" t="s">
        <v>20</v>
      </c>
      <c r="Y130" s="12"/>
      <c r="Z130" s="1">
        <v>0</v>
      </c>
      <c r="AA130" s="9">
        <v>3.09</v>
      </c>
      <c r="AB130" s="9"/>
      <c r="AC130" s="50"/>
      <c r="AD130" s="50"/>
      <c r="AE130" s="39">
        <v>3.7</v>
      </c>
      <c r="AF130" s="11">
        <f>IF(Z130=2,AE130*1.08,IF(AE130&lt;=10,(AE130*1.09),IF(AE130&lt;=50,(10*1.09)+((AE130-10)*1.08),IF(AE130&lt;=100,(10*1.09)+((50-10)*1.08)+((AE130-50)*1.07),IF(AE130&lt;=200,(10*1.09)+((50-10)*1.08)+((100-50)*1.07)+((AE130-100)*1.04),(10*1.09)+((50-10)*1.08)+((100-50)*1.07)+((200-100)*1.04)+((AE130-200)*1.02))))))</f>
        <v>4.0330000000000004</v>
      </c>
      <c r="AG130" s="11">
        <f>IF(Z130=1,AF130*1.08,IF(Z130=4,AF130*1.08,IF(Z130=2,0,IF(AE130&lt;=100,(AF130*1.25),IF(AE130&lt;=200,134.5+((AE130-100)*1.04*1.16),255.14+((AE130-200)*1.02*1.12))))))</f>
        <v>5.0412500000000007</v>
      </c>
      <c r="AH130" s="11">
        <f>IF(Z130=1,0,IF(Z130=4,0,(AG130*1.08)))</f>
        <v>5.4445500000000013</v>
      </c>
      <c r="AI130" s="9">
        <f>TRUNC(AF130,2)</f>
        <v>4.03</v>
      </c>
      <c r="AJ130" s="9">
        <f>TRUNC(AG130,2)</f>
        <v>5.04</v>
      </c>
      <c r="AK130" s="9">
        <f>TRUNC(AH130,2)</f>
        <v>5.44</v>
      </c>
      <c r="AL130" s="13">
        <v>44170</v>
      </c>
      <c r="AM130" s="13">
        <v>44187</v>
      </c>
      <c r="AN130" s="13" t="s">
        <v>6530</v>
      </c>
    </row>
    <row r="131" spans="1:40" ht="57" customHeight="1" x14ac:dyDescent="0.25">
      <c r="A131" s="1">
        <v>8699612010112</v>
      </c>
      <c r="B131" s="1" t="s">
        <v>1015</v>
      </c>
      <c r="C131" s="1" t="s">
        <v>1016</v>
      </c>
      <c r="D131" s="2" t="s">
        <v>150</v>
      </c>
      <c r="E131" s="3" t="s">
        <v>133</v>
      </c>
      <c r="F131" s="12" t="s">
        <v>1843</v>
      </c>
      <c r="G131" s="2">
        <v>1</v>
      </c>
      <c r="H131" s="27">
        <v>2</v>
      </c>
      <c r="I131" s="3"/>
      <c r="J131" s="3"/>
      <c r="K131" s="3"/>
      <c r="L131" s="4" t="s">
        <v>3586</v>
      </c>
      <c r="M131" s="4" t="s">
        <v>179</v>
      </c>
      <c r="N131" s="3" t="s">
        <v>6042</v>
      </c>
      <c r="O131" s="3" t="s">
        <v>1850</v>
      </c>
      <c r="P131" s="3" t="s">
        <v>76</v>
      </c>
      <c r="Q131" s="3">
        <v>20</v>
      </c>
      <c r="R131" s="3" t="s">
        <v>48</v>
      </c>
      <c r="S131" s="10" t="s">
        <v>18</v>
      </c>
      <c r="T131" s="3" t="s">
        <v>20</v>
      </c>
      <c r="U131" s="38">
        <v>1.44</v>
      </c>
      <c r="V131" s="38">
        <v>1.44</v>
      </c>
      <c r="W131" s="38">
        <v>1.44</v>
      </c>
      <c r="X131" s="11" t="s">
        <v>20</v>
      </c>
      <c r="Y131" s="12"/>
      <c r="Z131" s="1">
        <v>0</v>
      </c>
      <c r="AA131" s="9">
        <v>4.1900000000000004</v>
      </c>
      <c r="AB131" s="9"/>
      <c r="AC131" s="50"/>
      <c r="AD131" s="50"/>
      <c r="AE131" s="39">
        <v>5.49</v>
      </c>
      <c r="AF131" s="11">
        <f>IF(Z131=2,AE131*1.08,IF(AE131&lt;=10,(AE131*1.09),IF(AE131&lt;=50,(10*1.09)+((AE131-10)*1.08),IF(AE131&lt;=100,(10*1.09)+((50-10)*1.08)+((AE131-50)*1.07),IF(AE131&lt;=200,(10*1.09)+((50-10)*1.08)+((100-50)*1.07)+((AE131-100)*1.04),(10*1.09)+((50-10)*1.08)+((100-50)*1.07)+((200-100)*1.04)+((AE131-200)*1.02))))))</f>
        <v>5.9841000000000006</v>
      </c>
      <c r="AG131" s="11">
        <f>IF(Z131=1,AF131*1.08,IF(Z131=4,AF131*1.08,IF(Z131=2,0,IF(AE131&lt;=100,(AF131*1.25),IF(AE131&lt;=200,134.5+((AE131-100)*1.04*1.16),255.14+((AE131-200)*1.02*1.12))))))</f>
        <v>7.480125000000001</v>
      </c>
      <c r="AH131" s="11">
        <f>IF(Z131=1,0,IF(Z131=4,0,(AG131*1.08)))</f>
        <v>8.0785350000000022</v>
      </c>
      <c r="AI131" s="9">
        <f>TRUNC(AF131,2)</f>
        <v>5.98</v>
      </c>
      <c r="AJ131" s="9">
        <f>TRUNC(AG131,2)</f>
        <v>7.48</v>
      </c>
      <c r="AK131" s="9">
        <f>TRUNC(AH131,2)</f>
        <v>8.07</v>
      </c>
      <c r="AL131" s="13">
        <v>44170</v>
      </c>
      <c r="AM131" s="13">
        <v>44187</v>
      </c>
      <c r="AN131" s="13" t="s">
        <v>6530</v>
      </c>
    </row>
    <row r="132" spans="1:40" ht="57" customHeight="1" x14ac:dyDescent="0.25">
      <c r="A132" s="1">
        <v>8699612870013</v>
      </c>
      <c r="B132" s="1" t="s">
        <v>1015</v>
      </c>
      <c r="C132" s="1" t="s">
        <v>1016</v>
      </c>
      <c r="D132" s="2" t="s">
        <v>150</v>
      </c>
      <c r="E132" s="3" t="s">
        <v>133</v>
      </c>
      <c r="F132" s="12" t="s">
        <v>1843</v>
      </c>
      <c r="G132" s="2">
        <v>1</v>
      </c>
      <c r="H132" s="27">
        <v>2</v>
      </c>
      <c r="I132" s="3"/>
      <c r="J132" s="3"/>
      <c r="K132" s="3"/>
      <c r="L132" s="4" t="s">
        <v>4579</v>
      </c>
      <c r="M132" s="4" t="s">
        <v>179</v>
      </c>
      <c r="N132" s="3" t="s">
        <v>6042</v>
      </c>
      <c r="O132" s="3" t="s">
        <v>1850</v>
      </c>
      <c r="P132" s="3" t="s">
        <v>76</v>
      </c>
      <c r="Q132" s="3">
        <v>1</v>
      </c>
      <c r="R132" s="3" t="s">
        <v>48</v>
      </c>
      <c r="S132" s="10" t="s">
        <v>18</v>
      </c>
      <c r="T132" s="3" t="s">
        <v>20</v>
      </c>
      <c r="U132" s="38">
        <v>0.23</v>
      </c>
      <c r="V132" s="38">
        <v>0.23</v>
      </c>
      <c r="W132" s="38">
        <v>0.23</v>
      </c>
      <c r="X132" s="11" t="s">
        <v>20</v>
      </c>
      <c r="Y132" s="12"/>
      <c r="Z132" s="1">
        <v>0</v>
      </c>
      <c r="AA132" s="9">
        <v>0.8</v>
      </c>
      <c r="AB132" s="9"/>
      <c r="AC132" s="50"/>
      <c r="AD132" s="50"/>
      <c r="AE132" s="39">
        <v>0.85</v>
      </c>
      <c r="AF132" s="11">
        <f>IF(Z132=2,AE132*1.08,IF(AE132&lt;=10,(AE132*1.09),IF(AE132&lt;=50,(10*1.09)+((AE132-10)*1.08),IF(AE132&lt;=100,(10*1.09)+((50-10)*1.08)+((AE132-50)*1.07),IF(AE132&lt;=200,(10*1.09)+((50-10)*1.08)+((100-50)*1.07)+((AE132-100)*1.04),(10*1.09)+((50-10)*1.08)+((100-50)*1.07)+((200-100)*1.04)+((AE132-200)*1.02))))))</f>
        <v>0.92649999999999999</v>
      </c>
      <c r="AG132" s="11">
        <f>IF(Z132=1,AF132*1.08,IF(Z132=4,AF132*1.08,IF(Z132=2,0,IF(AE132&lt;=100,(AF132*1.25),IF(AE132&lt;=200,134.5+((AE132-100)*1.04*1.16),255.14+((AE132-200)*1.02*1.12))))))</f>
        <v>1.1581250000000001</v>
      </c>
      <c r="AH132" s="11">
        <f>IF(Z132=1,0,IF(Z132=4,0,(AG132*1.08)))</f>
        <v>1.2507750000000002</v>
      </c>
      <c r="AI132" s="9">
        <f>TRUNC(AF132,2)</f>
        <v>0.92</v>
      </c>
      <c r="AJ132" s="9">
        <f>TRUNC(AG132,2)</f>
        <v>1.1499999999999999</v>
      </c>
      <c r="AK132" s="9">
        <f>TRUNC(AH132,2)</f>
        <v>1.25</v>
      </c>
      <c r="AL132" s="13">
        <v>44170</v>
      </c>
      <c r="AM132" s="13">
        <v>44187</v>
      </c>
      <c r="AN132" s="13" t="s">
        <v>6530</v>
      </c>
    </row>
    <row r="133" spans="1:40" ht="57" customHeight="1" x14ac:dyDescent="0.25">
      <c r="A133" s="1">
        <v>8699612000083</v>
      </c>
      <c r="B133" s="1" t="s">
        <v>1015</v>
      </c>
      <c r="C133" s="1" t="s">
        <v>1016</v>
      </c>
      <c r="D133" s="2" t="s">
        <v>150</v>
      </c>
      <c r="E133" s="3" t="s">
        <v>133</v>
      </c>
      <c r="F133" s="12" t="s">
        <v>1843</v>
      </c>
      <c r="G133" s="2">
        <v>1</v>
      </c>
      <c r="H133" s="27">
        <v>2</v>
      </c>
      <c r="I133" s="3"/>
      <c r="J133" s="3"/>
      <c r="K133" s="3"/>
      <c r="L133" s="4" t="s">
        <v>3587</v>
      </c>
      <c r="M133" s="4" t="s">
        <v>179</v>
      </c>
      <c r="N133" s="3" t="s">
        <v>6042</v>
      </c>
      <c r="O133" s="3" t="s">
        <v>3588</v>
      </c>
      <c r="P133" s="3" t="s">
        <v>76</v>
      </c>
      <c r="Q133" s="3">
        <v>4</v>
      </c>
      <c r="R133" s="3" t="s">
        <v>48</v>
      </c>
      <c r="S133" s="10" t="s">
        <v>18</v>
      </c>
      <c r="T133" s="3" t="s">
        <v>20</v>
      </c>
      <c r="U133" s="38">
        <v>0.99</v>
      </c>
      <c r="V133" s="38">
        <v>0.99</v>
      </c>
      <c r="W133" s="38">
        <v>0.99</v>
      </c>
      <c r="X133" s="3" t="s">
        <v>20</v>
      </c>
      <c r="Y133" s="12"/>
      <c r="Z133" s="1">
        <v>0</v>
      </c>
      <c r="AA133" s="9">
        <v>3.25</v>
      </c>
      <c r="AB133" s="9"/>
      <c r="AC133" s="50"/>
      <c r="AD133" s="50"/>
      <c r="AE133" s="39">
        <v>3.67</v>
      </c>
      <c r="AF133" s="11">
        <f>IF(Z133=2,AE133*1.08,IF(AE133&lt;=10,(AE133*1.09),IF(AE133&lt;=50,(10*1.09)+((AE133-10)*1.08),IF(AE133&lt;=100,(10*1.09)+((50-10)*1.08)+((AE133-50)*1.07),IF(AE133&lt;=200,(10*1.09)+((50-10)*1.08)+((100-50)*1.07)+((AE133-100)*1.04),(10*1.09)+((50-10)*1.08)+((100-50)*1.07)+((200-100)*1.04)+((AE133-200)*1.02))))))</f>
        <v>4.0003000000000002</v>
      </c>
      <c r="AG133" s="11">
        <f>IF(Z133=1,AF133*1.08,IF(Z133=4,AF133*1.08,IF(Z133=2,0,IF(AE133&lt;=100,(AF133*1.25),IF(AE133&lt;=200,134.5+((AE133-100)*1.04*1.16),255.14+((AE133-200)*1.02*1.12))))))</f>
        <v>5.000375</v>
      </c>
      <c r="AH133" s="11">
        <f>IF(Z133=1,0,IF(Z133=4,0,(AG133*1.08)))</f>
        <v>5.4004050000000001</v>
      </c>
      <c r="AI133" s="9">
        <f>TRUNC(AF133,2)</f>
        <v>4</v>
      </c>
      <c r="AJ133" s="9">
        <f>TRUNC(AG133,2)</f>
        <v>5</v>
      </c>
      <c r="AK133" s="9">
        <f>TRUNC(AH133,2)</f>
        <v>5.4</v>
      </c>
      <c r="AL133" s="13">
        <v>44170</v>
      </c>
      <c r="AM133" s="13">
        <v>44187</v>
      </c>
      <c r="AN133" s="13" t="s">
        <v>6530</v>
      </c>
    </row>
    <row r="134" spans="1:40" ht="57" customHeight="1" x14ac:dyDescent="0.25">
      <c r="A134" s="1">
        <v>8699540250130</v>
      </c>
      <c r="B134" s="1" t="s">
        <v>233</v>
      </c>
      <c r="C134" s="1" t="s">
        <v>293</v>
      </c>
      <c r="D134" s="2" t="s">
        <v>150</v>
      </c>
      <c r="E134" s="3" t="s">
        <v>5731</v>
      </c>
      <c r="F134" s="3">
        <v>6</v>
      </c>
      <c r="G134" s="2">
        <v>1</v>
      </c>
      <c r="H134" s="3">
        <v>2</v>
      </c>
      <c r="I134" s="3"/>
      <c r="J134" s="3"/>
      <c r="K134" s="3"/>
      <c r="L134" s="4" t="s">
        <v>3591</v>
      </c>
      <c r="M134" s="4" t="s">
        <v>3592</v>
      </c>
      <c r="N134" s="3" t="s">
        <v>5927</v>
      </c>
      <c r="O134" s="3" t="s">
        <v>3593</v>
      </c>
      <c r="P134" s="3" t="s">
        <v>76</v>
      </c>
      <c r="Q134" s="3">
        <v>12</v>
      </c>
      <c r="R134" s="3" t="s">
        <v>48</v>
      </c>
      <c r="S134" s="10" t="s">
        <v>18</v>
      </c>
      <c r="T134" s="3" t="s">
        <v>20</v>
      </c>
      <c r="U134" s="38">
        <v>7.85</v>
      </c>
      <c r="V134" s="38">
        <v>7.85</v>
      </c>
      <c r="W134" s="38">
        <v>7.85</v>
      </c>
      <c r="X134" s="3" t="s">
        <v>20</v>
      </c>
      <c r="Y134" s="12"/>
      <c r="Z134" s="1">
        <v>0</v>
      </c>
      <c r="AA134" s="9">
        <v>24.94</v>
      </c>
      <c r="AB134" s="9"/>
      <c r="AC134" s="50">
        <f>IF(AD134=AK134,1,0)</f>
        <v>1</v>
      </c>
      <c r="AD134" s="50">
        <v>43.77</v>
      </c>
      <c r="AE134" s="39">
        <v>29.93</v>
      </c>
      <c r="AF134" s="11">
        <f>IF(Z134=2,AE134*1.08,IF(AE134&lt;=10,(AE134*1.09),IF(AE134&lt;=50,(10*1.09)+((AE134-10)*1.08),IF(AE134&lt;=100,(10*1.09)+((50-10)*1.08)+((AE134-50)*1.07),IF(AE134&lt;=200,(10*1.09)+((50-10)*1.08)+((100-50)*1.07)+((AE134-100)*1.04),(10*1.09)+((50-10)*1.08)+((100-50)*1.07)+((200-100)*1.04)+((AE134-200)*1.02))))))</f>
        <v>32.424399999999999</v>
      </c>
      <c r="AG134" s="11">
        <f>IF(Z134=1,AF134*1.08,IF(Z134=4,AF134*1.08,IF(Z134=2,0,IF(AE134&lt;=100,(AF134*1.25),IF(AE134&lt;=200,134.5+((AE134-100)*1.04*1.16),255.14+((AE134-200)*1.02*1.12))))))</f>
        <v>40.530499999999996</v>
      </c>
      <c r="AH134" s="11">
        <f>IF(Z134=1,0,IF(Z134=4,0,(AG134*1.08)))</f>
        <v>43.772939999999998</v>
      </c>
      <c r="AI134" s="9">
        <f>TRUNC(AF134,2)</f>
        <v>32.42</v>
      </c>
      <c r="AJ134" s="9">
        <f>TRUNC(AG134,2)</f>
        <v>40.53</v>
      </c>
      <c r="AK134" s="9">
        <f>TRUNC(AH134,2)</f>
        <v>43.77</v>
      </c>
      <c r="AL134" s="13">
        <v>44170</v>
      </c>
      <c r="AM134" s="13">
        <v>44187</v>
      </c>
      <c r="AN134" s="13" t="s">
        <v>6530</v>
      </c>
    </row>
    <row r="135" spans="1:40" ht="57" customHeight="1" x14ac:dyDescent="0.25">
      <c r="A135" s="1">
        <v>8699612240199</v>
      </c>
      <c r="B135" s="1" t="s">
        <v>233</v>
      </c>
      <c r="C135" s="1" t="s">
        <v>293</v>
      </c>
      <c r="D135" s="2" t="s">
        <v>150</v>
      </c>
      <c r="E135" s="3" t="s">
        <v>133</v>
      </c>
      <c r="F135" s="12" t="s">
        <v>1843</v>
      </c>
      <c r="G135" s="2">
        <v>1</v>
      </c>
      <c r="H135" s="27">
        <v>2</v>
      </c>
      <c r="I135" s="3"/>
      <c r="J135" s="3"/>
      <c r="K135" s="3"/>
      <c r="L135" s="4" t="s">
        <v>3594</v>
      </c>
      <c r="M135" s="4" t="s">
        <v>1238</v>
      </c>
      <c r="N135" s="3" t="s">
        <v>6042</v>
      </c>
      <c r="O135" s="3" t="s">
        <v>3595</v>
      </c>
      <c r="P135" s="3" t="s">
        <v>76</v>
      </c>
      <c r="Q135" s="3">
        <v>12</v>
      </c>
      <c r="R135" s="3" t="s">
        <v>48</v>
      </c>
      <c r="S135" s="10" t="s">
        <v>18</v>
      </c>
      <c r="T135" s="3" t="s">
        <v>20</v>
      </c>
      <c r="U135" s="38">
        <v>5.81</v>
      </c>
      <c r="V135" s="38">
        <v>5.81</v>
      </c>
      <c r="W135" s="38">
        <v>5.81</v>
      </c>
      <c r="X135" s="11" t="s">
        <v>20</v>
      </c>
      <c r="Y135" s="12"/>
      <c r="Z135" s="1">
        <v>0</v>
      </c>
      <c r="AA135" s="9">
        <v>20.28</v>
      </c>
      <c r="AB135" s="9"/>
      <c r="AC135" s="50"/>
      <c r="AD135" s="50"/>
      <c r="AE135" s="39">
        <v>22.14</v>
      </c>
      <c r="AF135" s="11">
        <f>IF(Z135=2,AE135*1.08,IF(AE135&lt;=10,(AE135*1.09),IF(AE135&lt;=50,(10*1.09)+((AE135-10)*1.08),IF(AE135&lt;=100,(10*1.09)+((50-10)*1.08)+((AE135-50)*1.07),IF(AE135&lt;=200,(10*1.09)+((50-10)*1.08)+((100-50)*1.07)+((AE135-100)*1.04),(10*1.09)+((50-10)*1.08)+((100-50)*1.07)+((200-100)*1.04)+((AE135-200)*1.02))))))</f>
        <v>24.011200000000002</v>
      </c>
      <c r="AG135" s="11">
        <f>IF(Z135=1,AF135*1.08,IF(Z135=4,AF135*1.08,IF(Z135=2,0,IF(AE135&lt;=100,(AF135*1.25),IF(AE135&lt;=200,134.5+((AE135-100)*1.04*1.16),255.14+((AE135-200)*1.02*1.12))))))</f>
        <v>30.014000000000003</v>
      </c>
      <c r="AH135" s="11">
        <f>IF(Z135=1,0,IF(Z135=4,0,(AG135*1.08)))</f>
        <v>32.415120000000002</v>
      </c>
      <c r="AI135" s="9">
        <f>TRUNC(AF135,2)</f>
        <v>24.01</v>
      </c>
      <c r="AJ135" s="9">
        <f>TRUNC(AG135,2)</f>
        <v>30.01</v>
      </c>
      <c r="AK135" s="9">
        <f>TRUNC(AH135,2)</f>
        <v>32.409999999999997</v>
      </c>
      <c r="AL135" s="13">
        <v>44170</v>
      </c>
      <c r="AM135" s="13">
        <v>44187</v>
      </c>
      <c r="AN135" s="13" t="s">
        <v>6530</v>
      </c>
    </row>
    <row r="136" spans="1:40" ht="57" customHeight="1" x14ac:dyDescent="0.25">
      <c r="A136" s="1">
        <v>8699612240182</v>
      </c>
      <c r="B136" s="1" t="s">
        <v>233</v>
      </c>
      <c r="C136" s="1" t="s">
        <v>293</v>
      </c>
      <c r="D136" s="2" t="s">
        <v>150</v>
      </c>
      <c r="E136" s="3" t="s">
        <v>133</v>
      </c>
      <c r="F136" s="12" t="s">
        <v>1843</v>
      </c>
      <c r="G136" s="2">
        <v>1</v>
      </c>
      <c r="H136" s="27">
        <v>2</v>
      </c>
      <c r="I136" s="3"/>
      <c r="J136" s="3"/>
      <c r="K136" s="3"/>
      <c r="L136" s="4" t="s">
        <v>3596</v>
      </c>
      <c r="M136" s="4" t="s">
        <v>1238</v>
      </c>
      <c r="N136" s="3" t="s">
        <v>6042</v>
      </c>
      <c r="O136" s="3" t="s">
        <v>3595</v>
      </c>
      <c r="P136" s="3" t="s">
        <v>76</v>
      </c>
      <c r="Q136" s="3">
        <v>6</v>
      </c>
      <c r="R136" s="3" t="s">
        <v>48</v>
      </c>
      <c r="S136" s="10" t="s">
        <v>18</v>
      </c>
      <c r="T136" s="3" t="s">
        <v>20</v>
      </c>
      <c r="U136" s="38">
        <v>2.79</v>
      </c>
      <c r="V136" s="38">
        <v>2.79</v>
      </c>
      <c r="W136" s="38">
        <v>2.79</v>
      </c>
      <c r="X136" s="11" t="s">
        <v>20</v>
      </c>
      <c r="Y136" s="12"/>
      <c r="Z136" s="1">
        <v>0</v>
      </c>
      <c r="AA136" s="9">
        <v>9.34</v>
      </c>
      <c r="AB136" s="9"/>
      <c r="AC136" s="50"/>
      <c r="AD136" s="50"/>
      <c r="AE136" s="39">
        <v>10.62</v>
      </c>
      <c r="AF136" s="11">
        <f>IF(Z136=2,AE136*1.08,IF(AE136&lt;=10,(AE136*1.09),IF(AE136&lt;=50,(10*1.09)+((AE136-10)*1.08),IF(AE136&lt;=100,(10*1.09)+((50-10)*1.08)+((AE136-50)*1.07),IF(AE136&lt;=200,(10*1.09)+((50-10)*1.08)+((100-50)*1.07)+((AE136-100)*1.04),(10*1.09)+((50-10)*1.08)+((100-50)*1.07)+((200-100)*1.04)+((AE136-200)*1.02))))))</f>
        <v>11.569599999999999</v>
      </c>
      <c r="AG136" s="11">
        <f>IF(Z136=1,AF136*1.08,IF(Z136=4,AF136*1.08,IF(Z136=2,0,IF(AE136&lt;=100,(AF136*1.25),IF(AE136&lt;=200,134.5+((AE136-100)*1.04*1.16),255.14+((AE136-200)*1.02*1.12))))))</f>
        <v>14.462</v>
      </c>
      <c r="AH136" s="11">
        <f>IF(Z136=1,0,IF(Z136=4,0,(AG136*1.08)))</f>
        <v>15.618960000000001</v>
      </c>
      <c r="AI136" s="9">
        <f>TRUNC(AF136,2)</f>
        <v>11.56</v>
      </c>
      <c r="AJ136" s="9">
        <f>TRUNC(AG136,2)</f>
        <v>14.46</v>
      </c>
      <c r="AK136" s="9">
        <f>TRUNC(AH136,2)</f>
        <v>15.61</v>
      </c>
      <c r="AL136" s="13">
        <v>44170</v>
      </c>
      <c r="AM136" s="13">
        <v>44187</v>
      </c>
      <c r="AN136" s="13" t="s">
        <v>6530</v>
      </c>
    </row>
    <row r="137" spans="1:40" ht="57" customHeight="1" x14ac:dyDescent="0.25">
      <c r="A137" s="1">
        <v>8699612240212</v>
      </c>
      <c r="B137" s="1" t="s">
        <v>233</v>
      </c>
      <c r="C137" s="1" t="s">
        <v>293</v>
      </c>
      <c r="D137" s="2" t="s">
        <v>150</v>
      </c>
      <c r="E137" s="3" t="s">
        <v>133</v>
      </c>
      <c r="F137" s="12" t="s">
        <v>1843</v>
      </c>
      <c r="G137" s="2">
        <v>1</v>
      </c>
      <c r="H137" s="27">
        <v>2</v>
      </c>
      <c r="I137" s="3"/>
      <c r="J137" s="3"/>
      <c r="K137" s="3"/>
      <c r="L137" s="4" t="s">
        <v>3597</v>
      </c>
      <c r="M137" s="4" t="s">
        <v>1238</v>
      </c>
      <c r="N137" s="3" t="s">
        <v>6042</v>
      </c>
      <c r="O137" s="3" t="s">
        <v>3598</v>
      </c>
      <c r="P137" s="3" t="s">
        <v>76</v>
      </c>
      <c r="Q137" s="3">
        <v>12</v>
      </c>
      <c r="R137" s="3" t="s">
        <v>48</v>
      </c>
      <c r="S137" s="10" t="s">
        <v>18</v>
      </c>
      <c r="T137" s="3" t="s">
        <v>20</v>
      </c>
      <c r="U137" s="38">
        <v>5.03</v>
      </c>
      <c r="V137" s="38">
        <v>5.03</v>
      </c>
      <c r="W137" s="38">
        <v>5.03</v>
      </c>
      <c r="X137" s="11" t="s">
        <v>20</v>
      </c>
      <c r="Y137" s="12"/>
      <c r="Z137" s="1">
        <v>0</v>
      </c>
      <c r="AA137" s="9">
        <v>16.91</v>
      </c>
      <c r="AB137" s="9"/>
      <c r="AC137" s="50"/>
      <c r="AD137" s="50"/>
      <c r="AE137" s="39">
        <v>19.190000000000001</v>
      </c>
      <c r="AF137" s="11">
        <f>IF(Z137=2,AE137*1.08,IF(AE137&lt;=10,(AE137*1.09),IF(AE137&lt;=50,(10*1.09)+((AE137-10)*1.08),IF(AE137&lt;=100,(10*1.09)+((50-10)*1.08)+((AE137-50)*1.07),IF(AE137&lt;=200,(10*1.09)+((50-10)*1.08)+((100-50)*1.07)+((AE137-100)*1.04),(10*1.09)+((50-10)*1.08)+((100-50)*1.07)+((200-100)*1.04)+((AE137-200)*1.02))))))</f>
        <v>20.825200000000002</v>
      </c>
      <c r="AG137" s="11">
        <f>IF(Z137=1,AF137*1.08,IF(Z137=4,AF137*1.08,IF(Z137=2,0,IF(AE137&lt;=100,(AF137*1.25),IF(AE137&lt;=200,134.5+((AE137-100)*1.04*1.16),255.14+((AE137-200)*1.02*1.12))))))</f>
        <v>26.031500000000001</v>
      </c>
      <c r="AH137" s="11">
        <f>IF(Z137=1,0,IF(Z137=4,0,(AG137*1.08)))</f>
        <v>28.114020000000004</v>
      </c>
      <c r="AI137" s="9">
        <f>TRUNC(AF137,2)</f>
        <v>20.82</v>
      </c>
      <c r="AJ137" s="9">
        <f>TRUNC(AG137,2)</f>
        <v>26.03</v>
      </c>
      <c r="AK137" s="9">
        <f>TRUNC(AH137,2)</f>
        <v>28.11</v>
      </c>
      <c r="AL137" s="13">
        <v>44170</v>
      </c>
      <c r="AM137" s="13">
        <v>44187</v>
      </c>
      <c r="AN137" s="13" t="s">
        <v>6530</v>
      </c>
    </row>
    <row r="138" spans="1:40" ht="57" customHeight="1" x14ac:dyDescent="0.25">
      <c r="A138" s="1">
        <v>8699612240205</v>
      </c>
      <c r="B138" s="1" t="s">
        <v>233</v>
      </c>
      <c r="C138" s="1" t="s">
        <v>293</v>
      </c>
      <c r="D138" s="2" t="s">
        <v>150</v>
      </c>
      <c r="E138" s="3" t="s">
        <v>133</v>
      </c>
      <c r="F138" s="12" t="s">
        <v>1843</v>
      </c>
      <c r="G138" s="2">
        <v>1</v>
      </c>
      <c r="H138" s="27">
        <v>2</v>
      </c>
      <c r="I138" s="3"/>
      <c r="J138" s="3"/>
      <c r="K138" s="3"/>
      <c r="L138" s="4" t="s">
        <v>3599</v>
      </c>
      <c r="M138" s="4" t="s">
        <v>1238</v>
      </c>
      <c r="N138" s="3" t="s">
        <v>6042</v>
      </c>
      <c r="O138" s="3" t="s">
        <v>3598</v>
      </c>
      <c r="P138" s="3" t="s">
        <v>76</v>
      </c>
      <c r="Q138" s="3">
        <v>6</v>
      </c>
      <c r="R138" s="3" t="s">
        <v>48</v>
      </c>
      <c r="S138" s="10" t="s">
        <v>18</v>
      </c>
      <c r="T138" s="3" t="s">
        <v>20</v>
      </c>
      <c r="U138" s="38">
        <v>2.7</v>
      </c>
      <c r="V138" s="38">
        <v>2.7</v>
      </c>
      <c r="W138" s="38">
        <v>2.7</v>
      </c>
      <c r="X138" s="3" t="s">
        <v>20</v>
      </c>
      <c r="Y138" s="12"/>
      <c r="Z138" s="1">
        <v>0</v>
      </c>
      <c r="AA138" s="9">
        <v>9.07</v>
      </c>
      <c r="AB138" s="9"/>
      <c r="AC138" s="50"/>
      <c r="AD138" s="50"/>
      <c r="AE138" s="39">
        <v>10.3</v>
      </c>
      <c r="AF138" s="11">
        <f>IF(Z138=2,AE138*1.08,IF(AE138&lt;=10,(AE138*1.09),IF(AE138&lt;=50,(10*1.09)+((AE138-10)*1.08),IF(AE138&lt;=100,(10*1.09)+((50-10)*1.08)+((AE138-50)*1.07),IF(AE138&lt;=200,(10*1.09)+((50-10)*1.08)+((100-50)*1.07)+((AE138-100)*1.04),(10*1.09)+((50-10)*1.08)+((100-50)*1.07)+((200-100)*1.04)+((AE138-200)*1.02))))))</f>
        <v>11.224000000000002</v>
      </c>
      <c r="AG138" s="11">
        <f>IF(Z138=1,AF138*1.08,IF(Z138=4,AF138*1.08,IF(Z138=2,0,IF(AE138&lt;=100,(AF138*1.25),IF(AE138&lt;=200,134.5+((AE138-100)*1.04*1.16),255.14+((AE138-200)*1.02*1.12))))))</f>
        <v>14.030000000000003</v>
      </c>
      <c r="AH138" s="11">
        <f>IF(Z138=1,0,IF(Z138=4,0,(AG138*1.08)))</f>
        <v>15.152400000000004</v>
      </c>
      <c r="AI138" s="9">
        <f>TRUNC(AF138,2)</f>
        <v>11.22</v>
      </c>
      <c r="AJ138" s="9">
        <f>TRUNC(AG138,2)</f>
        <v>14.03</v>
      </c>
      <c r="AK138" s="9">
        <f>TRUNC(AH138,2)</f>
        <v>15.15</v>
      </c>
      <c r="AL138" s="13">
        <v>44170</v>
      </c>
      <c r="AM138" s="13">
        <v>44187</v>
      </c>
      <c r="AN138" s="13" t="s">
        <v>6530</v>
      </c>
    </row>
    <row r="139" spans="1:40" ht="57" customHeight="1" x14ac:dyDescent="0.25">
      <c r="A139" s="1">
        <v>8699612240175</v>
      </c>
      <c r="B139" s="1" t="s">
        <v>233</v>
      </c>
      <c r="C139" s="1" t="s">
        <v>293</v>
      </c>
      <c r="D139" s="2" t="s">
        <v>150</v>
      </c>
      <c r="E139" s="3" t="s">
        <v>133</v>
      </c>
      <c r="F139" s="12" t="s">
        <v>1843</v>
      </c>
      <c r="G139" s="2">
        <v>1</v>
      </c>
      <c r="H139" s="3">
        <v>2</v>
      </c>
      <c r="I139" s="3"/>
      <c r="J139" s="3"/>
      <c r="K139" s="3"/>
      <c r="L139" s="4" t="s">
        <v>3600</v>
      </c>
      <c r="M139" s="4" t="s">
        <v>1238</v>
      </c>
      <c r="N139" s="3" t="s">
        <v>6042</v>
      </c>
      <c r="O139" s="3" t="s">
        <v>3595</v>
      </c>
      <c r="P139" s="3" t="s">
        <v>76</v>
      </c>
      <c r="Q139" s="3">
        <v>12</v>
      </c>
      <c r="R139" s="3" t="s">
        <v>48</v>
      </c>
      <c r="S139" s="10" t="s">
        <v>18</v>
      </c>
      <c r="T139" s="3" t="s">
        <v>20</v>
      </c>
      <c r="U139" s="38">
        <v>5.83</v>
      </c>
      <c r="V139" s="38">
        <v>5.83</v>
      </c>
      <c r="W139" s="38">
        <v>5.83</v>
      </c>
      <c r="X139" s="11" t="s">
        <v>20</v>
      </c>
      <c r="Y139" s="12"/>
      <c r="Z139" s="1">
        <v>0</v>
      </c>
      <c r="AA139" s="9">
        <v>20.28</v>
      </c>
      <c r="AB139" s="9"/>
      <c r="AC139" s="50"/>
      <c r="AD139" s="50"/>
      <c r="AE139" s="39">
        <v>22.24</v>
      </c>
      <c r="AF139" s="11">
        <f>IF(Z139=2,AE139*1.08,IF(AE139&lt;=10,(AE139*1.09),IF(AE139&lt;=50,(10*1.09)+((AE139-10)*1.08),IF(AE139&lt;=100,(10*1.09)+((50-10)*1.08)+((AE139-50)*1.07),IF(AE139&lt;=200,(10*1.09)+((50-10)*1.08)+((100-50)*1.07)+((AE139-100)*1.04),(10*1.09)+((50-10)*1.08)+((100-50)*1.07)+((200-100)*1.04)+((AE139-200)*1.02))))))</f>
        <v>24.119199999999999</v>
      </c>
      <c r="AG139" s="11">
        <f>IF(Z139=1,AF139*1.08,IF(Z139=4,AF139*1.08,IF(Z139=2,0,IF(AE139&lt;=100,(AF139*1.25),IF(AE139&lt;=200,134.5+((AE139-100)*1.04*1.16),255.14+((AE139-200)*1.02*1.12))))))</f>
        <v>30.149000000000001</v>
      </c>
      <c r="AH139" s="11">
        <f>IF(Z139=1,0,IF(Z139=4,0,(AG139*1.08)))</f>
        <v>32.560920000000003</v>
      </c>
      <c r="AI139" s="9">
        <f>TRUNC(AF139,2)</f>
        <v>24.11</v>
      </c>
      <c r="AJ139" s="9">
        <f>TRUNC(AG139,2)</f>
        <v>30.14</v>
      </c>
      <c r="AK139" s="9">
        <f>TRUNC(AH139,2)</f>
        <v>32.56</v>
      </c>
      <c r="AL139" s="13">
        <v>44170</v>
      </c>
      <c r="AM139" s="13">
        <v>44187</v>
      </c>
      <c r="AN139" s="13" t="s">
        <v>6530</v>
      </c>
    </row>
    <row r="140" spans="1:40" ht="57" customHeight="1" x14ac:dyDescent="0.25">
      <c r="A140" s="1">
        <v>8699612240168</v>
      </c>
      <c r="B140" s="1" t="s">
        <v>233</v>
      </c>
      <c r="C140" s="1" t="s">
        <v>293</v>
      </c>
      <c r="D140" s="2" t="s">
        <v>150</v>
      </c>
      <c r="E140" s="3" t="s">
        <v>133</v>
      </c>
      <c r="F140" s="12" t="s">
        <v>1843</v>
      </c>
      <c r="G140" s="2">
        <v>1</v>
      </c>
      <c r="H140" s="3">
        <v>2</v>
      </c>
      <c r="I140" s="3"/>
      <c r="J140" s="3"/>
      <c r="K140" s="3"/>
      <c r="L140" s="4" t="s">
        <v>3601</v>
      </c>
      <c r="M140" s="4" t="s">
        <v>1238</v>
      </c>
      <c r="N140" s="3" t="s">
        <v>6042</v>
      </c>
      <c r="O140" s="3" t="s">
        <v>3595</v>
      </c>
      <c r="P140" s="3" t="s">
        <v>76</v>
      </c>
      <c r="Q140" s="3">
        <v>6</v>
      </c>
      <c r="R140" s="3" t="s">
        <v>48</v>
      </c>
      <c r="S140" s="10" t="s">
        <v>18</v>
      </c>
      <c r="T140" s="3" t="s">
        <v>20</v>
      </c>
      <c r="U140" s="38">
        <v>2.81</v>
      </c>
      <c r="V140" s="38">
        <v>2.81</v>
      </c>
      <c r="W140" s="38">
        <v>2.81</v>
      </c>
      <c r="X140" s="11" t="s">
        <v>20</v>
      </c>
      <c r="Y140" s="12"/>
      <c r="Z140" s="1">
        <v>0</v>
      </c>
      <c r="AA140" s="9">
        <v>9.34</v>
      </c>
      <c r="AB140" s="9"/>
      <c r="AC140" s="50"/>
      <c r="AD140" s="50"/>
      <c r="AE140" s="39">
        <v>10.69</v>
      </c>
      <c r="AF140" s="11">
        <f>IF(Z140=2,AE140*1.08,IF(AE140&lt;=10,(AE140*1.09),IF(AE140&lt;=50,(10*1.09)+((AE140-10)*1.08),IF(AE140&lt;=100,(10*1.09)+((50-10)*1.08)+((AE140-50)*1.07),IF(AE140&lt;=200,(10*1.09)+((50-10)*1.08)+((100-50)*1.07)+((AE140-100)*1.04),(10*1.09)+((50-10)*1.08)+((100-50)*1.07)+((200-100)*1.04)+((AE140-200)*1.02))))))</f>
        <v>11.645199999999999</v>
      </c>
      <c r="AG140" s="11">
        <f>IF(Z140=1,AF140*1.08,IF(Z140=4,AF140*1.08,IF(Z140=2,0,IF(AE140&lt;=100,(AF140*1.25),IF(AE140&lt;=200,134.5+((AE140-100)*1.04*1.16),255.14+((AE140-200)*1.02*1.12))))))</f>
        <v>14.5565</v>
      </c>
      <c r="AH140" s="11">
        <f>IF(Z140=1,0,IF(Z140=4,0,(AG140*1.08)))</f>
        <v>15.721020000000001</v>
      </c>
      <c r="AI140" s="9">
        <f>TRUNC(AF140,2)</f>
        <v>11.64</v>
      </c>
      <c r="AJ140" s="9">
        <f>TRUNC(AG140,2)</f>
        <v>14.55</v>
      </c>
      <c r="AK140" s="9">
        <f>TRUNC(AH140,2)</f>
        <v>15.72</v>
      </c>
      <c r="AL140" s="13">
        <v>44170</v>
      </c>
      <c r="AM140" s="13">
        <v>44187</v>
      </c>
      <c r="AN140" s="13" t="s">
        <v>6530</v>
      </c>
    </row>
    <row r="141" spans="1:40" ht="57" customHeight="1" x14ac:dyDescent="0.25">
      <c r="A141" s="1">
        <v>8699717250024</v>
      </c>
      <c r="B141" s="1" t="s">
        <v>233</v>
      </c>
      <c r="C141" s="1" t="s">
        <v>293</v>
      </c>
      <c r="D141" s="2" t="s">
        <v>150</v>
      </c>
      <c r="E141" s="3" t="s">
        <v>133</v>
      </c>
      <c r="F141" s="12" t="s">
        <v>1843</v>
      </c>
      <c r="G141" s="2">
        <v>1</v>
      </c>
      <c r="H141" s="3">
        <v>2</v>
      </c>
      <c r="I141" s="3"/>
      <c r="J141" s="3"/>
      <c r="K141" s="3"/>
      <c r="L141" s="4" t="s">
        <v>3603</v>
      </c>
      <c r="M141" s="4" t="s">
        <v>1238</v>
      </c>
      <c r="N141" s="3" t="s">
        <v>5957</v>
      </c>
      <c r="O141" s="3" t="s">
        <v>2308</v>
      </c>
      <c r="P141" s="3" t="s">
        <v>76</v>
      </c>
      <c r="Q141" s="3">
        <v>12</v>
      </c>
      <c r="R141" s="3" t="s">
        <v>48</v>
      </c>
      <c r="S141" s="10" t="s">
        <v>18</v>
      </c>
      <c r="T141" s="3" t="s">
        <v>20</v>
      </c>
      <c r="U141" s="38">
        <v>7.34</v>
      </c>
      <c r="V141" s="38">
        <v>7.34</v>
      </c>
      <c r="W141" s="38">
        <v>7.34</v>
      </c>
      <c r="X141" s="11" t="s">
        <v>20</v>
      </c>
      <c r="Y141" s="12"/>
      <c r="Z141" s="1">
        <v>0</v>
      </c>
      <c r="AA141" s="9">
        <v>23.37</v>
      </c>
      <c r="AB141" s="9"/>
      <c r="AC141" s="50"/>
      <c r="AD141" s="50"/>
      <c r="AE141" s="39">
        <v>28</v>
      </c>
      <c r="AF141" s="11">
        <f>IF(Z141=2,AE141*1.08,IF(AE141&lt;=10,(AE141*1.09),IF(AE141&lt;=50,(10*1.09)+((AE141-10)*1.08),IF(AE141&lt;=100,(10*1.09)+((50-10)*1.08)+((AE141-50)*1.07),IF(AE141&lt;=200,(10*1.09)+((50-10)*1.08)+((100-50)*1.07)+((AE141-100)*1.04),(10*1.09)+((50-10)*1.08)+((100-50)*1.07)+((200-100)*1.04)+((AE141-200)*1.02))))))</f>
        <v>30.340000000000003</v>
      </c>
      <c r="AG141" s="11">
        <f>IF(Z141=1,AF141*1.08,IF(Z141=4,AF141*1.08,IF(Z141=2,0,IF(AE141&lt;=100,(AF141*1.25),IF(AE141&lt;=200,134.5+((AE141-100)*1.04*1.16),255.14+((AE141-200)*1.02*1.12))))))</f>
        <v>37.925000000000004</v>
      </c>
      <c r="AH141" s="11">
        <f>IF(Z141=1,0,IF(Z141=4,0,(AG141*1.08)))</f>
        <v>40.95900000000001</v>
      </c>
      <c r="AI141" s="9">
        <f>TRUNC(AF141,2)</f>
        <v>30.34</v>
      </c>
      <c r="AJ141" s="9">
        <f>TRUNC(AG141,2)</f>
        <v>37.92</v>
      </c>
      <c r="AK141" s="9">
        <f>TRUNC(AH141,2)</f>
        <v>40.950000000000003</v>
      </c>
      <c r="AL141" s="13">
        <v>44170</v>
      </c>
      <c r="AM141" s="13">
        <v>44187</v>
      </c>
      <c r="AN141" s="13" t="s">
        <v>6530</v>
      </c>
    </row>
    <row r="142" spans="1:40" ht="57" customHeight="1" x14ac:dyDescent="0.25">
      <c r="A142" s="1">
        <v>8699540250116</v>
      </c>
      <c r="B142" s="1" t="s">
        <v>233</v>
      </c>
      <c r="C142" s="1" t="s">
        <v>293</v>
      </c>
      <c r="D142" s="2" t="s">
        <v>150</v>
      </c>
      <c r="E142" s="3" t="s">
        <v>133</v>
      </c>
      <c r="F142" s="3">
        <v>6</v>
      </c>
      <c r="G142" s="2">
        <v>1</v>
      </c>
      <c r="H142" s="3">
        <v>2</v>
      </c>
      <c r="I142" s="3"/>
      <c r="J142" s="3"/>
      <c r="K142" s="3"/>
      <c r="L142" s="4" t="s">
        <v>5755</v>
      </c>
      <c r="M142" s="4" t="s">
        <v>1238</v>
      </c>
      <c r="N142" s="3" t="s">
        <v>5927</v>
      </c>
      <c r="O142" s="3" t="s">
        <v>3595</v>
      </c>
      <c r="P142" s="3" t="s">
        <v>76</v>
      </c>
      <c r="Q142" s="3">
        <v>12</v>
      </c>
      <c r="R142" s="3" t="s">
        <v>48</v>
      </c>
      <c r="S142" s="10" t="s">
        <v>18</v>
      </c>
      <c r="T142" s="3" t="s">
        <v>20</v>
      </c>
      <c r="U142" s="38">
        <v>7.09</v>
      </c>
      <c r="V142" s="38">
        <v>7.09</v>
      </c>
      <c r="W142" s="38">
        <v>7.09</v>
      </c>
      <c r="X142" s="3" t="s">
        <v>20</v>
      </c>
      <c r="Y142" s="12"/>
      <c r="Z142" s="1">
        <v>0</v>
      </c>
      <c r="AA142" s="9">
        <v>22.54</v>
      </c>
      <c r="AB142" s="9"/>
      <c r="AC142" s="50">
        <f>IF(AD142=AK142,1,0)</f>
        <v>1</v>
      </c>
      <c r="AD142" s="50">
        <v>39.57</v>
      </c>
      <c r="AE142" s="39">
        <v>27.05</v>
      </c>
      <c r="AF142" s="11">
        <f>IF(Z142=2,AE142*1.08,IF(AE142&lt;=10,(AE142*1.09),IF(AE142&lt;=50,(10*1.09)+((AE142-10)*1.08),IF(AE142&lt;=100,(10*1.09)+((50-10)*1.08)+((AE142-50)*1.07),IF(AE142&lt;=200,(10*1.09)+((50-10)*1.08)+((100-50)*1.07)+((AE142-100)*1.04),(10*1.09)+((50-10)*1.08)+((100-50)*1.07)+((200-100)*1.04)+((AE142-200)*1.02))))))</f>
        <v>29.314</v>
      </c>
      <c r="AG142" s="11">
        <f>IF(Z142=1,AF142*1.08,IF(Z142=4,AF142*1.08,IF(Z142=2,0,IF(AE142&lt;=100,(AF142*1.25),IF(AE142&lt;=200,134.5+((AE142-100)*1.04*1.16),255.14+((AE142-200)*1.02*1.12))))))</f>
        <v>36.642499999999998</v>
      </c>
      <c r="AH142" s="11">
        <f>IF(Z142=1,0,IF(Z142=4,0,(AG142*1.08)))</f>
        <v>39.573900000000002</v>
      </c>
      <c r="AI142" s="9">
        <f>TRUNC(AF142,2)</f>
        <v>29.31</v>
      </c>
      <c r="AJ142" s="9">
        <f>TRUNC(AG142,2)</f>
        <v>36.64</v>
      </c>
      <c r="AK142" s="9">
        <f>TRUNC(AH142,2)</f>
        <v>39.57</v>
      </c>
      <c r="AL142" s="13">
        <v>44170</v>
      </c>
      <c r="AM142" s="13">
        <v>44187</v>
      </c>
      <c r="AN142" s="13" t="s">
        <v>6530</v>
      </c>
    </row>
    <row r="143" spans="1:40" ht="57" customHeight="1" x14ac:dyDescent="0.25">
      <c r="A143" s="1">
        <v>8699540250192</v>
      </c>
      <c r="B143" s="1" t="s">
        <v>233</v>
      </c>
      <c r="C143" s="1" t="s">
        <v>293</v>
      </c>
      <c r="D143" s="2" t="s">
        <v>150</v>
      </c>
      <c r="E143" s="3" t="s">
        <v>133</v>
      </c>
      <c r="F143" s="3">
        <v>6</v>
      </c>
      <c r="G143" s="2">
        <v>1</v>
      </c>
      <c r="H143" s="3">
        <v>2</v>
      </c>
      <c r="I143" s="3"/>
      <c r="J143" s="3"/>
      <c r="K143" s="3"/>
      <c r="L143" s="4" t="s">
        <v>6191</v>
      </c>
      <c r="M143" s="4" t="s">
        <v>1238</v>
      </c>
      <c r="N143" s="3" t="s">
        <v>5927</v>
      </c>
      <c r="O143" s="3" t="s">
        <v>2308</v>
      </c>
      <c r="P143" s="3" t="s">
        <v>76</v>
      </c>
      <c r="Q143" s="3">
        <v>12</v>
      </c>
      <c r="R143" s="3" t="s">
        <v>48</v>
      </c>
      <c r="S143" s="10" t="s">
        <v>18</v>
      </c>
      <c r="T143" s="3" t="s">
        <v>20</v>
      </c>
      <c r="U143" s="38">
        <v>7.09</v>
      </c>
      <c r="V143" s="38">
        <v>7.09</v>
      </c>
      <c r="W143" s="38">
        <v>7.09</v>
      </c>
      <c r="X143" s="3" t="s">
        <v>20</v>
      </c>
      <c r="Y143" s="12"/>
      <c r="Z143" s="1">
        <v>0</v>
      </c>
      <c r="AA143" s="9">
        <v>22.54</v>
      </c>
      <c r="AB143" s="9"/>
      <c r="AC143" s="50">
        <f>IF(AD143=AK143,1,0)</f>
        <v>1</v>
      </c>
      <c r="AD143" s="50">
        <v>39.57</v>
      </c>
      <c r="AE143" s="39">
        <v>27.05</v>
      </c>
      <c r="AF143" s="11">
        <f>IF(Z143=2,AE143*1.08,IF(AE143&lt;=10,(AE143*1.09),IF(AE143&lt;=50,(10*1.09)+((AE143-10)*1.08),IF(AE143&lt;=100,(10*1.09)+((50-10)*1.08)+((AE143-50)*1.07),IF(AE143&lt;=200,(10*1.09)+((50-10)*1.08)+((100-50)*1.07)+((AE143-100)*1.04),(10*1.09)+((50-10)*1.08)+((100-50)*1.07)+((200-100)*1.04)+((AE143-200)*1.02))))))</f>
        <v>29.314</v>
      </c>
      <c r="AG143" s="11">
        <f>IF(Z143=1,AF143*1.08,IF(Z143=4,AF143*1.08,IF(Z143=2,0,IF(AE143&lt;=100,(AF143*1.25),IF(AE143&lt;=200,134.5+((AE143-100)*1.04*1.16),255.14+((AE143-200)*1.02*1.12))))))</f>
        <v>36.642499999999998</v>
      </c>
      <c r="AH143" s="11">
        <f>IF(Z143=1,0,IF(Z143=4,0,(AG143*1.08)))</f>
        <v>39.573900000000002</v>
      </c>
      <c r="AI143" s="9">
        <f>TRUNC(AF143,2)</f>
        <v>29.31</v>
      </c>
      <c r="AJ143" s="9">
        <f>TRUNC(AG143,2)</f>
        <v>36.64</v>
      </c>
      <c r="AK143" s="9">
        <f>TRUNC(AH143,2)</f>
        <v>39.57</v>
      </c>
      <c r="AL143" s="13">
        <v>44170</v>
      </c>
      <c r="AM143" s="13">
        <v>44187</v>
      </c>
      <c r="AN143" s="13" t="s">
        <v>6530</v>
      </c>
    </row>
    <row r="144" spans="1:40" ht="57" customHeight="1" x14ac:dyDescent="0.25">
      <c r="A144" s="1">
        <v>8699540250024</v>
      </c>
      <c r="B144" s="1" t="s">
        <v>233</v>
      </c>
      <c r="C144" s="1" t="s">
        <v>293</v>
      </c>
      <c r="D144" s="2" t="s">
        <v>150</v>
      </c>
      <c r="E144" s="3" t="s">
        <v>133</v>
      </c>
      <c r="F144" s="3">
        <v>6</v>
      </c>
      <c r="G144" s="2">
        <v>1</v>
      </c>
      <c r="H144" s="3">
        <v>2</v>
      </c>
      <c r="I144" s="3"/>
      <c r="J144" s="3"/>
      <c r="K144" s="3"/>
      <c r="L144" s="4" t="s">
        <v>5756</v>
      </c>
      <c r="M144" s="4" t="s">
        <v>1238</v>
      </c>
      <c r="N144" s="3" t="s">
        <v>5927</v>
      </c>
      <c r="O144" s="3" t="s">
        <v>2308</v>
      </c>
      <c r="P144" s="3" t="s">
        <v>76</v>
      </c>
      <c r="Q144" s="3">
        <v>12</v>
      </c>
      <c r="R144" s="3" t="s">
        <v>48</v>
      </c>
      <c r="S144" s="10" t="s">
        <v>18</v>
      </c>
      <c r="T144" s="3" t="s">
        <v>20</v>
      </c>
      <c r="U144" s="38">
        <v>7.09</v>
      </c>
      <c r="V144" s="38">
        <v>7.09</v>
      </c>
      <c r="W144" s="38">
        <v>7.09</v>
      </c>
      <c r="X144" s="11" t="s">
        <v>20</v>
      </c>
      <c r="Y144" s="12"/>
      <c r="Z144" s="1">
        <v>0</v>
      </c>
      <c r="AA144" s="9">
        <v>22.54</v>
      </c>
      <c r="AB144" s="9"/>
      <c r="AC144" s="50">
        <f>IF(AD144=AK144,1,0)</f>
        <v>1</v>
      </c>
      <c r="AD144" s="50">
        <v>39.57</v>
      </c>
      <c r="AE144" s="39">
        <v>27.05</v>
      </c>
      <c r="AF144" s="11">
        <f>IF(Z144=2,AE144*1.08,IF(AE144&lt;=10,(AE144*1.09),IF(AE144&lt;=50,(10*1.09)+((AE144-10)*1.08),IF(AE144&lt;=100,(10*1.09)+((50-10)*1.08)+((AE144-50)*1.07),IF(AE144&lt;=200,(10*1.09)+((50-10)*1.08)+((100-50)*1.07)+((AE144-100)*1.04),(10*1.09)+((50-10)*1.08)+((100-50)*1.07)+((200-100)*1.04)+((AE144-200)*1.02))))))</f>
        <v>29.314</v>
      </c>
      <c r="AG144" s="11">
        <f>IF(Z144=1,AF144*1.08,IF(Z144=4,AF144*1.08,IF(Z144=2,0,IF(AE144&lt;=100,(AF144*1.25),IF(AE144&lt;=200,134.5+((AE144-100)*1.04*1.16),255.14+((AE144-200)*1.02*1.12))))))</f>
        <v>36.642499999999998</v>
      </c>
      <c r="AH144" s="11">
        <f>IF(Z144=1,0,IF(Z144=4,0,(AG144*1.08)))</f>
        <v>39.573900000000002</v>
      </c>
      <c r="AI144" s="9">
        <f>TRUNC(AF144,2)</f>
        <v>29.31</v>
      </c>
      <c r="AJ144" s="9">
        <f>TRUNC(AG144,2)</f>
        <v>36.64</v>
      </c>
      <c r="AK144" s="9">
        <f>TRUNC(AH144,2)</f>
        <v>39.57</v>
      </c>
      <c r="AL144" s="13">
        <v>44170</v>
      </c>
      <c r="AM144" s="13">
        <v>44187</v>
      </c>
      <c r="AN144" s="13" t="s">
        <v>6530</v>
      </c>
    </row>
    <row r="145" spans="1:40" ht="57" customHeight="1" x14ac:dyDescent="0.25">
      <c r="A145" s="1">
        <v>8699540250321</v>
      </c>
      <c r="B145" s="1" t="s">
        <v>233</v>
      </c>
      <c r="C145" s="1" t="s">
        <v>293</v>
      </c>
      <c r="D145" s="2" t="s">
        <v>150</v>
      </c>
      <c r="E145" s="3" t="s">
        <v>133</v>
      </c>
      <c r="F145" s="3">
        <v>6</v>
      </c>
      <c r="G145" s="2">
        <v>1</v>
      </c>
      <c r="H145" s="3">
        <v>2</v>
      </c>
      <c r="I145" s="3"/>
      <c r="J145" s="3"/>
      <c r="K145" s="3"/>
      <c r="L145" s="4" t="s">
        <v>5757</v>
      </c>
      <c r="M145" s="4" t="s">
        <v>1238</v>
      </c>
      <c r="N145" s="3" t="s">
        <v>5927</v>
      </c>
      <c r="O145" s="3" t="s">
        <v>3604</v>
      </c>
      <c r="P145" s="3" t="s">
        <v>76</v>
      </c>
      <c r="Q145" s="3">
        <v>12</v>
      </c>
      <c r="R145" s="3" t="s">
        <v>48</v>
      </c>
      <c r="S145" s="10" t="s">
        <v>18</v>
      </c>
      <c r="T145" s="3" t="s">
        <v>20</v>
      </c>
      <c r="U145" s="38">
        <v>7.09</v>
      </c>
      <c r="V145" s="38">
        <v>7.09</v>
      </c>
      <c r="W145" s="38">
        <v>7.09</v>
      </c>
      <c r="X145" s="3" t="s">
        <v>20</v>
      </c>
      <c r="Y145" s="12"/>
      <c r="Z145" s="1">
        <v>0</v>
      </c>
      <c r="AA145" s="9">
        <v>22.54</v>
      </c>
      <c r="AB145" s="9"/>
      <c r="AC145" s="50">
        <f>IF(AD145=AK145,1,0)</f>
        <v>1</v>
      </c>
      <c r="AD145" s="50">
        <v>39.57</v>
      </c>
      <c r="AE145" s="39">
        <v>27.05</v>
      </c>
      <c r="AF145" s="11">
        <f>IF(Z145=2,AE145*1.08,IF(AE145&lt;=10,(AE145*1.09),IF(AE145&lt;=50,(10*1.09)+((AE145-10)*1.08),IF(AE145&lt;=100,(10*1.09)+((50-10)*1.08)+((AE145-50)*1.07),IF(AE145&lt;=200,(10*1.09)+((50-10)*1.08)+((100-50)*1.07)+((AE145-100)*1.04),(10*1.09)+((50-10)*1.08)+((100-50)*1.07)+((200-100)*1.04)+((AE145-200)*1.02))))))</f>
        <v>29.314</v>
      </c>
      <c r="AG145" s="11">
        <f>IF(Z145=1,AF145*1.08,IF(Z145=4,AF145*1.08,IF(Z145=2,0,IF(AE145&lt;=100,(AF145*1.25),IF(AE145&lt;=200,134.5+((AE145-100)*1.04*1.16),255.14+((AE145-200)*1.02*1.12))))))</f>
        <v>36.642499999999998</v>
      </c>
      <c r="AH145" s="11">
        <f>IF(Z145=1,0,IF(Z145=4,0,(AG145*1.08)))</f>
        <v>39.573900000000002</v>
      </c>
      <c r="AI145" s="9">
        <f>TRUNC(AF145,2)</f>
        <v>29.31</v>
      </c>
      <c r="AJ145" s="9">
        <f>TRUNC(AG145,2)</f>
        <v>36.64</v>
      </c>
      <c r="AK145" s="9">
        <f>TRUNC(AH145,2)</f>
        <v>39.57</v>
      </c>
      <c r="AL145" s="13">
        <v>44170</v>
      </c>
      <c r="AM145" s="13">
        <v>44187</v>
      </c>
      <c r="AN145" s="13" t="s">
        <v>6530</v>
      </c>
    </row>
    <row r="146" spans="1:40" ht="57" customHeight="1" x14ac:dyDescent="0.25">
      <c r="A146" s="1">
        <v>8681428571260</v>
      </c>
      <c r="B146" s="1" t="s">
        <v>5792</v>
      </c>
      <c r="C146" s="1" t="s">
        <v>5762</v>
      </c>
      <c r="D146" s="2" t="s">
        <v>150</v>
      </c>
      <c r="E146" s="3" t="s">
        <v>5731</v>
      </c>
      <c r="F146" s="3">
        <v>6</v>
      </c>
      <c r="G146" s="2">
        <v>2</v>
      </c>
      <c r="H146" s="3">
        <v>2</v>
      </c>
      <c r="I146" s="3"/>
      <c r="J146" s="3"/>
      <c r="K146" s="3"/>
      <c r="L146" s="4" t="s">
        <v>6224</v>
      </c>
      <c r="M146" s="4" t="s">
        <v>6493</v>
      </c>
      <c r="N146" s="3" t="s">
        <v>5952</v>
      </c>
      <c r="O146" s="3">
        <v>180</v>
      </c>
      <c r="P146" s="3" t="s">
        <v>316</v>
      </c>
      <c r="Q146" s="3">
        <v>1</v>
      </c>
      <c r="R146" s="3" t="s">
        <v>48</v>
      </c>
      <c r="S146" s="10" t="s">
        <v>18</v>
      </c>
      <c r="T146" s="3" t="s">
        <v>20</v>
      </c>
      <c r="U146" s="38">
        <v>8.02</v>
      </c>
      <c r="V146" s="38">
        <v>8.02</v>
      </c>
      <c r="W146" s="38">
        <v>8.02</v>
      </c>
      <c r="X146" s="3" t="s">
        <v>20</v>
      </c>
      <c r="Y146" s="12"/>
      <c r="Z146" s="1">
        <v>0</v>
      </c>
      <c r="AA146" s="9">
        <v>28.79</v>
      </c>
      <c r="AB146" s="9"/>
      <c r="AC146" s="50">
        <f>IF(AD146=AK146,1,0)</f>
        <v>1</v>
      </c>
      <c r="AD146" s="50">
        <v>44.74</v>
      </c>
      <c r="AE146" s="39">
        <v>30.6</v>
      </c>
      <c r="AF146" s="11">
        <f>IF(Z146=2,AE146*1.08,IF(AE146&lt;=10,(AE146*1.09),IF(AE146&lt;=50,(10*1.09)+((AE146-10)*1.08),IF(AE146&lt;=100,(10*1.09)+((50-10)*1.08)+((AE146-50)*1.07),IF(AE146&lt;=200,(10*1.09)+((50-10)*1.08)+((100-50)*1.07)+((AE146-100)*1.04),(10*1.09)+((50-10)*1.08)+((100-50)*1.07)+((200-100)*1.04)+((AE146-200)*1.02))))))</f>
        <v>33.148000000000003</v>
      </c>
      <c r="AG146" s="11">
        <f>IF(Z146=1,AF146*1.08,IF(Z146=4,AF146*1.08,IF(Z146=2,0,IF(AE146&lt;=100,(AF146*1.25),IF(AE146&lt;=200,134.5+((AE146-100)*1.04*1.16),255.14+((AE146-200)*1.02*1.12))))))</f>
        <v>41.435000000000002</v>
      </c>
      <c r="AH146" s="11">
        <f>IF(Z146=1,0,IF(Z146=4,0,(AG146*1.08)))</f>
        <v>44.749800000000008</v>
      </c>
      <c r="AI146" s="9">
        <f>TRUNC(AF146,2)</f>
        <v>33.14</v>
      </c>
      <c r="AJ146" s="9">
        <f>TRUNC(AG146,2)</f>
        <v>41.43</v>
      </c>
      <c r="AK146" s="9">
        <f>TRUNC(AH146,2)</f>
        <v>44.74</v>
      </c>
      <c r="AL146" s="13">
        <v>44170</v>
      </c>
      <c r="AM146" s="13">
        <v>44187</v>
      </c>
      <c r="AN146" s="13" t="s">
        <v>6530</v>
      </c>
    </row>
    <row r="147" spans="1:40" ht="57" customHeight="1" x14ac:dyDescent="0.25">
      <c r="A147" s="1">
        <v>8699828010326</v>
      </c>
      <c r="B147" s="1" t="s">
        <v>3649</v>
      </c>
      <c r="C147" s="1" t="s">
        <v>3650</v>
      </c>
      <c r="D147" s="2" t="s">
        <v>150</v>
      </c>
      <c r="E147" s="3" t="s">
        <v>133</v>
      </c>
      <c r="F147" s="3">
        <v>6</v>
      </c>
      <c r="G147" s="2">
        <v>2</v>
      </c>
      <c r="H147" s="3">
        <v>2</v>
      </c>
      <c r="I147" s="3"/>
      <c r="J147" s="3"/>
      <c r="K147" s="3"/>
      <c r="L147" s="4" t="s">
        <v>3651</v>
      </c>
      <c r="M147" s="4" t="s">
        <v>3652</v>
      </c>
      <c r="N147" s="3" t="s">
        <v>5953</v>
      </c>
      <c r="O147" s="3">
        <v>500</v>
      </c>
      <c r="P147" s="3" t="s">
        <v>76</v>
      </c>
      <c r="Q147" s="3">
        <v>50</v>
      </c>
      <c r="R147" s="3" t="s">
        <v>48</v>
      </c>
      <c r="S147" s="10" t="s">
        <v>18</v>
      </c>
      <c r="T147" s="3" t="s">
        <v>20</v>
      </c>
      <c r="U147" s="38">
        <v>11.8</v>
      </c>
      <c r="V147" s="38">
        <v>11.8</v>
      </c>
      <c r="W147" s="38">
        <v>11.8</v>
      </c>
      <c r="X147" s="3" t="s">
        <v>20</v>
      </c>
      <c r="Y147" s="12"/>
      <c r="Z147" s="1">
        <v>0</v>
      </c>
      <c r="AA147" s="9">
        <v>39.229999999999997</v>
      </c>
      <c r="AB147" s="9"/>
      <c r="AC147" s="50">
        <f>IF(AD147=AK147,1,0)</f>
        <v>1</v>
      </c>
      <c r="AD147" s="50">
        <v>65.739999999999995</v>
      </c>
      <c r="AE147" s="39">
        <v>45</v>
      </c>
      <c r="AF147" s="11">
        <f>IF(Z147=2,AE147*1.08,IF(AE147&lt;=10,(AE147*1.09),IF(AE147&lt;=50,(10*1.09)+((AE147-10)*1.08),IF(AE147&lt;=100,(10*1.09)+((50-10)*1.08)+((AE147-50)*1.07),IF(AE147&lt;=200,(10*1.09)+((50-10)*1.08)+((100-50)*1.07)+((AE147-100)*1.04),(10*1.09)+((50-10)*1.08)+((100-50)*1.07)+((200-100)*1.04)+((AE147-200)*1.02))))))</f>
        <v>48.7</v>
      </c>
      <c r="AG147" s="11">
        <f>IF(Z147=1,AF147*1.08,IF(Z147=4,AF147*1.08,IF(Z147=2,0,IF(AE147&lt;=100,(AF147*1.25),IF(AE147&lt;=200,134.5+((AE147-100)*1.04*1.16),255.14+((AE147-200)*1.02*1.12))))))</f>
        <v>60.875</v>
      </c>
      <c r="AH147" s="11">
        <f>IF(Z147=1,0,IF(Z147=4,0,(AG147*1.08)))</f>
        <v>65.745000000000005</v>
      </c>
      <c r="AI147" s="9">
        <f>TRUNC(AF147,2)</f>
        <v>48.7</v>
      </c>
      <c r="AJ147" s="9">
        <f>TRUNC(AG147,2)</f>
        <v>60.87</v>
      </c>
      <c r="AK147" s="9">
        <f>TRUNC(AH147,2)</f>
        <v>65.739999999999995</v>
      </c>
      <c r="AL147" s="13">
        <v>44170</v>
      </c>
      <c r="AM147" s="13">
        <v>44187</v>
      </c>
      <c r="AN147" s="13" t="s">
        <v>6530</v>
      </c>
    </row>
    <row r="148" spans="1:40" ht="57" customHeight="1" x14ac:dyDescent="0.25">
      <c r="A148" s="1">
        <v>8699819251127</v>
      </c>
      <c r="B148" s="1" t="s">
        <v>4720</v>
      </c>
      <c r="C148" s="1" t="s">
        <v>4721</v>
      </c>
      <c r="D148" s="2" t="s">
        <v>150</v>
      </c>
      <c r="E148" s="3" t="s">
        <v>133</v>
      </c>
      <c r="F148" s="3">
        <v>6</v>
      </c>
      <c r="G148" s="2">
        <v>2</v>
      </c>
      <c r="H148" s="27">
        <v>2</v>
      </c>
      <c r="I148" s="3"/>
      <c r="J148" s="3"/>
      <c r="K148" s="3"/>
      <c r="L148" s="4" t="s">
        <v>5758</v>
      </c>
      <c r="M148" s="4" t="s">
        <v>4729</v>
      </c>
      <c r="N148" s="3" t="s">
        <v>5921</v>
      </c>
      <c r="O148" s="3">
        <v>227.1</v>
      </c>
      <c r="P148" s="3" t="s">
        <v>92</v>
      </c>
      <c r="Q148" s="3">
        <v>1</v>
      </c>
      <c r="R148" s="3" t="s">
        <v>48</v>
      </c>
      <c r="S148" s="10" t="s">
        <v>18</v>
      </c>
      <c r="T148" s="3" t="s">
        <v>20</v>
      </c>
      <c r="U148" s="38">
        <v>22.72</v>
      </c>
      <c r="V148" s="38">
        <v>22.72</v>
      </c>
      <c r="W148" s="38">
        <v>22.72</v>
      </c>
      <c r="X148" s="11" t="s">
        <v>20</v>
      </c>
      <c r="Y148" s="12"/>
      <c r="Z148" s="1">
        <v>0</v>
      </c>
      <c r="AA148" s="9">
        <v>66.569999999999993</v>
      </c>
      <c r="AB148" s="9"/>
      <c r="AC148" s="50"/>
      <c r="AD148" s="50"/>
      <c r="AE148" s="39">
        <v>86.67</v>
      </c>
      <c r="AF148" s="11">
        <f>IF(Z148=2,AE148*1.08,IF(AE148&lt;=10,(AE148*1.09),IF(AE148&lt;=50,(10*1.09)+((AE148-10)*1.08),IF(AE148&lt;=100,(10*1.09)+((50-10)*1.08)+((AE148-50)*1.07),IF(AE148&lt;=200,(10*1.09)+((50-10)*1.08)+((100-50)*1.07)+((AE148-100)*1.04),(10*1.09)+((50-10)*1.08)+((100-50)*1.07)+((200-100)*1.04)+((AE148-200)*1.02))))))</f>
        <v>93.336900000000014</v>
      </c>
      <c r="AG148" s="11">
        <f>IF(Z148=1,AF148*1.08,IF(Z148=4,AF148*1.08,IF(Z148=2,0,IF(AE148&lt;=100,(AF148*1.25),IF(AE148&lt;=200,134.5+((AE148-100)*1.04*1.16),255.14+((AE148-200)*1.02*1.12))))))</f>
        <v>116.67112500000002</v>
      </c>
      <c r="AH148" s="11">
        <f>IF(Z148=1,0,IF(Z148=4,0,(AG148*1.08)))</f>
        <v>126.00481500000002</v>
      </c>
      <c r="AI148" s="9">
        <f>TRUNC(AF148,2)</f>
        <v>93.33</v>
      </c>
      <c r="AJ148" s="9">
        <f>TRUNC(AG148,2)</f>
        <v>116.67</v>
      </c>
      <c r="AK148" s="9">
        <f>TRUNC(AH148,2)</f>
        <v>126</v>
      </c>
      <c r="AL148" s="13">
        <v>44170</v>
      </c>
      <c r="AM148" s="13">
        <v>44187</v>
      </c>
      <c r="AN148" s="13" t="s">
        <v>6530</v>
      </c>
    </row>
    <row r="149" spans="1:40" ht="57" customHeight="1" x14ac:dyDescent="0.25">
      <c r="A149" s="1">
        <v>8699828750758</v>
      </c>
      <c r="B149" s="1" t="s">
        <v>3699</v>
      </c>
      <c r="C149" s="1" t="s">
        <v>3700</v>
      </c>
      <c r="D149" s="2" t="s">
        <v>150</v>
      </c>
      <c r="E149" s="3" t="s">
        <v>133</v>
      </c>
      <c r="F149" s="3">
        <v>6</v>
      </c>
      <c r="G149" s="2">
        <v>1</v>
      </c>
      <c r="H149" s="27">
        <v>2</v>
      </c>
      <c r="I149" s="3"/>
      <c r="J149" s="3"/>
      <c r="K149" s="3"/>
      <c r="L149" s="4" t="s">
        <v>5582</v>
      </c>
      <c r="M149" s="4" t="s">
        <v>379</v>
      </c>
      <c r="N149" s="3" t="s">
        <v>5953</v>
      </c>
      <c r="O149" s="3">
        <v>25</v>
      </c>
      <c r="P149" s="3" t="s">
        <v>76</v>
      </c>
      <c r="Q149" s="3">
        <v>7</v>
      </c>
      <c r="R149" s="3" t="s">
        <v>48</v>
      </c>
      <c r="S149" s="10" t="s">
        <v>18</v>
      </c>
      <c r="T149" s="3" t="s">
        <v>20</v>
      </c>
      <c r="U149" s="38">
        <v>28.83</v>
      </c>
      <c r="V149" s="38">
        <v>28.83</v>
      </c>
      <c r="W149" s="38">
        <v>28.83</v>
      </c>
      <c r="X149" s="3" t="s">
        <v>20</v>
      </c>
      <c r="Y149" s="12"/>
      <c r="Z149" s="1">
        <v>0</v>
      </c>
      <c r="AA149" s="9">
        <v>97.51</v>
      </c>
      <c r="AB149" s="9"/>
      <c r="AC149" s="50">
        <f>IF(AD149=AK149,1,0)</f>
        <v>1</v>
      </c>
      <c r="AD149" s="50">
        <v>158.28</v>
      </c>
      <c r="AE149" s="39">
        <v>110</v>
      </c>
      <c r="AF149" s="11">
        <f>IF(Z149=2,AE149*1.08,IF(AE149&lt;=10,(AE149*1.09),IF(AE149&lt;=50,(10*1.09)+((AE149-10)*1.08),IF(AE149&lt;=100,(10*1.09)+((50-10)*1.08)+((AE149-50)*1.07),IF(AE149&lt;=200,(10*1.09)+((50-10)*1.08)+((100-50)*1.07)+((AE149-100)*1.04),(10*1.09)+((50-10)*1.08)+((100-50)*1.07)+((200-100)*1.04)+((AE149-200)*1.02))))))</f>
        <v>118</v>
      </c>
      <c r="AG149" s="11">
        <f>IF(Z149=1,AF149*1.08,IF(Z149=4,AF149*1.08,IF(Z149=2,0,IF(AE149&lt;=100,(AF149*1.25),IF(AE149&lt;=200,134.5+((AE149-100)*1.04*1.16),255.14+((AE149-200)*1.02*1.12))))))</f>
        <v>146.56399999999999</v>
      </c>
      <c r="AH149" s="11">
        <f>IF(Z149=1,0,IF(Z149=4,0,(AG149*1.08)))</f>
        <v>158.28912</v>
      </c>
      <c r="AI149" s="9">
        <f>TRUNC(AF149,2)</f>
        <v>118</v>
      </c>
      <c r="AJ149" s="9">
        <f>TRUNC(AG149,2)</f>
        <v>146.56</v>
      </c>
      <c r="AK149" s="9">
        <f>TRUNC(AH149,2)</f>
        <v>158.28</v>
      </c>
      <c r="AL149" s="13">
        <v>44170</v>
      </c>
      <c r="AM149" s="13">
        <v>44187</v>
      </c>
      <c r="AN149" s="13" t="s">
        <v>6530</v>
      </c>
    </row>
    <row r="150" spans="1:40" ht="57" customHeight="1" x14ac:dyDescent="0.25">
      <c r="A150" s="1">
        <v>8699708751653</v>
      </c>
      <c r="B150" s="1" t="s">
        <v>5144</v>
      </c>
      <c r="C150" s="1" t="s">
        <v>5145</v>
      </c>
      <c r="D150" s="2" t="s">
        <v>150</v>
      </c>
      <c r="E150" s="3" t="s">
        <v>133</v>
      </c>
      <c r="F150" s="3">
        <v>6</v>
      </c>
      <c r="G150" s="2">
        <v>2</v>
      </c>
      <c r="H150" s="3">
        <v>2</v>
      </c>
      <c r="I150" s="3"/>
      <c r="J150" s="3"/>
      <c r="K150" s="3"/>
      <c r="L150" s="4" t="s">
        <v>5146</v>
      </c>
      <c r="M150" s="4" t="s">
        <v>5147</v>
      </c>
      <c r="N150" s="3" t="s">
        <v>6023</v>
      </c>
      <c r="O150" s="3">
        <v>10</v>
      </c>
      <c r="P150" s="3" t="s">
        <v>221</v>
      </c>
      <c r="Q150" s="3">
        <v>50</v>
      </c>
      <c r="R150" s="3" t="s">
        <v>48</v>
      </c>
      <c r="S150" s="10" t="s">
        <v>18</v>
      </c>
      <c r="T150" s="3" t="s">
        <v>20</v>
      </c>
      <c r="U150" s="38">
        <v>78.63</v>
      </c>
      <c r="V150" s="38">
        <v>78.63</v>
      </c>
      <c r="W150" s="38">
        <v>78.63</v>
      </c>
      <c r="X150" s="11" t="s">
        <v>20</v>
      </c>
      <c r="Y150" s="12"/>
      <c r="Z150" s="1">
        <v>0</v>
      </c>
      <c r="AA150" s="9">
        <v>246.7</v>
      </c>
      <c r="AB150" s="9"/>
      <c r="AC150" s="50">
        <f>IF(AD150=AK150,1,0)</f>
        <v>1</v>
      </c>
      <c r="AD150" s="50">
        <v>398.93</v>
      </c>
      <c r="AE150" s="39">
        <v>300</v>
      </c>
      <c r="AF150" s="11">
        <f>IF(Z150=2,AE150*1.08,IF(AE150&lt;=10,(AE150*1.09),IF(AE150&lt;=50,(10*1.09)+((AE150-10)*1.08),IF(AE150&lt;=100,(10*1.09)+((50-10)*1.08)+((AE150-50)*1.07),IF(AE150&lt;=200,(10*1.09)+((50-10)*1.08)+((100-50)*1.07)+((AE150-100)*1.04),(10*1.09)+((50-10)*1.08)+((100-50)*1.07)+((200-100)*1.04)+((AE150-200)*1.02))))))</f>
        <v>313.60000000000002</v>
      </c>
      <c r="AG150" s="11">
        <f>IF(Z150=1,AF150*1.08,IF(Z150=4,AF150*1.08,IF(Z150=2,0,IF(AE150&lt;=100,(AF150*1.25),IF(AE150&lt;=200,134.5+((AE150-100)*1.04*1.16),255.14+((AE150-200)*1.02*1.12))))))</f>
        <v>369.38</v>
      </c>
      <c r="AH150" s="11">
        <f>IF(Z150=1,0,IF(Z150=4,0,(AG150*1.08)))</f>
        <v>398.93040000000002</v>
      </c>
      <c r="AI150" s="9">
        <f>TRUNC(AF150,2)</f>
        <v>313.60000000000002</v>
      </c>
      <c r="AJ150" s="9">
        <f>TRUNC(AG150,2)</f>
        <v>369.38</v>
      </c>
      <c r="AK150" s="9">
        <f>TRUNC(AH150,2)</f>
        <v>398.93</v>
      </c>
      <c r="AL150" s="13">
        <v>44170</v>
      </c>
      <c r="AM150" s="13">
        <v>44187</v>
      </c>
      <c r="AN150" s="13" t="s">
        <v>6530</v>
      </c>
    </row>
    <row r="151" spans="1:40" ht="57" customHeight="1" x14ac:dyDescent="0.25">
      <c r="A151" s="1">
        <v>8699828120018</v>
      </c>
      <c r="B151" s="1" t="s">
        <v>3746</v>
      </c>
      <c r="C151" s="1" t="s">
        <v>3747</v>
      </c>
      <c r="D151" s="2" t="s">
        <v>150</v>
      </c>
      <c r="E151" s="3" t="s">
        <v>133</v>
      </c>
      <c r="F151" s="3">
        <v>6</v>
      </c>
      <c r="G151" s="2">
        <v>2</v>
      </c>
      <c r="H151" s="3">
        <v>2</v>
      </c>
      <c r="I151" s="3"/>
      <c r="J151" s="3"/>
      <c r="K151" s="3"/>
      <c r="L151" s="4" t="s">
        <v>6409</v>
      </c>
      <c r="M151" s="4" t="s">
        <v>542</v>
      </c>
      <c r="N151" s="3" t="s">
        <v>5953</v>
      </c>
      <c r="O151" s="3">
        <v>250</v>
      </c>
      <c r="P151" s="3" t="s">
        <v>76</v>
      </c>
      <c r="Q151" s="3">
        <v>50</v>
      </c>
      <c r="R151" s="3" t="s">
        <v>48</v>
      </c>
      <c r="S151" s="10" t="s">
        <v>18</v>
      </c>
      <c r="T151" s="3" t="s">
        <v>20</v>
      </c>
      <c r="U151" s="38">
        <v>27</v>
      </c>
      <c r="V151" s="38">
        <v>27</v>
      </c>
      <c r="W151" s="38">
        <v>27</v>
      </c>
      <c r="X151" s="11" t="s">
        <v>20</v>
      </c>
      <c r="Y151" s="12"/>
      <c r="Z151" s="1">
        <v>0</v>
      </c>
      <c r="AA151" s="9">
        <v>89.67</v>
      </c>
      <c r="AB151" s="9"/>
      <c r="AC151" s="50">
        <f>IF(AD151=AK151,1,0)</f>
        <v>1</v>
      </c>
      <c r="AD151" s="50">
        <v>149.16</v>
      </c>
      <c r="AE151" s="39">
        <v>103</v>
      </c>
      <c r="AF151" s="11">
        <f>IF(Z151=2,AE151*1.08,IF(AE151&lt;=10,(AE151*1.09),IF(AE151&lt;=50,(10*1.09)+((AE151-10)*1.08),IF(AE151&lt;=100,(10*1.09)+((50-10)*1.08)+((AE151-50)*1.07),IF(AE151&lt;=200,(10*1.09)+((50-10)*1.08)+((100-50)*1.07)+((AE151-100)*1.04),(10*1.09)+((50-10)*1.08)+((100-50)*1.07)+((200-100)*1.04)+((AE151-200)*1.02))))))</f>
        <v>110.72</v>
      </c>
      <c r="AG151" s="11">
        <f>IF(Z151=1,AF151*1.08,IF(Z151=4,AF151*1.08,IF(Z151=2,0,IF(AE151&lt;=100,(AF151*1.25),IF(AE151&lt;=200,134.5+((AE151-100)*1.04*1.16),255.14+((AE151-200)*1.02*1.12))))))</f>
        <v>138.11920000000001</v>
      </c>
      <c r="AH151" s="11">
        <f>IF(Z151=1,0,IF(Z151=4,0,(AG151*1.08)))</f>
        <v>149.16873600000002</v>
      </c>
      <c r="AI151" s="9">
        <f>TRUNC(AF151,2)</f>
        <v>110.72</v>
      </c>
      <c r="AJ151" s="9">
        <f>TRUNC(AG151,2)</f>
        <v>138.11000000000001</v>
      </c>
      <c r="AK151" s="9">
        <f>TRUNC(AH151,2)</f>
        <v>149.16</v>
      </c>
      <c r="AL151" s="13">
        <v>44170</v>
      </c>
      <c r="AM151" s="13">
        <v>44187</v>
      </c>
      <c r="AN151" s="13" t="s">
        <v>6530</v>
      </c>
    </row>
    <row r="152" spans="1:40" ht="57" customHeight="1" x14ac:dyDescent="0.25">
      <c r="A152" s="1">
        <v>8699514094050</v>
      </c>
      <c r="B152" s="1" t="s">
        <v>1958</v>
      </c>
      <c r="C152" s="1" t="s">
        <v>1959</v>
      </c>
      <c r="D152" s="2" t="s">
        <v>150</v>
      </c>
      <c r="E152" s="3" t="s">
        <v>5731</v>
      </c>
      <c r="F152" s="3">
        <v>6</v>
      </c>
      <c r="G152" s="2">
        <v>2</v>
      </c>
      <c r="H152" s="3">
        <v>2</v>
      </c>
      <c r="I152" s="3"/>
      <c r="J152" s="3"/>
      <c r="K152" s="3"/>
      <c r="L152" s="4" t="s">
        <v>3753</v>
      </c>
      <c r="M152" s="4" t="s">
        <v>1960</v>
      </c>
      <c r="N152" s="3" t="s">
        <v>5962</v>
      </c>
      <c r="O152" s="3">
        <v>8</v>
      </c>
      <c r="P152" s="3" t="s">
        <v>76</v>
      </c>
      <c r="Q152" s="3">
        <v>10</v>
      </c>
      <c r="R152" s="3" t="s">
        <v>48</v>
      </c>
      <c r="S152" s="10" t="s">
        <v>18</v>
      </c>
      <c r="T152" s="3" t="s">
        <v>20</v>
      </c>
      <c r="U152" s="38">
        <v>12.38</v>
      </c>
      <c r="V152" s="38">
        <v>12.38</v>
      </c>
      <c r="W152" s="38">
        <v>12.38</v>
      </c>
      <c r="X152" s="3" t="s">
        <v>20</v>
      </c>
      <c r="Y152" s="12"/>
      <c r="Z152" s="1">
        <v>0</v>
      </c>
      <c r="AA152" s="9">
        <v>38.729999999999997</v>
      </c>
      <c r="AB152" s="9"/>
      <c r="AC152" s="50">
        <f>IF(AD152=AK152,1,0)</f>
        <v>1</v>
      </c>
      <c r="AD152" s="50">
        <v>68.989999999999995</v>
      </c>
      <c r="AE152" s="39">
        <v>47.23</v>
      </c>
      <c r="AF152" s="11">
        <f>IF(Z152=2,AE152*1.08,IF(AE152&lt;=10,(AE152*1.09),IF(AE152&lt;=50,(10*1.09)+((AE152-10)*1.08),IF(AE152&lt;=100,(10*1.09)+((50-10)*1.08)+((AE152-50)*1.07),IF(AE152&lt;=200,(10*1.09)+((50-10)*1.08)+((100-50)*1.07)+((AE152-100)*1.04),(10*1.09)+((50-10)*1.08)+((100-50)*1.07)+((200-100)*1.04)+((AE152-200)*1.02))))))</f>
        <v>51.108399999999996</v>
      </c>
      <c r="AG152" s="11">
        <f>IF(Z152=1,AF152*1.08,IF(Z152=4,AF152*1.08,IF(Z152=2,0,IF(AE152&lt;=100,(AF152*1.25),IF(AE152&lt;=200,134.5+((AE152-100)*1.04*1.16),255.14+((AE152-200)*1.02*1.12))))))</f>
        <v>63.885499999999993</v>
      </c>
      <c r="AH152" s="11">
        <f>IF(Z152=1,0,IF(Z152=4,0,(AG152*1.08)))</f>
        <v>68.996340000000004</v>
      </c>
      <c r="AI152" s="9">
        <f>TRUNC(AF152,2)</f>
        <v>51.1</v>
      </c>
      <c r="AJ152" s="9">
        <f>TRUNC(AG152,2)</f>
        <v>63.88</v>
      </c>
      <c r="AK152" s="9">
        <f>TRUNC(AH152,2)</f>
        <v>68.989999999999995</v>
      </c>
      <c r="AL152" s="13">
        <v>44170</v>
      </c>
      <c r="AM152" s="13">
        <v>44187</v>
      </c>
      <c r="AN152" s="13" t="s">
        <v>6530</v>
      </c>
    </row>
    <row r="153" spans="1:40" ht="57" customHeight="1" x14ac:dyDescent="0.25">
      <c r="A153" s="1">
        <v>8699636961377</v>
      </c>
      <c r="B153" s="1" t="s">
        <v>2895</v>
      </c>
      <c r="C153" s="1" t="s">
        <v>2896</v>
      </c>
      <c r="D153" s="2" t="s">
        <v>44</v>
      </c>
      <c r="E153" s="3" t="s">
        <v>5731</v>
      </c>
      <c r="F153" s="3">
        <v>6</v>
      </c>
      <c r="G153" s="2">
        <v>2</v>
      </c>
      <c r="H153" s="3">
        <v>1</v>
      </c>
      <c r="I153" s="3"/>
      <c r="J153" s="3"/>
      <c r="K153" s="3" t="s">
        <v>5415</v>
      </c>
      <c r="L153" s="4" t="s">
        <v>5521</v>
      </c>
      <c r="M153" s="4" t="s">
        <v>5201</v>
      </c>
      <c r="N153" s="3" t="s">
        <v>5947</v>
      </c>
      <c r="O153" s="3">
        <v>50</v>
      </c>
      <c r="P153" s="3" t="s">
        <v>261</v>
      </c>
      <c r="Q153" s="3">
        <v>1</v>
      </c>
      <c r="R153" s="3" t="s">
        <v>48</v>
      </c>
      <c r="S153" s="10" t="s">
        <v>49</v>
      </c>
      <c r="T153" s="10" t="s">
        <v>136</v>
      </c>
      <c r="U153" s="38">
        <v>37.229999999999997</v>
      </c>
      <c r="V153" s="38">
        <v>37.229999999999997</v>
      </c>
      <c r="W153" s="38">
        <v>37.229999999999997</v>
      </c>
      <c r="X153" s="10" t="s">
        <v>136</v>
      </c>
      <c r="Y153" s="12"/>
      <c r="Z153" s="1">
        <v>0</v>
      </c>
      <c r="AA153" s="9">
        <v>125.32</v>
      </c>
      <c r="AB153" s="9"/>
      <c r="AC153" s="50">
        <f>IF(AD153=AK153,1,0)</f>
        <v>1</v>
      </c>
      <c r="AD153" s="50">
        <v>200.04</v>
      </c>
      <c r="AE153" s="39">
        <v>142.05000000000001</v>
      </c>
      <c r="AF153" s="11">
        <f>IF(Z153=2,AE153*1.08,IF(AE153&lt;=10,(AE153*1.09),IF(AE153&lt;=50,(10*1.09)+((AE153-10)*1.08),IF(AE153&lt;=100,(10*1.09)+((50-10)*1.08)+((AE153-50)*1.07),IF(AE153&lt;=200,(10*1.09)+((50-10)*1.08)+((100-50)*1.07)+((AE153-100)*1.04),(10*1.09)+((50-10)*1.08)+((100-50)*1.07)+((200-100)*1.04)+((AE153-200)*1.02))))))</f>
        <v>151.33199999999999</v>
      </c>
      <c r="AG153" s="11">
        <f>IF(Z153=1,AF153*1.08,IF(Z153=4,AF153*1.08,IF(Z153=2,0,IF(AE153&lt;=100,(AF153*1.25),IF(AE153&lt;=200,134.5+((AE153-100)*1.04*1.16),255.14+((AE153-200)*1.02*1.12))))))</f>
        <v>185.22912000000002</v>
      </c>
      <c r="AH153" s="11">
        <f>IF(Z153=1,0,IF(Z153=4,0,(AG153*1.08)))</f>
        <v>200.04744960000005</v>
      </c>
      <c r="AI153" s="9">
        <f>TRUNC(AF153,2)</f>
        <v>151.33000000000001</v>
      </c>
      <c r="AJ153" s="9">
        <f>TRUNC(AG153,2)</f>
        <v>185.22</v>
      </c>
      <c r="AK153" s="9">
        <f>TRUNC(AH153,2)</f>
        <v>200.04</v>
      </c>
      <c r="AL153" s="13">
        <v>44170</v>
      </c>
      <c r="AM153" s="13">
        <v>44187</v>
      </c>
      <c r="AN153" s="13" t="s">
        <v>6530</v>
      </c>
    </row>
    <row r="154" spans="1:40" ht="57" customHeight="1" x14ac:dyDescent="0.25">
      <c r="A154" s="1">
        <v>8699625960206</v>
      </c>
      <c r="B154" s="1" t="s">
        <v>5794</v>
      </c>
      <c r="C154" s="1" t="s">
        <v>4791</v>
      </c>
      <c r="D154" s="3" t="s">
        <v>44</v>
      </c>
      <c r="E154" s="3" t="s">
        <v>133</v>
      </c>
      <c r="F154" s="24">
        <v>6</v>
      </c>
      <c r="G154" s="30">
        <v>2</v>
      </c>
      <c r="H154" s="3">
        <v>1</v>
      </c>
      <c r="I154" s="3"/>
      <c r="J154" s="3"/>
      <c r="K154" s="3"/>
      <c r="L154" s="4" t="s">
        <v>4792</v>
      </c>
      <c r="M154" s="4" t="s">
        <v>4793</v>
      </c>
      <c r="N154" s="3" t="s">
        <v>5930</v>
      </c>
      <c r="O154" s="3">
        <v>1000</v>
      </c>
      <c r="P154" s="3" t="s">
        <v>4794</v>
      </c>
      <c r="Q154" s="3">
        <v>1</v>
      </c>
      <c r="R154" s="24" t="s">
        <v>48</v>
      </c>
      <c r="S154" s="10" t="s">
        <v>49</v>
      </c>
      <c r="T154" s="10" t="s">
        <v>102</v>
      </c>
      <c r="U154" s="38">
        <v>23.73</v>
      </c>
      <c r="V154" s="38">
        <v>23.73</v>
      </c>
      <c r="W154" s="38">
        <v>23.73</v>
      </c>
      <c r="X154" s="11" t="s">
        <v>102</v>
      </c>
      <c r="Y154" s="12"/>
      <c r="Z154" s="1">
        <v>2</v>
      </c>
      <c r="AA154" s="9">
        <v>78.7</v>
      </c>
      <c r="AB154" s="9"/>
      <c r="AC154" s="50">
        <f>IF(AD154=AK154,1,0)</f>
        <v>1</v>
      </c>
      <c r="AD154" s="50">
        <v>0</v>
      </c>
      <c r="AE154" s="39">
        <v>90.54</v>
      </c>
      <c r="AF154" s="11">
        <f>IF(Z154=2,AE154*1.08,IF(AE154&lt;=10,(AE154*1.09),IF(AE154&lt;=50,(10*1.09)+((AE154-10)*1.08),IF(AE154&lt;=100,(10*1.09)+((50-10)*1.08)+((AE154-50)*1.07),IF(AE154&lt;=200,(10*1.09)+((50-10)*1.08)+((100-50)*1.07)+((AE154-100)*1.04),(10*1.09)+((50-10)*1.08)+((100-50)*1.07)+((200-100)*1.04)+((AE154-200)*1.02))))))</f>
        <v>97.783200000000008</v>
      </c>
      <c r="AG154" s="11">
        <f>IF(Z154=1,AF154*1.08,IF(Z154=4,AF154*1.08,IF(Z154=2,0,IF(AE154&lt;=100,(AF154*1.25),IF(AE154&lt;=200,134.5+((AE154-100)*1.04*1.16),255.14+((AE154-200)*1.02*1.12))))))</f>
        <v>0</v>
      </c>
      <c r="AH154" s="11">
        <f>IF(Z154=1,0,IF(Z154=4,0,(AG154*1.08)))</f>
        <v>0</v>
      </c>
      <c r="AI154" s="9">
        <f>TRUNC(AF154,2)</f>
        <v>97.78</v>
      </c>
      <c r="AJ154" s="9">
        <f>TRUNC(AG154,2)</f>
        <v>0</v>
      </c>
      <c r="AK154" s="9">
        <f>TRUNC(AH154,2)</f>
        <v>0</v>
      </c>
      <c r="AL154" s="13">
        <v>44170</v>
      </c>
      <c r="AM154" s="13">
        <v>44187</v>
      </c>
      <c r="AN154" s="13" t="s">
        <v>6530</v>
      </c>
    </row>
    <row r="155" spans="1:40" ht="57" customHeight="1" x14ac:dyDescent="0.25">
      <c r="A155" s="1">
        <v>8699578090586</v>
      </c>
      <c r="B155" s="1" t="s">
        <v>3876</v>
      </c>
      <c r="C155" s="1" t="s">
        <v>3877</v>
      </c>
      <c r="D155" s="2" t="s">
        <v>150</v>
      </c>
      <c r="E155" s="3" t="s">
        <v>5731</v>
      </c>
      <c r="F155" s="3">
        <v>6</v>
      </c>
      <c r="G155" s="2">
        <v>1</v>
      </c>
      <c r="H155" s="27">
        <v>2</v>
      </c>
      <c r="I155" s="3"/>
      <c r="J155" s="3"/>
      <c r="K155" s="3"/>
      <c r="L155" s="4" t="s">
        <v>5221</v>
      </c>
      <c r="M155" s="4" t="s">
        <v>241</v>
      </c>
      <c r="N155" s="3" t="s">
        <v>5954</v>
      </c>
      <c r="O155" s="3">
        <v>100</v>
      </c>
      <c r="P155" s="3" t="s">
        <v>76</v>
      </c>
      <c r="Q155" s="3">
        <v>4</v>
      </c>
      <c r="R155" s="3" t="s">
        <v>48</v>
      </c>
      <c r="S155" s="10" t="s">
        <v>18</v>
      </c>
      <c r="T155" s="3" t="s">
        <v>20</v>
      </c>
      <c r="U155" s="38">
        <v>50.81</v>
      </c>
      <c r="V155" s="38">
        <v>50.81</v>
      </c>
      <c r="W155" s="38">
        <v>50.81</v>
      </c>
      <c r="X155" s="11" t="s">
        <v>20</v>
      </c>
      <c r="Y155" s="12"/>
      <c r="Z155" s="1">
        <v>0</v>
      </c>
      <c r="AA155" s="9">
        <v>145.56</v>
      </c>
      <c r="AB155" s="9"/>
      <c r="AC155" s="50"/>
      <c r="AD155" s="50"/>
      <c r="AE155" s="39">
        <v>193.84</v>
      </c>
      <c r="AF155" s="11">
        <f>IF(Z155=2,AE155*1.08,IF(AE155&lt;=10,(AE155*1.09),IF(AE155&lt;=50,(10*1.09)+((AE155-10)*1.08),IF(AE155&lt;=100,(10*1.09)+((50-10)*1.08)+((AE155-50)*1.07),IF(AE155&lt;=200,(10*1.09)+((50-10)*1.08)+((100-50)*1.07)+((AE155-100)*1.04),(10*1.09)+((50-10)*1.08)+((100-50)*1.07)+((200-100)*1.04)+((AE155-200)*1.02))))))</f>
        <v>205.1936</v>
      </c>
      <c r="AG155" s="11">
        <f>IF(Z155=1,AF155*1.08,IF(Z155=4,AF155*1.08,IF(Z155=2,0,IF(AE155&lt;=100,(AF155*1.25),IF(AE155&lt;=200,134.5+((AE155-100)*1.04*1.16),255.14+((AE155-200)*1.02*1.12))))))</f>
        <v>247.70857599999999</v>
      </c>
      <c r="AH155" s="11">
        <f>IF(Z155=1,0,IF(Z155=4,0,(AG155*1.08)))</f>
        <v>267.52526208</v>
      </c>
      <c r="AI155" s="9">
        <f>TRUNC(AF155,2)</f>
        <v>205.19</v>
      </c>
      <c r="AJ155" s="9">
        <f>TRUNC(AG155,2)</f>
        <v>247.7</v>
      </c>
      <c r="AK155" s="9">
        <f>TRUNC(AH155,2)</f>
        <v>267.52</v>
      </c>
      <c r="AL155" s="13">
        <v>44170</v>
      </c>
      <c r="AM155" s="13">
        <v>44187</v>
      </c>
      <c r="AN155" s="13" t="s">
        <v>6530</v>
      </c>
    </row>
    <row r="156" spans="1:40" ht="57" customHeight="1" x14ac:dyDescent="0.25">
      <c r="A156" s="1">
        <v>8699578090562</v>
      </c>
      <c r="B156" s="1" t="s">
        <v>3876</v>
      </c>
      <c r="C156" s="1" t="s">
        <v>3877</v>
      </c>
      <c r="D156" s="2" t="s">
        <v>150</v>
      </c>
      <c r="E156" s="3" t="s">
        <v>5731</v>
      </c>
      <c r="F156" s="3">
        <v>6</v>
      </c>
      <c r="G156" s="2">
        <v>1</v>
      </c>
      <c r="H156" s="27">
        <v>2</v>
      </c>
      <c r="I156" s="3"/>
      <c r="J156" s="3"/>
      <c r="K156" s="3"/>
      <c r="L156" s="4" t="s">
        <v>5222</v>
      </c>
      <c r="M156" s="4" t="s">
        <v>241</v>
      </c>
      <c r="N156" s="3" t="s">
        <v>5954</v>
      </c>
      <c r="O156" s="3">
        <v>50</v>
      </c>
      <c r="P156" s="3" t="s">
        <v>76</v>
      </c>
      <c r="Q156" s="3">
        <v>4</v>
      </c>
      <c r="R156" s="3" t="s">
        <v>48</v>
      </c>
      <c r="S156" s="10" t="s">
        <v>18</v>
      </c>
      <c r="T156" s="3" t="s">
        <v>20</v>
      </c>
      <c r="U156" s="38">
        <v>42.04</v>
      </c>
      <c r="V156" s="38">
        <v>42.04</v>
      </c>
      <c r="W156" s="38">
        <v>42.04</v>
      </c>
      <c r="X156" s="11" t="s">
        <v>20</v>
      </c>
      <c r="Y156" s="12"/>
      <c r="Z156" s="1">
        <v>0</v>
      </c>
      <c r="AA156" s="9">
        <v>121.86</v>
      </c>
      <c r="AB156" s="9"/>
      <c r="AC156" s="50"/>
      <c r="AD156" s="50"/>
      <c r="AE156" s="39">
        <v>160.37</v>
      </c>
      <c r="AF156" s="11">
        <f>IF(Z156=2,AE156*1.08,IF(AE156&lt;=10,(AE156*1.09),IF(AE156&lt;=50,(10*1.09)+((AE156-10)*1.08),IF(AE156&lt;=100,(10*1.09)+((50-10)*1.08)+((AE156-50)*1.07),IF(AE156&lt;=200,(10*1.09)+((50-10)*1.08)+((100-50)*1.07)+((AE156-100)*1.04),(10*1.09)+((50-10)*1.08)+((100-50)*1.07)+((200-100)*1.04)+((AE156-200)*1.02))))))</f>
        <v>170.38479999999998</v>
      </c>
      <c r="AG156" s="11">
        <f>IF(Z156=1,AF156*1.08,IF(Z156=4,AF156*1.08,IF(Z156=2,0,IF(AE156&lt;=100,(AF156*1.25),IF(AE156&lt;=200,134.5+((AE156-100)*1.04*1.16),255.14+((AE156-200)*1.02*1.12))))))</f>
        <v>207.33036799999999</v>
      </c>
      <c r="AH156" s="11">
        <f>IF(Z156=1,0,IF(Z156=4,0,(AG156*1.08)))</f>
        <v>223.91679744000001</v>
      </c>
      <c r="AI156" s="9">
        <f>TRUNC(AF156,2)</f>
        <v>170.38</v>
      </c>
      <c r="AJ156" s="9">
        <f>TRUNC(AG156,2)</f>
        <v>207.33</v>
      </c>
      <c r="AK156" s="9">
        <f>TRUNC(AH156,2)</f>
        <v>223.91</v>
      </c>
      <c r="AL156" s="13">
        <v>44170</v>
      </c>
      <c r="AM156" s="13">
        <v>44187</v>
      </c>
      <c r="AN156" s="13" t="s">
        <v>6530</v>
      </c>
    </row>
    <row r="157" spans="1:40" ht="57" customHeight="1" x14ac:dyDescent="0.25">
      <c r="A157" s="1">
        <v>8680760090170</v>
      </c>
      <c r="B157" s="1" t="s">
        <v>3876</v>
      </c>
      <c r="C157" s="1" t="s">
        <v>3877</v>
      </c>
      <c r="D157" s="2" t="s">
        <v>150</v>
      </c>
      <c r="E157" s="3" t="s">
        <v>5731</v>
      </c>
      <c r="F157" s="3" t="s">
        <v>1843</v>
      </c>
      <c r="G157" s="2">
        <v>1</v>
      </c>
      <c r="H157" s="27">
        <v>2</v>
      </c>
      <c r="I157" s="3"/>
      <c r="J157" s="3"/>
      <c r="K157" s="3"/>
      <c r="L157" s="4" t="s">
        <v>3880</v>
      </c>
      <c r="M157" s="4" t="s">
        <v>241</v>
      </c>
      <c r="N157" s="3" t="s">
        <v>5988</v>
      </c>
      <c r="O157" s="3">
        <v>100</v>
      </c>
      <c r="P157" s="3" t="s">
        <v>76</v>
      </c>
      <c r="Q157" s="3">
        <v>4</v>
      </c>
      <c r="R157" s="3" t="s">
        <v>48</v>
      </c>
      <c r="S157" s="10" t="s">
        <v>18</v>
      </c>
      <c r="T157" s="3" t="s">
        <v>20</v>
      </c>
      <c r="U157" s="38">
        <v>48.6</v>
      </c>
      <c r="V157" s="38">
        <v>48.6</v>
      </c>
      <c r="W157" s="38">
        <v>48.6</v>
      </c>
      <c r="X157" s="11" t="s">
        <v>20</v>
      </c>
      <c r="Y157" s="12"/>
      <c r="Z157" s="1">
        <v>0</v>
      </c>
      <c r="AA157" s="9">
        <v>168.56</v>
      </c>
      <c r="AB157" s="9"/>
      <c r="AC157" s="50"/>
      <c r="AD157" s="50"/>
      <c r="AE157" s="39">
        <v>185.42</v>
      </c>
      <c r="AF157" s="11">
        <f>IF(Z157=2,AE157*1.08,IF(AE157&lt;=10,(AE157*1.09),IF(AE157&lt;=50,(10*1.09)+((AE157-10)*1.08),IF(AE157&lt;=100,(10*1.09)+((50-10)*1.08)+((AE157-50)*1.07),IF(AE157&lt;=200,(10*1.09)+((50-10)*1.08)+((100-50)*1.07)+((AE157-100)*1.04),(10*1.09)+((50-10)*1.08)+((100-50)*1.07)+((200-100)*1.04)+((AE157-200)*1.02))))))</f>
        <v>196.43680000000001</v>
      </c>
      <c r="AG157" s="11">
        <f>IF(Z157=1,AF157*1.08,IF(Z157=4,AF157*1.08,IF(Z157=2,0,IF(AE157&lt;=100,(AF157*1.25),IF(AE157&lt;=200,134.5+((AE157-100)*1.04*1.16),255.14+((AE157-200)*1.02*1.12))))))</f>
        <v>237.55068799999998</v>
      </c>
      <c r="AH157" s="11">
        <f>IF(Z157=1,0,IF(Z157=4,0,(AG157*1.08)))</f>
        <v>256.55474304000001</v>
      </c>
      <c r="AI157" s="9">
        <f>TRUNC(AF157,2)</f>
        <v>196.43</v>
      </c>
      <c r="AJ157" s="9">
        <f>TRUNC(AG157,2)</f>
        <v>237.55</v>
      </c>
      <c r="AK157" s="9">
        <f>TRUNC(AH157,2)</f>
        <v>256.55</v>
      </c>
      <c r="AL157" s="13">
        <v>44170</v>
      </c>
      <c r="AM157" s="13">
        <v>44187</v>
      </c>
      <c r="AN157" s="13" t="s">
        <v>6530</v>
      </c>
    </row>
    <row r="158" spans="1:40" ht="57" customHeight="1" x14ac:dyDescent="0.25">
      <c r="A158" s="1">
        <v>8699502091641</v>
      </c>
      <c r="B158" s="1" t="s">
        <v>3876</v>
      </c>
      <c r="C158" s="1" t="s">
        <v>3877</v>
      </c>
      <c r="D158" s="2" t="s">
        <v>150</v>
      </c>
      <c r="E158" s="3" t="s">
        <v>5731</v>
      </c>
      <c r="F158" s="3">
        <v>6</v>
      </c>
      <c r="G158" s="2">
        <v>1</v>
      </c>
      <c r="H158" s="27">
        <v>2</v>
      </c>
      <c r="I158" s="3"/>
      <c r="J158" s="3"/>
      <c r="K158" s="3"/>
      <c r="L158" s="4" t="s">
        <v>5230</v>
      </c>
      <c r="M158" s="4" t="s">
        <v>241</v>
      </c>
      <c r="N158" s="3" t="s">
        <v>5985</v>
      </c>
      <c r="O158" s="3">
        <v>50</v>
      </c>
      <c r="P158" s="3" t="s">
        <v>76</v>
      </c>
      <c r="Q158" s="3">
        <v>4</v>
      </c>
      <c r="R158" s="3" t="s">
        <v>48</v>
      </c>
      <c r="S158" s="10" t="s">
        <v>18</v>
      </c>
      <c r="T158" s="3" t="s">
        <v>20</v>
      </c>
      <c r="U158" s="38">
        <v>34.9</v>
      </c>
      <c r="V158" s="38">
        <v>34.9</v>
      </c>
      <c r="W158" s="38">
        <v>34.9</v>
      </c>
      <c r="X158" s="11" t="s">
        <v>20</v>
      </c>
      <c r="Y158" s="12"/>
      <c r="Z158" s="1">
        <v>0</v>
      </c>
      <c r="AA158" s="9">
        <v>121.05</v>
      </c>
      <c r="AB158" s="9"/>
      <c r="AC158" s="50"/>
      <c r="AD158" s="50"/>
      <c r="AE158" s="39">
        <v>133.15</v>
      </c>
      <c r="AF158" s="11">
        <f>IF(Z158=2,AE158*1.08,IF(AE158&lt;=10,(AE158*1.09),IF(AE158&lt;=50,(10*1.09)+((AE158-10)*1.08),IF(AE158&lt;=100,(10*1.09)+((50-10)*1.08)+((AE158-50)*1.07),IF(AE158&lt;=200,(10*1.09)+((50-10)*1.08)+((100-50)*1.07)+((AE158-100)*1.04),(10*1.09)+((50-10)*1.08)+((100-50)*1.07)+((200-100)*1.04)+((AE158-200)*1.02))))))</f>
        <v>142.07599999999999</v>
      </c>
      <c r="AG158" s="11">
        <f>IF(Z158=1,AF158*1.08,IF(Z158=4,AF158*1.08,IF(Z158=2,0,IF(AE158&lt;=100,(AF158*1.25),IF(AE158&lt;=200,134.5+((AE158-100)*1.04*1.16),255.14+((AE158-200)*1.02*1.12))))))</f>
        <v>174.49216000000001</v>
      </c>
      <c r="AH158" s="11">
        <f>IF(Z158=1,0,IF(Z158=4,0,(AG158*1.08)))</f>
        <v>188.45153280000002</v>
      </c>
      <c r="AI158" s="9">
        <f>TRUNC(AF158,2)</f>
        <v>142.07</v>
      </c>
      <c r="AJ158" s="9">
        <f>TRUNC(AG158,2)</f>
        <v>174.49</v>
      </c>
      <c r="AK158" s="9">
        <f>TRUNC(AH158,2)</f>
        <v>188.45</v>
      </c>
      <c r="AL158" s="13">
        <v>44170</v>
      </c>
      <c r="AM158" s="13">
        <v>44187</v>
      </c>
      <c r="AN158" s="13" t="s">
        <v>6530</v>
      </c>
    </row>
    <row r="159" spans="1:40" ht="57" customHeight="1" x14ac:dyDescent="0.25">
      <c r="A159" s="1">
        <v>8680131751846</v>
      </c>
      <c r="B159" s="1" t="s">
        <v>3881</v>
      </c>
      <c r="C159" s="1" t="s">
        <v>3882</v>
      </c>
      <c r="D159" s="2" t="s">
        <v>150</v>
      </c>
      <c r="E159" s="3" t="s">
        <v>133</v>
      </c>
      <c r="F159" s="3">
        <v>6</v>
      </c>
      <c r="G159" s="2">
        <v>2</v>
      </c>
      <c r="H159" s="3">
        <v>2</v>
      </c>
      <c r="I159" s="3"/>
      <c r="J159" s="3"/>
      <c r="K159" s="3"/>
      <c r="L159" s="4" t="s">
        <v>4197</v>
      </c>
      <c r="M159" s="4" t="s">
        <v>3883</v>
      </c>
      <c r="N159" s="3" t="s">
        <v>5992</v>
      </c>
      <c r="O159" s="3">
        <v>30</v>
      </c>
      <c r="P159" s="3" t="s">
        <v>316</v>
      </c>
      <c r="Q159" s="3">
        <v>1</v>
      </c>
      <c r="R159" s="3" t="s">
        <v>48</v>
      </c>
      <c r="S159" s="10" t="s">
        <v>18</v>
      </c>
      <c r="T159" s="3" t="s">
        <v>20</v>
      </c>
      <c r="U159" s="38">
        <v>12.71</v>
      </c>
      <c r="V159" s="38">
        <v>12.71</v>
      </c>
      <c r="W159" s="38">
        <v>12.71</v>
      </c>
      <c r="X159" s="11" t="s">
        <v>20</v>
      </c>
      <c r="Y159" s="12"/>
      <c r="Z159" s="1">
        <v>0</v>
      </c>
      <c r="AA159" s="9">
        <v>38.51</v>
      </c>
      <c r="AB159" s="9"/>
      <c r="AC159" s="50"/>
      <c r="AD159" s="50"/>
      <c r="AE159" s="39">
        <v>48.46</v>
      </c>
      <c r="AF159" s="11">
        <f>IF(Z159=2,AE159*1.08,IF(AE159&lt;=10,(AE159*1.09),IF(AE159&lt;=50,(10*1.09)+((AE159-10)*1.08),IF(AE159&lt;=100,(10*1.09)+((50-10)*1.08)+((AE159-50)*1.07),IF(AE159&lt;=200,(10*1.09)+((50-10)*1.08)+((100-50)*1.07)+((AE159-100)*1.04),(10*1.09)+((50-10)*1.08)+((100-50)*1.07)+((200-100)*1.04)+((AE159-200)*1.02))))))</f>
        <v>52.436800000000005</v>
      </c>
      <c r="AG159" s="11">
        <f>IF(Z159=1,AF159*1.08,IF(Z159=4,AF159*1.08,IF(Z159=2,0,IF(AE159&lt;=100,(AF159*1.25),IF(AE159&lt;=200,134.5+((AE159-100)*1.04*1.16),255.14+((AE159-200)*1.02*1.12))))))</f>
        <v>65.546000000000006</v>
      </c>
      <c r="AH159" s="11">
        <f>IF(Z159=1,0,IF(Z159=4,0,(AG159*1.08)))</f>
        <v>70.789680000000018</v>
      </c>
      <c r="AI159" s="9">
        <f>TRUNC(AF159,2)</f>
        <v>52.43</v>
      </c>
      <c r="AJ159" s="9">
        <f>TRUNC(AG159,2)</f>
        <v>65.540000000000006</v>
      </c>
      <c r="AK159" s="9">
        <f>TRUNC(AH159,2)</f>
        <v>70.78</v>
      </c>
      <c r="AL159" s="13">
        <v>44170</v>
      </c>
      <c r="AM159" s="13">
        <v>44187</v>
      </c>
      <c r="AN159" s="13" t="s">
        <v>6530</v>
      </c>
    </row>
    <row r="160" spans="1:40" ht="57" customHeight="1" x14ac:dyDescent="0.25">
      <c r="A160" s="1">
        <v>8699828190431</v>
      </c>
      <c r="B160" s="1" t="s">
        <v>5234</v>
      </c>
      <c r="C160" s="1" t="s">
        <v>5235</v>
      </c>
      <c r="D160" s="2" t="s">
        <v>150</v>
      </c>
      <c r="E160" s="3" t="s">
        <v>133</v>
      </c>
      <c r="F160" s="3">
        <v>6</v>
      </c>
      <c r="G160" s="2">
        <v>1</v>
      </c>
      <c r="H160" s="3">
        <v>2</v>
      </c>
      <c r="I160" s="3"/>
      <c r="J160" s="3"/>
      <c r="K160" s="3"/>
      <c r="L160" s="4" t="s">
        <v>5237</v>
      </c>
      <c r="M160" s="4" t="s">
        <v>5236</v>
      </c>
      <c r="N160" s="3" t="s">
        <v>5953</v>
      </c>
      <c r="O160" s="3">
        <v>2.5</v>
      </c>
      <c r="P160" s="3" t="s">
        <v>76</v>
      </c>
      <c r="Q160" s="3">
        <v>50</v>
      </c>
      <c r="R160" s="3" t="s">
        <v>48</v>
      </c>
      <c r="S160" s="10" t="s">
        <v>18</v>
      </c>
      <c r="T160" s="3" t="s">
        <v>20</v>
      </c>
      <c r="U160" s="38">
        <v>6.3</v>
      </c>
      <c r="V160" s="38">
        <v>6.3</v>
      </c>
      <c r="W160" s="38">
        <v>6.3</v>
      </c>
      <c r="X160" s="3" t="s">
        <v>20</v>
      </c>
      <c r="Y160" s="12"/>
      <c r="Z160" s="1">
        <v>0</v>
      </c>
      <c r="AA160" s="9">
        <v>20.170000000000002</v>
      </c>
      <c r="AB160" s="9"/>
      <c r="AC160" s="50">
        <f>IF(AD160=AK160,1,0)</f>
        <v>1</v>
      </c>
      <c r="AD160" s="50">
        <v>35.119999999999997</v>
      </c>
      <c r="AE160" s="39">
        <v>24</v>
      </c>
      <c r="AF160" s="11">
        <f>IF(Z160=2,AE160*1.08,IF(AE160&lt;=10,(AE160*1.09),IF(AE160&lt;=50,(10*1.09)+((AE160-10)*1.08),IF(AE160&lt;=100,(10*1.09)+((50-10)*1.08)+((AE160-50)*1.07),IF(AE160&lt;=200,(10*1.09)+((50-10)*1.08)+((100-50)*1.07)+((AE160-100)*1.04),(10*1.09)+((50-10)*1.08)+((100-50)*1.07)+((200-100)*1.04)+((AE160-200)*1.02))))))</f>
        <v>26.020000000000003</v>
      </c>
      <c r="AG160" s="11">
        <f>IF(Z160=1,AF160*1.08,IF(Z160=4,AF160*1.08,IF(Z160=2,0,IF(AE160&lt;=100,(AF160*1.25),IF(AE160&lt;=200,134.5+((AE160-100)*1.04*1.16),255.14+((AE160-200)*1.02*1.12))))))</f>
        <v>32.525000000000006</v>
      </c>
      <c r="AH160" s="11">
        <f>IF(Z160=1,0,IF(Z160=4,0,(AG160*1.08)))</f>
        <v>35.12700000000001</v>
      </c>
      <c r="AI160" s="9">
        <f>TRUNC(AF160,2)</f>
        <v>26.02</v>
      </c>
      <c r="AJ160" s="9">
        <f>TRUNC(AG160,2)</f>
        <v>32.520000000000003</v>
      </c>
      <c r="AK160" s="9">
        <f>TRUNC(AH160,2)</f>
        <v>35.119999999999997</v>
      </c>
      <c r="AL160" s="13">
        <v>44170</v>
      </c>
      <c r="AM160" s="13">
        <v>44187</v>
      </c>
      <c r="AN160" s="13" t="s">
        <v>6530</v>
      </c>
    </row>
    <row r="161" spans="1:40" ht="57" customHeight="1" x14ac:dyDescent="0.25">
      <c r="A161" s="1">
        <v>8699708350061</v>
      </c>
      <c r="B161" s="1" t="s">
        <v>4731</v>
      </c>
      <c r="C161" s="1" t="s">
        <v>4732</v>
      </c>
      <c r="D161" s="2" t="s">
        <v>150</v>
      </c>
      <c r="E161" s="3" t="s">
        <v>133</v>
      </c>
      <c r="F161" s="3">
        <v>6</v>
      </c>
      <c r="G161" s="2">
        <v>1</v>
      </c>
      <c r="H161" s="3">
        <v>2</v>
      </c>
      <c r="I161" s="3"/>
      <c r="J161" s="3"/>
      <c r="K161" s="3"/>
      <c r="L161" s="4" t="s">
        <v>4733</v>
      </c>
      <c r="M161" s="4" t="s">
        <v>4734</v>
      </c>
      <c r="N161" s="3" t="s">
        <v>6023</v>
      </c>
      <c r="O161" s="3">
        <v>100</v>
      </c>
      <c r="P161" s="3" t="s">
        <v>76</v>
      </c>
      <c r="Q161" s="3">
        <v>30</v>
      </c>
      <c r="R161" s="3" t="s">
        <v>48</v>
      </c>
      <c r="S161" s="10" t="s">
        <v>18</v>
      </c>
      <c r="T161" s="3" t="s">
        <v>20</v>
      </c>
      <c r="U161" s="38">
        <v>11.8</v>
      </c>
      <c r="V161" s="38">
        <v>11.8</v>
      </c>
      <c r="W161" s="38">
        <v>11.8</v>
      </c>
      <c r="X161" s="11" t="s">
        <v>20</v>
      </c>
      <c r="Y161" s="12"/>
      <c r="Z161" s="1">
        <v>0</v>
      </c>
      <c r="AA161" s="9">
        <v>32.92</v>
      </c>
      <c r="AB161" s="9"/>
      <c r="AC161" s="50">
        <f>IF(AD161=AK161,1,0)</f>
        <v>1</v>
      </c>
      <c r="AD161" s="50">
        <v>65.739999999999995</v>
      </c>
      <c r="AE161" s="39">
        <v>45</v>
      </c>
      <c r="AF161" s="11">
        <f>IF(Z161=2,AE161*1.08,IF(AE161&lt;=10,(AE161*1.09),IF(AE161&lt;=50,(10*1.09)+((AE161-10)*1.08),IF(AE161&lt;=100,(10*1.09)+((50-10)*1.08)+((AE161-50)*1.07),IF(AE161&lt;=200,(10*1.09)+((50-10)*1.08)+((100-50)*1.07)+((AE161-100)*1.04),(10*1.09)+((50-10)*1.08)+((100-50)*1.07)+((200-100)*1.04)+((AE161-200)*1.02))))))</f>
        <v>48.7</v>
      </c>
      <c r="AG161" s="11">
        <f>IF(Z161=1,AF161*1.08,IF(Z161=4,AF161*1.08,IF(Z161=2,0,IF(AE161&lt;=100,(AF161*1.25),IF(AE161&lt;=200,134.5+((AE161-100)*1.04*1.16),255.14+((AE161-200)*1.02*1.12))))))</f>
        <v>60.875</v>
      </c>
      <c r="AH161" s="11">
        <f>IF(Z161=1,0,IF(Z161=4,0,(AG161*1.08)))</f>
        <v>65.745000000000005</v>
      </c>
      <c r="AI161" s="9">
        <f>TRUNC(AF161,2)</f>
        <v>48.7</v>
      </c>
      <c r="AJ161" s="9">
        <f>TRUNC(AG161,2)</f>
        <v>60.87</v>
      </c>
      <c r="AK161" s="9">
        <f>TRUNC(AH161,2)</f>
        <v>65.739999999999995</v>
      </c>
      <c r="AL161" s="13">
        <v>44170</v>
      </c>
      <c r="AM161" s="13">
        <v>44187</v>
      </c>
      <c r="AN161" s="13" t="s">
        <v>6530</v>
      </c>
    </row>
    <row r="162" spans="1:40" ht="57" customHeight="1" x14ac:dyDescent="0.25">
      <c r="A162" s="1">
        <v>8699502093225</v>
      </c>
      <c r="B162" s="1" t="s">
        <v>1072</v>
      </c>
      <c r="C162" s="1" t="s">
        <v>1073</v>
      </c>
      <c r="D162" s="2" t="s">
        <v>150</v>
      </c>
      <c r="E162" s="3" t="s">
        <v>5731</v>
      </c>
      <c r="F162" s="3">
        <v>6</v>
      </c>
      <c r="G162" s="2">
        <v>1</v>
      </c>
      <c r="H162" s="3">
        <v>1</v>
      </c>
      <c r="I162" s="3"/>
      <c r="J162" s="3"/>
      <c r="K162" s="3"/>
      <c r="L162" s="4" t="s">
        <v>3917</v>
      </c>
      <c r="M162" s="4" t="s">
        <v>128</v>
      </c>
      <c r="N162" s="3" t="s">
        <v>5985</v>
      </c>
      <c r="O162" s="3">
        <v>20</v>
      </c>
      <c r="P162" s="3" t="s">
        <v>76</v>
      </c>
      <c r="Q162" s="3">
        <v>4</v>
      </c>
      <c r="R162" s="3" t="s">
        <v>48</v>
      </c>
      <c r="S162" s="10" t="s">
        <v>18</v>
      </c>
      <c r="T162" s="3" t="s">
        <v>129</v>
      </c>
      <c r="U162" s="38">
        <v>50.53</v>
      </c>
      <c r="V162" s="38">
        <v>50.53</v>
      </c>
      <c r="W162" s="38">
        <v>50.53</v>
      </c>
      <c r="X162" s="11" t="s">
        <v>129</v>
      </c>
      <c r="Y162" s="12"/>
      <c r="Z162" s="1">
        <v>0</v>
      </c>
      <c r="AA162" s="9">
        <v>182.27</v>
      </c>
      <c r="AB162" s="9"/>
      <c r="AC162" s="50"/>
      <c r="AD162" s="50"/>
      <c r="AE162" s="39">
        <v>185.92</v>
      </c>
      <c r="AF162" s="11">
        <f>IF(Z162=2,AE162*1.08,IF(AE162&lt;=10,(AE162*1.09),IF(AE162&lt;=50,(10*1.09)+((AE162-10)*1.08),IF(AE162&lt;=100,(10*1.09)+((50-10)*1.08)+((AE162-50)*1.07),IF(AE162&lt;=200,(10*1.09)+((50-10)*1.08)+((100-50)*1.07)+((AE162-100)*1.04),(10*1.09)+((50-10)*1.08)+((100-50)*1.07)+((200-100)*1.04)+((AE162-200)*1.02))))))</f>
        <v>196.95679999999999</v>
      </c>
      <c r="AG162" s="11">
        <f>IF(Z162=1,AF162*1.08,IF(Z162=4,AF162*1.08,IF(Z162=2,0,IF(AE162&lt;=100,(AF162*1.25),IF(AE162&lt;=200,134.5+((AE162-100)*1.04*1.16),255.14+((AE162-200)*1.02*1.12))))))</f>
        <v>238.15388799999999</v>
      </c>
      <c r="AH162" s="11">
        <f>IF(Z162=1,0,IF(Z162=4,0,(AG162*1.08)))</f>
        <v>257.20619904</v>
      </c>
      <c r="AI162" s="9">
        <f>TRUNC(AF162,2)</f>
        <v>196.95</v>
      </c>
      <c r="AJ162" s="9">
        <f>TRUNC(AG162,2)</f>
        <v>238.15</v>
      </c>
      <c r="AK162" s="9">
        <f>TRUNC(AH162,2)</f>
        <v>257.2</v>
      </c>
      <c r="AL162" s="13">
        <v>44170</v>
      </c>
      <c r="AM162" s="13">
        <v>44187</v>
      </c>
      <c r="AN162" s="13" t="s">
        <v>6530</v>
      </c>
    </row>
    <row r="163" spans="1:40" ht="57" customHeight="1" x14ac:dyDescent="0.25">
      <c r="A163" s="1">
        <v>8699673098111</v>
      </c>
      <c r="B163" s="1" t="s">
        <v>1072</v>
      </c>
      <c r="C163" s="1" t="s">
        <v>1073</v>
      </c>
      <c r="D163" s="2" t="s">
        <v>44</v>
      </c>
      <c r="E163" s="3" t="s">
        <v>5731</v>
      </c>
      <c r="F163" s="3">
        <v>6</v>
      </c>
      <c r="G163" s="2">
        <v>1</v>
      </c>
      <c r="H163" s="3">
        <v>1</v>
      </c>
      <c r="I163" s="3"/>
      <c r="J163" s="3"/>
      <c r="K163" s="3"/>
      <c r="L163" s="4" t="s">
        <v>3918</v>
      </c>
      <c r="M163" s="4" t="s">
        <v>128</v>
      </c>
      <c r="N163" s="3" t="s">
        <v>6004</v>
      </c>
      <c r="O163" s="3">
        <v>20</v>
      </c>
      <c r="P163" s="3" t="s">
        <v>76</v>
      </c>
      <c r="Q163" s="3">
        <v>4</v>
      </c>
      <c r="R163" s="3" t="s">
        <v>48</v>
      </c>
      <c r="S163" s="10" t="s">
        <v>49</v>
      </c>
      <c r="T163" s="3" t="s">
        <v>129</v>
      </c>
      <c r="U163" s="38">
        <v>50.53</v>
      </c>
      <c r="V163" s="38">
        <v>50.53</v>
      </c>
      <c r="W163" s="38">
        <v>50.53</v>
      </c>
      <c r="X163" s="3" t="s">
        <v>129</v>
      </c>
      <c r="Y163" s="12"/>
      <c r="Z163" s="1">
        <v>0</v>
      </c>
      <c r="AA163" s="9">
        <v>182.27</v>
      </c>
      <c r="AB163" s="9"/>
      <c r="AC163" s="50">
        <f>IF(AD163=AK163,1,0)</f>
        <v>1</v>
      </c>
      <c r="AD163" s="50">
        <v>257.2</v>
      </c>
      <c r="AE163" s="39">
        <v>185.92</v>
      </c>
      <c r="AF163" s="11">
        <f>IF(Z163=2,AE163*1.08,IF(AE163&lt;=10,(AE163*1.09),IF(AE163&lt;=50,(10*1.09)+((AE163-10)*1.08),IF(AE163&lt;=100,(10*1.09)+((50-10)*1.08)+((AE163-50)*1.07),IF(AE163&lt;=200,(10*1.09)+((50-10)*1.08)+((100-50)*1.07)+((AE163-100)*1.04),(10*1.09)+((50-10)*1.08)+((100-50)*1.07)+((200-100)*1.04)+((AE163-200)*1.02))))))</f>
        <v>196.95679999999999</v>
      </c>
      <c r="AG163" s="11">
        <f>IF(Z163=1,AF163*1.08,IF(Z163=4,AF163*1.08,IF(Z163=2,0,IF(AE163&lt;=100,(AF163*1.25),IF(AE163&lt;=200,134.5+((AE163-100)*1.04*1.16),255.14+((AE163-200)*1.02*1.12))))))</f>
        <v>238.15388799999999</v>
      </c>
      <c r="AH163" s="11">
        <f>IF(Z163=1,0,IF(Z163=4,0,(AG163*1.08)))</f>
        <v>257.20619904</v>
      </c>
      <c r="AI163" s="9">
        <f>TRUNC(AF163,2)</f>
        <v>196.95</v>
      </c>
      <c r="AJ163" s="9">
        <f>TRUNC(AG163,2)</f>
        <v>238.15</v>
      </c>
      <c r="AK163" s="9">
        <f>TRUNC(AH163,2)</f>
        <v>257.2</v>
      </c>
      <c r="AL163" s="13">
        <v>44170</v>
      </c>
      <c r="AM163" s="13">
        <v>44187</v>
      </c>
      <c r="AN163" s="13" t="s">
        <v>6530</v>
      </c>
    </row>
    <row r="164" spans="1:40" ht="57" customHeight="1" x14ac:dyDescent="0.25">
      <c r="A164" s="1">
        <v>8699673098128</v>
      </c>
      <c r="B164" s="1" t="s">
        <v>1072</v>
      </c>
      <c r="C164" s="1" t="s">
        <v>1073</v>
      </c>
      <c r="D164" s="2" t="s">
        <v>44</v>
      </c>
      <c r="E164" s="3" t="s">
        <v>5731</v>
      </c>
      <c r="F164" s="3">
        <v>6</v>
      </c>
      <c r="G164" s="2">
        <v>1</v>
      </c>
      <c r="H164" s="3">
        <v>1</v>
      </c>
      <c r="I164" s="3"/>
      <c r="J164" s="3"/>
      <c r="K164" s="3"/>
      <c r="L164" s="4" t="s">
        <v>3919</v>
      </c>
      <c r="M164" s="4" t="s">
        <v>128</v>
      </c>
      <c r="N164" s="3" t="s">
        <v>6004</v>
      </c>
      <c r="O164" s="3">
        <v>20</v>
      </c>
      <c r="P164" s="3" t="s">
        <v>76</v>
      </c>
      <c r="Q164" s="3">
        <v>8</v>
      </c>
      <c r="R164" s="3" t="s">
        <v>48</v>
      </c>
      <c r="S164" s="10" t="s">
        <v>49</v>
      </c>
      <c r="T164" s="3" t="s">
        <v>111</v>
      </c>
      <c r="U164" s="38">
        <v>95.99</v>
      </c>
      <c r="V164" s="38">
        <v>95.99</v>
      </c>
      <c r="W164" s="38">
        <v>95.99</v>
      </c>
      <c r="X164" s="3" t="s">
        <v>111</v>
      </c>
      <c r="Y164" s="12"/>
      <c r="Z164" s="1">
        <v>0</v>
      </c>
      <c r="AA164" s="9">
        <v>347.11</v>
      </c>
      <c r="AB164" s="9"/>
      <c r="AC164" s="50">
        <f>IF(AD164=AK164,1,0)</f>
        <v>1</v>
      </c>
      <c r="AD164" s="50">
        <v>465.61</v>
      </c>
      <c r="AE164" s="39">
        <v>354.05</v>
      </c>
      <c r="AF164" s="11">
        <f>IF(Z164=2,AE164*1.08,IF(AE164&lt;=10,(AE164*1.09),IF(AE164&lt;=50,(10*1.09)+((AE164-10)*1.08),IF(AE164&lt;=100,(10*1.09)+((50-10)*1.08)+((AE164-50)*1.07),IF(AE164&lt;=200,(10*1.09)+((50-10)*1.08)+((100-50)*1.07)+((AE164-100)*1.04),(10*1.09)+((50-10)*1.08)+((100-50)*1.07)+((200-100)*1.04)+((AE164-200)*1.02))))))</f>
        <v>368.73099999999999</v>
      </c>
      <c r="AG164" s="11">
        <f>IF(Z164=1,AF164*1.08,IF(Z164=4,AF164*1.08,IF(Z164=2,0,IF(AE164&lt;=100,(AF164*1.25),IF(AE164&lt;=200,134.5+((AE164-100)*1.04*1.16),255.14+((AE164-200)*1.02*1.12))))))</f>
        <v>431.12671999999998</v>
      </c>
      <c r="AH164" s="11">
        <f>IF(Z164=1,0,IF(Z164=4,0,(AG164*1.08)))</f>
        <v>465.6168576</v>
      </c>
      <c r="AI164" s="9">
        <f>TRUNC(AF164,2)</f>
        <v>368.73</v>
      </c>
      <c r="AJ164" s="9">
        <f>TRUNC(AG164,2)</f>
        <v>431.12</v>
      </c>
      <c r="AK164" s="9">
        <f>TRUNC(AH164,2)</f>
        <v>465.61</v>
      </c>
      <c r="AL164" s="13">
        <v>44170</v>
      </c>
      <c r="AM164" s="13">
        <v>44187</v>
      </c>
      <c r="AN164" s="13" t="s">
        <v>6530</v>
      </c>
    </row>
    <row r="165" spans="1:40" ht="57" customHeight="1" x14ac:dyDescent="0.25">
      <c r="A165" s="1">
        <v>8699673098135</v>
      </c>
      <c r="B165" s="1" t="s">
        <v>1072</v>
      </c>
      <c r="C165" s="1" t="s">
        <v>1073</v>
      </c>
      <c r="D165" s="2" t="s">
        <v>44</v>
      </c>
      <c r="E165" s="3" t="s">
        <v>5731</v>
      </c>
      <c r="F165" s="3">
        <v>6</v>
      </c>
      <c r="G165" s="2">
        <v>1</v>
      </c>
      <c r="H165" s="3">
        <v>1</v>
      </c>
      <c r="I165" s="3"/>
      <c r="J165" s="3"/>
      <c r="K165" s="3"/>
      <c r="L165" s="4" t="s">
        <v>3920</v>
      </c>
      <c r="M165" s="4" t="s">
        <v>128</v>
      </c>
      <c r="N165" s="3" t="s">
        <v>6004</v>
      </c>
      <c r="O165" s="3">
        <v>5</v>
      </c>
      <c r="P165" s="3" t="s">
        <v>76</v>
      </c>
      <c r="Q165" s="3">
        <v>14</v>
      </c>
      <c r="R165" s="3" t="s">
        <v>48</v>
      </c>
      <c r="S165" s="10" t="s">
        <v>49</v>
      </c>
      <c r="T165" s="3" t="s">
        <v>102</v>
      </c>
      <c r="U165" s="38">
        <v>47.26</v>
      </c>
      <c r="V165" s="38">
        <v>47.26</v>
      </c>
      <c r="W165" s="38">
        <v>47.26</v>
      </c>
      <c r="X165" s="3" t="s">
        <v>102</v>
      </c>
      <c r="Y165" s="12"/>
      <c r="Z165" s="1">
        <v>0</v>
      </c>
      <c r="AA165" s="9">
        <v>157.12</v>
      </c>
      <c r="AB165" s="9"/>
      <c r="AC165" s="50">
        <f>IF(AD165=AK165,1,0)</f>
        <v>1</v>
      </c>
      <c r="AD165" s="50">
        <v>223.77</v>
      </c>
      <c r="AE165" s="39">
        <v>160.26</v>
      </c>
      <c r="AF165" s="11">
        <f>IF(Z165=2,AE165*1.08,IF(AE165&lt;=10,(AE165*1.09),IF(AE165&lt;=50,(10*1.09)+((AE165-10)*1.08),IF(AE165&lt;=100,(10*1.09)+((50-10)*1.08)+((AE165-50)*1.07),IF(AE165&lt;=200,(10*1.09)+((50-10)*1.08)+((100-50)*1.07)+((AE165-100)*1.04),(10*1.09)+((50-10)*1.08)+((100-50)*1.07)+((200-100)*1.04)+((AE165-200)*1.02))))))</f>
        <v>170.2704</v>
      </c>
      <c r="AG165" s="11">
        <f>IF(Z165=1,AF165*1.08,IF(Z165=4,AF165*1.08,IF(Z165=2,0,IF(AE165&lt;=100,(AF165*1.25),IF(AE165&lt;=200,134.5+((AE165-100)*1.04*1.16),255.14+((AE165-200)*1.02*1.12))))))</f>
        <v>207.19766399999997</v>
      </c>
      <c r="AH165" s="11">
        <f>IF(Z165=1,0,IF(Z165=4,0,(AG165*1.08)))</f>
        <v>223.77347712</v>
      </c>
      <c r="AI165" s="9">
        <f>TRUNC(AF165,2)</f>
        <v>170.27</v>
      </c>
      <c r="AJ165" s="9">
        <f>TRUNC(AG165,2)</f>
        <v>207.19</v>
      </c>
      <c r="AK165" s="9">
        <f>TRUNC(AH165,2)</f>
        <v>223.77</v>
      </c>
      <c r="AL165" s="13">
        <v>44170</v>
      </c>
      <c r="AM165" s="13">
        <v>44187</v>
      </c>
      <c r="AN165" s="13" t="s">
        <v>6530</v>
      </c>
    </row>
    <row r="166" spans="1:40" ht="57" customHeight="1" x14ac:dyDescent="0.25">
      <c r="A166" s="1">
        <v>8699673098142</v>
      </c>
      <c r="B166" s="1" t="s">
        <v>1072</v>
      </c>
      <c r="C166" s="1" t="s">
        <v>1073</v>
      </c>
      <c r="D166" s="2" t="s">
        <v>44</v>
      </c>
      <c r="E166" s="3" t="s">
        <v>5731</v>
      </c>
      <c r="F166" s="3">
        <v>6</v>
      </c>
      <c r="G166" s="2">
        <v>1</v>
      </c>
      <c r="H166" s="3">
        <v>1</v>
      </c>
      <c r="I166" s="3"/>
      <c r="J166" s="3"/>
      <c r="K166" s="3"/>
      <c r="L166" s="4" t="s">
        <v>3921</v>
      </c>
      <c r="M166" s="4" t="s">
        <v>128</v>
      </c>
      <c r="N166" s="3" t="s">
        <v>6004</v>
      </c>
      <c r="O166" s="3">
        <v>5</v>
      </c>
      <c r="P166" s="3" t="s">
        <v>76</v>
      </c>
      <c r="Q166" s="3">
        <v>28</v>
      </c>
      <c r="R166" s="3" t="s">
        <v>48</v>
      </c>
      <c r="S166" s="10" t="s">
        <v>49</v>
      </c>
      <c r="T166" s="3" t="s">
        <v>102</v>
      </c>
      <c r="U166" s="38">
        <v>84.82</v>
      </c>
      <c r="V166" s="38">
        <v>84.82</v>
      </c>
      <c r="W166" s="38">
        <v>84.82</v>
      </c>
      <c r="X166" s="3" t="s">
        <v>102</v>
      </c>
      <c r="Y166" s="12"/>
      <c r="Z166" s="1">
        <v>0</v>
      </c>
      <c r="AA166" s="9">
        <v>295.08</v>
      </c>
      <c r="AB166" s="9"/>
      <c r="AC166" s="50">
        <f>IF(AD166=AK166,1,0)</f>
        <v>1</v>
      </c>
      <c r="AD166" s="50">
        <v>400.13</v>
      </c>
      <c r="AE166" s="39">
        <v>300.98</v>
      </c>
      <c r="AF166" s="11">
        <f>IF(Z166=2,AE166*1.08,IF(AE166&lt;=10,(AE166*1.09),IF(AE166&lt;=50,(10*1.09)+((AE166-10)*1.08),IF(AE166&lt;=100,(10*1.09)+((50-10)*1.08)+((AE166-50)*1.07),IF(AE166&lt;=200,(10*1.09)+((50-10)*1.08)+((100-50)*1.07)+((AE166-100)*1.04),(10*1.09)+((50-10)*1.08)+((100-50)*1.07)+((200-100)*1.04)+((AE166-200)*1.02))))))</f>
        <v>314.59960000000001</v>
      </c>
      <c r="AG166" s="11">
        <f>IF(Z166=1,AF166*1.08,IF(Z166=4,AF166*1.08,IF(Z166=2,0,IF(AE166&lt;=100,(AF166*1.25),IF(AE166&lt;=200,134.5+((AE166-100)*1.04*1.16),255.14+((AE166-200)*1.02*1.12))))))</f>
        <v>370.49955199999999</v>
      </c>
      <c r="AH166" s="11">
        <f>IF(Z166=1,0,IF(Z166=4,0,(AG166*1.08)))</f>
        <v>400.13951616000003</v>
      </c>
      <c r="AI166" s="9">
        <f>TRUNC(AF166,2)</f>
        <v>314.58999999999997</v>
      </c>
      <c r="AJ166" s="9">
        <f>TRUNC(AG166,2)</f>
        <v>370.49</v>
      </c>
      <c r="AK166" s="9">
        <f>TRUNC(AH166,2)</f>
        <v>400.13</v>
      </c>
      <c r="AL166" s="13">
        <v>44170</v>
      </c>
      <c r="AM166" s="13">
        <v>44187</v>
      </c>
      <c r="AN166" s="13" t="s">
        <v>6530</v>
      </c>
    </row>
    <row r="167" spans="1:40" ht="57" customHeight="1" x14ac:dyDescent="0.25">
      <c r="A167" s="1">
        <v>8699540091689</v>
      </c>
      <c r="B167" s="1" t="s">
        <v>1072</v>
      </c>
      <c r="C167" s="1" t="s">
        <v>1073</v>
      </c>
      <c r="D167" s="2" t="s">
        <v>150</v>
      </c>
      <c r="E167" s="2" t="s">
        <v>5731</v>
      </c>
      <c r="F167" s="3">
        <v>6</v>
      </c>
      <c r="G167" s="2">
        <v>1</v>
      </c>
      <c r="H167" s="3">
        <v>1</v>
      </c>
      <c r="I167" s="3"/>
      <c r="J167" s="3"/>
      <c r="K167" s="3"/>
      <c r="L167" s="4" t="s">
        <v>3925</v>
      </c>
      <c r="M167" s="4" t="s">
        <v>128</v>
      </c>
      <c r="N167" s="3" t="s">
        <v>5927</v>
      </c>
      <c r="O167" s="3">
        <v>20</v>
      </c>
      <c r="P167" s="3" t="s">
        <v>76</v>
      </c>
      <c r="Q167" s="3">
        <v>4</v>
      </c>
      <c r="R167" s="3" t="s">
        <v>48</v>
      </c>
      <c r="S167" s="10" t="s">
        <v>18</v>
      </c>
      <c r="T167" s="10" t="s">
        <v>129</v>
      </c>
      <c r="U167" s="38">
        <v>50.53</v>
      </c>
      <c r="V167" s="38">
        <v>50.53</v>
      </c>
      <c r="W167" s="38">
        <v>50.53</v>
      </c>
      <c r="X167" s="11" t="s">
        <v>129</v>
      </c>
      <c r="Y167" s="12"/>
      <c r="Z167" s="1">
        <v>0</v>
      </c>
      <c r="AA167" s="9">
        <v>182.27</v>
      </c>
      <c r="AB167" s="9"/>
      <c r="AC167" s="50"/>
      <c r="AD167" s="50"/>
      <c r="AE167" s="39">
        <v>185.92</v>
      </c>
      <c r="AF167" s="11">
        <f>IF(Z167=2,AE167*1.08,IF(AE167&lt;=10,(AE167*1.09),IF(AE167&lt;=50,(10*1.09)+((AE167-10)*1.08),IF(AE167&lt;=100,(10*1.09)+((50-10)*1.08)+((AE167-50)*1.07),IF(AE167&lt;=200,(10*1.09)+((50-10)*1.08)+((100-50)*1.07)+((AE167-100)*1.04),(10*1.09)+((50-10)*1.08)+((100-50)*1.07)+((200-100)*1.04)+((AE167-200)*1.02))))))</f>
        <v>196.95679999999999</v>
      </c>
      <c r="AG167" s="11">
        <f>IF(Z167=1,AF167*1.08,IF(Z167=4,AF167*1.08,IF(Z167=2,0,IF(AE167&lt;=100,(AF167*1.25),IF(AE167&lt;=200,134.5+((AE167-100)*1.04*1.16),255.14+((AE167-200)*1.02*1.12))))))</f>
        <v>238.15388799999999</v>
      </c>
      <c r="AH167" s="11">
        <f>IF(Z167=1,0,IF(Z167=4,0,(AG167*1.08)))</f>
        <v>257.20619904</v>
      </c>
      <c r="AI167" s="9">
        <f>TRUNC(AF167,2)</f>
        <v>196.95</v>
      </c>
      <c r="AJ167" s="9">
        <f>TRUNC(AG167,2)</f>
        <v>238.15</v>
      </c>
      <c r="AK167" s="9">
        <f>TRUNC(AH167,2)</f>
        <v>257.2</v>
      </c>
      <c r="AL167" s="13">
        <v>44170</v>
      </c>
      <c r="AM167" s="13">
        <v>44187</v>
      </c>
      <c r="AN167" s="13" t="s">
        <v>6530</v>
      </c>
    </row>
    <row r="168" spans="1:40" ht="57" customHeight="1" x14ac:dyDescent="0.25">
      <c r="A168" s="1">
        <v>8699540091740</v>
      </c>
      <c r="B168" s="1" t="s">
        <v>1072</v>
      </c>
      <c r="C168" s="1" t="s">
        <v>1073</v>
      </c>
      <c r="D168" s="2" t="s">
        <v>150</v>
      </c>
      <c r="E168" s="3" t="s">
        <v>5731</v>
      </c>
      <c r="F168" s="3">
        <v>6</v>
      </c>
      <c r="G168" s="2">
        <v>1</v>
      </c>
      <c r="H168" s="27">
        <v>2</v>
      </c>
      <c r="I168" s="3"/>
      <c r="J168" s="3"/>
      <c r="K168" s="3"/>
      <c r="L168" s="4" t="s">
        <v>1074</v>
      </c>
      <c r="M168" s="4" t="s">
        <v>128</v>
      </c>
      <c r="N168" s="3" t="s">
        <v>5927</v>
      </c>
      <c r="O168" s="3">
        <v>5</v>
      </c>
      <c r="P168" s="3" t="s">
        <v>76</v>
      </c>
      <c r="Q168" s="3">
        <v>14</v>
      </c>
      <c r="R168" s="3" t="s">
        <v>48</v>
      </c>
      <c r="S168" s="10" t="s">
        <v>18</v>
      </c>
      <c r="T168" s="3" t="s">
        <v>20</v>
      </c>
      <c r="U168" s="38">
        <v>42.1</v>
      </c>
      <c r="V168" s="38">
        <v>42.1</v>
      </c>
      <c r="W168" s="38">
        <v>42.1</v>
      </c>
      <c r="X168" s="11" t="s">
        <v>20</v>
      </c>
      <c r="Y168" s="12"/>
      <c r="Z168" s="1">
        <v>0</v>
      </c>
      <c r="AA168" s="9">
        <v>157.12</v>
      </c>
      <c r="AB168" s="9"/>
      <c r="AC168" s="50"/>
      <c r="AD168" s="50"/>
      <c r="AE168" s="39">
        <v>160.26</v>
      </c>
      <c r="AF168" s="11">
        <f>IF(Z168=2,AE168*1.08,IF(AE168&lt;=10,(AE168*1.09),IF(AE168&lt;=50,(10*1.09)+((AE168-10)*1.08),IF(AE168&lt;=100,(10*1.09)+((50-10)*1.08)+((AE168-50)*1.07),IF(AE168&lt;=200,(10*1.09)+((50-10)*1.08)+((100-50)*1.07)+((AE168-100)*1.04),(10*1.09)+((50-10)*1.08)+((100-50)*1.07)+((200-100)*1.04)+((AE168-200)*1.02))))))</f>
        <v>170.2704</v>
      </c>
      <c r="AG168" s="11">
        <f>IF(Z168=1,AF168*1.08,IF(Z168=4,AF168*1.08,IF(Z168=2,0,IF(AE168&lt;=100,(AF168*1.25),IF(AE168&lt;=200,134.5+((AE168-100)*1.04*1.16),255.14+((AE168-200)*1.02*1.12))))))</f>
        <v>207.19766399999997</v>
      </c>
      <c r="AH168" s="11">
        <f>IF(Z168=1,0,IF(Z168=4,0,(AG168*1.08)))</f>
        <v>223.77347712</v>
      </c>
      <c r="AI168" s="9">
        <f>TRUNC(AF168,2)</f>
        <v>170.27</v>
      </c>
      <c r="AJ168" s="9">
        <f>TRUNC(AG168,2)</f>
        <v>207.19</v>
      </c>
      <c r="AK168" s="9">
        <f>TRUNC(AH168,2)</f>
        <v>223.77</v>
      </c>
      <c r="AL168" s="13">
        <v>44170</v>
      </c>
      <c r="AM168" s="13">
        <v>44187</v>
      </c>
      <c r="AN168" s="13" t="s">
        <v>6530</v>
      </c>
    </row>
    <row r="169" spans="1:40" ht="57" customHeight="1" x14ac:dyDescent="0.25">
      <c r="A169" s="1">
        <v>8699540091757</v>
      </c>
      <c r="B169" s="1" t="s">
        <v>1072</v>
      </c>
      <c r="C169" s="1" t="s">
        <v>1073</v>
      </c>
      <c r="D169" s="2" t="s">
        <v>150</v>
      </c>
      <c r="E169" s="3" t="s">
        <v>5731</v>
      </c>
      <c r="F169" s="3">
        <v>6</v>
      </c>
      <c r="G169" s="2">
        <v>1</v>
      </c>
      <c r="H169" s="27">
        <v>2</v>
      </c>
      <c r="I169" s="3"/>
      <c r="J169" s="3"/>
      <c r="K169" s="3"/>
      <c r="L169" s="4" t="s">
        <v>1082</v>
      </c>
      <c r="M169" s="4" t="s">
        <v>128</v>
      </c>
      <c r="N169" s="3" t="s">
        <v>5927</v>
      </c>
      <c r="O169" s="3">
        <v>5</v>
      </c>
      <c r="P169" s="3" t="s">
        <v>76</v>
      </c>
      <c r="Q169" s="3">
        <v>28</v>
      </c>
      <c r="R169" s="3" t="s">
        <v>48</v>
      </c>
      <c r="S169" s="10" t="s">
        <v>18</v>
      </c>
      <c r="T169" s="3" t="s">
        <v>20</v>
      </c>
      <c r="U169" s="38">
        <v>78.89</v>
      </c>
      <c r="V169" s="38">
        <v>78.89</v>
      </c>
      <c r="W169" s="38">
        <v>78.89</v>
      </c>
      <c r="X169" s="11" t="s">
        <v>20</v>
      </c>
      <c r="Y169" s="12"/>
      <c r="Z169" s="1">
        <v>0</v>
      </c>
      <c r="AA169" s="9">
        <v>295.08</v>
      </c>
      <c r="AB169" s="9"/>
      <c r="AC169" s="50"/>
      <c r="AD169" s="50"/>
      <c r="AE169" s="39">
        <v>300.98</v>
      </c>
      <c r="AF169" s="11">
        <f>IF(Z169=2,AE169*1.08,IF(AE169&lt;=10,(AE169*1.09),IF(AE169&lt;=50,(10*1.09)+((AE169-10)*1.08),IF(AE169&lt;=100,(10*1.09)+((50-10)*1.08)+((AE169-50)*1.07),IF(AE169&lt;=200,(10*1.09)+((50-10)*1.08)+((100-50)*1.07)+((AE169-100)*1.04),(10*1.09)+((50-10)*1.08)+((100-50)*1.07)+((200-100)*1.04)+((AE169-200)*1.02))))))</f>
        <v>314.59960000000001</v>
      </c>
      <c r="AG169" s="11">
        <f>IF(Z169=1,AF169*1.08,IF(Z169=4,AF169*1.08,IF(Z169=2,0,IF(AE169&lt;=100,(AF169*1.25),IF(AE169&lt;=200,134.5+((AE169-100)*1.04*1.16),255.14+((AE169-200)*1.02*1.12))))))</f>
        <v>370.49955199999999</v>
      </c>
      <c r="AH169" s="11">
        <f>IF(Z169=1,0,IF(Z169=4,0,(AG169*1.08)))</f>
        <v>400.13951616000003</v>
      </c>
      <c r="AI169" s="9">
        <f>TRUNC(AF169,2)</f>
        <v>314.58999999999997</v>
      </c>
      <c r="AJ169" s="9">
        <f>TRUNC(AG169,2)</f>
        <v>370.49</v>
      </c>
      <c r="AK169" s="9">
        <f>TRUNC(AH169,2)</f>
        <v>400.13</v>
      </c>
      <c r="AL169" s="13">
        <v>44170</v>
      </c>
      <c r="AM169" s="13">
        <v>44187</v>
      </c>
      <c r="AN169" s="13" t="s">
        <v>6530</v>
      </c>
    </row>
    <row r="170" spans="1:40" ht="57" customHeight="1" x14ac:dyDescent="0.25">
      <c r="A170" s="1">
        <v>8699514090090</v>
      </c>
      <c r="B170" s="1" t="s">
        <v>1072</v>
      </c>
      <c r="C170" s="1" t="s">
        <v>1073</v>
      </c>
      <c r="D170" s="2" t="s">
        <v>150</v>
      </c>
      <c r="E170" s="3" t="s">
        <v>5731</v>
      </c>
      <c r="F170" s="3">
        <v>6</v>
      </c>
      <c r="G170" s="2">
        <v>1</v>
      </c>
      <c r="H170" s="3">
        <v>2</v>
      </c>
      <c r="I170" s="3"/>
      <c r="J170" s="3"/>
      <c r="K170" s="3"/>
      <c r="L170" s="4" t="s">
        <v>3926</v>
      </c>
      <c r="M170" s="4" t="s">
        <v>128</v>
      </c>
      <c r="N170" s="3" t="s">
        <v>5962</v>
      </c>
      <c r="O170" s="3">
        <v>10</v>
      </c>
      <c r="P170" s="3" t="s">
        <v>76</v>
      </c>
      <c r="Q170" s="3">
        <v>2</v>
      </c>
      <c r="R170" s="3" t="s">
        <v>48</v>
      </c>
      <c r="S170" s="10" t="s">
        <v>18</v>
      </c>
      <c r="T170" s="3" t="s">
        <v>20</v>
      </c>
      <c r="U170" s="38">
        <v>16.190000000000001</v>
      </c>
      <c r="V170" s="38">
        <v>16.190000000000001</v>
      </c>
      <c r="W170" s="38">
        <v>16.190000000000001</v>
      </c>
      <c r="X170" s="11" t="s">
        <v>20</v>
      </c>
      <c r="Y170" s="12"/>
      <c r="Z170" s="1">
        <v>0</v>
      </c>
      <c r="AA170" s="9">
        <v>61.07</v>
      </c>
      <c r="AB170" s="9"/>
      <c r="AC170" s="50"/>
      <c r="AD170" s="50"/>
      <c r="AE170" s="39">
        <v>61.75</v>
      </c>
      <c r="AF170" s="11">
        <f>IF(Z170=2,AE170*1.08,IF(AE170&lt;=10,(AE170*1.09),IF(AE170&lt;=50,(10*1.09)+((AE170-10)*1.08),IF(AE170&lt;=100,(10*1.09)+((50-10)*1.08)+((AE170-50)*1.07),IF(AE170&lt;=200,(10*1.09)+((50-10)*1.08)+((100-50)*1.07)+((AE170-100)*1.04),(10*1.09)+((50-10)*1.08)+((100-50)*1.07)+((200-100)*1.04)+((AE170-200)*1.02))))))</f>
        <v>66.672499999999999</v>
      </c>
      <c r="AG170" s="11">
        <f>IF(Z170=1,AF170*1.08,IF(Z170=4,AF170*1.08,IF(Z170=2,0,IF(AE170&lt;=100,(AF170*1.25),IF(AE170&lt;=200,134.5+((AE170-100)*1.04*1.16),255.14+((AE170-200)*1.02*1.12))))))</f>
        <v>83.340625000000003</v>
      </c>
      <c r="AH170" s="11">
        <f>IF(Z170=1,0,IF(Z170=4,0,(AG170*1.08)))</f>
        <v>90.007875000000013</v>
      </c>
      <c r="AI170" s="9">
        <f>TRUNC(AF170,2)</f>
        <v>66.67</v>
      </c>
      <c r="AJ170" s="9">
        <f>TRUNC(AG170,2)</f>
        <v>83.34</v>
      </c>
      <c r="AK170" s="9">
        <f>TRUNC(AH170,2)</f>
        <v>90</v>
      </c>
      <c r="AL170" s="13">
        <v>44170</v>
      </c>
      <c r="AM170" s="13">
        <v>44187</v>
      </c>
      <c r="AN170" s="13" t="s">
        <v>6530</v>
      </c>
    </row>
    <row r="171" spans="1:40" ht="57" customHeight="1" x14ac:dyDescent="0.25">
      <c r="A171" s="1">
        <v>8699514090137</v>
      </c>
      <c r="B171" s="1" t="s">
        <v>1072</v>
      </c>
      <c r="C171" s="1" t="s">
        <v>1073</v>
      </c>
      <c r="D171" s="2" t="s">
        <v>150</v>
      </c>
      <c r="E171" s="3" t="s">
        <v>5731</v>
      </c>
      <c r="F171" s="3">
        <v>6</v>
      </c>
      <c r="G171" s="2">
        <v>1</v>
      </c>
      <c r="H171" s="3">
        <v>2</v>
      </c>
      <c r="I171" s="3"/>
      <c r="J171" s="3"/>
      <c r="K171" s="3"/>
      <c r="L171" s="4" t="s">
        <v>3927</v>
      </c>
      <c r="M171" s="4" t="s">
        <v>128</v>
      </c>
      <c r="N171" s="3" t="s">
        <v>5962</v>
      </c>
      <c r="O171" s="3">
        <v>20</v>
      </c>
      <c r="P171" s="3" t="s">
        <v>76</v>
      </c>
      <c r="Q171" s="3">
        <v>4</v>
      </c>
      <c r="R171" s="3" t="s">
        <v>48</v>
      </c>
      <c r="S171" s="10" t="s">
        <v>18</v>
      </c>
      <c r="T171" s="3" t="s">
        <v>20</v>
      </c>
      <c r="U171" s="38">
        <v>49.3</v>
      </c>
      <c r="V171" s="38">
        <v>49.3</v>
      </c>
      <c r="W171" s="38">
        <v>49.3</v>
      </c>
      <c r="X171" s="11" t="s">
        <v>20</v>
      </c>
      <c r="Y171" s="12"/>
      <c r="Z171" s="1">
        <v>0</v>
      </c>
      <c r="AA171" s="9">
        <v>184.58</v>
      </c>
      <c r="AB171" s="9"/>
      <c r="AC171" s="50"/>
      <c r="AD171" s="50"/>
      <c r="AE171" s="39">
        <v>188.07</v>
      </c>
      <c r="AF171" s="11">
        <f>IF(Z171=2,AE171*1.08,IF(AE171&lt;=10,(AE171*1.09),IF(AE171&lt;=50,(10*1.09)+((AE171-10)*1.08),IF(AE171&lt;=100,(10*1.09)+((50-10)*1.08)+((AE171-50)*1.07),IF(AE171&lt;=200,(10*1.09)+((50-10)*1.08)+((100-50)*1.07)+((AE171-100)*1.04),(10*1.09)+((50-10)*1.08)+((100-50)*1.07)+((200-100)*1.04)+((AE171-200)*1.02))))))</f>
        <v>199.19279999999998</v>
      </c>
      <c r="AG171" s="11">
        <f>IF(Z171=1,AF171*1.08,IF(Z171=4,AF171*1.08,IF(Z171=2,0,IF(AE171&lt;=100,(AF171*1.25),IF(AE171&lt;=200,134.5+((AE171-100)*1.04*1.16),255.14+((AE171-200)*1.02*1.12))))))</f>
        <v>240.74764799999997</v>
      </c>
      <c r="AH171" s="11">
        <f>IF(Z171=1,0,IF(Z171=4,0,(AG171*1.08)))</f>
        <v>260.00745983999997</v>
      </c>
      <c r="AI171" s="9">
        <f>TRUNC(AF171,2)</f>
        <v>199.19</v>
      </c>
      <c r="AJ171" s="9">
        <f>TRUNC(AG171,2)</f>
        <v>240.74</v>
      </c>
      <c r="AK171" s="9">
        <f>TRUNC(AH171,2)</f>
        <v>260</v>
      </c>
      <c r="AL171" s="13">
        <v>44170</v>
      </c>
      <c r="AM171" s="13">
        <v>44187</v>
      </c>
      <c r="AN171" s="13" t="s">
        <v>6530</v>
      </c>
    </row>
    <row r="172" spans="1:40" ht="57" customHeight="1" x14ac:dyDescent="0.25">
      <c r="A172" s="1">
        <v>8699514093428</v>
      </c>
      <c r="B172" s="1" t="s">
        <v>1072</v>
      </c>
      <c r="C172" s="1" t="s">
        <v>1073</v>
      </c>
      <c r="D172" s="2" t="s">
        <v>150</v>
      </c>
      <c r="E172" s="3" t="s">
        <v>5731</v>
      </c>
      <c r="F172" s="3">
        <v>6</v>
      </c>
      <c r="G172" s="2">
        <v>1</v>
      </c>
      <c r="H172" s="27">
        <v>2</v>
      </c>
      <c r="I172" s="3"/>
      <c r="J172" s="3"/>
      <c r="K172" s="3"/>
      <c r="L172" s="4" t="s">
        <v>1118</v>
      </c>
      <c r="M172" s="4" t="s">
        <v>128</v>
      </c>
      <c r="N172" s="3" t="s">
        <v>5962</v>
      </c>
      <c r="O172" s="3">
        <v>5</v>
      </c>
      <c r="P172" s="3" t="s">
        <v>76</v>
      </c>
      <c r="Q172" s="3">
        <v>14</v>
      </c>
      <c r="R172" s="3" t="s">
        <v>48</v>
      </c>
      <c r="S172" s="10" t="s">
        <v>18</v>
      </c>
      <c r="T172" s="10" t="s">
        <v>20</v>
      </c>
      <c r="U172" s="38">
        <v>42.01</v>
      </c>
      <c r="V172" s="38">
        <v>42.01</v>
      </c>
      <c r="W172" s="38">
        <v>42.01</v>
      </c>
      <c r="X172" s="11" t="s">
        <v>20</v>
      </c>
      <c r="Y172" s="12"/>
      <c r="Z172" s="1">
        <v>0</v>
      </c>
      <c r="AA172" s="9">
        <v>157.09</v>
      </c>
      <c r="AB172" s="9"/>
      <c r="AC172" s="50"/>
      <c r="AD172" s="50"/>
      <c r="AE172" s="39">
        <v>160.26</v>
      </c>
      <c r="AF172" s="11">
        <f>IF(Z172=2,AE172*1.08,IF(AE172&lt;=10,(AE172*1.09),IF(AE172&lt;=50,(10*1.09)+((AE172-10)*1.08),IF(AE172&lt;=100,(10*1.09)+((50-10)*1.08)+((AE172-50)*1.07),IF(AE172&lt;=200,(10*1.09)+((50-10)*1.08)+((100-50)*1.07)+((AE172-100)*1.04),(10*1.09)+((50-10)*1.08)+((100-50)*1.07)+((200-100)*1.04)+((AE172-200)*1.02))))))</f>
        <v>170.2704</v>
      </c>
      <c r="AG172" s="11">
        <f>IF(Z172=1,AF172*1.08,IF(Z172=4,AF172*1.08,IF(Z172=2,0,IF(AE172&lt;=100,(AF172*1.25),IF(AE172&lt;=200,134.5+((AE172-100)*1.04*1.16),255.14+((AE172-200)*1.02*1.12))))))</f>
        <v>207.19766399999997</v>
      </c>
      <c r="AH172" s="11">
        <f>IF(Z172=1,0,IF(Z172=4,0,(AG172*1.08)))</f>
        <v>223.77347712</v>
      </c>
      <c r="AI172" s="9">
        <f>TRUNC(AF172,2)</f>
        <v>170.27</v>
      </c>
      <c r="AJ172" s="9">
        <f>TRUNC(AG172,2)</f>
        <v>207.19</v>
      </c>
      <c r="AK172" s="9">
        <f>TRUNC(AH172,2)</f>
        <v>223.77</v>
      </c>
      <c r="AL172" s="13">
        <v>44170</v>
      </c>
      <c r="AM172" s="13">
        <v>44187</v>
      </c>
      <c r="AN172" s="13" t="s">
        <v>6530</v>
      </c>
    </row>
    <row r="173" spans="1:40" ht="57" customHeight="1" x14ac:dyDescent="0.25">
      <c r="A173" s="1">
        <v>8699514093367</v>
      </c>
      <c r="B173" s="1" t="s">
        <v>1072</v>
      </c>
      <c r="C173" s="1" t="s">
        <v>1073</v>
      </c>
      <c r="D173" s="2" t="s">
        <v>150</v>
      </c>
      <c r="E173" s="3" t="s">
        <v>5731</v>
      </c>
      <c r="F173" s="3">
        <v>6</v>
      </c>
      <c r="G173" s="2">
        <v>1</v>
      </c>
      <c r="H173" s="27">
        <v>2</v>
      </c>
      <c r="I173" s="3"/>
      <c r="J173" s="3"/>
      <c r="K173" s="3"/>
      <c r="L173" s="4" t="s">
        <v>3928</v>
      </c>
      <c r="M173" s="4" t="s">
        <v>128</v>
      </c>
      <c r="N173" s="3" t="s">
        <v>5962</v>
      </c>
      <c r="O173" s="3">
        <v>5</v>
      </c>
      <c r="P173" s="3" t="s">
        <v>76</v>
      </c>
      <c r="Q173" s="3">
        <v>28</v>
      </c>
      <c r="R173" s="3" t="s">
        <v>48</v>
      </c>
      <c r="S173" s="10" t="s">
        <v>18</v>
      </c>
      <c r="T173" s="10" t="s">
        <v>20</v>
      </c>
      <c r="U173" s="38">
        <v>78.89</v>
      </c>
      <c r="V173" s="38">
        <v>78.89</v>
      </c>
      <c r="W173" s="38">
        <v>78.89</v>
      </c>
      <c r="X173" s="11" t="s">
        <v>20</v>
      </c>
      <c r="Y173" s="12"/>
      <c r="Z173" s="1">
        <v>0</v>
      </c>
      <c r="AA173" s="9">
        <v>295.08</v>
      </c>
      <c r="AB173" s="9"/>
      <c r="AC173" s="50"/>
      <c r="AD173" s="50"/>
      <c r="AE173" s="39">
        <v>300.98</v>
      </c>
      <c r="AF173" s="11">
        <f>IF(Z173=2,AE173*1.08,IF(AE173&lt;=10,(AE173*1.09),IF(AE173&lt;=50,(10*1.09)+((AE173-10)*1.08),IF(AE173&lt;=100,(10*1.09)+((50-10)*1.08)+((AE173-50)*1.07),IF(AE173&lt;=200,(10*1.09)+((50-10)*1.08)+((100-50)*1.07)+((AE173-100)*1.04),(10*1.09)+((50-10)*1.08)+((100-50)*1.07)+((200-100)*1.04)+((AE173-200)*1.02))))))</f>
        <v>314.59960000000001</v>
      </c>
      <c r="AG173" s="11">
        <f>IF(Z173=1,AF173*1.08,IF(Z173=4,AF173*1.08,IF(Z173=2,0,IF(AE173&lt;=100,(AF173*1.25),IF(AE173&lt;=200,134.5+((AE173-100)*1.04*1.16),255.14+((AE173-200)*1.02*1.12))))))</f>
        <v>370.49955199999999</v>
      </c>
      <c r="AH173" s="11">
        <f>IF(Z173=1,0,IF(Z173=4,0,(AG173*1.08)))</f>
        <v>400.13951616000003</v>
      </c>
      <c r="AI173" s="9">
        <f>TRUNC(AF173,2)</f>
        <v>314.58999999999997</v>
      </c>
      <c r="AJ173" s="9">
        <f>TRUNC(AG173,2)</f>
        <v>370.49</v>
      </c>
      <c r="AK173" s="9">
        <f>TRUNC(AH173,2)</f>
        <v>400.13</v>
      </c>
      <c r="AL173" s="13">
        <v>44170</v>
      </c>
      <c r="AM173" s="13">
        <v>44187</v>
      </c>
      <c r="AN173" s="13" t="s">
        <v>6530</v>
      </c>
    </row>
    <row r="174" spans="1:40" ht="57" customHeight="1" x14ac:dyDescent="0.25">
      <c r="A174" s="1">
        <v>8680760090729</v>
      </c>
      <c r="B174" s="1" t="s">
        <v>1072</v>
      </c>
      <c r="C174" s="1" t="s">
        <v>1073</v>
      </c>
      <c r="D174" s="2" t="s">
        <v>150</v>
      </c>
      <c r="E174" s="3" t="s">
        <v>5731</v>
      </c>
      <c r="F174" s="3">
        <v>6</v>
      </c>
      <c r="G174" s="2">
        <v>1</v>
      </c>
      <c r="H174" s="27">
        <v>2</v>
      </c>
      <c r="I174" s="3"/>
      <c r="J174" s="3"/>
      <c r="K174" s="3"/>
      <c r="L174" s="4" t="s">
        <v>3929</v>
      </c>
      <c r="M174" s="4" t="s">
        <v>128</v>
      </c>
      <c r="N174" s="3" t="s">
        <v>5988</v>
      </c>
      <c r="O174" s="3">
        <v>20</v>
      </c>
      <c r="P174" s="3" t="s">
        <v>76</v>
      </c>
      <c r="Q174" s="3">
        <v>4</v>
      </c>
      <c r="R174" s="3" t="s">
        <v>48</v>
      </c>
      <c r="S174" s="10" t="s">
        <v>18</v>
      </c>
      <c r="T174" s="3" t="s">
        <v>20</v>
      </c>
      <c r="U174" s="38">
        <v>58</v>
      </c>
      <c r="V174" s="38">
        <v>58</v>
      </c>
      <c r="W174" s="38">
        <v>58</v>
      </c>
      <c r="X174" s="3" t="s">
        <v>20</v>
      </c>
      <c r="Y174" s="12"/>
      <c r="Z174" s="1">
        <v>0</v>
      </c>
      <c r="AA174" s="9">
        <v>201.17</v>
      </c>
      <c r="AB174" s="9"/>
      <c r="AC174" s="50"/>
      <c r="AD174" s="50"/>
      <c r="AE174" s="39">
        <v>221.29</v>
      </c>
      <c r="AF174" s="11">
        <f>IF(Z174=2,AE174*1.08,IF(AE174&lt;=10,(AE174*1.09),IF(AE174&lt;=50,(10*1.09)+((AE174-10)*1.08),IF(AE174&lt;=100,(10*1.09)+((50-10)*1.08)+((AE174-50)*1.07),IF(AE174&lt;=200,(10*1.09)+((50-10)*1.08)+((100-50)*1.07)+((AE174-100)*1.04),(10*1.09)+((50-10)*1.08)+((100-50)*1.07)+((200-100)*1.04)+((AE174-200)*1.02))))))</f>
        <v>233.3158</v>
      </c>
      <c r="AG174" s="11">
        <f>IF(Z174=1,AF174*1.08,IF(Z174=4,AF174*1.08,IF(Z174=2,0,IF(AE174&lt;=100,(AF174*1.25),IF(AE174&lt;=200,134.5+((AE174-100)*1.04*1.16),255.14+((AE174-200)*1.02*1.12))))))</f>
        <v>279.46169599999996</v>
      </c>
      <c r="AH174" s="11">
        <f>IF(Z174=1,0,IF(Z174=4,0,(AG174*1.08)))</f>
        <v>301.81863167999995</v>
      </c>
      <c r="AI174" s="9">
        <f>TRUNC(AF174,2)</f>
        <v>233.31</v>
      </c>
      <c r="AJ174" s="9">
        <f>TRUNC(AG174,2)</f>
        <v>279.45999999999998</v>
      </c>
      <c r="AK174" s="9">
        <f>TRUNC(AH174,2)</f>
        <v>301.81</v>
      </c>
      <c r="AL174" s="13">
        <v>44170</v>
      </c>
      <c r="AM174" s="13">
        <v>44187</v>
      </c>
      <c r="AN174" s="13" t="s">
        <v>6530</v>
      </c>
    </row>
    <row r="175" spans="1:40" ht="57" customHeight="1" x14ac:dyDescent="0.25">
      <c r="A175" s="1">
        <v>8699828010173</v>
      </c>
      <c r="B175" s="1" t="s">
        <v>3986</v>
      </c>
      <c r="C175" s="1" t="s">
        <v>3987</v>
      </c>
      <c r="D175" s="2" t="s">
        <v>150</v>
      </c>
      <c r="E175" s="3" t="s">
        <v>5731</v>
      </c>
      <c r="F175" s="12" t="s">
        <v>1843</v>
      </c>
      <c r="G175" s="2">
        <v>2</v>
      </c>
      <c r="H175" s="3">
        <v>2</v>
      </c>
      <c r="I175" s="3"/>
      <c r="J175" s="3"/>
      <c r="K175" s="3"/>
      <c r="L175" s="4" t="s">
        <v>3988</v>
      </c>
      <c r="M175" s="4" t="s">
        <v>3989</v>
      </c>
      <c r="N175" s="3" t="s">
        <v>5953</v>
      </c>
      <c r="O175" s="3">
        <v>150</v>
      </c>
      <c r="P175" s="3" t="s">
        <v>76</v>
      </c>
      <c r="Q175" s="3">
        <v>50</v>
      </c>
      <c r="R175" s="3" t="s">
        <v>48</v>
      </c>
      <c r="S175" s="10" t="s">
        <v>18</v>
      </c>
      <c r="T175" s="3" t="s">
        <v>20</v>
      </c>
      <c r="U175" s="38">
        <v>10.23</v>
      </c>
      <c r="V175" s="38">
        <v>10.23</v>
      </c>
      <c r="W175" s="38">
        <v>10.23</v>
      </c>
      <c r="X175" s="3" t="s">
        <v>20</v>
      </c>
      <c r="Y175" s="12"/>
      <c r="Z175" s="1">
        <v>0</v>
      </c>
      <c r="AA175" s="9">
        <v>33.619999999999997</v>
      </c>
      <c r="AB175" s="9"/>
      <c r="AC175" s="50">
        <f>IF(AD175=AK175,1,0)</f>
        <v>1</v>
      </c>
      <c r="AD175" s="50">
        <v>56.99</v>
      </c>
      <c r="AE175" s="39">
        <v>39</v>
      </c>
      <c r="AF175" s="11">
        <f>IF(Z175=2,AE175*1.08,IF(AE175&lt;=10,(AE175*1.09),IF(AE175&lt;=50,(10*1.09)+((AE175-10)*1.08),IF(AE175&lt;=100,(10*1.09)+((50-10)*1.08)+((AE175-50)*1.07),IF(AE175&lt;=200,(10*1.09)+((50-10)*1.08)+((100-50)*1.07)+((AE175-100)*1.04),(10*1.09)+((50-10)*1.08)+((100-50)*1.07)+((200-100)*1.04)+((AE175-200)*1.02))))))</f>
        <v>42.22</v>
      </c>
      <c r="AG175" s="11">
        <f>IF(Z175=1,AF175*1.08,IF(Z175=4,AF175*1.08,IF(Z175=2,0,IF(AE175&lt;=100,(AF175*1.25),IF(AE175&lt;=200,134.5+((AE175-100)*1.04*1.16),255.14+((AE175-200)*1.02*1.12))))))</f>
        <v>52.774999999999999</v>
      </c>
      <c r="AH175" s="11">
        <f>IF(Z175=1,0,IF(Z175=4,0,(AG175*1.08)))</f>
        <v>56.997</v>
      </c>
      <c r="AI175" s="9">
        <f>TRUNC(AF175,2)</f>
        <v>42.22</v>
      </c>
      <c r="AJ175" s="9">
        <f>TRUNC(AG175,2)</f>
        <v>52.77</v>
      </c>
      <c r="AK175" s="9">
        <f>TRUNC(AH175,2)</f>
        <v>56.99</v>
      </c>
      <c r="AL175" s="13">
        <v>44170</v>
      </c>
      <c r="AM175" s="13">
        <v>44187</v>
      </c>
      <c r="AN175" s="13" t="s">
        <v>6530</v>
      </c>
    </row>
    <row r="176" spans="1:40" ht="57" customHeight="1" x14ac:dyDescent="0.25">
      <c r="A176" s="1">
        <v>8680771491010</v>
      </c>
      <c r="B176" s="1" t="s">
        <v>2948</v>
      </c>
      <c r="C176" s="1" t="s">
        <v>2892</v>
      </c>
      <c r="D176" s="2" t="s">
        <v>44</v>
      </c>
      <c r="E176" s="3" t="s">
        <v>5731</v>
      </c>
      <c r="F176" s="3">
        <v>6</v>
      </c>
      <c r="G176" s="2">
        <v>2</v>
      </c>
      <c r="H176" s="27">
        <v>2</v>
      </c>
      <c r="I176" s="3"/>
      <c r="J176" s="3"/>
      <c r="K176" s="3"/>
      <c r="L176" s="4" t="s">
        <v>292</v>
      </c>
      <c r="M176" s="4" t="s">
        <v>19</v>
      </c>
      <c r="N176" s="3" t="s">
        <v>6056</v>
      </c>
      <c r="O176" s="3">
        <v>0.05</v>
      </c>
      <c r="P176" s="3" t="s">
        <v>76</v>
      </c>
      <c r="Q176" s="3">
        <v>30</v>
      </c>
      <c r="R176" s="3" t="s">
        <v>48</v>
      </c>
      <c r="S176" s="10" t="s">
        <v>18</v>
      </c>
      <c r="T176" s="3" t="s">
        <v>20</v>
      </c>
      <c r="U176" s="38">
        <v>10.86</v>
      </c>
      <c r="V176" s="38">
        <v>10.86</v>
      </c>
      <c r="W176" s="38">
        <v>10.86</v>
      </c>
      <c r="X176" s="11" t="s">
        <v>20</v>
      </c>
      <c r="Y176" s="12"/>
      <c r="Z176" s="1">
        <v>0</v>
      </c>
      <c r="AA176" s="9">
        <v>34.520000000000003</v>
      </c>
      <c r="AB176" s="9"/>
      <c r="AC176" s="50">
        <f>IF(AD176=AK176,1,0)</f>
        <v>1</v>
      </c>
      <c r="AD176" s="50">
        <v>60.53</v>
      </c>
      <c r="AE176" s="39">
        <v>41.43</v>
      </c>
      <c r="AF176" s="11">
        <f>IF(Z176=2,AE176*1.08,IF(AE176&lt;=10,(AE176*1.09),IF(AE176&lt;=50,(10*1.09)+((AE176-10)*1.08),IF(AE176&lt;=100,(10*1.09)+((50-10)*1.08)+((AE176-50)*1.07),IF(AE176&lt;=200,(10*1.09)+((50-10)*1.08)+((100-50)*1.07)+((AE176-100)*1.04),(10*1.09)+((50-10)*1.08)+((100-50)*1.07)+((200-100)*1.04)+((AE176-200)*1.02))))))</f>
        <v>44.8444</v>
      </c>
      <c r="AG176" s="11">
        <f>IF(Z176=1,AF176*1.08,IF(Z176=4,AF176*1.08,IF(Z176=2,0,IF(AE176&lt;=100,(AF176*1.25),IF(AE176&lt;=200,134.5+((AE176-100)*1.04*1.16),255.14+((AE176-200)*1.02*1.12))))))</f>
        <v>56.055500000000002</v>
      </c>
      <c r="AH176" s="11">
        <f>IF(Z176=1,0,IF(Z176=4,0,(AG176*1.08)))</f>
        <v>60.539940000000009</v>
      </c>
      <c r="AI176" s="9">
        <f>TRUNC(AF176,2)</f>
        <v>44.84</v>
      </c>
      <c r="AJ176" s="9">
        <f>TRUNC(AG176,2)</f>
        <v>56.05</v>
      </c>
      <c r="AK176" s="9">
        <f>TRUNC(AH176,2)</f>
        <v>60.53</v>
      </c>
      <c r="AL176" s="13">
        <v>44170</v>
      </c>
      <c r="AM176" s="13">
        <v>44187</v>
      </c>
      <c r="AN176" s="13" t="s">
        <v>6530</v>
      </c>
    </row>
    <row r="177" spans="1:40" ht="57" customHeight="1" x14ac:dyDescent="0.25">
      <c r="A177" s="1">
        <v>8699262000105</v>
      </c>
      <c r="B177" s="1" t="s">
        <v>1992</v>
      </c>
      <c r="C177" s="1" t="s">
        <v>1993</v>
      </c>
      <c r="D177" s="2" t="s">
        <v>150</v>
      </c>
      <c r="E177" s="3" t="s">
        <v>133</v>
      </c>
      <c r="F177" s="3">
        <v>6</v>
      </c>
      <c r="G177" s="2">
        <v>2</v>
      </c>
      <c r="H177" s="3">
        <v>2</v>
      </c>
      <c r="I177" s="3"/>
      <c r="J177" s="3"/>
      <c r="K177" s="3"/>
      <c r="L177" s="4" t="s">
        <v>6517</v>
      </c>
      <c r="M177" s="4" t="s">
        <v>478</v>
      </c>
      <c r="N177" s="3" t="s">
        <v>5923</v>
      </c>
      <c r="O177" s="3">
        <v>250</v>
      </c>
      <c r="P177" s="3" t="s">
        <v>76</v>
      </c>
      <c r="Q177" s="3">
        <v>50</v>
      </c>
      <c r="R177" s="3" t="s">
        <v>48</v>
      </c>
      <c r="S177" s="10" t="s">
        <v>18</v>
      </c>
      <c r="T177" s="3" t="s">
        <v>20</v>
      </c>
      <c r="U177" s="38">
        <v>41.54</v>
      </c>
      <c r="V177" s="38">
        <v>41.54</v>
      </c>
      <c r="W177" s="38">
        <v>41.54</v>
      </c>
      <c r="X177" s="11" t="s">
        <v>20</v>
      </c>
      <c r="Y177" s="12"/>
      <c r="Z177" s="1">
        <v>0</v>
      </c>
      <c r="AA177" s="9">
        <v>65</v>
      </c>
      <c r="AB177" s="9"/>
      <c r="AC177" s="50"/>
      <c r="AD177" s="50"/>
      <c r="AE177" s="39">
        <v>158.47</v>
      </c>
      <c r="AF177" s="11">
        <f>IF(Z177=2,AE177*1.08,IF(AE177&lt;=10,(AE177*1.09),IF(AE177&lt;=50,(10*1.09)+((AE177-10)*1.08),IF(AE177&lt;=100,(10*1.09)+((50-10)*1.08)+((AE177-50)*1.07),IF(AE177&lt;=200,(10*1.09)+((50-10)*1.08)+((100-50)*1.07)+((AE177-100)*1.04),(10*1.09)+((50-10)*1.08)+((100-50)*1.07)+((200-100)*1.04)+((AE177-200)*1.02))))))</f>
        <v>168.40879999999999</v>
      </c>
      <c r="AG177" s="11">
        <f>IF(Z177=1,AF177*1.08,IF(Z177=4,AF177*1.08,IF(Z177=2,0,IF(AE177&lt;=100,(AF177*1.25),IF(AE177&lt;=200,134.5+((AE177-100)*1.04*1.16),255.14+((AE177-200)*1.02*1.12))))))</f>
        <v>205.038208</v>
      </c>
      <c r="AH177" s="11">
        <f>IF(Z177=1,0,IF(Z177=4,0,(AG177*1.08)))</f>
        <v>221.44126464000001</v>
      </c>
      <c r="AI177" s="9">
        <f>TRUNC(AF177,2)</f>
        <v>168.4</v>
      </c>
      <c r="AJ177" s="9">
        <f>TRUNC(AG177,2)</f>
        <v>205.03</v>
      </c>
      <c r="AK177" s="9">
        <f>TRUNC(AH177,2)</f>
        <v>221.44</v>
      </c>
      <c r="AL177" s="13">
        <v>44170</v>
      </c>
      <c r="AM177" s="13">
        <v>44187</v>
      </c>
      <c r="AN177" s="13" t="s">
        <v>6530</v>
      </c>
    </row>
    <row r="178" spans="1:40" ht="57" customHeight="1" x14ac:dyDescent="0.25">
      <c r="A178" s="1">
        <v>8699546092475</v>
      </c>
      <c r="B178" s="1" t="s">
        <v>4078</v>
      </c>
      <c r="C178" s="1" t="s">
        <v>4079</v>
      </c>
      <c r="D178" s="2" t="s">
        <v>44</v>
      </c>
      <c r="E178" s="3" t="s">
        <v>5731</v>
      </c>
      <c r="F178" s="3">
        <v>6</v>
      </c>
      <c r="G178" s="2">
        <v>2</v>
      </c>
      <c r="H178" s="3">
        <v>1</v>
      </c>
      <c r="I178" s="3"/>
      <c r="J178" s="3"/>
      <c r="K178" s="3"/>
      <c r="L178" s="4" t="s">
        <v>4081</v>
      </c>
      <c r="M178" s="4" t="s">
        <v>4080</v>
      </c>
      <c r="N178" s="3" t="s">
        <v>5960</v>
      </c>
      <c r="O178" s="3">
        <v>20</v>
      </c>
      <c r="P178" s="3" t="s">
        <v>76</v>
      </c>
      <c r="Q178" s="3">
        <v>4</v>
      </c>
      <c r="R178" s="3" t="s">
        <v>48</v>
      </c>
      <c r="S178" s="10" t="s">
        <v>49</v>
      </c>
      <c r="T178" s="3" t="s">
        <v>102</v>
      </c>
      <c r="U178" s="38">
        <v>43.62</v>
      </c>
      <c r="V178" s="38">
        <v>43.62</v>
      </c>
      <c r="W178" s="38">
        <v>43.62</v>
      </c>
      <c r="X178" s="3" t="s">
        <v>102</v>
      </c>
      <c r="Y178" s="12"/>
      <c r="Z178" s="1">
        <v>0</v>
      </c>
      <c r="AA178" s="9">
        <v>149.72999999999999</v>
      </c>
      <c r="AB178" s="9"/>
      <c r="AC178" s="50">
        <f>IF(AD178=AK178,1,0)</f>
        <v>1</v>
      </c>
      <c r="AD178" s="50">
        <v>230</v>
      </c>
      <c r="AE178" s="39">
        <v>165.04</v>
      </c>
      <c r="AF178" s="11">
        <f>IF(Z178=2,AE178*1.08,IF(AE178&lt;=10,(AE178*1.09),IF(AE178&lt;=50,(10*1.09)+((AE178-10)*1.08),IF(AE178&lt;=100,(10*1.09)+((50-10)*1.08)+((AE178-50)*1.07),IF(AE178&lt;=200,(10*1.09)+((50-10)*1.08)+((100-50)*1.07)+((AE178-100)*1.04),(10*1.09)+((50-10)*1.08)+((100-50)*1.07)+((200-100)*1.04)+((AE178-200)*1.02))))))</f>
        <v>175.24160000000001</v>
      </c>
      <c r="AG178" s="11">
        <f>IF(Z178=1,AF178*1.08,IF(Z178=4,AF178*1.08,IF(Z178=2,0,IF(AE178&lt;=100,(AF178*1.25),IF(AE178&lt;=200,134.5+((AE178-100)*1.04*1.16),255.14+((AE178-200)*1.02*1.12))))))</f>
        <v>212.96425599999998</v>
      </c>
      <c r="AH178" s="11">
        <f>IF(Z178=1,0,IF(Z178=4,0,(AG178*1.08)))</f>
        <v>230.00139647999998</v>
      </c>
      <c r="AI178" s="9">
        <f>TRUNC(AF178,2)</f>
        <v>175.24</v>
      </c>
      <c r="AJ178" s="9">
        <f>TRUNC(AG178,2)</f>
        <v>212.96</v>
      </c>
      <c r="AK178" s="9">
        <f>TRUNC(AH178,2)</f>
        <v>230</v>
      </c>
      <c r="AL178" s="13">
        <v>44170</v>
      </c>
      <c r="AM178" s="13">
        <v>44187</v>
      </c>
      <c r="AN178" s="13" t="s">
        <v>6530</v>
      </c>
    </row>
    <row r="179" spans="1:40" ht="57" customHeight="1" x14ac:dyDescent="0.25">
      <c r="A179" s="1">
        <v>8681308098863</v>
      </c>
      <c r="B179" s="1" t="s">
        <v>5297</v>
      </c>
      <c r="C179" s="1" t="s">
        <v>5298</v>
      </c>
      <c r="D179" s="2" t="s">
        <v>44</v>
      </c>
      <c r="E179" s="2" t="s">
        <v>5731</v>
      </c>
      <c r="F179" s="3">
        <v>6</v>
      </c>
      <c r="G179" s="2">
        <v>2</v>
      </c>
      <c r="H179" s="3">
        <v>1</v>
      </c>
      <c r="I179" s="3"/>
      <c r="J179" s="3"/>
      <c r="K179" s="3"/>
      <c r="L179" s="4" t="s">
        <v>1303</v>
      </c>
      <c r="M179" s="7" t="s">
        <v>1302</v>
      </c>
      <c r="N179" s="2" t="s">
        <v>5983</v>
      </c>
      <c r="O179" s="3" t="s">
        <v>4928</v>
      </c>
      <c r="P179" s="3" t="s">
        <v>76</v>
      </c>
      <c r="Q179" s="3" t="s">
        <v>5299</v>
      </c>
      <c r="R179" s="3" t="s">
        <v>48</v>
      </c>
      <c r="S179" s="10" t="s">
        <v>49</v>
      </c>
      <c r="T179" s="3" t="s">
        <v>111</v>
      </c>
      <c r="U179" s="38">
        <v>157.59</v>
      </c>
      <c r="V179" s="38">
        <v>157.59</v>
      </c>
      <c r="W179" s="38">
        <v>157.59</v>
      </c>
      <c r="X179" s="11" t="s">
        <v>111</v>
      </c>
      <c r="Y179" s="12"/>
      <c r="Z179" s="1">
        <v>0</v>
      </c>
      <c r="AA179" s="9">
        <v>490.95</v>
      </c>
      <c r="AB179" s="9"/>
      <c r="AC179" s="50">
        <f>IF(AD179=AK179,1,0)</f>
        <v>1</v>
      </c>
      <c r="AD179" s="50">
        <v>695.1</v>
      </c>
      <c r="AE179" s="39">
        <v>540.04999999999995</v>
      </c>
      <c r="AF179" s="11">
        <f>IF(Z179=2,AE179*1.08,IF(AE179&lt;=10,(AE179*1.09),IF(AE179&lt;=50,(10*1.09)+((AE179-10)*1.08),IF(AE179&lt;=100,(10*1.09)+((50-10)*1.08)+((AE179-50)*1.07),IF(AE179&lt;=200,(10*1.09)+((50-10)*1.08)+((100-50)*1.07)+((AE179-100)*1.04),(10*1.09)+((50-10)*1.08)+((100-50)*1.07)+((200-100)*1.04)+((AE179-200)*1.02))))))</f>
        <v>558.45099999999991</v>
      </c>
      <c r="AG179" s="11">
        <f>IF(Z179=1,AF179*1.08,IF(Z179=4,AF179*1.08,IF(Z179=2,0,IF(AE179&lt;=100,(AF179*1.25),IF(AE179&lt;=200,134.5+((AE179-100)*1.04*1.16),255.14+((AE179-200)*1.02*1.12))))))</f>
        <v>643.61311999999998</v>
      </c>
      <c r="AH179" s="11">
        <f>IF(Z179=1,0,IF(Z179=4,0,(AG179*1.08)))</f>
        <v>695.10216960000002</v>
      </c>
      <c r="AI179" s="9">
        <f>TRUNC(AF179,2)</f>
        <v>558.45000000000005</v>
      </c>
      <c r="AJ179" s="9">
        <f>TRUNC(AG179,2)</f>
        <v>643.61</v>
      </c>
      <c r="AK179" s="9">
        <f>TRUNC(AH179,2)</f>
        <v>695.1</v>
      </c>
      <c r="AL179" s="13">
        <v>44170</v>
      </c>
      <c r="AM179" s="13">
        <v>44187</v>
      </c>
      <c r="AN179" s="13" t="s">
        <v>6530</v>
      </c>
    </row>
    <row r="180" spans="1:40" ht="57" customHeight="1" x14ac:dyDescent="0.25">
      <c r="A180" s="1">
        <v>8681308097491</v>
      </c>
      <c r="B180" s="1" t="s">
        <v>5297</v>
      </c>
      <c r="C180" s="1" t="s">
        <v>5298</v>
      </c>
      <c r="D180" s="2" t="s">
        <v>44</v>
      </c>
      <c r="E180" s="2" t="s">
        <v>5731</v>
      </c>
      <c r="F180" s="3">
        <v>6</v>
      </c>
      <c r="G180" s="2">
        <v>2</v>
      </c>
      <c r="H180" s="3">
        <v>1</v>
      </c>
      <c r="I180" s="3"/>
      <c r="J180" s="3"/>
      <c r="K180" s="3"/>
      <c r="L180" s="4" t="s">
        <v>1304</v>
      </c>
      <c r="M180" s="7" t="s">
        <v>1302</v>
      </c>
      <c r="N180" s="2" t="s">
        <v>5983</v>
      </c>
      <c r="O180" s="3">
        <v>1</v>
      </c>
      <c r="P180" s="3" t="s">
        <v>76</v>
      </c>
      <c r="Q180" s="3">
        <v>56</v>
      </c>
      <c r="R180" s="3" t="s">
        <v>48</v>
      </c>
      <c r="S180" s="10" t="s">
        <v>49</v>
      </c>
      <c r="T180" s="3" t="s">
        <v>78</v>
      </c>
      <c r="U180" s="38">
        <v>85.44</v>
      </c>
      <c r="V180" s="38">
        <v>85.44</v>
      </c>
      <c r="W180" s="38">
        <v>85.44</v>
      </c>
      <c r="X180" s="11" t="s">
        <v>78</v>
      </c>
      <c r="Y180" s="12"/>
      <c r="Z180" s="1">
        <v>0</v>
      </c>
      <c r="AA180" s="9">
        <v>309.06</v>
      </c>
      <c r="AB180" s="9"/>
      <c r="AC180" s="50">
        <f>IF(AD180=AK180,1,0)</f>
        <v>1</v>
      </c>
      <c r="AD180" s="50">
        <v>430.99</v>
      </c>
      <c r="AE180" s="39">
        <v>325.99</v>
      </c>
      <c r="AF180" s="11">
        <f>IF(Z180=2,AE180*1.08,IF(AE180&lt;=10,(AE180*1.09),IF(AE180&lt;=50,(10*1.09)+((AE180-10)*1.08),IF(AE180&lt;=100,(10*1.09)+((50-10)*1.08)+((AE180-50)*1.07),IF(AE180&lt;=200,(10*1.09)+((50-10)*1.08)+((100-50)*1.07)+((AE180-100)*1.04),(10*1.09)+((50-10)*1.08)+((100-50)*1.07)+((200-100)*1.04)+((AE180-200)*1.02))))))</f>
        <v>340.10980000000001</v>
      </c>
      <c r="AG180" s="11">
        <f>IF(Z180=1,AF180*1.08,IF(Z180=4,AF180*1.08,IF(Z180=2,0,IF(AE180&lt;=100,(AF180*1.25),IF(AE180&lt;=200,134.5+((AE180-100)*1.04*1.16),255.14+((AE180-200)*1.02*1.12))))))</f>
        <v>399.07097599999997</v>
      </c>
      <c r="AH180" s="11">
        <f>IF(Z180=1,0,IF(Z180=4,0,(AG180*1.08)))</f>
        <v>430.99665407999998</v>
      </c>
      <c r="AI180" s="9">
        <f>TRUNC(AF180,2)</f>
        <v>340.1</v>
      </c>
      <c r="AJ180" s="9">
        <f>TRUNC(AG180,2)</f>
        <v>399.07</v>
      </c>
      <c r="AK180" s="9">
        <f>TRUNC(AH180,2)</f>
        <v>430.99</v>
      </c>
      <c r="AL180" s="13">
        <v>44170</v>
      </c>
      <c r="AM180" s="13">
        <v>44187</v>
      </c>
      <c r="AN180" s="13" t="s">
        <v>6530</v>
      </c>
    </row>
    <row r="181" spans="1:40" ht="57" customHeight="1" x14ac:dyDescent="0.25">
      <c r="A181" s="1">
        <v>8699828090243</v>
      </c>
      <c r="B181" s="1" t="s">
        <v>1803</v>
      </c>
      <c r="C181" s="1" t="s">
        <v>1804</v>
      </c>
      <c r="D181" s="2" t="s">
        <v>150</v>
      </c>
      <c r="E181" s="3" t="s">
        <v>133</v>
      </c>
      <c r="F181" s="3">
        <v>6</v>
      </c>
      <c r="G181" s="2">
        <v>1</v>
      </c>
      <c r="H181" s="3">
        <v>2</v>
      </c>
      <c r="I181" s="3"/>
      <c r="J181" s="3"/>
      <c r="K181" s="3"/>
      <c r="L181" s="4" t="s">
        <v>5373</v>
      </c>
      <c r="M181" s="4" t="s">
        <v>990</v>
      </c>
      <c r="N181" s="3" t="s">
        <v>5953</v>
      </c>
      <c r="O181" s="3" t="s">
        <v>3222</v>
      </c>
      <c r="P181" s="3" t="s">
        <v>76</v>
      </c>
      <c r="Q181" s="3">
        <v>50</v>
      </c>
      <c r="R181" s="3" t="s">
        <v>48</v>
      </c>
      <c r="S181" s="10" t="s">
        <v>18</v>
      </c>
      <c r="T181" s="3" t="s">
        <v>20</v>
      </c>
      <c r="U181" s="38">
        <v>6.56</v>
      </c>
      <c r="V181" s="38">
        <v>6.56</v>
      </c>
      <c r="W181" s="38">
        <v>6.56</v>
      </c>
      <c r="X181" s="3" t="s">
        <v>20</v>
      </c>
      <c r="Y181" s="12"/>
      <c r="Z181" s="1">
        <v>0</v>
      </c>
      <c r="AA181" s="9">
        <v>21.24</v>
      </c>
      <c r="AB181" s="9"/>
      <c r="AC181" s="50">
        <f>IF(AD181=AK181,1,0)</f>
        <v>1</v>
      </c>
      <c r="AD181" s="50">
        <v>36.58</v>
      </c>
      <c r="AE181" s="39">
        <v>25</v>
      </c>
      <c r="AF181" s="11">
        <f>IF(Z181=2,AE181*1.08,IF(AE181&lt;=10,(AE181*1.09),IF(AE181&lt;=50,(10*1.09)+((AE181-10)*1.08),IF(AE181&lt;=100,(10*1.09)+((50-10)*1.08)+((AE181-50)*1.07),IF(AE181&lt;=200,(10*1.09)+((50-10)*1.08)+((100-50)*1.07)+((AE181-100)*1.04),(10*1.09)+((50-10)*1.08)+((100-50)*1.07)+((200-100)*1.04)+((AE181-200)*1.02))))))</f>
        <v>27.1</v>
      </c>
      <c r="AG181" s="11">
        <f>IF(Z181=1,AF181*1.08,IF(Z181=4,AF181*1.08,IF(Z181=2,0,IF(AE181&lt;=100,(AF181*1.25),IF(AE181&lt;=200,134.5+((AE181-100)*1.04*1.16),255.14+((AE181-200)*1.02*1.12))))))</f>
        <v>33.875</v>
      </c>
      <c r="AH181" s="11">
        <f>IF(Z181=1,0,IF(Z181=4,0,(AG181*1.08)))</f>
        <v>36.585000000000001</v>
      </c>
      <c r="AI181" s="9">
        <f>TRUNC(AF181,2)</f>
        <v>27.1</v>
      </c>
      <c r="AJ181" s="9">
        <f>TRUNC(AG181,2)</f>
        <v>33.869999999999997</v>
      </c>
      <c r="AK181" s="9">
        <f>TRUNC(AH181,2)</f>
        <v>36.58</v>
      </c>
      <c r="AL181" s="13">
        <v>44170</v>
      </c>
      <c r="AM181" s="13">
        <v>44187</v>
      </c>
      <c r="AN181" s="13" t="s">
        <v>6530</v>
      </c>
    </row>
    <row r="182" spans="1:40" ht="57" customHeight="1" x14ac:dyDescent="0.25">
      <c r="A182" s="1">
        <v>8699828190042</v>
      </c>
      <c r="B182" s="1" t="s">
        <v>768</v>
      </c>
      <c r="C182" s="1" t="s">
        <v>769</v>
      </c>
      <c r="D182" s="2" t="s">
        <v>150</v>
      </c>
      <c r="E182" s="3" t="s">
        <v>133</v>
      </c>
      <c r="F182" s="3">
        <v>6</v>
      </c>
      <c r="G182" s="2">
        <v>1</v>
      </c>
      <c r="H182" s="3">
        <v>2</v>
      </c>
      <c r="I182" s="3"/>
      <c r="J182" s="3"/>
      <c r="K182" s="3"/>
      <c r="L182" s="4" t="s">
        <v>4135</v>
      </c>
      <c r="M182" s="4" t="s">
        <v>5448</v>
      </c>
      <c r="N182" s="3" t="s">
        <v>5953</v>
      </c>
      <c r="O182" s="3"/>
      <c r="P182" s="3"/>
      <c r="Q182" s="3">
        <v>30</v>
      </c>
      <c r="R182" s="3" t="s">
        <v>1287</v>
      </c>
      <c r="S182" s="10" t="s">
        <v>18</v>
      </c>
      <c r="T182" s="3" t="s">
        <v>20</v>
      </c>
      <c r="U182" s="38">
        <v>9.9600000000000009</v>
      </c>
      <c r="V182" s="38">
        <v>9.9600000000000009</v>
      </c>
      <c r="W182" s="38">
        <v>9.9600000000000009</v>
      </c>
      <c r="X182" s="3" t="s">
        <v>20</v>
      </c>
      <c r="Y182" s="12"/>
      <c r="Z182" s="1">
        <v>0</v>
      </c>
      <c r="AA182" s="9">
        <v>35.31</v>
      </c>
      <c r="AB182" s="9"/>
      <c r="AC182" s="50">
        <f>IF(AD182=AK182,1,0)</f>
        <v>1</v>
      </c>
      <c r="AD182" s="50">
        <v>55.53</v>
      </c>
      <c r="AE182" s="39">
        <v>38</v>
      </c>
      <c r="AF182" s="11">
        <f>IF(Z182=2,AE182*1.08,IF(AE182&lt;=10,(AE182*1.09),IF(AE182&lt;=50,(10*1.09)+((AE182-10)*1.08),IF(AE182&lt;=100,(10*1.09)+((50-10)*1.08)+((AE182-50)*1.07),IF(AE182&lt;=200,(10*1.09)+((50-10)*1.08)+((100-50)*1.07)+((AE182-100)*1.04),(10*1.09)+((50-10)*1.08)+((100-50)*1.07)+((200-100)*1.04)+((AE182-200)*1.02))))))</f>
        <v>41.14</v>
      </c>
      <c r="AG182" s="11">
        <f>IF(Z182=1,AF182*1.08,IF(Z182=4,AF182*1.08,IF(Z182=2,0,IF(AE182&lt;=100,(AF182*1.25),IF(AE182&lt;=200,134.5+((AE182-100)*1.04*1.16),255.14+((AE182-200)*1.02*1.12))))))</f>
        <v>51.424999999999997</v>
      </c>
      <c r="AH182" s="11">
        <f>IF(Z182=1,0,IF(Z182=4,0,(AG182*1.08)))</f>
        <v>55.539000000000001</v>
      </c>
      <c r="AI182" s="9">
        <f>TRUNC(AF182,2)</f>
        <v>41.14</v>
      </c>
      <c r="AJ182" s="9">
        <f>TRUNC(AG182,2)</f>
        <v>51.42</v>
      </c>
      <c r="AK182" s="9">
        <f>TRUNC(AH182,2)</f>
        <v>55.53</v>
      </c>
      <c r="AL182" s="13">
        <v>44170</v>
      </c>
      <c r="AM182" s="13">
        <v>44187</v>
      </c>
      <c r="AN182" s="13" t="s">
        <v>6530</v>
      </c>
    </row>
    <row r="183" spans="1:40" ht="57" customHeight="1" x14ac:dyDescent="0.25">
      <c r="A183" s="1">
        <v>8699828190080</v>
      </c>
      <c r="B183" s="1" t="s">
        <v>3344</v>
      </c>
      <c r="C183" s="1" t="s">
        <v>3345</v>
      </c>
      <c r="D183" s="2" t="s">
        <v>150</v>
      </c>
      <c r="E183" s="3" t="s">
        <v>133</v>
      </c>
      <c r="F183" s="12" t="s">
        <v>1843</v>
      </c>
      <c r="G183" s="2">
        <v>1</v>
      </c>
      <c r="H183" s="3">
        <v>2</v>
      </c>
      <c r="I183" s="3"/>
      <c r="J183" s="3"/>
      <c r="K183" s="3"/>
      <c r="L183" s="4" t="s">
        <v>4136</v>
      </c>
      <c r="M183" s="4" t="s">
        <v>994</v>
      </c>
      <c r="N183" s="3" t="s">
        <v>5953</v>
      </c>
      <c r="O183" s="3">
        <v>100</v>
      </c>
      <c r="P183" s="3" t="s">
        <v>261</v>
      </c>
      <c r="Q183" s="3">
        <v>30</v>
      </c>
      <c r="R183" s="3" t="s">
        <v>1287</v>
      </c>
      <c r="S183" s="10" t="s">
        <v>18</v>
      </c>
      <c r="T183" s="3" t="s">
        <v>20</v>
      </c>
      <c r="U183" s="38">
        <v>5.25</v>
      </c>
      <c r="V183" s="38">
        <v>5.25</v>
      </c>
      <c r="W183" s="38">
        <v>5.25</v>
      </c>
      <c r="X183" s="3" t="s">
        <v>20</v>
      </c>
      <c r="Y183" s="12"/>
      <c r="Z183" s="1">
        <v>0</v>
      </c>
      <c r="AA183" s="9">
        <v>19.61</v>
      </c>
      <c r="AB183" s="9"/>
      <c r="AC183" s="50">
        <f>IF(AD183=AK183,1,0)</f>
        <v>1</v>
      </c>
      <c r="AD183" s="50">
        <v>29.29</v>
      </c>
      <c r="AE183" s="39">
        <v>20</v>
      </c>
      <c r="AF183" s="11">
        <f>IF(Z183=2,AE183*1.08,IF(AE183&lt;=10,(AE183*1.09),IF(AE183&lt;=50,(10*1.09)+((AE183-10)*1.08),IF(AE183&lt;=100,(10*1.09)+((50-10)*1.08)+((AE183-50)*1.07),IF(AE183&lt;=200,(10*1.09)+((50-10)*1.08)+((100-50)*1.07)+((AE183-100)*1.04),(10*1.09)+((50-10)*1.08)+((100-50)*1.07)+((200-100)*1.04)+((AE183-200)*1.02))))))</f>
        <v>21.700000000000003</v>
      </c>
      <c r="AG183" s="11">
        <f>IF(Z183=1,AF183*1.08,IF(Z183=4,AF183*1.08,IF(Z183=2,0,IF(AE183&lt;=100,(AF183*1.25),IF(AE183&lt;=200,134.5+((AE183-100)*1.04*1.16),255.14+((AE183-200)*1.02*1.12))))))</f>
        <v>27.125000000000004</v>
      </c>
      <c r="AH183" s="11">
        <f>IF(Z183=1,0,IF(Z183=4,0,(AG183*1.08)))</f>
        <v>29.295000000000005</v>
      </c>
      <c r="AI183" s="9">
        <f>TRUNC(AF183,2)</f>
        <v>21.7</v>
      </c>
      <c r="AJ183" s="9">
        <f>TRUNC(AG183,2)</f>
        <v>27.12</v>
      </c>
      <c r="AK183" s="9">
        <f>TRUNC(AH183,2)</f>
        <v>29.29</v>
      </c>
      <c r="AL183" s="13">
        <v>44170</v>
      </c>
      <c r="AM183" s="13">
        <v>44187</v>
      </c>
      <c r="AN183" s="13" t="s">
        <v>6530</v>
      </c>
    </row>
    <row r="184" spans="1:40" ht="57" customHeight="1" x14ac:dyDescent="0.25">
      <c r="A184" s="1">
        <v>8699828750109</v>
      </c>
      <c r="B184" s="1" t="s">
        <v>3344</v>
      </c>
      <c r="C184" s="1" t="s">
        <v>3345</v>
      </c>
      <c r="D184" s="2" t="s">
        <v>150</v>
      </c>
      <c r="E184" s="3" t="s">
        <v>133</v>
      </c>
      <c r="F184" s="12" t="s">
        <v>1843</v>
      </c>
      <c r="G184" s="2">
        <v>2</v>
      </c>
      <c r="H184" s="3">
        <v>2</v>
      </c>
      <c r="I184" s="3"/>
      <c r="J184" s="3"/>
      <c r="K184" s="3"/>
      <c r="L184" s="4" t="s">
        <v>996</v>
      </c>
      <c r="M184" s="4" t="s">
        <v>994</v>
      </c>
      <c r="N184" s="3" t="s">
        <v>5953</v>
      </c>
      <c r="O184" s="3">
        <v>50</v>
      </c>
      <c r="P184" s="3" t="s">
        <v>221</v>
      </c>
      <c r="Q184" s="3">
        <v>5</v>
      </c>
      <c r="R184" s="3" t="s">
        <v>48</v>
      </c>
      <c r="S184" s="10" t="s">
        <v>18</v>
      </c>
      <c r="T184" s="3" t="s">
        <v>20</v>
      </c>
      <c r="U184" s="38">
        <v>2.89</v>
      </c>
      <c r="V184" s="38">
        <v>2.89</v>
      </c>
      <c r="W184" s="38">
        <v>2.89</v>
      </c>
      <c r="X184" s="3" t="s">
        <v>20</v>
      </c>
      <c r="Y184" s="12"/>
      <c r="Z184" s="1">
        <v>0</v>
      </c>
      <c r="AA184" s="9">
        <v>9.7799999999999994</v>
      </c>
      <c r="AB184" s="9"/>
      <c r="AC184" s="50">
        <f>IF(AD184=AK184,1,0)</f>
        <v>1</v>
      </c>
      <c r="AD184" s="50">
        <v>16.170000000000002</v>
      </c>
      <c r="AE184" s="39">
        <v>11</v>
      </c>
      <c r="AF184" s="11">
        <f>IF(Z184=2,AE184*1.08,IF(AE184&lt;=10,(AE184*1.09),IF(AE184&lt;=50,(10*1.09)+((AE184-10)*1.08),IF(AE184&lt;=100,(10*1.09)+((50-10)*1.08)+((AE184-50)*1.07),IF(AE184&lt;=200,(10*1.09)+((50-10)*1.08)+((100-50)*1.07)+((AE184-100)*1.04),(10*1.09)+((50-10)*1.08)+((100-50)*1.07)+((200-100)*1.04)+((AE184-200)*1.02))))))</f>
        <v>11.98</v>
      </c>
      <c r="AG184" s="11">
        <f>IF(Z184=1,AF184*1.08,IF(Z184=4,AF184*1.08,IF(Z184=2,0,IF(AE184&lt;=100,(AF184*1.25),IF(AE184&lt;=200,134.5+((AE184-100)*1.04*1.16),255.14+((AE184-200)*1.02*1.12))))))</f>
        <v>14.975000000000001</v>
      </c>
      <c r="AH184" s="11">
        <f>IF(Z184=1,0,IF(Z184=4,0,(AG184*1.08)))</f>
        <v>16.173000000000002</v>
      </c>
      <c r="AI184" s="9">
        <f>TRUNC(AF184,2)</f>
        <v>11.98</v>
      </c>
      <c r="AJ184" s="9">
        <f>TRUNC(AG184,2)</f>
        <v>14.97</v>
      </c>
      <c r="AK184" s="9">
        <f>TRUNC(AH184,2)</f>
        <v>16.170000000000002</v>
      </c>
      <c r="AL184" s="13">
        <v>44170</v>
      </c>
      <c r="AM184" s="13">
        <v>44187</v>
      </c>
      <c r="AN184" s="13" t="s">
        <v>6530</v>
      </c>
    </row>
    <row r="185" spans="1:40" ht="57" customHeight="1" x14ac:dyDescent="0.25">
      <c r="A185" s="1">
        <v>8699828190097</v>
      </c>
      <c r="B185" s="1" t="s">
        <v>3344</v>
      </c>
      <c r="C185" s="1" t="s">
        <v>3345</v>
      </c>
      <c r="D185" s="2" t="s">
        <v>150</v>
      </c>
      <c r="E185" s="3" t="s">
        <v>133</v>
      </c>
      <c r="F185" s="3">
        <v>6</v>
      </c>
      <c r="G185" s="2">
        <v>1</v>
      </c>
      <c r="H185" s="3">
        <v>2</v>
      </c>
      <c r="I185" s="3"/>
      <c r="J185" s="3"/>
      <c r="K185" s="3"/>
      <c r="L185" s="4" t="s">
        <v>4137</v>
      </c>
      <c r="M185" s="4" t="s">
        <v>994</v>
      </c>
      <c r="N185" s="3" t="s">
        <v>5953</v>
      </c>
      <c r="O185" s="3">
        <v>200</v>
      </c>
      <c r="P185" s="3" t="s">
        <v>261</v>
      </c>
      <c r="Q185" s="3">
        <v>30</v>
      </c>
      <c r="R185" s="3" t="s">
        <v>1287</v>
      </c>
      <c r="S185" s="10" t="s">
        <v>18</v>
      </c>
      <c r="T185" s="3" t="s">
        <v>20</v>
      </c>
      <c r="U185" s="38">
        <v>7.34</v>
      </c>
      <c r="V185" s="38">
        <v>7.34</v>
      </c>
      <c r="W185" s="38">
        <v>7.34</v>
      </c>
      <c r="X185" s="11" t="s">
        <v>20</v>
      </c>
      <c r="Y185" s="12"/>
      <c r="Z185" s="1">
        <v>0</v>
      </c>
      <c r="AA185" s="9">
        <v>24.66</v>
      </c>
      <c r="AB185" s="9"/>
      <c r="AC185" s="50">
        <f>IF(AD185=AK185,1,0)</f>
        <v>1</v>
      </c>
      <c r="AD185" s="50">
        <v>40.950000000000003</v>
      </c>
      <c r="AE185" s="39">
        <v>28</v>
      </c>
      <c r="AF185" s="11">
        <f>IF(Z185=2,AE185*1.08,IF(AE185&lt;=10,(AE185*1.09),IF(AE185&lt;=50,(10*1.09)+((AE185-10)*1.08),IF(AE185&lt;=100,(10*1.09)+((50-10)*1.08)+((AE185-50)*1.07),IF(AE185&lt;=200,(10*1.09)+((50-10)*1.08)+((100-50)*1.07)+((AE185-100)*1.04),(10*1.09)+((50-10)*1.08)+((100-50)*1.07)+((200-100)*1.04)+((AE185-200)*1.02))))))</f>
        <v>30.340000000000003</v>
      </c>
      <c r="AG185" s="11">
        <f>IF(Z185=1,AF185*1.08,IF(Z185=4,AF185*1.08,IF(Z185=2,0,IF(AE185&lt;=100,(AF185*1.25),IF(AE185&lt;=200,134.5+((AE185-100)*1.04*1.16),255.14+((AE185-200)*1.02*1.12))))))</f>
        <v>37.925000000000004</v>
      </c>
      <c r="AH185" s="11">
        <f>IF(Z185=1,0,IF(Z185=4,0,(AG185*1.08)))</f>
        <v>40.95900000000001</v>
      </c>
      <c r="AI185" s="9">
        <f>TRUNC(AF185,2)</f>
        <v>30.34</v>
      </c>
      <c r="AJ185" s="9">
        <f>TRUNC(AG185,2)</f>
        <v>37.92</v>
      </c>
      <c r="AK185" s="9">
        <f>TRUNC(AH185,2)</f>
        <v>40.950000000000003</v>
      </c>
      <c r="AL185" s="13">
        <v>44170</v>
      </c>
      <c r="AM185" s="13">
        <v>44187</v>
      </c>
      <c r="AN185" s="13" t="s">
        <v>6530</v>
      </c>
    </row>
    <row r="186" spans="1:40" ht="57" customHeight="1" x14ac:dyDescent="0.25">
      <c r="A186" s="1">
        <v>8699828190127</v>
      </c>
      <c r="B186" s="1" t="s">
        <v>3344</v>
      </c>
      <c r="C186" s="1" t="s">
        <v>3345</v>
      </c>
      <c r="D186" s="2" t="s">
        <v>150</v>
      </c>
      <c r="E186" s="3" t="s">
        <v>133</v>
      </c>
      <c r="F186" s="3">
        <v>6</v>
      </c>
      <c r="G186" s="2">
        <v>1</v>
      </c>
      <c r="H186" s="3">
        <v>2</v>
      </c>
      <c r="I186" s="3"/>
      <c r="J186" s="3"/>
      <c r="K186" s="3"/>
      <c r="L186" s="4" t="s">
        <v>4138</v>
      </c>
      <c r="M186" s="4" t="s">
        <v>994</v>
      </c>
      <c r="N186" s="3" t="s">
        <v>5953</v>
      </c>
      <c r="O186" s="3">
        <v>400</v>
      </c>
      <c r="P186" s="3" t="s">
        <v>261</v>
      </c>
      <c r="Q186" s="3">
        <v>30</v>
      </c>
      <c r="R186" s="3" t="s">
        <v>1287</v>
      </c>
      <c r="S186" s="10" t="s">
        <v>18</v>
      </c>
      <c r="T186" s="3" t="s">
        <v>20</v>
      </c>
      <c r="U186" s="38">
        <v>10.23</v>
      </c>
      <c r="V186" s="38">
        <v>10.23</v>
      </c>
      <c r="W186" s="38">
        <v>10.23</v>
      </c>
      <c r="X186" s="11" t="s">
        <v>20</v>
      </c>
      <c r="Y186" s="12"/>
      <c r="Z186" s="1">
        <v>0</v>
      </c>
      <c r="AA186" s="9">
        <v>35.869999999999997</v>
      </c>
      <c r="AB186" s="9"/>
      <c r="AC186" s="50">
        <f>IF(AD186=AK186,1,0)</f>
        <v>1</v>
      </c>
      <c r="AD186" s="50">
        <v>56.99</v>
      </c>
      <c r="AE186" s="39">
        <v>39</v>
      </c>
      <c r="AF186" s="11">
        <f>IF(Z186=2,AE186*1.08,IF(AE186&lt;=10,(AE186*1.09),IF(AE186&lt;=50,(10*1.09)+((AE186-10)*1.08),IF(AE186&lt;=100,(10*1.09)+((50-10)*1.08)+((AE186-50)*1.07),IF(AE186&lt;=200,(10*1.09)+((50-10)*1.08)+((100-50)*1.07)+((AE186-100)*1.04),(10*1.09)+((50-10)*1.08)+((100-50)*1.07)+((200-100)*1.04)+((AE186-200)*1.02))))))</f>
        <v>42.22</v>
      </c>
      <c r="AG186" s="11">
        <f>IF(Z186=1,AF186*1.08,IF(Z186=4,AF186*1.08,IF(Z186=2,0,IF(AE186&lt;=100,(AF186*1.25),IF(AE186&lt;=200,134.5+((AE186-100)*1.04*1.16),255.14+((AE186-200)*1.02*1.12))))))</f>
        <v>52.774999999999999</v>
      </c>
      <c r="AH186" s="11">
        <f>IF(Z186=1,0,IF(Z186=4,0,(AG186*1.08)))</f>
        <v>56.997</v>
      </c>
      <c r="AI186" s="9">
        <f>TRUNC(AF186,2)</f>
        <v>42.22</v>
      </c>
      <c r="AJ186" s="9">
        <f>TRUNC(AG186,2)</f>
        <v>52.77</v>
      </c>
      <c r="AK186" s="9">
        <f>TRUNC(AH186,2)</f>
        <v>56.99</v>
      </c>
      <c r="AL186" s="13">
        <v>44170</v>
      </c>
      <c r="AM186" s="13">
        <v>44187</v>
      </c>
      <c r="AN186" s="13" t="s">
        <v>6530</v>
      </c>
    </row>
    <row r="187" spans="1:40" ht="57" customHeight="1" x14ac:dyDescent="0.25">
      <c r="A187" s="1">
        <v>8699579190063</v>
      </c>
      <c r="B187" s="1" t="s">
        <v>3344</v>
      </c>
      <c r="C187" s="1" t="s">
        <v>3345</v>
      </c>
      <c r="D187" s="2" t="s">
        <v>150</v>
      </c>
      <c r="E187" s="3" t="s">
        <v>133</v>
      </c>
      <c r="F187" s="3">
        <v>6</v>
      </c>
      <c r="G187" s="2">
        <v>1</v>
      </c>
      <c r="H187" s="3">
        <v>2</v>
      </c>
      <c r="I187" s="3"/>
      <c r="J187" s="3"/>
      <c r="K187" s="3"/>
      <c r="L187" s="4" t="s">
        <v>993</v>
      </c>
      <c r="M187" s="4" t="s">
        <v>994</v>
      </c>
      <c r="N187" s="3" t="s">
        <v>5953</v>
      </c>
      <c r="O187" s="3">
        <v>400</v>
      </c>
      <c r="P187" s="3" t="s">
        <v>261</v>
      </c>
      <c r="Q187" s="3">
        <v>60</v>
      </c>
      <c r="R187" s="3" t="s">
        <v>1287</v>
      </c>
      <c r="S187" s="10" t="s">
        <v>18</v>
      </c>
      <c r="T187" s="3" t="s">
        <v>20</v>
      </c>
      <c r="U187" s="38">
        <v>20.45</v>
      </c>
      <c r="V187" s="38">
        <v>20.45</v>
      </c>
      <c r="W187" s="38">
        <v>20.45</v>
      </c>
      <c r="X187" s="11" t="s">
        <v>20</v>
      </c>
      <c r="Y187" s="12"/>
      <c r="Z187" s="1">
        <v>0</v>
      </c>
      <c r="AA187" s="9">
        <v>69.5</v>
      </c>
      <c r="AB187" s="9"/>
      <c r="AC187" s="50">
        <f>IF(AD187=AK187,1,0)</f>
        <v>1</v>
      </c>
      <c r="AD187" s="50">
        <v>113.48</v>
      </c>
      <c r="AE187" s="39">
        <v>78</v>
      </c>
      <c r="AF187" s="11">
        <f>IF(Z187=2,AE187*1.08,IF(AE187&lt;=10,(AE187*1.09),IF(AE187&lt;=50,(10*1.09)+((AE187-10)*1.08),IF(AE187&lt;=100,(10*1.09)+((50-10)*1.08)+((AE187-50)*1.07),IF(AE187&lt;=200,(10*1.09)+((50-10)*1.08)+((100-50)*1.07)+((AE187-100)*1.04),(10*1.09)+((50-10)*1.08)+((100-50)*1.07)+((200-100)*1.04)+((AE187-200)*1.02))))))</f>
        <v>84.06</v>
      </c>
      <c r="AG187" s="11">
        <f>IF(Z187=1,AF187*1.08,IF(Z187=4,AF187*1.08,IF(Z187=2,0,IF(AE187&lt;=100,(AF187*1.25),IF(AE187&lt;=200,134.5+((AE187-100)*1.04*1.16),255.14+((AE187-200)*1.02*1.12))))))</f>
        <v>105.075</v>
      </c>
      <c r="AH187" s="11">
        <f>IF(Z187=1,0,IF(Z187=4,0,(AG187*1.08)))</f>
        <v>113.48100000000001</v>
      </c>
      <c r="AI187" s="9">
        <f>TRUNC(AF187,2)</f>
        <v>84.06</v>
      </c>
      <c r="AJ187" s="9">
        <f>TRUNC(AG187,2)</f>
        <v>105.07</v>
      </c>
      <c r="AK187" s="9">
        <f>TRUNC(AH187,2)</f>
        <v>113.48</v>
      </c>
      <c r="AL187" s="13">
        <v>44170</v>
      </c>
      <c r="AM187" s="13">
        <v>44187</v>
      </c>
      <c r="AN187" s="13" t="s">
        <v>6530</v>
      </c>
    </row>
    <row r="188" spans="1:40" ht="57" customHeight="1" x14ac:dyDescent="0.25">
      <c r="A188" s="1">
        <v>8680131751884</v>
      </c>
      <c r="B188" s="1" t="s">
        <v>3344</v>
      </c>
      <c r="C188" s="1" t="s">
        <v>3345</v>
      </c>
      <c r="D188" s="2" t="s">
        <v>150</v>
      </c>
      <c r="E188" s="3" t="s">
        <v>133</v>
      </c>
      <c r="F188" s="3">
        <v>6</v>
      </c>
      <c r="G188" s="2">
        <v>1</v>
      </c>
      <c r="H188" s="3">
        <v>2</v>
      </c>
      <c r="I188" s="3"/>
      <c r="J188" s="3"/>
      <c r="K188" s="3"/>
      <c r="L188" s="4" t="s">
        <v>5302</v>
      </c>
      <c r="M188" s="4" t="s">
        <v>994</v>
      </c>
      <c r="N188" s="3" t="s">
        <v>5992</v>
      </c>
      <c r="O188" s="3">
        <v>400</v>
      </c>
      <c r="P188" s="3" t="s">
        <v>261</v>
      </c>
      <c r="Q188" s="3">
        <v>30</v>
      </c>
      <c r="R188" s="3" t="s">
        <v>1287</v>
      </c>
      <c r="S188" s="10" t="s">
        <v>18</v>
      </c>
      <c r="T188" s="10" t="s">
        <v>20</v>
      </c>
      <c r="U188" s="38">
        <v>10.23</v>
      </c>
      <c r="V188" s="38">
        <v>10.23</v>
      </c>
      <c r="W188" s="38">
        <v>10.23</v>
      </c>
      <c r="X188" s="11" t="s">
        <v>20</v>
      </c>
      <c r="Y188" s="12"/>
      <c r="Z188" s="1">
        <v>0</v>
      </c>
      <c r="AA188" s="9">
        <v>35.869999999999997</v>
      </c>
      <c r="AB188" s="9"/>
      <c r="AC188" s="50"/>
      <c r="AD188" s="50"/>
      <c r="AE188" s="39">
        <v>39</v>
      </c>
      <c r="AF188" s="11">
        <f>IF(Z188=2,AE188*1.08,IF(AE188&lt;=10,(AE188*1.09),IF(AE188&lt;=50,(10*1.09)+((AE188-10)*1.08),IF(AE188&lt;=100,(10*1.09)+((50-10)*1.08)+((AE188-50)*1.07),IF(AE188&lt;=200,(10*1.09)+((50-10)*1.08)+((100-50)*1.07)+((AE188-100)*1.04),(10*1.09)+((50-10)*1.08)+((100-50)*1.07)+((200-100)*1.04)+((AE188-200)*1.02))))))</f>
        <v>42.22</v>
      </c>
      <c r="AG188" s="11">
        <f>IF(Z188=1,AF188*1.08,IF(Z188=4,AF188*1.08,IF(Z188=2,0,IF(AE188&lt;=100,(AF188*1.25),IF(AE188&lt;=200,134.5+((AE188-100)*1.04*1.16),255.14+((AE188-200)*1.02*1.12))))))</f>
        <v>52.774999999999999</v>
      </c>
      <c r="AH188" s="11">
        <f>IF(Z188=1,0,IF(Z188=4,0,(AG188*1.08)))</f>
        <v>56.997</v>
      </c>
      <c r="AI188" s="9">
        <f>TRUNC(AF188,2)</f>
        <v>42.22</v>
      </c>
      <c r="AJ188" s="9">
        <f>TRUNC(AG188,2)</f>
        <v>52.77</v>
      </c>
      <c r="AK188" s="9">
        <f>TRUNC(AH188,2)</f>
        <v>56.99</v>
      </c>
      <c r="AL188" s="13">
        <v>44170</v>
      </c>
      <c r="AM188" s="13">
        <v>44187</v>
      </c>
      <c r="AN188" s="13" t="s">
        <v>6530</v>
      </c>
    </row>
    <row r="189" spans="1:40" ht="57" customHeight="1" x14ac:dyDescent="0.25">
      <c r="A189" s="1">
        <v>8699525080059</v>
      </c>
      <c r="B189" s="1" t="s">
        <v>3069</v>
      </c>
      <c r="C189" s="1" t="s">
        <v>3082</v>
      </c>
      <c r="D189" s="2" t="s">
        <v>150</v>
      </c>
      <c r="E189" s="3" t="s">
        <v>133</v>
      </c>
      <c r="F189" s="3">
        <v>6</v>
      </c>
      <c r="G189" s="2">
        <v>2</v>
      </c>
      <c r="H189" s="3">
        <v>1</v>
      </c>
      <c r="I189" s="3"/>
      <c r="J189" s="3"/>
      <c r="K189" s="3"/>
      <c r="L189" s="4" t="s">
        <v>3892</v>
      </c>
      <c r="M189" s="4" t="s">
        <v>3893</v>
      </c>
      <c r="N189" s="3" t="s">
        <v>5922</v>
      </c>
      <c r="O189" s="3" t="s">
        <v>3894</v>
      </c>
      <c r="P189" s="3" t="s">
        <v>76</v>
      </c>
      <c r="Q189" s="3">
        <v>48</v>
      </c>
      <c r="R189" s="3" t="s">
        <v>48</v>
      </c>
      <c r="S189" s="10" t="s">
        <v>18</v>
      </c>
      <c r="T189" s="3" t="s">
        <v>111</v>
      </c>
      <c r="U189" s="38">
        <v>7.02</v>
      </c>
      <c r="V189" s="38">
        <v>7.02</v>
      </c>
      <c r="W189" s="38">
        <v>7.02</v>
      </c>
      <c r="X189" s="11" t="s">
        <v>111</v>
      </c>
      <c r="Y189" s="12"/>
      <c r="Z189" s="1">
        <v>0</v>
      </c>
      <c r="AA189" s="9">
        <v>27.35</v>
      </c>
      <c r="AB189" s="9"/>
      <c r="AC189" s="50"/>
      <c r="AD189" s="50"/>
      <c r="AE189" s="39">
        <v>26.78</v>
      </c>
      <c r="AF189" s="11">
        <f>IF(Z189=2,AE189*1.08,IF(AE189&lt;=10,(AE189*1.09),IF(AE189&lt;=50,(10*1.09)+((AE189-10)*1.08),IF(AE189&lt;=100,(10*1.09)+((50-10)*1.08)+((AE189-50)*1.07),IF(AE189&lt;=200,(10*1.09)+((50-10)*1.08)+((100-50)*1.07)+((AE189-100)*1.04),(10*1.09)+((50-10)*1.08)+((100-50)*1.07)+((200-100)*1.04)+((AE189-200)*1.02))))))</f>
        <v>29.022400000000005</v>
      </c>
      <c r="AG189" s="11">
        <f>IF(Z189=1,AF189*1.08,IF(Z189=4,AF189*1.08,IF(Z189=2,0,IF(AE189&lt;=100,(AF189*1.25),IF(AE189&lt;=200,134.5+((AE189-100)*1.04*1.16),255.14+((AE189-200)*1.02*1.12))))))</f>
        <v>36.278000000000006</v>
      </c>
      <c r="AH189" s="11">
        <f>IF(Z189=1,0,IF(Z189=4,0,(AG189*1.08)))</f>
        <v>39.180240000000012</v>
      </c>
      <c r="AI189" s="9">
        <f>TRUNC(AF189,2)</f>
        <v>29.02</v>
      </c>
      <c r="AJ189" s="9">
        <f>TRUNC(AG189,2)</f>
        <v>36.270000000000003</v>
      </c>
      <c r="AK189" s="9">
        <f>TRUNC(AH189,2)</f>
        <v>39.18</v>
      </c>
      <c r="AL189" s="13">
        <v>44170</v>
      </c>
      <c r="AM189" s="13">
        <v>44187</v>
      </c>
      <c r="AN189" s="13" t="s">
        <v>6556</v>
      </c>
    </row>
    <row r="190" spans="1:40" ht="57" customHeight="1" x14ac:dyDescent="0.25">
      <c r="A190" s="1">
        <v>8699525618375</v>
      </c>
      <c r="B190" s="1" t="s">
        <v>915</v>
      </c>
      <c r="C190" s="1" t="s">
        <v>805</v>
      </c>
      <c r="D190" s="2" t="s">
        <v>150</v>
      </c>
      <c r="E190" s="3" t="s">
        <v>133</v>
      </c>
      <c r="F190" s="27">
        <v>6</v>
      </c>
      <c r="G190" s="2">
        <v>5</v>
      </c>
      <c r="H190" s="27">
        <v>2</v>
      </c>
      <c r="I190" s="3"/>
      <c r="J190" s="3"/>
      <c r="K190" s="3"/>
      <c r="L190" s="4" t="s">
        <v>5352</v>
      </c>
      <c r="M190" s="4" t="s">
        <v>488</v>
      </c>
      <c r="N190" s="3" t="s">
        <v>5922</v>
      </c>
      <c r="O190" s="19">
        <v>5.0000000000000001E-3</v>
      </c>
      <c r="P190" s="3" t="s">
        <v>316</v>
      </c>
      <c r="Q190" s="3">
        <v>60</v>
      </c>
      <c r="R190" s="3" t="s">
        <v>48</v>
      </c>
      <c r="S190" s="10" t="s">
        <v>18</v>
      </c>
      <c r="T190" s="3" t="s">
        <v>20</v>
      </c>
      <c r="U190" s="38">
        <v>9.56</v>
      </c>
      <c r="V190" s="38">
        <v>9.56</v>
      </c>
      <c r="W190" s="38">
        <v>9.56</v>
      </c>
      <c r="X190" s="11" t="s">
        <v>20</v>
      </c>
      <c r="Y190" s="12"/>
      <c r="Z190" s="1">
        <v>0</v>
      </c>
      <c r="AA190" s="9">
        <v>36.47</v>
      </c>
      <c r="AB190" s="9"/>
      <c r="AC190" s="50"/>
      <c r="AD190" s="50"/>
      <c r="AE190" s="39">
        <v>36.47</v>
      </c>
      <c r="AF190" s="11">
        <f>IF(Z190=2,AE190*1.08,IF(AE190&lt;=10,(AE190*1.09),IF(AE190&lt;=50,(10*1.09)+((AE190-10)*1.08),IF(AE190&lt;=100,(10*1.09)+((50-10)*1.08)+((AE190-50)*1.07),IF(AE190&lt;=200,(10*1.09)+((50-10)*1.08)+((100-50)*1.07)+((AE190-100)*1.04),(10*1.09)+((50-10)*1.08)+((100-50)*1.07)+((200-100)*1.04)+((AE190-200)*1.02))))))</f>
        <v>39.4876</v>
      </c>
      <c r="AG190" s="11">
        <f>IF(Z190=1,AF190*1.08,IF(Z190=4,AF190*1.08,IF(Z190=2,0,IF(AE190&lt;=100,(AF190*1.25),IF(AE190&lt;=200,134.5+((AE190-100)*1.04*1.16),255.14+((AE190-200)*1.02*1.12))))))</f>
        <v>49.359499999999997</v>
      </c>
      <c r="AH190" s="11">
        <f>IF(Z190=1,0,IF(Z190=4,0,(AG190*1.08)))</f>
        <v>53.308259999999997</v>
      </c>
      <c r="AI190" s="9">
        <f>TRUNC(AF190,2)</f>
        <v>39.479999999999997</v>
      </c>
      <c r="AJ190" s="9">
        <f>TRUNC(AG190,2)</f>
        <v>49.35</v>
      </c>
      <c r="AK190" s="9">
        <f>TRUNC(AH190,2)</f>
        <v>53.3</v>
      </c>
      <c r="AL190" s="13">
        <v>44170</v>
      </c>
      <c r="AM190" s="13">
        <v>44187</v>
      </c>
      <c r="AN190" s="13" t="s">
        <v>6557</v>
      </c>
    </row>
    <row r="191" spans="1:40" ht="57" customHeight="1" x14ac:dyDescent="0.25">
      <c r="A191" s="1">
        <v>8680199090659</v>
      </c>
      <c r="B191" s="1" t="s">
        <v>3876</v>
      </c>
      <c r="C191" s="1" t="s">
        <v>3877</v>
      </c>
      <c r="D191" s="2" t="s">
        <v>150</v>
      </c>
      <c r="E191" s="3" t="s">
        <v>5731</v>
      </c>
      <c r="F191" s="3">
        <v>6</v>
      </c>
      <c r="G191" s="2">
        <v>1</v>
      </c>
      <c r="H191" s="3">
        <v>1</v>
      </c>
      <c r="I191" s="3"/>
      <c r="J191" s="3"/>
      <c r="K191" s="3"/>
      <c r="L191" s="4" t="s">
        <v>5225</v>
      </c>
      <c r="M191" s="4" t="s">
        <v>241</v>
      </c>
      <c r="N191" s="3" t="s">
        <v>5928</v>
      </c>
      <c r="O191" s="3">
        <v>100</v>
      </c>
      <c r="P191" s="3" t="s">
        <v>76</v>
      </c>
      <c r="Q191" s="3">
        <v>4</v>
      </c>
      <c r="R191" s="3" t="s">
        <v>48</v>
      </c>
      <c r="S191" s="10" t="s">
        <v>18</v>
      </c>
      <c r="T191" s="3" t="s">
        <v>20</v>
      </c>
      <c r="U191" s="38">
        <v>38.15</v>
      </c>
      <c r="V191" s="38">
        <v>37.15</v>
      </c>
      <c r="W191" s="38">
        <v>37.15</v>
      </c>
      <c r="X191" s="11" t="s">
        <v>20</v>
      </c>
      <c r="Y191" s="12"/>
      <c r="Z191" s="1">
        <v>0</v>
      </c>
      <c r="AA191" s="9">
        <v>145.56</v>
      </c>
      <c r="AB191" s="9"/>
      <c r="AC191" s="50"/>
      <c r="AD191" s="50"/>
      <c r="AE191" s="39">
        <v>145.56</v>
      </c>
      <c r="AF191" s="11">
        <f>IF(Z191=2,AE191*1.08,IF(AE191&lt;=10,(AE191*1.09),IF(AE191&lt;=50,(10*1.09)+((AE191-10)*1.08),IF(AE191&lt;=100,(10*1.09)+((50-10)*1.08)+((AE191-50)*1.07),IF(AE191&lt;=200,(10*1.09)+((50-10)*1.08)+((100-50)*1.07)+((AE191-100)*1.04),(10*1.09)+((50-10)*1.08)+((100-50)*1.07)+((200-100)*1.04)+((AE191-200)*1.02))))))</f>
        <v>154.98239999999998</v>
      </c>
      <c r="AG191" s="11">
        <f>IF(Z191=1,AF191*1.08,IF(Z191=4,AF191*1.08,IF(Z191=2,0,IF(AE191&lt;=100,(AF191*1.25),IF(AE191&lt;=200,134.5+((AE191-100)*1.04*1.16),255.14+((AE191-200)*1.02*1.12))))))</f>
        <v>189.463584</v>
      </c>
      <c r="AH191" s="11">
        <f>IF(Z191=1,0,IF(Z191=4,0,(AG191*1.08)))</f>
        <v>204.62067072000002</v>
      </c>
      <c r="AI191" s="9">
        <f>TRUNC(AF191,2)</f>
        <v>154.97999999999999</v>
      </c>
      <c r="AJ191" s="9">
        <f>TRUNC(AG191,2)</f>
        <v>189.46</v>
      </c>
      <c r="AK191" s="9">
        <f>TRUNC(AH191,2)</f>
        <v>204.62</v>
      </c>
      <c r="AL191" s="13">
        <v>44170</v>
      </c>
      <c r="AM191" s="13">
        <v>44187</v>
      </c>
      <c r="AN191" s="13" t="s">
        <v>6557</v>
      </c>
    </row>
    <row r="192" spans="1:40" ht="57" customHeight="1" x14ac:dyDescent="0.25">
      <c r="A192" s="1">
        <v>8699525099501</v>
      </c>
      <c r="B192" s="1" t="s">
        <v>4078</v>
      </c>
      <c r="C192" s="1" t="s">
        <v>4079</v>
      </c>
      <c r="D192" s="2" t="s">
        <v>150</v>
      </c>
      <c r="E192" s="3" t="s">
        <v>5731</v>
      </c>
      <c r="F192" s="3">
        <v>6</v>
      </c>
      <c r="G192" s="2">
        <v>2</v>
      </c>
      <c r="H192" s="27">
        <v>2</v>
      </c>
      <c r="I192" s="3"/>
      <c r="J192" s="3"/>
      <c r="K192" s="3"/>
      <c r="L192" s="4" t="s">
        <v>5496</v>
      </c>
      <c r="M192" s="4" t="s">
        <v>4080</v>
      </c>
      <c r="N192" s="3" t="s">
        <v>5922</v>
      </c>
      <c r="O192" s="3">
        <v>10</v>
      </c>
      <c r="P192" s="3" t="s">
        <v>76</v>
      </c>
      <c r="Q192" s="3">
        <v>4</v>
      </c>
      <c r="R192" s="3" t="s">
        <v>48</v>
      </c>
      <c r="S192" s="10" t="s">
        <v>18</v>
      </c>
      <c r="T192" s="3" t="s">
        <v>20</v>
      </c>
      <c r="U192" s="38">
        <v>23.51</v>
      </c>
      <c r="V192" s="38">
        <v>23.51</v>
      </c>
      <c r="W192" s="38">
        <v>23.51</v>
      </c>
      <c r="X192" s="11" t="s">
        <v>20</v>
      </c>
      <c r="Y192" s="12"/>
      <c r="Z192" s="1">
        <v>0</v>
      </c>
      <c r="AA192" s="9">
        <v>89.67</v>
      </c>
      <c r="AB192" s="9"/>
      <c r="AC192" s="50"/>
      <c r="AD192" s="50"/>
      <c r="AE192" s="39">
        <v>89.67</v>
      </c>
      <c r="AF192" s="11">
        <f>IF(Z192=2,AE192*1.08,IF(AE192&lt;=10,(AE192*1.09),IF(AE192&lt;=50,(10*1.09)+((AE192-10)*1.08),IF(AE192&lt;=100,(10*1.09)+((50-10)*1.08)+((AE192-50)*1.07),IF(AE192&lt;=200,(10*1.09)+((50-10)*1.08)+((100-50)*1.07)+((AE192-100)*1.04),(10*1.09)+((50-10)*1.08)+((100-50)*1.07)+((200-100)*1.04)+((AE192-200)*1.02))))))</f>
        <v>96.546900000000008</v>
      </c>
      <c r="AG192" s="11">
        <f>IF(Z192=1,AF192*1.08,IF(Z192=4,AF192*1.08,IF(Z192=2,0,IF(AE192&lt;=100,(AF192*1.25),IF(AE192&lt;=200,134.5+((AE192-100)*1.04*1.16),255.14+((AE192-200)*1.02*1.12))))))</f>
        <v>120.68362500000001</v>
      </c>
      <c r="AH192" s="11">
        <f>IF(Z192=1,0,IF(Z192=4,0,(AG192*1.08)))</f>
        <v>130.33831500000002</v>
      </c>
      <c r="AI192" s="9">
        <f>TRUNC(AF192,2)</f>
        <v>96.54</v>
      </c>
      <c r="AJ192" s="9">
        <f>TRUNC(AG192,2)</f>
        <v>120.68</v>
      </c>
      <c r="AK192" s="9">
        <f>TRUNC(AH192,2)</f>
        <v>130.33000000000001</v>
      </c>
      <c r="AL192" s="13">
        <v>44170</v>
      </c>
      <c r="AM192" s="13">
        <v>44187</v>
      </c>
      <c r="AN192" s="13" t="s">
        <v>6557</v>
      </c>
    </row>
    <row r="193" spans="1:40" ht="57" customHeight="1" x14ac:dyDescent="0.25">
      <c r="A193" s="1">
        <v>8699525796097</v>
      </c>
      <c r="B193" s="1" t="s">
        <v>1604</v>
      </c>
      <c r="C193" s="1" t="s">
        <v>1605</v>
      </c>
      <c r="D193" s="2" t="s">
        <v>150</v>
      </c>
      <c r="E193" s="3" t="s">
        <v>5731</v>
      </c>
      <c r="F193" s="27">
        <v>6</v>
      </c>
      <c r="G193" s="2">
        <v>1</v>
      </c>
      <c r="H193" s="27">
        <v>2</v>
      </c>
      <c r="I193" s="3"/>
      <c r="J193" s="3"/>
      <c r="K193" s="3"/>
      <c r="L193" s="4" t="s">
        <v>678</v>
      </c>
      <c r="M193" s="7" t="s">
        <v>653</v>
      </c>
      <c r="N193" s="3" t="s">
        <v>5922</v>
      </c>
      <c r="O193" s="3">
        <v>90</v>
      </c>
      <c r="P193" s="3" t="s">
        <v>76</v>
      </c>
      <c r="Q193" s="3">
        <v>1</v>
      </c>
      <c r="R193" s="3" t="s">
        <v>48</v>
      </c>
      <c r="S193" s="10" t="s">
        <v>18</v>
      </c>
      <c r="T193" s="3" t="s">
        <v>20</v>
      </c>
      <c r="U193" s="38">
        <v>116.16</v>
      </c>
      <c r="V193" s="38">
        <v>116.16</v>
      </c>
      <c r="W193" s="38">
        <v>116.16</v>
      </c>
      <c r="X193" s="11" t="s">
        <v>20</v>
      </c>
      <c r="Y193" s="12"/>
      <c r="Z193" s="1">
        <v>0</v>
      </c>
      <c r="AA193" s="9">
        <v>443.19</v>
      </c>
      <c r="AB193" s="9"/>
      <c r="AC193" s="50"/>
      <c r="AD193" s="50"/>
      <c r="AE193" s="39">
        <v>443.19</v>
      </c>
      <c r="AF193" s="11">
        <f>IF(Z193=2,AE193*1.08,IF(AE193&lt;=10,(AE193*1.09),IF(AE193&lt;=50,(10*1.09)+((AE193-10)*1.08),IF(AE193&lt;=100,(10*1.09)+((50-10)*1.08)+((AE193-50)*1.07),IF(AE193&lt;=200,(10*1.09)+((50-10)*1.08)+((100-50)*1.07)+((AE193-100)*1.04),(10*1.09)+((50-10)*1.08)+((100-50)*1.07)+((200-100)*1.04)+((AE193-200)*1.02))))))</f>
        <v>459.65379999999999</v>
      </c>
      <c r="AG193" s="11">
        <f>IF(Z193=1,AF193*1.08,IF(Z193=4,AF193*1.08,IF(Z193=2,0,IF(AE193&lt;=100,(AF193*1.25),IF(AE193&lt;=200,134.5+((AE193-100)*1.04*1.16),255.14+((AE193-200)*1.02*1.12))))))</f>
        <v>532.96025600000007</v>
      </c>
      <c r="AH193" s="11">
        <f>IF(Z193=1,0,IF(Z193=4,0,(AG193*1.08)))</f>
        <v>575.59707648000017</v>
      </c>
      <c r="AI193" s="9">
        <f>TRUNC(AF193,2)</f>
        <v>459.65</v>
      </c>
      <c r="AJ193" s="9">
        <f>TRUNC(AG193,2)</f>
        <v>532.96</v>
      </c>
      <c r="AK193" s="9">
        <f>TRUNC(AH193,2)</f>
        <v>575.59</v>
      </c>
      <c r="AL193" s="13">
        <v>44170</v>
      </c>
      <c r="AM193" s="13">
        <v>44187</v>
      </c>
      <c r="AN193" s="13" t="s">
        <v>6558</v>
      </c>
    </row>
    <row r="194" spans="1:40" ht="57" customHeight="1" x14ac:dyDescent="0.25">
      <c r="A194" s="1">
        <v>8699525093509</v>
      </c>
      <c r="B194" s="1" t="s">
        <v>3876</v>
      </c>
      <c r="C194" s="1" t="s">
        <v>3877</v>
      </c>
      <c r="D194" s="2" t="s">
        <v>150</v>
      </c>
      <c r="E194" s="3" t="s">
        <v>5731</v>
      </c>
      <c r="F194" s="3">
        <v>6</v>
      </c>
      <c r="G194" s="2">
        <v>1</v>
      </c>
      <c r="H194" s="27">
        <v>2</v>
      </c>
      <c r="I194" s="3"/>
      <c r="J194" s="3"/>
      <c r="K194" s="3"/>
      <c r="L194" s="4" t="s">
        <v>5223</v>
      </c>
      <c r="M194" s="4" t="s">
        <v>241</v>
      </c>
      <c r="N194" s="3" t="s">
        <v>5922</v>
      </c>
      <c r="O194" s="3">
        <v>100</v>
      </c>
      <c r="P194" s="3" t="s">
        <v>76</v>
      </c>
      <c r="Q194" s="3">
        <v>4</v>
      </c>
      <c r="R194" s="3" t="s">
        <v>48</v>
      </c>
      <c r="S194" s="10" t="s">
        <v>18</v>
      </c>
      <c r="T194" s="3" t="s">
        <v>20</v>
      </c>
      <c r="U194" s="38">
        <v>38.15</v>
      </c>
      <c r="V194" s="38">
        <v>38.15</v>
      </c>
      <c r="W194" s="38">
        <v>38.15</v>
      </c>
      <c r="X194" s="11" t="s">
        <v>20</v>
      </c>
      <c r="Y194" s="12"/>
      <c r="Z194" s="1">
        <v>0</v>
      </c>
      <c r="AA194" s="9">
        <v>145.56</v>
      </c>
      <c r="AB194" s="9"/>
      <c r="AC194" s="50"/>
      <c r="AD194" s="50"/>
      <c r="AE194" s="39">
        <v>145.56</v>
      </c>
      <c r="AF194" s="11">
        <f>IF(Z194=2,AE194*1.08,IF(AE194&lt;=10,(AE194*1.09),IF(AE194&lt;=50,(10*1.09)+((AE194-10)*1.08),IF(AE194&lt;=100,(10*1.09)+((50-10)*1.08)+((AE194-50)*1.07),IF(AE194&lt;=200,(10*1.09)+((50-10)*1.08)+((100-50)*1.07)+((AE194-100)*1.04),(10*1.09)+((50-10)*1.08)+((100-50)*1.07)+((200-100)*1.04)+((AE194-200)*1.02))))))</f>
        <v>154.98239999999998</v>
      </c>
      <c r="AG194" s="11">
        <f>IF(Z194=1,AF194*1.08,IF(Z194=4,AF194*1.08,IF(Z194=2,0,IF(AE194&lt;=100,(AF194*1.25),IF(AE194&lt;=200,134.5+((AE194-100)*1.04*1.16),255.14+((AE194-200)*1.02*1.12))))))</f>
        <v>189.463584</v>
      </c>
      <c r="AH194" s="11">
        <f>IF(Z194=1,0,IF(Z194=4,0,(AG194*1.08)))</f>
        <v>204.62067072000002</v>
      </c>
      <c r="AI194" s="9">
        <f>TRUNC(AF194,2)</f>
        <v>154.97999999999999</v>
      </c>
      <c r="AJ194" s="9">
        <f>TRUNC(AG194,2)</f>
        <v>189.46</v>
      </c>
      <c r="AK194" s="9">
        <f>TRUNC(AH194,2)</f>
        <v>204.62</v>
      </c>
      <c r="AL194" s="13">
        <v>44170</v>
      </c>
      <c r="AM194" s="13">
        <v>44187</v>
      </c>
      <c r="AN194" s="13" t="s">
        <v>6558</v>
      </c>
    </row>
    <row r="195" spans="1:40" ht="57" customHeight="1" x14ac:dyDescent="0.25">
      <c r="A195" s="1">
        <v>8699525096647</v>
      </c>
      <c r="B195" s="1" t="s">
        <v>3876</v>
      </c>
      <c r="C195" s="1" t="s">
        <v>3877</v>
      </c>
      <c r="D195" s="2" t="s">
        <v>150</v>
      </c>
      <c r="E195" s="3" t="s">
        <v>5731</v>
      </c>
      <c r="F195" s="3">
        <v>6</v>
      </c>
      <c r="G195" s="2">
        <v>1</v>
      </c>
      <c r="H195" s="27">
        <v>2</v>
      </c>
      <c r="I195" s="3"/>
      <c r="J195" s="3"/>
      <c r="K195" s="3"/>
      <c r="L195" s="4" t="s">
        <v>688</v>
      </c>
      <c r="M195" s="4" t="s">
        <v>241</v>
      </c>
      <c r="N195" s="3" t="s">
        <v>5922</v>
      </c>
      <c r="O195" s="3">
        <v>100</v>
      </c>
      <c r="P195" s="3" t="s">
        <v>76</v>
      </c>
      <c r="Q195" s="3">
        <v>8</v>
      </c>
      <c r="R195" s="3" t="s">
        <v>48</v>
      </c>
      <c r="S195" s="10" t="s">
        <v>18</v>
      </c>
      <c r="T195" s="3" t="s">
        <v>20</v>
      </c>
      <c r="U195" s="38">
        <v>69.81</v>
      </c>
      <c r="V195" s="38">
        <v>69.81</v>
      </c>
      <c r="W195" s="38">
        <v>69.81</v>
      </c>
      <c r="X195" s="11" t="s">
        <v>20</v>
      </c>
      <c r="Y195" s="12"/>
      <c r="Z195" s="1">
        <v>0</v>
      </c>
      <c r="AA195" s="9">
        <v>266.33999999999997</v>
      </c>
      <c r="AB195" s="9"/>
      <c r="AC195" s="50"/>
      <c r="AD195" s="50"/>
      <c r="AE195" s="39">
        <v>266.33999999999997</v>
      </c>
      <c r="AF195" s="11">
        <f>IF(Z195=2,AE195*1.08,IF(AE195&lt;=10,(AE195*1.09),IF(AE195&lt;=50,(10*1.09)+((AE195-10)*1.08),IF(AE195&lt;=100,(10*1.09)+((50-10)*1.08)+((AE195-50)*1.07),IF(AE195&lt;=200,(10*1.09)+((50-10)*1.08)+((100-50)*1.07)+((AE195-100)*1.04),(10*1.09)+((50-10)*1.08)+((100-50)*1.07)+((200-100)*1.04)+((AE195-200)*1.02))))))</f>
        <v>279.26679999999999</v>
      </c>
      <c r="AG195" s="11">
        <f>IF(Z195=1,AF195*1.08,IF(Z195=4,AF195*1.08,IF(Z195=2,0,IF(AE195&lt;=100,(AF195*1.25),IF(AE195&lt;=200,134.5+((AE195-100)*1.04*1.16),255.14+((AE195-200)*1.02*1.12))))))</f>
        <v>330.92681599999997</v>
      </c>
      <c r="AH195" s="11">
        <f>IF(Z195=1,0,IF(Z195=4,0,(AG195*1.08)))</f>
        <v>357.40096127999999</v>
      </c>
      <c r="AI195" s="9">
        <f>TRUNC(AF195,2)</f>
        <v>279.26</v>
      </c>
      <c r="AJ195" s="9">
        <f>TRUNC(AG195,2)</f>
        <v>330.92</v>
      </c>
      <c r="AK195" s="9">
        <f>TRUNC(AH195,2)</f>
        <v>357.4</v>
      </c>
      <c r="AL195" s="13">
        <v>44170</v>
      </c>
      <c r="AM195" s="13">
        <v>44187</v>
      </c>
      <c r="AN195" s="13" t="s">
        <v>6558</v>
      </c>
    </row>
    <row r="196" spans="1:40" ht="57" customHeight="1" x14ac:dyDescent="0.25">
      <c r="A196" s="1">
        <v>8699525093486</v>
      </c>
      <c r="B196" s="1" t="s">
        <v>3876</v>
      </c>
      <c r="C196" s="1" t="s">
        <v>3877</v>
      </c>
      <c r="D196" s="2" t="s">
        <v>150</v>
      </c>
      <c r="E196" s="3" t="s">
        <v>5731</v>
      </c>
      <c r="F196" s="3">
        <v>6</v>
      </c>
      <c r="G196" s="2">
        <v>1</v>
      </c>
      <c r="H196" s="27">
        <v>2</v>
      </c>
      <c r="I196" s="3"/>
      <c r="J196" s="3"/>
      <c r="K196" s="3"/>
      <c r="L196" s="4" t="s">
        <v>686</v>
      </c>
      <c r="M196" s="4" t="s">
        <v>241</v>
      </c>
      <c r="N196" s="3" t="s">
        <v>5922</v>
      </c>
      <c r="O196" s="3">
        <v>25</v>
      </c>
      <c r="P196" s="3" t="s">
        <v>76</v>
      </c>
      <c r="Q196" s="3">
        <v>4</v>
      </c>
      <c r="R196" s="3" t="s">
        <v>48</v>
      </c>
      <c r="S196" s="10" t="s">
        <v>18</v>
      </c>
      <c r="T196" s="3" t="s">
        <v>20</v>
      </c>
      <c r="U196" s="38">
        <v>26.12</v>
      </c>
      <c r="V196" s="38">
        <v>26.12</v>
      </c>
      <c r="W196" s="38">
        <v>26.12</v>
      </c>
      <c r="X196" s="11" t="s">
        <v>20</v>
      </c>
      <c r="Y196" s="12"/>
      <c r="Z196" s="1">
        <v>0</v>
      </c>
      <c r="AA196" s="9">
        <v>99.66</v>
      </c>
      <c r="AB196" s="9"/>
      <c r="AC196" s="50"/>
      <c r="AD196" s="50"/>
      <c r="AE196" s="39">
        <v>99.66</v>
      </c>
      <c r="AF196" s="11">
        <f>IF(Z196=2,AE196*1.08,IF(AE196&lt;=10,(AE196*1.09),IF(AE196&lt;=50,(10*1.09)+((AE196-10)*1.08),IF(AE196&lt;=100,(10*1.09)+((50-10)*1.08)+((AE196-50)*1.07),IF(AE196&lt;=200,(10*1.09)+((50-10)*1.08)+((100-50)*1.07)+((AE196-100)*1.04),(10*1.09)+((50-10)*1.08)+((100-50)*1.07)+((200-100)*1.04)+((AE196-200)*1.02))))))</f>
        <v>107.2362</v>
      </c>
      <c r="AG196" s="11">
        <f>IF(Z196=1,AF196*1.08,IF(Z196=4,AF196*1.08,IF(Z196=2,0,IF(AE196&lt;=100,(AF196*1.25),IF(AE196&lt;=200,134.5+((AE196-100)*1.04*1.16),255.14+((AE196-200)*1.02*1.12))))))</f>
        <v>134.04525000000001</v>
      </c>
      <c r="AH196" s="11">
        <f>IF(Z196=1,0,IF(Z196=4,0,(AG196*1.08)))</f>
        <v>144.76887000000002</v>
      </c>
      <c r="AI196" s="9">
        <f>TRUNC(AF196,2)</f>
        <v>107.23</v>
      </c>
      <c r="AJ196" s="9">
        <f>TRUNC(AG196,2)</f>
        <v>134.04</v>
      </c>
      <c r="AK196" s="9">
        <f>TRUNC(AH196,2)</f>
        <v>144.76</v>
      </c>
      <c r="AL196" s="13">
        <v>44170</v>
      </c>
      <c r="AM196" s="13">
        <v>44187</v>
      </c>
      <c r="AN196" s="13" t="s">
        <v>6558</v>
      </c>
    </row>
    <row r="197" spans="1:40" ht="57" customHeight="1" x14ac:dyDescent="0.25">
      <c r="A197" s="1">
        <v>8699525093493</v>
      </c>
      <c r="B197" s="1" t="s">
        <v>3876</v>
      </c>
      <c r="C197" s="1" t="s">
        <v>3877</v>
      </c>
      <c r="D197" s="2" t="s">
        <v>150</v>
      </c>
      <c r="E197" s="3" t="s">
        <v>5731</v>
      </c>
      <c r="F197" s="3">
        <v>6</v>
      </c>
      <c r="G197" s="2">
        <v>1</v>
      </c>
      <c r="H197" s="27">
        <v>2</v>
      </c>
      <c r="I197" s="3"/>
      <c r="J197" s="3"/>
      <c r="K197" s="3"/>
      <c r="L197" s="4" t="s">
        <v>5224</v>
      </c>
      <c r="M197" s="4" t="s">
        <v>241</v>
      </c>
      <c r="N197" s="3" t="s">
        <v>5922</v>
      </c>
      <c r="O197" s="3">
        <v>50</v>
      </c>
      <c r="P197" s="3" t="s">
        <v>76</v>
      </c>
      <c r="Q197" s="3">
        <v>4</v>
      </c>
      <c r="R197" s="3" t="s">
        <v>48</v>
      </c>
      <c r="S197" s="10" t="s">
        <v>18</v>
      </c>
      <c r="T197" s="3" t="s">
        <v>20</v>
      </c>
      <c r="U197" s="38">
        <v>31.94</v>
      </c>
      <c r="V197" s="38">
        <v>31.94</v>
      </c>
      <c r="W197" s="38">
        <v>31.94</v>
      </c>
      <c r="X197" s="11" t="s">
        <v>20</v>
      </c>
      <c r="Y197" s="12"/>
      <c r="Z197" s="1">
        <v>0</v>
      </c>
      <c r="AA197" s="9">
        <v>121.86</v>
      </c>
      <c r="AB197" s="9"/>
      <c r="AC197" s="50"/>
      <c r="AD197" s="50"/>
      <c r="AE197" s="39">
        <v>121.86</v>
      </c>
      <c r="AF197" s="11">
        <f>IF(Z197=2,AE197*1.08,IF(AE197&lt;=10,(AE197*1.09),IF(AE197&lt;=50,(10*1.09)+((AE197-10)*1.08),IF(AE197&lt;=100,(10*1.09)+((50-10)*1.08)+((AE197-50)*1.07),IF(AE197&lt;=200,(10*1.09)+((50-10)*1.08)+((100-50)*1.07)+((AE197-100)*1.04),(10*1.09)+((50-10)*1.08)+((100-50)*1.07)+((200-100)*1.04)+((AE197-200)*1.02))))))</f>
        <v>130.33439999999999</v>
      </c>
      <c r="AG197" s="11">
        <f>IF(Z197=1,AF197*1.08,IF(Z197=4,AF197*1.08,IF(Z197=2,0,IF(AE197&lt;=100,(AF197*1.25),IF(AE197&lt;=200,134.5+((AE197-100)*1.04*1.16),255.14+((AE197-200)*1.02*1.12))))))</f>
        <v>160.871904</v>
      </c>
      <c r="AH197" s="11">
        <f>IF(Z197=1,0,IF(Z197=4,0,(AG197*1.08)))</f>
        <v>173.74165632</v>
      </c>
      <c r="AI197" s="9">
        <f>TRUNC(AF197,2)</f>
        <v>130.33000000000001</v>
      </c>
      <c r="AJ197" s="9">
        <f>TRUNC(AG197,2)</f>
        <v>160.87</v>
      </c>
      <c r="AK197" s="9">
        <f>TRUNC(AH197,2)</f>
        <v>173.74</v>
      </c>
      <c r="AL197" s="13">
        <v>44170</v>
      </c>
      <c r="AM197" s="13">
        <v>44187</v>
      </c>
      <c r="AN197" s="13" t="s">
        <v>6558</v>
      </c>
    </row>
    <row r="198" spans="1:40" ht="57" customHeight="1" x14ac:dyDescent="0.25">
      <c r="A198" s="1">
        <v>8699525096630</v>
      </c>
      <c r="B198" s="1" t="s">
        <v>3876</v>
      </c>
      <c r="C198" s="1" t="s">
        <v>3877</v>
      </c>
      <c r="D198" s="2" t="s">
        <v>150</v>
      </c>
      <c r="E198" s="3" t="s">
        <v>5731</v>
      </c>
      <c r="F198" s="3">
        <v>6</v>
      </c>
      <c r="G198" s="2">
        <v>5</v>
      </c>
      <c r="H198" s="27">
        <v>2</v>
      </c>
      <c r="I198" s="3"/>
      <c r="J198" s="3"/>
      <c r="K198" s="3"/>
      <c r="L198" s="4" t="s">
        <v>687</v>
      </c>
      <c r="M198" s="4" t="s">
        <v>241</v>
      </c>
      <c r="N198" s="3" t="s">
        <v>5922</v>
      </c>
      <c r="O198" s="3">
        <v>50</v>
      </c>
      <c r="P198" s="3" t="s">
        <v>76</v>
      </c>
      <c r="Q198" s="3">
        <v>8</v>
      </c>
      <c r="R198" s="3" t="s">
        <v>48</v>
      </c>
      <c r="S198" s="10" t="s">
        <v>18</v>
      </c>
      <c r="T198" s="10" t="s">
        <v>20</v>
      </c>
      <c r="U198" s="38">
        <v>51.8</v>
      </c>
      <c r="V198" s="38">
        <v>51.8</v>
      </c>
      <c r="W198" s="38">
        <v>51.8</v>
      </c>
      <c r="X198" s="11" t="s">
        <v>20</v>
      </c>
      <c r="Y198" s="12"/>
      <c r="Z198" s="1">
        <v>0</v>
      </c>
      <c r="AA198" s="9">
        <v>197.62</v>
      </c>
      <c r="AB198" s="9"/>
      <c r="AC198" s="50"/>
      <c r="AD198" s="50"/>
      <c r="AE198" s="39">
        <v>197.62</v>
      </c>
      <c r="AF198" s="11">
        <f>IF(Z198=2,AE198*1.08,IF(AE198&lt;=10,(AE198*1.09),IF(AE198&lt;=50,(10*1.09)+((AE198-10)*1.08),IF(AE198&lt;=100,(10*1.09)+((50-10)*1.08)+((AE198-50)*1.07),IF(AE198&lt;=200,(10*1.09)+((50-10)*1.08)+((100-50)*1.07)+((AE198-100)*1.04),(10*1.09)+((50-10)*1.08)+((100-50)*1.07)+((200-100)*1.04)+((AE198-200)*1.02))))))</f>
        <v>209.12479999999999</v>
      </c>
      <c r="AG198" s="11">
        <f>IF(Z198=1,AF198*1.08,IF(Z198=4,AF198*1.08,IF(Z198=2,0,IF(AE198&lt;=100,(AF198*1.25),IF(AE198&lt;=200,134.5+((AE198-100)*1.04*1.16),255.14+((AE198-200)*1.02*1.12))))))</f>
        <v>252.26876800000002</v>
      </c>
      <c r="AH198" s="11">
        <f>IF(Z198=1,0,IF(Z198=4,0,(AG198*1.08)))</f>
        <v>272.45026944000006</v>
      </c>
      <c r="AI198" s="9">
        <f>TRUNC(AF198,2)</f>
        <v>209.12</v>
      </c>
      <c r="AJ198" s="9">
        <f>TRUNC(AG198,2)</f>
        <v>252.26</v>
      </c>
      <c r="AK198" s="9">
        <f>TRUNC(AH198,2)</f>
        <v>272.45</v>
      </c>
      <c r="AL198" s="13">
        <v>44170</v>
      </c>
      <c r="AM198" s="13">
        <v>44187</v>
      </c>
      <c r="AN198" s="13" t="s">
        <v>6558</v>
      </c>
    </row>
    <row r="199" spans="1:40" ht="57" customHeight="1" x14ac:dyDescent="0.25">
      <c r="A199" s="1">
        <v>8680199090666</v>
      </c>
      <c r="B199" s="1" t="s">
        <v>3876</v>
      </c>
      <c r="C199" s="1" t="s">
        <v>3877</v>
      </c>
      <c r="D199" s="2" t="s">
        <v>150</v>
      </c>
      <c r="E199" s="3" t="s">
        <v>5731</v>
      </c>
      <c r="F199" s="3">
        <v>6</v>
      </c>
      <c r="G199" s="2">
        <v>1</v>
      </c>
      <c r="H199" s="3">
        <v>1</v>
      </c>
      <c r="I199" s="3"/>
      <c r="J199" s="3"/>
      <c r="K199" s="3"/>
      <c r="L199" s="4" t="s">
        <v>5226</v>
      </c>
      <c r="M199" s="4" t="s">
        <v>241</v>
      </c>
      <c r="N199" s="3" t="s">
        <v>5928</v>
      </c>
      <c r="O199" s="3">
        <v>100</v>
      </c>
      <c r="P199" s="3" t="s">
        <v>76</v>
      </c>
      <c r="Q199" s="3">
        <v>8</v>
      </c>
      <c r="R199" s="3" t="s">
        <v>48</v>
      </c>
      <c r="S199" s="10" t="s">
        <v>18</v>
      </c>
      <c r="T199" s="3" t="s">
        <v>20</v>
      </c>
      <c r="U199" s="38">
        <v>69.81</v>
      </c>
      <c r="V199" s="38">
        <v>70.81</v>
      </c>
      <c r="W199" s="38">
        <v>70.81</v>
      </c>
      <c r="X199" s="11" t="s">
        <v>20</v>
      </c>
      <c r="Y199" s="12"/>
      <c r="Z199" s="1">
        <v>0</v>
      </c>
      <c r="AA199" s="9">
        <v>266.33999999999997</v>
      </c>
      <c r="AB199" s="9"/>
      <c r="AC199" s="50"/>
      <c r="AD199" s="50"/>
      <c r="AE199" s="39">
        <v>266.33999999999997</v>
      </c>
      <c r="AF199" s="11">
        <f>IF(Z199=2,AE199*1.08,IF(AE199&lt;=10,(AE199*1.09),IF(AE199&lt;=50,(10*1.09)+((AE199-10)*1.08),IF(AE199&lt;=100,(10*1.09)+((50-10)*1.08)+((AE199-50)*1.07),IF(AE199&lt;=200,(10*1.09)+((50-10)*1.08)+((100-50)*1.07)+((AE199-100)*1.04),(10*1.09)+((50-10)*1.08)+((100-50)*1.07)+((200-100)*1.04)+((AE199-200)*1.02))))))</f>
        <v>279.26679999999999</v>
      </c>
      <c r="AG199" s="11">
        <f>IF(Z199=1,AF199*1.08,IF(Z199=4,AF199*1.08,IF(Z199=2,0,IF(AE199&lt;=100,(AF199*1.25),IF(AE199&lt;=200,134.5+((AE199-100)*1.04*1.16),255.14+((AE199-200)*1.02*1.12))))))</f>
        <v>330.92681599999997</v>
      </c>
      <c r="AH199" s="11">
        <f>IF(Z199=1,0,IF(Z199=4,0,(AG199*1.08)))</f>
        <v>357.40096127999999</v>
      </c>
      <c r="AI199" s="9">
        <f>TRUNC(AF199,2)</f>
        <v>279.26</v>
      </c>
      <c r="AJ199" s="9">
        <f>TRUNC(AG199,2)</f>
        <v>330.92</v>
      </c>
      <c r="AK199" s="9">
        <f>TRUNC(AH199,2)</f>
        <v>357.4</v>
      </c>
      <c r="AL199" s="13">
        <v>44170</v>
      </c>
      <c r="AM199" s="13">
        <v>44187</v>
      </c>
      <c r="AN199" s="13" t="s">
        <v>6558</v>
      </c>
    </row>
    <row r="200" spans="1:40" ht="57" customHeight="1" x14ac:dyDescent="0.25">
      <c r="A200" s="1">
        <v>8680199090598</v>
      </c>
      <c r="B200" s="1" t="s">
        <v>3876</v>
      </c>
      <c r="C200" s="1" t="s">
        <v>3877</v>
      </c>
      <c r="D200" s="2" t="s">
        <v>150</v>
      </c>
      <c r="E200" s="3" t="s">
        <v>5731</v>
      </c>
      <c r="F200" s="3">
        <v>6</v>
      </c>
      <c r="G200" s="2">
        <v>1</v>
      </c>
      <c r="H200" s="3">
        <v>1</v>
      </c>
      <c r="I200" s="3"/>
      <c r="J200" s="3"/>
      <c r="K200" s="3"/>
      <c r="L200" s="4" t="s">
        <v>5227</v>
      </c>
      <c r="M200" s="4" t="s">
        <v>241</v>
      </c>
      <c r="N200" s="3" t="s">
        <v>5928</v>
      </c>
      <c r="O200" s="3">
        <v>25</v>
      </c>
      <c r="P200" s="3" t="s">
        <v>76</v>
      </c>
      <c r="Q200" s="3">
        <v>4</v>
      </c>
      <c r="R200" s="3" t="s">
        <v>48</v>
      </c>
      <c r="S200" s="10" t="s">
        <v>18</v>
      </c>
      <c r="T200" s="3" t="s">
        <v>20</v>
      </c>
      <c r="U200" s="38">
        <v>26.12</v>
      </c>
      <c r="V200" s="38">
        <v>26.12</v>
      </c>
      <c r="W200" s="38">
        <v>26.12</v>
      </c>
      <c r="X200" s="11" t="s">
        <v>20</v>
      </c>
      <c r="Y200" s="12"/>
      <c r="Z200" s="1">
        <v>0</v>
      </c>
      <c r="AA200" s="9">
        <v>99.66</v>
      </c>
      <c r="AB200" s="9"/>
      <c r="AC200" s="50"/>
      <c r="AD200" s="50"/>
      <c r="AE200" s="39">
        <v>99.66</v>
      </c>
      <c r="AF200" s="11">
        <f>IF(Z200=2,AE200*1.08,IF(AE200&lt;=10,(AE200*1.09),IF(AE200&lt;=50,(10*1.09)+((AE200-10)*1.08),IF(AE200&lt;=100,(10*1.09)+((50-10)*1.08)+((AE200-50)*1.07),IF(AE200&lt;=200,(10*1.09)+((50-10)*1.08)+((100-50)*1.07)+((AE200-100)*1.04),(10*1.09)+((50-10)*1.08)+((100-50)*1.07)+((200-100)*1.04)+((AE200-200)*1.02))))))</f>
        <v>107.2362</v>
      </c>
      <c r="AG200" s="11">
        <f>IF(Z200=1,AF200*1.08,IF(Z200=4,AF200*1.08,IF(Z200=2,0,IF(AE200&lt;=100,(AF200*1.25),IF(AE200&lt;=200,134.5+((AE200-100)*1.04*1.16),255.14+((AE200-200)*1.02*1.12))))))</f>
        <v>134.04525000000001</v>
      </c>
      <c r="AH200" s="11">
        <f>IF(Z200=1,0,IF(Z200=4,0,(AG200*1.08)))</f>
        <v>144.76887000000002</v>
      </c>
      <c r="AI200" s="9">
        <f>TRUNC(AF200,2)</f>
        <v>107.23</v>
      </c>
      <c r="AJ200" s="9">
        <f>TRUNC(AG200,2)</f>
        <v>134.04</v>
      </c>
      <c r="AK200" s="9">
        <f>TRUNC(AH200,2)</f>
        <v>144.76</v>
      </c>
      <c r="AL200" s="13">
        <v>44170</v>
      </c>
      <c r="AM200" s="13">
        <v>44187</v>
      </c>
      <c r="AN200" s="13" t="s">
        <v>6558</v>
      </c>
    </row>
    <row r="201" spans="1:40" ht="57" customHeight="1" x14ac:dyDescent="0.25">
      <c r="A201" s="1">
        <v>8680199090628</v>
      </c>
      <c r="B201" s="1" t="s">
        <v>3876</v>
      </c>
      <c r="C201" s="1" t="s">
        <v>3877</v>
      </c>
      <c r="D201" s="2" t="s">
        <v>150</v>
      </c>
      <c r="E201" s="3" t="s">
        <v>5731</v>
      </c>
      <c r="F201" s="3">
        <v>6</v>
      </c>
      <c r="G201" s="2">
        <v>1</v>
      </c>
      <c r="H201" s="27">
        <v>2</v>
      </c>
      <c r="I201" s="3"/>
      <c r="J201" s="3"/>
      <c r="K201" s="3"/>
      <c r="L201" s="4" t="s">
        <v>5228</v>
      </c>
      <c r="M201" s="4" t="s">
        <v>241</v>
      </c>
      <c r="N201" s="3" t="s">
        <v>5928</v>
      </c>
      <c r="O201" s="3">
        <v>50</v>
      </c>
      <c r="P201" s="3" t="s">
        <v>76</v>
      </c>
      <c r="Q201" s="3">
        <v>4</v>
      </c>
      <c r="R201" s="3" t="s">
        <v>48</v>
      </c>
      <c r="S201" s="10" t="s">
        <v>18</v>
      </c>
      <c r="T201" s="3" t="s">
        <v>20</v>
      </c>
      <c r="U201" s="38">
        <v>31.94</v>
      </c>
      <c r="V201" s="38">
        <v>31.94</v>
      </c>
      <c r="W201" s="38">
        <v>31.94</v>
      </c>
      <c r="X201" s="11" t="s">
        <v>20</v>
      </c>
      <c r="Y201" s="12"/>
      <c r="Z201" s="1">
        <v>0</v>
      </c>
      <c r="AA201" s="9">
        <v>121.86</v>
      </c>
      <c r="AB201" s="9"/>
      <c r="AC201" s="50"/>
      <c r="AD201" s="50"/>
      <c r="AE201" s="39">
        <v>121.86</v>
      </c>
      <c r="AF201" s="11">
        <f>IF(Z201=2,AE201*1.08,IF(AE201&lt;=10,(AE201*1.09),IF(AE201&lt;=50,(10*1.09)+((AE201-10)*1.08),IF(AE201&lt;=100,(10*1.09)+((50-10)*1.08)+((AE201-50)*1.07),IF(AE201&lt;=200,(10*1.09)+((50-10)*1.08)+((100-50)*1.07)+((AE201-100)*1.04),(10*1.09)+((50-10)*1.08)+((100-50)*1.07)+((200-100)*1.04)+((AE201-200)*1.02))))))</f>
        <v>130.33439999999999</v>
      </c>
      <c r="AG201" s="11">
        <f>IF(Z201=1,AF201*1.08,IF(Z201=4,AF201*1.08,IF(Z201=2,0,IF(AE201&lt;=100,(AF201*1.25),IF(AE201&lt;=200,134.5+((AE201-100)*1.04*1.16),255.14+((AE201-200)*1.02*1.12))))))</f>
        <v>160.871904</v>
      </c>
      <c r="AH201" s="11">
        <f>IF(Z201=1,0,IF(Z201=4,0,(AG201*1.08)))</f>
        <v>173.74165632</v>
      </c>
      <c r="AI201" s="9">
        <f>TRUNC(AF201,2)</f>
        <v>130.33000000000001</v>
      </c>
      <c r="AJ201" s="9">
        <f>TRUNC(AG201,2)</f>
        <v>160.87</v>
      </c>
      <c r="AK201" s="9">
        <f>TRUNC(AH201,2)</f>
        <v>173.74</v>
      </c>
      <c r="AL201" s="13">
        <v>44170</v>
      </c>
      <c r="AM201" s="13">
        <v>44187</v>
      </c>
      <c r="AN201" s="13" t="s">
        <v>6558</v>
      </c>
    </row>
    <row r="202" spans="1:40" ht="57" customHeight="1" x14ac:dyDescent="0.25">
      <c r="A202" s="1">
        <v>8680199090635</v>
      </c>
      <c r="B202" s="1" t="s">
        <v>3876</v>
      </c>
      <c r="C202" s="1" t="s">
        <v>3877</v>
      </c>
      <c r="D202" s="2" t="s">
        <v>150</v>
      </c>
      <c r="E202" s="3" t="s">
        <v>5731</v>
      </c>
      <c r="F202" s="3">
        <v>6</v>
      </c>
      <c r="G202" s="2">
        <v>1</v>
      </c>
      <c r="H202" s="3">
        <v>1</v>
      </c>
      <c r="I202" s="3"/>
      <c r="J202" s="3"/>
      <c r="K202" s="3"/>
      <c r="L202" s="4" t="s">
        <v>5229</v>
      </c>
      <c r="M202" s="4" t="s">
        <v>241</v>
      </c>
      <c r="N202" s="3" t="s">
        <v>5928</v>
      </c>
      <c r="O202" s="3">
        <v>50</v>
      </c>
      <c r="P202" s="3" t="s">
        <v>76</v>
      </c>
      <c r="Q202" s="3">
        <v>8</v>
      </c>
      <c r="R202" s="3" t="s">
        <v>48</v>
      </c>
      <c r="S202" s="10" t="s">
        <v>18</v>
      </c>
      <c r="T202" s="3" t="s">
        <v>20</v>
      </c>
      <c r="U202" s="38">
        <v>51.8</v>
      </c>
      <c r="V202" s="38">
        <v>52.8</v>
      </c>
      <c r="W202" s="38">
        <v>52.8</v>
      </c>
      <c r="X202" s="11" t="s">
        <v>20</v>
      </c>
      <c r="Y202" s="12"/>
      <c r="Z202" s="1">
        <v>0</v>
      </c>
      <c r="AA202" s="9">
        <v>197.62</v>
      </c>
      <c r="AB202" s="9"/>
      <c r="AC202" s="50"/>
      <c r="AD202" s="50"/>
      <c r="AE202" s="39">
        <v>197.62</v>
      </c>
      <c r="AF202" s="11">
        <f>IF(Z202=2,AE202*1.08,IF(AE202&lt;=10,(AE202*1.09),IF(AE202&lt;=50,(10*1.09)+((AE202-10)*1.08),IF(AE202&lt;=100,(10*1.09)+((50-10)*1.08)+((AE202-50)*1.07),IF(AE202&lt;=200,(10*1.09)+((50-10)*1.08)+((100-50)*1.07)+((AE202-100)*1.04),(10*1.09)+((50-10)*1.08)+((100-50)*1.07)+((200-100)*1.04)+((AE202-200)*1.02))))))</f>
        <v>209.12479999999999</v>
      </c>
      <c r="AG202" s="11">
        <f>IF(Z202=1,AF202*1.08,IF(Z202=4,AF202*1.08,IF(Z202=2,0,IF(AE202&lt;=100,(AF202*1.25),IF(AE202&lt;=200,134.5+((AE202-100)*1.04*1.16),255.14+((AE202-200)*1.02*1.12))))))</f>
        <v>252.26876800000002</v>
      </c>
      <c r="AH202" s="11">
        <f>IF(Z202=1,0,IF(Z202=4,0,(AG202*1.08)))</f>
        <v>272.45026944000006</v>
      </c>
      <c r="AI202" s="9">
        <f>TRUNC(AF202,2)</f>
        <v>209.12</v>
      </c>
      <c r="AJ202" s="9">
        <f>TRUNC(AG202,2)</f>
        <v>252.26</v>
      </c>
      <c r="AK202" s="9">
        <f>TRUNC(AH202,2)</f>
        <v>272.45</v>
      </c>
      <c r="AL202" s="13">
        <v>44170</v>
      </c>
      <c r="AM202" s="13">
        <v>44187</v>
      </c>
      <c r="AN202" s="13" t="s">
        <v>6558</v>
      </c>
    </row>
    <row r="203" spans="1:40" ht="57" customHeight="1" x14ac:dyDescent="0.25">
      <c r="A203" s="1">
        <v>8680352090960</v>
      </c>
      <c r="B203" s="1" t="s">
        <v>3876</v>
      </c>
      <c r="C203" s="1" t="s">
        <v>3877</v>
      </c>
      <c r="D203" s="2" t="s">
        <v>150</v>
      </c>
      <c r="E203" s="3" t="s">
        <v>5731</v>
      </c>
      <c r="F203" s="3">
        <v>6</v>
      </c>
      <c r="G203" s="2">
        <v>1</v>
      </c>
      <c r="H203" s="27">
        <v>2</v>
      </c>
      <c r="I203" s="3"/>
      <c r="J203" s="3"/>
      <c r="K203" s="3"/>
      <c r="L203" s="4" t="s">
        <v>4643</v>
      </c>
      <c r="M203" s="4" t="s">
        <v>241</v>
      </c>
      <c r="N203" s="3" t="s">
        <v>6071</v>
      </c>
      <c r="O203" s="3">
        <v>100</v>
      </c>
      <c r="P203" s="3" t="s">
        <v>76</v>
      </c>
      <c r="Q203" s="3">
        <v>4</v>
      </c>
      <c r="R203" s="3" t="s">
        <v>48</v>
      </c>
      <c r="S203" s="10" t="s">
        <v>18</v>
      </c>
      <c r="T203" s="3" t="s">
        <v>20</v>
      </c>
      <c r="U203" s="38">
        <v>38.15</v>
      </c>
      <c r="V203" s="38">
        <v>38.15</v>
      </c>
      <c r="W203" s="38">
        <v>38.15</v>
      </c>
      <c r="X203" s="11" t="s">
        <v>20</v>
      </c>
      <c r="Y203" s="12"/>
      <c r="Z203" s="1">
        <v>0</v>
      </c>
      <c r="AA203" s="9">
        <v>145.56</v>
      </c>
      <c r="AB203" s="9"/>
      <c r="AC203" s="50"/>
      <c r="AD203" s="50"/>
      <c r="AE203" s="39">
        <v>145.56</v>
      </c>
      <c r="AF203" s="11">
        <f>IF(Z203=2,AE203*1.08,IF(AE203&lt;=10,(AE203*1.09),IF(AE203&lt;=50,(10*1.09)+((AE203-10)*1.08),IF(AE203&lt;=100,(10*1.09)+((50-10)*1.08)+((AE203-50)*1.07),IF(AE203&lt;=200,(10*1.09)+((50-10)*1.08)+((100-50)*1.07)+((AE203-100)*1.04),(10*1.09)+((50-10)*1.08)+((100-50)*1.07)+((200-100)*1.04)+((AE203-200)*1.02))))))</f>
        <v>154.98239999999998</v>
      </c>
      <c r="AG203" s="11">
        <f>IF(Z203=1,AF203*1.08,IF(Z203=4,AF203*1.08,IF(Z203=2,0,IF(AE203&lt;=100,(AF203*1.25),IF(AE203&lt;=200,134.5+((AE203-100)*1.04*1.16),255.14+((AE203-200)*1.02*1.12))))))</f>
        <v>189.463584</v>
      </c>
      <c r="AH203" s="11">
        <f>IF(Z203=1,0,IF(Z203=4,0,(AG203*1.08)))</f>
        <v>204.62067072000002</v>
      </c>
      <c r="AI203" s="9">
        <f>TRUNC(AF203,2)</f>
        <v>154.97999999999999</v>
      </c>
      <c r="AJ203" s="9">
        <f>TRUNC(AG203,2)</f>
        <v>189.46</v>
      </c>
      <c r="AK203" s="9">
        <f>TRUNC(AH203,2)</f>
        <v>204.62</v>
      </c>
      <c r="AL203" s="13">
        <v>44170</v>
      </c>
      <c r="AM203" s="13">
        <v>44187</v>
      </c>
      <c r="AN203" s="13" t="s">
        <v>6558</v>
      </c>
    </row>
    <row r="204" spans="1:40" ht="57" customHeight="1" x14ac:dyDescent="0.25">
      <c r="A204" s="1">
        <v>8680352090977</v>
      </c>
      <c r="B204" s="1" t="s">
        <v>3876</v>
      </c>
      <c r="C204" s="1" t="s">
        <v>3877</v>
      </c>
      <c r="D204" s="2" t="s">
        <v>150</v>
      </c>
      <c r="E204" s="3" t="s">
        <v>5731</v>
      </c>
      <c r="F204" s="3">
        <v>6</v>
      </c>
      <c r="G204" s="2">
        <v>1</v>
      </c>
      <c r="H204" s="27">
        <v>2</v>
      </c>
      <c r="I204" s="3"/>
      <c r="J204" s="3"/>
      <c r="K204" s="3"/>
      <c r="L204" s="4" t="s">
        <v>4644</v>
      </c>
      <c r="M204" s="4" t="s">
        <v>241</v>
      </c>
      <c r="N204" s="3" t="s">
        <v>6071</v>
      </c>
      <c r="O204" s="3">
        <v>100</v>
      </c>
      <c r="P204" s="3" t="s">
        <v>76</v>
      </c>
      <c r="Q204" s="3">
        <v>8</v>
      </c>
      <c r="R204" s="3" t="s">
        <v>48</v>
      </c>
      <c r="S204" s="10" t="s">
        <v>18</v>
      </c>
      <c r="T204" s="3" t="s">
        <v>20</v>
      </c>
      <c r="U204" s="38">
        <v>69.81</v>
      </c>
      <c r="V204" s="38">
        <v>69.81</v>
      </c>
      <c r="W204" s="38">
        <v>69.81</v>
      </c>
      <c r="X204" s="11" t="s">
        <v>20</v>
      </c>
      <c r="Y204" s="12"/>
      <c r="Z204" s="1">
        <v>0</v>
      </c>
      <c r="AA204" s="9">
        <v>266.33999999999997</v>
      </c>
      <c r="AB204" s="9"/>
      <c r="AC204" s="50"/>
      <c r="AD204" s="50"/>
      <c r="AE204" s="39">
        <v>266.33999999999997</v>
      </c>
      <c r="AF204" s="11">
        <f>IF(Z204=2,AE204*1.08,IF(AE204&lt;=10,(AE204*1.09),IF(AE204&lt;=50,(10*1.09)+((AE204-10)*1.08),IF(AE204&lt;=100,(10*1.09)+((50-10)*1.08)+((AE204-50)*1.07),IF(AE204&lt;=200,(10*1.09)+((50-10)*1.08)+((100-50)*1.07)+((AE204-100)*1.04),(10*1.09)+((50-10)*1.08)+((100-50)*1.07)+((200-100)*1.04)+((AE204-200)*1.02))))))</f>
        <v>279.26679999999999</v>
      </c>
      <c r="AG204" s="11">
        <f>IF(Z204=1,AF204*1.08,IF(Z204=4,AF204*1.08,IF(Z204=2,0,IF(AE204&lt;=100,(AF204*1.25),IF(AE204&lt;=200,134.5+((AE204-100)*1.04*1.16),255.14+((AE204-200)*1.02*1.12))))))</f>
        <v>330.92681599999997</v>
      </c>
      <c r="AH204" s="11">
        <f>IF(Z204=1,0,IF(Z204=4,0,(AG204*1.08)))</f>
        <v>357.40096127999999</v>
      </c>
      <c r="AI204" s="9">
        <f>TRUNC(AF204,2)</f>
        <v>279.26</v>
      </c>
      <c r="AJ204" s="9">
        <f>TRUNC(AG204,2)</f>
        <v>330.92</v>
      </c>
      <c r="AK204" s="9">
        <f>TRUNC(AH204,2)</f>
        <v>357.4</v>
      </c>
      <c r="AL204" s="13">
        <v>44170</v>
      </c>
      <c r="AM204" s="13">
        <v>44187</v>
      </c>
      <c r="AN204" s="13" t="s">
        <v>6558</v>
      </c>
    </row>
    <row r="205" spans="1:40" ht="57" customHeight="1" x14ac:dyDescent="0.25">
      <c r="A205" s="1">
        <v>8699525099006</v>
      </c>
      <c r="B205" s="1" t="s">
        <v>1072</v>
      </c>
      <c r="C205" s="1" t="s">
        <v>1073</v>
      </c>
      <c r="D205" s="2" t="s">
        <v>150</v>
      </c>
      <c r="E205" s="3" t="s">
        <v>5731</v>
      </c>
      <c r="F205" s="3">
        <v>6</v>
      </c>
      <c r="G205" s="2">
        <v>1</v>
      </c>
      <c r="H205" s="27">
        <v>2</v>
      </c>
      <c r="I205" s="3"/>
      <c r="J205" s="3"/>
      <c r="K205" s="3"/>
      <c r="L205" s="4" t="s">
        <v>5252</v>
      </c>
      <c r="M205" s="4" t="s">
        <v>128</v>
      </c>
      <c r="N205" s="3" t="s">
        <v>5922</v>
      </c>
      <c r="O205" s="3">
        <v>20</v>
      </c>
      <c r="P205" s="3" t="s">
        <v>76</v>
      </c>
      <c r="Q205" s="3">
        <v>2</v>
      </c>
      <c r="R205" s="3" t="s">
        <v>48</v>
      </c>
      <c r="S205" s="10" t="s">
        <v>18</v>
      </c>
      <c r="T205" s="3" t="s">
        <v>20</v>
      </c>
      <c r="U205" s="38">
        <v>19.68</v>
      </c>
      <c r="V205" s="38">
        <v>19.68</v>
      </c>
      <c r="W205" s="38">
        <v>19.68</v>
      </c>
      <c r="X205" s="11" t="s">
        <v>20</v>
      </c>
      <c r="Y205" s="12"/>
      <c r="Z205" s="1">
        <v>0</v>
      </c>
      <c r="AA205" s="9">
        <v>75.069999999999993</v>
      </c>
      <c r="AB205" s="9"/>
      <c r="AC205" s="50"/>
      <c r="AD205" s="50"/>
      <c r="AE205" s="39">
        <v>75.069999999999993</v>
      </c>
      <c r="AF205" s="11">
        <f>IF(Z205=2,AE205*1.08,IF(AE205&lt;=10,(AE205*1.09),IF(AE205&lt;=50,(10*1.09)+((AE205-10)*1.08),IF(AE205&lt;=100,(10*1.09)+((50-10)*1.08)+((AE205-50)*1.07),IF(AE205&lt;=200,(10*1.09)+((50-10)*1.08)+((100-50)*1.07)+((AE205-100)*1.04),(10*1.09)+((50-10)*1.08)+((100-50)*1.07)+((200-100)*1.04)+((AE205-200)*1.02))))))</f>
        <v>80.924899999999994</v>
      </c>
      <c r="AG205" s="11">
        <f>IF(Z205=1,AF205*1.08,IF(Z205=4,AF205*1.08,IF(Z205=2,0,IF(AE205&lt;=100,(AF205*1.25),IF(AE205&lt;=200,134.5+((AE205-100)*1.04*1.16),255.14+((AE205-200)*1.02*1.12))))))</f>
        <v>101.15612499999999</v>
      </c>
      <c r="AH205" s="11">
        <f>IF(Z205=1,0,IF(Z205=4,0,(AG205*1.08)))</f>
        <v>109.248615</v>
      </c>
      <c r="AI205" s="9">
        <f>TRUNC(AF205,2)</f>
        <v>80.92</v>
      </c>
      <c r="AJ205" s="9">
        <f>TRUNC(AG205,2)</f>
        <v>101.15</v>
      </c>
      <c r="AK205" s="9">
        <f>TRUNC(AH205,2)</f>
        <v>109.24</v>
      </c>
      <c r="AL205" s="13">
        <v>44170</v>
      </c>
      <c r="AM205" s="13">
        <v>44187</v>
      </c>
      <c r="AN205" s="13" t="s">
        <v>6558</v>
      </c>
    </row>
    <row r="206" spans="1:40" ht="57" customHeight="1" x14ac:dyDescent="0.25">
      <c r="A206" s="1">
        <v>8680199093575</v>
      </c>
      <c r="B206" s="1" t="s">
        <v>1072</v>
      </c>
      <c r="C206" s="1" t="s">
        <v>1073</v>
      </c>
      <c r="D206" s="2" t="s">
        <v>150</v>
      </c>
      <c r="E206" s="3" t="s">
        <v>5731</v>
      </c>
      <c r="F206" s="3">
        <v>6</v>
      </c>
      <c r="G206" s="2">
        <v>1</v>
      </c>
      <c r="H206" s="27">
        <v>2</v>
      </c>
      <c r="I206" s="3"/>
      <c r="J206" s="3"/>
      <c r="K206" s="3"/>
      <c r="L206" s="4" t="s">
        <v>5253</v>
      </c>
      <c r="M206" s="4" t="s">
        <v>128</v>
      </c>
      <c r="N206" s="3" t="s">
        <v>5928</v>
      </c>
      <c r="O206" s="3">
        <v>10</v>
      </c>
      <c r="P206" s="3" t="s">
        <v>76</v>
      </c>
      <c r="Q206" s="3">
        <v>4</v>
      </c>
      <c r="R206" s="3" t="s">
        <v>48</v>
      </c>
      <c r="S206" s="10" t="s">
        <v>18</v>
      </c>
      <c r="T206" s="10" t="s">
        <v>20</v>
      </c>
      <c r="U206" s="38">
        <v>19.07</v>
      </c>
      <c r="V206" s="38">
        <v>19.07</v>
      </c>
      <c r="W206" s="38">
        <v>19.07</v>
      </c>
      <c r="X206" s="11" t="s">
        <v>20</v>
      </c>
      <c r="Y206" s="12"/>
      <c r="Z206" s="1">
        <v>0</v>
      </c>
      <c r="AA206" s="9">
        <v>72.760000000000005</v>
      </c>
      <c r="AB206" s="9"/>
      <c r="AC206" s="50"/>
      <c r="AD206" s="50"/>
      <c r="AE206" s="39">
        <v>72.760000000000005</v>
      </c>
      <c r="AF206" s="11">
        <f>IF(Z206=2,AE206*1.08,IF(AE206&lt;=10,(AE206*1.09),IF(AE206&lt;=50,(10*1.09)+((AE206-10)*1.08),IF(AE206&lt;=100,(10*1.09)+((50-10)*1.08)+((AE206-50)*1.07),IF(AE206&lt;=200,(10*1.09)+((50-10)*1.08)+((100-50)*1.07)+((AE206-100)*1.04),(10*1.09)+((50-10)*1.08)+((100-50)*1.07)+((200-100)*1.04)+((AE206-200)*1.02))))))</f>
        <v>78.45320000000001</v>
      </c>
      <c r="AG206" s="11">
        <f>IF(Z206=1,AF206*1.08,IF(Z206=4,AF206*1.08,IF(Z206=2,0,IF(AE206&lt;=100,(AF206*1.25),IF(AE206&lt;=200,134.5+((AE206-100)*1.04*1.16),255.14+((AE206-200)*1.02*1.12))))))</f>
        <v>98.066500000000019</v>
      </c>
      <c r="AH206" s="11">
        <f>IF(Z206=1,0,IF(Z206=4,0,(AG206*1.08)))</f>
        <v>105.91182000000003</v>
      </c>
      <c r="AI206" s="9">
        <f>TRUNC(AF206,2)</f>
        <v>78.45</v>
      </c>
      <c r="AJ206" s="9">
        <f>TRUNC(AG206,2)</f>
        <v>98.06</v>
      </c>
      <c r="AK206" s="9">
        <f>TRUNC(AH206,2)</f>
        <v>105.91</v>
      </c>
      <c r="AL206" s="13">
        <v>44170</v>
      </c>
      <c r="AM206" s="13">
        <v>44187</v>
      </c>
      <c r="AN206" s="13" t="s">
        <v>6558</v>
      </c>
    </row>
    <row r="207" spans="1:40" ht="57" customHeight="1" x14ac:dyDescent="0.25">
      <c r="A207" s="1">
        <v>8680199093582</v>
      </c>
      <c r="B207" s="1" t="s">
        <v>1072</v>
      </c>
      <c r="C207" s="1" t="s">
        <v>1073</v>
      </c>
      <c r="D207" s="2" t="s">
        <v>150</v>
      </c>
      <c r="E207" s="3" t="s">
        <v>5731</v>
      </c>
      <c r="F207" s="3">
        <v>6</v>
      </c>
      <c r="G207" s="2">
        <v>1</v>
      </c>
      <c r="H207" s="27">
        <v>2</v>
      </c>
      <c r="I207" s="3"/>
      <c r="J207" s="3"/>
      <c r="K207" s="3"/>
      <c r="L207" s="4" t="s">
        <v>5254</v>
      </c>
      <c r="M207" s="4" t="s">
        <v>128</v>
      </c>
      <c r="N207" s="3" t="s">
        <v>5928</v>
      </c>
      <c r="O207" s="3">
        <v>10</v>
      </c>
      <c r="P207" s="3" t="s">
        <v>76</v>
      </c>
      <c r="Q207" s="3">
        <v>8</v>
      </c>
      <c r="R207" s="3" t="s">
        <v>48</v>
      </c>
      <c r="S207" s="10" t="s">
        <v>18</v>
      </c>
      <c r="T207" s="10" t="s">
        <v>20</v>
      </c>
      <c r="U207" s="38">
        <v>38.15</v>
      </c>
      <c r="V207" s="38">
        <v>38.15</v>
      </c>
      <c r="W207" s="38">
        <v>38.15</v>
      </c>
      <c r="X207" s="11" t="s">
        <v>20</v>
      </c>
      <c r="Y207" s="12"/>
      <c r="Z207" s="1">
        <v>0</v>
      </c>
      <c r="AA207" s="9">
        <v>145.53</v>
      </c>
      <c r="AB207" s="9"/>
      <c r="AC207" s="50"/>
      <c r="AD207" s="50"/>
      <c r="AE207" s="39">
        <v>145.53</v>
      </c>
      <c r="AF207" s="11">
        <f>IF(Z207=2,AE207*1.08,IF(AE207&lt;=10,(AE207*1.09),IF(AE207&lt;=50,(10*1.09)+((AE207-10)*1.08),IF(AE207&lt;=100,(10*1.09)+((50-10)*1.08)+((AE207-50)*1.07),IF(AE207&lt;=200,(10*1.09)+((50-10)*1.08)+((100-50)*1.07)+((AE207-100)*1.04),(10*1.09)+((50-10)*1.08)+((100-50)*1.07)+((200-100)*1.04)+((AE207-200)*1.02))))))</f>
        <v>154.9512</v>
      </c>
      <c r="AG207" s="11">
        <f>IF(Z207=1,AF207*1.08,IF(Z207=4,AF207*1.08,IF(Z207=2,0,IF(AE207&lt;=100,(AF207*1.25),IF(AE207&lt;=200,134.5+((AE207-100)*1.04*1.16),255.14+((AE207-200)*1.02*1.12))))))</f>
        <v>189.427392</v>
      </c>
      <c r="AH207" s="11">
        <f>IF(Z207=1,0,IF(Z207=4,0,(AG207*1.08)))</f>
        <v>204.58158336000002</v>
      </c>
      <c r="AI207" s="9">
        <f>TRUNC(AF207,2)</f>
        <v>154.94999999999999</v>
      </c>
      <c r="AJ207" s="9">
        <f>TRUNC(AG207,2)</f>
        <v>189.42</v>
      </c>
      <c r="AK207" s="9">
        <f>TRUNC(AH207,2)</f>
        <v>204.58</v>
      </c>
      <c r="AL207" s="13">
        <v>44170</v>
      </c>
      <c r="AM207" s="13">
        <v>44187</v>
      </c>
      <c r="AN207" s="13" t="s">
        <v>6558</v>
      </c>
    </row>
    <row r="208" spans="1:40" ht="57" customHeight="1" x14ac:dyDescent="0.25">
      <c r="A208" s="1">
        <v>8680199090550</v>
      </c>
      <c r="B208" s="1" t="s">
        <v>1072</v>
      </c>
      <c r="C208" s="1" t="s">
        <v>1073</v>
      </c>
      <c r="D208" s="2" t="s">
        <v>150</v>
      </c>
      <c r="E208" s="3" t="s">
        <v>5731</v>
      </c>
      <c r="F208" s="3">
        <v>6</v>
      </c>
      <c r="G208" s="2">
        <v>1</v>
      </c>
      <c r="H208" s="27">
        <v>2</v>
      </c>
      <c r="I208" s="3"/>
      <c r="J208" s="3"/>
      <c r="K208" s="3"/>
      <c r="L208" s="4" t="s">
        <v>5255</v>
      </c>
      <c r="M208" s="4" t="s">
        <v>128</v>
      </c>
      <c r="N208" s="3" t="s">
        <v>5928</v>
      </c>
      <c r="O208" s="3">
        <v>20</v>
      </c>
      <c r="P208" s="3" t="s">
        <v>76</v>
      </c>
      <c r="Q208" s="3">
        <v>2</v>
      </c>
      <c r="R208" s="3" t="s">
        <v>48</v>
      </c>
      <c r="S208" s="10" t="s">
        <v>18</v>
      </c>
      <c r="T208" s="10" t="s">
        <v>20</v>
      </c>
      <c r="U208" s="38">
        <v>19.68</v>
      </c>
      <c r="V208" s="38">
        <v>19.68</v>
      </c>
      <c r="W208" s="38">
        <v>19.68</v>
      </c>
      <c r="X208" s="11" t="s">
        <v>20</v>
      </c>
      <c r="Y208" s="12"/>
      <c r="Z208" s="1">
        <v>0</v>
      </c>
      <c r="AA208" s="9">
        <v>75.069999999999993</v>
      </c>
      <c r="AB208" s="9"/>
      <c r="AC208" s="50"/>
      <c r="AD208" s="50"/>
      <c r="AE208" s="39">
        <v>75.069999999999993</v>
      </c>
      <c r="AF208" s="11">
        <f>IF(Z208=2,AE208*1.08,IF(AE208&lt;=10,(AE208*1.09),IF(AE208&lt;=50,(10*1.09)+((AE208-10)*1.08),IF(AE208&lt;=100,(10*1.09)+((50-10)*1.08)+((AE208-50)*1.07),IF(AE208&lt;=200,(10*1.09)+((50-10)*1.08)+((100-50)*1.07)+((AE208-100)*1.04),(10*1.09)+((50-10)*1.08)+((100-50)*1.07)+((200-100)*1.04)+((AE208-200)*1.02))))))</f>
        <v>80.924899999999994</v>
      </c>
      <c r="AG208" s="11">
        <f>IF(Z208=1,AF208*1.08,IF(Z208=4,AF208*1.08,IF(Z208=2,0,IF(AE208&lt;=100,(AF208*1.25),IF(AE208&lt;=200,134.5+((AE208-100)*1.04*1.16),255.14+((AE208-200)*1.02*1.12))))))</f>
        <v>101.15612499999999</v>
      </c>
      <c r="AH208" s="11">
        <f>IF(Z208=1,0,IF(Z208=4,0,(AG208*1.08)))</f>
        <v>109.248615</v>
      </c>
      <c r="AI208" s="9">
        <f>TRUNC(AF208,2)</f>
        <v>80.92</v>
      </c>
      <c r="AJ208" s="9">
        <f>TRUNC(AG208,2)</f>
        <v>101.15</v>
      </c>
      <c r="AK208" s="9">
        <f>TRUNC(AH208,2)</f>
        <v>109.24</v>
      </c>
      <c r="AL208" s="13">
        <v>44170</v>
      </c>
      <c r="AM208" s="13">
        <v>44187</v>
      </c>
      <c r="AN208" s="13" t="s">
        <v>6558</v>
      </c>
    </row>
    <row r="209" spans="1:40" ht="57" customHeight="1" x14ac:dyDescent="0.25">
      <c r="A209" s="1">
        <v>8699525619198</v>
      </c>
      <c r="B209" s="1" t="s">
        <v>1217</v>
      </c>
      <c r="C209" s="1" t="s">
        <v>1218</v>
      </c>
      <c r="D209" s="2" t="s">
        <v>150</v>
      </c>
      <c r="E209" s="3" t="s">
        <v>133</v>
      </c>
      <c r="F209" s="3">
        <v>6</v>
      </c>
      <c r="G209" s="2">
        <v>5</v>
      </c>
      <c r="H209" s="3">
        <v>2</v>
      </c>
      <c r="I209" s="3"/>
      <c r="J209" s="3"/>
      <c r="K209" s="3"/>
      <c r="L209" s="4" t="s">
        <v>5353</v>
      </c>
      <c r="M209" s="4" t="s">
        <v>296</v>
      </c>
      <c r="N209" s="3" t="s">
        <v>5922</v>
      </c>
      <c r="O209" s="3">
        <v>0.5</v>
      </c>
      <c r="P209" s="3" t="s">
        <v>209</v>
      </c>
      <c r="Q209" s="3">
        <v>60</v>
      </c>
      <c r="R209" s="3" t="s">
        <v>48</v>
      </c>
      <c r="S209" s="10" t="s">
        <v>18</v>
      </c>
      <c r="T209" s="3" t="s">
        <v>20</v>
      </c>
      <c r="U209" s="38">
        <v>9.6300000000000008</v>
      </c>
      <c r="V209" s="38">
        <v>9.6300000000000008</v>
      </c>
      <c r="W209" s="38">
        <v>9.6300000000000008</v>
      </c>
      <c r="X209" s="11" t="s">
        <v>20</v>
      </c>
      <c r="Y209" s="12"/>
      <c r="Z209" s="1">
        <v>0</v>
      </c>
      <c r="AA209" s="9">
        <v>36.72</v>
      </c>
      <c r="AB209" s="9"/>
      <c r="AC209" s="50"/>
      <c r="AD209" s="50"/>
      <c r="AE209" s="39">
        <v>36.72</v>
      </c>
      <c r="AF209" s="11">
        <f>IF(Z209=2,AE209*1.08,IF(AE209&lt;=10,(AE209*1.09),IF(AE209&lt;=50,(10*1.09)+((AE209-10)*1.08),IF(AE209&lt;=100,(10*1.09)+((50-10)*1.08)+((AE209-50)*1.07),IF(AE209&lt;=200,(10*1.09)+((50-10)*1.08)+((100-50)*1.07)+((AE209-100)*1.04),(10*1.09)+((50-10)*1.08)+((100-50)*1.07)+((200-100)*1.04)+((AE209-200)*1.02))))))</f>
        <v>39.757600000000004</v>
      </c>
      <c r="AG209" s="11">
        <f>IF(Z209=1,AF209*1.08,IF(Z209=4,AF209*1.08,IF(Z209=2,0,IF(AE209&lt;=100,(AF209*1.25),IF(AE209&lt;=200,134.5+((AE209-100)*1.04*1.16),255.14+((AE209-200)*1.02*1.12))))))</f>
        <v>49.697000000000003</v>
      </c>
      <c r="AH209" s="11">
        <f>IF(Z209=1,0,IF(Z209=4,0,(AG209*1.08)))</f>
        <v>53.672760000000004</v>
      </c>
      <c r="AI209" s="9">
        <f>TRUNC(AF209,2)</f>
        <v>39.75</v>
      </c>
      <c r="AJ209" s="9">
        <f>TRUNC(AG209,2)</f>
        <v>49.69</v>
      </c>
      <c r="AK209" s="9">
        <f>TRUNC(AH209,2)</f>
        <v>53.67</v>
      </c>
      <c r="AL209" s="13">
        <v>44170</v>
      </c>
      <c r="AM209" s="13">
        <v>44187</v>
      </c>
      <c r="AN209" s="13" t="s">
        <v>6558</v>
      </c>
    </row>
    <row r="210" spans="1:40" ht="57" customHeight="1" x14ac:dyDescent="0.25">
      <c r="A210" s="1">
        <v>8699525099013</v>
      </c>
      <c r="B210" s="1" t="s">
        <v>1072</v>
      </c>
      <c r="C210" s="1" t="s">
        <v>1073</v>
      </c>
      <c r="D210" s="2" t="s">
        <v>150</v>
      </c>
      <c r="E210" s="3" t="s">
        <v>5731</v>
      </c>
      <c r="F210" s="3">
        <v>6</v>
      </c>
      <c r="G210" s="2">
        <v>1</v>
      </c>
      <c r="H210" s="27">
        <v>2</v>
      </c>
      <c r="I210" s="3"/>
      <c r="J210" s="3"/>
      <c r="K210" s="3"/>
      <c r="L210" s="4" t="s">
        <v>3922</v>
      </c>
      <c r="M210" s="4" t="s">
        <v>128</v>
      </c>
      <c r="N210" s="3" t="s">
        <v>5922</v>
      </c>
      <c r="O210" s="3">
        <v>20</v>
      </c>
      <c r="P210" s="3" t="s">
        <v>76</v>
      </c>
      <c r="Q210" s="3">
        <v>4</v>
      </c>
      <c r="R210" s="3" t="s">
        <v>48</v>
      </c>
      <c r="S210" s="10" t="s">
        <v>18</v>
      </c>
      <c r="T210" s="3" t="s">
        <v>20</v>
      </c>
      <c r="U210" s="38">
        <v>50.53</v>
      </c>
      <c r="V210" s="38">
        <v>50.53</v>
      </c>
      <c r="W210" s="38">
        <v>50.53</v>
      </c>
      <c r="X210" s="11" t="s">
        <v>20</v>
      </c>
      <c r="Y210" s="12"/>
      <c r="Z210" s="1">
        <v>0</v>
      </c>
      <c r="AA210" s="9">
        <v>192.78</v>
      </c>
      <c r="AB210" s="9"/>
      <c r="AC210" s="50"/>
      <c r="AD210" s="50"/>
      <c r="AE210" s="39">
        <v>192.78</v>
      </c>
      <c r="AF210" s="11">
        <f>IF(Z210=2,AE210*1.08,IF(AE210&lt;=10,(AE210*1.09),IF(AE210&lt;=50,(10*1.09)+((AE210-10)*1.08),IF(AE210&lt;=100,(10*1.09)+((50-10)*1.08)+((AE210-50)*1.07),IF(AE210&lt;=200,(10*1.09)+((50-10)*1.08)+((100-50)*1.07)+((AE210-100)*1.04),(10*1.09)+((50-10)*1.08)+((100-50)*1.07)+((200-100)*1.04)+((AE210-200)*1.02))))))</f>
        <v>204.09120000000001</v>
      </c>
      <c r="AG210" s="11">
        <f>IF(Z210=1,AF210*1.08,IF(Z210=4,AF210*1.08,IF(Z210=2,0,IF(AE210&lt;=100,(AF210*1.25),IF(AE210&lt;=200,134.5+((AE210-100)*1.04*1.16),255.14+((AE210-200)*1.02*1.12))))))</f>
        <v>246.42979200000002</v>
      </c>
      <c r="AH210" s="11">
        <f>IF(Z210=1,0,IF(Z210=4,0,(AG210*1.08)))</f>
        <v>266.14417536000002</v>
      </c>
      <c r="AI210" s="9">
        <f>TRUNC(AF210,2)</f>
        <v>204.09</v>
      </c>
      <c r="AJ210" s="9">
        <f>TRUNC(AG210,2)</f>
        <v>246.42</v>
      </c>
      <c r="AK210" s="9">
        <f>TRUNC(AH210,2)</f>
        <v>266.14</v>
      </c>
      <c r="AL210" s="13">
        <v>44170</v>
      </c>
      <c r="AM210" s="13">
        <v>44187</v>
      </c>
      <c r="AN210" s="13" t="s">
        <v>6559</v>
      </c>
    </row>
    <row r="211" spans="1:40" ht="57" customHeight="1" x14ac:dyDescent="0.25">
      <c r="A211" s="1">
        <v>8699525090263</v>
      </c>
      <c r="B211" s="1" t="s">
        <v>1072</v>
      </c>
      <c r="C211" s="1" t="s">
        <v>1073</v>
      </c>
      <c r="D211" s="2" t="s">
        <v>150</v>
      </c>
      <c r="E211" s="3" t="s">
        <v>5731</v>
      </c>
      <c r="F211" s="3">
        <v>6</v>
      </c>
      <c r="G211" s="2">
        <v>1</v>
      </c>
      <c r="H211" s="27">
        <v>2</v>
      </c>
      <c r="I211" s="3"/>
      <c r="J211" s="3"/>
      <c r="K211" s="3"/>
      <c r="L211" s="4" t="s">
        <v>693</v>
      </c>
      <c r="M211" s="4" t="s">
        <v>128</v>
      </c>
      <c r="N211" s="3" t="s">
        <v>5922</v>
      </c>
      <c r="O211" s="3">
        <v>20</v>
      </c>
      <c r="P211" s="3" t="s">
        <v>76</v>
      </c>
      <c r="Q211" s="3">
        <v>8</v>
      </c>
      <c r="R211" s="3" t="s">
        <v>48</v>
      </c>
      <c r="S211" s="10" t="s">
        <v>18</v>
      </c>
      <c r="T211" s="3" t="s">
        <v>20</v>
      </c>
      <c r="U211" s="38">
        <v>95.99</v>
      </c>
      <c r="V211" s="38">
        <v>95.99</v>
      </c>
      <c r="W211" s="38">
        <v>95.99</v>
      </c>
      <c r="X211" s="11" t="s">
        <v>20</v>
      </c>
      <c r="Y211" s="12"/>
      <c r="Z211" s="1">
        <v>0</v>
      </c>
      <c r="AA211" s="9">
        <v>366.24</v>
      </c>
      <c r="AB211" s="9"/>
      <c r="AC211" s="50"/>
      <c r="AD211" s="50"/>
      <c r="AE211" s="39">
        <v>366.24</v>
      </c>
      <c r="AF211" s="11">
        <f>IF(Z211=2,AE211*1.08,IF(AE211&lt;=10,(AE211*1.09),IF(AE211&lt;=50,(10*1.09)+((AE211-10)*1.08),IF(AE211&lt;=100,(10*1.09)+((50-10)*1.08)+((AE211-50)*1.07),IF(AE211&lt;=200,(10*1.09)+((50-10)*1.08)+((100-50)*1.07)+((AE211-100)*1.04),(10*1.09)+((50-10)*1.08)+((100-50)*1.07)+((200-100)*1.04)+((AE211-200)*1.02))))))</f>
        <v>381.16480000000001</v>
      </c>
      <c r="AG211" s="11">
        <f>IF(Z211=1,AF211*1.08,IF(Z211=4,AF211*1.08,IF(Z211=2,0,IF(AE211&lt;=100,(AF211*1.25),IF(AE211&lt;=200,134.5+((AE211-100)*1.04*1.16),255.14+((AE211-200)*1.02*1.12))))))</f>
        <v>445.05257600000004</v>
      </c>
      <c r="AH211" s="11">
        <f>IF(Z211=1,0,IF(Z211=4,0,(AG211*1.08)))</f>
        <v>480.65678208000008</v>
      </c>
      <c r="AI211" s="9">
        <f>TRUNC(AF211,2)</f>
        <v>381.16</v>
      </c>
      <c r="AJ211" s="9">
        <f>TRUNC(AG211,2)</f>
        <v>445.05</v>
      </c>
      <c r="AK211" s="9">
        <f>TRUNC(AH211,2)</f>
        <v>480.65</v>
      </c>
      <c r="AL211" s="13">
        <v>44170</v>
      </c>
      <c r="AM211" s="13">
        <v>44187</v>
      </c>
      <c r="AN211" s="13" t="s">
        <v>6559</v>
      </c>
    </row>
    <row r="212" spans="1:40" ht="57" customHeight="1" x14ac:dyDescent="0.25">
      <c r="A212" s="1">
        <v>8699525090348</v>
      </c>
      <c r="B212" s="1" t="s">
        <v>1072</v>
      </c>
      <c r="C212" s="1" t="s">
        <v>1073</v>
      </c>
      <c r="D212" s="2" t="s">
        <v>150</v>
      </c>
      <c r="E212" s="3" t="s">
        <v>5731</v>
      </c>
      <c r="F212" s="3">
        <v>6</v>
      </c>
      <c r="G212" s="2">
        <v>1</v>
      </c>
      <c r="H212" s="27">
        <v>2</v>
      </c>
      <c r="I212" s="3"/>
      <c r="J212" s="3"/>
      <c r="K212" s="3"/>
      <c r="L212" s="4" t="s">
        <v>3923</v>
      </c>
      <c r="M212" s="4" t="s">
        <v>128</v>
      </c>
      <c r="N212" s="3" t="s">
        <v>5922</v>
      </c>
      <c r="O212" s="3">
        <v>5</v>
      </c>
      <c r="P212" s="3" t="s">
        <v>76</v>
      </c>
      <c r="Q212" s="3">
        <v>14</v>
      </c>
      <c r="R212" s="3" t="s">
        <v>48</v>
      </c>
      <c r="S212" s="10" t="s">
        <v>18</v>
      </c>
      <c r="T212" s="3" t="s">
        <v>20</v>
      </c>
      <c r="U212" s="38">
        <v>47.26</v>
      </c>
      <c r="V212" s="38">
        <v>47.26</v>
      </c>
      <c r="W212" s="38">
        <v>47.26</v>
      </c>
      <c r="X212" s="11" t="s">
        <v>20</v>
      </c>
      <c r="Y212" s="12"/>
      <c r="Z212" s="1">
        <v>0</v>
      </c>
      <c r="AA212" s="9">
        <v>180.31</v>
      </c>
      <c r="AB212" s="9"/>
      <c r="AC212" s="50"/>
      <c r="AD212" s="50"/>
      <c r="AE212" s="39">
        <v>180.31</v>
      </c>
      <c r="AF212" s="11">
        <f>IF(Z212=2,AE212*1.08,IF(AE212&lt;=10,(AE212*1.09),IF(AE212&lt;=50,(10*1.09)+((AE212-10)*1.08),IF(AE212&lt;=100,(10*1.09)+((50-10)*1.08)+((AE212-50)*1.07),IF(AE212&lt;=200,(10*1.09)+((50-10)*1.08)+((100-50)*1.07)+((AE212-100)*1.04),(10*1.09)+((50-10)*1.08)+((100-50)*1.07)+((200-100)*1.04)+((AE212-200)*1.02))))))</f>
        <v>191.1224</v>
      </c>
      <c r="AG212" s="11">
        <f>IF(Z212=1,AF212*1.08,IF(Z212=4,AF212*1.08,IF(Z212=2,0,IF(AE212&lt;=100,(AF212*1.25),IF(AE212&lt;=200,134.5+((AE212-100)*1.04*1.16),255.14+((AE212-200)*1.02*1.12))))))</f>
        <v>231.38598400000001</v>
      </c>
      <c r="AH212" s="11">
        <f>IF(Z212=1,0,IF(Z212=4,0,(AG212*1.08)))</f>
        <v>249.89686272000003</v>
      </c>
      <c r="AI212" s="9">
        <f>TRUNC(AF212,2)</f>
        <v>191.12</v>
      </c>
      <c r="AJ212" s="9">
        <f>TRUNC(AG212,2)</f>
        <v>231.38</v>
      </c>
      <c r="AK212" s="9">
        <f>TRUNC(AH212,2)</f>
        <v>249.89</v>
      </c>
      <c r="AL212" s="13">
        <v>44170</v>
      </c>
      <c r="AM212" s="13">
        <v>44187</v>
      </c>
      <c r="AN212" s="13" t="s">
        <v>6559</v>
      </c>
    </row>
    <row r="213" spans="1:40" ht="57" customHeight="1" x14ac:dyDescent="0.25">
      <c r="A213" s="1">
        <v>8699525090355</v>
      </c>
      <c r="B213" s="1" t="s">
        <v>1072</v>
      </c>
      <c r="C213" s="1" t="s">
        <v>1073</v>
      </c>
      <c r="D213" s="2" t="s">
        <v>150</v>
      </c>
      <c r="E213" s="3" t="s">
        <v>5731</v>
      </c>
      <c r="F213" s="3">
        <v>6</v>
      </c>
      <c r="G213" s="2">
        <v>1</v>
      </c>
      <c r="H213" s="27">
        <v>2</v>
      </c>
      <c r="I213" s="3"/>
      <c r="J213" s="3"/>
      <c r="K213" s="3"/>
      <c r="L213" s="4" t="s">
        <v>3924</v>
      </c>
      <c r="M213" s="4" t="s">
        <v>128</v>
      </c>
      <c r="N213" s="3" t="s">
        <v>5922</v>
      </c>
      <c r="O213" s="3">
        <v>5</v>
      </c>
      <c r="P213" s="3" t="s">
        <v>76</v>
      </c>
      <c r="Q213" s="3">
        <v>28</v>
      </c>
      <c r="R213" s="3" t="s">
        <v>48</v>
      </c>
      <c r="S213" s="10" t="s">
        <v>18</v>
      </c>
      <c r="T213" s="3" t="s">
        <v>20</v>
      </c>
      <c r="U213" s="38">
        <v>85.27</v>
      </c>
      <c r="V213" s="38">
        <v>85.27</v>
      </c>
      <c r="W213" s="38">
        <v>85.27</v>
      </c>
      <c r="X213" s="11" t="s">
        <v>20</v>
      </c>
      <c r="Y213" s="12"/>
      <c r="Z213" s="1">
        <v>0</v>
      </c>
      <c r="AA213" s="9">
        <v>325.33999999999997</v>
      </c>
      <c r="AB213" s="9"/>
      <c r="AC213" s="50"/>
      <c r="AD213" s="50"/>
      <c r="AE213" s="39">
        <v>325.33999999999997</v>
      </c>
      <c r="AF213" s="11">
        <f>IF(Z213=2,AE213*1.08,IF(AE213&lt;=10,(AE213*1.09),IF(AE213&lt;=50,(10*1.09)+((AE213-10)*1.08),IF(AE213&lt;=100,(10*1.09)+((50-10)*1.08)+((AE213-50)*1.07),IF(AE213&lt;=200,(10*1.09)+((50-10)*1.08)+((100-50)*1.07)+((AE213-100)*1.04),(10*1.09)+((50-10)*1.08)+((100-50)*1.07)+((200-100)*1.04)+((AE213-200)*1.02))))))</f>
        <v>339.44679999999994</v>
      </c>
      <c r="AG213" s="11">
        <f>IF(Z213=1,AF213*1.08,IF(Z213=4,AF213*1.08,IF(Z213=2,0,IF(AE213&lt;=100,(AF213*1.25),IF(AE213&lt;=200,134.5+((AE213-100)*1.04*1.16),255.14+((AE213-200)*1.02*1.12))))))</f>
        <v>398.32841599999995</v>
      </c>
      <c r="AH213" s="11">
        <f>IF(Z213=1,0,IF(Z213=4,0,(AG213*1.08)))</f>
        <v>430.19468927999998</v>
      </c>
      <c r="AI213" s="9">
        <f>TRUNC(AF213,2)</f>
        <v>339.44</v>
      </c>
      <c r="AJ213" s="9">
        <f>TRUNC(AG213,2)</f>
        <v>398.32</v>
      </c>
      <c r="AK213" s="9">
        <f>TRUNC(AH213,2)</f>
        <v>430.19</v>
      </c>
      <c r="AL213" s="13">
        <v>44170</v>
      </c>
      <c r="AM213" s="13">
        <v>44187</v>
      </c>
      <c r="AN213" s="13" t="s">
        <v>6559</v>
      </c>
    </row>
    <row r="214" spans="1:40" ht="57" customHeight="1" x14ac:dyDescent="0.25">
      <c r="A214" s="1">
        <v>8680199090567</v>
      </c>
      <c r="B214" s="1" t="s">
        <v>1072</v>
      </c>
      <c r="C214" s="1" t="s">
        <v>1073</v>
      </c>
      <c r="D214" s="2" t="s">
        <v>150</v>
      </c>
      <c r="E214" s="3" t="s">
        <v>5731</v>
      </c>
      <c r="F214" s="3">
        <v>6</v>
      </c>
      <c r="G214" s="2">
        <v>1</v>
      </c>
      <c r="H214" s="27">
        <v>2</v>
      </c>
      <c r="I214" s="3"/>
      <c r="J214" s="3"/>
      <c r="K214" s="3"/>
      <c r="L214" s="4" t="s">
        <v>3930</v>
      </c>
      <c r="M214" s="4" t="s">
        <v>128</v>
      </c>
      <c r="N214" s="3" t="s">
        <v>5928</v>
      </c>
      <c r="O214" s="3">
        <v>20</v>
      </c>
      <c r="P214" s="3" t="s">
        <v>76</v>
      </c>
      <c r="Q214" s="3">
        <v>4</v>
      </c>
      <c r="R214" s="3" t="s">
        <v>48</v>
      </c>
      <c r="S214" s="10" t="s">
        <v>18</v>
      </c>
      <c r="T214" s="3" t="s">
        <v>20</v>
      </c>
      <c r="U214" s="38">
        <v>50.53</v>
      </c>
      <c r="V214" s="38">
        <v>50.53</v>
      </c>
      <c r="W214" s="38">
        <v>50.53</v>
      </c>
      <c r="X214" s="11" t="s">
        <v>20</v>
      </c>
      <c r="Y214" s="12"/>
      <c r="Z214" s="1">
        <v>0</v>
      </c>
      <c r="AA214" s="9">
        <v>192.78</v>
      </c>
      <c r="AB214" s="9"/>
      <c r="AC214" s="50"/>
      <c r="AD214" s="50"/>
      <c r="AE214" s="39">
        <v>192.78</v>
      </c>
      <c r="AF214" s="11">
        <f>IF(Z214=2,AE214*1.08,IF(AE214&lt;=10,(AE214*1.09),IF(AE214&lt;=50,(10*1.09)+((AE214-10)*1.08),IF(AE214&lt;=100,(10*1.09)+((50-10)*1.08)+((AE214-50)*1.07),IF(AE214&lt;=200,(10*1.09)+((50-10)*1.08)+((100-50)*1.07)+((AE214-100)*1.04),(10*1.09)+((50-10)*1.08)+((100-50)*1.07)+((200-100)*1.04)+((AE214-200)*1.02))))))</f>
        <v>204.09120000000001</v>
      </c>
      <c r="AG214" s="11">
        <f>IF(Z214=1,AF214*1.08,IF(Z214=4,AF214*1.08,IF(Z214=2,0,IF(AE214&lt;=100,(AF214*1.25),IF(AE214&lt;=200,134.5+((AE214-100)*1.04*1.16),255.14+((AE214-200)*1.02*1.12))))))</f>
        <v>246.42979200000002</v>
      </c>
      <c r="AH214" s="11">
        <f>IF(Z214=1,0,IF(Z214=4,0,(AG214*1.08)))</f>
        <v>266.14417536000002</v>
      </c>
      <c r="AI214" s="9">
        <f>TRUNC(AF214,2)</f>
        <v>204.09</v>
      </c>
      <c r="AJ214" s="9">
        <f>TRUNC(AG214,2)</f>
        <v>246.42</v>
      </c>
      <c r="AK214" s="9">
        <f>TRUNC(AH214,2)</f>
        <v>266.14</v>
      </c>
      <c r="AL214" s="13">
        <v>44170</v>
      </c>
      <c r="AM214" s="13">
        <v>44187</v>
      </c>
      <c r="AN214" s="13" t="s">
        <v>6559</v>
      </c>
    </row>
    <row r="215" spans="1:40" ht="57" customHeight="1" x14ac:dyDescent="0.25">
      <c r="A215" s="1">
        <v>8680199090574</v>
      </c>
      <c r="B215" s="1" t="s">
        <v>1072</v>
      </c>
      <c r="C215" s="1" t="s">
        <v>1073</v>
      </c>
      <c r="D215" s="2" t="s">
        <v>150</v>
      </c>
      <c r="E215" s="3" t="s">
        <v>5731</v>
      </c>
      <c r="F215" s="3">
        <v>6</v>
      </c>
      <c r="G215" s="2">
        <v>1</v>
      </c>
      <c r="H215" s="27">
        <v>2</v>
      </c>
      <c r="I215" s="3"/>
      <c r="J215" s="3"/>
      <c r="K215" s="3"/>
      <c r="L215" s="4" t="s">
        <v>5256</v>
      </c>
      <c r="M215" s="4" t="s">
        <v>128</v>
      </c>
      <c r="N215" s="3" t="s">
        <v>5928</v>
      </c>
      <c r="O215" s="3">
        <v>20</v>
      </c>
      <c r="P215" s="3" t="s">
        <v>76</v>
      </c>
      <c r="Q215" s="3">
        <v>8</v>
      </c>
      <c r="R215" s="3" t="s">
        <v>48</v>
      </c>
      <c r="S215" s="10" t="s">
        <v>18</v>
      </c>
      <c r="T215" s="3" t="s">
        <v>20</v>
      </c>
      <c r="U215" s="38">
        <v>95.99</v>
      </c>
      <c r="V215" s="38">
        <v>95.99</v>
      </c>
      <c r="W215" s="38">
        <v>95.99</v>
      </c>
      <c r="X215" s="11" t="s">
        <v>20</v>
      </c>
      <c r="Y215" s="12"/>
      <c r="Z215" s="1">
        <v>0</v>
      </c>
      <c r="AA215" s="9">
        <v>366.24</v>
      </c>
      <c r="AB215" s="9"/>
      <c r="AC215" s="50"/>
      <c r="AD215" s="50"/>
      <c r="AE215" s="39">
        <v>366.24</v>
      </c>
      <c r="AF215" s="11">
        <f>IF(Z215=2,AE215*1.08,IF(AE215&lt;=10,(AE215*1.09),IF(AE215&lt;=50,(10*1.09)+((AE215-10)*1.08),IF(AE215&lt;=100,(10*1.09)+((50-10)*1.08)+((AE215-50)*1.07),IF(AE215&lt;=200,(10*1.09)+((50-10)*1.08)+((100-50)*1.07)+((AE215-100)*1.04),(10*1.09)+((50-10)*1.08)+((100-50)*1.07)+((200-100)*1.04)+((AE215-200)*1.02))))))</f>
        <v>381.16480000000001</v>
      </c>
      <c r="AG215" s="11">
        <f>IF(Z215=1,AF215*1.08,IF(Z215=4,AF215*1.08,IF(Z215=2,0,IF(AE215&lt;=100,(AF215*1.25),IF(AE215&lt;=200,134.5+((AE215-100)*1.04*1.16),255.14+((AE215-200)*1.02*1.12))))))</f>
        <v>445.05257600000004</v>
      </c>
      <c r="AH215" s="11">
        <f>IF(Z215=1,0,IF(Z215=4,0,(AG215*1.08)))</f>
        <v>480.65678208000008</v>
      </c>
      <c r="AI215" s="9">
        <f>TRUNC(AF215,2)</f>
        <v>381.16</v>
      </c>
      <c r="AJ215" s="9">
        <f>TRUNC(AG215,2)</f>
        <v>445.05</v>
      </c>
      <c r="AK215" s="9">
        <f>TRUNC(AH215,2)</f>
        <v>480.65</v>
      </c>
      <c r="AL215" s="13">
        <v>44170</v>
      </c>
      <c r="AM215" s="13">
        <v>44187</v>
      </c>
      <c r="AN215" s="13" t="s">
        <v>6559</v>
      </c>
    </row>
    <row r="216" spans="1:40" ht="57" customHeight="1" x14ac:dyDescent="0.25">
      <c r="A216" s="1">
        <v>8680199090765</v>
      </c>
      <c r="B216" s="1" t="s">
        <v>1072</v>
      </c>
      <c r="C216" s="1" t="s">
        <v>1073</v>
      </c>
      <c r="D216" s="2" t="s">
        <v>150</v>
      </c>
      <c r="E216" s="3" t="s">
        <v>5731</v>
      </c>
      <c r="F216" s="3">
        <v>6</v>
      </c>
      <c r="G216" s="2">
        <v>1</v>
      </c>
      <c r="H216" s="27">
        <v>2</v>
      </c>
      <c r="I216" s="3"/>
      <c r="J216" s="3"/>
      <c r="K216" s="3"/>
      <c r="L216" s="4" t="s">
        <v>3931</v>
      </c>
      <c r="M216" s="4" t="s">
        <v>128</v>
      </c>
      <c r="N216" s="3" t="s">
        <v>5928</v>
      </c>
      <c r="O216" s="3">
        <v>5</v>
      </c>
      <c r="P216" s="3" t="s">
        <v>76</v>
      </c>
      <c r="Q216" s="3">
        <v>14</v>
      </c>
      <c r="R216" s="3" t="s">
        <v>48</v>
      </c>
      <c r="S216" s="10" t="s">
        <v>18</v>
      </c>
      <c r="T216" s="3" t="s">
        <v>20</v>
      </c>
      <c r="U216" s="38">
        <v>47.26</v>
      </c>
      <c r="V216" s="38">
        <v>47.26</v>
      </c>
      <c r="W216" s="38">
        <v>47.26</v>
      </c>
      <c r="X216" s="11" t="s">
        <v>20</v>
      </c>
      <c r="Y216" s="12"/>
      <c r="Z216" s="1">
        <v>0</v>
      </c>
      <c r="AA216" s="9">
        <v>180.31</v>
      </c>
      <c r="AB216" s="9"/>
      <c r="AC216" s="50"/>
      <c r="AD216" s="50"/>
      <c r="AE216" s="39">
        <v>180.31</v>
      </c>
      <c r="AF216" s="11">
        <f>IF(Z216=2,AE216*1.08,IF(AE216&lt;=10,(AE216*1.09),IF(AE216&lt;=50,(10*1.09)+((AE216-10)*1.08),IF(AE216&lt;=100,(10*1.09)+((50-10)*1.08)+((AE216-50)*1.07),IF(AE216&lt;=200,(10*1.09)+((50-10)*1.08)+((100-50)*1.07)+((AE216-100)*1.04),(10*1.09)+((50-10)*1.08)+((100-50)*1.07)+((200-100)*1.04)+((AE216-200)*1.02))))))</f>
        <v>191.1224</v>
      </c>
      <c r="AG216" s="11">
        <f>IF(Z216=1,AF216*1.08,IF(Z216=4,AF216*1.08,IF(Z216=2,0,IF(AE216&lt;=100,(AF216*1.25),IF(AE216&lt;=200,134.5+((AE216-100)*1.04*1.16),255.14+((AE216-200)*1.02*1.12))))))</f>
        <v>231.38598400000001</v>
      </c>
      <c r="AH216" s="11">
        <f>IF(Z216=1,0,IF(Z216=4,0,(AG216*1.08)))</f>
        <v>249.89686272000003</v>
      </c>
      <c r="AI216" s="9">
        <f>TRUNC(AF216,2)</f>
        <v>191.12</v>
      </c>
      <c r="AJ216" s="9">
        <f>TRUNC(AG216,2)</f>
        <v>231.38</v>
      </c>
      <c r="AK216" s="9">
        <f>TRUNC(AH216,2)</f>
        <v>249.89</v>
      </c>
      <c r="AL216" s="13">
        <v>44170</v>
      </c>
      <c r="AM216" s="13">
        <v>44187</v>
      </c>
      <c r="AN216" s="13" t="s">
        <v>6559</v>
      </c>
    </row>
    <row r="217" spans="1:40" ht="57" customHeight="1" x14ac:dyDescent="0.25">
      <c r="A217" s="1">
        <v>8680199090086</v>
      </c>
      <c r="B217" s="1" t="s">
        <v>1072</v>
      </c>
      <c r="C217" s="1" t="s">
        <v>1073</v>
      </c>
      <c r="D217" s="2" t="s">
        <v>150</v>
      </c>
      <c r="E217" s="3" t="s">
        <v>5731</v>
      </c>
      <c r="F217" s="3">
        <v>6</v>
      </c>
      <c r="G217" s="2">
        <v>1</v>
      </c>
      <c r="H217" s="27">
        <v>2</v>
      </c>
      <c r="I217" s="3"/>
      <c r="J217" s="3"/>
      <c r="K217" s="3"/>
      <c r="L217" s="4" t="s">
        <v>3932</v>
      </c>
      <c r="M217" s="4" t="s">
        <v>128</v>
      </c>
      <c r="N217" s="3" t="s">
        <v>5928</v>
      </c>
      <c r="O217" s="3">
        <v>5</v>
      </c>
      <c r="P217" s="3" t="s">
        <v>76</v>
      </c>
      <c r="Q217" s="3">
        <v>28</v>
      </c>
      <c r="R217" s="3" t="s">
        <v>48</v>
      </c>
      <c r="S217" s="10" t="s">
        <v>18</v>
      </c>
      <c r="T217" s="3" t="s">
        <v>20</v>
      </c>
      <c r="U217" s="38">
        <v>84.82</v>
      </c>
      <c r="V217" s="38">
        <v>84.82</v>
      </c>
      <c r="W217" s="38">
        <v>84.82</v>
      </c>
      <c r="X217" s="11" t="s">
        <v>20</v>
      </c>
      <c r="Y217" s="12"/>
      <c r="Z217" s="1">
        <v>0</v>
      </c>
      <c r="AA217" s="9">
        <v>323.62</v>
      </c>
      <c r="AB217" s="9"/>
      <c r="AC217" s="50"/>
      <c r="AD217" s="50"/>
      <c r="AE217" s="39">
        <v>323.62</v>
      </c>
      <c r="AF217" s="11">
        <f>IF(Z217=2,AE217*1.08,IF(AE217&lt;=10,(AE217*1.09),IF(AE217&lt;=50,(10*1.09)+((AE217-10)*1.08),IF(AE217&lt;=100,(10*1.09)+((50-10)*1.08)+((AE217-50)*1.07),IF(AE217&lt;=200,(10*1.09)+((50-10)*1.08)+((100-50)*1.07)+((AE217-100)*1.04),(10*1.09)+((50-10)*1.08)+((100-50)*1.07)+((200-100)*1.04)+((AE217-200)*1.02))))))</f>
        <v>337.69240000000002</v>
      </c>
      <c r="AG217" s="11">
        <f>IF(Z217=1,AF217*1.08,IF(Z217=4,AF217*1.08,IF(Z217=2,0,IF(AE217&lt;=100,(AF217*1.25),IF(AE217&lt;=200,134.5+((AE217-100)*1.04*1.16),255.14+((AE217-200)*1.02*1.12))))))</f>
        <v>396.36348800000002</v>
      </c>
      <c r="AH217" s="11">
        <f>IF(Z217=1,0,IF(Z217=4,0,(AG217*1.08)))</f>
        <v>428.07256704000002</v>
      </c>
      <c r="AI217" s="9">
        <f>TRUNC(AF217,2)</f>
        <v>337.69</v>
      </c>
      <c r="AJ217" s="9">
        <f>TRUNC(AG217,2)</f>
        <v>396.36</v>
      </c>
      <c r="AK217" s="9">
        <f>TRUNC(AH217,2)</f>
        <v>428.07</v>
      </c>
      <c r="AL217" s="13">
        <v>44170</v>
      </c>
      <c r="AM217" s="13">
        <v>44187</v>
      </c>
      <c r="AN217" s="13" t="s">
        <v>6559</v>
      </c>
    </row>
    <row r="218" spans="1:40" ht="57" customHeight="1" x14ac:dyDescent="0.25">
      <c r="A218" s="1">
        <v>8699525099518</v>
      </c>
      <c r="B218" s="1" t="s">
        <v>4078</v>
      </c>
      <c r="C218" s="1" t="s">
        <v>4079</v>
      </c>
      <c r="D218" s="2" t="s">
        <v>150</v>
      </c>
      <c r="E218" s="3" t="s">
        <v>5731</v>
      </c>
      <c r="F218" s="3">
        <v>6</v>
      </c>
      <c r="G218" s="2">
        <v>2</v>
      </c>
      <c r="H218" s="27">
        <v>2</v>
      </c>
      <c r="I218" s="3"/>
      <c r="J218" s="3"/>
      <c r="K218" s="3"/>
      <c r="L218" s="4" t="s">
        <v>5497</v>
      </c>
      <c r="M218" s="4" t="s">
        <v>4080</v>
      </c>
      <c r="N218" s="3" t="s">
        <v>5922</v>
      </c>
      <c r="O218" s="3">
        <v>20</v>
      </c>
      <c r="P218" s="3" t="s">
        <v>76</v>
      </c>
      <c r="Q218" s="3">
        <v>2</v>
      </c>
      <c r="R218" s="3" t="s">
        <v>48</v>
      </c>
      <c r="S218" s="10" t="s">
        <v>18</v>
      </c>
      <c r="T218" s="3" t="s">
        <v>20</v>
      </c>
      <c r="U218" s="38">
        <v>20.079999999999998</v>
      </c>
      <c r="V218" s="38">
        <v>20.079999999999998</v>
      </c>
      <c r="W218" s="38">
        <v>20.079999999999998</v>
      </c>
      <c r="X218" s="11" t="s">
        <v>20</v>
      </c>
      <c r="Y218" s="12"/>
      <c r="Z218" s="1">
        <v>0</v>
      </c>
      <c r="AA218" s="9">
        <v>76.599999999999994</v>
      </c>
      <c r="AB218" s="9"/>
      <c r="AC218" s="50"/>
      <c r="AD218" s="50"/>
      <c r="AE218" s="39">
        <v>76.599999999999994</v>
      </c>
      <c r="AF218" s="11">
        <f>IF(Z218=2,AE218*1.08,IF(AE218&lt;=10,(AE218*1.09),IF(AE218&lt;=50,(10*1.09)+((AE218-10)*1.08),IF(AE218&lt;=100,(10*1.09)+((50-10)*1.08)+((AE218-50)*1.07),IF(AE218&lt;=200,(10*1.09)+((50-10)*1.08)+((100-50)*1.07)+((AE218-100)*1.04),(10*1.09)+((50-10)*1.08)+((100-50)*1.07)+((200-100)*1.04)+((AE218-200)*1.02))))))</f>
        <v>82.561999999999998</v>
      </c>
      <c r="AG218" s="11">
        <f>IF(Z218=1,AF218*1.08,IF(Z218=4,AF218*1.08,IF(Z218=2,0,IF(AE218&lt;=100,(AF218*1.25),IF(AE218&lt;=200,134.5+((AE218-100)*1.04*1.16),255.14+((AE218-200)*1.02*1.12))))))</f>
        <v>103.2025</v>
      </c>
      <c r="AH218" s="11">
        <f>IF(Z218=1,0,IF(Z218=4,0,(AG218*1.08)))</f>
        <v>111.45870000000001</v>
      </c>
      <c r="AI218" s="9">
        <f>TRUNC(AF218,2)</f>
        <v>82.56</v>
      </c>
      <c r="AJ218" s="9">
        <f>TRUNC(AG218,2)</f>
        <v>103.2</v>
      </c>
      <c r="AK218" s="9">
        <f>TRUNC(AH218,2)</f>
        <v>111.45</v>
      </c>
      <c r="AL218" s="13">
        <v>44170</v>
      </c>
      <c r="AM218" s="13">
        <v>44187</v>
      </c>
      <c r="AN218" s="13" t="s">
        <v>6559</v>
      </c>
    </row>
    <row r="219" spans="1:40" ht="57" customHeight="1" x14ac:dyDescent="0.25">
      <c r="A219" s="1">
        <v>8699525099525</v>
      </c>
      <c r="B219" s="1" t="s">
        <v>4078</v>
      </c>
      <c r="C219" s="1" t="s">
        <v>4079</v>
      </c>
      <c r="D219" s="2" t="s">
        <v>150</v>
      </c>
      <c r="E219" s="3" t="s">
        <v>5731</v>
      </c>
      <c r="F219" s="3">
        <v>6</v>
      </c>
      <c r="G219" s="2">
        <v>2</v>
      </c>
      <c r="H219" s="27">
        <v>2</v>
      </c>
      <c r="I219" s="3"/>
      <c r="J219" s="3"/>
      <c r="K219" s="3"/>
      <c r="L219" s="4" t="s">
        <v>5498</v>
      </c>
      <c r="M219" s="4" t="s">
        <v>4080</v>
      </c>
      <c r="N219" s="3" t="s">
        <v>5922</v>
      </c>
      <c r="O219" s="3">
        <v>20</v>
      </c>
      <c r="P219" s="3" t="s">
        <v>76</v>
      </c>
      <c r="Q219" s="3">
        <v>4</v>
      </c>
      <c r="R219" s="3" t="s">
        <v>48</v>
      </c>
      <c r="S219" s="10" t="s">
        <v>18</v>
      </c>
      <c r="T219" s="3" t="s">
        <v>20</v>
      </c>
      <c r="U219" s="38">
        <v>43.85</v>
      </c>
      <c r="V219" s="38">
        <v>43.85</v>
      </c>
      <c r="W219" s="38">
        <v>43.85</v>
      </c>
      <c r="X219" s="11" t="s">
        <v>20</v>
      </c>
      <c r="Y219" s="12"/>
      <c r="Z219" s="1">
        <v>0</v>
      </c>
      <c r="AA219" s="9">
        <v>167.3</v>
      </c>
      <c r="AB219" s="9"/>
      <c r="AC219" s="50"/>
      <c r="AD219" s="50"/>
      <c r="AE219" s="39">
        <v>167.3</v>
      </c>
      <c r="AF219" s="11">
        <f>IF(Z219=2,AE219*1.08,IF(AE219&lt;=10,(AE219*1.09),IF(AE219&lt;=50,(10*1.09)+((AE219-10)*1.08),IF(AE219&lt;=100,(10*1.09)+((50-10)*1.08)+((AE219-50)*1.07),IF(AE219&lt;=200,(10*1.09)+((50-10)*1.08)+((100-50)*1.07)+((AE219-100)*1.04),(10*1.09)+((50-10)*1.08)+((100-50)*1.07)+((200-100)*1.04)+((AE219-200)*1.02))))))</f>
        <v>177.59200000000001</v>
      </c>
      <c r="AG219" s="11">
        <f>IF(Z219=1,AF219*1.08,IF(Z219=4,AF219*1.08,IF(Z219=2,0,IF(AE219&lt;=100,(AF219*1.25),IF(AE219&lt;=200,134.5+((AE219-100)*1.04*1.16),255.14+((AE219-200)*1.02*1.12))))))</f>
        <v>215.69072</v>
      </c>
      <c r="AH219" s="11">
        <f>IF(Z219=1,0,IF(Z219=4,0,(AG219*1.08)))</f>
        <v>232.94597760000002</v>
      </c>
      <c r="AI219" s="9">
        <f>TRUNC(AF219,2)</f>
        <v>177.59</v>
      </c>
      <c r="AJ219" s="9">
        <f>TRUNC(AG219,2)</f>
        <v>215.69</v>
      </c>
      <c r="AK219" s="9">
        <f>TRUNC(AH219,2)</f>
        <v>232.94</v>
      </c>
      <c r="AL219" s="13">
        <v>44170</v>
      </c>
      <c r="AM219" s="13">
        <v>44187</v>
      </c>
      <c r="AN219" s="13" t="s">
        <v>6559</v>
      </c>
    </row>
    <row r="220" spans="1:40" ht="57" customHeight="1" x14ac:dyDescent="0.25">
      <c r="A220" s="1">
        <v>8681697750014</v>
      </c>
      <c r="B220" s="1" t="s">
        <v>1918</v>
      </c>
      <c r="C220" s="1" t="s">
        <v>1919</v>
      </c>
      <c r="D220" s="2" t="s">
        <v>150</v>
      </c>
      <c r="E220" s="3" t="s">
        <v>133</v>
      </c>
      <c r="F220" s="3">
        <v>0</v>
      </c>
      <c r="G220" s="2">
        <v>1</v>
      </c>
      <c r="H220" s="3">
        <v>1</v>
      </c>
      <c r="I220" s="3"/>
      <c r="J220" s="3"/>
      <c r="K220" s="3"/>
      <c r="L220" s="4" t="s">
        <v>4842</v>
      </c>
      <c r="M220" s="4" t="s">
        <v>189</v>
      </c>
      <c r="N220" s="3" t="s">
        <v>5967</v>
      </c>
      <c r="O220" s="3" t="s">
        <v>1933</v>
      </c>
      <c r="P220" s="3" t="s">
        <v>221</v>
      </c>
      <c r="Q220" s="3">
        <v>10</v>
      </c>
      <c r="R220" s="3" t="s">
        <v>48</v>
      </c>
      <c r="S220" s="10" t="s">
        <v>18</v>
      </c>
      <c r="T220" s="3" t="s">
        <v>129</v>
      </c>
      <c r="U220" s="38">
        <v>13.08</v>
      </c>
      <c r="V220" s="38">
        <v>15.46</v>
      </c>
      <c r="W220" s="38">
        <v>12.36</v>
      </c>
      <c r="X220" s="11" t="s">
        <v>153</v>
      </c>
      <c r="Y220" s="12"/>
      <c r="Z220" s="1">
        <v>0</v>
      </c>
      <c r="AA220" s="9">
        <v>47.09</v>
      </c>
      <c r="AB220" s="9"/>
      <c r="AC220" s="50"/>
      <c r="AD220" s="50"/>
      <c r="AE220" s="39">
        <v>47.09</v>
      </c>
      <c r="AF220" s="11">
        <f>IF(Z220=2,AE220*1.08,IF(AE220&lt;=10,(AE220*1.09),IF(AE220&lt;=50,(10*1.09)+((AE220-10)*1.08),IF(AE220&lt;=100,(10*1.09)+((50-10)*1.08)+((AE220-50)*1.07),IF(AE220&lt;=200,(10*1.09)+((50-10)*1.08)+((100-50)*1.07)+((AE220-100)*1.04),(10*1.09)+((50-10)*1.08)+((100-50)*1.07)+((200-100)*1.04)+((AE220-200)*1.02))))))</f>
        <v>50.957200000000007</v>
      </c>
      <c r="AG220" s="11">
        <f>IF(Z220=1,AF220*1.08,IF(Z220=4,AF220*1.08,IF(Z220=2,0,IF(AE220&lt;=100,(AF220*1.25),IF(AE220&lt;=200,134.5+((AE220-100)*1.04*1.16),255.14+((AE220-200)*1.02*1.12))))))</f>
        <v>63.696500000000007</v>
      </c>
      <c r="AH220" s="11">
        <f>IF(Z220=1,0,IF(Z220=4,0,(AG220*1.08)))</f>
        <v>68.792220000000015</v>
      </c>
      <c r="AI220" s="9">
        <f>TRUNC(AF220,2)</f>
        <v>50.95</v>
      </c>
      <c r="AJ220" s="9">
        <f>TRUNC(AG220,2)</f>
        <v>63.69</v>
      </c>
      <c r="AK220" s="9">
        <f>TRUNC(AH220,2)</f>
        <v>68.790000000000006</v>
      </c>
      <c r="AL220" s="13">
        <v>44170</v>
      </c>
      <c r="AM220" s="13">
        <v>44187</v>
      </c>
      <c r="AN220" s="13" t="s">
        <v>6531</v>
      </c>
    </row>
    <row r="221" spans="1:40" ht="57" customHeight="1" x14ac:dyDescent="0.25">
      <c r="A221" s="1">
        <v>8699548014444</v>
      </c>
      <c r="B221" s="1" t="s">
        <v>2077</v>
      </c>
      <c r="C221" s="1" t="s">
        <v>2078</v>
      </c>
      <c r="D221" s="2" t="s">
        <v>44</v>
      </c>
      <c r="E221" s="3" t="s">
        <v>133</v>
      </c>
      <c r="F221" s="3">
        <v>0</v>
      </c>
      <c r="G221" s="2">
        <v>1</v>
      </c>
      <c r="H221" s="3">
        <v>1</v>
      </c>
      <c r="I221" s="3"/>
      <c r="J221" s="3"/>
      <c r="K221" s="3"/>
      <c r="L221" s="4" t="s">
        <v>2085</v>
      </c>
      <c r="M221" s="4" t="s">
        <v>190</v>
      </c>
      <c r="N221" s="2" t="s">
        <v>6013</v>
      </c>
      <c r="O221" s="3">
        <v>24</v>
      </c>
      <c r="P221" s="3" t="s">
        <v>76</v>
      </c>
      <c r="Q221" s="3">
        <v>60</v>
      </c>
      <c r="R221" s="3" t="s">
        <v>48</v>
      </c>
      <c r="S221" s="10" t="s">
        <v>18</v>
      </c>
      <c r="T221" s="3" t="s">
        <v>2086</v>
      </c>
      <c r="U221" s="38">
        <v>37.46</v>
      </c>
      <c r="V221" s="38">
        <v>37.46</v>
      </c>
      <c r="W221" s="38">
        <v>29.96</v>
      </c>
      <c r="X221" s="3" t="s">
        <v>2086</v>
      </c>
      <c r="Y221" s="12"/>
      <c r="Z221" s="1">
        <v>0</v>
      </c>
      <c r="AA221" s="9">
        <v>19.84</v>
      </c>
      <c r="AB221" s="9"/>
      <c r="AC221" s="50">
        <f>IF(AD221=AK221,1,0)</f>
        <v>1</v>
      </c>
      <c r="AD221" s="50">
        <v>29.06</v>
      </c>
      <c r="AE221" s="39">
        <v>19.84</v>
      </c>
      <c r="AF221" s="11">
        <f>IF(Z221=2,AE221*1.08,IF(AE221&lt;=10,(AE221*1.09),IF(AE221&lt;=50,(10*1.09)+((AE221-10)*1.08),IF(AE221&lt;=100,(10*1.09)+((50-10)*1.08)+((AE221-50)*1.07),IF(AE221&lt;=200,(10*1.09)+((50-10)*1.08)+((100-50)*1.07)+((AE221-100)*1.04),(10*1.09)+((50-10)*1.08)+((100-50)*1.07)+((200-100)*1.04)+((AE221-200)*1.02))))))</f>
        <v>21.527200000000001</v>
      </c>
      <c r="AG221" s="11">
        <f>IF(Z221=1,AF221*1.08,IF(Z221=4,AF221*1.08,IF(Z221=2,0,IF(AE221&lt;=100,(AF221*1.25),IF(AE221&lt;=200,134.5+((AE221-100)*1.04*1.16),255.14+((AE221-200)*1.02*1.12))))))</f>
        <v>26.908999999999999</v>
      </c>
      <c r="AH221" s="11">
        <f>IF(Z221=1,0,IF(Z221=4,0,(AG221*1.08)))</f>
        <v>29.061720000000001</v>
      </c>
      <c r="AI221" s="9">
        <f>TRUNC(AF221,2)</f>
        <v>21.52</v>
      </c>
      <c r="AJ221" s="9">
        <f>TRUNC(AG221,2)</f>
        <v>26.9</v>
      </c>
      <c r="AK221" s="9">
        <f>TRUNC(AH221,2)</f>
        <v>29.06</v>
      </c>
      <c r="AL221" s="13">
        <v>44170</v>
      </c>
      <c r="AM221" s="13">
        <v>44187</v>
      </c>
      <c r="AN221" s="13" t="s">
        <v>6531</v>
      </c>
    </row>
    <row r="222" spans="1:40" ht="57" customHeight="1" x14ac:dyDescent="0.25">
      <c r="A222" s="1">
        <v>8699820010058</v>
      </c>
      <c r="B222" s="1" t="s">
        <v>2077</v>
      </c>
      <c r="C222" s="1" t="s">
        <v>2078</v>
      </c>
      <c r="D222" s="2" t="s">
        <v>44</v>
      </c>
      <c r="E222" s="3" t="s">
        <v>133</v>
      </c>
      <c r="F222" s="3">
        <v>4</v>
      </c>
      <c r="G222" s="2">
        <v>1</v>
      </c>
      <c r="H222" s="3">
        <v>1</v>
      </c>
      <c r="I222" s="3"/>
      <c r="J222" s="3"/>
      <c r="K222" s="3"/>
      <c r="L222" s="4" t="s">
        <v>2087</v>
      </c>
      <c r="M222" s="4" t="s">
        <v>190</v>
      </c>
      <c r="N222" s="3" t="s">
        <v>6013</v>
      </c>
      <c r="O222" s="3">
        <v>8</v>
      </c>
      <c r="P222" s="3" t="s">
        <v>76</v>
      </c>
      <c r="Q222" s="3">
        <v>30</v>
      </c>
      <c r="R222" s="3" t="s">
        <v>48</v>
      </c>
      <c r="S222" s="10" t="s">
        <v>18</v>
      </c>
      <c r="T222" s="3" t="s">
        <v>3363</v>
      </c>
      <c r="U222" s="38">
        <v>72.47</v>
      </c>
      <c r="V222" s="38">
        <v>3.46</v>
      </c>
      <c r="W222" s="38">
        <v>0</v>
      </c>
      <c r="X222" s="3" t="s">
        <v>20</v>
      </c>
      <c r="Y222" s="12"/>
      <c r="Z222" s="1">
        <v>0</v>
      </c>
      <c r="AA222" s="9">
        <v>13.17</v>
      </c>
      <c r="AB222" s="9"/>
      <c r="AC222" s="50">
        <f>IF(AD222=AK222,1,0)</f>
        <v>1</v>
      </c>
      <c r="AD222" s="50">
        <v>19.329999999999998</v>
      </c>
      <c r="AE222" s="39">
        <v>13.17</v>
      </c>
      <c r="AF222" s="11">
        <f>IF(Z222=2,AE222*1.08,IF(AE222&lt;=10,(AE222*1.09),IF(AE222&lt;=50,(10*1.09)+((AE222-10)*1.08),IF(AE222&lt;=100,(10*1.09)+((50-10)*1.08)+((AE222-50)*1.07),IF(AE222&lt;=200,(10*1.09)+((50-10)*1.08)+((100-50)*1.07)+((AE222-100)*1.04),(10*1.09)+((50-10)*1.08)+((100-50)*1.07)+((200-100)*1.04)+((AE222-200)*1.02))))))</f>
        <v>14.323600000000001</v>
      </c>
      <c r="AG222" s="11">
        <f>IF(Z222=1,AF222*1.08,IF(Z222=4,AF222*1.08,IF(Z222=2,0,IF(AE222&lt;=100,(AF222*1.25),IF(AE222&lt;=200,134.5+((AE222-100)*1.04*1.16),255.14+((AE222-200)*1.02*1.12))))))</f>
        <v>17.904500000000002</v>
      </c>
      <c r="AH222" s="11">
        <f>IF(Z222=1,0,IF(Z222=4,0,(AG222*1.08)))</f>
        <v>19.336860000000005</v>
      </c>
      <c r="AI222" s="9">
        <f>TRUNC(AF222,2)</f>
        <v>14.32</v>
      </c>
      <c r="AJ222" s="9">
        <f>TRUNC(AG222,2)</f>
        <v>17.899999999999999</v>
      </c>
      <c r="AK222" s="9">
        <f>TRUNC(AH222,2)</f>
        <v>19.329999999999998</v>
      </c>
      <c r="AL222" s="13">
        <v>44170</v>
      </c>
      <c r="AM222" s="13">
        <v>44187</v>
      </c>
      <c r="AN222" s="13" t="s">
        <v>6531</v>
      </c>
    </row>
    <row r="223" spans="1:40" ht="57" customHeight="1" x14ac:dyDescent="0.25">
      <c r="A223" s="1">
        <v>8681308771087</v>
      </c>
      <c r="B223" s="1" t="s">
        <v>2094</v>
      </c>
      <c r="C223" s="1" t="s">
        <v>2095</v>
      </c>
      <c r="D223" s="2" t="s">
        <v>44</v>
      </c>
      <c r="E223" s="3" t="s">
        <v>5731</v>
      </c>
      <c r="F223" s="3">
        <v>8</v>
      </c>
      <c r="G223" s="2">
        <v>2</v>
      </c>
      <c r="H223" s="3">
        <v>1</v>
      </c>
      <c r="I223" s="3"/>
      <c r="J223" s="3"/>
      <c r="K223" s="3"/>
      <c r="L223" s="4" t="s">
        <v>5763</v>
      </c>
      <c r="M223" s="4" t="s">
        <v>2097</v>
      </c>
      <c r="N223" s="3" t="s">
        <v>5983</v>
      </c>
      <c r="O223" s="3">
        <v>100</v>
      </c>
      <c r="P223" s="3" t="s">
        <v>76</v>
      </c>
      <c r="Q223" s="3">
        <v>1</v>
      </c>
      <c r="R223" s="3" t="s">
        <v>4200</v>
      </c>
      <c r="S223" s="10" t="s">
        <v>49</v>
      </c>
      <c r="T223" s="10" t="s">
        <v>317</v>
      </c>
      <c r="U223" s="38">
        <v>242.39</v>
      </c>
      <c r="V223" s="38">
        <v>242.39</v>
      </c>
      <c r="W223" s="38">
        <v>242.39</v>
      </c>
      <c r="X223" s="11" t="s">
        <v>317</v>
      </c>
      <c r="Y223" s="12"/>
      <c r="Z223" s="1">
        <v>0</v>
      </c>
      <c r="AA223" s="9">
        <v>793.03</v>
      </c>
      <c r="AB223" s="9"/>
      <c r="AC223" s="50">
        <f>IF(AD223=AK223,1,0)</f>
        <v>1</v>
      </c>
      <c r="AD223" s="50">
        <v>1007.22</v>
      </c>
      <c r="AE223" s="39">
        <v>793.03</v>
      </c>
      <c r="AF223" s="11">
        <f>IF(Z223=2,AE223*1.08,IF(AE223&lt;=10,(AE223*1.09),IF(AE223&lt;=50,(10*1.09)+((AE223-10)*1.08),IF(AE223&lt;=100,(10*1.09)+((50-10)*1.08)+((AE223-50)*1.07),IF(AE223&lt;=200,(10*1.09)+((50-10)*1.08)+((100-50)*1.07)+((AE223-100)*1.04),(10*1.09)+((50-10)*1.08)+((100-50)*1.07)+((200-100)*1.04)+((AE223-200)*1.02))))))</f>
        <v>816.49059999999997</v>
      </c>
      <c r="AG223" s="11">
        <f>IF(Z223=1,AF223*1.08,IF(Z223=4,AF223*1.08,IF(Z223=2,0,IF(AE223&lt;=100,(AF223*1.25),IF(AE223&lt;=200,134.5+((AE223-100)*1.04*1.16),255.14+((AE223-200)*1.02*1.12))))))</f>
        <v>932.61747200000002</v>
      </c>
      <c r="AH223" s="11">
        <f>IF(Z223=1,0,IF(Z223=4,0,(AG223*1.08)))</f>
        <v>1007.2268697600001</v>
      </c>
      <c r="AI223" s="9">
        <f>TRUNC(AF223,2)</f>
        <v>816.49</v>
      </c>
      <c r="AJ223" s="9">
        <f>TRUNC(AG223,2)</f>
        <v>932.61</v>
      </c>
      <c r="AK223" s="9">
        <f>TRUNC(AH223,2)</f>
        <v>1007.22</v>
      </c>
      <c r="AL223" s="13">
        <v>44170</v>
      </c>
      <c r="AM223" s="13">
        <v>44187</v>
      </c>
      <c r="AN223" s="13" t="s">
        <v>6531</v>
      </c>
    </row>
    <row r="224" spans="1:40" ht="57" customHeight="1" x14ac:dyDescent="0.25">
      <c r="A224" s="1">
        <v>8681308771094</v>
      </c>
      <c r="B224" s="1" t="s">
        <v>2094</v>
      </c>
      <c r="C224" s="1" t="s">
        <v>2095</v>
      </c>
      <c r="D224" s="2" t="s">
        <v>44</v>
      </c>
      <c r="E224" s="3" t="s">
        <v>5731</v>
      </c>
      <c r="F224" s="3">
        <v>8</v>
      </c>
      <c r="G224" s="2">
        <v>2</v>
      </c>
      <c r="H224" s="3">
        <v>1</v>
      </c>
      <c r="I224" s="3"/>
      <c r="J224" s="3"/>
      <c r="K224" s="3"/>
      <c r="L224" s="4" t="s">
        <v>5764</v>
      </c>
      <c r="M224" s="4" t="s">
        <v>2097</v>
      </c>
      <c r="N224" s="3" t="s">
        <v>5983</v>
      </c>
      <c r="O224" s="3">
        <v>400</v>
      </c>
      <c r="P224" s="3" t="s">
        <v>76</v>
      </c>
      <c r="Q224" s="3">
        <v>1</v>
      </c>
      <c r="R224" s="3" t="s">
        <v>4200</v>
      </c>
      <c r="S224" s="10" t="s">
        <v>49</v>
      </c>
      <c r="T224" s="10" t="s">
        <v>317</v>
      </c>
      <c r="U224" s="38">
        <v>969.59</v>
      </c>
      <c r="V224" s="38">
        <v>969.59</v>
      </c>
      <c r="W224" s="38">
        <v>969.59</v>
      </c>
      <c r="X224" s="11" t="s">
        <v>317</v>
      </c>
      <c r="Y224" s="12"/>
      <c r="Z224" s="1">
        <v>0</v>
      </c>
      <c r="AA224" s="9">
        <v>2971.63</v>
      </c>
      <c r="AB224" s="9"/>
      <c r="AC224" s="50">
        <f>IF(AD224=AK224,1,0)</f>
        <v>1</v>
      </c>
      <c r="AD224" s="50">
        <v>3695.16</v>
      </c>
      <c r="AE224" s="39">
        <v>2971.63</v>
      </c>
      <c r="AF224" s="11">
        <f>IF(Z224=2,AE224*1.08,IF(AE224&lt;=10,(AE224*1.09),IF(AE224&lt;=50,(10*1.09)+((AE224-10)*1.08),IF(AE224&lt;=100,(10*1.09)+((50-10)*1.08)+((AE224-50)*1.07),IF(AE224&lt;=200,(10*1.09)+((50-10)*1.08)+((100-50)*1.07)+((AE224-100)*1.04),(10*1.09)+((50-10)*1.08)+((100-50)*1.07)+((200-100)*1.04)+((AE224-200)*1.02))))))</f>
        <v>3038.6626000000001</v>
      </c>
      <c r="AG224" s="11">
        <f>IF(Z224=1,AF224*1.08,IF(Z224=4,AF224*1.08,IF(Z224=2,0,IF(AE224&lt;=100,(AF224*1.25),IF(AE224&lt;=200,134.5+((AE224-100)*1.04*1.16),255.14+((AE224-200)*1.02*1.12))))))</f>
        <v>3421.4501120000004</v>
      </c>
      <c r="AH224" s="11">
        <f>IF(Z224=1,0,IF(Z224=4,0,(AG224*1.08)))</f>
        <v>3695.1661209600006</v>
      </c>
      <c r="AI224" s="9">
        <f>TRUNC(AF224,2)</f>
        <v>3038.66</v>
      </c>
      <c r="AJ224" s="9">
        <f>TRUNC(AG224,2)</f>
        <v>3421.45</v>
      </c>
      <c r="AK224" s="9">
        <f>TRUNC(AH224,2)</f>
        <v>3695.16</v>
      </c>
      <c r="AL224" s="13">
        <v>44170</v>
      </c>
      <c r="AM224" s="13">
        <v>44187</v>
      </c>
      <c r="AN224" s="13" t="s">
        <v>6531</v>
      </c>
    </row>
    <row r="225" spans="1:40" ht="57" customHeight="1" x14ac:dyDescent="0.25">
      <c r="A225" s="1">
        <v>8699546385492</v>
      </c>
      <c r="B225" s="1" t="s">
        <v>243</v>
      </c>
      <c r="C225" s="1" t="s">
        <v>1152</v>
      </c>
      <c r="D225" s="2" t="s">
        <v>44</v>
      </c>
      <c r="E225" s="3" t="s">
        <v>133</v>
      </c>
      <c r="F225" s="3">
        <v>0</v>
      </c>
      <c r="G225" s="29">
        <v>1</v>
      </c>
      <c r="H225" s="3">
        <v>1</v>
      </c>
      <c r="I225" s="3"/>
      <c r="J225" s="3"/>
      <c r="K225" s="3"/>
      <c r="L225" s="4" t="s">
        <v>6204</v>
      </c>
      <c r="M225" s="4" t="s">
        <v>2185</v>
      </c>
      <c r="N225" s="3" t="s">
        <v>5960</v>
      </c>
      <c r="O225" s="18">
        <v>0.01</v>
      </c>
      <c r="P225" s="3" t="s">
        <v>76</v>
      </c>
      <c r="Q225" s="3">
        <v>40</v>
      </c>
      <c r="R225" s="3" t="s">
        <v>48</v>
      </c>
      <c r="S225" s="10" t="s">
        <v>18</v>
      </c>
      <c r="T225" s="3" t="s">
        <v>129</v>
      </c>
      <c r="U225" s="38">
        <v>10.24</v>
      </c>
      <c r="V225" s="38">
        <v>10.24</v>
      </c>
      <c r="W225" s="38">
        <v>8.19</v>
      </c>
      <c r="X225" s="11" t="s">
        <v>129</v>
      </c>
      <c r="Y225" s="12"/>
      <c r="Z225" s="1">
        <v>0</v>
      </c>
      <c r="AA225" s="9">
        <v>19.84</v>
      </c>
      <c r="AB225" s="9"/>
      <c r="AC225" s="50">
        <f>IF(AD225=AK225,1,0)</f>
        <v>1</v>
      </c>
      <c r="AD225" s="50">
        <v>29.06</v>
      </c>
      <c r="AE225" s="39">
        <v>19.84</v>
      </c>
      <c r="AF225" s="11">
        <f>IF(Z225=2,AE225*1.08,IF(AE225&lt;=10,(AE225*1.09),IF(AE225&lt;=50,(10*1.09)+((AE225-10)*1.08),IF(AE225&lt;=100,(10*1.09)+((50-10)*1.08)+((AE225-50)*1.07),IF(AE225&lt;=200,(10*1.09)+((50-10)*1.08)+((100-50)*1.07)+((AE225-100)*1.04),(10*1.09)+((50-10)*1.08)+((100-50)*1.07)+((200-100)*1.04)+((AE225-200)*1.02))))))</f>
        <v>21.527200000000001</v>
      </c>
      <c r="AG225" s="11">
        <f>IF(Z225=1,AF225*1.08,IF(Z225=4,AF225*1.08,IF(Z225=2,0,IF(AE225&lt;=100,(AF225*1.25),IF(AE225&lt;=200,134.5+((AE225-100)*1.04*1.16),255.14+((AE225-200)*1.02*1.12))))))</f>
        <v>26.908999999999999</v>
      </c>
      <c r="AH225" s="11">
        <f>IF(Z225=1,0,IF(Z225=4,0,(AG225*1.08)))</f>
        <v>29.061720000000001</v>
      </c>
      <c r="AI225" s="9">
        <f>TRUNC(AF225,2)</f>
        <v>21.52</v>
      </c>
      <c r="AJ225" s="9">
        <f>TRUNC(AG225,2)</f>
        <v>26.9</v>
      </c>
      <c r="AK225" s="9">
        <f>TRUNC(AH225,2)</f>
        <v>29.06</v>
      </c>
      <c r="AL225" s="13">
        <v>44170</v>
      </c>
      <c r="AM225" s="13">
        <v>44187</v>
      </c>
      <c r="AN225" s="13" t="s">
        <v>6531</v>
      </c>
    </row>
    <row r="226" spans="1:40" ht="57" customHeight="1" x14ac:dyDescent="0.25">
      <c r="A226" s="1">
        <v>8699726094206</v>
      </c>
      <c r="B226" s="1" t="s">
        <v>2287</v>
      </c>
      <c r="C226" s="1" t="s">
        <v>2288</v>
      </c>
      <c r="D226" s="2" t="s">
        <v>44</v>
      </c>
      <c r="E226" s="3" t="s">
        <v>5731</v>
      </c>
      <c r="F226" s="3">
        <v>0</v>
      </c>
      <c r="G226" s="2">
        <v>2</v>
      </c>
      <c r="H226" s="3">
        <v>1</v>
      </c>
      <c r="I226" s="3"/>
      <c r="J226" s="3"/>
      <c r="K226" s="3"/>
      <c r="L226" s="4" t="s">
        <v>2289</v>
      </c>
      <c r="M226" s="4" t="s">
        <v>2290</v>
      </c>
      <c r="N226" s="3" t="s">
        <v>5941</v>
      </c>
      <c r="O226" s="3">
        <v>20</v>
      </c>
      <c r="P226" s="3" t="s">
        <v>76</v>
      </c>
      <c r="Q226" s="3">
        <v>60</v>
      </c>
      <c r="R226" s="3" t="s">
        <v>48</v>
      </c>
      <c r="S226" s="10" t="s">
        <v>49</v>
      </c>
      <c r="T226" s="3" t="s">
        <v>129</v>
      </c>
      <c r="U226" s="38">
        <v>1495.06</v>
      </c>
      <c r="V226" s="38">
        <v>1495.06</v>
      </c>
      <c r="W226" s="38">
        <v>1495.06</v>
      </c>
      <c r="X226" s="11" t="s">
        <v>129</v>
      </c>
      <c r="Y226" s="12"/>
      <c r="Z226" s="1">
        <v>0</v>
      </c>
      <c r="AA226" s="9">
        <v>4502.72</v>
      </c>
      <c r="AB226" s="9"/>
      <c r="AC226" s="50">
        <f>IF(AD226=AK226,1,0)</f>
        <v>1</v>
      </c>
      <c r="AD226" s="50">
        <v>5584.21</v>
      </c>
      <c r="AE226" s="39">
        <v>4502.72</v>
      </c>
      <c r="AF226" s="11">
        <f>IF(Z226=2,AE226*1.08,IF(AE226&lt;=10,(AE226*1.09),IF(AE226&lt;=50,(10*1.09)+((AE226-10)*1.08),IF(AE226&lt;=100,(10*1.09)+((50-10)*1.08)+((AE226-50)*1.07),IF(AE226&lt;=200,(10*1.09)+((50-10)*1.08)+((100-50)*1.07)+((AE226-100)*1.04),(10*1.09)+((50-10)*1.08)+((100-50)*1.07)+((200-100)*1.04)+((AE226-200)*1.02))))))</f>
        <v>4600.3744000000006</v>
      </c>
      <c r="AG226" s="11">
        <f>IF(Z226=1,AF226*1.08,IF(Z226=4,AF226*1.08,IF(Z226=2,0,IF(AE226&lt;=100,(AF226*1.25),IF(AE226&lt;=200,134.5+((AE226-100)*1.04*1.16),255.14+((AE226-200)*1.02*1.12))))))</f>
        <v>5170.567328000001</v>
      </c>
      <c r="AH226" s="11">
        <f>IF(Z226=1,0,IF(Z226=4,0,(AG226*1.08)))</f>
        <v>5584.2127142400013</v>
      </c>
      <c r="AI226" s="9">
        <f>TRUNC(AF226,2)</f>
        <v>4600.37</v>
      </c>
      <c r="AJ226" s="9">
        <f>TRUNC(AG226,2)</f>
        <v>5170.5600000000004</v>
      </c>
      <c r="AK226" s="9">
        <f>TRUNC(AH226,2)</f>
        <v>5584.21</v>
      </c>
      <c r="AL226" s="13">
        <v>44170</v>
      </c>
      <c r="AM226" s="13">
        <v>44187</v>
      </c>
      <c r="AN226" s="13" t="s">
        <v>6531</v>
      </c>
    </row>
    <row r="227" spans="1:40" ht="57" customHeight="1" x14ac:dyDescent="0.25">
      <c r="A227" s="1">
        <v>8699726094404</v>
      </c>
      <c r="B227" s="1" t="s">
        <v>2287</v>
      </c>
      <c r="C227" s="1" t="s">
        <v>2288</v>
      </c>
      <c r="D227" s="2" t="s">
        <v>44</v>
      </c>
      <c r="E227" s="3" t="s">
        <v>5731</v>
      </c>
      <c r="F227" s="3">
        <v>0</v>
      </c>
      <c r="G227" s="2">
        <v>2</v>
      </c>
      <c r="H227" s="3">
        <v>1</v>
      </c>
      <c r="I227" s="3"/>
      <c r="J227" s="3"/>
      <c r="K227" s="3"/>
      <c r="L227" s="4" t="s">
        <v>2293</v>
      </c>
      <c r="M227" s="4" t="s">
        <v>2290</v>
      </c>
      <c r="N227" s="3" t="s">
        <v>5941</v>
      </c>
      <c r="O227" s="3">
        <v>50</v>
      </c>
      <c r="P227" s="3" t="s">
        <v>76</v>
      </c>
      <c r="Q227" s="3">
        <v>60</v>
      </c>
      <c r="R227" s="3" t="s">
        <v>48</v>
      </c>
      <c r="S227" s="10" t="s">
        <v>49</v>
      </c>
      <c r="T227" s="3" t="s">
        <v>129</v>
      </c>
      <c r="U227" s="38">
        <v>2989.38</v>
      </c>
      <c r="V227" s="38">
        <v>2989.38</v>
      </c>
      <c r="W227" s="38">
        <v>2989.38</v>
      </c>
      <c r="X227" s="11" t="s">
        <v>129</v>
      </c>
      <c r="Y227" s="12"/>
      <c r="Z227" s="1">
        <v>0</v>
      </c>
      <c r="AA227" s="9">
        <v>10398.08</v>
      </c>
      <c r="AB227" s="9"/>
      <c r="AC227" s="50">
        <f>IF(AD227=AK227,1,0)</f>
        <v>1</v>
      </c>
      <c r="AD227" s="50">
        <v>12857.86</v>
      </c>
      <c r="AE227" s="39">
        <v>10398.08</v>
      </c>
      <c r="AF227" s="11">
        <f>IF(Z227=2,AE227*1.08,IF(AE227&lt;=10,(AE227*1.09),IF(AE227&lt;=50,(10*1.09)+((AE227-10)*1.08),IF(AE227&lt;=100,(10*1.09)+((50-10)*1.08)+((AE227-50)*1.07),IF(AE227&lt;=200,(10*1.09)+((50-10)*1.08)+((100-50)*1.07)+((AE227-100)*1.04),(10*1.09)+((50-10)*1.08)+((100-50)*1.07)+((200-100)*1.04)+((AE227-200)*1.02))))))</f>
        <v>10613.641600000001</v>
      </c>
      <c r="AG227" s="11">
        <f>IF(Z227=1,AF227*1.08,IF(Z227=4,AF227*1.08,IF(Z227=2,0,IF(AE227&lt;=100,(AF227*1.25),IF(AE227&lt;=200,134.5+((AE227-100)*1.04*1.16),255.14+((AE227-200)*1.02*1.12))))))</f>
        <v>11905.426592000002</v>
      </c>
      <c r="AH227" s="11">
        <f>IF(Z227=1,0,IF(Z227=4,0,(AG227*1.08)))</f>
        <v>12857.860719360002</v>
      </c>
      <c r="AI227" s="9">
        <f>TRUNC(AF227,2)</f>
        <v>10613.64</v>
      </c>
      <c r="AJ227" s="9">
        <f>TRUNC(AG227,2)</f>
        <v>11905.42</v>
      </c>
      <c r="AK227" s="9">
        <f>TRUNC(AH227,2)</f>
        <v>12857.86</v>
      </c>
      <c r="AL227" s="13">
        <v>44170</v>
      </c>
      <c r="AM227" s="13">
        <v>44187</v>
      </c>
      <c r="AN227" s="13" t="s">
        <v>6531</v>
      </c>
    </row>
    <row r="228" spans="1:40" ht="57" customHeight="1" x14ac:dyDescent="0.25">
      <c r="A228" s="1">
        <v>8699726094602</v>
      </c>
      <c r="B228" s="1" t="s">
        <v>2287</v>
      </c>
      <c r="C228" s="1" t="s">
        <v>2288</v>
      </c>
      <c r="D228" s="2" t="s">
        <v>44</v>
      </c>
      <c r="E228" s="3" t="s">
        <v>5731</v>
      </c>
      <c r="F228" s="3">
        <v>0</v>
      </c>
      <c r="G228" s="2">
        <v>2</v>
      </c>
      <c r="H228" s="3">
        <v>1</v>
      </c>
      <c r="I228" s="3"/>
      <c r="J228" s="3"/>
      <c r="K228" s="3"/>
      <c r="L228" s="4" t="s">
        <v>2294</v>
      </c>
      <c r="M228" s="4" t="s">
        <v>2290</v>
      </c>
      <c r="N228" s="3" t="s">
        <v>5941</v>
      </c>
      <c r="O228" s="3">
        <v>70</v>
      </c>
      <c r="P228" s="3" t="s">
        <v>76</v>
      </c>
      <c r="Q228" s="3">
        <v>60</v>
      </c>
      <c r="R228" s="3" t="s">
        <v>48</v>
      </c>
      <c r="S228" s="10" t="s">
        <v>49</v>
      </c>
      <c r="T228" s="3" t="s">
        <v>129</v>
      </c>
      <c r="U228" s="38">
        <v>2989.38</v>
      </c>
      <c r="V228" s="38">
        <v>2989.38</v>
      </c>
      <c r="W228" s="38">
        <v>2989.38</v>
      </c>
      <c r="X228" s="11" t="s">
        <v>129</v>
      </c>
      <c r="Y228" s="12"/>
      <c r="Z228" s="1">
        <v>0</v>
      </c>
      <c r="AA228" s="9">
        <v>10407.370000000001</v>
      </c>
      <c r="AB228" s="9"/>
      <c r="AC228" s="50">
        <f>IF(AD228=AK228,1,0)</f>
        <v>1</v>
      </c>
      <c r="AD228" s="50">
        <v>12869.32</v>
      </c>
      <c r="AE228" s="39">
        <v>10407.370000000001</v>
      </c>
      <c r="AF228" s="11">
        <f>IF(Z228=2,AE228*1.08,IF(AE228&lt;=10,(AE228*1.09),IF(AE228&lt;=50,(10*1.09)+((AE228-10)*1.08),IF(AE228&lt;=100,(10*1.09)+((50-10)*1.08)+((AE228-50)*1.07),IF(AE228&lt;=200,(10*1.09)+((50-10)*1.08)+((100-50)*1.07)+((AE228-100)*1.04),(10*1.09)+((50-10)*1.08)+((100-50)*1.07)+((200-100)*1.04)+((AE228-200)*1.02))))))</f>
        <v>10623.117400000001</v>
      </c>
      <c r="AG228" s="11">
        <f>IF(Z228=1,AF228*1.08,IF(Z228=4,AF228*1.08,IF(Z228=2,0,IF(AE228&lt;=100,(AF228*1.25),IF(AE228&lt;=200,134.5+((AE228-100)*1.04*1.16),255.14+((AE228-200)*1.02*1.12))))))</f>
        <v>11916.039488</v>
      </c>
      <c r="AH228" s="11">
        <f>IF(Z228=1,0,IF(Z228=4,0,(AG228*1.08)))</f>
        <v>12869.32264704</v>
      </c>
      <c r="AI228" s="9">
        <f>TRUNC(AF228,2)</f>
        <v>10623.11</v>
      </c>
      <c r="AJ228" s="9">
        <f>TRUNC(AG228,2)</f>
        <v>11916.03</v>
      </c>
      <c r="AK228" s="9">
        <f>TRUNC(AH228,2)</f>
        <v>12869.32</v>
      </c>
      <c r="AL228" s="13">
        <v>44170</v>
      </c>
      <c r="AM228" s="13">
        <v>44187</v>
      </c>
      <c r="AN228" s="13" t="s">
        <v>6531</v>
      </c>
    </row>
    <row r="229" spans="1:40" ht="57" customHeight="1" x14ac:dyDescent="0.25">
      <c r="A229" s="1">
        <v>8699593083013</v>
      </c>
      <c r="B229" s="1" t="s">
        <v>2415</v>
      </c>
      <c r="C229" s="1" t="s">
        <v>2416</v>
      </c>
      <c r="D229" s="2" t="s">
        <v>44</v>
      </c>
      <c r="E229" s="3" t="s">
        <v>133</v>
      </c>
      <c r="F229" s="3">
        <v>4</v>
      </c>
      <c r="G229" s="2">
        <v>2</v>
      </c>
      <c r="H229" s="3">
        <v>1</v>
      </c>
      <c r="I229" s="3"/>
      <c r="J229" s="3"/>
      <c r="K229" s="3"/>
      <c r="L229" s="4" t="s">
        <v>4481</v>
      </c>
      <c r="M229" s="4" t="s">
        <v>2417</v>
      </c>
      <c r="N229" s="3" t="s">
        <v>5982</v>
      </c>
      <c r="O229" s="3">
        <v>340</v>
      </c>
      <c r="P229" s="3" t="s">
        <v>76</v>
      </c>
      <c r="Q229" s="3">
        <v>60</v>
      </c>
      <c r="R229" s="3" t="s">
        <v>1287</v>
      </c>
      <c r="S229" s="10" t="s">
        <v>18</v>
      </c>
      <c r="T229" s="3" t="s">
        <v>225</v>
      </c>
      <c r="U229" s="38">
        <v>6.08</v>
      </c>
      <c r="V229" s="38">
        <v>3.46</v>
      </c>
      <c r="W229" s="38">
        <v>0</v>
      </c>
      <c r="X229" s="3" t="s">
        <v>20</v>
      </c>
      <c r="Y229" s="12"/>
      <c r="Z229" s="1">
        <v>0</v>
      </c>
      <c r="AA229" s="9">
        <v>13.17</v>
      </c>
      <c r="AB229" s="9"/>
      <c r="AC229" s="50">
        <f>IF(AD229=AK229,1,0)</f>
        <v>1</v>
      </c>
      <c r="AD229" s="50">
        <v>19.329999999999998</v>
      </c>
      <c r="AE229" s="39">
        <v>13.17</v>
      </c>
      <c r="AF229" s="11">
        <f>IF(Z229=2,AE229*1.08,IF(AE229&lt;=10,(AE229*1.09),IF(AE229&lt;=50,(10*1.09)+((AE229-10)*1.08),IF(AE229&lt;=100,(10*1.09)+((50-10)*1.08)+((AE229-50)*1.07),IF(AE229&lt;=200,(10*1.09)+((50-10)*1.08)+((100-50)*1.07)+((AE229-100)*1.04),(10*1.09)+((50-10)*1.08)+((100-50)*1.07)+((200-100)*1.04)+((AE229-200)*1.02))))))</f>
        <v>14.323600000000001</v>
      </c>
      <c r="AG229" s="11">
        <f>IF(Z229=1,AF229*1.08,IF(Z229=4,AF229*1.08,IF(Z229=2,0,IF(AE229&lt;=100,(AF229*1.25),IF(AE229&lt;=200,134.5+((AE229-100)*1.04*1.16),255.14+((AE229-200)*1.02*1.12))))))</f>
        <v>17.904500000000002</v>
      </c>
      <c r="AH229" s="11">
        <f>IF(Z229=1,0,IF(Z229=4,0,(AG229*1.08)))</f>
        <v>19.336860000000005</v>
      </c>
      <c r="AI229" s="9">
        <f>TRUNC(AF229,2)</f>
        <v>14.32</v>
      </c>
      <c r="AJ229" s="9">
        <f>TRUNC(AG229,2)</f>
        <v>17.899999999999999</v>
      </c>
      <c r="AK229" s="9">
        <f>TRUNC(AH229,2)</f>
        <v>19.329999999999998</v>
      </c>
      <c r="AL229" s="13">
        <v>44170</v>
      </c>
      <c r="AM229" s="13">
        <v>44187</v>
      </c>
      <c r="AN229" s="13" t="s">
        <v>6531</v>
      </c>
    </row>
    <row r="230" spans="1:40" ht="57" customHeight="1" x14ac:dyDescent="0.25">
      <c r="A230" s="1">
        <v>8699673954394</v>
      </c>
      <c r="B230" s="1" t="s">
        <v>2484</v>
      </c>
      <c r="C230" s="1" t="s">
        <v>2485</v>
      </c>
      <c r="D230" s="2" t="s">
        <v>44</v>
      </c>
      <c r="E230" s="3" t="s">
        <v>5731</v>
      </c>
      <c r="F230" s="12" t="s">
        <v>5730</v>
      </c>
      <c r="G230" s="2">
        <v>2</v>
      </c>
      <c r="H230" s="3">
        <v>1</v>
      </c>
      <c r="I230" s="3"/>
      <c r="J230" s="3"/>
      <c r="K230" s="3"/>
      <c r="L230" s="4" t="s">
        <v>2486</v>
      </c>
      <c r="M230" s="4" t="s">
        <v>2487</v>
      </c>
      <c r="N230" s="3" t="s">
        <v>6004</v>
      </c>
      <c r="O230" s="3" t="s">
        <v>2488</v>
      </c>
      <c r="P230" s="3" t="s">
        <v>221</v>
      </c>
      <c r="Q230" s="3">
        <v>4</v>
      </c>
      <c r="R230" s="3" t="s">
        <v>48</v>
      </c>
      <c r="S230" s="10" t="s">
        <v>49</v>
      </c>
      <c r="T230" s="3" t="s">
        <v>263</v>
      </c>
      <c r="U230" s="38">
        <v>618.54</v>
      </c>
      <c r="V230" s="38">
        <v>618.54</v>
      </c>
      <c r="W230" s="38">
        <v>618.54</v>
      </c>
      <c r="X230" s="3" t="s">
        <v>263</v>
      </c>
      <c r="Y230" s="12"/>
      <c r="Z230" s="1">
        <v>0</v>
      </c>
      <c r="AA230" s="9">
        <v>963.24</v>
      </c>
      <c r="AB230" s="9"/>
      <c r="AC230" s="50">
        <f>IF(AD230=AK230,1,0)</f>
        <v>1</v>
      </c>
      <c r="AD230" s="50">
        <v>1217.23</v>
      </c>
      <c r="AE230" s="39">
        <v>963.24</v>
      </c>
      <c r="AF230" s="11">
        <f>IF(Z230=2,AE230*1.08,IF(AE230&lt;=10,(AE230*1.09),IF(AE230&lt;=50,(10*1.09)+((AE230-10)*1.08),IF(AE230&lt;=100,(10*1.09)+((50-10)*1.08)+((AE230-50)*1.07),IF(AE230&lt;=200,(10*1.09)+((50-10)*1.08)+((100-50)*1.07)+((AE230-100)*1.04),(10*1.09)+((50-10)*1.08)+((100-50)*1.07)+((200-100)*1.04)+((AE230-200)*1.02))))))</f>
        <v>990.10480000000007</v>
      </c>
      <c r="AG230" s="11">
        <f>IF(Z230=1,AF230*1.08,IF(Z230=4,AF230*1.08,IF(Z230=2,0,IF(AE230&lt;=100,(AF230*1.25),IF(AE230&lt;=200,134.5+((AE230-100)*1.04*1.16),255.14+((AE230-200)*1.02*1.12))))))</f>
        <v>1127.065376</v>
      </c>
      <c r="AH230" s="11">
        <f>IF(Z230=1,0,IF(Z230=4,0,(AG230*1.08)))</f>
        <v>1217.2306060800001</v>
      </c>
      <c r="AI230" s="9">
        <f>TRUNC(AF230,2)</f>
        <v>990.1</v>
      </c>
      <c r="AJ230" s="9">
        <f>TRUNC(AG230,2)</f>
        <v>1127.06</v>
      </c>
      <c r="AK230" s="9">
        <f>TRUNC(AH230,2)</f>
        <v>1217.23</v>
      </c>
      <c r="AL230" s="13">
        <v>44170</v>
      </c>
      <c r="AM230" s="13">
        <v>44187</v>
      </c>
      <c r="AN230" s="13" t="s">
        <v>6531</v>
      </c>
    </row>
    <row r="231" spans="1:40" ht="57" customHeight="1" x14ac:dyDescent="0.25">
      <c r="A231" s="1">
        <v>8699673954400</v>
      </c>
      <c r="B231" s="1" t="s">
        <v>2484</v>
      </c>
      <c r="C231" s="1" t="s">
        <v>2485</v>
      </c>
      <c r="D231" s="2" t="s">
        <v>44</v>
      </c>
      <c r="E231" s="3" t="s">
        <v>5731</v>
      </c>
      <c r="F231" s="12" t="s">
        <v>5730</v>
      </c>
      <c r="G231" s="2">
        <v>2</v>
      </c>
      <c r="H231" s="3">
        <v>1</v>
      </c>
      <c r="I231" s="3"/>
      <c r="J231" s="3"/>
      <c r="K231" s="3"/>
      <c r="L231" s="4" t="s">
        <v>2489</v>
      </c>
      <c r="M231" s="4" t="s">
        <v>2487</v>
      </c>
      <c r="N231" s="3" t="s">
        <v>6004</v>
      </c>
      <c r="O231" s="3" t="s">
        <v>2490</v>
      </c>
      <c r="P231" s="3" t="s">
        <v>221</v>
      </c>
      <c r="Q231" s="3">
        <v>4</v>
      </c>
      <c r="R231" s="3" t="s">
        <v>48</v>
      </c>
      <c r="S231" s="10" t="s">
        <v>49</v>
      </c>
      <c r="T231" s="3" t="s">
        <v>263</v>
      </c>
      <c r="U231" s="38">
        <v>618.54</v>
      </c>
      <c r="V231" s="38">
        <v>618.54</v>
      </c>
      <c r="W231" s="38">
        <v>618.54</v>
      </c>
      <c r="X231" s="3" t="s">
        <v>263</v>
      </c>
      <c r="Y231" s="12"/>
      <c r="Z231" s="1">
        <v>0</v>
      </c>
      <c r="AA231" s="9">
        <v>963.24</v>
      </c>
      <c r="AB231" s="9"/>
      <c r="AC231" s="50">
        <f>IF(AD231=AK231,1,0)</f>
        <v>1</v>
      </c>
      <c r="AD231" s="50">
        <v>1217.23</v>
      </c>
      <c r="AE231" s="39">
        <v>963.24</v>
      </c>
      <c r="AF231" s="11">
        <f>IF(Z231=2,AE231*1.08,IF(AE231&lt;=10,(AE231*1.09),IF(AE231&lt;=50,(10*1.09)+((AE231-10)*1.08),IF(AE231&lt;=100,(10*1.09)+((50-10)*1.08)+((AE231-50)*1.07),IF(AE231&lt;=200,(10*1.09)+((50-10)*1.08)+((100-50)*1.07)+((AE231-100)*1.04),(10*1.09)+((50-10)*1.08)+((100-50)*1.07)+((200-100)*1.04)+((AE231-200)*1.02))))))</f>
        <v>990.10480000000007</v>
      </c>
      <c r="AG231" s="11">
        <f>IF(Z231=1,AF231*1.08,IF(Z231=4,AF231*1.08,IF(Z231=2,0,IF(AE231&lt;=100,(AF231*1.25),IF(AE231&lt;=200,134.5+((AE231-100)*1.04*1.16),255.14+((AE231-200)*1.02*1.12))))))</f>
        <v>1127.065376</v>
      </c>
      <c r="AH231" s="11">
        <f>IF(Z231=1,0,IF(Z231=4,0,(AG231*1.08)))</f>
        <v>1217.2306060800001</v>
      </c>
      <c r="AI231" s="9">
        <f>TRUNC(AF231,2)</f>
        <v>990.1</v>
      </c>
      <c r="AJ231" s="9">
        <f>TRUNC(AG231,2)</f>
        <v>1127.06</v>
      </c>
      <c r="AK231" s="9">
        <f>TRUNC(AH231,2)</f>
        <v>1217.23</v>
      </c>
      <c r="AL231" s="13">
        <v>44170</v>
      </c>
      <c r="AM231" s="13">
        <v>44187</v>
      </c>
      <c r="AN231" s="13" t="s">
        <v>6531</v>
      </c>
    </row>
    <row r="232" spans="1:40" ht="57" customHeight="1" x14ac:dyDescent="0.25">
      <c r="A232" s="1">
        <v>8699820090173</v>
      </c>
      <c r="B232" s="1" t="s">
        <v>2600</v>
      </c>
      <c r="C232" s="1" t="s">
        <v>2601</v>
      </c>
      <c r="D232" s="2" t="s">
        <v>44</v>
      </c>
      <c r="E232" s="3" t="s">
        <v>5731</v>
      </c>
      <c r="F232" s="3">
        <v>0</v>
      </c>
      <c r="G232" s="2">
        <v>2</v>
      </c>
      <c r="H232" s="3">
        <v>1</v>
      </c>
      <c r="I232" s="3"/>
      <c r="J232" s="3"/>
      <c r="K232" s="3"/>
      <c r="L232" s="4" t="s">
        <v>2602</v>
      </c>
      <c r="M232" s="4" t="s">
        <v>2603</v>
      </c>
      <c r="N232" s="3" t="s">
        <v>6013</v>
      </c>
      <c r="O232" s="3">
        <v>600</v>
      </c>
      <c r="P232" s="3" t="s">
        <v>76</v>
      </c>
      <c r="Q232" s="3">
        <v>28</v>
      </c>
      <c r="R232" s="3" t="s">
        <v>48</v>
      </c>
      <c r="S232" s="10" t="s">
        <v>49</v>
      </c>
      <c r="T232" s="3" t="s">
        <v>2789</v>
      </c>
      <c r="U232" s="38">
        <v>49.89</v>
      </c>
      <c r="V232" s="38">
        <v>49.89</v>
      </c>
      <c r="W232" s="38">
        <v>49.89</v>
      </c>
      <c r="X232" s="3" t="s">
        <v>2789</v>
      </c>
      <c r="Y232" s="12"/>
      <c r="Z232" s="1">
        <v>0</v>
      </c>
      <c r="AA232" s="9">
        <v>86.86</v>
      </c>
      <c r="AB232" s="9"/>
      <c r="AC232" s="50">
        <f>IF(AD232=AK232,1,0)</f>
        <v>1</v>
      </c>
      <c r="AD232" s="50">
        <v>126.27</v>
      </c>
      <c r="AE232" s="39">
        <v>86.86</v>
      </c>
      <c r="AF232" s="11">
        <f>IF(Z232=2,AE232*1.08,IF(AE232&lt;=10,(AE232*1.09),IF(AE232&lt;=50,(10*1.09)+((AE232-10)*1.08),IF(AE232&lt;=100,(10*1.09)+((50-10)*1.08)+((AE232-50)*1.07),IF(AE232&lt;=200,(10*1.09)+((50-10)*1.08)+((100-50)*1.07)+((AE232-100)*1.04),(10*1.09)+((50-10)*1.08)+((100-50)*1.07)+((200-100)*1.04)+((AE232-200)*1.02))))))</f>
        <v>93.540199999999999</v>
      </c>
      <c r="AG232" s="11">
        <f>IF(Z232=1,AF232*1.08,IF(Z232=4,AF232*1.08,IF(Z232=2,0,IF(AE232&lt;=100,(AF232*1.25),IF(AE232&lt;=200,134.5+((AE232-100)*1.04*1.16),255.14+((AE232-200)*1.02*1.12))))))</f>
        <v>116.92525000000001</v>
      </c>
      <c r="AH232" s="11">
        <f>IF(Z232=1,0,IF(Z232=4,0,(AG232*1.08)))</f>
        <v>126.27927000000001</v>
      </c>
      <c r="AI232" s="9">
        <f>TRUNC(AF232,2)</f>
        <v>93.54</v>
      </c>
      <c r="AJ232" s="9">
        <f>TRUNC(AG232,2)</f>
        <v>116.92</v>
      </c>
      <c r="AK232" s="9">
        <f>TRUNC(AH232,2)</f>
        <v>126.27</v>
      </c>
      <c r="AL232" s="13">
        <v>44170</v>
      </c>
      <c r="AM232" s="13">
        <v>44187</v>
      </c>
      <c r="AN232" s="13" t="s">
        <v>6531</v>
      </c>
    </row>
    <row r="233" spans="1:40" ht="57" customHeight="1" x14ac:dyDescent="0.25">
      <c r="A233" s="1">
        <v>8699820090180</v>
      </c>
      <c r="B233" s="1" t="s">
        <v>2604</v>
      </c>
      <c r="C233" s="1" t="s">
        <v>2605</v>
      </c>
      <c r="D233" s="2" t="s">
        <v>44</v>
      </c>
      <c r="E233" s="3" t="s">
        <v>5731</v>
      </c>
      <c r="F233" s="3">
        <v>0</v>
      </c>
      <c r="G233" s="2">
        <v>2</v>
      </c>
      <c r="H233" s="3">
        <v>1</v>
      </c>
      <c r="I233" s="3"/>
      <c r="J233" s="3"/>
      <c r="K233" s="3"/>
      <c r="L233" s="4" t="s">
        <v>2606</v>
      </c>
      <c r="M233" s="4" t="s">
        <v>2607</v>
      </c>
      <c r="N233" s="3" t="s">
        <v>6013</v>
      </c>
      <c r="O233" s="3" t="s">
        <v>2608</v>
      </c>
      <c r="P233" s="3" t="s">
        <v>76</v>
      </c>
      <c r="Q233" s="3">
        <v>28</v>
      </c>
      <c r="R233" s="3" t="s">
        <v>48</v>
      </c>
      <c r="S233" s="10" t="s">
        <v>49</v>
      </c>
      <c r="T233" s="3" t="s">
        <v>2789</v>
      </c>
      <c r="U233" s="38">
        <v>49.89</v>
      </c>
      <c r="V233" s="38">
        <v>49.89</v>
      </c>
      <c r="W233" s="38">
        <v>49.89</v>
      </c>
      <c r="X233" s="3" t="s">
        <v>2789</v>
      </c>
      <c r="Y233" s="12"/>
      <c r="Z233" s="1">
        <v>0</v>
      </c>
      <c r="AA233" s="9">
        <v>104.86</v>
      </c>
      <c r="AB233" s="9"/>
      <c r="AC233" s="50">
        <f>IF(AD233=AK233,1,0)</f>
        <v>1</v>
      </c>
      <c r="AD233" s="50">
        <v>151.59</v>
      </c>
      <c r="AE233" s="39">
        <v>104.86</v>
      </c>
      <c r="AF233" s="11">
        <f>IF(Z233=2,AE233*1.08,IF(AE233&lt;=10,(AE233*1.09),IF(AE233&lt;=50,(10*1.09)+((AE233-10)*1.08),IF(AE233&lt;=100,(10*1.09)+((50-10)*1.08)+((AE233-50)*1.07),IF(AE233&lt;=200,(10*1.09)+((50-10)*1.08)+((100-50)*1.07)+((AE233-100)*1.04),(10*1.09)+((50-10)*1.08)+((100-50)*1.07)+((200-100)*1.04)+((AE233-200)*1.02))))))</f>
        <v>112.6544</v>
      </c>
      <c r="AG233" s="11">
        <f>IF(Z233=1,AF233*1.08,IF(Z233=4,AF233*1.08,IF(Z233=2,0,IF(AE233&lt;=100,(AF233*1.25),IF(AE233&lt;=200,134.5+((AE233-100)*1.04*1.16),255.14+((AE233-200)*1.02*1.12))))))</f>
        <v>140.36310399999999</v>
      </c>
      <c r="AH233" s="11">
        <f>IF(Z233=1,0,IF(Z233=4,0,(AG233*1.08)))</f>
        <v>151.59215232</v>
      </c>
      <c r="AI233" s="9">
        <f>TRUNC(AF233,2)</f>
        <v>112.65</v>
      </c>
      <c r="AJ233" s="9">
        <f>TRUNC(AG233,2)</f>
        <v>140.36000000000001</v>
      </c>
      <c r="AK233" s="9">
        <f>TRUNC(AH233,2)</f>
        <v>151.59</v>
      </c>
      <c r="AL233" s="13">
        <v>44170</v>
      </c>
      <c r="AM233" s="13">
        <v>44187</v>
      </c>
      <c r="AN233" s="13" t="s">
        <v>6531</v>
      </c>
    </row>
    <row r="234" spans="1:40" ht="57" customHeight="1" x14ac:dyDescent="0.25">
      <c r="A234" s="1">
        <v>8699606795476</v>
      </c>
      <c r="B234" s="1" t="s">
        <v>627</v>
      </c>
      <c r="C234" s="1" t="s">
        <v>628</v>
      </c>
      <c r="D234" s="2" t="s">
        <v>150</v>
      </c>
      <c r="E234" s="3" t="s">
        <v>5731</v>
      </c>
      <c r="F234" s="3">
        <v>3</v>
      </c>
      <c r="G234" s="2">
        <v>1</v>
      </c>
      <c r="H234" s="27">
        <v>1</v>
      </c>
      <c r="I234" s="3"/>
      <c r="J234" s="3"/>
      <c r="K234" s="3"/>
      <c r="L234" s="4" t="s">
        <v>4421</v>
      </c>
      <c r="M234" s="4" t="s">
        <v>55</v>
      </c>
      <c r="N234" s="3" t="s">
        <v>5948</v>
      </c>
      <c r="O234" s="3">
        <v>40</v>
      </c>
      <c r="P234" s="3" t="s">
        <v>76</v>
      </c>
      <c r="Q234" s="3">
        <v>1</v>
      </c>
      <c r="R234" s="3" t="s">
        <v>48</v>
      </c>
      <c r="S234" s="10" t="s">
        <v>18</v>
      </c>
      <c r="T234" s="3" t="s">
        <v>153</v>
      </c>
      <c r="U234" s="38">
        <v>3.04</v>
      </c>
      <c r="V234" s="38">
        <v>1.81</v>
      </c>
      <c r="W234" s="38">
        <v>0</v>
      </c>
      <c r="X234" s="3" t="s">
        <v>20</v>
      </c>
      <c r="Y234" s="12"/>
      <c r="Z234" s="1">
        <v>0</v>
      </c>
      <c r="AA234" s="9">
        <v>6.88</v>
      </c>
      <c r="AB234" s="9"/>
      <c r="AC234" s="50">
        <f>IF(AD234=AK234,1,0)</f>
        <v>1</v>
      </c>
      <c r="AD234" s="50">
        <v>10.119999999999999</v>
      </c>
      <c r="AE234" s="39">
        <v>6.88</v>
      </c>
      <c r="AF234" s="11">
        <f>IF(Z234=2,AE234*1.08,IF(AE234&lt;=10,(AE234*1.09),IF(AE234&lt;=50,(10*1.09)+((AE234-10)*1.08),IF(AE234&lt;=100,(10*1.09)+((50-10)*1.08)+((AE234-50)*1.07),IF(AE234&lt;=200,(10*1.09)+((50-10)*1.08)+((100-50)*1.07)+((AE234-100)*1.04),(10*1.09)+((50-10)*1.08)+((100-50)*1.07)+((200-100)*1.04)+((AE234-200)*1.02))))))</f>
        <v>7.4992000000000001</v>
      </c>
      <c r="AG234" s="11">
        <f>IF(Z234=1,AF234*1.08,IF(Z234=4,AF234*1.08,IF(Z234=2,0,IF(AE234&lt;=100,(AF234*1.25),IF(AE234&lt;=200,134.5+((AE234-100)*1.04*1.16),255.14+((AE234-200)*1.02*1.12))))))</f>
        <v>9.3740000000000006</v>
      </c>
      <c r="AH234" s="11">
        <f>IF(Z234=1,0,IF(Z234=4,0,(AG234*1.08)))</f>
        <v>10.123920000000002</v>
      </c>
      <c r="AI234" s="9">
        <f>TRUNC(AF234,2)</f>
        <v>7.49</v>
      </c>
      <c r="AJ234" s="9">
        <f>TRUNC(AG234,2)</f>
        <v>9.3699999999999992</v>
      </c>
      <c r="AK234" s="9">
        <f>TRUNC(AH234,2)</f>
        <v>10.119999999999999</v>
      </c>
      <c r="AL234" s="13">
        <v>44170</v>
      </c>
      <c r="AM234" s="13">
        <v>44187</v>
      </c>
      <c r="AN234" s="13" t="s">
        <v>6531</v>
      </c>
    </row>
    <row r="235" spans="1:40" ht="57" customHeight="1" x14ac:dyDescent="0.25">
      <c r="A235" s="1">
        <v>8699820150266</v>
      </c>
      <c r="B235" s="1" t="s">
        <v>2727</v>
      </c>
      <c r="C235" s="1" t="s">
        <v>2728</v>
      </c>
      <c r="D235" s="2" t="s">
        <v>44</v>
      </c>
      <c r="E235" s="3" t="s">
        <v>133</v>
      </c>
      <c r="F235" s="3">
        <v>0</v>
      </c>
      <c r="G235" s="2">
        <v>2</v>
      </c>
      <c r="H235" s="3">
        <v>1</v>
      </c>
      <c r="I235" s="3"/>
      <c r="J235" s="3"/>
      <c r="K235" s="3"/>
      <c r="L235" s="4" t="s">
        <v>2731</v>
      </c>
      <c r="M235" s="4" t="s">
        <v>2729</v>
      </c>
      <c r="N235" s="3" t="s">
        <v>6013</v>
      </c>
      <c r="O235" s="3">
        <v>267</v>
      </c>
      <c r="P235" s="3" t="s">
        <v>76</v>
      </c>
      <c r="Q235" s="3">
        <v>30</v>
      </c>
      <c r="R235" s="3" t="s">
        <v>48</v>
      </c>
      <c r="S235" s="10" t="s">
        <v>49</v>
      </c>
      <c r="T235" s="3" t="s">
        <v>669</v>
      </c>
      <c r="U235" s="38">
        <v>33.42</v>
      </c>
      <c r="V235" s="38">
        <v>36</v>
      </c>
      <c r="W235" s="38">
        <v>28.8</v>
      </c>
      <c r="X235" s="3" t="s">
        <v>669</v>
      </c>
      <c r="Y235" s="12"/>
      <c r="Z235" s="1">
        <v>0</v>
      </c>
      <c r="AA235" s="9">
        <v>61.65</v>
      </c>
      <c r="AB235" s="9"/>
      <c r="AC235" s="50">
        <f>IF(AD235=AK235,1,0)</f>
        <v>1</v>
      </c>
      <c r="AD235" s="50">
        <v>89.86</v>
      </c>
      <c r="AE235" s="39">
        <v>61.65</v>
      </c>
      <c r="AF235" s="11">
        <f>IF(Z235=2,AE235*1.08,IF(AE235&lt;=10,(AE235*1.09),IF(AE235&lt;=50,(10*1.09)+((AE235-10)*1.08),IF(AE235&lt;=100,(10*1.09)+((50-10)*1.08)+((AE235-50)*1.07),IF(AE235&lt;=200,(10*1.09)+((50-10)*1.08)+((100-50)*1.07)+((AE235-100)*1.04),(10*1.09)+((50-10)*1.08)+((100-50)*1.07)+((200-100)*1.04)+((AE235-200)*1.02))))))</f>
        <v>66.5655</v>
      </c>
      <c r="AG235" s="11">
        <f>IF(Z235=1,AF235*1.08,IF(Z235=4,AF235*1.08,IF(Z235=2,0,IF(AE235&lt;=100,(AF235*1.25),IF(AE235&lt;=200,134.5+((AE235-100)*1.04*1.16),255.14+((AE235-200)*1.02*1.12))))))</f>
        <v>83.206874999999997</v>
      </c>
      <c r="AH235" s="11">
        <f>IF(Z235=1,0,IF(Z235=4,0,(AG235*1.08)))</f>
        <v>89.863425000000007</v>
      </c>
      <c r="AI235" s="9">
        <f>TRUNC(AF235,2)</f>
        <v>66.56</v>
      </c>
      <c r="AJ235" s="9">
        <f>TRUNC(AG235,2)</f>
        <v>83.2</v>
      </c>
      <c r="AK235" s="9">
        <f>TRUNC(AH235,2)</f>
        <v>89.86</v>
      </c>
      <c r="AL235" s="13">
        <v>44170</v>
      </c>
      <c r="AM235" s="13">
        <v>44187</v>
      </c>
      <c r="AN235" s="13" t="s">
        <v>6531</v>
      </c>
    </row>
    <row r="236" spans="1:40" ht="57" customHeight="1" x14ac:dyDescent="0.25">
      <c r="A236" s="1">
        <v>8699820150358</v>
      </c>
      <c r="B236" s="1" t="s">
        <v>2727</v>
      </c>
      <c r="C236" s="1" t="s">
        <v>2728</v>
      </c>
      <c r="D236" s="2" t="s">
        <v>44</v>
      </c>
      <c r="E236" s="3" t="s">
        <v>133</v>
      </c>
      <c r="F236" s="3">
        <v>0</v>
      </c>
      <c r="G236" s="2">
        <v>2</v>
      </c>
      <c r="H236" s="3">
        <v>1</v>
      </c>
      <c r="I236" s="3"/>
      <c r="J236" s="3"/>
      <c r="K236" s="3"/>
      <c r="L236" s="4" t="s">
        <v>6306</v>
      </c>
      <c r="M236" s="4" t="s">
        <v>2729</v>
      </c>
      <c r="N236" s="3" t="s">
        <v>6013</v>
      </c>
      <c r="O236" s="3">
        <v>267</v>
      </c>
      <c r="P236" s="3" t="s">
        <v>76</v>
      </c>
      <c r="Q236" s="3">
        <v>90</v>
      </c>
      <c r="R236" s="3" t="s">
        <v>48</v>
      </c>
      <c r="S236" s="10" t="s">
        <v>49</v>
      </c>
      <c r="T236" s="3" t="s">
        <v>669</v>
      </c>
      <c r="U236" s="38">
        <v>100.28</v>
      </c>
      <c r="V236" s="38">
        <v>108.02</v>
      </c>
      <c r="W236" s="38">
        <v>86.41</v>
      </c>
      <c r="X236" s="11" t="s">
        <v>669</v>
      </c>
      <c r="Y236" s="12"/>
      <c r="Z236" s="1">
        <v>0</v>
      </c>
      <c r="AA236" s="9">
        <v>197.05</v>
      </c>
      <c r="AB236" s="9"/>
      <c r="AC236" s="50">
        <f>IF(AD236=AK236,1,0)</f>
        <v>1</v>
      </c>
      <c r="AD236" s="50">
        <v>271.7</v>
      </c>
      <c r="AE236" s="39">
        <v>197.05</v>
      </c>
      <c r="AF236" s="11">
        <f>IF(Z236=2,AE236*1.08,IF(AE236&lt;=10,(AE236*1.09),IF(AE236&lt;=50,(10*1.09)+((AE236-10)*1.08),IF(AE236&lt;=100,(10*1.09)+((50-10)*1.08)+((AE236-50)*1.07),IF(AE236&lt;=200,(10*1.09)+((50-10)*1.08)+((100-50)*1.07)+((AE236-100)*1.04),(10*1.09)+((50-10)*1.08)+((100-50)*1.07)+((200-100)*1.04)+((AE236-200)*1.02))))))</f>
        <v>208.53200000000001</v>
      </c>
      <c r="AG236" s="11">
        <f>IF(Z236=1,AF236*1.08,IF(Z236=4,AF236*1.08,IF(Z236=2,0,IF(AE236&lt;=100,(AF236*1.25),IF(AE236&lt;=200,134.5+((AE236-100)*1.04*1.16),255.14+((AE236-200)*1.02*1.12))))))</f>
        <v>251.58112</v>
      </c>
      <c r="AH236" s="11">
        <f>IF(Z236=1,0,IF(Z236=4,0,(AG236*1.08)))</f>
        <v>271.70760960000001</v>
      </c>
      <c r="AI236" s="9">
        <f>TRUNC(AF236,2)</f>
        <v>208.53</v>
      </c>
      <c r="AJ236" s="9">
        <f>TRUNC(AG236,2)</f>
        <v>251.58</v>
      </c>
      <c r="AK236" s="9">
        <f>TRUNC(AH236,2)</f>
        <v>271.7</v>
      </c>
      <c r="AL236" s="13">
        <v>44170</v>
      </c>
      <c r="AM236" s="13">
        <v>44187</v>
      </c>
      <c r="AN236" s="13" t="s">
        <v>6531</v>
      </c>
    </row>
    <row r="237" spans="1:40" ht="57" customHeight="1" x14ac:dyDescent="0.25">
      <c r="A237" s="1">
        <v>8699559900019</v>
      </c>
      <c r="B237" s="1" t="s">
        <v>528</v>
      </c>
      <c r="C237" s="1" t="s">
        <v>530</v>
      </c>
      <c r="D237" s="2" t="s">
        <v>44</v>
      </c>
      <c r="E237" s="3" t="s">
        <v>133</v>
      </c>
      <c r="F237" s="3">
        <v>0</v>
      </c>
      <c r="G237" s="2">
        <v>3</v>
      </c>
      <c r="H237" s="3">
        <v>1</v>
      </c>
      <c r="I237" s="3"/>
      <c r="J237" s="3"/>
      <c r="K237" s="3"/>
      <c r="L237" s="4" t="s">
        <v>6215</v>
      </c>
      <c r="M237" s="4" t="s">
        <v>531</v>
      </c>
      <c r="N237" s="3" t="s">
        <v>5986</v>
      </c>
      <c r="O237" s="3">
        <v>600</v>
      </c>
      <c r="P237" s="3" t="s">
        <v>76</v>
      </c>
      <c r="Q237" s="3">
        <v>2</v>
      </c>
      <c r="R237" s="3" t="s">
        <v>48</v>
      </c>
      <c r="S237" s="10" t="s">
        <v>49</v>
      </c>
      <c r="T237" s="3" t="s">
        <v>129</v>
      </c>
      <c r="U237" s="38">
        <v>7.05</v>
      </c>
      <c r="V237" s="38">
        <v>7.05</v>
      </c>
      <c r="W237" s="38">
        <v>5.64</v>
      </c>
      <c r="X237" s="11" t="s">
        <v>129</v>
      </c>
      <c r="Y237" s="12"/>
      <c r="Z237" s="1">
        <v>0</v>
      </c>
      <c r="AA237" s="9">
        <v>19.84</v>
      </c>
      <c r="AB237" s="9"/>
      <c r="AC237" s="50">
        <f>IF(AD237=AK237,1,0)</f>
        <v>1</v>
      </c>
      <c r="AD237" s="50">
        <v>29.06</v>
      </c>
      <c r="AE237" s="39">
        <v>19.84</v>
      </c>
      <c r="AF237" s="11">
        <f>IF(Z237=2,AE237*1.08,IF(AE237&lt;=10,(AE237*1.09),IF(AE237&lt;=50,(10*1.09)+((AE237-10)*1.08),IF(AE237&lt;=100,(10*1.09)+((50-10)*1.08)+((AE237-50)*1.07),IF(AE237&lt;=200,(10*1.09)+((50-10)*1.08)+((100-50)*1.07)+((AE237-100)*1.04),(10*1.09)+((50-10)*1.08)+((100-50)*1.07)+((200-100)*1.04)+((AE237-200)*1.02))))))</f>
        <v>21.527200000000001</v>
      </c>
      <c r="AG237" s="11">
        <f>IF(Z237=1,AF237*1.08,IF(Z237=4,AF237*1.08,IF(Z237=2,0,IF(AE237&lt;=100,(AF237*1.25),IF(AE237&lt;=200,134.5+((AE237-100)*1.04*1.16),255.14+((AE237-200)*1.02*1.12))))))</f>
        <v>26.908999999999999</v>
      </c>
      <c r="AH237" s="11">
        <f>IF(Z237=1,0,IF(Z237=4,0,(AG237*1.08)))</f>
        <v>29.061720000000001</v>
      </c>
      <c r="AI237" s="9">
        <f>TRUNC(AF237,2)</f>
        <v>21.52</v>
      </c>
      <c r="AJ237" s="9">
        <f>TRUNC(AG237,2)</f>
        <v>26.9</v>
      </c>
      <c r="AK237" s="9">
        <f>TRUNC(AH237,2)</f>
        <v>29.06</v>
      </c>
      <c r="AL237" s="13">
        <v>44170</v>
      </c>
      <c r="AM237" s="13">
        <v>44187</v>
      </c>
      <c r="AN237" s="13" t="s">
        <v>6531</v>
      </c>
    </row>
    <row r="238" spans="1:40" ht="57" customHeight="1" x14ac:dyDescent="0.25">
      <c r="A238" s="1">
        <v>8699760751394</v>
      </c>
      <c r="B238" s="1" t="s">
        <v>4169</v>
      </c>
      <c r="C238" s="1" t="s">
        <v>4170</v>
      </c>
      <c r="D238" s="2" t="s">
        <v>44</v>
      </c>
      <c r="E238" s="3" t="s">
        <v>133</v>
      </c>
      <c r="F238" s="3">
        <v>0</v>
      </c>
      <c r="G238" s="2">
        <v>1</v>
      </c>
      <c r="H238" s="3">
        <v>1</v>
      </c>
      <c r="I238" s="3"/>
      <c r="J238" s="3"/>
      <c r="K238" s="3"/>
      <c r="L238" s="4" t="s">
        <v>4177</v>
      </c>
      <c r="M238" s="4" t="s">
        <v>294</v>
      </c>
      <c r="N238" s="3" t="s">
        <v>5958</v>
      </c>
      <c r="O238" s="3">
        <v>100</v>
      </c>
      <c r="P238" s="6" t="s">
        <v>221</v>
      </c>
      <c r="Q238" s="3">
        <v>1</v>
      </c>
      <c r="R238" s="3" t="s">
        <v>48</v>
      </c>
      <c r="S238" s="10" t="s">
        <v>49</v>
      </c>
      <c r="T238" s="3" t="s">
        <v>263</v>
      </c>
      <c r="U238" s="38">
        <v>37.4</v>
      </c>
      <c r="V238" s="38">
        <v>37.590000000000003</v>
      </c>
      <c r="W238" s="38">
        <v>30.07</v>
      </c>
      <c r="X238" s="11" t="s">
        <v>263</v>
      </c>
      <c r="Y238" s="12"/>
      <c r="Z238" s="1">
        <v>0</v>
      </c>
      <c r="AA238" s="9">
        <v>85.81</v>
      </c>
      <c r="AB238" s="9"/>
      <c r="AC238" s="50"/>
      <c r="AD238" s="50"/>
      <c r="AE238" s="39">
        <v>85.81</v>
      </c>
      <c r="AF238" s="11">
        <f>IF(Z238=2,AE238*1.08,IF(AE238&lt;=10,(AE238*1.09),IF(AE238&lt;=50,(10*1.09)+((AE238-10)*1.08),IF(AE238&lt;=100,(10*1.09)+((50-10)*1.08)+((AE238-50)*1.07),IF(AE238&lt;=200,(10*1.09)+((50-10)*1.08)+((100-50)*1.07)+((AE238-100)*1.04),(10*1.09)+((50-10)*1.08)+((100-50)*1.07)+((200-100)*1.04)+((AE238-200)*1.02))))))</f>
        <v>92.416700000000006</v>
      </c>
      <c r="AG238" s="11">
        <f>IF(Z238=1,AF238*1.08,IF(Z238=4,AF238*1.08,IF(Z238=2,0,IF(AE238&lt;=100,(AF238*1.25),IF(AE238&lt;=200,134.5+((AE238-100)*1.04*1.16),255.14+((AE238-200)*1.02*1.12))))))</f>
        <v>115.520875</v>
      </c>
      <c r="AH238" s="11">
        <f>IF(Z238=1,0,IF(Z238=4,0,(AG238*1.08)))</f>
        <v>124.76254500000002</v>
      </c>
      <c r="AI238" s="9">
        <f>TRUNC(AF238,2)</f>
        <v>92.41</v>
      </c>
      <c r="AJ238" s="9">
        <f>TRUNC(AG238,2)</f>
        <v>115.52</v>
      </c>
      <c r="AK238" s="9">
        <f>TRUNC(AH238,2)</f>
        <v>124.76</v>
      </c>
      <c r="AL238" s="13">
        <v>44170</v>
      </c>
      <c r="AM238" s="13">
        <v>44187</v>
      </c>
      <c r="AN238" s="13" t="s">
        <v>6531</v>
      </c>
    </row>
    <row r="239" spans="1:40" ht="57" customHeight="1" x14ac:dyDescent="0.25">
      <c r="A239" s="1">
        <v>8699606076520</v>
      </c>
      <c r="B239" s="1" t="s">
        <v>4169</v>
      </c>
      <c r="C239" s="1" t="s">
        <v>4170</v>
      </c>
      <c r="D239" s="2" t="s">
        <v>150</v>
      </c>
      <c r="E239" s="3" t="s">
        <v>133</v>
      </c>
      <c r="F239" s="3">
        <v>0</v>
      </c>
      <c r="G239" s="2">
        <v>1</v>
      </c>
      <c r="H239" s="3">
        <v>1</v>
      </c>
      <c r="I239" s="3"/>
      <c r="J239" s="3"/>
      <c r="K239" s="3"/>
      <c r="L239" s="4" t="s">
        <v>5530</v>
      </c>
      <c r="M239" s="4" t="s">
        <v>294</v>
      </c>
      <c r="N239" s="3" t="s">
        <v>5948</v>
      </c>
      <c r="O239" s="3">
        <v>100</v>
      </c>
      <c r="P239" s="6" t="s">
        <v>221</v>
      </c>
      <c r="Q239" s="3">
        <v>1</v>
      </c>
      <c r="R239" s="3" t="s">
        <v>48</v>
      </c>
      <c r="S239" s="10" t="s">
        <v>18</v>
      </c>
      <c r="T239" s="3" t="s">
        <v>263</v>
      </c>
      <c r="U239" s="38">
        <v>37.4</v>
      </c>
      <c r="V239" s="38">
        <v>37.590000000000003</v>
      </c>
      <c r="W239" s="38">
        <v>30.07</v>
      </c>
      <c r="X239" s="11" t="s">
        <v>263</v>
      </c>
      <c r="Y239" s="12"/>
      <c r="Z239" s="1">
        <v>0</v>
      </c>
      <c r="AA239" s="9">
        <v>85.81</v>
      </c>
      <c r="AB239" s="9"/>
      <c r="AC239" s="50"/>
      <c r="AD239" s="50"/>
      <c r="AE239" s="39">
        <v>85.81</v>
      </c>
      <c r="AF239" s="11">
        <f>IF(Z239=2,AE239*1.08,IF(AE239&lt;=10,(AE239*1.09),IF(AE239&lt;=50,(10*1.09)+((AE239-10)*1.08),IF(AE239&lt;=100,(10*1.09)+((50-10)*1.08)+((AE239-50)*1.07),IF(AE239&lt;=200,(10*1.09)+((50-10)*1.08)+((100-50)*1.07)+((AE239-100)*1.04),(10*1.09)+((50-10)*1.08)+((100-50)*1.07)+((200-100)*1.04)+((AE239-200)*1.02))))))</f>
        <v>92.416700000000006</v>
      </c>
      <c r="AG239" s="11">
        <f>IF(Z239=1,AF239*1.08,IF(Z239=4,AF239*1.08,IF(Z239=2,0,IF(AE239&lt;=100,(AF239*1.25),IF(AE239&lt;=200,134.5+((AE239-100)*1.04*1.16),255.14+((AE239-200)*1.02*1.12))))))</f>
        <v>115.520875</v>
      </c>
      <c r="AH239" s="11">
        <f>IF(Z239=1,0,IF(Z239=4,0,(AG239*1.08)))</f>
        <v>124.76254500000002</v>
      </c>
      <c r="AI239" s="9">
        <f>TRUNC(AF239,2)</f>
        <v>92.41</v>
      </c>
      <c r="AJ239" s="9">
        <f>TRUNC(AG239,2)</f>
        <v>115.52</v>
      </c>
      <c r="AK239" s="9">
        <f>TRUNC(AH239,2)</f>
        <v>124.76</v>
      </c>
      <c r="AL239" s="13">
        <v>44170</v>
      </c>
      <c r="AM239" s="13">
        <v>44187</v>
      </c>
      <c r="AN239" s="13" t="s">
        <v>6531</v>
      </c>
    </row>
    <row r="240" spans="1:40" ht="57" customHeight="1" x14ac:dyDescent="0.25">
      <c r="A240" s="1">
        <v>8699820090029</v>
      </c>
      <c r="B240" s="1" t="s">
        <v>2786</v>
      </c>
      <c r="C240" s="1" t="s">
        <v>2787</v>
      </c>
      <c r="D240" s="2" t="s">
        <v>44</v>
      </c>
      <c r="E240" s="3" t="s">
        <v>133</v>
      </c>
      <c r="F240" s="3">
        <v>0</v>
      </c>
      <c r="G240" s="2">
        <v>1</v>
      </c>
      <c r="H240" s="3">
        <v>1</v>
      </c>
      <c r="I240" s="3"/>
      <c r="J240" s="3"/>
      <c r="K240" s="3"/>
      <c r="L240" s="4" t="s">
        <v>2788</v>
      </c>
      <c r="M240" s="4" t="s">
        <v>1343</v>
      </c>
      <c r="N240" s="3" t="s">
        <v>6013</v>
      </c>
      <c r="O240" s="3">
        <v>100</v>
      </c>
      <c r="P240" s="3" t="s">
        <v>76</v>
      </c>
      <c r="Q240" s="3">
        <v>30</v>
      </c>
      <c r="R240" s="3" t="s">
        <v>48</v>
      </c>
      <c r="S240" s="10" t="s">
        <v>18</v>
      </c>
      <c r="T240" s="3" t="s">
        <v>2789</v>
      </c>
      <c r="U240" s="38">
        <v>98.48</v>
      </c>
      <c r="V240" s="38">
        <v>98.48</v>
      </c>
      <c r="W240" s="38">
        <v>78.78</v>
      </c>
      <c r="X240" s="3" t="s">
        <v>2789</v>
      </c>
      <c r="Y240" s="12"/>
      <c r="Z240" s="1">
        <v>0</v>
      </c>
      <c r="AA240" s="9">
        <v>28.65</v>
      </c>
      <c r="AB240" s="9"/>
      <c r="AC240" s="50">
        <f>IF(AD240=AK240,1,0)</f>
        <v>1</v>
      </c>
      <c r="AD240" s="50">
        <v>41.9</v>
      </c>
      <c r="AE240" s="39">
        <v>28.65</v>
      </c>
      <c r="AF240" s="11">
        <f>IF(Z240=2,AE240*1.08,IF(AE240&lt;=10,(AE240*1.09),IF(AE240&lt;=50,(10*1.09)+((AE240-10)*1.08),IF(AE240&lt;=100,(10*1.09)+((50-10)*1.08)+((AE240-50)*1.07),IF(AE240&lt;=200,(10*1.09)+((50-10)*1.08)+((100-50)*1.07)+((AE240-100)*1.04),(10*1.09)+((50-10)*1.08)+((100-50)*1.07)+((200-100)*1.04)+((AE240-200)*1.02))))))</f>
        <v>31.042000000000002</v>
      </c>
      <c r="AG240" s="11">
        <f>IF(Z240=1,AF240*1.08,IF(Z240=4,AF240*1.08,IF(Z240=2,0,IF(AE240&lt;=100,(AF240*1.25),IF(AE240&lt;=200,134.5+((AE240-100)*1.04*1.16),255.14+((AE240-200)*1.02*1.12))))))</f>
        <v>38.802500000000002</v>
      </c>
      <c r="AH240" s="11">
        <f>IF(Z240=1,0,IF(Z240=4,0,(AG240*1.08)))</f>
        <v>41.906700000000008</v>
      </c>
      <c r="AI240" s="9">
        <f>TRUNC(AF240,2)</f>
        <v>31.04</v>
      </c>
      <c r="AJ240" s="9">
        <f>TRUNC(AG240,2)</f>
        <v>38.799999999999997</v>
      </c>
      <c r="AK240" s="9">
        <f>TRUNC(AH240,2)</f>
        <v>41.9</v>
      </c>
      <c r="AL240" s="13">
        <v>44170</v>
      </c>
      <c r="AM240" s="13">
        <v>44187</v>
      </c>
      <c r="AN240" s="13" t="s">
        <v>6531</v>
      </c>
    </row>
    <row r="241" spans="1:40" ht="57" customHeight="1" x14ac:dyDescent="0.25">
      <c r="A241" s="1">
        <v>8680202600158</v>
      </c>
      <c r="B241" s="1" t="s">
        <v>1591</v>
      </c>
      <c r="C241" s="1" t="s">
        <v>1592</v>
      </c>
      <c r="D241" s="2" t="s">
        <v>150</v>
      </c>
      <c r="E241" s="3" t="s">
        <v>133</v>
      </c>
      <c r="F241" s="3">
        <v>4</v>
      </c>
      <c r="G241" s="2">
        <v>1</v>
      </c>
      <c r="H241" s="27">
        <v>1</v>
      </c>
      <c r="I241" s="3"/>
      <c r="J241" s="3"/>
      <c r="K241" s="3"/>
      <c r="L241" s="4" t="s">
        <v>6230</v>
      </c>
      <c r="M241" s="4" t="s">
        <v>402</v>
      </c>
      <c r="N241" s="3" t="s">
        <v>5951</v>
      </c>
      <c r="O241" s="6">
        <v>20</v>
      </c>
      <c r="P241" s="3" t="s">
        <v>76</v>
      </c>
      <c r="Q241" s="3">
        <v>5</v>
      </c>
      <c r="R241" s="3" t="s">
        <v>48</v>
      </c>
      <c r="S241" s="10" t="s">
        <v>18</v>
      </c>
      <c r="T241" s="3" t="s">
        <v>20</v>
      </c>
      <c r="U241" s="38">
        <v>1.45</v>
      </c>
      <c r="V241" s="38">
        <v>1.43</v>
      </c>
      <c r="W241" s="38">
        <v>0</v>
      </c>
      <c r="X241" s="11" t="s">
        <v>20</v>
      </c>
      <c r="Y241" s="12"/>
      <c r="Z241" s="1">
        <v>0</v>
      </c>
      <c r="AA241" s="9">
        <v>3.95</v>
      </c>
      <c r="AB241" s="9"/>
      <c r="AC241" s="50"/>
      <c r="AD241" s="50"/>
      <c r="AE241" s="39">
        <v>5.45</v>
      </c>
      <c r="AF241" s="11">
        <f>IF(Z241=2,AE241*1.08,IF(AE241&lt;=10,(AE241*1.09),IF(AE241&lt;=50,(10*1.09)+((AE241-10)*1.08),IF(AE241&lt;=100,(10*1.09)+((50-10)*1.08)+((AE241-50)*1.07),IF(AE241&lt;=200,(10*1.09)+((50-10)*1.08)+((100-50)*1.07)+((AE241-100)*1.04),(10*1.09)+((50-10)*1.08)+((100-50)*1.07)+((200-100)*1.04)+((AE241-200)*1.02))))))</f>
        <v>5.940500000000001</v>
      </c>
      <c r="AG241" s="11">
        <f>IF(Z241=1,AF241*1.08,IF(Z241=4,AF241*1.08,IF(Z241=2,0,IF(AE241&lt;=100,(AF241*1.25),IF(AE241&lt;=200,134.5+((AE241-100)*1.04*1.16),255.14+((AE241-200)*1.02*1.12))))))</f>
        <v>7.425625000000001</v>
      </c>
      <c r="AH241" s="11">
        <f>IF(Z241=1,0,IF(Z241=4,0,(AG241*1.08)))</f>
        <v>8.0196750000000012</v>
      </c>
      <c r="AI241" s="9">
        <f>TRUNC(AF241,2)</f>
        <v>5.94</v>
      </c>
      <c r="AJ241" s="9">
        <f>TRUNC(AG241,2)</f>
        <v>7.42</v>
      </c>
      <c r="AK241" s="9">
        <f>TRUNC(AH241,2)</f>
        <v>8.01</v>
      </c>
      <c r="AL241" s="13">
        <v>44170</v>
      </c>
      <c r="AM241" s="13">
        <v>44187</v>
      </c>
      <c r="AN241" s="13" t="s">
        <v>6531</v>
      </c>
    </row>
    <row r="242" spans="1:40" ht="57" customHeight="1" x14ac:dyDescent="0.25">
      <c r="A242" s="1">
        <v>8699593035869</v>
      </c>
      <c r="B242" s="1" t="s">
        <v>2817</v>
      </c>
      <c r="C242" s="1" t="s">
        <v>2818</v>
      </c>
      <c r="D242" s="2" t="s">
        <v>44</v>
      </c>
      <c r="E242" s="3" t="s">
        <v>133</v>
      </c>
      <c r="F242" s="3">
        <v>0</v>
      </c>
      <c r="G242" s="2">
        <v>2</v>
      </c>
      <c r="H242" s="3">
        <v>1</v>
      </c>
      <c r="I242" s="3"/>
      <c r="J242" s="3"/>
      <c r="K242" s="3"/>
      <c r="L242" s="4" t="s">
        <v>2910</v>
      </c>
      <c r="M242" s="4" t="s">
        <v>2819</v>
      </c>
      <c r="N242" s="3" t="s">
        <v>5982</v>
      </c>
      <c r="O242" s="3">
        <v>16</v>
      </c>
      <c r="P242" s="3" t="s">
        <v>76</v>
      </c>
      <c r="Q242" s="3">
        <v>28</v>
      </c>
      <c r="R242" s="16" t="s">
        <v>2735</v>
      </c>
      <c r="S242" s="10" t="s">
        <v>49</v>
      </c>
      <c r="T242" s="3" t="s">
        <v>102</v>
      </c>
      <c r="U242" s="38">
        <v>71.400000000000006</v>
      </c>
      <c r="V242" s="38">
        <v>71.400000000000006</v>
      </c>
      <c r="W242" s="38">
        <v>57.12</v>
      </c>
      <c r="X242" s="3" t="s">
        <v>102</v>
      </c>
      <c r="Y242" s="12"/>
      <c r="Z242" s="1">
        <v>0</v>
      </c>
      <c r="AA242" s="9">
        <v>217.93</v>
      </c>
      <c r="AB242" s="9"/>
      <c r="AC242" s="50">
        <f>IF(AD242=AK242,1,0)</f>
        <v>1</v>
      </c>
      <c r="AD242" s="50">
        <v>297.67</v>
      </c>
      <c r="AE242" s="39">
        <v>217.93</v>
      </c>
      <c r="AF242" s="11">
        <f>IF(Z242=2,AE242*1.08,IF(AE242&lt;=10,(AE242*1.09),IF(AE242&lt;=50,(10*1.09)+((AE242-10)*1.08),IF(AE242&lt;=100,(10*1.09)+((50-10)*1.08)+((AE242-50)*1.07),IF(AE242&lt;=200,(10*1.09)+((50-10)*1.08)+((100-50)*1.07)+((AE242-100)*1.04),(10*1.09)+((50-10)*1.08)+((100-50)*1.07)+((200-100)*1.04)+((AE242-200)*1.02))))))</f>
        <v>229.8886</v>
      </c>
      <c r="AG242" s="11">
        <f>IF(Z242=1,AF242*1.08,IF(Z242=4,AF242*1.08,IF(Z242=2,0,IF(AE242&lt;=100,(AF242*1.25),IF(AE242&lt;=200,134.5+((AE242-100)*1.04*1.16),255.14+((AE242-200)*1.02*1.12))))))</f>
        <v>275.62323199999997</v>
      </c>
      <c r="AH242" s="11">
        <f>IF(Z242=1,0,IF(Z242=4,0,(AG242*1.08)))</f>
        <v>297.67309055999999</v>
      </c>
      <c r="AI242" s="9">
        <f>TRUNC(AF242,2)</f>
        <v>229.88</v>
      </c>
      <c r="AJ242" s="9">
        <f>TRUNC(AG242,2)</f>
        <v>275.62</v>
      </c>
      <c r="AK242" s="9">
        <f>TRUNC(AH242,2)</f>
        <v>297.67</v>
      </c>
      <c r="AL242" s="13">
        <v>44170</v>
      </c>
      <c r="AM242" s="13">
        <v>44187</v>
      </c>
      <c r="AN242" s="13" t="s">
        <v>6531</v>
      </c>
    </row>
    <row r="243" spans="1:40" ht="57" customHeight="1" x14ac:dyDescent="0.25">
      <c r="A243" s="1">
        <v>8699593035876</v>
      </c>
      <c r="B243" s="1" t="s">
        <v>2817</v>
      </c>
      <c r="C243" s="1" t="s">
        <v>2818</v>
      </c>
      <c r="D243" s="2" t="s">
        <v>44</v>
      </c>
      <c r="E243" s="3" t="s">
        <v>133</v>
      </c>
      <c r="F243" s="3">
        <v>0</v>
      </c>
      <c r="G243" s="2">
        <v>2</v>
      </c>
      <c r="H243" s="3">
        <v>1</v>
      </c>
      <c r="I243" s="3"/>
      <c r="J243" s="3"/>
      <c r="K243" s="3"/>
      <c r="L243" s="4" t="s">
        <v>2911</v>
      </c>
      <c r="M243" s="4" t="s">
        <v>2819</v>
      </c>
      <c r="N243" s="3" t="s">
        <v>5982</v>
      </c>
      <c r="O243" s="3">
        <v>32</v>
      </c>
      <c r="P243" s="3" t="s">
        <v>76</v>
      </c>
      <c r="Q243" s="3">
        <v>28</v>
      </c>
      <c r="R243" s="16" t="s">
        <v>2735</v>
      </c>
      <c r="S243" s="10" t="s">
        <v>49</v>
      </c>
      <c r="T243" s="3" t="s">
        <v>102</v>
      </c>
      <c r="U243" s="38">
        <v>121.52</v>
      </c>
      <c r="V243" s="38">
        <v>121.52</v>
      </c>
      <c r="W243" s="38">
        <v>97.21</v>
      </c>
      <c r="X243" s="3" t="s">
        <v>102</v>
      </c>
      <c r="Y243" s="12"/>
      <c r="Z243" s="1">
        <v>0</v>
      </c>
      <c r="AA243" s="9">
        <v>370.9</v>
      </c>
      <c r="AB243" s="9"/>
      <c r="AC243" s="50">
        <f>IF(AD243=AK243,1,0)</f>
        <v>1</v>
      </c>
      <c r="AD243" s="50">
        <v>486.4</v>
      </c>
      <c r="AE243" s="39">
        <v>370.9</v>
      </c>
      <c r="AF243" s="11">
        <f>IF(Z243=2,AE243*1.08,IF(AE243&lt;=10,(AE243*1.09),IF(AE243&lt;=50,(10*1.09)+((AE243-10)*1.08),IF(AE243&lt;=100,(10*1.09)+((50-10)*1.08)+((AE243-50)*1.07),IF(AE243&lt;=200,(10*1.09)+((50-10)*1.08)+((100-50)*1.07)+((AE243-100)*1.04),(10*1.09)+((50-10)*1.08)+((100-50)*1.07)+((200-100)*1.04)+((AE243-200)*1.02))))))</f>
        <v>385.91800000000001</v>
      </c>
      <c r="AG243" s="11">
        <f>IF(Z243=1,AF243*1.08,IF(Z243=4,AF243*1.08,IF(Z243=2,0,IF(AE243&lt;=100,(AF243*1.25),IF(AE243&lt;=200,134.5+((AE243-100)*1.04*1.16),255.14+((AE243-200)*1.02*1.12))))))</f>
        <v>450.37616000000003</v>
      </c>
      <c r="AH243" s="11">
        <f>IF(Z243=1,0,IF(Z243=4,0,(AG243*1.08)))</f>
        <v>486.40625280000006</v>
      </c>
      <c r="AI243" s="9">
        <f>TRUNC(AF243,2)</f>
        <v>385.91</v>
      </c>
      <c r="AJ243" s="9">
        <f>TRUNC(AG243,2)</f>
        <v>450.37</v>
      </c>
      <c r="AK243" s="9">
        <f>TRUNC(AH243,2)</f>
        <v>486.4</v>
      </c>
      <c r="AL243" s="13">
        <v>44170</v>
      </c>
      <c r="AM243" s="13">
        <v>44187</v>
      </c>
      <c r="AN243" s="13" t="s">
        <v>6531</v>
      </c>
    </row>
    <row r="244" spans="1:40" ht="57" customHeight="1" x14ac:dyDescent="0.25">
      <c r="A244" s="1">
        <v>8699593035852</v>
      </c>
      <c r="B244" s="1" t="s">
        <v>2817</v>
      </c>
      <c r="C244" s="1" t="s">
        <v>2818</v>
      </c>
      <c r="D244" s="2" t="s">
        <v>44</v>
      </c>
      <c r="E244" s="3" t="s">
        <v>133</v>
      </c>
      <c r="F244" s="3">
        <v>0</v>
      </c>
      <c r="G244" s="2">
        <v>2</v>
      </c>
      <c r="H244" s="3">
        <v>1</v>
      </c>
      <c r="I244" s="3"/>
      <c r="J244" s="3"/>
      <c r="K244" s="3"/>
      <c r="L244" s="4" t="s">
        <v>2912</v>
      </c>
      <c r="M244" s="4" t="s">
        <v>2819</v>
      </c>
      <c r="N244" s="3" t="s">
        <v>5982</v>
      </c>
      <c r="O244" s="3">
        <v>8</v>
      </c>
      <c r="P244" s="3" t="s">
        <v>76</v>
      </c>
      <c r="Q244" s="3">
        <v>28</v>
      </c>
      <c r="R244" s="16" t="s">
        <v>2735</v>
      </c>
      <c r="S244" s="10" t="s">
        <v>49</v>
      </c>
      <c r="T244" s="3" t="s">
        <v>102</v>
      </c>
      <c r="U244" s="38">
        <v>42</v>
      </c>
      <c r="V244" s="38">
        <v>42</v>
      </c>
      <c r="W244" s="38">
        <v>33.6</v>
      </c>
      <c r="X244" s="11" t="s">
        <v>102</v>
      </c>
      <c r="Y244" s="12"/>
      <c r="Z244" s="1">
        <v>0</v>
      </c>
      <c r="AA244" s="9">
        <v>119.05</v>
      </c>
      <c r="AB244" s="9"/>
      <c r="AC244" s="50">
        <f>IF(AD244=AK244,1,0)</f>
        <v>1</v>
      </c>
      <c r="AD244" s="50">
        <v>170.08</v>
      </c>
      <c r="AE244" s="39">
        <v>119.05</v>
      </c>
      <c r="AF244" s="11">
        <f>IF(Z244=2,AE244*1.08,IF(AE244&lt;=10,(AE244*1.09),IF(AE244&lt;=50,(10*1.09)+((AE244-10)*1.08),IF(AE244&lt;=100,(10*1.09)+((50-10)*1.08)+((AE244-50)*1.07),IF(AE244&lt;=200,(10*1.09)+((50-10)*1.08)+((100-50)*1.07)+((AE244-100)*1.04),(10*1.09)+((50-10)*1.08)+((100-50)*1.07)+((200-100)*1.04)+((AE244-200)*1.02))))))</f>
        <v>127.41199999999999</v>
      </c>
      <c r="AG244" s="11">
        <f>IF(Z244=1,AF244*1.08,IF(Z244=4,AF244*1.08,IF(Z244=2,0,IF(AE244&lt;=100,(AF244*1.25),IF(AE244&lt;=200,134.5+((AE244-100)*1.04*1.16),255.14+((AE244-200)*1.02*1.12))))))</f>
        <v>157.48192</v>
      </c>
      <c r="AH244" s="11">
        <f>IF(Z244=1,0,IF(Z244=4,0,(AG244*1.08)))</f>
        <v>170.0804736</v>
      </c>
      <c r="AI244" s="9">
        <f>TRUNC(AF244,2)</f>
        <v>127.41</v>
      </c>
      <c r="AJ244" s="9">
        <f>TRUNC(AG244,2)</f>
        <v>157.47999999999999</v>
      </c>
      <c r="AK244" s="9">
        <f>TRUNC(AH244,2)</f>
        <v>170.08</v>
      </c>
      <c r="AL244" s="13">
        <v>44170</v>
      </c>
      <c r="AM244" s="13">
        <v>44187</v>
      </c>
      <c r="AN244" s="13" t="s">
        <v>6531</v>
      </c>
    </row>
    <row r="245" spans="1:40" ht="57" customHeight="1" x14ac:dyDescent="0.25">
      <c r="A245" s="1">
        <v>8699943790028</v>
      </c>
      <c r="B245" s="1" t="s">
        <v>5790</v>
      </c>
      <c r="C245" s="1" t="s">
        <v>5803</v>
      </c>
      <c r="D245" s="2" t="s">
        <v>44</v>
      </c>
      <c r="E245" s="3" t="s">
        <v>5731</v>
      </c>
      <c r="F245" s="3">
        <v>0</v>
      </c>
      <c r="G245" s="2">
        <v>2</v>
      </c>
      <c r="H245" s="3">
        <v>1</v>
      </c>
      <c r="I245" s="3"/>
      <c r="J245" s="3"/>
      <c r="K245" s="3"/>
      <c r="L245" s="4" t="s">
        <v>5561</v>
      </c>
      <c r="M245" s="4" t="s">
        <v>5562</v>
      </c>
      <c r="N245" s="3" t="s">
        <v>6019</v>
      </c>
      <c r="O245" s="3">
        <v>2</v>
      </c>
      <c r="P245" s="3" t="s">
        <v>221</v>
      </c>
      <c r="Q245" s="3">
        <v>1</v>
      </c>
      <c r="R245" s="3" t="s">
        <v>4200</v>
      </c>
      <c r="S245" s="10" t="s">
        <v>49</v>
      </c>
      <c r="T245" s="10" t="s">
        <v>78</v>
      </c>
      <c r="U245" s="38">
        <v>3045.77</v>
      </c>
      <c r="V245" s="38">
        <v>3045.77</v>
      </c>
      <c r="W245" s="38">
        <v>3045.77</v>
      </c>
      <c r="X245" s="11" t="s">
        <v>78</v>
      </c>
      <c r="Y245" s="42" t="s">
        <v>3589</v>
      </c>
      <c r="Z245" s="1">
        <v>0</v>
      </c>
      <c r="AA245" s="9">
        <v>20935.900000000001</v>
      </c>
      <c r="AB245" s="9"/>
      <c r="AC245" s="50">
        <f>IF(AD245=AK245,1,0)</f>
        <v>1</v>
      </c>
      <c r="AD245" s="50">
        <v>25859.33</v>
      </c>
      <c r="AE245" s="39">
        <v>20935.900000000001</v>
      </c>
      <c r="AF245" s="11">
        <f>IF(Z245=2,AE245*1.08,IF(AE245&lt;=10,(AE245*1.09),IF(AE245&lt;=50,(10*1.09)+((AE245-10)*1.08),IF(AE245&lt;=100,(10*1.09)+((50-10)*1.08)+((AE245-50)*1.07),IF(AE245&lt;=200,(10*1.09)+((50-10)*1.08)+((100-50)*1.07)+((AE245-100)*1.04),(10*1.09)+((50-10)*1.08)+((100-50)*1.07)+((200-100)*1.04)+((AE245-200)*1.02))))))</f>
        <v>21362.218000000001</v>
      </c>
      <c r="AG245" s="11">
        <f>IF(Z245=1,AF245*1.08,IF(Z245=4,AF245*1.08,IF(Z245=2,0,IF(AE245&lt;=100,(AF245*1.25),IF(AE245&lt;=200,134.5+((AE245-100)*1.04*1.16),255.14+((AE245-200)*1.02*1.12))))))</f>
        <v>23943.832160000005</v>
      </c>
      <c r="AH245" s="11">
        <f>IF(Z245=1,0,IF(Z245=4,0,(AG245*1.08)))</f>
        <v>25859.338732800006</v>
      </c>
      <c r="AI245" s="9">
        <f>TRUNC(AF245,2)</f>
        <v>21362.21</v>
      </c>
      <c r="AJ245" s="9">
        <f>TRUNC(AG245,2)</f>
        <v>23943.83</v>
      </c>
      <c r="AK245" s="9">
        <f>TRUNC(AH245,2)</f>
        <v>25859.33</v>
      </c>
      <c r="AL245" s="13">
        <v>44170</v>
      </c>
      <c r="AM245" s="13">
        <v>44187</v>
      </c>
      <c r="AN245" s="13" t="s">
        <v>6531</v>
      </c>
    </row>
    <row r="246" spans="1:40" ht="57" customHeight="1" x14ac:dyDescent="0.25">
      <c r="A246" s="1">
        <v>8699586262890</v>
      </c>
      <c r="B246" s="1" t="s">
        <v>2953</v>
      </c>
      <c r="C246" s="1" t="s">
        <v>2954</v>
      </c>
      <c r="D246" s="2" t="s">
        <v>44</v>
      </c>
      <c r="E246" s="3" t="s">
        <v>133</v>
      </c>
      <c r="F246" s="3">
        <v>0</v>
      </c>
      <c r="G246" s="2">
        <v>2</v>
      </c>
      <c r="H246" s="3">
        <v>1</v>
      </c>
      <c r="I246" s="3"/>
      <c r="J246" s="3"/>
      <c r="K246" s="3"/>
      <c r="L246" s="4" t="s">
        <v>6337</v>
      </c>
      <c r="M246" s="4" t="s">
        <v>2955</v>
      </c>
      <c r="N246" s="3" t="s">
        <v>5934</v>
      </c>
      <c r="O246" s="3">
        <v>500</v>
      </c>
      <c r="P246" s="3" t="s">
        <v>76</v>
      </c>
      <c r="Q246" s="3">
        <v>1</v>
      </c>
      <c r="R246" s="3" t="s">
        <v>48</v>
      </c>
      <c r="S246" s="10" t="s">
        <v>49</v>
      </c>
      <c r="T246" s="3" t="s">
        <v>136</v>
      </c>
      <c r="U246" s="38">
        <v>21.6</v>
      </c>
      <c r="V246" s="38">
        <v>21.6</v>
      </c>
      <c r="W246" s="38">
        <v>17.28</v>
      </c>
      <c r="X246" s="11" t="s">
        <v>136</v>
      </c>
      <c r="Y246" s="42">
        <v>3</v>
      </c>
      <c r="Z246" s="1">
        <v>0</v>
      </c>
      <c r="AA246" s="9">
        <v>70.45</v>
      </c>
      <c r="AB246" s="9"/>
      <c r="AC246" s="50">
        <f>IF(AD246=AK246,1,0)</f>
        <v>1</v>
      </c>
      <c r="AD246" s="50">
        <v>102.57</v>
      </c>
      <c r="AE246" s="39">
        <v>70.45</v>
      </c>
      <c r="AF246" s="11">
        <f>IF(Z246=2,AE246*1.08,IF(AE246&lt;=10,(AE246*1.09),IF(AE246&lt;=50,(10*1.09)+((AE246-10)*1.08),IF(AE246&lt;=100,(10*1.09)+((50-10)*1.08)+((AE246-50)*1.07),IF(AE246&lt;=200,(10*1.09)+((50-10)*1.08)+((100-50)*1.07)+((AE246-100)*1.04),(10*1.09)+((50-10)*1.08)+((100-50)*1.07)+((200-100)*1.04)+((AE246-200)*1.02))))))</f>
        <v>75.981500000000011</v>
      </c>
      <c r="AG246" s="11">
        <f>IF(Z246=1,AF246*1.08,IF(Z246=4,AF246*1.08,IF(Z246=2,0,IF(AE246&lt;=100,(AF246*1.25),IF(AE246&lt;=200,134.5+((AE246-100)*1.04*1.16),255.14+((AE246-200)*1.02*1.12))))))</f>
        <v>94.976875000000007</v>
      </c>
      <c r="AH246" s="11">
        <f>IF(Z246=1,0,IF(Z246=4,0,(AG246*1.08)))</f>
        <v>102.57502500000001</v>
      </c>
      <c r="AI246" s="9">
        <f>TRUNC(AF246,2)</f>
        <v>75.98</v>
      </c>
      <c r="AJ246" s="9">
        <f>TRUNC(AG246,2)</f>
        <v>94.97</v>
      </c>
      <c r="AK246" s="9">
        <f>TRUNC(AH246,2)</f>
        <v>102.57</v>
      </c>
      <c r="AL246" s="13">
        <v>44170</v>
      </c>
      <c r="AM246" s="13">
        <v>44187</v>
      </c>
      <c r="AN246" s="13" t="s">
        <v>6531</v>
      </c>
    </row>
    <row r="247" spans="1:40" ht="57" customHeight="1" x14ac:dyDescent="0.25">
      <c r="A247" s="1">
        <v>8699586262876</v>
      </c>
      <c r="B247" s="1" t="s">
        <v>2953</v>
      </c>
      <c r="C247" s="1" t="s">
        <v>2954</v>
      </c>
      <c r="D247" s="2" t="s">
        <v>44</v>
      </c>
      <c r="E247" s="3" t="s">
        <v>133</v>
      </c>
      <c r="F247" s="3">
        <v>0</v>
      </c>
      <c r="G247" s="2">
        <v>2</v>
      </c>
      <c r="H247" s="3">
        <v>1</v>
      </c>
      <c r="I247" s="3"/>
      <c r="J247" s="3"/>
      <c r="K247" s="3"/>
      <c r="L247" s="4" t="s">
        <v>6295</v>
      </c>
      <c r="M247" s="4" t="s">
        <v>2955</v>
      </c>
      <c r="N247" s="3" t="s">
        <v>5934</v>
      </c>
      <c r="O247" s="3">
        <v>1</v>
      </c>
      <c r="P247" s="3" t="s">
        <v>92</v>
      </c>
      <c r="Q247" s="3">
        <v>1</v>
      </c>
      <c r="R247" s="3" t="s">
        <v>48</v>
      </c>
      <c r="S247" s="10" t="s">
        <v>49</v>
      </c>
      <c r="T247" s="43" t="s">
        <v>78</v>
      </c>
      <c r="U247" s="38">
        <v>38.11</v>
      </c>
      <c r="V247" s="38">
        <v>38.11</v>
      </c>
      <c r="W247" s="38">
        <v>30.48</v>
      </c>
      <c r="X247" s="3" t="s">
        <v>78</v>
      </c>
      <c r="Y247" s="42">
        <v>3</v>
      </c>
      <c r="Z247" s="1">
        <v>0</v>
      </c>
      <c r="AA247" s="9">
        <v>129.54</v>
      </c>
      <c r="AB247" s="9"/>
      <c r="AC247" s="50">
        <f>IF(AD247=AK247,1,0)</f>
        <v>1</v>
      </c>
      <c r="AD247" s="50">
        <v>183.74</v>
      </c>
      <c r="AE247" s="39">
        <v>129.54</v>
      </c>
      <c r="AF247" s="11">
        <f>IF(Z247=2,AE247*1.08,IF(AE247&lt;=10,(AE247*1.09),IF(AE247&lt;=50,(10*1.09)+((AE247-10)*1.08),IF(AE247&lt;=100,(10*1.09)+((50-10)*1.08)+((AE247-50)*1.07),IF(AE247&lt;=200,(10*1.09)+((50-10)*1.08)+((100-50)*1.07)+((AE247-100)*1.04),(10*1.09)+((50-10)*1.08)+((100-50)*1.07)+((200-100)*1.04)+((AE247-200)*1.02))))))</f>
        <v>138.32159999999999</v>
      </c>
      <c r="AG247" s="11">
        <f>IF(Z247=1,AF247*1.08,IF(Z247=4,AF247*1.08,IF(Z247=2,0,IF(AE247&lt;=100,(AF247*1.25),IF(AE247&lt;=200,134.5+((AE247-100)*1.04*1.16),255.14+((AE247-200)*1.02*1.12))))))</f>
        <v>170.13705599999997</v>
      </c>
      <c r="AH247" s="11">
        <f>IF(Z247=1,0,IF(Z247=4,0,(AG247*1.08)))</f>
        <v>183.74802047999998</v>
      </c>
      <c r="AI247" s="9">
        <f>TRUNC(AF247,2)</f>
        <v>138.32</v>
      </c>
      <c r="AJ247" s="9">
        <f>TRUNC(AG247,2)</f>
        <v>170.13</v>
      </c>
      <c r="AK247" s="9">
        <f>TRUNC(AH247,2)</f>
        <v>183.74</v>
      </c>
      <c r="AL247" s="13">
        <v>44170</v>
      </c>
      <c r="AM247" s="13">
        <v>44187</v>
      </c>
      <c r="AN247" s="13" t="s">
        <v>6531</v>
      </c>
    </row>
    <row r="248" spans="1:40" ht="57" customHeight="1" x14ac:dyDescent="0.25">
      <c r="A248" s="1">
        <v>8699556260086</v>
      </c>
      <c r="B248" s="1" t="s">
        <v>2953</v>
      </c>
      <c r="C248" s="1" t="s">
        <v>2954</v>
      </c>
      <c r="D248" s="2" t="s">
        <v>44</v>
      </c>
      <c r="E248" s="3" t="s">
        <v>133</v>
      </c>
      <c r="F248" s="3">
        <v>0</v>
      </c>
      <c r="G248" s="2">
        <v>2</v>
      </c>
      <c r="H248" s="3">
        <v>1</v>
      </c>
      <c r="I248" s="3"/>
      <c r="J248" s="3"/>
      <c r="K248" s="3"/>
      <c r="L248" s="4" t="s">
        <v>6384</v>
      </c>
      <c r="M248" s="4" t="s">
        <v>2955</v>
      </c>
      <c r="N248" s="3" t="s">
        <v>5920</v>
      </c>
      <c r="O248" s="3">
        <v>1</v>
      </c>
      <c r="P248" s="3" t="s">
        <v>92</v>
      </c>
      <c r="Q248" s="3">
        <v>1</v>
      </c>
      <c r="R248" s="3" t="s">
        <v>48</v>
      </c>
      <c r="S248" s="10" t="s">
        <v>49</v>
      </c>
      <c r="T248" s="3" t="s">
        <v>78</v>
      </c>
      <c r="U248" s="38">
        <v>38.11</v>
      </c>
      <c r="V248" s="38">
        <v>38.11</v>
      </c>
      <c r="W248" s="38">
        <v>30.48</v>
      </c>
      <c r="X248" s="3" t="s">
        <v>78</v>
      </c>
      <c r="Y248" s="42">
        <v>3</v>
      </c>
      <c r="Z248" s="1">
        <v>0</v>
      </c>
      <c r="AA248" s="9">
        <v>129.54</v>
      </c>
      <c r="AB248" s="9"/>
      <c r="AC248" s="50">
        <f>IF(AD248=AK248,1,0)</f>
        <v>1</v>
      </c>
      <c r="AD248" s="50">
        <v>183.74</v>
      </c>
      <c r="AE248" s="39">
        <v>129.54</v>
      </c>
      <c r="AF248" s="11">
        <f>IF(Z248=2,AE248*1.08,IF(AE248&lt;=10,(AE248*1.09),IF(AE248&lt;=50,(10*1.09)+((AE248-10)*1.08),IF(AE248&lt;=100,(10*1.09)+((50-10)*1.08)+((AE248-50)*1.07),IF(AE248&lt;=200,(10*1.09)+((50-10)*1.08)+((100-50)*1.07)+((AE248-100)*1.04),(10*1.09)+((50-10)*1.08)+((100-50)*1.07)+((200-100)*1.04)+((AE248-200)*1.02))))))</f>
        <v>138.32159999999999</v>
      </c>
      <c r="AG248" s="11">
        <f>IF(Z248=1,AF248*1.08,IF(Z248=4,AF248*1.08,IF(Z248=2,0,IF(AE248&lt;=100,(AF248*1.25),IF(AE248&lt;=200,134.5+((AE248-100)*1.04*1.16),255.14+((AE248-200)*1.02*1.12))))))</f>
        <v>170.13705599999997</v>
      </c>
      <c r="AH248" s="11">
        <f>IF(Z248=1,0,IF(Z248=4,0,(AG248*1.08)))</f>
        <v>183.74802047999998</v>
      </c>
      <c r="AI248" s="9">
        <f>TRUNC(AF248,2)</f>
        <v>138.32</v>
      </c>
      <c r="AJ248" s="9">
        <f>TRUNC(AG248,2)</f>
        <v>170.13</v>
      </c>
      <c r="AK248" s="9">
        <f>TRUNC(AH248,2)</f>
        <v>183.74</v>
      </c>
      <c r="AL248" s="13">
        <v>44170</v>
      </c>
      <c r="AM248" s="13">
        <v>44187</v>
      </c>
      <c r="AN248" s="13" t="s">
        <v>6531</v>
      </c>
    </row>
    <row r="249" spans="1:40" ht="57" customHeight="1" x14ac:dyDescent="0.25">
      <c r="A249" s="1">
        <v>8699586262883</v>
      </c>
      <c r="B249" s="1" t="s">
        <v>2953</v>
      </c>
      <c r="C249" s="1" t="s">
        <v>2954</v>
      </c>
      <c r="D249" s="2" t="s">
        <v>44</v>
      </c>
      <c r="E249" s="3" t="s">
        <v>133</v>
      </c>
      <c r="F249" s="3">
        <v>0</v>
      </c>
      <c r="G249" s="2">
        <v>2</v>
      </c>
      <c r="H249" s="3">
        <v>1</v>
      </c>
      <c r="I249" s="3"/>
      <c r="J249" s="3"/>
      <c r="K249" s="3"/>
      <c r="L249" s="4" t="s">
        <v>6314</v>
      </c>
      <c r="M249" s="4" t="s">
        <v>2955</v>
      </c>
      <c r="N249" s="3" t="s">
        <v>5934</v>
      </c>
      <c r="O249" s="3">
        <v>2</v>
      </c>
      <c r="P249" s="3" t="s">
        <v>92</v>
      </c>
      <c r="Q249" s="3">
        <v>1</v>
      </c>
      <c r="R249" s="3" t="s">
        <v>48</v>
      </c>
      <c r="S249" s="10" t="s">
        <v>49</v>
      </c>
      <c r="T249" s="3" t="s">
        <v>78</v>
      </c>
      <c r="U249" s="38">
        <v>68.14</v>
      </c>
      <c r="V249" s="38">
        <v>68.14</v>
      </c>
      <c r="W249" s="38">
        <v>54.51</v>
      </c>
      <c r="X249" s="11" t="s">
        <v>78</v>
      </c>
      <c r="Y249" s="42">
        <v>3</v>
      </c>
      <c r="Z249" s="1">
        <v>0</v>
      </c>
      <c r="AA249" s="9">
        <v>231.62</v>
      </c>
      <c r="AB249" s="9"/>
      <c r="AC249" s="50">
        <f>IF(AD249=AK249,1,0)</f>
        <v>1</v>
      </c>
      <c r="AD249" s="50">
        <v>314.56</v>
      </c>
      <c r="AE249" s="39">
        <v>231.62</v>
      </c>
      <c r="AF249" s="11">
        <f>IF(Z249=2,AE249*1.08,IF(AE249&lt;=10,(AE249*1.09),IF(AE249&lt;=50,(10*1.09)+((AE249-10)*1.08),IF(AE249&lt;=100,(10*1.09)+((50-10)*1.08)+((AE249-50)*1.07),IF(AE249&lt;=200,(10*1.09)+((50-10)*1.08)+((100-50)*1.07)+((AE249-100)*1.04),(10*1.09)+((50-10)*1.08)+((100-50)*1.07)+((200-100)*1.04)+((AE249-200)*1.02))))))</f>
        <v>243.85239999999999</v>
      </c>
      <c r="AG249" s="11">
        <f>IF(Z249=1,AF249*1.08,IF(Z249=4,AF249*1.08,IF(Z249=2,0,IF(AE249&lt;=100,(AF249*1.25),IF(AE249&lt;=200,134.5+((AE249-100)*1.04*1.16),255.14+((AE249-200)*1.02*1.12))))))</f>
        <v>291.26268800000003</v>
      </c>
      <c r="AH249" s="11">
        <f>IF(Z249=1,0,IF(Z249=4,0,(AG249*1.08)))</f>
        <v>314.56370304000006</v>
      </c>
      <c r="AI249" s="9">
        <f>TRUNC(AF249,2)</f>
        <v>243.85</v>
      </c>
      <c r="AJ249" s="9">
        <f>TRUNC(AG249,2)</f>
        <v>291.26</v>
      </c>
      <c r="AK249" s="9">
        <f>TRUNC(AH249,2)</f>
        <v>314.56</v>
      </c>
      <c r="AL249" s="13">
        <v>44170</v>
      </c>
      <c r="AM249" s="13">
        <v>44187</v>
      </c>
      <c r="AN249" s="13" t="s">
        <v>6531</v>
      </c>
    </row>
    <row r="250" spans="1:40" ht="57" customHeight="1" x14ac:dyDescent="0.25">
      <c r="A250" s="1">
        <v>8699556260093</v>
      </c>
      <c r="B250" s="1" t="s">
        <v>2953</v>
      </c>
      <c r="C250" s="1" t="s">
        <v>2954</v>
      </c>
      <c r="D250" s="2" t="s">
        <v>44</v>
      </c>
      <c r="E250" s="3" t="s">
        <v>133</v>
      </c>
      <c r="F250" s="3">
        <v>0</v>
      </c>
      <c r="G250" s="2">
        <v>2</v>
      </c>
      <c r="H250" s="3">
        <v>1</v>
      </c>
      <c r="I250" s="3"/>
      <c r="J250" s="3"/>
      <c r="K250" s="3"/>
      <c r="L250" s="4" t="s">
        <v>6400</v>
      </c>
      <c r="M250" s="4" t="s">
        <v>2955</v>
      </c>
      <c r="N250" s="3" t="s">
        <v>5920</v>
      </c>
      <c r="O250" s="3">
        <v>2</v>
      </c>
      <c r="P250" s="3" t="s">
        <v>92</v>
      </c>
      <c r="Q250" s="3">
        <v>1</v>
      </c>
      <c r="R250" s="3" t="s">
        <v>48</v>
      </c>
      <c r="S250" s="10" t="s">
        <v>49</v>
      </c>
      <c r="T250" s="3" t="s">
        <v>78</v>
      </c>
      <c r="U250" s="38">
        <v>68.14</v>
      </c>
      <c r="V250" s="38">
        <v>68.14</v>
      </c>
      <c r="W250" s="38">
        <v>54.51</v>
      </c>
      <c r="X250" s="11" t="s">
        <v>78</v>
      </c>
      <c r="Y250" s="42">
        <v>3</v>
      </c>
      <c r="Z250" s="1">
        <v>0</v>
      </c>
      <c r="AA250" s="9">
        <v>231.62</v>
      </c>
      <c r="AB250" s="9"/>
      <c r="AC250" s="50">
        <f>IF(AD250=AK250,1,0)</f>
        <v>1</v>
      </c>
      <c r="AD250" s="50">
        <v>314.56</v>
      </c>
      <c r="AE250" s="39">
        <v>231.62</v>
      </c>
      <c r="AF250" s="11">
        <f>IF(Z250=2,AE250*1.08,IF(AE250&lt;=10,(AE250*1.09),IF(AE250&lt;=50,(10*1.09)+((AE250-10)*1.08),IF(AE250&lt;=100,(10*1.09)+((50-10)*1.08)+((AE250-50)*1.07),IF(AE250&lt;=200,(10*1.09)+((50-10)*1.08)+((100-50)*1.07)+((AE250-100)*1.04),(10*1.09)+((50-10)*1.08)+((100-50)*1.07)+((200-100)*1.04)+((AE250-200)*1.02))))))</f>
        <v>243.85239999999999</v>
      </c>
      <c r="AG250" s="11">
        <f>IF(Z250=1,AF250*1.08,IF(Z250=4,AF250*1.08,IF(Z250=2,0,IF(AE250&lt;=100,(AF250*1.25),IF(AE250&lt;=200,134.5+((AE250-100)*1.04*1.16),255.14+((AE250-200)*1.02*1.12))))))</f>
        <v>291.26268800000003</v>
      </c>
      <c r="AH250" s="11">
        <f>IF(Z250=1,0,IF(Z250=4,0,(AG250*1.08)))</f>
        <v>314.56370304000006</v>
      </c>
      <c r="AI250" s="9">
        <f>TRUNC(AF250,2)</f>
        <v>243.85</v>
      </c>
      <c r="AJ250" s="9">
        <f>TRUNC(AG250,2)</f>
        <v>291.26</v>
      </c>
      <c r="AK250" s="9">
        <f>TRUNC(AH250,2)</f>
        <v>314.56</v>
      </c>
      <c r="AL250" s="13">
        <v>44170</v>
      </c>
      <c r="AM250" s="13">
        <v>44187</v>
      </c>
      <c r="AN250" s="13" t="s">
        <v>6531</v>
      </c>
    </row>
    <row r="251" spans="1:40" ht="57" customHeight="1" x14ac:dyDescent="0.25">
      <c r="A251" s="1">
        <v>8699556260079</v>
      </c>
      <c r="B251" s="1" t="s">
        <v>2953</v>
      </c>
      <c r="C251" s="1" t="s">
        <v>2954</v>
      </c>
      <c r="D251" s="2" t="s">
        <v>44</v>
      </c>
      <c r="E251" s="3" t="s">
        <v>133</v>
      </c>
      <c r="F251" s="3">
        <v>0</v>
      </c>
      <c r="G251" s="2">
        <v>2</v>
      </c>
      <c r="H251" s="3">
        <v>1</v>
      </c>
      <c r="I251" s="3"/>
      <c r="J251" s="3"/>
      <c r="K251" s="3"/>
      <c r="L251" s="4" t="s">
        <v>6437</v>
      </c>
      <c r="M251" s="4" t="s">
        <v>2955</v>
      </c>
      <c r="N251" s="3" t="s">
        <v>5920</v>
      </c>
      <c r="O251" s="3">
        <v>500</v>
      </c>
      <c r="P251" s="3" t="s">
        <v>76</v>
      </c>
      <c r="Q251" s="3">
        <v>1</v>
      </c>
      <c r="R251" s="3" t="s">
        <v>48</v>
      </c>
      <c r="S251" s="10" t="s">
        <v>49</v>
      </c>
      <c r="T251" s="3" t="s">
        <v>136</v>
      </c>
      <c r="U251" s="38">
        <v>21.6</v>
      </c>
      <c r="V251" s="38">
        <v>21.6</v>
      </c>
      <c r="W251" s="38">
        <v>17.28</v>
      </c>
      <c r="X251" s="11" t="s">
        <v>136</v>
      </c>
      <c r="Y251" s="42">
        <v>3</v>
      </c>
      <c r="Z251" s="1">
        <v>0</v>
      </c>
      <c r="AA251" s="9">
        <v>70.45</v>
      </c>
      <c r="AB251" s="9"/>
      <c r="AC251" s="50">
        <f>IF(AD251=AK251,1,0)</f>
        <v>1</v>
      </c>
      <c r="AD251" s="50">
        <v>102.57</v>
      </c>
      <c r="AE251" s="39">
        <v>70.45</v>
      </c>
      <c r="AF251" s="11">
        <f>IF(Z251=2,AE251*1.08,IF(AE251&lt;=10,(AE251*1.09),IF(AE251&lt;=50,(10*1.09)+((AE251-10)*1.08),IF(AE251&lt;=100,(10*1.09)+((50-10)*1.08)+((AE251-50)*1.07),IF(AE251&lt;=200,(10*1.09)+((50-10)*1.08)+((100-50)*1.07)+((AE251-100)*1.04),(10*1.09)+((50-10)*1.08)+((100-50)*1.07)+((200-100)*1.04)+((AE251-200)*1.02))))))</f>
        <v>75.981500000000011</v>
      </c>
      <c r="AG251" s="11">
        <f>IF(Z251=1,AF251*1.08,IF(Z251=4,AF251*1.08,IF(Z251=2,0,IF(AE251&lt;=100,(AF251*1.25),IF(AE251&lt;=200,134.5+((AE251-100)*1.04*1.16),255.14+((AE251-200)*1.02*1.12))))))</f>
        <v>94.976875000000007</v>
      </c>
      <c r="AH251" s="11">
        <f>IF(Z251=1,0,IF(Z251=4,0,(AG251*1.08)))</f>
        <v>102.57502500000001</v>
      </c>
      <c r="AI251" s="9">
        <f>TRUNC(AF251,2)</f>
        <v>75.98</v>
      </c>
      <c r="AJ251" s="9">
        <f>TRUNC(AG251,2)</f>
        <v>94.97</v>
      </c>
      <c r="AK251" s="9">
        <f>TRUNC(AH251,2)</f>
        <v>102.57</v>
      </c>
      <c r="AL251" s="13">
        <v>44170</v>
      </c>
      <c r="AM251" s="13">
        <v>44187</v>
      </c>
      <c r="AN251" s="13" t="s">
        <v>6531</v>
      </c>
    </row>
    <row r="252" spans="1:40" ht="57" customHeight="1" x14ac:dyDescent="0.25">
      <c r="A252" s="1">
        <v>8682109319805</v>
      </c>
      <c r="B252" s="1" t="s">
        <v>368</v>
      </c>
      <c r="C252" s="1" t="s">
        <v>369</v>
      </c>
      <c r="D252" s="2" t="s">
        <v>44</v>
      </c>
      <c r="E252" s="3" t="s">
        <v>5731</v>
      </c>
      <c r="F252" s="3">
        <v>5</v>
      </c>
      <c r="G252" s="2">
        <v>2</v>
      </c>
      <c r="H252" s="3">
        <v>1</v>
      </c>
      <c r="I252" s="3"/>
      <c r="J252" s="3"/>
      <c r="K252" s="3"/>
      <c r="L252" s="7" t="s">
        <v>5550</v>
      </c>
      <c r="M252" s="4" t="s">
        <v>730</v>
      </c>
      <c r="N252" s="2" t="s">
        <v>5910</v>
      </c>
      <c r="O252" s="18">
        <v>0.2</v>
      </c>
      <c r="P252" s="3" t="s">
        <v>92</v>
      </c>
      <c r="Q252" s="2">
        <v>100</v>
      </c>
      <c r="R252" s="1" t="s">
        <v>262</v>
      </c>
      <c r="S252" s="10" t="s">
        <v>49</v>
      </c>
      <c r="T252" s="3" t="s">
        <v>102</v>
      </c>
      <c r="U252" s="38">
        <v>52.23</v>
      </c>
      <c r="V252" s="38">
        <v>52.23</v>
      </c>
      <c r="W252" s="38">
        <v>52.23</v>
      </c>
      <c r="X252" s="11" t="s">
        <v>102</v>
      </c>
      <c r="Y252" s="12"/>
      <c r="Z252" s="1">
        <v>3</v>
      </c>
      <c r="AA252" s="9">
        <v>492.85</v>
      </c>
      <c r="AB252" s="9">
        <f>TRUNC((AA252/8.6866*8.7054),2)</f>
        <v>493.91</v>
      </c>
      <c r="AC252" s="50"/>
      <c r="AD252" s="50"/>
      <c r="AE252" s="39">
        <v>537.79</v>
      </c>
      <c r="AF252" s="11">
        <f>IF(Z252=2,AE252*1.08,IF(AE252&lt;=10,(AE252*1.09),IF(AE252&lt;=50,(10*1.09)+((AE252-10)*1.08),IF(AE252&lt;=100,(10*1.09)+((50-10)*1.08)+((AE252-50)*1.07),IF(AE252&lt;=200,(10*1.09)+((50-10)*1.08)+((100-50)*1.07)+((AE252-100)*1.04),(10*1.09)+((50-10)*1.08)+((100-50)*1.07)+((200-100)*1.04)+((AE252-200)*1.02))))))</f>
        <v>556.14580000000001</v>
      </c>
      <c r="AG252" s="11">
        <f>IF(Z252=1,AF252*1.08,IF(Z252=4,AF252*1.08,IF(Z252=2,0,IF(AE252&lt;=100,(AF252*1.25),IF(AE252&lt;=200,134.5+((AE252-100)*1.04*1.16),255.14+((AE252-200)*1.02*1.12))))))</f>
        <v>641.031296</v>
      </c>
      <c r="AH252" s="11">
        <f>IF(Z252=1,0,IF(Z252=4,0,(AG252*1.08)))</f>
        <v>692.31379967999999</v>
      </c>
      <c r="AI252" s="9">
        <f>TRUNC(AF252,2)</f>
        <v>556.14</v>
      </c>
      <c r="AJ252" s="9">
        <f>TRUNC(AG252,2)</f>
        <v>641.03</v>
      </c>
      <c r="AK252" s="9">
        <f>TRUNC(AH252,2)</f>
        <v>692.31</v>
      </c>
      <c r="AL252" s="13">
        <v>44170</v>
      </c>
      <c r="AM252" s="13">
        <v>44187</v>
      </c>
      <c r="AN252" s="13" t="s">
        <v>6531</v>
      </c>
    </row>
    <row r="253" spans="1:40" ht="57" customHeight="1" x14ac:dyDescent="0.25">
      <c r="A253" s="1">
        <v>8699726764109</v>
      </c>
      <c r="B253" s="1" t="s">
        <v>3030</v>
      </c>
      <c r="C253" s="1" t="s">
        <v>3031</v>
      </c>
      <c r="D253" s="2" t="s">
        <v>44</v>
      </c>
      <c r="E253" s="3" t="s">
        <v>5731</v>
      </c>
      <c r="F253" s="3">
        <v>7</v>
      </c>
      <c r="G253" s="2">
        <v>2</v>
      </c>
      <c r="H253" s="3">
        <v>1</v>
      </c>
      <c r="I253" s="3"/>
      <c r="J253" s="3"/>
      <c r="K253" s="3"/>
      <c r="L253" s="4" t="s">
        <v>3032</v>
      </c>
      <c r="M253" s="4" t="s">
        <v>3033</v>
      </c>
      <c r="N253" s="3" t="s">
        <v>5941</v>
      </c>
      <c r="O253" s="3">
        <v>200</v>
      </c>
      <c r="P253" s="3" t="s">
        <v>221</v>
      </c>
      <c r="Q253" s="3">
        <v>40</v>
      </c>
      <c r="R253" s="3" t="s">
        <v>48</v>
      </c>
      <c r="S253" s="10" t="s">
        <v>49</v>
      </c>
      <c r="T253" s="3" t="s">
        <v>78</v>
      </c>
      <c r="U253" s="38">
        <v>12373.94</v>
      </c>
      <c r="V253" s="38">
        <v>12373.94</v>
      </c>
      <c r="W253" s="38">
        <v>12373.94</v>
      </c>
      <c r="X253" s="11" t="s">
        <v>78</v>
      </c>
      <c r="Y253" s="12"/>
      <c r="Z253" s="1">
        <v>0</v>
      </c>
      <c r="AA253" s="9">
        <v>46745.36</v>
      </c>
      <c r="AB253" s="9"/>
      <c r="AC253" s="50">
        <f>IF(AD253=AK253,1,0)</f>
        <v>1</v>
      </c>
      <c r="AD253" s="50">
        <v>57702.84</v>
      </c>
      <c r="AE253" s="39">
        <v>46745.36</v>
      </c>
      <c r="AF253" s="11">
        <f>IF(Z253=2,AE253*1.08,IF(AE253&lt;=10,(AE253*1.09),IF(AE253&lt;=50,(10*1.09)+((AE253-10)*1.08),IF(AE253&lt;=100,(10*1.09)+((50-10)*1.08)+((AE253-50)*1.07),IF(AE253&lt;=200,(10*1.09)+((50-10)*1.08)+((100-50)*1.07)+((AE253-100)*1.04),(10*1.09)+((50-10)*1.08)+((100-50)*1.07)+((200-100)*1.04)+((AE253-200)*1.02))))))</f>
        <v>47687.867200000001</v>
      </c>
      <c r="AG253" s="11">
        <f>IF(Z253=1,AF253*1.08,IF(Z253=4,AF253*1.08,IF(Z253=2,0,IF(AE253&lt;=100,(AF253*1.25),IF(AE253&lt;=200,134.5+((AE253-100)*1.04*1.16),255.14+((AE253-200)*1.02*1.12))))))</f>
        <v>53428.559264000003</v>
      </c>
      <c r="AH253" s="11">
        <f>IF(Z253=1,0,IF(Z253=4,0,(AG253*1.08)))</f>
        <v>57702.844005120009</v>
      </c>
      <c r="AI253" s="9">
        <f>TRUNC(AF253,2)</f>
        <v>47687.86</v>
      </c>
      <c r="AJ253" s="9">
        <f>TRUNC(AG253,2)</f>
        <v>53428.55</v>
      </c>
      <c r="AK253" s="9">
        <f>TRUNC(AH253,2)</f>
        <v>57702.84</v>
      </c>
      <c r="AL253" s="13">
        <v>44170</v>
      </c>
      <c r="AM253" s="13">
        <v>44187</v>
      </c>
      <c r="AN253" s="13" t="s">
        <v>6531</v>
      </c>
    </row>
    <row r="254" spans="1:40" ht="57" customHeight="1" x14ac:dyDescent="0.25">
      <c r="A254" s="1">
        <v>8699726764505</v>
      </c>
      <c r="B254" s="1" t="s">
        <v>3030</v>
      </c>
      <c r="C254" s="1" t="s">
        <v>3031</v>
      </c>
      <c r="D254" s="2" t="s">
        <v>44</v>
      </c>
      <c r="E254" s="3" t="s">
        <v>5731</v>
      </c>
      <c r="F254" s="3">
        <v>7</v>
      </c>
      <c r="G254" s="2">
        <v>2</v>
      </c>
      <c r="H254" s="3">
        <v>1</v>
      </c>
      <c r="I254" s="3"/>
      <c r="J254" s="3"/>
      <c r="K254" s="3"/>
      <c r="L254" s="4" t="s">
        <v>3034</v>
      </c>
      <c r="M254" s="4" t="s">
        <v>3033</v>
      </c>
      <c r="N254" s="3" t="s">
        <v>5941</v>
      </c>
      <c r="O254" s="3">
        <v>50</v>
      </c>
      <c r="P254" s="3" t="s">
        <v>221</v>
      </c>
      <c r="Q254" s="3">
        <v>10</v>
      </c>
      <c r="R254" s="3" t="s">
        <v>48</v>
      </c>
      <c r="S254" s="10" t="s">
        <v>49</v>
      </c>
      <c r="T254" s="3" t="s">
        <v>78</v>
      </c>
      <c r="U254" s="38">
        <v>3093.49</v>
      </c>
      <c r="V254" s="38">
        <v>3093.49</v>
      </c>
      <c r="W254" s="38">
        <v>3093.49</v>
      </c>
      <c r="X254" s="3" t="s">
        <v>78</v>
      </c>
      <c r="Y254" s="12"/>
      <c r="Z254" s="1">
        <v>0</v>
      </c>
      <c r="AA254" s="9">
        <v>11686.33</v>
      </c>
      <c r="AB254" s="9"/>
      <c r="AC254" s="50">
        <f>IF(AD254=AK254,1,0)</f>
        <v>1</v>
      </c>
      <c r="AD254" s="50">
        <v>14447.29</v>
      </c>
      <c r="AE254" s="39">
        <v>11686.33</v>
      </c>
      <c r="AF254" s="11">
        <f>IF(Z254=2,AE254*1.08,IF(AE254&lt;=10,(AE254*1.09),IF(AE254&lt;=50,(10*1.09)+((AE254-10)*1.08),IF(AE254&lt;=100,(10*1.09)+((50-10)*1.08)+((AE254-50)*1.07),IF(AE254&lt;=200,(10*1.09)+((50-10)*1.08)+((100-50)*1.07)+((AE254-100)*1.04),(10*1.09)+((50-10)*1.08)+((100-50)*1.07)+((200-100)*1.04)+((AE254-200)*1.02))))))</f>
        <v>11927.6566</v>
      </c>
      <c r="AG254" s="11">
        <f>IF(Z254=1,AF254*1.08,IF(Z254=4,AF254*1.08,IF(Z254=2,0,IF(AE254&lt;=100,(AF254*1.25),IF(AE254&lt;=200,134.5+((AE254-100)*1.04*1.16),255.14+((AE254-200)*1.02*1.12))))))</f>
        <v>13377.123392000001</v>
      </c>
      <c r="AH254" s="11">
        <f>IF(Z254=1,0,IF(Z254=4,0,(AG254*1.08)))</f>
        <v>14447.293263360003</v>
      </c>
      <c r="AI254" s="9">
        <f>TRUNC(AF254,2)</f>
        <v>11927.65</v>
      </c>
      <c r="AJ254" s="9">
        <f>TRUNC(AG254,2)</f>
        <v>13377.12</v>
      </c>
      <c r="AK254" s="9">
        <f>TRUNC(AH254,2)</f>
        <v>14447.29</v>
      </c>
      <c r="AL254" s="13">
        <v>44170</v>
      </c>
      <c r="AM254" s="13">
        <v>44187</v>
      </c>
      <c r="AN254" s="13" t="s">
        <v>6531</v>
      </c>
    </row>
    <row r="255" spans="1:40" ht="57" customHeight="1" x14ac:dyDescent="0.25">
      <c r="A255" s="1">
        <v>8699541794794</v>
      </c>
      <c r="B255" s="1" t="s">
        <v>3122</v>
      </c>
      <c r="C255" s="1" t="s">
        <v>3123</v>
      </c>
      <c r="D255" s="2" t="s">
        <v>150</v>
      </c>
      <c r="E255" s="3" t="s">
        <v>5731</v>
      </c>
      <c r="F255" s="3">
        <v>0</v>
      </c>
      <c r="G255" s="2">
        <v>1</v>
      </c>
      <c r="H255" s="3">
        <v>1</v>
      </c>
      <c r="I255" s="3"/>
      <c r="J255" s="3"/>
      <c r="K255" s="3"/>
      <c r="L255" s="4" t="s">
        <v>5308</v>
      </c>
      <c r="M255" s="4" t="s">
        <v>3124</v>
      </c>
      <c r="N255" s="3" t="s">
        <v>5949</v>
      </c>
      <c r="O255" s="3">
        <v>50</v>
      </c>
      <c r="P255" s="3" t="s">
        <v>76</v>
      </c>
      <c r="Q255" s="3">
        <v>1</v>
      </c>
      <c r="R255" s="3" t="s">
        <v>48</v>
      </c>
      <c r="S255" s="10" t="s">
        <v>18</v>
      </c>
      <c r="T255" s="3" t="s">
        <v>136</v>
      </c>
      <c r="U255" s="38">
        <v>308.58</v>
      </c>
      <c r="V255" s="38">
        <v>351.51</v>
      </c>
      <c r="W255" s="38">
        <v>210.9</v>
      </c>
      <c r="X255" s="11" t="s">
        <v>153</v>
      </c>
      <c r="Y255" s="12"/>
      <c r="Z255" s="1">
        <v>0</v>
      </c>
      <c r="AA255" s="9">
        <v>762.09</v>
      </c>
      <c r="AB255" s="9"/>
      <c r="AC255" s="50"/>
      <c r="AD255" s="50"/>
      <c r="AE255" s="39">
        <v>762.09</v>
      </c>
      <c r="AF255" s="11">
        <f>IF(Z255=2,AE255*1.08,IF(AE255&lt;=10,(AE255*1.09),IF(AE255&lt;=50,(10*1.09)+((AE255-10)*1.08),IF(AE255&lt;=100,(10*1.09)+((50-10)*1.08)+((AE255-50)*1.07),IF(AE255&lt;=200,(10*1.09)+((50-10)*1.08)+((100-50)*1.07)+((AE255-100)*1.04),(10*1.09)+((50-10)*1.08)+((100-50)*1.07)+((200-100)*1.04)+((AE255-200)*1.02))))))</f>
        <v>784.93180000000007</v>
      </c>
      <c r="AG255" s="11">
        <f>IF(Z255=1,AF255*1.08,IF(Z255=4,AF255*1.08,IF(Z255=2,0,IF(AE255&lt;=100,(AF255*1.25),IF(AE255&lt;=200,134.5+((AE255-100)*1.04*1.16),255.14+((AE255-200)*1.02*1.12))))))</f>
        <v>897.27161600000011</v>
      </c>
      <c r="AH255" s="11">
        <f>IF(Z255=1,0,IF(Z255=4,0,(AG255*1.08)))</f>
        <v>969.05334528000014</v>
      </c>
      <c r="AI255" s="9">
        <f>TRUNC(AF255,2)</f>
        <v>784.93</v>
      </c>
      <c r="AJ255" s="9">
        <f>TRUNC(AG255,2)</f>
        <v>897.27</v>
      </c>
      <c r="AK255" s="9">
        <f>TRUNC(AH255,2)</f>
        <v>969.05</v>
      </c>
      <c r="AL255" s="13">
        <v>44170</v>
      </c>
      <c r="AM255" s="13">
        <v>44187</v>
      </c>
      <c r="AN255" s="13" t="s">
        <v>6531</v>
      </c>
    </row>
    <row r="256" spans="1:40" ht="57" customHeight="1" x14ac:dyDescent="0.25">
      <c r="A256" s="1">
        <v>8699541794800</v>
      </c>
      <c r="B256" s="1" t="s">
        <v>3122</v>
      </c>
      <c r="C256" s="1" t="s">
        <v>3123</v>
      </c>
      <c r="D256" s="2" t="s">
        <v>150</v>
      </c>
      <c r="E256" s="3" t="s">
        <v>5731</v>
      </c>
      <c r="F256" s="3">
        <v>0</v>
      </c>
      <c r="G256" s="2">
        <v>1</v>
      </c>
      <c r="H256" s="3">
        <v>1</v>
      </c>
      <c r="I256" s="3"/>
      <c r="J256" s="3"/>
      <c r="K256" s="3"/>
      <c r="L256" s="4" t="s">
        <v>5309</v>
      </c>
      <c r="M256" s="4" t="s">
        <v>3124</v>
      </c>
      <c r="N256" s="3" t="s">
        <v>5949</v>
      </c>
      <c r="O256" s="3">
        <v>70</v>
      </c>
      <c r="P256" s="3" t="s">
        <v>76</v>
      </c>
      <c r="Q256" s="3">
        <v>1</v>
      </c>
      <c r="R256" s="3" t="s">
        <v>48</v>
      </c>
      <c r="S256" s="10" t="s">
        <v>18</v>
      </c>
      <c r="T256" s="3" t="s">
        <v>136</v>
      </c>
      <c r="U256" s="38">
        <v>391.57</v>
      </c>
      <c r="V256" s="38">
        <v>447.57</v>
      </c>
      <c r="W256" s="38">
        <v>268.54000000000002</v>
      </c>
      <c r="X256" s="11" t="s">
        <v>153</v>
      </c>
      <c r="Y256" s="12"/>
      <c r="Z256" s="1">
        <v>0</v>
      </c>
      <c r="AA256" s="9">
        <v>971.04</v>
      </c>
      <c r="AB256" s="9"/>
      <c r="AC256" s="50"/>
      <c r="AD256" s="50"/>
      <c r="AE256" s="39">
        <v>971.04</v>
      </c>
      <c r="AF256" s="11">
        <f>IF(Z256=2,AE256*1.08,IF(AE256&lt;=10,(AE256*1.09),IF(AE256&lt;=50,(10*1.09)+((AE256-10)*1.08),IF(AE256&lt;=100,(10*1.09)+((50-10)*1.08)+((AE256-50)*1.07),IF(AE256&lt;=200,(10*1.09)+((50-10)*1.08)+((100-50)*1.07)+((AE256-100)*1.04),(10*1.09)+((50-10)*1.08)+((100-50)*1.07)+((200-100)*1.04)+((AE256-200)*1.02))))))</f>
        <v>998.06079999999997</v>
      </c>
      <c r="AG256" s="11">
        <f>IF(Z256=1,AF256*1.08,IF(Z256=4,AF256*1.08,IF(Z256=2,0,IF(AE256&lt;=100,(AF256*1.25),IF(AE256&lt;=200,134.5+((AE256-100)*1.04*1.16),255.14+((AE256-200)*1.02*1.12))))))</f>
        <v>1135.9760959999999</v>
      </c>
      <c r="AH256" s="11">
        <f>IF(Z256=1,0,IF(Z256=4,0,(AG256*1.08)))</f>
        <v>1226.85418368</v>
      </c>
      <c r="AI256" s="9">
        <f>TRUNC(AF256,2)</f>
        <v>998.06</v>
      </c>
      <c r="AJ256" s="9">
        <f>TRUNC(AG256,2)</f>
        <v>1135.97</v>
      </c>
      <c r="AK256" s="9">
        <f>TRUNC(AH256,2)</f>
        <v>1226.8499999999999</v>
      </c>
      <c r="AL256" s="13">
        <v>44170</v>
      </c>
      <c r="AM256" s="13">
        <v>44187</v>
      </c>
      <c r="AN256" s="13" t="s">
        <v>6531</v>
      </c>
    </row>
    <row r="257" spans="1:40" ht="57" customHeight="1" x14ac:dyDescent="0.25">
      <c r="A257" s="1">
        <v>8699844791384</v>
      </c>
      <c r="B257" s="1" t="s">
        <v>3122</v>
      </c>
      <c r="C257" s="1" t="s">
        <v>3123</v>
      </c>
      <c r="D257" s="2" t="s">
        <v>150</v>
      </c>
      <c r="E257" s="3" t="s">
        <v>5731</v>
      </c>
      <c r="F257" s="3">
        <v>0</v>
      </c>
      <c r="G257" s="2">
        <v>1</v>
      </c>
      <c r="H257" s="3">
        <v>1</v>
      </c>
      <c r="I257" s="3"/>
      <c r="J257" s="3"/>
      <c r="K257" s="3"/>
      <c r="L257" s="4" t="s">
        <v>3125</v>
      </c>
      <c r="M257" s="4" t="s">
        <v>3124</v>
      </c>
      <c r="N257" s="3" t="s">
        <v>5933</v>
      </c>
      <c r="O257" s="3">
        <v>50</v>
      </c>
      <c r="P257" s="3" t="s">
        <v>76</v>
      </c>
      <c r="Q257" s="3">
        <v>1</v>
      </c>
      <c r="R257" s="3" t="s">
        <v>48</v>
      </c>
      <c r="S257" s="10" t="s">
        <v>18</v>
      </c>
      <c r="T257" s="3" t="s">
        <v>136</v>
      </c>
      <c r="U257" s="38">
        <v>308.58</v>
      </c>
      <c r="V257" s="38">
        <v>351.51</v>
      </c>
      <c r="W257" s="38">
        <v>210.9</v>
      </c>
      <c r="X257" s="11" t="s">
        <v>153</v>
      </c>
      <c r="Y257" s="12"/>
      <c r="Z257" s="1">
        <v>0</v>
      </c>
      <c r="AA257" s="9">
        <v>720.04</v>
      </c>
      <c r="AB257" s="9"/>
      <c r="AC257" s="50"/>
      <c r="AD257" s="50"/>
      <c r="AE257" s="39">
        <v>720.04</v>
      </c>
      <c r="AF257" s="11">
        <f>IF(Z257=2,AE257*1.08,IF(AE257&lt;=10,(AE257*1.09),IF(AE257&lt;=50,(10*1.09)+((AE257-10)*1.08),IF(AE257&lt;=100,(10*1.09)+((50-10)*1.08)+((AE257-50)*1.07),IF(AE257&lt;=200,(10*1.09)+((50-10)*1.08)+((100-50)*1.07)+((AE257-100)*1.04),(10*1.09)+((50-10)*1.08)+((100-50)*1.07)+((200-100)*1.04)+((AE257-200)*1.02))))))</f>
        <v>742.04079999999999</v>
      </c>
      <c r="AG257" s="11">
        <f>IF(Z257=1,AF257*1.08,IF(Z257=4,AF257*1.08,IF(Z257=2,0,IF(AE257&lt;=100,(AF257*1.25),IF(AE257&lt;=200,134.5+((AE257-100)*1.04*1.16),255.14+((AE257-200)*1.02*1.12))))))</f>
        <v>849.23369600000001</v>
      </c>
      <c r="AH257" s="11">
        <f>IF(Z257=1,0,IF(Z257=4,0,(AG257*1.08)))</f>
        <v>917.17239168000003</v>
      </c>
      <c r="AI257" s="9">
        <f>TRUNC(AF257,2)</f>
        <v>742.04</v>
      </c>
      <c r="AJ257" s="9">
        <f>TRUNC(AG257,2)</f>
        <v>849.23</v>
      </c>
      <c r="AK257" s="9">
        <f>TRUNC(AH257,2)</f>
        <v>917.17</v>
      </c>
      <c r="AL257" s="13">
        <v>44170</v>
      </c>
      <c r="AM257" s="13">
        <v>44187</v>
      </c>
      <c r="AN257" s="13" t="s">
        <v>6531</v>
      </c>
    </row>
    <row r="258" spans="1:40" ht="57" customHeight="1" x14ac:dyDescent="0.25">
      <c r="A258" s="1">
        <v>8699844791391</v>
      </c>
      <c r="B258" s="1" t="s">
        <v>3122</v>
      </c>
      <c r="C258" s="1" t="s">
        <v>3123</v>
      </c>
      <c r="D258" s="2" t="s">
        <v>150</v>
      </c>
      <c r="E258" s="3" t="s">
        <v>5731</v>
      </c>
      <c r="F258" s="3">
        <v>0</v>
      </c>
      <c r="G258" s="2">
        <v>1</v>
      </c>
      <c r="H258" s="3">
        <v>1</v>
      </c>
      <c r="I258" s="3"/>
      <c r="J258" s="3"/>
      <c r="K258" s="3"/>
      <c r="L258" s="4" t="s">
        <v>3126</v>
      </c>
      <c r="M258" s="4" t="s">
        <v>3124</v>
      </c>
      <c r="N258" s="3" t="s">
        <v>5933</v>
      </c>
      <c r="O258" s="3">
        <v>70</v>
      </c>
      <c r="P258" s="3" t="s">
        <v>76</v>
      </c>
      <c r="Q258" s="3">
        <v>1</v>
      </c>
      <c r="R258" s="3" t="s">
        <v>48</v>
      </c>
      <c r="S258" s="10" t="s">
        <v>18</v>
      </c>
      <c r="T258" s="3" t="s">
        <v>136</v>
      </c>
      <c r="U258" s="38">
        <v>391.57</v>
      </c>
      <c r="V258" s="38">
        <v>447.57</v>
      </c>
      <c r="W258" s="38">
        <v>268.54000000000002</v>
      </c>
      <c r="X258" s="11" t="s">
        <v>153</v>
      </c>
      <c r="Y258" s="12"/>
      <c r="Z258" s="1">
        <v>0</v>
      </c>
      <c r="AA258" s="9">
        <v>920.41</v>
      </c>
      <c r="AB258" s="9"/>
      <c r="AC258" s="50"/>
      <c r="AD258" s="50"/>
      <c r="AE258" s="39">
        <v>920.41</v>
      </c>
      <c r="AF258" s="11">
        <f>IF(Z258=2,AE258*1.08,IF(AE258&lt;=10,(AE258*1.09),IF(AE258&lt;=50,(10*1.09)+((AE258-10)*1.08),IF(AE258&lt;=100,(10*1.09)+((50-10)*1.08)+((AE258-50)*1.07),IF(AE258&lt;=200,(10*1.09)+((50-10)*1.08)+((100-50)*1.07)+((AE258-100)*1.04),(10*1.09)+((50-10)*1.08)+((100-50)*1.07)+((200-100)*1.04)+((AE258-200)*1.02))))))</f>
        <v>946.41819999999996</v>
      </c>
      <c r="AG258" s="11">
        <f>IF(Z258=1,AF258*1.08,IF(Z258=4,AF258*1.08,IF(Z258=2,0,IF(AE258&lt;=100,(AF258*1.25),IF(AE258&lt;=200,134.5+((AE258-100)*1.04*1.16),255.14+((AE258-200)*1.02*1.12))))))</f>
        <v>1078.1363839999999</v>
      </c>
      <c r="AH258" s="11">
        <f>IF(Z258=1,0,IF(Z258=4,0,(AG258*1.08)))</f>
        <v>1164.38729472</v>
      </c>
      <c r="AI258" s="9">
        <f>TRUNC(AF258,2)</f>
        <v>946.41</v>
      </c>
      <c r="AJ258" s="9">
        <f>TRUNC(AG258,2)</f>
        <v>1078.1300000000001</v>
      </c>
      <c r="AK258" s="9">
        <f>TRUNC(AH258,2)</f>
        <v>1164.3800000000001</v>
      </c>
      <c r="AL258" s="13">
        <v>44170</v>
      </c>
      <c r="AM258" s="13">
        <v>44187</v>
      </c>
      <c r="AN258" s="13" t="s">
        <v>6531</v>
      </c>
    </row>
    <row r="259" spans="1:40" ht="57" customHeight="1" x14ac:dyDescent="0.25">
      <c r="A259" s="1">
        <v>8699636260227</v>
      </c>
      <c r="B259" s="1" t="s">
        <v>3122</v>
      </c>
      <c r="C259" s="1" t="s">
        <v>3123</v>
      </c>
      <c r="D259" s="2" t="s">
        <v>44</v>
      </c>
      <c r="E259" s="3" t="s">
        <v>5731</v>
      </c>
      <c r="F259" s="3">
        <v>0</v>
      </c>
      <c r="G259" s="2">
        <v>1</v>
      </c>
      <c r="H259" s="3">
        <v>1</v>
      </c>
      <c r="I259" s="3"/>
      <c r="J259" s="3"/>
      <c r="K259" s="3"/>
      <c r="L259" s="4" t="s">
        <v>3127</v>
      </c>
      <c r="M259" s="4" t="s">
        <v>3124</v>
      </c>
      <c r="N259" s="3" t="s">
        <v>5947</v>
      </c>
      <c r="O259" s="3">
        <v>50</v>
      </c>
      <c r="P259" s="3" t="s">
        <v>76</v>
      </c>
      <c r="Q259" s="3">
        <v>1</v>
      </c>
      <c r="R259" s="3" t="s">
        <v>48</v>
      </c>
      <c r="S259" s="10" t="s">
        <v>49</v>
      </c>
      <c r="T259" s="3" t="s">
        <v>136</v>
      </c>
      <c r="U259" s="38">
        <v>308.58</v>
      </c>
      <c r="V259" s="38">
        <v>351.51</v>
      </c>
      <c r="W259" s="38">
        <v>210.9</v>
      </c>
      <c r="X259" s="3" t="s">
        <v>153</v>
      </c>
      <c r="Y259" s="12"/>
      <c r="Z259" s="1">
        <v>0</v>
      </c>
      <c r="AA259" s="9">
        <v>804.63</v>
      </c>
      <c r="AB259" s="9"/>
      <c r="AC259" s="50">
        <f>IF(AD259=AK259,1,0)</f>
        <v>1</v>
      </c>
      <c r="AD259" s="50">
        <v>1021.53</v>
      </c>
      <c r="AE259" s="39">
        <v>804.63</v>
      </c>
      <c r="AF259" s="11">
        <f>IF(Z259=2,AE259*1.08,IF(AE259&lt;=10,(AE259*1.09),IF(AE259&lt;=50,(10*1.09)+((AE259-10)*1.08),IF(AE259&lt;=100,(10*1.09)+((50-10)*1.08)+((AE259-50)*1.07),IF(AE259&lt;=200,(10*1.09)+((50-10)*1.08)+((100-50)*1.07)+((AE259-100)*1.04),(10*1.09)+((50-10)*1.08)+((100-50)*1.07)+((200-100)*1.04)+((AE259-200)*1.02))))))</f>
        <v>828.32260000000008</v>
      </c>
      <c r="AG259" s="11">
        <f>IF(Z259=1,AF259*1.08,IF(Z259=4,AF259*1.08,IF(Z259=2,0,IF(AE259&lt;=100,(AF259*1.25),IF(AE259&lt;=200,134.5+((AE259-100)*1.04*1.16),255.14+((AE259-200)*1.02*1.12))))))</f>
        <v>945.86931200000015</v>
      </c>
      <c r="AH259" s="11">
        <f>IF(Z259=1,0,IF(Z259=4,0,(AG259*1.08)))</f>
        <v>1021.5388569600002</v>
      </c>
      <c r="AI259" s="9">
        <f>TRUNC(AF259,2)</f>
        <v>828.32</v>
      </c>
      <c r="AJ259" s="9">
        <f>TRUNC(AG259,2)</f>
        <v>945.86</v>
      </c>
      <c r="AK259" s="9">
        <f>TRUNC(AH259,2)</f>
        <v>1021.53</v>
      </c>
      <c r="AL259" s="13">
        <v>44170</v>
      </c>
      <c r="AM259" s="13">
        <v>44187</v>
      </c>
      <c r="AN259" s="13" t="s">
        <v>6531</v>
      </c>
    </row>
    <row r="260" spans="1:40" ht="57" customHeight="1" x14ac:dyDescent="0.25">
      <c r="A260" s="1">
        <v>8699636260203</v>
      </c>
      <c r="B260" s="1" t="s">
        <v>3122</v>
      </c>
      <c r="C260" s="1" t="s">
        <v>3123</v>
      </c>
      <c r="D260" s="2" t="s">
        <v>44</v>
      </c>
      <c r="E260" s="3" t="s">
        <v>5731</v>
      </c>
      <c r="F260" s="3">
        <v>0</v>
      </c>
      <c r="G260" s="2">
        <v>1</v>
      </c>
      <c r="H260" s="3">
        <v>1</v>
      </c>
      <c r="I260" s="3"/>
      <c r="J260" s="3"/>
      <c r="K260" s="3"/>
      <c r="L260" s="4" t="s">
        <v>3128</v>
      </c>
      <c r="M260" s="4" t="s">
        <v>3124</v>
      </c>
      <c r="N260" s="3" t="s">
        <v>5947</v>
      </c>
      <c r="O260" s="3">
        <v>70</v>
      </c>
      <c r="P260" s="3" t="s">
        <v>76</v>
      </c>
      <c r="Q260" s="3">
        <v>1</v>
      </c>
      <c r="R260" s="3" t="s">
        <v>48</v>
      </c>
      <c r="S260" s="10" t="s">
        <v>49</v>
      </c>
      <c r="T260" s="3" t="s">
        <v>136</v>
      </c>
      <c r="U260" s="38">
        <v>391.57</v>
      </c>
      <c r="V260" s="38">
        <v>447.57</v>
      </c>
      <c r="W260" s="38">
        <v>268.54000000000002</v>
      </c>
      <c r="X260" s="11" t="s">
        <v>153</v>
      </c>
      <c r="Y260" s="12"/>
      <c r="Z260" s="1">
        <v>0</v>
      </c>
      <c r="AA260" s="9">
        <v>1024.55</v>
      </c>
      <c r="AB260" s="9"/>
      <c r="AC260" s="50">
        <f>IF(AD260=AK260,1,0)</f>
        <v>1</v>
      </c>
      <c r="AD260" s="50">
        <v>1292.8699999999999</v>
      </c>
      <c r="AE260" s="39">
        <v>1024.55</v>
      </c>
      <c r="AF260" s="11">
        <f>IF(Z260=2,AE260*1.08,IF(AE260&lt;=10,(AE260*1.09),IF(AE260&lt;=50,(10*1.09)+((AE260-10)*1.08),IF(AE260&lt;=100,(10*1.09)+((50-10)*1.08)+((AE260-50)*1.07),IF(AE260&lt;=200,(10*1.09)+((50-10)*1.08)+((100-50)*1.07)+((AE260-100)*1.04),(10*1.09)+((50-10)*1.08)+((100-50)*1.07)+((200-100)*1.04)+((AE260-200)*1.02))))))</f>
        <v>1052.6409999999998</v>
      </c>
      <c r="AG260" s="11">
        <f>IF(Z260=1,AF260*1.08,IF(Z260=4,AF260*1.08,IF(Z260=2,0,IF(AE260&lt;=100,(AF260*1.25),IF(AE260&lt;=200,134.5+((AE260-100)*1.04*1.16),255.14+((AE260-200)*1.02*1.12))))))</f>
        <v>1197.10592</v>
      </c>
      <c r="AH260" s="11">
        <f>IF(Z260=1,0,IF(Z260=4,0,(AG260*1.08)))</f>
        <v>1292.8743936000001</v>
      </c>
      <c r="AI260" s="9">
        <f>TRUNC(AF260,2)</f>
        <v>1052.6400000000001</v>
      </c>
      <c r="AJ260" s="9">
        <f>TRUNC(AG260,2)</f>
        <v>1197.0999999999999</v>
      </c>
      <c r="AK260" s="9">
        <f>TRUNC(AH260,2)</f>
        <v>1292.8699999999999</v>
      </c>
      <c r="AL260" s="13">
        <v>44170</v>
      </c>
      <c r="AM260" s="13">
        <v>44187</v>
      </c>
      <c r="AN260" s="13" t="s">
        <v>6531</v>
      </c>
    </row>
    <row r="261" spans="1:40" ht="57" customHeight="1" x14ac:dyDescent="0.25">
      <c r="A261" s="1">
        <v>8681697790058</v>
      </c>
      <c r="B261" s="1" t="s">
        <v>3122</v>
      </c>
      <c r="C261" s="1" t="s">
        <v>3123</v>
      </c>
      <c r="D261" s="2" t="s">
        <v>150</v>
      </c>
      <c r="E261" s="3" t="s">
        <v>5731</v>
      </c>
      <c r="F261" s="3">
        <v>0</v>
      </c>
      <c r="G261" s="2">
        <v>1</v>
      </c>
      <c r="H261" s="3">
        <v>1</v>
      </c>
      <c r="I261" s="3"/>
      <c r="J261" s="3"/>
      <c r="K261" s="3"/>
      <c r="L261" s="4" t="s">
        <v>5726</v>
      </c>
      <c r="M261" s="4" t="s">
        <v>3124</v>
      </c>
      <c r="N261" s="3" t="s">
        <v>5967</v>
      </c>
      <c r="O261" s="3">
        <v>50</v>
      </c>
      <c r="P261" s="3" t="s">
        <v>76</v>
      </c>
      <c r="Q261" s="3">
        <v>1</v>
      </c>
      <c r="R261" s="3" t="s">
        <v>48</v>
      </c>
      <c r="S261" s="10" t="s">
        <v>18</v>
      </c>
      <c r="T261" s="3" t="s">
        <v>136</v>
      </c>
      <c r="U261" s="38">
        <v>308.58</v>
      </c>
      <c r="V261" s="38">
        <v>351.51</v>
      </c>
      <c r="W261" s="38">
        <v>210.9</v>
      </c>
      <c r="X261" s="11" t="s">
        <v>153</v>
      </c>
      <c r="Y261" s="12"/>
      <c r="Z261" s="1">
        <v>0</v>
      </c>
      <c r="AA261" s="9">
        <v>729.6</v>
      </c>
      <c r="AB261" s="9"/>
      <c r="AC261" s="50"/>
      <c r="AD261" s="50"/>
      <c r="AE261" s="39">
        <v>729.6</v>
      </c>
      <c r="AF261" s="11">
        <f>IF(Z261=2,AE261*1.08,IF(AE261&lt;=10,(AE261*1.09),IF(AE261&lt;=50,(10*1.09)+((AE261-10)*1.08),IF(AE261&lt;=100,(10*1.09)+((50-10)*1.08)+((AE261-50)*1.07),IF(AE261&lt;=200,(10*1.09)+((50-10)*1.08)+((100-50)*1.07)+((AE261-100)*1.04),(10*1.09)+((50-10)*1.08)+((100-50)*1.07)+((200-100)*1.04)+((AE261-200)*1.02))))))</f>
        <v>751.79200000000003</v>
      </c>
      <c r="AG261" s="11">
        <f>IF(Z261=1,AF261*1.08,IF(Z261=4,AF261*1.08,IF(Z261=2,0,IF(AE261&lt;=100,(AF261*1.25),IF(AE261&lt;=200,134.5+((AE261-100)*1.04*1.16),255.14+((AE261-200)*1.02*1.12))))))</f>
        <v>860.1550400000001</v>
      </c>
      <c r="AH261" s="11">
        <f>IF(Z261=1,0,IF(Z261=4,0,(AG261*1.08)))</f>
        <v>928.96744320000016</v>
      </c>
      <c r="AI261" s="9">
        <f>TRUNC(AF261,2)</f>
        <v>751.79</v>
      </c>
      <c r="AJ261" s="9">
        <f>TRUNC(AG261,2)</f>
        <v>860.15</v>
      </c>
      <c r="AK261" s="9">
        <f>TRUNC(AH261,2)</f>
        <v>928.96</v>
      </c>
      <c r="AL261" s="13">
        <v>44170</v>
      </c>
      <c r="AM261" s="13">
        <v>44187</v>
      </c>
      <c r="AN261" s="13" t="s">
        <v>6531</v>
      </c>
    </row>
    <row r="262" spans="1:40" ht="57" customHeight="1" x14ac:dyDescent="0.25">
      <c r="A262" s="1">
        <v>8681697790065</v>
      </c>
      <c r="B262" s="1" t="s">
        <v>3122</v>
      </c>
      <c r="C262" s="1" t="s">
        <v>3123</v>
      </c>
      <c r="D262" s="2" t="s">
        <v>150</v>
      </c>
      <c r="E262" s="3" t="s">
        <v>5731</v>
      </c>
      <c r="F262" s="3">
        <v>0</v>
      </c>
      <c r="G262" s="2">
        <v>1</v>
      </c>
      <c r="H262" s="3">
        <v>1</v>
      </c>
      <c r="I262" s="3"/>
      <c r="J262" s="3"/>
      <c r="K262" s="3"/>
      <c r="L262" s="4" t="s">
        <v>5725</v>
      </c>
      <c r="M262" s="4" t="s">
        <v>3124</v>
      </c>
      <c r="N262" s="3" t="s">
        <v>5967</v>
      </c>
      <c r="O262" s="3">
        <v>70</v>
      </c>
      <c r="P262" s="3" t="s">
        <v>76</v>
      </c>
      <c r="Q262" s="3">
        <v>1</v>
      </c>
      <c r="R262" s="3" t="s">
        <v>48</v>
      </c>
      <c r="S262" s="10" t="s">
        <v>18</v>
      </c>
      <c r="T262" s="3" t="s">
        <v>136</v>
      </c>
      <c r="U262" s="38">
        <v>391.57</v>
      </c>
      <c r="V262" s="38">
        <v>447.57</v>
      </c>
      <c r="W262" s="38">
        <v>268.54000000000002</v>
      </c>
      <c r="X262" s="11" t="s">
        <v>153</v>
      </c>
      <c r="Y262" s="12"/>
      <c r="Z262" s="1">
        <v>0</v>
      </c>
      <c r="AA262" s="9">
        <v>932.86</v>
      </c>
      <c r="AB262" s="9"/>
      <c r="AC262" s="50"/>
      <c r="AD262" s="50"/>
      <c r="AE262" s="39">
        <v>932.86</v>
      </c>
      <c r="AF262" s="11">
        <f>IF(Z262=2,AE262*1.08,IF(AE262&lt;=10,(AE262*1.09),IF(AE262&lt;=50,(10*1.09)+((AE262-10)*1.08),IF(AE262&lt;=100,(10*1.09)+((50-10)*1.08)+((AE262-50)*1.07),IF(AE262&lt;=200,(10*1.09)+((50-10)*1.08)+((100-50)*1.07)+((AE262-100)*1.04),(10*1.09)+((50-10)*1.08)+((100-50)*1.07)+((200-100)*1.04)+((AE262-200)*1.02))))))</f>
        <v>959.11720000000003</v>
      </c>
      <c r="AG262" s="11">
        <f>IF(Z262=1,AF262*1.08,IF(Z262=4,AF262*1.08,IF(Z262=2,0,IF(AE262&lt;=100,(AF262*1.25),IF(AE262&lt;=200,134.5+((AE262-100)*1.04*1.16),255.14+((AE262-200)*1.02*1.12))))))</f>
        <v>1092.3592640000002</v>
      </c>
      <c r="AH262" s="11">
        <f>IF(Z262=1,0,IF(Z262=4,0,(AG262*1.08)))</f>
        <v>1179.7480051200002</v>
      </c>
      <c r="AI262" s="9">
        <f>TRUNC(AF262,2)</f>
        <v>959.11</v>
      </c>
      <c r="AJ262" s="9">
        <f>TRUNC(AG262,2)</f>
        <v>1092.3499999999999</v>
      </c>
      <c r="AK262" s="9">
        <f>TRUNC(AH262,2)</f>
        <v>1179.74</v>
      </c>
      <c r="AL262" s="13">
        <v>44170</v>
      </c>
      <c r="AM262" s="13">
        <v>44187</v>
      </c>
      <c r="AN262" s="13" t="s">
        <v>6531</v>
      </c>
    </row>
    <row r="263" spans="1:40" ht="57" customHeight="1" x14ac:dyDescent="0.25">
      <c r="A263" s="1">
        <v>8699525790057</v>
      </c>
      <c r="B263" s="1" t="s">
        <v>3122</v>
      </c>
      <c r="C263" s="1" t="s">
        <v>3123</v>
      </c>
      <c r="D263" s="2" t="s">
        <v>150</v>
      </c>
      <c r="E263" s="3" t="s">
        <v>5731</v>
      </c>
      <c r="F263" s="3">
        <v>0</v>
      </c>
      <c r="G263" s="2">
        <v>1</v>
      </c>
      <c r="H263" s="3">
        <v>1</v>
      </c>
      <c r="I263" s="3"/>
      <c r="J263" s="3"/>
      <c r="K263" s="3"/>
      <c r="L263" s="4" t="s">
        <v>3129</v>
      </c>
      <c r="M263" s="4" t="s">
        <v>3124</v>
      </c>
      <c r="N263" s="3" t="s">
        <v>5922</v>
      </c>
      <c r="O263" s="3">
        <v>50</v>
      </c>
      <c r="P263" s="3" t="s">
        <v>76</v>
      </c>
      <c r="Q263" s="3">
        <v>1</v>
      </c>
      <c r="R263" s="3" t="s">
        <v>48</v>
      </c>
      <c r="S263" s="10" t="s">
        <v>18</v>
      </c>
      <c r="T263" s="3" t="s">
        <v>136</v>
      </c>
      <c r="U263" s="38">
        <v>308.58</v>
      </c>
      <c r="V263" s="38">
        <v>351.51</v>
      </c>
      <c r="W263" s="38">
        <v>210.9</v>
      </c>
      <c r="X263" s="11" t="s">
        <v>153</v>
      </c>
      <c r="Y263" s="12"/>
      <c r="Z263" s="1">
        <v>0</v>
      </c>
      <c r="AA263" s="9">
        <v>682.11</v>
      </c>
      <c r="AB263" s="9"/>
      <c r="AC263" s="50"/>
      <c r="AD263" s="50"/>
      <c r="AE263" s="39">
        <v>682.11</v>
      </c>
      <c r="AF263" s="11">
        <f>IF(Z263=2,AE263*1.08,IF(AE263&lt;=10,(AE263*1.09),IF(AE263&lt;=50,(10*1.09)+((AE263-10)*1.08),IF(AE263&lt;=100,(10*1.09)+((50-10)*1.08)+((AE263-50)*1.07),IF(AE263&lt;=200,(10*1.09)+((50-10)*1.08)+((100-50)*1.07)+((AE263-100)*1.04),(10*1.09)+((50-10)*1.08)+((100-50)*1.07)+((200-100)*1.04)+((AE263-200)*1.02))))))</f>
        <v>703.35220000000004</v>
      </c>
      <c r="AG263" s="11">
        <f>IF(Z263=1,AF263*1.08,IF(Z263=4,AF263*1.08,IF(Z263=2,0,IF(AE263&lt;=100,(AF263*1.25),IF(AE263&lt;=200,134.5+((AE263-100)*1.04*1.16),255.14+((AE263-200)*1.02*1.12))))))</f>
        <v>805.90246400000001</v>
      </c>
      <c r="AH263" s="11">
        <f>IF(Z263=1,0,IF(Z263=4,0,(AG263*1.08)))</f>
        <v>870.37466112000004</v>
      </c>
      <c r="AI263" s="9">
        <f>TRUNC(AF263,2)</f>
        <v>703.35</v>
      </c>
      <c r="AJ263" s="9">
        <f>TRUNC(AG263,2)</f>
        <v>805.9</v>
      </c>
      <c r="AK263" s="9">
        <f>TRUNC(AH263,2)</f>
        <v>870.37</v>
      </c>
      <c r="AL263" s="13">
        <v>44170</v>
      </c>
      <c r="AM263" s="13">
        <v>44187</v>
      </c>
      <c r="AN263" s="13" t="s">
        <v>6531</v>
      </c>
    </row>
    <row r="264" spans="1:40" ht="57" customHeight="1" x14ac:dyDescent="0.25">
      <c r="A264" s="1">
        <v>8699525790064</v>
      </c>
      <c r="B264" s="1" t="s">
        <v>3122</v>
      </c>
      <c r="C264" s="1" t="s">
        <v>3123</v>
      </c>
      <c r="D264" s="2" t="s">
        <v>150</v>
      </c>
      <c r="E264" s="3" t="s">
        <v>5731</v>
      </c>
      <c r="F264" s="3">
        <v>0</v>
      </c>
      <c r="G264" s="2">
        <v>1</v>
      </c>
      <c r="H264" s="3">
        <v>1</v>
      </c>
      <c r="I264" s="3"/>
      <c r="J264" s="3"/>
      <c r="K264" s="3"/>
      <c r="L264" s="4" t="s">
        <v>3130</v>
      </c>
      <c r="M264" s="4" t="s">
        <v>3124</v>
      </c>
      <c r="N264" s="3" t="s">
        <v>5922</v>
      </c>
      <c r="O264" s="3">
        <v>70</v>
      </c>
      <c r="P264" s="3" t="s">
        <v>76</v>
      </c>
      <c r="Q264" s="3">
        <v>1</v>
      </c>
      <c r="R264" s="3" t="s">
        <v>48</v>
      </c>
      <c r="S264" s="10" t="s">
        <v>18</v>
      </c>
      <c r="T264" s="3" t="s">
        <v>136</v>
      </c>
      <c r="U264" s="38">
        <v>391.57</v>
      </c>
      <c r="V264" s="38">
        <v>447.57</v>
      </c>
      <c r="W264" s="38">
        <v>268.54000000000002</v>
      </c>
      <c r="X264" s="11" t="s">
        <v>153</v>
      </c>
      <c r="Y264" s="12"/>
      <c r="Z264" s="1">
        <v>0</v>
      </c>
      <c r="AA264" s="9">
        <v>872.48</v>
      </c>
      <c r="AB264" s="9"/>
      <c r="AC264" s="50"/>
      <c r="AD264" s="50"/>
      <c r="AE264" s="39">
        <v>872.48</v>
      </c>
      <c r="AF264" s="11">
        <f>IF(Z264=2,AE264*1.08,IF(AE264&lt;=10,(AE264*1.09),IF(AE264&lt;=50,(10*1.09)+((AE264-10)*1.08),IF(AE264&lt;=100,(10*1.09)+((50-10)*1.08)+((AE264-50)*1.07),IF(AE264&lt;=200,(10*1.09)+((50-10)*1.08)+((100-50)*1.07)+((AE264-100)*1.04),(10*1.09)+((50-10)*1.08)+((100-50)*1.07)+((200-100)*1.04)+((AE264-200)*1.02))))))</f>
        <v>897.52960000000007</v>
      </c>
      <c r="AG264" s="11">
        <f>IF(Z264=1,AF264*1.08,IF(Z264=4,AF264*1.08,IF(Z264=2,0,IF(AE264&lt;=100,(AF264*1.25),IF(AE264&lt;=200,134.5+((AE264-100)*1.04*1.16),255.14+((AE264-200)*1.02*1.12))))))</f>
        <v>1023.3811520000002</v>
      </c>
      <c r="AH264" s="11">
        <f>IF(Z264=1,0,IF(Z264=4,0,(AG264*1.08)))</f>
        <v>1105.2516441600003</v>
      </c>
      <c r="AI264" s="9">
        <f>TRUNC(AF264,2)</f>
        <v>897.52</v>
      </c>
      <c r="AJ264" s="9">
        <f>TRUNC(AG264,2)</f>
        <v>1023.38</v>
      </c>
      <c r="AK264" s="9">
        <f>TRUNC(AH264,2)</f>
        <v>1105.25</v>
      </c>
      <c r="AL264" s="13">
        <v>44170</v>
      </c>
      <c r="AM264" s="13">
        <v>44187</v>
      </c>
      <c r="AN264" s="13" t="s">
        <v>6531</v>
      </c>
    </row>
    <row r="265" spans="1:40" ht="57" customHeight="1" x14ac:dyDescent="0.25">
      <c r="A265" s="1">
        <v>8699702773071</v>
      </c>
      <c r="B265" s="1" t="s">
        <v>3122</v>
      </c>
      <c r="C265" s="1" t="s">
        <v>3123</v>
      </c>
      <c r="D265" s="2" t="s">
        <v>150</v>
      </c>
      <c r="E265" s="3" t="s">
        <v>5731</v>
      </c>
      <c r="F265" s="3">
        <v>0</v>
      </c>
      <c r="G265" s="2">
        <v>1</v>
      </c>
      <c r="H265" s="3">
        <v>1</v>
      </c>
      <c r="I265" s="3"/>
      <c r="J265" s="3"/>
      <c r="K265" s="3"/>
      <c r="L265" s="4" t="s">
        <v>5441</v>
      </c>
      <c r="M265" s="4" t="s">
        <v>3124</v>
      </c>
      <c r="N265" s="3" t="s">
        <v>5965</v>
      </c>
      <c r="O265" s="3">
        <v>50</v>
      </c>
      <c r="P265" s="3" t="s">
        <v>76</v>
      </c>
      <c r="Q265" s="3">
        <v>1</v>
      </c>
      <c r="R265" s="3" t="s">
        <v>48</v>
      </c>
      <c r="S265" s="10" t="s">
        <v>18</v>
      </c>
      <c r="T265" s="3" t="s">
        <v>136</v>
      </c>
      <c r="U265" s="38">
        <v>308.58</v>
      </c>
      <c r="V265" s="38">
        <v>351.51</v>
      </c>
      <c r="W265" s="38">
        <v>210.9</v>
      </c>
      <c r="X265" s="11" t="s">
        <v>153</v>
      </c>
      <c r="Y265" s="12"/>
      <c r="Z265" s="1">
        <v>0</v>
      </c>
      <c r="AA265" s="9">
        <v>729.88</v>
      </c>
      <c r="AB265" s="9"/>
      <c r="AC265" s="50"/>
      <c r="AD265" s="50"/>
      <c r="AE265" s="39">
        <v>729.88</v>
      </c>
      <c r="AF265" s="11">
        <f>IF(Z265=2,AE265*1.08,IF(AE265&lt;=10,(AE265*1.09),IF(AE265&lt;=50,(10*1.09)+((AE265-10)*1.08),IF(AE265&lt;=100,(10*1.09)+((50-10)*1.08)+((AE265-50)*1.07),IF(AE265&lt;=200,(10*1.09)+((50-10)*1.08)+((100-50)*1.07)+((AE265-100)*1.04),(10*1.09)+((50-10)*1.08)+((100-50)*1.07)+((200-100)*1.04)+((AE265-200)*1.02))))))</f>
        <v>752.07760000000007</v>
      </c>
      <c r="AG265" s="11">
        <f>IF(Z265=1,AF265*1.08,IF(Z265=4,AF265*1.08,IF(Z265=2,0,IF(AE265&lt;=100,(AF265*1.25),IF(AE265&lt;=200,134.5+((AE265-100)*1.04*1.16),255.14+((AE265-200)*1.02*1.12))))))</f>
        <v>860.47491200000013</v>
      </c>
      <c r="AH265" s="11">
        <f>IF(Z265=1,0,IF(Z265=4,0,(AG265*1.08)))</f>
        <v>929.3129049600002</v>
      </c>
      <c r="AI265" s="9">
        <f>TRUNC(AF265,2)</f>
        <v>752.07</v>
      </c>
      <c r="AJ265" s="9">
        <f>TRUNC(AG265,2)</f>
        <v>860.47</v>
      </c>
      <c r="AK265" s="9">
        <f>TRUNC(AH265,2)</f>
        <v>929.31</v>
      </c>
      <c r="AL265" s="13">
        <v>44170</v>
      </c>
      <c r="AM265" s="13">
        <v>44187</v>
      </c>
      <c r="AN265" s="13" t="s">
        <v>6531</v>
      </c>
    </row>
    <row r="266" spans="1:40" ht="57" customHeight="1" x14ac:dyDescent="0.25">
      <c r="A266" s="1">
        <v>8699702773088</v>
      </c>
      <c r="B266" s="1" t="s">
        <v>3122</v>
      </c>
      <c r="C266" s="1" t="s">
        <v>3123</v>
      </c>
      <c r="D266" s="2" t="s">
        <v>150</v>
      </c>
      <c r="E266" s="3" t="s">
        <v>5731</v>
      </c>
      <c r="F266" s="3">
        <v>0</v>
      </c>
      <c r="G266" s="2">
        <v>1</v>
      </c>
      <c r="H266" s="3">
        <v>1</v>
      </c>
      <c r="I266" s="3"/>
      <c r="J266" s="3"/>
      <c r="K266" s="3"/>
      <c r="L266" s="4" t="s">
        <v>5442</v>
      </c>
      <c r="M266" s="4" t="s">
        <v>3124</v>
      </c>
      <c r="N266" s="3" t="s">
        <v>5965</v>
      </c>
      <c r="O266" s="3">
        <v>70</v>
      </c>
      <c r="P266" s="3" t="s">
        <v>76</v>
      </c>
      <c r="Q266" s="3">
        <v>1</v>
      </c>
      <c r="R266" s="3" t="s">
        <v>48</v>
      </c>
      <c r="S266" s="10" t="s">
        <v>18</v>
      </c>
      <c r="T266" s="3" t="s">
        <v>136</v>
      </c>
      <c r="U266" s="38">
        <v>391.57</v>
      </c>
      <c r="V266" s="38">
        <v>447.57</v>
      </c>
      <c r="W266" s="38">
        <v>268.54000000000002</v>
      </c>
      <c r="X266" s="11" t="s">
        <v>153</v>
      </c>
      <c r="Y266" s="12"/>
      <c r="Z266" s="1">
        <v>0</v>
      </c>
      <c r="AA266" s="9">
        <v>933.15</v>
      </c>
      <c r="AB266" s="9"/>
      <c r="AC266" s="50"/>
      <c r="AD266" s="50"/>
      <c r="AE266" s="39">
        <v>933.15</v>
      </c>
      <c r="AF266" s="11">
        <f>IF(Z266=2,AE266*1.08,IF(AE266&lt;=10,(AE266*1.09),IF(AE266&lt;=50,(10*1.09)+((AE266-10)*1.08),IF(AE266&lt;=100,(10*1.09)+((50-10)*1.08)+((AE266-50)*1.07),IF(AE266&lt;=200,(10*1.09)+((50-10)*1.08)+((100-50)*1.07)+((AE266-100)*1.04),(10*1.09)+((50-10)*1.08)+((100-50)*1.07)+((200-100)*1.04)+((AE266-200)*1.02))))))</f>
        <v>959.41300000000001</v>
      </c>
      <c r="AG266" s="11">
        <f>IF(Z266=1,AF266*1.08,IF(Z266=4,AF266*1.08,IF(Z266=2,0,IF(AE266&lt;=100,(AF266*1.25),IF(AE266&lt;=200,134.5+((AE266-100)*1.04*1.16),255.14+((AE266-200)*1.02*1.12))))))</f>
        <v>1092.69056</v>
      </c>
      <c r="AH266" s="11">
        <f>IF(Z266=1,0,IF(Z266=4,0,(AG266*1.08)))</f>
        <v>1180.1058048</v>
      </c>
      <c r="AI266" s="9">
        <f>TRUNC(AF266,2)</f>
        <v>959.41</v>
      </c>
      <c r="AJ266" s="9">
        <f>TRUNC(AG266,2)</f>
        <v>1092.69</v>
      </c>
      <c r="AK266" s="9">
        <f>TRUNC(AH266,2)</f>
        <v>1180.0999999999999</v>
      </c>
      <c r="AL266" s="13">
        <v>44170</v>
      </c>
      <c r="AM266" s="13">
        <v>44187</v>
      </c>
      <c r="AN266" s="13" t="s">
        <v>6531</v>
      </c>
    </row>
    <row r="267" spans="1:40" ht="57" customHeight="1" x14ac:dyDescent="0.25">
      <c r="A267" s="1">
        <v>8699606795421</v>
      </c>
      <c r="B267" s="1" t="s">
        <v>3122</v>
      </c>
      <c r="C267" s="1" t="s">
        <v>3123</v>
      </c>
      <c r="D267" s="2" t="s">
        <v>150</v>
      </c>
      <c r="E267" s="3" t="s">
        <v>5731</v>
      </c>
      <c r="F267" s="3">
        <v>0</v>
      </c>
      <c r="G267" s="2">
        <v>1</v>
      </c>
      <c r="H267" s="3">
        <v>1</v>
      </c>
      <c r="I267" s="3"/>
      <c r="J267" s="3"/>
      <c r="K267" s="3"/>
      <c r="L267" s="4" t="s">
        <v>3131</v>
      </c>
      <c r="M267" s="4" t="s">
        <v>3124</v>
      </c>
      <c r="N267" s="3" t="s">
        <v>5948</v>
      </c>
      <c r="O267" s="3">
        <v>50</v>
      </c>
      <c r="P267" s="3" t="s">
        <v>76</v>
      </c>
      <c r="Q267" s="3">
        <v>1</v>
      </c>
      <c r="R267" s="3" t="s">
        <v>48</v>
      </c>
      <c r="S267" s="10" t="s">
        <v>18</v>
      </c>
      <c r="T267" s="3" t="s">
        <v>136</v>
      </c>
      <c r="U267" s="38">
        <v>308.58</v>
      </c>
      <c r="V267" s="38">
        <v>351.51</v>
      </c>
      <c r="W267" s="38">
        <v>210.9</v>
      </c>
      <c r="X267" s="11" t="s">
        <v>153</v>
      </c>
      <c r="Y267" s="12"/>
      <c r="Z267" s="1">
        <v>0</v>
      </c>
      <c r="AA267" s="9">
        <v>661.15</v>
      </c>
      <c r="AB267" s="9"/>
      <c r="AC267" s="50"/>
      <c r="AD267" s="50"/>
      <c r="AE267" s="39">
        <v>661.15</v>
      </c>
      <c r="AF267" s="11">
        <f>IF(Z267=2,AE267*1.08,IF(AE267&lt;=10,(AE267*1.09),IF(AE267&lt;=50,(10*1.09)+((AE267-10)*1.08),IF(AE267&lt;=100,(10*1.09)+((50-10)*1.08)+((AE267-50)*1.07),IF(AE267&lt;=200,(10*1.09)+((50-10)*1.08)+((100-50)*1.07)+((AE267-100)*1.04),(10*1.09)+((50-10)*1.08)+((100-50)*1.07)+((200-100)*1.04)+((AE267-200)*1.02))))))</f>
        <v>681.97299999999996</v>
      </c>
      <c r="AG267" s="11">
        <f>IF(Z267=1,AF267*1.08,IF(Z267=4,AF267*1.08,IF(Z267=2,0,IF(AE267&lt;=100,(AF267*1.25),IF(AE267&lt;=200,134.5+((AE267-100)*1.04*1.16),255.14+((AE267-200)*1.02*1.12))))))</f>
        <v>781.95776000000001</v>
      </c>
      <c r="AH267" s="11">
        <f>IF(Z267=1,0,IF(Z267=4,0,(AG267*1.08)))</f>
        <v>844.51438080000003</v>
      </c>
      <c r="AI267" s="9">
        <f>TRUNC(AF267,2)</f>
        <v>681.97</v>
      </c>
      <c r="AJ267" s="9">
        <f>TRUNC(AG267,2)</f>
        <v>781.95</v>
      </c>
      <c r="AK267" s="9">
        <f>TRUNC(AH267,2)</f>
        <v>844.51</v>
      </c>
      <c r="AL267" s="13">
        <v>44170</v>
      </c>
      <c r="AM267" s="13">
        <v>44187</v>
      </c>
      <c r="AN267" s="13" t="s">
        <v>6531</v>
      </c>
    </row>
    <row r="268" spans="1:40" ht="57" customHeight="1" x14ac:dyDescent="0.25">
      <c r="A268" s="1">
        <v>8699606795438</v>
      </c>
      <c r="B268" s="1" t="s">
        <v>3122</v>
      </c>
      <c r="C268" s="1" t="s">
        <v>3123</v>
      </c>
      <c r="D268" s="2" t="s">
        <v>150</v>
      </c>
      <c r="E268" s="3" t="s">
        <v>5731</v>
      </c>
      <c r="F268" s="3">
        <v>0</v>
      </c>
      <c r="G268" s="2">
        <v>1</v>
      </c>
      <c r="H268" s="3">
        <v>1</v>
      </c>
      <c r="I268" s="3"/>
      <c r="J268" s="3"/>
      <c r="K268" s="3"/>
      <c r="L268" s="4" t="s">
        <v>3132</v>
      </c>
      <c r="M268" s="4" t="s">
        <v>3124</v>
      </c>
      <c r="N268" s="3" t="s">
        <v>5948</v>
      </c>
      <c r="O268" s="3">
        <v>70</v>
      </c>
      <c r="P268" s="3" t="s">
        <v>76</v>
      </c>
      <c r="Q268" s="3">
        <v>1</v>
      </c>
      <c r="R268" s="3" t="s">
        <v>48</v>
      </c>
      <c r="S268" s="10" t="s">
        <v>18</v>
      </c>
      <c r="T268" s="3" t="s">
        <v>136</v>
      </c>
      <c r="U268" s="38">
        <v>391.57</v>
      </c>
      <c r="V268" s="38">
        <v>447.57</v>
      </c>
      <c r="W268" s="38">
        <v>268.54000000000002</v>
      </c>
      <c r="X268" s="11" t="s">
        <v>153</v>
      </c>
      <c r="Y268" s="12"/>
      <c r="Z268" s="1">
        <v>0</v>
      </c>
      <c r="AA268" s="9">
        <v>845.94</v>
      </c>
      <c r="AB268" s="9"/>
      <c r="AC268" s="50"/>
      <c r="AD268" s="50"/>
      <c r="AE268" s="39">
        <v>845.94</v>
      </c>
      <c r="AF268" s="11">
        <f>IF(Z268=2,AE268*1.08,IF(AE268&lt;=10,(AE268*1.09),IF(AE268&lt;=50,(10*1.09)+((AE268-10)*1.08),IF(AE268&lt;=100,(10*1.09)+((50-10)*1.08)+((AE268-50)*1.07),IF(AE268&lt;=200,(10*1.09)+((50-10)*1.08)+((100-50)*1.07)+((AE268-100)*1.04),(10*1.09)+((50-10)*1.08)+((100-50)*1.07)+((200-100)*1.04)+((AE268-200)*1.02))))))</f>
        <v>870.45880000000011</v>
      </c>
      <c r="AG268" s="11">
        <f>IF(Z268=1,AF268*1.08,IF(Z268=4,AF268*1.08,IF(Z268=2,0,IF(AE268&lt;=100,(AF268*1.25),IF(AE268&lt;=200,134.5+((AE268-100)*1.04*1.16),255.14+((AE268-200)*1.02*1.12))))))</f>
        <v>993.06185600000015</v>
      </c>
      <c r="AH268" s="11">
        <f>IF(Z268=1,0,IF(Z268=4,0,(AG268*1.08)))</f>
        <v>1072.5068044800003</v>
      </c>
      <c r="AI268" s="9">
        <f>TRUNC(AF268,2)</f>
        <v>870.45</v>
      </c>
      <c r="AJ268" s="9">
        <f>TRUNC(AG268,2)</f>
        <v>993.06</v>
      </c>
      <c r="AK268" s="9">
        <f>TRUNC(AH268,2)</f>
        <v>1072.5</v>
      </c>
      <c r="AL268" s="13">
        <v>44170</v>
      </c>
      <c r="AM268" s="13">
        <v>44187</v>
      </c>
      <c r="AN268" s="13" t="s">
        <v>6531</v>
      </c>
    </row>
    <row r="269" spans="1:40" ht="57" customHeight="1" x14ac:dyDescent="0.25">
      <c r="A269" s="1">
        <v>8699828260028</v>
      </c>
      <c r="B269" s="1" t="s">
        <v>3122</v>
      </c>
      <c r="C269" s="1" t="s">
        <v>3123</v>
      </c>
      <c r="D269" s="2" t="s">
        <v>150</v>
      </c>
      <c r="E269" s="3" t="s">
        <v>5731</v>
      </c>
      <c r="F269" s="3">
        <v>0</v>
      </c>
      <c r="G269" s="2">
        <v>1</v>
      </c>
      <c r="H269" s="3">
        <v>1</v>
      </c>
      <c r="I269" s="3"/>
      <c r="J269" s="3"/>
      <c r="K269" s="3"/>
      <c r="L269" s="4" t="s">
        <v>3133</v>
      </c>
      <c r="M269" s="4" t="s">
        <v>3124</v>
      </c>
      <c r="N269" s="3" t="s">
        <v>5953</v>
      </c>
      <c r="O269" s="3">
        <v>50</v>
      </c>
      <c r="P269" s="3" t="s">
        <v>76</v>
      </c>
      <c r="Q269" s="3">
        <v>1</v>
      </c>
      <c r="R269" s="3" t="s">
        <v>48</v>
      </c>
      <c r="S269" s="10" t="s">
        <v>18</v>
      </c>
      <c r="T269" s="3" t="s">
        <v>136</v>
      </c>
      <c r="U269" s="38">
        <v>308.58</v>
      </c>
      <c r="V269" s="38">
        <v>351.51</v>
      </c>
      <c r="W269" s="38">
        <v>210.9</v>
      </c>
      <c r="X269" s="11" t="s">
        <v>153</v>
      </c>
      <c r="Y269" s="12"/>
      <c r="Z269" s="1">
        <v>0</v>
      </c>
      <c r="AA269" s="9">
        <v>804.63</v>
      </c>
      <c r="AB269" s="9"/>
      <c r="AC269" s="50"/>
      <c r="AD269" s="50"/>
      <c r="AE269" s="39">
        <v>804.63</v>
      </c>
      <c r="AF269" s="11">
        <f>IF(Z269=2,AE269*1.08,IF(AE269&lt;=10,(AE269*1.09),IF(AE269&lt;=50,(10*1.09)+((AE269-10)*1.08),IF(AE269&lt;=100,(10*1.09)+((50-10)*1.08)+((AE269-50)*1.07),IF(AE269&lt;=200,(10*1.09)+((50-10)*1.08)+((100-50)*1.07)+((AE269-100)*1.04),(10*1.09)+((50-10)*1.08)+((100-50)*1.07)+((200-100)*1.04)+((AE269-200)*1.02))))))</f>
        <v>828.32260000000008</v>
      </c>
      <c r="AG269" s="11">
        <f>IF(Z269=1,AF269*1.08,IF(Z269=4,AF269*1.08,IF(Z269=2,0,IF(AE269&lt;=100,(AF269*1.25),IF(AE269&lt;=200,134.5+((AE269-100)*1.04*1.16),255.14+((AE269-200)*1.02*1.12))))))</f>
        <v>945.86931200000015</v>
      </c>
      <c r="AH269" s="11">
        <f>IF(Z269=1,0,IF(Z269=4,0,(AG269*1.08)))</f>
        <v>1021.5388569600002</v>
      </c>
      <c r="AI269" s="9">
        <f>TRUNC(AF269,2)</f>
        <v>828.32</v>
      </c>
      <c r="AJ269" s="9">
        <f>TRUNC(AG269,2)</f>
        <v>945.86</v>
      </c>
      <c r="AK269" s="9">
        <f>TRUNC(AH269,2)</f>
        <v>1021.53</v>
      </c>
      <c r="AL269" s="13">
        <v>44170</v>
      </c>
      <c r="AM269" s="13">
        <v>44187</v>
      </c>
      <c r="AN269" s="13" t="s">
        <v>6531</v>
      </c>
    </row>
    <row r="270" spans="1:40" ht="57" customHeight="1" x14ac:dyDescent="0.25">
      <c r="A270" s="1">
        <v>8699828260035</v>
      </c>
      <c r="B270" s="1" t="s">
        <v>3122</v>
      </c>
      <c r="C270" s="1" t="s">
        <v>3123</v>
      </c>
      <c r="D270" s="2" t="s">
        <v>150</v>
      </c>
      <c r="E270" s="3" t="s">
        <v>5731</v>
      </c>
      <c r="F270" s="3">
        <v>0</v>
      </c>
      <c r="G270" s="2">
        <v>1</v>
      </c>
      <c r="H270" s="3">
        <v>1</v>
      </c>
      <c r="I270" s="3"/>
      <c r="J270" s="3"/>
      <c r="K270" s="3"/>
      <c r="L270" s="4" t="s">
        <v>3134</v>
      </c>
      <c r="M270" s="4" t="s">
        <v>3124</v>
      </c>
      <c r="N270" s="3" t="s">
        <v>5953</v>
      </c>
      <c r="O270" s="3">
        <v>70</v>
      </c>
      <c r="P270" s="3" t="s">
        <v>76</v>
      </c>
      <c r="Q270" s="3">
        <v>1</v>
      </c>
      <c r="R270" s="3" t="s">
        <v>48</v>
      </c>
      <c r="S270" s="10" t="s">
        <v>18</v>
      </c>
      <c r="T270" s="3" t="s">
        <v>136</v>
      </c>
      <c r="U270" s="38">
        <v>391.57</v>
      </c>
      <c r="V270" s="38">
        <v>447.57</v>
      </c>
      <c r="W270" s="38">
        <v>268.54000000000002</v>
      </c>
      <c r="X270" s="11" t="s">
        <v>153</v>
      </c>
      <c r="Y270" s="12"/>
      <c r="Z270" s="1">
        <v>0</v>
      </c>
      <c r="AA270" s="9">
        <v>1024.55</v>
      </c>
      <c r="AB270" s="9"/>
      <c r="AC270" s="50"/>
      <c r="AD270" s="50"/>
      <c r="AE270" s="39">
        <v>1024.55</v>
      </c>
      <c r="AF270" s="11">
        <f>IF(Z270=2,AE270*1.08,IF(AE270&lt;=10,(AE270*1.09),IF(AE270&lt;=50,(10*1.09)+((AE270-10)*1.08),IF(AE270&lt;=100,(10*1.09)+((50-10)*1.08)+((AE270-50)*1.07),IF(AE270&lt;=200,(10*1.09)+((50-10)*1.08)+((100-50)*1.07)+((AE270-100)*1.04),(10*1.09)+((50-10)*1.08)+((100-50)*1.07)+((200-100)*1.04)+((AE270-200)*1.02))))))</f>
        <v>1052.6409999999998</v>
      </c>
      <c r="AG270" s="11">
        <f>IF(Z270=1,AF270*1.08,IF(Z270=4,AF270*1.08,IF(Z270=2,0,IF(AE270&lt;=100,(AF270*1.25),IF(AE270&lt;=200,134.5+((AE270-100)*1.04*1.16),255.14+((AE270-200)*1.02*1.12))))))</f>
        <v>1197.10592</v>
      </c>
      <c r="AH270" s="11">
        <f>IF(Z270=1,0,IF(Z270=4,0,(AG270*1.08)))</f>
        <v>1292.8743936000001</v>
      </c>
      <c r="AI270" s="9">
        <f>TRUNC(AF270,2)</f>
        <v>1052.6400000000001</v>
      </c>
      <c r="AJ270" s="9">
        <f>TRUNC(AG270,2)</f>
        <v>1197.0999999999999</v>
      </c>
      <c r="AK270" s="9">
        <f>TRUNC(AH270,2)</f>
        <v>1292.8699999999999</v>
      </c>
      <c r="AL270" s="13">
        <v>44170</v>
      </c>
      <c r="AM270" s="13">
        <v>44187</v>
      </c>
      <c r="AN270" s="13" t="s">
        <v>6531</v>
      </c>
    </row>
    <row r="271" spans="1:40" ht="57" customHeight="1" x14ac:dyDescent="0.25">
      <c r="A271" s="1">
        <v>8699548270482</v>
      </c>
      <c r="B271" s="1" t="s">
        <v>846</v>
      </c>
      <c r="C271" s="1" t="s">
        <v>847</v>
      </c>
      <c r="D271" s="2" t="s">
        <v>44</v>
      </c>
      <c r="E271" s="3" t="s">
        <v>5731</v>
      </c>
      <c r="F271" s="3">
        <v>0</v>
      </c>
      <c r="G271" s="2">
        <v>1</v>
      </c>
      <c r="H271" s="3">
        <v>1</v>
      </c>
      <c r="I271" s="3"/>
      <c r="J271" s="3"/>
      <c r="K271" s="3"/>
      <c r="L271" s="4" t="s">
        <v>3157</v>
      </c>
      <c r="M271" s="4" t="s">
        <v>22</v>
      </c>
      <c r="N271" s="3" t="s">
        <v>6013</v>
      </c>
      <c r="O271" s="3">
        <v>500</v>
      </c>
      <c r="P271" s="3" t="s">
        <v>76</v>
      </c>
      <c r="Q271" s="3">
        <v>1</v>
      </c>
      <c r="R271" s="3" t="s">
        <v>48</v>
      </c>
      <c r="S271" s="10" t="s">
        <v>49</v>
      </c>
      <c r="T271" s="3" t="s">
        <v>2657</v>
      </c>
      <c r="U271" s="38">
        <v>33.229999999999997</v>
      </c>
      <c r="V271" s="38">
        <v>33.229999999999997</v>
      </c>
      <c r="W271" s="38">
        <v>19.93</v>
      </c>
      <c r="X271" s="3" t="s">
        <v>2657</v>
      </c>
      <c r="Y271" s="12"/>
      <c r="Z271" s="1">
        <v>0</v>
      </c>
      <c r="AA271" s="9">
        <v>45.04</v>
      </c>
      <c r="AB271" s="9"/>
      <c r="AC271" s="50">
        <f>IF(AD271=AK271,1,0)</f>
        <v>1</v>
      </c>
      <c r="AD271" s="50">
        <v>65.8</v>
      </c>
      <c r="AE271" s="39">
        <v>45.04</v>
      </c>
      <c r="AF271" s="11">
        <f>IF(Z271=2,AE271*1.08,IF(AE271&lt;=10,(AE271*1.09),IF(AE271&lt;=50,(10*1.09)+((AE271-10)*1.08),IF(AE271&lt;=100,(10*1.09)+((50-10)*1.08)+((AE271-50)*1.07),IF(AE271&lt;=200,(10*1.09)+((50-10)*1.08)+((100-50)*1.07)+((AE271-100)*1.04),(10*1.09)+((50-10)*1.08)+((100-50)*1.07)+((200-100)*1.04)+((AE271-200)*1.02))))))</f>
        <v>48.743200000000002</v>
      </c>
      <c r="AG271" s="11">
        <f>IF(Z271=1,AF271*1.08,IF(Z271=4,AF271*1.08,IF(Z271=2,0,IF(AE271&lt;=100,(AF271*1.25),IF(AE271&lt;=200,134.5+((AE271-100)*1.04*1.16),255.14+((AE271-200)*1.02*1.12))))))</f>
        <v>60.929000000000002</v>
      </c>
      <c r="AH271" s="11">
        <f>IF(Z271=1,0,IF(Z271=4,0,(AG271*1.08)))</f>
        <v>65.803320000000014</v>
      </c>
      <c r="AI271" s="9">
        <f>TRUNC(AF271,2)</f>
        <v>48.74</v>
      </c>
      <c r="AJ271" s="9">
        <f>TRUNC(AG271,2)</f>
        <v>60.92</v>
      </c>
      <c r="AK271" s="9">
        <f>TRUNC(AH271,2)</f>
        <v>65.8</v>
      </c>
      <c r="AL271" s="13">
        <v>44170</v>
      </c>
      <c r="AM271" s="13">
        <v>44187</v>
      </c>
      <c r="AN271" s="13" t="s">
        <v>6531</v>
      </c>
    </row>
    <row r="272" spans="1:40" ht="57" customHeight="1" x14ac:dyDescent="0.25">
      <c r="A272" s="1">
        <v>8699548030802</v>
      </c>
      <c r="B272" s="1" t="s">
        <v>846</v>
      </c>
      <c r="C272" s="1" t="s">
        <v>847</v>
      </c>
      <c r="D272" s="2" t="s">
        <v>44</v>
      </c>
      <c r="E272" s="3" t="s">
        <v>5731</v>
      </c>
      <c r="F272" s="3">
        <v>0</v>
      </c>
      <c r="G272" s="2">
        <v>1</v>
      </c>
      <c r="H272" s="3">
        <v>1</v>
      </c>
      <c r="I272" s="3"/>
      <c r="J272" s="3"/>
      <c r="K272" s="3"/>
      <c r="L272" s="4" t="s">
        <v>5534</v>
      </c>
      <c r="M272" s="4" t="s">
        <v>22</v>
      </c>
      <c r="N272" s="3" t="s">
        <v>6013</v>
      </c>
      <c r="O272" s="3">
        <v>500</v>
      </c>
      <c r="P272" s="3" t="s">
        <v>76</v>
      </c>
      <c r="Q272" s="3">
        <v>7</v>
      </c>
      <c r="R272" s="3" t="s">
        <v>48</v>
      </c>
      <c r="S272" s="10" t="s">
        <v>18</v>
      </c>
      <c r="T272" s="3" t="s">
        <v>1211</v>
      </c>
      <c r="U272" s="38">
        <v>35.04</v>
      </c>
      <c r="V272" s="38">
        <v>39.51</v>
      </c>
      <c r="W272" s="38">
        <v>23.7</v>
      </c>
      <c r="X272" s="3" t="s">
        <v>3158</v>
      </c>
      <c r="Y272" s="12"/>
      <c r="Z272" s="1">
        <v>0</v>
      </c>
      <c r="AA272" s="9">
        <v>19.350000000000001</v>
      </c>
      <c r="AB272" s="9"/>
      <c r="AC272" s="50">
        <f>IF(AD272=AK272,1,0)</f>
        <v>1</v>
      </c>
      <c r="AD272" s="50">
        <v>28.34</v>
      </c>
      <c r="AE272" s="39">
        <v>19.350000000000001</v>
      </c>
      <c r="AF272" s="11">
        <f>IF(Z272=2,AE272*1.08,IF(AE272&lt;=10,(AE272*1.09),IF(AE272&lt;=50,(10*1.09)+((AE272-10)*1.08),IF(AE272&lt;=100,(10*1.09)+((50-10)*1.08)+((AE272-50)*1.07),IF(AE272&lt;=200,(10*1.09)+((50-10)*1.08)+((100-50)*1.07)+((AE272-100)*1.04),(10*1.09)+((50-10)*1.08)+((100-50)*1.07)+((200-100)*1.04)+((AE272-200)*1.02))))))</f>
        <v>20.998000000000005</v>
      </c>
      <c r="AG272" s="11">
        <f>IF(Z272=1,AF272*1.08,IF(Z272=4,AF272*1.08,IF(Z272=2,0,IF(AE272&lt;=100,(AF272*1.25),IF(AE272&lt;=200,134.5+((AE272-100)*1.04*1.16),255.14+((AE272-200)*1.02*1.12))))))</f>
        <v>26.247500000000006</v>
      </c>
      <c r="AH272" s="11">
        <f>IF(Z272=1,0,IF(Z272=4,0,(AG272*1.08)))</f>
        <v>28.347300000000008</v>
      </c>
      <c r="AI272" s="9">
        <f>TRUNC(AF272,2)</f>
        <v>20.99</v>
      </c>
      <c r="AJ272" s="9">
        <f>TRUNC(AG272,2)</f>
        <v>26.24</v>
      </c>
      <c r="AK272" s="9">
        <f>TRUNC(AH272,2)</f>
        <v>28.34</v>
      </c>
      <c r="AL272" s="13">
        <v>44170</v>
      </c>
      <c r="AM272" s="13">
        <v>44187</v>
      </c>
      <c r="AN272" s="13" t="s">
        <v>6531</v>
      </c>
    </row>
    <row r="273" spans="1:40" ht="57" customHeight="1" x14ac:dyDescent="0.25">
      <c r="A273" s="1">
        <v>8699828570066</v>
      </c>
      <c r="B273" s="1" t="s">
        <v>3198</v>
      </c>
      <c r="C273" s="1" t="s">
        <v>3199</v>
      </c>
      <c r="D273" s="2" t="s">
        <v>150</v>
      </c>
      <c r="E273" s="3" t="s">
        <v>133</v>
      </c>
      <c r="F273" s="3">
        <v>0</v>
      </c>
      <c r="G273" s="2">
        <v>1</v>
      </c>
      <c r="H273" s="3">
        <v>1</v>
      </c>
      <c r="I273" s="3"/>
      <c r="J273" s="3"/>
      <c r="K273" s="3"/>
      <c r="L273" s="4" t="s">
        <v>3203</v>
      </c>
      <c r="M273" s="4" t="s">
        <v>512</v>
      </c>
      <c r="N273" s="3" t="s">
        <v>5953</v>
      </c>
      <c r="O273" s="3">
        <v>670</v>
      </c>
      <c r="P273" s="3" t="s">
        <v>221</v>
      </c>
      <c r="Q273" s="3">
        <v>250</v>
      </c>
      <c r="R273" s="3" t="s">
        <v>48</v>
      </c>
      <c r="S273" s="10" t="s">
        <v>18</v>
      </c>
      <c r="T273" s="3" t="s">
        <v>2789</v>
      </c>
      <c r="U273" s="38">
        <v>27.44</v>
      </c>
      <c r="V273" s="38">
        <v>27.44</v>
      </c>
      <c r="W273" s="38">
        <v>21.95</v>
      </c>
      <c r="X273" s="3" t="s">
        <v>2789</v>
      </c>
      <c r="Y273" s="12"/>
      <c r="Z273" s="1">
        <v>0</v>
      </c>
      <c r="AA273" s="9">
        <v>20.02</v>
      </c>
      <c r="AB273" s="9"/>
      <c r="AC273" s="50"/>
      <c r="AD273" s="50"/>
      <c r="AE273" s="39">
        <v>19.84</v>
      </c>
      <c r="AF273" s="11">
        <f>IF(Z273=2,AE273*1.08,IF(AE273&lt;=10,(AE273*1.09),IF(AE273&lt;=50,(10*1.09)+((AE273-10)*1.08),IF(AE273&lt;=100,(10*1.09)+((50-10)*1.08)+((AE273-50)*1.07),IF(AE273&lt;=200,(10*1.09)+((50-10)*1.08)+((100-50)*1.07)+((AE273-100)*1.04),(10*1.09)+((50-10)*1.08)+((100-50)*1.07)+((200-100)*1.04)+((AE273-200)*1.02))))))</f>
        <v>21.527200000000001</v>
      </c>
      <c r="AG273" s="11">
        <f>IF(Z273=1,AF273*1.08,IF(Z273=4,AF273*1.08,IF(Z273=2,0,IF(AE273&lt;=100,(AF273*1.25),IF(AE273&lt;=200,134.5+((AE273-100)*1.04*1.16),255.14+((AE273-200)*1.02*1.12))))))</f>
        <v>26.908999999999999</v>
      </c>
      <c r="AH273" s="11">
        <f>IF(Z273=1,0,IF(Z273=4,0,(AG273*1.08)))</f>
        <v>29.061720000000001</v>
      </c>
      <c r="AI273" s="9">
        <f>TRUNC(AF273,2)</f>
        <v>21.52</v>
      </c>
      <c r="AJ273" s="9">
        <f>TRUNC(AG273,2)</f>
        <v>26.9</v>
      </c>
      <c r="AK273" s="9">
        <f>TRUNC(AH273,2)</f>
        <v>29.06</v>
      </c>
      <c r="AL273" s="13">
        <v>44170</v>
      </c>
      <c r="AM273" s="13">
        <v>44187</v>
      </c>
      <c r="AN273" s="13" t="s">
        <v>6531</v>
      </c>
    </row>
    <row r="274" spans="1:40" ht="57" customHeight="1" x14ac:dyDescent="0.25">
      <c r="A274" s="1">
        <v>8699262240082</v>
      </c>
      <c r="B274" s="1" t="s">
        <v>3234</v>
      </c>
      <c r="C274" s="1" t="s">
        <v>3235</v>
      </c>
      <c r="D274" s="2" t="s">
        <v>150</v>
      </c>
      <c r="E274" s="3" t="s">
        <v>5731</v>
      </c>
      <c r="F274" s="3">
        <v>0</v>
      </c>
      <c r="G274" s="2">
        <v>2</v>
      </c>
      <c r="H274" s="3">
        <v>1</v>
      </c>
      <c r="I274" s="3"/>
      <c r="J274" s="3"/>
      <c r="K274" s="3"/>
      <c r="L274" s="4" t="s">
        <v>3238</v>
      </c>
      <c r="M274" s="4" t="s">
        <v>1183</v>
      </c>
      <c r="N274" s="3" t="s">
        <v>5923</v>
      </c>
      <c r="O274" s="3">
        <v>750</v>
      </c>
      <c r="P274" s="3" t="s">
        <v>76</v>
      </c>
      <c r="Q274" s="3">
        <v>90</v>
      </c>
      <c r="R274" s="3" t="s">
        <v>48</v>
      </c>
      <c r="S274" s="10" t="s">
        <v>18</v>
      </c>
      <c r="T274" s="3" t="s">
        <v>111</v>
      </c>
      <c r="U274" s="38">
        <v>181.48</v>
      </c>
      <c r="V274" s="38">
        <v>181.48</v>
      </c>
      <c r="W274" s="38">
        <v>108.88</v>
      </c>
      <c r="X274" s="11" t="s">
        <v>111</v>
      </c>
      <c r="Y274" s="12"/>
      <c r="Z274" s="1">
        <v>0</v>
      </c>
      <c r="AA274" s="9">
        <v>415.42</v>
      </c>
      <c r="AB274" s="9"/>
      <c r="AC274" s="50">
        <f>IF(AD274=AK274,1,0)</f>
        <v>1</v>
      </c>
      <c r="AD274" s="50">
        <v>541.33000000000004</v>
      </c>
      <c r="AE274" s="39">
        <v>415.42</v>
      </c>
      <c r="AF274" s="11">
        <f>IF(Z274=2,AE274*1.08,IF(AE274&lt;=10,(AE274*1.09),IF(AE274&lt;=50,(10*1.09)+((AE274-10)*1.08),IF(AE274&lt;=100,(10*1.09)+((50-10)*1.08)+((AE274-50)*1.07),IF(AE274&lt;=200,(10*1.09)+((50-10)*1.08)+((100-50)*1.07)+((AE274-100)*1.04),(10*1.09)+((50-10)*1.08)+((100-50)*1.07)+((200-100)*1.04)+((AE274-200)*1.02))))))</f>
        <v>431.32839999999999</v>
      </c>
      <c r="AG274" s="11">
        <f>IF(Z274=1,AF274*1.08,IF(Z274=4,AF274*1.08,IF(Z274=2,0,IF(AE274&lt;=100,(AF274*1.25),IF(AE274&lt;=200,134.5+((AE274-100)*1.04*1.16),255.14+((AE274-200)*1.02*1.12))))))</f>
        <v>501.23580800000002</v>
      </c>
      <c r="AH274" s="11">
        <f>IF(Z274=1,0,IF(Z274=4,0,(AG274*1.08)))</f>
        <v>541.33467264000001</v>
      </c>
      <c r="AI274" s="9">
        <f>TRUNC(AF274,2)</f>
        <v>431.32</v>
      </c>
      <c r="AJ274" s="9">
        <f>TRUNC(AG274,2)</f>
        <v>501.23</v>
      </c>
      <c r="AK274" s="9">
        <f>TRUNC(AH274,2)</f>
        <v>541.33000000000004</v>
      </c>
      <c r="AL274" s="13">
        <v>44170</v>
      </c>
      <c r="AM274" s="13">
        <v>44187</v>
      </c>
      <c r="AN274" s="13" t="s">
        <v>6531</v>
      </c>
    </row>
    <row r="275" spans="1:40" ht="57" customHeight="1" x14ac:dyDescent="0.25">
      <c r="A275" s="1">
        <v>8699559890037</v>
      </c>
      <c r="B275" s="1" t="s">
        <v>347</v>
      </c>
      <c r="C275" s="1" t="s">
        <v>348</v>
      </c>
      <c r="D275" s="2" t="s">
        <v>44</v>
      </c>
      <c r="E275" s="3" t="s">
        <v>133</v>
      </c>
      <c r="F275" s="3">
        <v>4</v>
      </c>
      <c r="G275" s="2">
        <v>2</v>
      </c>
      <c r="H275" s="3">
        <v>1</v>
      </c>
      <c r="I275" s="3"/>
      <c r="J275" s="3"/>
      <c r="K275" s="3"/>
      <c r="L275" s="4" t="s">
        <v>6152</v>
      </c>
      <c r="M275" s="4" t="s">
        <v>475</v>
      </c>
      <c r="N275" s="3" t="s">
        <v>5986</v>
      </c>
      <c r="O275" s="3">
        <v>400</v>
      </c>
      <c r="P275" s="3" t="s">
        <v>76</v>
      </c>
      <c r="Q275" s="3">
        <v>10</v>
      </c>
      <c r="R275" s="3" t="s">
        <v>48</v>
      </c>
      <c r="S275" s="10" t="s">
        <v>18</v>
      </c>
      <c r="T275" s="3" t="s">
        <v>3272</v>
      </c>
      <c r="U275" s="38">
        <v>4.12</v>
      </c>
      <c r="V275" s="38">
        <v>3.46</v>
      </c>
      <c r="W275" s="38">
        <v>0</v>
      </c>
      <c r="X275" s="3" t="s">
        <v>20</v>
      </c>
      <c r="Y275" s="12"/>
      <c r="Z275" s="1">
        <v>0</v>
      </c>
      <c r="AA275" s="9">
        <v>13.17</v>
      </c>
      <c r="AB275" s="9"/>
      <c r="AC275" s="50">
        <f>IF(AD275=AK275,1,0)</f>
        <v>1</v>
      </c>
      <c r="AD275" s="50">
        <v>19.329999999999998</v>
      </c>
      <c r="AE275" s="39">
        <v>13.17</v>
      </c>
      <c r="AF275" s="11">
        <f>IF(Z275=2,AE275*1.08,IF(AE275&lt;=10,(AE275*1.09),IF(AE275&lt;=50,(10*1.09)+((AE275-10)*1.08),IF(AE275&lt;=100,(10*1.09)+((50-10)*1.08)+((AE275-50)*1.07),IF(AE275&lt;=200,(10*1.09)+((50-10)*1.08)+((100-50)*1.07)+((AE275-100)*1.04),(10*1.09)+((50-10)*1.08)+((100-50)*1.07)+((200-100)*1.04)+((AE275-200)*1.02))))))</f>
        <v>14.323600000000001</v>
      </c>
      <c r="AG275" s="11">
        <f>IF(Z275=1,AF275*1.08,IF(Z275=4,AF275*1.08,IF(Z275=2,0,IF(AE275&lt;=100,(AF275*1.25),IF(AE275&lt;=200,134.5+((AE275-100)*1.04*1.16),255.14+((AE275-200)*1.02*1.12))))))</f>
        <v>17.904500000000002</v>
      </c>
      <c r="AH275" s="11">
        <f>IF(Z275=1,0,IF(Z275=4,0,(AG275*1.08)))</f>
        <v>19.336860000000005</v>
      </c>
      <c r="AI275" s="9">
        <f>TRUNC(AF275,2)</f>
        <v>14.32</v>
      </c>
      <c r="AJ275" s="9">
        <f>TRUNC(AG275,2)</f>
        <v>17.899999999999999</v>
      </c>
      <c r="AK275" s="9">
        <f>TRUNC(AH275,2)</f>
        <v>19.329999999999998</v>
      </c>
      <c r="AL275" s="13">
        <v>44170</v>
      </c>
      <c r="AM275" s="13">
        <v>44187</v>
      </c>
      <c r="AN275" s="13" t="s">
        <v>6531</v>
      </c>
    </row>
    <row r="276" spans="1:40" ht="57" customHeight="1" x14ac:dyDescent="0.25">
      <c r="A276" s="1">
        <v>8680656080117</v>
      </c>
      <c r="B276" s="1" t="s">
        <v>1876</v>
      </c>
      <c r="C276" s="1" t="s">
        <v>1877</v>
      </c>
      <c r="D276" s="2" t="s">
        <v>44</v>
      </c>
      <c r="E276" s="3" t="s">
        <v>133</v>
      </c>
      <c r="F276" s="3">
        <v>0</v>
      </c>
      <c r="G276" s="2">
        <v>2</v>
      </c>
      <c r="H276" s="3">
        <v>1</v>
      </c>
      <c r="I276" s="3"/>
      <c r="J276" s="3"/>
      <c r="K276" s="3"/>
      <c r="L276" s="4" t="s">
        <v>3316</v>
      </c>
      <c r="M276" s="4" t="s">
        <v>386</v>
      </c>
      <c r="N276" s="3" t="s">
        <v>5939</v>
      </c>
      <c r="O276" s="3">
        <v>3.75</v>
      </c>
      <c r="P276" s="3" t="s">
        <v>76</v>
      </c>
      <c r="Q276" s="3">
        <v>1</v>
      </c>
      <c r="R276" s="3" t="s">
        <v>48</v>
      </c>
      <c r="S276" s="10" t="s">
        <v>49</v>
      </c>
      <c r="T276" s="3" t="s">
        <v>136</v>
      </c>
      <c r="U276" s="38">
        <v>109.76</v>
      </c>
      <c r="V276" s="38">
        <v>110.67</v>
      </c>
      <c r="W276" s="38">
        <v>88.53</v>
      </c>
      <c r="X276" s="11" t="s">
        <v>136</v>
      </c>
      <c r="Y276" s="42" t="s">
        <v>309</v>
      </c>
      <c r="Z276" s="1">
        <v>0</v>
      </c>
      <c r="AA276" s="9">
        <v>371.55</v>
      </c>
      <c r="AB276" s="9"/>
      <c r="AC276" s="50">
        <f>IF(AD276=AK276,1,0)</f>
        <v>1</v>
      </c>
      <c r="AD276" s="50">
        <v>487.2</v>
      </c>
      <c r="AE276" s="39">
        <v>371.55</v>
      </c>
      <c r="AF276" s="11">
        <f>IF(Z276=2,AE276*1.08,IF(AE276&lt;=10,(AE276*1.09),IF(AE276&lt;=50,(10*1.09)+((AE276-10)*1.08),IF(AE276&lt;=100,(10*1.09)+((50-10)*1.08)+((AE276-50)*1.07),IF(AE276&lt;=200,(10*1.09)+((50-10)*1.08)+((100-50)*1.07)+((AE276-100)*1.04),(10*1.09)+((50-10)*1.08)+((100-50)*1.07)+((200-100)*1.04)+((AE276-200)*1.02))))))</f>
        <v>386.58100000000002</v>
      </c>
      <c r="AG276" s="11">
        <f>IF(Z276=1,AF276*1.08,IF(Z276=4,AF276*1.08,IF(Z276=2,0,IF(AE276&lt;=100,(AF276*1.25),IF(AE276&lt;=200,134.5+((AE276-100)*1.04*1.16),255.14+((AE276-200)*1.02*1.12))))))</f>
        <v>451.11872000000005</v>
      </c>
      <c r="AH276" s="11">
        <f>IF(Z276=1,0,IF(Z276=4,0,(AG276*1.08)))</f>
        <v>487.20821760000007</v>
      </c>
      <c r="AI276" s="9">
        <f>TRUNC(AF276,2)</f>
        <v>386.58</v>
      </c>
      <c r="AJ276" s="9">
        <f>TRUNC(AG276,2)</f>
        <v>451.11</v>
      </c>
      <c r="AK276" s="9">
        <f>TRUNC(AH276,2)</f>
        <v>487.2</v>
      </c>
      <c r="AL276" s="13">
        <v>44170</v>
      </c>
      <c r="AM276" s="13">
        <v>44187</v>
      </c>
      <c r="AN276" s="13" t="s">
        <v>6531</v>
      </c>
    </row>
    <row r="277" spans="1:40" ht="57" customHeight="1" x14ac:dyDescent="0.25">
      <c r="A277" s="1">
        <v>8680656080124</v>
      </c>
      <c r="B277" s="1" t="s">
        <v>1876</v>
      </c>
      <c r="C277" s="1" t="s">
        <v>1877</v>
      </c>
      <c r="D277" s="2" t="s">
        <v>44</v>
      </c>
      <c r="E277" s="3" t="s">
        <v>133</v>
      </c>
      <c r="F277" s="3">
        <v>0</v>
      </c>
      <c r="G277" s="2">
        <v>2</v>
      </c>
      <c r="H277" s="3">
        <v>1</v>
      </c>
      <c r="I277" s="3"/>
      <c r="J277" s="3"/>
      <c r="K277" s="3"/>
      <c r="L277" s="4" t="s">
        <v>3317</v>
      </c>
      <c r="M277" s="4" t="s">
        <v>386</v>
      </c>
      <c r="N277" s="3" t="s">
        <v>5939</v>
      </c>
      <c r="O277" s="3">
        <v>11.25</v>
      </c>
      <c r="P277" s="3" t="s">
        <v>76</v>
      </c>
      <c r="Q277" s="3">
        <v>1</v>
      </c>
      <c r="R277" s="3" t="s">
        <v>48</v>
      </c>
      <c r="S277" s="10" t="s">
        <v>49</v>
      </c>
      <c r="T277" s="3" t="s">
        <v>136</v>
      </c>
      <c r="U277" s="38">
        <v>328.81</v>
      </c>
      <c r="V277" s="38">
        <v>328.81</v>
      </c>
      <c r="W277" s="38">
        <v>263.04000000000002</v>
      </c>
      <c r="X277" s="11" t="s">
        <v>136</v>
      </c>
      <c r="Y277" s="12"/>
      <c r="Z277" s="1">
        <v>0</v>
      </c>
      <c r="AA277" s="9">
        <v>976.54</v>
      </c>
      <c r="AB277" s="9"/>
      <c r="AC277" s="50">
        <f>IF(AD277=AK277,1,0)</f>
        <v>1</v>
      </c>
      <c r="AD277" s="50">
        <v>1233.6400000000001</v>
      </c>
      <c r="AE277" s="39">
        <v>976.54</v>
      </c>
      <c r="AF277" s="11">
        <f>IF(Z277=2,AE277*1.08,IF(AE277&lt;=10,(AE277*1.09),IF(AE277&lt;=50,(10*1.09)+((AE277-10)*1.08),IF(AE277&lt;=100,(10*1.09)+((50-10)*1.08)+((AE277-50)*1.07),IF(AE277&lt;=200,(10*1.09)+((50-10)*1.08)+((100-50)*1.07)+((AE277-100)*1.04),(10*1.09)+((50-10)*1.08)+((100-50)*1.07)+((200-100)*1.04)+((AE277-200)*1.02))))))</f>
        <v>1003.6708</v>
      </c>
      <c r="AG277" s="11">
        <f>IF(Z277=1,AF277*1.08,IF(Z277=4,AF277*1.08,IF(Z277=2,0,IF(AE277&lt;=100,(AF277*1.25),IF(AE277&lt;=200,134.5+((AE277-100)*1.04*1.16),255.14+((AE277-200)*1.02*1.12))))))</f>
        <v>1142.2592960000002</v>
      </c>
      <c r="AH277" s="11">
        <f>IF(Z277=1,0,IF(Z277=4,0,(AG277*1.08)))</f>
        <v>1233.6400396800002</v>
      </c>
      <c r="AI277" s="9">
        <f>TRUNC(AF277,2)</f>
        <v>1003.67</v>
      </c>
      <c r="AJ277" s="9">
        <f>TRUNC(AG277,2)</f>
        <v>1142.25</v>
      </c>
      <c r="AK277" s="9">
        <f>TRUNC(AH277,2)</f>
        <v>1233.6400000000001</v>
      </c>
      <c r="AL277" s="13">
        <v>44170</v>
      </c>
      <c r="AM277" s="13">
        <v>44187</v>
      </c>
      <c r="AN277" s="13" t="s">
        <v>6531</v>
      </c>
    </row>
    <row r="278" spans="1:40" ht="57" customHeight="1" x14ac:dyDescent="0.25">
      <c r="A278" s="1">
        <v>8699856710045</v>
      </c>
      <c r="B278" s="1" t="s">
        <v>3318</v>
      </c>
      <c r="C278" s="1" t="s">
        <v>3319</v>
      </c>
      <c r="D278" s="2" t="s">
        <v>44</v>
      </c>
      <c r="E278" s="3" t="s">
        <v>5731</v>
      </c>
      <c r="F278" s="3">
        <v>0</v>
      </c>
      <c r="G278" s="2">
        <v>1</v>
      </c>
      <c r="H278" s="3">
        <v>1</v>
      </c>
      <c r="I278" s="3"/>
      <c r="J278" s="3"/>
      <c r="K278" s="3"/>
      <c r="L278" s="4" t="s">
        <v>5483</v>
      </c>
      <c r="M278" s="4" t="s">
        <v>3320</v>
      </c>
      <c r="N278" s="3" t="s">
        <v>6050</v>
      </c>
      <c r="O278" s="3" t="s">
        <v>3321</v>
      </c>
      <c r="P278" s="3" t="s">
        <v>221</v>
      </c>
      <c r="Q278" s="3">
        <v>1</v>
      </c>
      <c r="R278" s="3" t="s">
        <v>48</v>
      </c>
      <c r="S278" s="10" t="s">
        <v>49</v>
      </c>
      <c r="T278" s="3" t="s">
        <v>263</v>
      </c>
      <c r="U278" s="38">
        <v>203.43</v>
      </c>
      <c r="V278" s="38">
        <v>203.43</v>
      </c>
      <c r="W278" s="38">
        <v>122.05</v>
      </c>
      <c r="X278" s="3" t="s">
        <v>263</v>
      </c>
      <c r="Y278" s="12"/>
      <c r="Z278" s="1">
        <v>0</v>
      </c>
      <c r="AA278" s="9">
        <v>47.31</v>
      </c>
      <c r="AB278" s="9"/>
      <c r="AC278" s="50"/>
      <c r="AD278" s="50"/>
      <c r="AE278" s="39">
        <v>47.31</v>
      </c>
      <c r="AF278" s="11">
        <f>IF(Z278=2,AE278*1.08,IF(AE278&lt;=10,(AE278*1.09),IF(AE278&lt;=50,(10*1.09)+((AE278-10)*1.08),IF(AE278&lt;=100,(10*1.09)+((50-10)*1.08)+((AE278-50)*1.07),IF(AE278&lt;=200,(10*1.09)+((50-10)*1.08)+((100-50)*1.07)+((AE278-100)*1.04),(10*1.09)+((50-10)*1.08)+((100-50)*1.07)+((200-100)*1.04)+((AE278-200)*1.02))))))</f>
        <v>51.194800000000001</v>
      </c>
      <c r="AG278" s="11">
        <f>IF(Z278=1,AF278*1.08,IF(Z278=4,AF278*1.08,IF(Z278=2,0,IF(AE278&lt;=100,(AF278*1.25),IF(AE278&lt;=200,134.5+((AE278-100)*1.04*1.16),255.14+((AE278-200)*1.02*1.12))))))</f>
        <v>63.993499999999997</v>
      </c>
      <c r="AH278" s="11">
        <f>IF(Z278=1,0,IF(Z278=4,0,(AG278*1.08)))</f>
        <v>69.112980000000007</v>
      </c>
      <c r="AI278" s="9">
        <f>TRUNC(AF278,2)</f>
        <v>51.19</v>
      </c>
      <c r="AJ278" s="9">
        <f>TRUNC(AG278,2)</f>
        <v>63.99</v>
      </c>
      <c r="AK278" s="9">
        <f>TRUNC(AH278,2)</f>
        <v>69.11</v>
      </c>
      <c r="AL278" s="13">
        <v>44170</v>
      </c>
      <c r="AM278" s="13">
        <v>44187</v>
      </c>
      <c r="AN278" s="13" t="s">
        <v>6531</v>
      </c>
    </row>
    <row r="279" spans="1:40" ht="57" customHeight="1" x14ac:dyDescent="0.25">
      <c r="A279" s="1">
        <v>8699543330013</v>
      </c>
      <c r="B279" s="1" t="s">
        <v>3351</v>
      </c>
      <c r="C279" s="1" t="s">
        <v>3352</v>
      </c>
      <c r="D279" s="2" t="s">
        <v>44</v>
      </c>
      <c r="E279" s="3" t="s">
        <v>133</v>
      </c>
      <c r="F279" s="3">
        <v>0</v>
      </c>
      <c r="G279" s="2">
        <v>2</v>
      </c>
      <c r="H279" s="3">
        <v>1</v>
      </c>
      <c r="I279" s="3"/>
      <c r="J279" s="3"/>
      <c r="K279" s="3"/>
      <c r="L279" s="4" t="s">
        <v>3354</v>
      </c>
      <c r="M279" s="4" t="s">
        <v>830</v>
      </c>
      <c r="N279" s="3" t="s">
        <v>5995</v>
      </c>
      <c r="O279" s="3">
        <v>1</v>
      </c>
      <c r="P279" s="3" t="s">
        <v>92</v>
      </c>
      <c r="Q279" s="3">
        <v>80</v>
      </c>
      <c r="R279" s="3" t="s">
        <v>48</v>
      </c>
      <c r="S279" s="10" t="s">
        <v>49</v>
      </c>
      <c r="T279" s="3" t="s">
        <v>225</v>
      </c>
      <c r="U279" s="38">
        <v>17.329999999999998</v>
      </c>
      <c r="V279" s="38">
        <v>21.84</v>
      </c>
      <c r="W279" s="38">
        <v>17.329999999999998</v>
      </c>
      <c r="X279" s="11" t="s">
        <v>225</v>
      </c>
      <c r="Y279" s="42">
        <v>1</v>
      </c>
      <c r="Z279" s="1">
        <v>0</v>
      </c>
      <c r="AA279" s="9">
        <v>88.86</v>
      </c>
      <c r="AB279" s="9"/>
      <c r="AC279" s="50">
        <f>IF(AD279=AK279,1,0)</f>
        <v>1</v>
      </c>
      <c r="AD279" s="50">
        <v>129.16</v>
      </c>
      <c r="AE279" s="39">
        <v>88.86</v>
      </c>
      <c r="AF279" s="11">
        <f>IF(Z279=2,AE279*1.08,IF(AE279&lt;=10,(AE279*1.09),IF(AE279&lt;=50,(10*1.09)+((AE279-10)*1.08),IF(AE279&lt;=100,(10*1.09)+((50-10)*1.08)+((AE279-50)*1.07),IF(AE279&lt;=200,(10*1.09)+((50-10)*1.08)+((100-50)*1.07)+((AE279-100)*1.04),(10*1.09)+((50-10)*1.08)+((100-50)*1.07)+((200-100)*1.04)+((AE279-200)*1.02))))))</f>
        <v>95.680200000000013</v>
      </c>
      <c r="AG279" s="11">
        <f>IF(Z279=1,AF279*1.08,IF(Z279=4,AF279*1.08,IF(Z279=2,0,IF(AE279&lt;=100,(AF279*1.25),IF(AE279&lt;=200,134.5+((AE279-100)*1.04*1.16),255.14+((AE279-200)*1.02*1.12))))))</f>
        <v>119.60025000000002</v>
      </c>
      <c r="AH279" s="11">
        <f>IF(Z279=1,0,IF(Z279=4,0,(AG279*1.08)))</f>
        <v>129.16827000000004</v>
      </c>
      <c r="AI279" s="9">
        <f>TRUNC(AF279,2)</f>
        <v>95.68</v>
      </c>
      <c r="AJ279" s="9">
        <f>TRUNC(AG279,2)</f>
        <v>119.6</v>
      </c>
      <c r="AK279" s="9">
        <f>TRUNC(AH279,2)</f>
        <v>129.16</v>
      </c>
      <c r="AL279" s="13">
        <v>44170</v>
      </c>
      <c r="AM279" s="13">
        <v>44187</v>
      </c>
      <c r="AN279" s="13" t="s">
        <v>6531</v>
      </c>
    </row>
    <row r="280" spans="1:40" ht="57" customHeight="1" x14ac:dyDescent="0.25">
      <c r="A280" s="1">
        <v>8699543130019</v>
      </c>
      <c r="B280" s="1" t="s">
        <v>3351</v>
      </c>
      <c r="C280" s="1" t="s">
        <v>3352</v>
      </c>
      <c r="D280" s="2" t="s">
        <v>44</v>
      </c>
      <c r="E280" s="3" t="s">
        <v>133</v>
      </c>
      <c r="F280" s="3">
        <v>0</v>
      </c>
      <c r="G280" s="29">
        <v>2</v>
      </c>
      <c r="H280" s="3">
        <v>1</v>
      </c>
      <c r="I280" s="3"/>
      <c r="J280" s="3"/>
      <c r="K280" s="3"/>
      <c r="L280" s="4" t="s">
        <v>3355</v>
      </c>
      <c r="M280" s="4" t="s">
        <v>830</v>
      </c>
      <c r="N280" s="3" t="s">
        <v>5995</v>
      </c>
      <c r="O280" s="3">
        <v>250</v>
      </c>
      <c r="P280" s="3" t="s">
        <v>76</v>
      </c>
      <c r="Q280" s="3">
        <v>100</v>
      </c>
      <c r="R280" s="3" t="s">
        <v>48</v>
      </c>
      <c r="S280" s="10" t="s">
        <v>49</v>
      </c>
      <c r="T280" s="3" t="s">
        <v>225</v>
      </c>
      <c r="U280" s="38">
        <v>10.08</v>
      </c>
      <c r="V280" s="38">
        <v>11.5</v>
      </c>
      <c r="W280" s="38">
        <v>9.1999999999999993</v>
      </c>
      <c r="X280" s="3" t="s">
        <v>225</v>
      </c>
      <c r="Y280" s="42">
        <v>1</v>
      </c>
      <c r="Z280" s="1">
        <v>0</v>
      </c>
      <c r="AA280" s="9">
        <v>57.78</v>
      </c>
      <c r="AB280" s="9"/>
      <c r="AC280" s="50"/>
      <c r="AD280" s="50"/>
      <c r="AE280" s="39">
        <v>57.78</v>
      </c>
      <c r="AF280" s="11">
        <f>IF(Z280=2,AE280*1.08,IF(AE280&lt;=10,(AE280*1.09),IF(AE280&lt;=50,(10*1.09)+((AE280-10)*1.08),IF(AE280&lt;=100,(10*1.09)+((50-10)*1.08)+((AE280-50)*1.07),IF(AE280&lt;=200,(10*1.09)+((50-10)*1.08)+((100-50)*1.07)+((AE280-100)*1.04),(10*1.09)+((50-10)*1.08)+((100-50)*1.07)+((200-100)*1.04)+((AE280-200)*1.02))))))</f>
        <v>62.424600000000005</v>
      </c>
      <c r="AG280" s="11">
        <f>IF(Z280=1,AF280*1.08,IF(Z280=4,AF280*1.08,IF(Z280=2,0,IF(AE280&lt;=100,(AF280*1.25),IF(AE280&lt;=200,134.5+((AE280-100)*1.04*1.16),255.14+((AE280-200)*1.02*1.12))))))</f>
        <v>78.030750000000012</v>
      </c>
      <c r="AH280" s="11">
        <f>IF(Z280=1,0,IF(Z280=4,0,(AG280*1.08)))</f>
        <v>84.27321000000002</v>
      </c>
      <c r="AI280" s="9">
        <f>TRUNC(AF280,2)</f>
        <v>62.42</v>
      </c>
      <c r="AJ280" s="9">
        <f>TRUNC(AG280,2)</f>
        <v>78.03</v>
      </c>
      <c r="AK280" s="9">
        <f>TRUNC(AH280,2)</f>
        <v>84.27</v>
      </c>
      <c r="AL280" s="13">
        <v>44170</v>
      </c>
      <c r="AM280" s="13">
        <v>44187</v>
      </c>
      <c r="AN280" s="13" t="s">
        <v>6531</v>
      </c>
    </row>
    <row r="281" spans="1:40" ht="57" customHeight="1" x14ac:dyDescent="0.25">
      <c r="A281" s="1">
        <v>8699543010151</v>
      </c>
      <c r="B281" s="1" t="s">
        <v>4564</v>
      </c>
      <c r="C281" s="1" t="s">
        <v>4565</v>
      </c>
      <c r="D281" s="2" t="s">
        <v>44</v>
      </c>
      <c r="E281" s="3" t="s">
        <v>133</v>
      </c>
      <c r="F281" s="3">
        <v>4</v>
      </c>
      <c r="G281" s="2">
        <v>2</v>
      </c>
      <c r="H281" s="27">
        <v>1</v>
      </c>
      <c r="I281" s="3"/>
      <c r="J281" s="3"/>
      <c r="K281" s="3"/>
      <c r="L281" s="4" t="s">
        <v>4566</v>
      </c>
      <c r="M281" s="4" t="s">
        <v>4567</v>
      </c>
      <c r="N281" s="3" t="s">
        <v>5995</v>
      </c>
      <c r="O281" s="3">
        <v>200</v>
      </c>
      <c r="P281" s="3" t="s">
        <v>188</v>
      </c>
      <c r="Q281" s="3">
        <v>28</v>
      </c>
      <c r="R281" s="3" t="s">
        <v>48</v>
      </c>
      <c r="S281" s="10" t="s">
        <v>49</v>
      </c>
      <c r="T281" s="3" t="s">
        <v>225</v>
      </c>
      <c r="U281" s="38">
        <v>4.8099999999999996</v>
      </c>
      <c r="V281" s="38">
        <v>3.46</v>
      </c>
      <c r="W281" s="38">
        <v>0</v>
      </c>
      <c r="X281" s="3" t="s">
        <v>20</v>
      </c>
      <c r="Y281" s="12"/>
      <c r="Z281" s="1">
        <v>0</v>
      </c>
      <c r="AA281" s="9">
        <v>13.17</v>
      </c>
      <c r="AB281" s="9"/>
      <c r="AC281" s="50"/>
      <c r="AD281" s="50"/>
      <c r="AE281" s="39">
        <v>13.17</v>
      </c>
      <c r="AF281" s="11">
        <f>IF(Z281=2,AE281*1.08,IF(AE281&lt;=10,(AE281*1.09),IF(AE281&lt;=50,(10*1.09)+((AE281-10)*1.08),IF(AE281&lt;=100,(10*1.09)+((50-10)*1.08)+((AE281-50)*1.07),IF(AE281&lt;=200,(10*1.09)+((50-10)*1.08)+((100-50)*1.07)+((AE281-100)*1.04),(10*1.09)+((50-10)*1.08)+((100-50)*1.07)+((200-100)*1.04)+((AE281-200)*1.02))))))</f>
        <v>14.323600000000001</v>
      </c>
      <c r="AG281" s="11">
        <f>IF(Z281=1,AF281*1.08,IF(Z281=4,AF281*1.08,IF(Z281=2,0,IF(AE281&lt;=100,(AF281*1.25),IF(AE281&lt;=200,134.5+((AE281-100)*1.04*1.16),255.14+((AE281-200)*1.02*1.12))))))</f>
        <v>17.904500000000002</v>
      </c>
      <c r="AH281" s="11">
        <f>IF(Z281=1,0,IF(Z281=4,0,(AG281*1.08)))</f>
        <v>19.336860000000005</v>
      </c>
      <c r="AI281" s="9">
        <f>TRUNC(AF281,2)</f>
        <v>14.32</v>
      </c>
      <c r="AJ281" s="9">
        <f>TRUNC(AG281,2)</f>
        <v>17.899999999999999</v>
      </c>
      <c r="AK281" s="9">
        <f>TRUNC(AH281,2)</f>
        <v>19.329999999999998</v>
      </c>
      <c r="AL281" s="13">
        <v>44170</v>
      </c>
      <c r="AM281" s="13">
        <v>44187</v>
      </c>
      <c r="AN281" s="13" t="s">
        <v>6531</v>
      </c>
    </row>
    <row r="282" spans="1:40" ht="57" customHeight="1" x14ac:dyDescent="0.25">
      <c r="A282" s="1">
        <v>8699546095933</v>
      </c>
      <c r="B282" s="1" t="s">
        <v>768</v>
      </c>
      <c r="C282" s="1" t="s">
        <v>769</v>
      </c>
      <c r="D282" s="2" t="s">
        <v>44</v>
      </c>
      <c r="E282" s="3" t="s">
        <v>133</v>
      </c>
      <c r="F282" s="3">
        <v>0</v>
      </c>
      <c r="G282" s="2">
        <v>1</v>
      </c>
      <c r="H282" s="3">
        <v>1</v>
      </c>
      <c r="I282" s="3"/>
      <c r="J282" s="3"/>
      <c r="K282" s="3"/>
      <c r="L282" s="4" t="s">
        <v>3423</v>
      </c>
      <c r="M282" s="4" t="s">
        <v>772</v>
      </c>
      <c r="N282" s="3" t="s">
        <v>5960</v>
      </c>
      <c r="O282" s="3"/>
      <c r="P282" s="3"/>
      <c r="Q282" s="3">
        <v>60</v>
      </c>
      <c r="R282" s="3" t="s">
        <v>1287</v>
      </c>
      <c r="S282" s="10" t="s">
        <v>18</v>
      </c>
      <c r="T282" s="10" t="s">
        <v>129</v>
      </c>
      <c r="U282" s="38">
        <v>18.34</v>
      </c>
      <c r="V282" s="38">
        <v>18.34</v>
      </c>
      <c r="W282" s="38">
        <v>14.67</v>
      </c>
      <c r="X282" s="11" t="s">
        <v>129</v>
      </c>
      <c r="Y282" s="12"/>
      <c r="Z282" s="1">
        <v>0</v>
      </c>
      <c r="AA282" s="9">
        <v>19.84</v>
      </c>
      <c r="AB282" s="9"/>
      <c r="AC282" s="50">
        <f>IF(AD282=AK282,1,0)</f>
        <v>1</v>
      </c>
      <c r="AD282" s="50">
        <v>29.06</v>
      </c>
      <c r="AE282" s="39">
        <v>19.84</v>
      </c>
      <c r="AF282" s="11">
        <f>IF(Z282=2,AE282*1.08,IF(AE282&lt;=10,(AE282*1.09),IF(AE282&lt;=50,(10*1.09)+((AE282-10)*1.08),IF(AE282&lt;=100,(10*1.09)+((50-10)*1.08)+((AE282-50)*1.07),IF(AE282&lt;=200,(10*1.09)+((50-10)*1.08)+((100-50)*1.07)+((AE282-100)*1.04),(10*1.09)+((50-10)*1.08)+((100-50)*1.07)+((200-100)*1.04)+((AE282-200)*1.02))))))</f>
        <v>21.527200000000001</v>
      </c>
      <c r="AG282" s="11">
        <f>IF(Z282=1,AF282*1.08,IF(Z282=4,AF282*1.08,IF(Z282=2,0,IF(AE282&lt;=100,(AF282*1.25),IF(AE282&lt;=200,134.5+((AE282-100)*1.04*1.16),255.14+((AE282-200)*1.02*1.12))))))</f>
        <v>26.908999999999999</v>
      </c>
      <c r="AH282" s="11">
        <f>IF(Z282=1,0,IF(Z282=4,0,(AG282*1.08)))</f>
        <v>29.061720000000001</v>
      </c>
      <c r="AI282" s="9">
        <f>TRUNC(AF282,2)</f>
        <v>21.52</v>
      </c>
      <c r="AJ282" s="9">
        <f>TRUNC(AG282,2)</f>
        <v>26.9</v>
      </c>
      <c r="AK282" s="9">
        <f>TRUNC(AH282,2)</f>
        <v>29.06</v>
      </c>
      <c r="AL282" s="13">
        <v>44170</v>
      </c>
      <c r="AM282" s="13">
        <v>44187</v>
      </c>
      <c r="AN282" s="13" t="s">
        <v>6531</v>
      </c>
    </row>
    <row r="283" spans="1:40" ht="57" customHeight="1" x14ac:dyDescent="0.25">
      <c r="A283" s="1">
        <v>8699525096470</v>
      </c>
      <c r="B283" s="1" t="s">
        <v>2351</v>
      </c>
      <c r="C283" s="1" t="s">
        <v>2352</v>
      </c>
      <c r="D283" s="2" t="s">
        <v>150</v>
      </c>
      <c r="E283" s="3" t="s">
        <v>5731</v>
      </c>
      <c r="F283" s="3">
        <v>0</v>
      </c>
      <c r="G283" s="2">
        <v>1</v>
      </c>
      <c r="H283" s="3">
        <v>1</v>
      </c>
      <c r="I283" s="3"/>
      <c r="J283" s="3"/>
      <c r="K283" s="3"/>
      <c r="L283" s="4" t="s">
        <v>5100</v>
      </c>
      <c r="M283" s="4" t="s">
        <v>1117</v>
      </c>
      <c r="N283" s="3" t="s">
        <v>5922</v>
      </c>
      <c r="O283" s="3">
        <v>120</v>
      </c>
      <c r="P283" s="3" t="s">
        <v>76</v>
      </c>
      <c r="Q283" s="3">
        <v>84</v>
      </c>
      <c r="R283" s="3" t="s">
        <v>48</v>
      </c>
      <c r="S283" s="10" t="s">
        <v>18</v>
      </c>
      <c r="T283" s="3" t="s">
        <v>225</v>
      </c>
      <c r="U283" s="38">
        <v>21.84</v>
      </c>
      <c r="V283" s="38">
        <v>22.83</v>
      </c>
      <c r="W283" s="38">
        <v>13.69</v>
      </c>
      <c r="X283" s="3" t="s">
        <v>225</v>
      </c>
      <c r="Y283" s="12"/>
      <c r="Z283" s="1">
        <v>0</v>
      </c>
      <c r="AA283" s="9">
        <v>48.09</v>
      </c>
      <c r="AB283" s="9"/>
      <c r="AC283" s="50">
        <f>IF(AD283=AK283,1,0)</f>
        <v>1</v>
      </c>
      <c r="AD283" s="50">
        <v>70.25</v>
      </c>
      <c r="AE283" s="39">
        <v>48.09</v>
      </c>
      <c r="AF283" s="11">
        <f>IF(Z283=2,AE283*1.08,IF(AE283&lt;=10,(AE283*1.09),IF(AE283&lt;=50,(10*1.09)+((AE283-10)*1.08),IF(AE283&lt;=100,(10*1.09)+((50-10)*1.08)+((AE283-50)*1.07),IF(AE283&lt;=200,(10*1.09)+((50-10)*1.08)+((100-50)*1.07)+((AE283-100)*1.04),(10*1.09)+((50-10)*1.08)+((100-50)*1.07)+((200-100)*1.04)+((AE283-200)*1.02))))))</f>
        <v>52.037200000000006</v>
      </c>
      <c r="AG283" s="11">
        <f>IF(Z283=1,AF283*1.08,IF(Z283=4,AF283*1.08,IF(Z283=2,0,IF(AE283&lt;=100,(AF283*1.25),IF(AE283&lt;=200,134.5+((AE283-100)*1.04*1.16),255.14+((AE283-200)*1.02*1.12))))))</f>
        <v>65.046500000000009</v>
      </c>
      <c r="AH283" s="11">
        <f>IF(Z283=1,0,IF(Z283=4,0,(AG283*1.08)))</f>
        <v>70.250220000000013</v>
      </c>
      <c r="AI283" s="9">
        <f>TRUNC(AF283,2)</f>
        <v>52.03</v>
      </c>
      <c r="AJ283" s="9">
        <f>TRUNC(AG283,2)</f>
        <v>65.040000000000006</v>
      </c>
      <c r="AK283" s="9">
        <f>TRUNC(AH283,2)</f>
        <v>70.25</v>
      </c>
      <c r="AL283" s="13">
        <v>44170</v>
      </c>
      <c r="AM283" s="13">
        <v>44187</v>
      </c>
      <c r="AN283" s="13" t="s">
        <v>6531</v>
      </c>
    </row>
    <row r="284" spans="1:40" ht="57" customHeight="1" x14ac:dyDescent="0.25">
      <c r="A284" s="1">
        <v>8699726765502</v>
      </c>
      <c r="B284" s="1" t="s">
        <v>3469</v>
      </c>
      <c r="C284" s="1" t="s">
        <v>3470</v>
      </c>
      <c r="D284" s="2" t="s">
        <v>44</v>
      </c>
      <c r="E284" s="3" t="s">
        <v>5731</v>
      </c>
      <c r="F284" s="3">
        <v>0</v>
      </c>
      <c r="G284" s="2">
        <v>2</v>
      </c>
      <c r="H284" s="3">
        <v>1</v>
      </c>
      <c r="I284" s="3"/>
      <c r="J284" s="3"/>
      <c r="K284" s="3"/>
      <c r="L284" s="4" t="s">
        <v>3471</v>
      </c>
      <c r="M284" s="4" t="s">
        <v>3472</v>
      </c>
      <c r="N284" s="3" t="s">
        <v>5941</v>
      </c>
      <c r="O284" s="3" t="s">
        <v>3473</v>
      </c>
      <c r="P284" s="3" t="s">
        <v>221</v>
      </c>
      <c r="Q284" s="3">
        <v>1</v>
      </c>
      <c r="R284" s="3" t="s">
        <v>48</v>
      </c>
      <c r="S284" s="10" t="s">
        <v>49</v>
      </c>
      <c r="T284" s="3" t="s">
        <v>3474</v>
      </c>
      <c r="U284" s="38">
        <v>2127.11</v>
      </c>
      <c r="V284" s="38">
        <v>2127.11</v>
      </c>
      <c r="W284" s="38">
        <v>2127.11</v>
      </c>
      <c r="X284" s="3" t="s">
        <v>3474</v>
      </c>
      <c r="Y284" s="12"/>
      <c r="Z284" s="1">
        <v>0</v>
      </c>
      <c r="AA284" s="9">
        <v>5240.8500000000004</v>
      </c>
      <c r="AB284" s="9"/>
      <c r="AC284" s="50">
        <f>IF(AD284=AK284,1,0)</f>
        <v>1</v>
      </c>
      <c r="AD284" s="50">
        <v>6494.91</v>
      </c>
      <c r="AE284" s="39">
        <v>5240.8500000000004</v>
      </c>
      <c r="AF284" s="11">
        <f>IF(Z284=2,AE284*1.08,IF(AE284&lt;=10,(AE284*1.09),IF(AE284&lt;=50,(10*1.09)+((AE284-10)*1.08),IF(AE284&lt;=100,(10*1.09)+((50-10)*1.08)+((AE284-50)*1.07),IF(AE284&lt;=200,(10*1.09)+((50-10)*1.08)+((100-50)*1.07)+((AE284-100)*1.04),(10*1.09)+((50-10)*1.08)+((100-50)*1.07)+((200-100)*1.04)+((AE284-200)*1.02))))))</f>
        <v>5353.2670000000007</v>
      </c>
      <c r="AG284" s="11">
        <f>IF(Z284=1,AF284*1.08,IF(Z284=4,AF284*1.08,IF(Z284=2,0,IF(AE284&lt;=100,(AF284*1.25),IF(AE284&lt;=200,134.5+((AE284-100)*1.04*1.16),255.14+((AE284-200)*1.02*1.12))))))</f>
        <v>6013.8070400000015</v>
      </c>
      <c r="AH284" s="11">
        <f>IF(Z284=1,0,IF(Z284=4,0,(AG284*1.08)))</f>
        <v>6494.911603200002</v>
      </c>
      <c r="AI284" s="9">
        <f>TRUNC(AF284,2)</f>
        <v>5353.26</v>
      </c>
      <c r="AJ284" s="9">
        <f>TRUNC(AG284,2)</f>
        <v>6013.8</v>
      </c>
      <c r="AK284" s="9">
        <f>TRUNC(AH284,2)</f>
        <v>6494.91</v>
      </c>
      <c r="AL284" s="13">
        <v>44170</v>
      </c>
      <c r="AM284" s="13">
        <v>44187</v>
      </c>
      <c r="AN284" s="13" t="s">
        <v>6531</v>
      </c>
    </row>
    <row r="285" spans="1:40" ht="57" customHeight="1" x14ac:dyDescent="0.25">
      <c r="A285" s="1">
        <v>8699726765007</v>
      </c>
      <c r="B285" s="1" t="s">
        <v>3469</v>
      </c>
      <c r="C285" s="1" t="s">
        <v>3470</v>
      </c>
      <c r="D285" s="2" t="s">
        <v>44</v>
      </c>
      <c r="E285" s="3" t="s">
        <v>5731</v>
      </c>
      <c r="F285" s="3">
        <v>0</v>
      </c>
      <c r="G285" s="2">
        <v>2</v>
      </c>
      <c r="H285" s="3">
        <v>1</v>
      </c>
      <c r="I285" s="3"/>
      <c r="J285" s="3"/>
      <c r="K285" s="3"/>
      <c r="L285" s="4" t="s">
        <v>3475</v>
      </c>
      <c r="M285" s="4" t="s">
        <v>3472</v>
      </c>
      <c r="N285" s="3" t="s">
        <v>5941</v>
      </c>
      <c r="O285" s="3" t="s">
        <v>3476</v>
      </c>
      <c r="P285" s="3" t="s">
        <v>221</v>
      </c>
      <c r="Q285" s="3">
        <v>1</v>
      </c>
      <c r="R285" s="3" t="s">
        <v>48</v>
      </c>
      <c r="S285" s="10" t="s">
        <v>49</v>
      </c>
      <c r="T285" s="3" t="s">
        <v>3474</v>
      </c>
      <c r="U285" s="38">
        <v>850.84</v>
      </c>
      <c r="V285" s="38">
        <v>850.84</v>
      </c>
      <c r="W285" s="38">
        <v>850.84</v>
      </c>
      <c r="X285" s="3" t="s">
        <v>3474</v>
      </c>
      <c r="Y285" s="12"/>
      <c r="Z285" s="1">
        <v>0</v>
      </c>
      <c r="AA285" s="9">
        <v>2096.33</v>
      </c>
      <c r="AB285" s="9"/>
      <c r="AC285" s="50">
        <f>IF(AD285=AK285,1,0)</f>
        <v>1</v>
      </c>
      <c r="AD285" s="50">
        <v>2615.2199999999998</v>
      </c>
      <c r="AE285" s="39">
        <v>2096.33</v>
      </c>
      <c r="AF285" s="11">
        <f>IF(Z285=2,AE285*1.08,IF(AE285&lt;=10,(AE285*1.09),IF(AE285&lt;=50,(10*1.09)+((AE285-10)*1.08),IF(AE285&lt;=100,(10*1.09)+((50-10)*1.08)+((AE285-50)*1.07),IF(AE285&lt;=200,(10*1.09)+((50-10)*1.08)+((100-50)*1.07)+((AE285-100)*1.04),(10*1.09)+((50-10)*1.08)+((100-50)*1.07)+((200-100)*1.04)+((AE285-200)*1.02))))))</f>
        <v>2145.8566000000001</v>
      </c>
      <c r="AG285" s="11">
        <f>IF(Z285=1,AF285*1.08,IF(Z285=4,AF285*1.08,IF(Z285=2,0,IF(AE285&lt;=100,(AF285*1.25),IF(AE285&lt;=200,134.5+((AE285-100)*1.04*1.16),255.14+((AE285-200)*1.02*1.12))))))</f>
        <v>2421.507392</v>
      </c>
      <c r="AH285" s="11">
        <f>IF(Z285=1,0,IF(Z285=4,0,(AG285*1.08)))</f>
        <v>2615.2279833600001</v>
      </c>
      <c r="AI285" s="9">
        <f>TRUNC(AF285,2)</f>
        <v>2145.85</v>
      </c>
      <c r="AJ285" s="9">
        <f>TRUNC(AG285,2)</f>
        <v>2421.5</v>
      </c>
      <c r="AK285" s="9">
        <f>TRUNC(AH285,2)</f>
        <v>2615.2199999999998</v>
      </c>
      <c r="AL285" s="13">
        <v>44170</v>
      </c>
      <c r="AM285" s="13">
        <v>44187</v>
      </c>
      <c r="AN285" s="13" t="s">
        <v>6531</v>
      </c>
    </row>
    <row r="286" spans="1:40" ht="57" customHeight="1" x14ac:dyDescent="0.25">
      <c r="A286" s="1">
        <v>8699820160388</v>
      </c>
      <c r="B286" s="1" t="s">
        <v>448</v>
      </c>
      <c r="C286" s="1" t="s">
        <v>449</v>
      </c>
      <c r="D286" s="2" t="s">
        <v>44</v>
      </c>
      <c r="E286" s="3" t="s">
        <v>133</v>
      </c>
      <c r="F286" s="3">
        <v>0</v>
      </c>
      <c r="G286" s="2">
        <v>2</v>
      </c>
      <c r="H286" s="3">
        <v>1</v>
      </c>
      <c r="I286" s="3"/>
      <c r="J286" s="3"/>
      <c r="K286" s="3"/>
      <c r="L286" s="4" t="s">
        <v>3571</v>
      </c>
      <c r="M286" s="4" t="s">
        <v>705</v>
      </c>
      <c r="N286" s="3" t="s">
        <v>6013</v>
      </c>
      <c r="O286" s="3">
        <v>300</v>
      </c>
      <c r="P286" s="3" t="s">
        <v>76</v>
      </c>
      <c r="Q286" s="3">
        <v>100</v>
      </c>
      <c r="R286" s="3" t="s">
        <v>48</v>
      </c>
      <c r="S286" s="10" t="s">
        <v>49</v>
      </c>
      <c r="T286" s="3" t="s">
        <v>669</v>
      </c>
      <c r="U286" s="38">
        <v>136.16999999999999</v>
      </c>
      <c r="V286" s="38">
        <v>141.32</v>
      </c>
      <c r="W286" s="38">
        <v>113.05</v>
      </c>
      <c r="X286" s="3" t="s">
        <v>669</v>
      </c>
      <c r="Y286" s="12"/>
      <c r="Z286" s="1">
        <v>0</v>
      </c>
      <c r="AA286" s="9">
        <v>91.28</v>
      </c>
      <c r="AB286" s="9"/>
      <c r="AC286" s="50">
        <f>IF(AD286=AK286,1,0)</f>
        <v>1</v>
      </c>
      <c r="AD286" s="50">
        <v>132.66</v>
      </c>
      <c r="AE286" s="39">
        <v>91.28</v>
      </c>
      <c r="AF286" s="11">
        <f>IF(Z286=2,AE286*1.08,IF(AE286&lt;=10,(AE286*1.09),IF(AE286&lt;=50,(10*1.09)+((AE286-10)*1.08),IF(AE286&lt;=100,(10*1.09)+((50-10)*1.08)+((AE286-50)*1.07),IF(AE286&lt;=200,(10*1.09)+((50-10)*1.08)+((100-50)*1.07)+((AE286-100)*1.04),(10*1.09)+((50-10)*1.08)+((100-50)*1.07)+((200-100)*1.04)+((AE286-200)*1.02))))))</f>
        <v>98.269599999999997</v>
      </c>
      <c r="AG286" s="11">
        <f>IF(Z286=1,AF286*1.08,IF(Z286=4,AF286*1.08,IF(Z286=2,0,IF(AE286&lt;=100,(AF286*1.25),IF(AE286&lt;=200,134.5+((AE286-100)*1.04*1.16),255.14+((AE286-200)*1.02*1.12))))))</f>
        <v>122.83699999999999</v>
      </c>
      <c r="AH286" s="11">
        <f>IF(Z286=1,0,IF(Z286=4,0,(AG286*1.08)))</f>
        <v>132.66396</v>
      </c>
      <c r="AI286" s="9">
        <f>TRUNC(AF286,2)</f>
        <v>98.26</v>
      </c>
      <c r="AJ286" s="9">
        <f>TRUNC(AG286,2)</f>
        <v>122.83</v>
      </c>
      <c r="AK286" s="9">
        <f>TRUNC(AH286,2)</f>
        <v>132.66</v>
      </c>
      <c r="AL286" s="13">
        <v>44170</v>
      </c>
      <c r="AM286" s="13">
        <v>44187</v>
      </c>
      <c r="AN286" s="13" t="s">
        <v>6531</v>
      </c>
    </row>
    <row r="287" spans="1:40" ht="57" customHeight="1" x14ac:dyDescent="0.25">
      <c r="A287" s="1">
        <v>8681697750212</v>
      </c>
      <c r="B287" s="1" t="s">
        <v>1322</v>
      </c>
      <c r="C287" s="1" t="s">
        <v>1323</v>
      </c>
      <c r="D287" s="2" t="s">
        <v>150</v>
      </c>
      <c r="E287" s="3" t="s">
        <v>5731</v>
      </c>
      <c r="F287" s="3">
        <v>0</v>
      </c>
      <c r="G287" s="2">
        <v>1</v>
      </c>
      <c r="H287" s="3">
        <v>1</v>
      </c>
      <c r="I287" s="3"/>
      <c r="J287" s="3"/>
      <c r="K287" s="3"/>
      <c r="L287" s="4" t="s">
        <v>6316</v>
      </c>
      <c r="M287" s="4" t="s">
        <v>679</v>
      </c>
      <c r="N287" s="3" t="s">
        <v>5967</v>
      </c>
      <c r="O287" s="3" t="s">
        <v>1324</v>
      </c>
      <c r="P287" s="3" t="s">
        <v>1004</v>
      </c>
      <c r="Q287" s="3">
        <v>5</v>
      </c>
      <c r="R287" s="3" t="s">
        <v>48</v>
      </c>
      <c r="S287" s="10" t="s">
        <v>18</v>
      </c>
      <c r="T287" s="3" t="s">
        <v>102</v>
      </c>
      <c r="U287" s="38">
        <v>182.3</v>
      </c>
      <c r="V287" s="38">
        <v>182.3</v>
      </c>
      <c r="W287" s="38">
        <v>109.38</v>
      </c>
      <c r="X287" s="11" t="s">
        <v>102</v>
      </c>
      <c r="Y287" s="12"/>
      <c r="Z287" s="1">
        <v>0</v>
      </c>
      <c r="AA287" s="9">
        <v>310.63</v>
      </c>
      <c r="AB287" s="9"/>
      <c r="AC287" s="50"/>
      <c r="AD287" s="50"/>
      <c r="AE287" s="39">
        <v>310.63</v>
      </c>
      <c r="AF287" s="11">
        <f>IF(Z287=2,AE287*1.08,IF(AE287&lt;=10,(AE287*1.09),IF(AE287&lt;=50,(10*1.09)+((AE287-10)*1.08),IF(AE287&lt;=100,(10*1.09)+((50-10)*1.08)+((AE287-50)*1.07),IF(AE287&lt;=200,(10*1.09)+((50-10)*1.08)+((100-50)*1.07)+((AE287-100)*1.04),(10*1.09)+((50-10)*1.08)+((100-50)*1.07)+((200-100)*1.04)+((AE287-200)*1.02))))))</f>
        <v>324.44259999999997</v>
      </c>
      <c r="AG287" s="11">
        <f>IF(Z287=1,AF287*1.08,IF(Z287=4,AF287*1.08,IF(Z287=2,0,IF(AE287&lt;=100,(AF287*1.25),IF(AE287&lt;=200,134.5+((AE287-100)*1.04*1.16),255.14+((AE287-200)*1.02*1.12))))))</f>
        <v>381.52371199999999</v>
      </c>
      <c r="AH287" s="11">
        <f>IF(Z287=1,0,IF(Z287=4,0,(AG287*1.08)))</f>
        <v>412.04560896000004</v>
      </c>
      <c r="AI287" s="9">
        <f>TRUNC(AF287,2)</f>
        <v>324.44</v>
      </c>
      <c r="AJ287" s="9">
        <f>TRUNC(AG287,2)</f>
        <v>381.52</v>
      </c>
      <c r="AK287" s="9">
        <f>TRUNC(AH287,2)</f>
        <v>412.04</v>
      </c>
      <c r="AL287" s="13">
        <v>44170</v>
      </c>
      <c r="AM287" s="13">
        <v>44187</v>
      </c>
      <c r="AN287" s="13" t="s">
        <v>6531</v>
      </c>
    </row>
    <row r="288" spans="1:40" ht="57" customHeight="1" x14ac:dyDescent="0.25">
      <c r="A288" s="1">
        <v>8681697750205</v>
      </c>
      <c r="B288" s="1" t="s">
        <v>1322</v>
      </c>
      <c r="C288" s="1" t="s">
        <v>1323</v>
      </c>
      <c r="D288" s="2" t="s">
        <v>150</v>
      </c>
      <c r="E288" s="3" t="s">
        <v>5731</v>
      </c>
      <c r="F288" s="3">
        <v>0</v>
      </c>
      <c r="G288" s="2">
        <v>1</v>
      </c>
      <c r="H288" s="3">
        <v>1</v>
      </c>
      <c r="I288" s="3"/>
      <c r="J288" s="3"/>
      <c r="K288" s="3"/>
      <c r="L288" s="4" t="s">
        <v>6265</v>
      </c>
      <c r="M288" s="4" t="s">
        <v>679</v>
      </c>
      <c r="N288" s="3" t="s">
        <v>5967</v>
      </c>
      <c r="O288" s="3" t="s">
        <v>1472</v>
      </c>
      <c r="P288" s="3" t="s">
        <v>1004</v>
      </c>
      <c r="Q288" s="3">
        <v>5</v>
      </c>
      <c r="R288" s="3" t="s">
        <v>48</v>
      </c>
      <c r="S288" s="10" t="s">
        <v>18</v>
      </c>
      <c r="T288" s="10" t="s">
        <v>102</v>
      </c>
      <c r="U288" s="38">
        <v>91.15</v>
      </c>
      <c r="V288" s="38">
        <v>91.15</v>
      </c>
      <c r="W288" s="38">
        <v>54.69</v>
      </c>
      <c r="X288" s="11" t="s">
        <v>102</v>
      </c>
      <c r="Y288" s="12"/>
      <c r="Z288" s="1">
        <v>0</v>
      </c>
      <c r="AA288" s="9">
        <v>156.46</v>
      </c>
      <c r="AB288" s="9"/>
      <c r="AC288" s="50"/>
      <c r="AD288" s="50"/>
      <c r="AE288" s="39">
        <v>156.46</v>
      </c>
      <c r="AF288" s="11">
        <f>IF(Z288=2,AE288*1.08,IF(AE288&lt;=10,(AE288*1.09),IF(AE288&lt;=50,(10*1.09)+((AE288-10)*1.08),IF(AE288&lt;=100,(10*1.09)+((50-10)*1.08)+((AE288-50)*1.07),IF(AE288&lt;=200,(10*1.09)+((50-10)*1.08)+((100-50)*1.07)+((AE288-100)*1.04),(10*1.09)+((50-10)*1.08)+((100-50)*1.07)+((200-100)*1.04)+((AE288-200)*1.02))))))</f>
        <v>166.3184</v>
      </c>
      <c r="AG288" s="11">
        <f>IF(Z288=1,AF288*1.08,IF(Z288=4,AF288*1.08,IF(Z288=2,0,IF(AE288&lt;=100,(AF288*1.25),IF(AE288&lt;=200,134.5+((AE288-100)*1.04*1.16),255.14+((AE288-200)*1.02*1.12))))))</f>
        <v>202.61334400000001</v>
      </c>
      <c r="AH288" s="11">
        <f>IF(Z288=1,0,IF(Z288=4,0,(AG288*1.08)))</f>
        <v>218.82241152000003</v>
      </c>
      <c r="AI288" s="9">
        <f>TRUNC(AF288,2)</f>
        <v>166.31</v>
      </c>
      <c r="AJ288" s="9">
        <f>TRUNC(AG288,2)</f>
        <v>202.61</v>
      </c>
      <c r="AK288" s="9">
        <f>TRUNC(AH288,2)</f>
        <v>218.82</v>
      </c>
      <c r="AL288" s="13">
        <v>44170</v>
      </c>
      <c r="AM288" s="13">
        <v>44187</v>
      </c>
      <c r="AN288" s="13" t="s">
        <v>6531</v>
      </c>
    </row>
    <row r="289" spans="1:40" ht="57" customHeight="1" x14ac:dyDescent="0.25">
      <c r="A289" s="1">
        <v>8699673261133</v>
      </c>
      <c r="B289" s="1" t="s">
        <v>3620</v>
      </c>
      <c r="C289" s="1" t="s">
        <v>3621</v>
      </c>
      <c r="D289" s="2" t="s">
        <v>44</v>
      </c>
      <c r="E289" s="3" t="s">
        <v>5731</v>
      </c>
      <c r="F289" s="3">
        <v>0</v>
      </c>
      <c r="G289" s="2">
        <v>1</v>
      </c>
      <c r="H289" s="3">
        <v>1</v>
      </c>
      <c r="I289" s="3"/>
      <c r="J289" s="3"/>
      <c r="K289" s="3"/>
      <c r="L289" s="4" t="s">
        <v>3622</v>
      </c>
      <c r="M289" s="4" t="s">
        <v>3623</v>
      </c>
      <c r="N289" s="3" t="s">
        <v>6004</v>
      </c>
      <c r="O289" s="3">
        <v>500</v>
      </c>
      <c r="P289" s="3" t="s">
        <v>76</v>
      </c>
      <c r="Q289" s="3">
        <v>1</v>
      </c>
      <c r="R289" s="3" t="s">
        <v>48</v>
      </c>
      <c r="S289" s="10" t="s">
        <v>49</v>
      </c>
      <c r="T289" s="3" t="s">
        <v>3828</v>
      </c>
      <c r="U289" s="38">
        <v>1029</v>
      </c>
      <c r="V289" s="38">
        <v>1029</v>
      </c>
      <c r="W289" s="38">
        <v>617.4</v>
      </c>
      <c r="X289" s="11" t="s">
        <v>3828</v>
      </c>
      <c r="Y289" s="12"/>
      <c r="Z289" s="1">
        <v>0</v>
      </c>
      <c r="AA289" s="9">
        <v>2270.1</v>
      </c>
      <c r="AB289" s="9"/>
      <c r="AC289" s="50">
        <f>IF(AD289=AK289,1,0)</f>
        <v>1</v>
      </c>
      <c r="AD289" s="50">
        <v>2829.62</v>
      </c>
      <c r="AE289" s="39">
        <v>2270.1</v>
      </c>
      <c r="AF289" s="11">
        <f>IF(Z289=2,AE289*1.08,IF(AE289&lt;=10,(AE289*1.09),IF(AE289&lt;=50,(10*1.09)+((AE289-10)*1.08),IF(AE289&lt;=100,(10*1.09)+((50-10)*1.08)+((AE289-50)*1.07),IF(AE289&lt;=200,(10*1.09)+((50-10)*1.08)+((100-50)*1.07)+((AE289-100)*1.04),(10*1.09)+((50-10)*1.08)+((100-50)*1.07)+((200-100)*1.04)+((AE289-200)*1.02))))))</f>
        <v>2323.1019999999999</v>
      </c>
      <c r="AG289" s="11">
        <f>IF(Z289=1,AF289*1.08,IF(Z289=4,AF289*1.08,IF(Z289=2,0,IF(AE289&lt;=100,(AF289*1.25),IF(AE289&lt;=200,134.5+((AE289-100)*1.04*1.16),255.14+((AE289-200)*1.02*1.12))))))</f>
        <v>2620.0222400000002</v>
      </c>
      <c r="AH289" s="11">
        <f>IF(Z289=1,0,IF(Z289=4,0,(AG289*1.08)))</f>
        <v>2829.6240192000005</v>
      </c>
      <c r="AI289" s="9">
        <f>TRUNC(AF289,2)</f>
        <v>2323.1</v>
      </c>
      <c r="AJ289" s="9">
        <f>TRUNC(AG289,2)</f>
        <v>2620.02</v>
      </c>
      <c r="AK289" s="9">
        <f>TRUNC(AH289,2)</f>
        <v>2829.62</v>
      </c>
      <c r="AL289" s="13">
        <v>44170</v>
      </c>
      <c r="AM289" s="13">
        <v>44187</v>
      </c>
      <c r="AN289" s="13" t="s">
        <v>6531</v>
      </c>
    </row>
    <row r="290" spans="1:40" ht="57" customHeight="1" x14ac:dyDescent="0.25">
      <c r="A290" s="1">
        <v>8699684675202</v>
      </c>
      <c r="B290" s="1" t="s">
        <v>1860</v>
      </c>
      <c r="C290" s="1" t="s">
        <v>1861</v>
      </c>
      <c r="D290" s="2" t="s">
        <v>44</v>
      </c>
      <c r="E290" s="3" t="s">
        <v>5731</v>
      </c>
      <c r="F290" s="3">
        <v>0</v>
      </c>
      <c r="G290" s="2">
        <v>2</v>
      </c>
      <c r="H290" s="3">
        <v>1</v>
      </c>
      <c r="I290" s="3"/>
      <c r="J290" s="3"/>
      <c r="K290" s="3"/>
      <c r="L290" s="4" t="s">
        <v>4661</v>
      </c>
      <c r="M290" s="4" t="s">
        <v>849</v>
      </c>
      <c r="N290" s="3" t="s">
        <v>5915</v>
      </c>
      <c r="O290" s="3">
        <v>2000</v>
      </c>
      <c r="P290" s="3" t="s">
        <v>316</v>
      </c>
      <c r="Q290" s="3">
        <v>2000</v>
      </c>
      <c r="R290" s="3" t="s">
        <v>48</v>
      </c>
      <c r="S290" s="10" t="s">
        <v>49</v>
      </c>
      <c r="T290" s="3" t="s">
        <v>102</v>
      </c>
      <c r="U290" s="38">
        <v>14.94</v>
      </c>
      <c r="V290" s="38">
        <v>14.94</v>
      </c>
      <c r="W290" s="38">
        <v>14.94</v>
      </c>
      <c r="X290" s="10" t="s">
        <v>102</v>
      </c>
      <c r="Y290" s="42" t="s">
        <v>309</v>
      </c>
      <c r="Z290" s="1">
        <v>0</v>
      </c>
      <c r="AA290" s="9">
        <v>60.11</v>
      </c>
      <c r="AB290" s="9"/>
      <c r="AC290" s="50">
        <f>IF(AD290=AK290,1,0)</f>
        <v>1</v>
      </c>
      <c r="AD290" s="50">
        <v>87.63</v>
      </c>
      <c r="AE290" s="39">
        <v>60.11</v>
      </c>
      <c r="AF290" s="11">
        <f>IF(Z290=2,AE290*1.08,IF(AE290&lt;=10,(AE290*1.09),IF(AE290&lt;=50,(10*1.09)+((AE290-10)*1.08),IF(AE290&lt;=100,(10*1.09)+((50-10)*1.08)+((AE290-50)*1.07),IF(AE290&lt;=200,(10*1.09)+((50-10)*1.08)+((100-50)*1.07)+((AE290-100)*1.04),(10*1.09)+((50-10)*1.08)+((100-50)*1.07)+((200-100)*1.04)+((AE290-200)*1.02))))))</f>
        <v>64.917699999999996</v>
      </c>
      <c r="AG290" s="11">
        <f>IF(Z290=1,AF290*1.08,IF(Z290=4,AF290*1.08,IF(Z290=2,0,IF(AE290&lt;=100,(AF290*1.25),IF(AE290&lt;=200,134.5+((AE290-100)*1.04*1.16),255.14+((AE290-200)*1.02*1.12))))))</f>
        <v>81.147124999999988</v>
      </c>
      <c r="AH290" s="11">
        <f>IF(Z290=1,0,IF(Z290=4,0,(AG290*1.08)))</f>
        <v>87.638894999999991</v>
      </c>
      <c r="AI290" s="9">
        <f>TRUNC(AF290,2)</f>
        <v>64.91</v>
      </c>
      <c r="AJ290" s="9">
        <f>TRUNC(AG290,2)</f>
        <v>81.14</v>
      </c>
      <c r="AK290" s="9">
        <f>TRUNC(AH290,2)</f>
        <v>87.63</v>
      </c>
      <c r="AL290" s="13">
        <v>44170</v>
      </c>
      <c r="AM290" s="13">
        <v>44187</v>
      </c>
      <c r="AN290" s="13" t="s">
        <v>6531</v>
      </c>
    </row>
    <row r="291" spans="1:40" ht="57" customHeight="1" x14ac:dyDescent="0.25">
      <c r="A291" s="1">
        <v>8699684672201</v>
      </c>
      <c r="B291" s="1" t="s">
        <v>1860</v>
      </c>
      <c r="C291" s="1" t="s">
        <v>1861</v>
      </c>
      <c r="D291" s="2" t="s">
        <v>44</v>
      </c>
      <c r="E291" s="3" t="s">
        <v>5731</v>
      </c>
      <c r="F291" s="3">
        <v>0</v>
      </c>
      <c r="G291" s="2">
        <v>2</v>
      </c>
      <c r="H291" s="3">
        <v>1</v>
      </c>
      <c r="I291" s="3"/>
      <c r="J291" s="3"/>
      <c r="K291" s="3"/>
      <c r="L291" s="4" t="s">
        <v>4663</v>
      </c>
      <c r="M291" s="4" t="s">
        <v>849</v>
      </c>
      <c r="N291" s="3" t="s">
        <v>5915</v>
      </c>
      <c r="O291" s="3">
        <v>2000</v>
      </c>
      <c r="P291" s="3" t="s">
        <v>316</v>
      </c>
      <c r="Q291" s="3">
        <v>2000</v>
      </c>
      <c r="R291" s="3" t="s">
        <v>48</v>
      </c>
      <c r="S291" s="10" t="s">
        <v>49</v>
      </c>
      <c r="T291" s="3" t="s">
        <v>102</v>
      </c>
      <c r="U291" s="38">
        <v>14.94</v>
      </c>
      <c r="V291" s="38">
        <v>14.94</v>
      </c>
      <c r="W291" s="38">
        <v>14.94</v>
      </c>
      <c r="X291" s="10" t="s">
        <v>102</v>
      </c>
      <c r="Y291" s="42" t="s">
        <v>309</v>
      </c>
      <c r="Z291" s="1">
        <v>0</v>
      </c>
      <c r="AA291" s="9">
        <v>60.11</v>
      </c>
      <c r="AB291" s="9"/>
      <c r="AC291" s="50">
        <f>IF(AD291=AK291,1,0)</f>
        <v>1</v>
      </c>
      <c r="AD291" s="50">
        <v>87.63</v>
      </c>
      <c r="AE291" s="39">
        <v>60.11</v>
      </c>
      <c r="AF291" s="11">
        <f>IF(Z291=2,AE291*1.08,IF(AE291&lt;=10,(AE291*1.09),IF(AE291&lt;=50,(10*1.09)+((AE291-10)*1.08),IF(AE291&lt;=100,(10*1.09)+((50-10)*1.08)+((AE291-50)*1.07),IF(AE291&lt;=200,(10*1.09)+((50-10)*1.08)+((100-50)*1.07)+((AE291-100)*1.04),(10*1.09)+((50-10)*1.08)+((100-50)*1.07)+((200-100)*1.04)+((AE291-200)*1.02))))))</f>
        <v>64.917699999999996</v>
      </c>
      <c r="AG291" s="11">
        <f>IF(Z291=1,AF291*1.08,IF(Z291=4,AF291*1.08,IF(Z291=2,0,IF(AE291&lt;=100,(AF291*1.25),IF(AE291&lt;=200,134.5+((AE291-100)*1.04*1.16),255.14+((AE291-200)*1.02*1.12))))))</f>
        <v>81.147124999999988</v>
      </c>
      <c r="AH291" s="11">
        <f>IF(Z291=1,0,IF(Z291=4,0,(AG291*1.08)))</f>
        <v>87.638894999999991</v>
      </c>
      <c r="AI291" s="9">
        <f>TRUNC(AF291,2)</f>
        <v>64.91</v>
      </c>
      <c r="AJ291" s="9">
        <f>TRUNC(AG291,2)</f>
        <v>81.14</v>
      </c>
      <c r="AK291" s="9">
        <f>TRUNC(AH291,2)</f>
        <v>87.63</v>
      </c>
      <c r="AL291" s="13">
        <v>44170</v>
      </c>
      <c r="AM291" s="13">
        <v>44187</v>
      </c>
      <c r="AN291" s="13" t="s">
        <v>6531</v>
      </c>
    </row>
    <row r="292" spans="1:40" ht="57" customHeight="1" x14ac:dyDescent="0.25">
      <c r="A292" s="1">
        <v>8699684677206</v>
      </c>
      <c r="B292" s="1" t="s">
        <v>1860</v>
      </c>
      <c r="C292" s="1" t="s">
        <v>1861</v>
      </c>
      <c r="D292" s="2" t="s">
        <v>44</v>
      </c>
      <c r="E292" s="3" t="s">
        <v>5731</v>
      </c>
      <c r="F292" s="3">
        <v>0</v>
      </c>
      <c r="G292" s="2">
        <v>2</v>
      </c>
      <c r="H292" s="3">
        <v>1</v>
      </c>
      <c r="I292" s="3"/>
      <c r="J292" s="3"/>
      <c r="K292" s="3"/>
      <c r="L292" s="4" t="s">
        <v>4665</v>
      </c>
      <c r="M292" s="4" t="s">
        <v>849</v>
      </c>
      <c r="N292" s="3" t="s">
        <v>5915</v>
      </c>
      <c r="O292" s="3">
        <v>2000</v>
      </c>
      <c r="P292" s="3" t="s">
        <v>316</v>
      </c>
      <c r="Q292" s="3">
        <v>2000</v>
      </c>
      <c r="R292" s="3" t="s">
        <v>48</v>
      </c>
      <c r="S292" s="10" t="s">
        <v>49</v>
      </c>
      <c r="T292" s="3" t="s">
        <v>102</v>
      </c>
      <c r="U292" s="38">
        <v>14.94</v>
      </c>
      <c r="V292" s="38">
        <v>14.94</v>
      </c>
      <c r="W292" s="38">
        <v>14.94</v>
      </c>
      <c r="X292" s="10" t="s">
        <v>102</v>
      </c>
      <c r="Y292" s="42" t="s">
        <v>309</v>
      </c>
      <c r="Z292" s="1">
        <v>0</v>
      </c>
      <c r="AA292" s="9">
        <v>60.11</v>
      </c>
      <c r="AB292" s="9"/>
      <c r="AC292" s="50">
        <f>IF(AD292=AK292,1,0)</f>
        <v>1</v>
      </c>
      <c r="AD292" s="50">
        <v>87.63</v>
      </c>
      <c r="AE292" s="39">
        <v>60.11</v>
      </c>
      <c r="AF292" s="11">
        <f>IF(Z292=2,AE292*1.08,IF(AE292&lt;=10,(AE292*1.09),IF(AE292&lt;=50,(10*1.09)+((AE292-10)*1.08),IF(AE292&lt;=100,(10*1.09)+((50-10)*1.08)+((AE292-50)*1.07),IF(AE292&lt;=200,(10*1.09)+((50-10)*1.08)+((100-50)*1.07)+((AE292-100)*1.04),(10*1.09)+((50-10)*1.08)+((100-50)*1.07)+((200-100)*1.04)+((AE292-200)*1.02))))))</f>
        <v>64.917699999999996</v>
      </c>
      <c r="AG292" s="11">
        <f>IF(Z292=1,AF292*1.08,IF(Z292=4,AF292*1.08,IF(Z292=2,0,IF(AE292&lt;=100,(AF292*1.25),IF(AE292&lt;=200,134.5+((AE292-100)*1.04*1.16),255.14+((AE292-200)*1.02*1.12))))))</f>
        <v>81.147124999999988</v>
      </c>
      <c r="AH292" s="11">
        <f>IF(Z292=1,0,IF(Z292=4,0,(AG292*1.08)))</f>
        <v>87.638894999999991</v>
      </c>
      <c r="AI292" s="9">
        <f>TRUNC(AF292,2)</f>
        <v>64.91</v>
      </c>
      <c r="AJ292" s="9">
        <f>TRUNC(AG292,2)</f>
        <v>81.14</v>
      </c>
      <c r="AK292" s="9">
        <f>TRUNC(AH292,2)</f>
        <v>87.63</v>
      </c>
      <c r="AL292" s="13">
        <v>44170</v>
      </c>
      <c r="AM292" s="13">
        <v>44187</v>
      </c>
      <c r="AN292" s="13" t="s">
        <v>6531</v>
      </c>
    </row>
    <row r="293" spans="1:40" ht="57" customHeight="1" x14ac:dyDescent="0.25">
      <c r="A293" s="1">
        <v>8699684674205</v>
      </c>
      <c r="B293" s="1" t="s">
        <v>1860</v>
      </c>
      <c r="C293" s="1" t="s">
        <v>1861</v>
      </c>
      <c r="D293" s="2" t="s">
        <v>44</v>
      </c>
      <c r="E293" s="3" t="s">
        <v>5731</v>
      </c>
      <c r="F293" s="3">
        <v>0</v>
      </c>
      <c r="G293" s="2">
        <v>2</v>
      </c>
      <c r="H293" s="3">
        <v>1</v>
      </c>
      <c r="I293" s="3"/>
      <c r="J293" s="3"/>
      <c r="K293" s="3"/>
      <c r="L293" s="4" t="s">
        <v>4667</v>
      </c>
      <c r="M293" s="4" t="s">
        <v>849</v>
      </c>
      <c r="N293" s="3" t="s">
        <v>5915</v>
      </c>
      <c r="O293" s="3">
        <v>2000</v>
      </c>
      <c r="P293" s="3" t="s">
        <v>316</v>
      </c>
      <c r="Q293" s="3">
        <v>2000</v>
      </c>
      <c r="R293" s="3" t="s">
        <v>48</v>
      </c>
      <c r="S293" s="10" t="s">
        <v>49</v>
      </c>
      <c r="T293" s="3" t="s">
        <v>102</v>
      </c>
      <c r="U293" s="38">
        <v>14.94</v>
      </c>
      <c r="V293" s="38">
        <v>14.94</v>
      </c>
      <c r="W293" s="38">
        <v>14.94</v>
      </c>
      <c r="X293" s="10" t="s">
        <v>102</v>
      </c>
      <c r="Y293" s="42" t="s">
        <v>309</v>
      </c>
      <c r="Z293" s="1">
        <v>0</v>
      </c>
      <c r="AA293" s="9">
        <v>60.11</v>
      </c>
      <c r="AB293" s="9"/>
      <c r="AC293" s="50">
        <f>IF(AD293=AK293,1,0)</f>
        <v>1</v>
      </c>
      <c r="AD293" s="50">
        <v>87.63</v>
      </c>
      <c r="AE293" s="39">
        <v>60.11</v>
      </c>
      <c r="AF293" s="11">
        <f>IF(Z293=2,AE293*1.08,IF(AE293&lt;=10,(AE293*1.09),IF(AE293&lt;=50,(10*1.09)+((AE293-10)*1.08),IF(AE293&lt;=100,(10*1.09)+((50-10)*1.08)+((AE293-50)*1.07),IF(AE293&lt;=200,(10*1.09)+((50-10)*1.08)+((100-50)*1.07)+((AE293-100)*1.04),(10*1.09)+((50-10)*1.08)+((100-50)*1.07)+((200-100)*1.04)+((AE293-200)*1.02))))))</f>
        <v>64.917699999999996</v>
      </c>
      <c r="AG293" s="11">
        <f>IF(Z293=1,AF293*1.08,IF(Z293=4,AF293*1.08,IF(Z293=2,0,IF(AE293&lt;=100,(AF293*1.25),IF(AE293&lt;=200,134.5+((AE293-100)*1.04*1.16),255.14+((AE293-200)*1.02*1.12))))))</f>
        <v>81.147124999999988</v>
      </c>
      <c r="AH293" s="11">
        <f>IF(Z293=1,0,IF(Z293=4,0,(AG293*1.08)))</f>
        <v>87.638894999999991</v>
      </c>
      <c r="AI293" s="9">
        <f>TRUNC(AF293,2)</f>
        <v>64.91</v>
      </c>
      <c r="AJ293" s="9">
        <f>TRUNC(AG293,2)</f>
        <v>81.14</v>
      </c>
      <c r="AK293" s="9">
        <f>TRUNC(AH293,2)</f>
        <v>87.63</v>
      </c>
      <c r="AL293" s="13">
        <v>44170</v>
      </c>
      <c r="AM293" s="13">
        <v>44187</v>
      </c>
      <c r="AN293" s="13" t="s">
        <v>6531</v>
      </c>
    </row>
    <row r="294" spans="1:40" ht="57" customHeight="1" x14ac:dyDescent="0.25">
      <c r="A294" s="1">
        <v>8699684676209</v>
      </c>
      <c r="B294" s="1" t="s">
        <v>1860</v>
      </c>
      <c r="C294" s="1" t="s">
        <v>1861</v>
      </c>
      <c r="D294" s="2" t="s">
        <v>44</v>
      </c>
      <c r="E294" s="3" t="s">
        <v>5731</v>
      </c>
      <c r="F294" s="3">
        <v>0</v>
      </c>
      <c r="G294" s="2">
        <v>2</v>
      </c>
      <c r="H294" s="3">
        <v>1</v>
      </c>
      <c r="I294" s="3"/>
      <c r="J294" s="3"/>
      <c r="K294" s="3"/>
      <c r="L294" s="4" t="s">
        <v>4669</v>
      </c>
      <c r="M294" s="4" t="s">
        <v>849</v>
      </c>
      <c r="N294" s="3" t="s">
        <v>5915</v>
      </c>
      <c r="O294" s="3">
        <v>2000</v>
      </c>
      <c r="P294" s="3" t="s">
        <v>316</v>
      </c>
      <c r="Q294" s="3">
        <v>2000</v>
      </c>
      <c r="R294" s="3" t="s">
        <v>48</v>
      </c>
      <c r="S294" s="10" t="s">
        <v>49</v>
      </c>
      <c r="T294" s="3" t="s">
        <v>102</v>
      </c>
      <c r="U294" s="38">
        <v>14.94</v>
      </c>
      <c r="V294" s="38">
        <v>14.94</v>
      </c>
      <c r="W294" s="38">
        <v>14.94</v>
      </c>
      <c r="X294" s="10" t="s">
        <v>102</v>
      </c>
      <c r="Y294" s="42" t="s">
        <v>309</v>
      </c>
      <c r="Z294" s="1">
        <v>0</v>
      </c>
      <c r="AA294" s="9">
        <v>60.11</v>
      </c>
      <c r="AB294" s="9"/>
      <c r="AC294" s="50">
        <f>IF(AD294=AK294,1,0)</f>
        <v>1</v>
      </c>
      <c r="AD294" s="50">
        <v>87.63</v>
      </c>
      <c r="AE294" s="39">
        <v>60.11</v>
      </c>
      <c r="AF294" s="11">
        <f>IF(Z294=2,AE294*1.08,IF(AE294&lt;=10,(AE294*1.09),IF(AE294&lt;=50,(10*1.09)+((AE294-10)*1.08),IF(AE294&lt;=100,(10*1.09)+((50-10)*1.08)+((AE294-50)*1.07),IF(AE294&lt;=200,(10*1.09)+((50-10)*1.08)+((100-50)*1.07)+((AE294-100)*1.04),(10*1.09)+((50-10)*1.08)+((100-50)*1.07)+((200-100)*1.04)+((AE294-200)*1.02))))))</f>
        <v>64.917699999999996</v>
      </c>
      <c r="AG294" s="11">
        <f>IF(Z294=1,AF294*1.08,IF(Z294=4,AF294*1.08,IF(Z294=2,0,IF(AE294&lt;=100,(AF294*1.25),IF(AE294&lt;=200,134.5+((AE294-100)*1.04*1.16),255.14+((AE294-200)*1.02*1.12))))))</f>
        <v>81.147124999999988</v>
      </c>
      <c r="AH294" s="11">
        <f>IF(Z294=1,0,IF(Z294=4,0,(AG294*1.08)))</f>
        <v>87.638894999999991</v>
      </c>
      <c r="AI294" s="9">
        <f>TRUNC(AF294,2)</f>
        <v>64.91</v>
      </c>
      <c r="AJ294" s="9">
        <f>TRUNC(AG294,2)</f>
        <v>81.14</v>
      </c>
      <c r="AK294" s="9">
        <f>TRUNC(AH294,2)</f>
        <v>87.63</v>
      </c>
      <c r="AL294" s="13">
        <v>44170</v>
      </c>
      <c r="AM294" s="13">
        <v>44187</v>
      </c>
      <c r="AN294" s="13" t="s">
        <v>6531</v>
      </c>
    </row>
    <row r="295" spans="1:40" ht="57" customHeight="1" x14ac:dyDescent="0.25">
      <c r="A295" s="1">
        <v>8699684673208</v>
      </c>
      <c r="B295" s="1" t="s">
        <v>1860</v>
      </c>
      <c r="C295" s="1" t="s">
        <v>1861</v>
      </c>
      <c r="D295" s="2" t="s">
        <v>44</v>
      </c>
      <c r="E295" s="3" t="s">
        <v>5731</v>
      </c>
      <c r="F295" s="3">
        <v>0</v>
      </c>
      <c r="G295" s="2">
        <v>2</v>
      </c>
      <c r="H295" s="3">
        <v>1</v>
      </c>
      <c r="I295" s="3"/>
      <c r="J295" s="3"/>
      <c r="K295" s="3"/>
      <c r="L295" s="4" t="s">
        <v>4671</v>
      </c>
      <c r="M295" s="4" t="s">
        <v>849</v>
      </c>
      <c r="N295" s="3" t="s">
        <v>5915</v>
      </c>
      <c r="O295" s="3">
        <v>2000</v>
      </c>
      <c r="P295" s="3" t="s">
        <v>316</v>
      </c>
      <c r="Q295" s="3">
        <v>2000</v>
      </c>
      <c r="R295" s="3" t="s">
        <v>48</v>
      </c>
      <c r="S295" s="10" t="s">
        <v>49</v>
      </c>
      <c r="T295" s="3" t="s">
        <v>102</v>
      </c>
      <c r="U295" s="38">
        <v>14.94</v>
      </c>
      <c r="V295" s="38">
        <v>14.94</v>
      </c>
      <c r="W295" s="38">
        <v>14.94</v>
      </c>
      <c r="X295" s="10" t="s">
        <v>102</v>
      </c>
      <c r="Y295" s="42" t="s">
        <v>309</v>
      </c>
      <c r="Z295" s="1">
        <v>0</v>
      </c>
      <c r="AA295" s="9">
        <v>60.11</v>
      </c>
      <c r="AB295" s="9"/>
      <c r="AC295" s="50">
        <f>IF(AD295=AK295,1,0)</f>
        <v>1</v>
      </c>
      <c r="AD295" s="50">
        <v>87.63</v>
      </c>
      <c r="AE295" s="39">
        <v>60.11</v>
      </c>
      <c r="AF295" s="11">
        <f>IF(Z295=2,AE295*1.08,IF(AE295&lt;=10,(AE295*1.09),IF(AE295&lt;=50,(10*1.09)+((AE295-10)*1.08),IF(AE295&lt;=100,(10*1.09)+((50-10)*1.08)+((AE295-50)*1.07),IF(AE295&lt;=200,(10*1.09)+((50-10)*1.08)+((100-50)*1.07)+((AE295-100)*1.04),(10*1.09)+((50-10)*1.08)+((100-50)*1.07)+((200-100)*1.04)+((AE295-200)*1.02))))))</f>
        <v>64.917699999999996</v>
      </c>
      <c r="AG295" s="11">
        <f>IF(Z295=1,AF295*1.08,IF(Z295=4,AF295*1.08,IF(Z295=2,0,IF(AE295&lt;=100,(AF295*1.25),IF(AE295&lt;=200,134.5+((AE295-100)*1.04*1.16),255.14+((AE295-200)*1.02*1.12))))))</f>
        <v>81.147124999999988</v>
      </c>
      <c r="AH295" s="11">
        <f>IF(Z295=1,0,IF(Z295=4,0,(AG295*1.08)))</f>
        <v>87.638894999999991</v>
      </c>
      <c r="AI295" s="9">
        <f>TRUNC(AF295,2)</f>
        <v>64.91</v>
      </c>
      <c r="AJ295" s="9">
        <f>TRUNC(AG295,2)</f>
        <v>81.14</v>
      </c>
      <c r="AK295" s="9">
        <f>TRUNC(AH295,2)</f>
        <v>87.63</v>
      </c>
      <c r="AL295" s="13">
        <v>44170</v>
      </c>
      <c r="AM295" s="13">
        <v>44187</v>
      </c>
      <c r="AN295" s="13" t="s">
        <v>6531</v>
      </c>
    </row>
    <row r="296" spans="1:40" ht="57" customHeight="1" x14ac:dyDescent="0.25">
      <c r="A296" s="1">
        <v>8699684671723</v>
      </c>
      <c r="B296" s="1" t="s">
        <v>2244</v>
      </c>
      <c r="C296" s="1" t="s">
        <v>2245</v>
      </c>
      <c r="D296" s="2" t="s">
        <v>44</v>
      </c>
      <c r="E296" s="3" t="s">
        <v>5731</v>
      </c>
      <c r="F296" s="3">
        <v>0</v>
      </c>
      <c r="G296" s="2">
        <v>2</v>
      </c>
      <c r="H296" s="3">
        <v>1</v>
      </c>
      <c r="I296" s="3"/>
      <c r="J296" s="3"/>
      <c r="K296" s="3"/>
      <c r="L296" s="4" t="s">
        <v>4672</v>
      </c>
      <c r="M296" s="4" t="s">
        <v>849</v>
      </c>
      <c r="N296" s="3" t="s">
        <v>5915</v>
      </c>
      <c r="O296" s="3"/>
      <c r="P296" s="3"/>
      <c r="Q296" s="3">
        <v>2000</v>
      </c>
      <c r="R296" s="3" t="s">
        <v>48</v>
      </c>
      <c r="S296" s="10" t="s">
        <v>49</v>
      </c>
      <c r="T296" s="3" t="s">
        <v>102</v>
      </c>
      <c r="U296" s="38">
        <v>13.47</v>
      </c>
      <c r="V296" s="38">
        <v>13.47</v>
      </c>
      <c r="W296" s="38">
        <v>13.47</v>
      </c>
      <c r="X296" s="10" t="s">
        <v>102</v>
      </c>
      <c r="Y296" s="42" t="s">
        <v>309</v>
      </c>
      <c r="Z296" s="1">
        <v>0</v>
      </c>
      <c r="AA296" s="9">
        <v>52.16</v>
      </c>
      <c r="AB296" s="9"/>
      <c r="AC296" s="50">
        <f>IF(AD296=AK296,1,0)</f>
        <v>1</v>
      </c>
      <c r="AD296" s="50">
        <v>76.150000000000006</v>
      </c>
      <c r="AE296" s="39">
        <v>52.16</v>
      </c>
      <c r="AF296" s="11">
        <f>IF(Z296=2,AE296*1.08,IF(AE296&lt;=10,(AE296*1.09),IF(AE296&lt;=50,(10*1.09)+((AE296-10)*1.08),IF(AE296&lt;=100,(10*1.09)+((50-10)*1.08)+((AE296-50)*1.07),IF(AE296&lt;=200,(10*1.09)+((50-10)*1.08)+((100-50)*1.07)+((AE296-100)*1.04),(10*1.09)+((50-10)*1.08)+((100-50)*1.07)+((200-100)*1.04)+((AE296-200)*1.02))))))</f>
        <v>56.411200000000001</v>
      </c>
      <c r="AG296" s="11">
        <f>IF(Z296=1,AF296*1.08,IF(Z296=4,AF296*1.08,IF(Z296=2,0,IF(AE296&lt;=100,(AF296*1.25),IF(AE296&lt;=200,134.5+((AE296-100)*1.04*1.16),255.14+((AE296-200)*1.02*1.12))))))</f>
        <v>70.513999999999996</v>
      </c>
      <c r="AH296" s="11">
        <f>IF(Z296=1,0,IF(Z296=4,0,(AG296*1.08)))</f>
        <v>76.155119999999997</v>
      </c>
      <c r="AI296" s="9">
        <f>TRUNC(AF296,2)</f>
        <v>56.41</v>
      </c>
      <c r="AJ296" s="9">
        <f>TRUNC(AG296,2)</f>
        <v>70.510000000000005</v>
      </c>
      <c r="AK296" s="9">
        <f>TRUNC(AH296,2)</f>
        <v>76.150000000000006</v>
      </c>
      <c r="AL296" s="13">
        <v>44170</v>
      </c>
      <c r="AM296" s="13">
        <v>44187</v>
      </c>
      <c r="AN296" s="13" t="s">
        <v>6531</v>
      </c>
    </row>
    <row r="297" spans="1:40" ht="57" customHeight="1" x14ac:dyDescent="0.25">
      <c r="A297" s="1">
        <v>8699684671730</v>
      </c>
      <c r="B297" s="1" t="s">
        <v>2244</v>
      </c>
      <c r="C297" s="1" t="s">
        <v>2245</v>
      </c>
      <c r="D297" s="2" t="s">
        <v>44</v>
      </c>
      <c r="E297" s="3" t="s">
        <v>5731</v>
      </c>
      <c r="F297" s="3">
        <v>0</v>
      </c>
      <c r="G297" s="2">
        <v>2</v>
      </c>
      <c r="H297" s="3">
        <v>1</v>
      </c>
      <c r="I297" s="3"/>
      <c r="J297" s="3"/>
      <c r="K297" s="3"/>
      <c r="L297" s="4" t="s">
        <v>4673</v>
      </c>
      <c r="M297" s="4" t="s">
        <v>849</v>
      </c>
      <c r="N297" s="3" t="s">
        <v>5915</v>
      </c>
      <c r="O297" s="3"/>
      <c r="P297" s="3"/>
      <c r="Q297" s="3">
        <v>2500</v>
      </c>
      <c r="R297" s="3" t="s">
        <v>48</v>
      </c>
      <c r="S297" s="10" t="s">
        <v>49</v>
      </c>
      <c r="T297" s="3" t="s">
        <v>102</v>
      </c>
      <c r="U297" s="38">
        <v>15.03</v>
      </c>
      <c r="V297" s="38">
        <v>15.03</v>
      </c>
      <c r="W297" s="38">
        <v>15.03</v>
      </c>
      <c r="X297" s="10" t="s">
        <v>102</v>
      </c>
      <c r="Y297" s="42" t="s">
        <v>309</v>
      </c>
      <c r="Z297" s="1">
        <v>0</v>
      </c>
      <c r="AA297" s="9">
        <v>57.95</v>
      </c>
      <c r="AB297" s="9"/>
      <c r="AC297" s="50">
        <f>IF(AD297=AK297,1,0)</f>
        <v>1</v>
      </c>
      <c r="AD297" s="50">
        <v>84.51</v>
      </c>
      <c r="AE297" s="39">
        <v>57.95</v>
      </c>
      <c r="AF297" s="11">
        <f>IF(Z297=2,AE297*1.08,IF(AE297&lt;=10,(AE297*1.09),IF(AE297&lt;=50,(10*1.09)+((AE297-10)*1.08),IF(AE297&lt;=100,(10*1.09)+((50-10)*1.08)+((AE297-50)*1.07),IF(AE297&lt;=200,(10*1.09)+((50-10)*1.08)+((100-50)*1.07)+((AE297-100)*1.04),(10*1.09)+((50-10)*1.08)+((100-50)*1.07)+((200-100)*1.04)+((AE297-200)*1.02))))))</f>
        <v>62.606500000000004</v>
      </c>
      <c r="AG297" s="11">
        <f>IF(Z297=1,AF297*1.08,IF(Z297=4,AF297*1.08,IF(Z297=2,0,IF(AE297&lt;=100,(AF297*1.25),IF(AE297&lt;=200,134.5+((AE297-100)*1.04*1.16),255.14+((AE297-200)*1.02*1.12))))))</f>
        <v>78.258125000000007</v>
      </c>
      <c r="AH297" s="11">
        <f>IF(Z297=1,0,IF(Z297=4,0,(AG297*1.08)))</f>
        <v>84.518775000000019</v>
      </c>
      <c r="AI297" s="9">
        <f>TRUNC(AF297,2)</f>
        <v>62.6</v>
      </c>
      <c r="AJ297" s="9">
        <f>TRUNC(AG297,2)</f>
        <v>78.25</v>
      </c>
      <c r="AK297" s="9">
        <f>TRUNC(AH297,2)</f>
        <v>84.51</v>
      </c>
      <c r="AL297" s="13">
        <v>44170</v>
      </c>
      <c r="AM297" s="13">
        <v>44187</v>
      </c>
      <c r="AN297" s="13" t="s">
        <v>6531</v>
      </c>
    </row>
    <row r="298" spans="1:40" ht="57" customHeight="1" x14ac:dyDescent="0.25">
      <c r="A298" s="1">
        <v>8699684671822</v>
      </c>
      <c r="B298" s="1" t="s">
        <v>2244</v>
      </c>
      <c r="C298" s="1" t="s">
        <v>2245</v>
      </c>
      <c r="D298" s="2" t="s">
        <v>44</v>
      </c>
      <c r="E298" s="3" t="s">
        <v>5731</v>
      </c>
      <c r="F298" s="3">
        <v>0</v>
      </c>
      <c r="G298" s="2">
        <v>2</v>
      </c>
      <c r="H298" s="3">
        <v>1</v>
      </c>
      <c r="I298" s="3"/>
      <c r="J298" s="3"/>
      <c r="K298" s="3"/>
      <c r="L298" s="4" t="s">
        <v>4674</v>
      </c>
      <c r="M298" s="4" t="s">
        <v>849</v>
      </c>
      <c r="N298" s="3" t="s">
        <v>5915</v>
      </c>
      <c r="O298" s="3"/>
      <c r="P298" s="3"/>
      <c r="Q298" s="3">
        <v>2000</v>
      </c>
      <c r="R298" s="3" t="s">
        <v>48</v>
      </c>
      <c r="S298" s="10" t="s">
        <v>49</v>
      </c>
      <c r="T298" s="3" t="s">
        <v>102</v>
      </c>
      <c r="U298" s="38">
        <v>13.47</v>
      </c>
      <c r="V298" s="38">
        <v>13.47</v>
      </c>
      <c r="W298" s="38">
        <v>13.47</v>
      </c>
      <c r="X298" s="11" t="s">
        <v>102</v>
      </c>
      <c r="Y298" s="42" t="s">
        <v>309</v>
      </c>
      <c r="Z298" s="1">
        <v>0</v>
      </c>
      <c r="AA298" s="9">
        <v>52.16</v>
      </c>
      <c r="AB298" s="9"/>
      <c r="AC298" s="50">
        <f>IF(AD298=AK298,1,0)</f>
        <v>1</v>
      </c>
      <c r="AD298" s="50">
        <v>76.150000000000006</v>
      </c>
      <c r="AE298" s="39">
        <v>52.16</v>
      </c>
      <c r="AF298" s="11">
        <f>IF(Z298=2,AE298*1.08,IF(AE298&lt;=10,(AE298*1.09),IF(AE298&lt;=50,(10*1.09)+((AE298-10)*1.08),IF(AE298&lt;=100,(10*1.09)+((50-10)*1.08)+((AE298-50)*1.07),IF(AE298&lt;=200,(10*1.09)+((50-10)*1.08)+((100-50)*1.07)+((AE298-100)*1.04),(10*1.09)+((50-10)*1.08)+((100-50)*1.07)+((200-100)*1.04)+((AE298-200)*1.02))))))</f>
        <v>56.411200000000001</v>
      </c>
      <c r="AG298" s="11">
        <f>IF(Z298=1,AF298*1.08,IF(Z298=4,AF298*1.08,IF(Z298=2,0,IF(AE298&lt;=100,(AF298*1.25),IF(AE298&lt;=200,134.5+((AE298-100)*1.04*1.16),255.14+((AE298-200)*1.02*1.12))))))</f>
        <v>70.513999999999996</v>
      </c>
      <c r="AH298" s="11">
        <f>IF(Z298=1,0,IF(Z298=4,0,(AG298*1.08)))</f>
        <v>76.155119999999997</v>
      </c>
      <c r="AI298" s="9">
        <f>TRUNC(AF298,2)</f>
        <v>56.41</v>
      </c>
      <c r="AJ298" s="9">
        <f>TRUNC(AG298,2)</f>
        <v>70.510000000000005</v>
      </c>
      <c r="AK298" s="9">
        <f>TRUNC(AH298,2)</f>
        <v>76.150000000000006</v>
      </c>
      <c r="AL298" s="13">
        <v>44170</v>
      </c>
      <c r="AM298" s="13">
        <v>44187</v>
      </c>
      <c r="AN298" s="13" t="s">
        <v>6531</v>
      </c>
    </row>
    <row r="299" spans="1:40" ht="57" customHeight="1" x14ac:dyDescent="0.25">
      <c r="A299" s="1">
        <v>8699684671839</v>
      </c>
      <c r="B299" s="1" t="s">
        <v>2244</v>
      </c>
      <c r="C299" s="1" t="s">
        <v>2245</v>
      </c>
      <c r="D299" s="2" t="s">
        <v>44</v>
      </c>
      <c r="E299" s="3" t="s">
        <v>5731</v>
      </c>
      <c r="F299" s="3">
        <v>0</v>
      </c>
      <c r="G299" s="2">
        <v>2</v>
      </c>
      <c r="H299" s="3">
        <v>1</v>
      </c>
      <c r="I299" s="3"/>
      <c r="J299" s="3"/>
      <c r="K299" s="3"/>
      <c r="L299" s="4" t="s">
        <v>4675</v>
      </c>
      <c r="M299" s="4" t="s">
        <v>849</v>
      </c>
      <c r="N299" s="3" t="s">
        <v>5915</v>
      </c>
      <c r="O299" s="3"/>
      <c r="P299" s="3"/>
      <c r="Q299" s="3">
        <v>2500</v>
      </c>
      <c r="R299" s="3" t="s">
        <v>48</v>
      </c>
      <c r="S299" s="10" t="s">
        <v>49</v>
      </c>
      <c r="T299" s="3" t="s">
        <v>102</v>
      </c>
      <c r="U299" s="38">
        <v>15.03</v>
      </c>
      <c r="V299" s="38">
        <v>15.03</v>
      </c>
      <c r="W299" s="38">
        <v>15.03</v>
      </c>
      <c r="X299" s="10" t="s">
        <v>102</v>
      </c>
      <c r="Y299" s="42" t="s">
        <v>309</v>
      </c>
      <c r="Z299" s="1">
        <v>0</v>
      </c>
      <c r="AA299" s="9">
        <v>57.95</v>
      </c>
      <c r="AB299" s="9"/>
      <c r="AC299" s="50">
        <f>IF(AD299=AK299,1,0)</f>
        <v>1</v>
      </c>
      <c r="AD299" s="50">
        <v>84.51</v>
      </c>
      <c r="AE299" s="39">
        <v>57.95</v>
      </c>
      <c r="AF299" s="11">
        <f>IF(Z299=2,AE299*1.08,IF(AE299&lt;=10,(AE299*1.09),IF(AE299&lt;=50,(10*1.09)+((AE299-10)*1.08),IF(AE299&lt;=100,(10*1.09)+((50-10)*1.08)+((AE299-50)*1.07),IF(AE299&lt;=200,(10*1.09)+((50-10)*1.08)+((100-50)*1.07)+((AE299-100)*1.04),(10*1.09)+((50-10)*1.08)+((100-50)*1.07)+((200-100)*1.04)+((AE299-200)*1.02))))))</f>
        <v>62.606500000000004</v>
      </c>
      <c r="AG299" s="11">
        <f>IF(Z299=1,AF299*1.08,IF(Z299=4,AF299*1.08,IF(Z299=2,0,IF(AE299&lt;=100,(AF299*1.25),IF(AE299&lt;=200,134.5+((AE299-100)*1.04*1.16),255.14+((AE299-200)*1.02*1.12))))))</f>
        <v>78.258125000000007</v>
      </c>
      <c r="AH299" s="11">
        <f>IF(Z299=1,0,IF(Z299=4,0,(AG299*1.08)))</f>
        <v>84.518775000000019</v>
      </c>
      <c r="AI299" s="9">
        <f>TRUNC(AF299,2)</f>
        <v>62.6</v>
      </c>
      <c r="AJ299" s="9">
        <f>TRUNC(AG299,2)</f>
        <v>78.25</v>
      </c>
      <c r="AK299" s="9">
        <f>TRUNC(AH299,2)</f>
        <v>84.51</v>
      </c>
      <c r="AL299" s="13">
        <v>44170</v>
      </c>
      <c r="AM299" s="13">
        <v>44187</v>
      </c>
      <c r="AN299" s="13" t="s">
        <v>6531</v>
      </c>
    </row>
    <row r="300" spans="1:40" ht="57" customHeight="1" x14ac:dyDescent="0.25">
      <c r="A300" s="1">
        <v>8699684671921</v>
      </c>
      <c r="B300" s="1" t="s">
        <v>2244</v>
      </c>
      <c r="C300" s="1" t="s">
        <v>2245</v>
      </c>
      <c r="D300" s="2" t="s">
        <v>44</v>
      </c>
      <c r="E300" s="3" t="s">
        <v>5731</v>
      </c>
      <c r="F300" s="3">
        <v>0</v>
      </c>
      <c r="G300" s="2">
        <v>2</v>
      </c>
      <c r="H300" s="3">
        <v>1</v>
      </c>
      <c r="I300" s="3"/>
      <c r="J300" s="3"/>
      <c r="K300" s="3"/>
      <c r="L300" s="4" t="s">
        <v>4676</v>
      </c>
      <c r="M300" s="4" t="s">
        <v>849</v>
      </c>
      <c r="N300" s="3" t="s">
        <v>5915</v>
      </c>
      <c r="O300" s="3"/>
      <c r="P300" s="3"/>
      <c r="Q300" s="3">
        <v>2000</v>
      </c>
      <c r="R300" s="3" t="s">
        <v>48</v>
      </c>
      <c r="S300" s="10" t="s">
        <v>49</v>
      </c>
      <c r="T300" s="3" t="s">
        <v>102</v>
      </c>
      <c r="U300" s="38">
        <v>13.47</v>
      </c>
      <c r="V300" s="38">
        <v>13.47</v>
      </c>
      <c r="W300" s="38">
        <v>13.47</v>
      </c>
      <c r="X300" s="11" t="s">
        <v>102</v>
      </c>
      <c r="Y300" s="42" t="s">
        <v>309</v>
      </c>
      <c r="Z300" s="1">
        <v>0</v>
      </c>
      <c r="AA300" s="9">
        <v>52.16</v>
      </c>
      <c r="AB300" s="9"/>
      <c r="AC300" s="50">
        <f>IF(AD300=AK300,1,0)</f>
        <v>1</v>
      </c>
      <c r="AD300" s="50">
        <v>76.150000000000006</v>
      </c>
      <c r="AE300" s="39">
        <v>52.16</v>
      </c>
      <c r="AF300" s="11">
        <f>IF(Z300=2,AE300*1.08,IF(AE300&lt;=10,(AE300*1.09),IF(AE300&lt;=50,(10*1.09)+((AE300-10)*1.08),IF(AE300&lt;=100,(10*1.09)+((50-10)*1.08)+((AE300-50)*1.07),IF(AE300&lt;=200,(10*1.09)+((50-10)*1.08)+((100-50)*1.07)+((AE300-100)*1.04),(10*1.09)+((50-10)*1.08)+((100-50)*1.07)+((200-100)*1.04)+((AE300-200)*1.02))))))</f>
        <v>56.411200000000001</v>
      </c>
      <c r="AG300" s="11">
        <f>IF(Z300=1,AF300*1.08,IF(Z300=4,AF300*1.08,IF(Z300=2,0,IF(AE300&lt;=100,(AF300*1.25),IF(AE300&lt;=200,134.5+((AE300-100)*1.04*1.16),255.14+((AE300-200)*1.02*1.12))))))</f>
        <v>70.513999999999996</v>
      </c>
      <c r="AH300" s="11">
        <f>IF(Z300=1,0,IF(Z300=4,0,(AG300*1.08)))</f>
        <v>76.155119999999997</v>
      </c>
      <c r="AI300" s="9">
        <f>TRUNC(AF300,2)</f>
        <v>56.41</v>
      </c>
      <c r="AJ300" s="9">
        <f>TRUNC(AG300,2)</f>
        <v>70.510000000000005</v>
      </c>
      <c r="AK300" s="9">
        <f>TRUNC(AH300,2)</f>
        <v>76.150000000000006</v>
      </c>
      <c r="AL300" s="13">
        <v>44170</v>
      </c>
      <c r="AM300" s="13">
        <v>44187</v>
      </c>
      <c r="AN300" s="13" t="s">
        <v>6531</v>
      </c>
    </row>
    <row r="301" spans="1:40" ht="57" customHeight="1" x14ac:dyDescent="0.25">
      <c r="A301" s="1">
        <v>8699684671938</v>
      </c>
      <c r="B301" s="1" t="s">
        <v>2244</v>
      </c>
      <c r="C301" s="1" t="s">
        <v>2245</v>
      </c>
      <c r="D301" s="2" t="s">
        <v>44</v>
      </c>
      <c r="E301" s="3" t="s">
        <v>5731</v>
      </c>
      <c r="F301" s="3">
        <v>0</v>
      </c>
      <c r="G301" s="2">
        <v>2</v>
      </c>
      <c r="H301" s="3">
        <v>1</v>
      </c>
      <c r="I301" s="3"/>
      <c r="J301" s="3"/>
      <c r="K301" s="3"/>
      <c r="L301" s="4" t="s">
        <v>4677</v>
      </c>
      <c r="M301" s="4" t="s">
        <v>849</v>
      </c>
      <c r="N301" s="3" t="s">
        <v>5915</v>
      </c>
      <c r="O301" s="3"/>
      <c r="P301" s="3"/>
      <c r="Q301" s="3">
        <v>2500</v>
      </c>
      <c r="R301" s="3" t="s">
        <v>48</v>
      </c>
      <c r="S301" s="10" t="s">
        <v>49</v>
      </c>
      <c r="T301" s="3" t="s">
        <v>102</v>
      </c>
      <c r="U301" s="38">
        <v>15.03</v>
      </c>
      <c r="V301" s="38">
        <v>15.03</v>
      </c>
      <c r="W301" s="38">
        <v>15.03</v>
      </c>
      <c r="X301" s="10" t="s">
        <v>102</v>
      </c>
      <c r="Y301" s="42" t="s">
        <v>309</v>
      </c>
      <c r="Z301" s="1">
        <v>0</v>
      </c>
      <c r="AA301" s="9">
        <v>57.95</v>
      </c>
      <c r="AB301" s="9"/>
      <c r="AC301" s="50">
        <f>IF(AD301=AK301,1,0)</f>
        <v>1</v>
      </c>
      <c r="AD301" s="50">
        <v>84.51</v>
      </c>
      <c r="AE301" s="39">
        <v>57.95</v>
      </c>
      <c r="AF301" s="11">
        <f>IF(Z301=2,AE301*1.08,IF(AE301&lt;=10,(AE301*1.09),IF(AE301&lt;=50,(10*1.09)+((AE301-10)*1.08),IF(AE301&lt;=100,(10*1.09)+((50-10)*1.08)+((AE301-50)*1.07),IF(AE301&lt;=200,(10*1.09)+((50-10)*1.08)+((100-50)*1.07)+((AE301-100)*1.04),(10*1.09)+((50-10)*1.08)+((100-50)*1.07)+((200-100)*1.04)+((AE301-200)*1.02))))))</f>
        <v>62.606500000000004</v>
      </c>
      <c r="AG301" s="11">
        <f>IF(Z301=1,AF301*1.08,IF(Z301=4,AF301*1.08,IF(Z301=2,0,IF(AE301&lt;=100,(AF301*1.25),IF(AE301&lt;=200,134.5+((AE301-100)*1.04*1.16),255.14+((AE301-200)*1.02*1.12))))))</f>
        <v>78.258125000000007</v>
      </c>
      <c r="AH301" s="11">
        <f>IF(Z301=1,0,IF(Z301=4,0,(AG301*1.08)))</f>
        <v>84.518775000000019</v>
      </c>
      <c r="AI301" s="9">
        <f>TRUNC(AF301,2)</f>
        <v>62.6</v>
      </c>
      <c r="AJ301" s="9">
        <f>TRUNC(AG301,2)</f>
        <v>78.25</v>
      </c>
      <c r="AK301" s="9">
        <f>TRUNC(AH301,2)</f>
        <v>84.51</v>
      </c>
      <c r="AL301" s="13">
        <v>44170</v>
      </c>
      <c r="AM301" s="13">
        <v>44187</v>
      </c>
      <c r="AN301" s="13" t="s">
        <v>6531</v>
      </c>
    </row>
    <row r="302" spans="1:40" ht="57" customHeight="1" x14ac:dyDescent="0.25">
      <c r="A302" s="1">
        <v>8699684672034</v>
      </c>
      <c r="B302" s="1" t="s">
        <v>2244</v>
      </c>
      <c r="C302" s="1" t="s">
        <v>2245</v>
      </c>
      <c r="D302" s="2" t="s">
        <v>44</v>
      </c>
      <c r="E302" s="3" t="s">
        <v>5731</v>
      </c>
      <c r="F302" s="3">
        <v>0</v>
      </c>
      <c r="G302" s="2">
        <v>2</v>
      </c>
      <c r="H302" s="3">
        <v>1</v>
      </c>
      <c r="I302" s="3"/>
      <c r="J302" s="3"/>
      <c r="K302" s="3"/>
      <c r="L302" s="4" t="s">
        <v>4678</v>
      </c>
      <c r="M302" s="4" t="s">
        <v>849</v>
      </c>
      <c r="N302" s="3" t="s">
        <v>5915</v>
      </c>
      <c r="O302" s="3"/>
      <c r="P302" s="3"/>
      <c r="Q302" s="3">
        <v>2000</v>
      </c>
      <c r="R302" s="3" t="s">
        <v>48</v>
      </c>
      <c r="S302" s="10" t="s">
        <v>49</v>
      </c>
      <c r="T302" s="3" t="s">
        <v>102</v>
      </c>
      <c r="U302" s="38">
        <v>13.47</v>
      </c>
      <c r="V302" s="38">
        <v>13.47</v>
      </c>
      <c r="W302" s="38">
        <v>13.47</v>
      </c>
      <c r="X302" s="10" t="s">
        <v>102</v>
      </c>
      <c r="Y302" s="42" t="s">
        <v>309</v>
      </c>
      <c r="Z302" s="1">
        <v>0</v>
      </c>
      <c r="AA302" s="9">
        <v>52.16</v>
      </c>
      <c r="AB302" s="9"/>
      <c r="AC302" s="50">
        <f>IF(AD302=AK302,1,0)</f>
        <v>1</v>
      </c>
      <c r="AD302" s="50">
        <v>76.150000000000006</v>
      </c>
      <c r="AE302" s="39">
        <v>52.16</v>
      </c>
      <c r="AF302" s="11">
        <f>IF(Z302=2,AE302*1.08,IF(AE302&lt;=10,(AE302*1.09),IF(AE302&lt;=50,(10*1.09)+((AE302-10)*1.08),IF(AE302&lt;=100,(10*1.09)+((50-10)*1.08)+((AE302-50)*1.07),IF(AE302&lt;=200,(10*1.09)+((50-10)*1.08)+((100-50)*1.07)+((AE302-100)*1.04),(10*1.09)+((50-10)*1.08)+((100-50)*1.07)+((200-100)*1.04)+((AE302-200)*1.02))))))</f>
        <v>56.411200000000001</v>
      </c>
      <c r="AG302" s="11">
        <f>IF(Z302=1,AF302*1.08,IF(Z302=4,AF302*1.08,IF(Z302=2,0,IF(AE302&lt;=100,(AF302*1.25),IF(AE302&lt;=200,134.5+((AE302-100)*1.04*1.16),255.14+((AE302-200)*1.02*1.12))))))</f>
        <v>70.513999999999996</v>
      </c>
      <c r="AH302" s="11">
        <f>IF(Z302=1,0,IF(Z302=4,0,(AG302*1.08)))</f>
        <v>76.155119999999997</v>
      </c>
      <c r="AI302" s="9">
        <f>TRUNC(AF302,2)</f>
        <v>56.41</v>
      </c>
      <c r="AJ302" s="9">
        <f>TRUNC(AG302,2)</f>
        <v>70.510000000000005</v>
      </c>
      <c r="AK302" s="9">
        <f>TRUNC(AH302,2)</f>
        <v>76.150000000000006</v>
      </c>
      <c r="AL302" s="13">
        <v>44170</v>
      </c>
      <c r="AM302" s="13">
        <v>44187</v>
      </c>
      <c r="AN302" s="13" t="s">
        <v>6531</v>
      </c>
    </row>
    <row r="303" spans="1:40" ht="57" customHeight="1" x14ac:dyDescent="0.25">
      <c r="A303" s="1">
        <v>8699684673031</v>
      </c>
      <c r="B303" s="1" t="s">
        <v>2244</v>
      </c>
      <c r="C303" s="1" t="s">
        <v>2245</v>
      </c>
      <c r="D303" s="2" t="s">
        <v>44</v>
      </c>
      <c r="E303" s="3" t="s">
        <v>5731</v>
      </c>
      <c r="F303" s="3">
        <v>0</v>
      </c>
      <c r="G303" s="2">
        <v>2</v>
      </c>
      <c r="H303" s="3">
        <v>1</v>
      </c>
      <c r="I303" s="3"/>
      <c r="J303" s="3"/>
      <c r="K303" s="3"/>
      <c r="L303" s="4" t="s">
        <v>4680</v>
      </c>
      <c r="M303" s="4" t="s">
        <v>849</v>
      </c>
      <c r="N303" s="3" t="s">
        <v>5915</v>
      </c>
      <c r="O303" s="3"/>
      <c r="P303" s="3"/>
      <c r="Q303" s="3">
        <v>2000</v>
      </c>
      <c r="R303" s="3" t="s">
        <v>48</v>
      </c>
      <c r="S303" s="10" t="s">
        <v>49</v>
      </c>
      <c r="T303" s="3" t="s">
        <v>102</v>
      </c>
      <c r="U303" s="38">
        <v>13.47</v>
      </c>
      <c r="V303" s="38">
        <v>13.47</v>
      </c>
      <c r="W303" s="38">
        <v>13.47</v>
      </c>
      <c r="X303" s="10" t="s">
        <v>102</v>
      </c>
      <c r="Y303" s="42" t="s">
        <v>309</v>
      </c>
      <c r="Z303" s="1">
        <v>0</v>
      </c>
      <c r="AA303" s="9">
        <v>52.16</v>
      </c>
      <c r="AB303" s="9"/>
      <c r="AC303" s="50">
        <f>IF(AD303=AK303,1,0)</f>
        <v>1</v>
      </c>
      <c r="AD303" s="50">
        <v>76.150000000000006</v>
      </c>
      <c r="AE303" s="39">
        <v>52.16</v>
      </c>
      <c r="AF303" s="11">
        <f>IF(Z303=2,AE303*1.08,IF(AE303&lt;=10,(AE303*1.09),IF(AE303&lt;=50,(10*1.09)+((AE303-10)*1.08),IF(AE303&lt;=100,(10*1.09)+((50-10)*1.08)+((AE303-50)*1.07),IF(AE303&lt;=200,(10*1.09)+((50-10)*1.08)+((100-50)*1.07)+((AE303-100)*1.04),(10*1.09)+((50-10)*1.08)+((100-50)*1.07)+((200-100)*1.04)+((AE303-200)*1.02))))))</f>
        <v>56.411200000000001</v>
      </c>
      <c r="AG303" s="11">
        <f>IF(Z303=1,AF303*1.08,IF(Z303=4,AF303*1.08,IF(Z303=2,0,IF(AE303&lt;=100,(AF303*1.25),IF(AE303&lt;=200,134.5+((AE303-100)*1.04*1.16),255.14+((AE303-200)*1.02*1.12))))))</f>
        <v>70.513999999999996</v>
      </c>
      <c r="AH303" s="11">
        <f>IF(Z303=1,0,IF(Z303=4,0,(AG303*1.08)))</f>
        <v>76.155119999999997</v>
      </c>
      <c r="AI303" s="9">
        <f>TRUNC(AF303,2)</f>
        <v>56.41</v>
      </c>
      <c r="AJ303" s="9">
        <f>TRUNC(AG303,2)</f>
        <v>70.510000000000005</v>
      </c>
      <c r="AK303" s="9">
        <f>TRUNC(AH303,2)</f>
        <v>76.150000000000006</v>
      </c>
      <c r="AL303" s="13">
        <v>44170</v>
      </c>
      <c r="AM303" s="13">
        <v>44187</v>
      </c>
      <c r="AN303" s="13" t="s">
        <v>6531</v>
      </c>
    </row>
    <row r="304" spans="1:40" ht="57" customHeight="1" x14ac:dyDescent="0.25">
      <c r="A304" s="1">
        <v>8699684674038</v>
      </c>
      <c r="B304" s="1" t="s">
        <v>2244</v>
      </c>
      <c r="C304" s="1" t="s">
        <v>2245</v>
      </c>
      <c r="D304" s="2" t="s">
        <v>44</v>
      </c>
      <c r="E304" s="3" t="s">
        <v>5731</v>
      </c>
      <c r="F304" s="3">
        <v>0</v>
      </c>
      <c r="G304" s="2">
        <v>2</v>
      </c>
      <c r="H304" s="3">
        <v>1</v>
      </c>
      <c r="I304" s="3"/>
      <c r="J304" s="3"/>
      <c r="K304" s="3"/>
      <c r="L304" s="4" t="s">
        <v>4682</v>
      </c>
      <c r="M304" s="4" t="s">
        <v>849</v>
      </c>
      <c r="N304" s="3" t="s">
        <v>5915</v>
      </c>
      <c r="O304" s="3"/>
      <c r="P304" s="3"/>
      <c r="Q304" s="3">
        <v>2000</v>
      </c>
      <c r="R304" s="3" t="s">
        <v>48</v>
      </c>
      <c r="S304" s="10" t="s">
        <v>49</v>
      </c>
      <c r="T304" s="3" t="s">
        <v>102</v>
      </c>
      <c r="U304" s="38">
        <v>13.47</v>
      </c>
      <c r="V304" s="38">
        <v>13.47</v>
      </c>
      <c r="W304" s="38">
        <v>13.47</v>
      </c>
      <c r="X304" s="10" t="s">
        <v>102</v>
      </c>
      <c r="Y304" s="42" t="s">
        <v>309</v>
      </c>
      <c r="Z304" s="1">
        <v>0</v>
      </c>
      <c r="AA304" s="9">
        <v>52.16</v>
      </c>
      <c r="AB304" s="9"/>
      <c r="AC304" s="50">
        <f>IF(AD304=AK304,1,0)</f>
        <v>1</v>
      </c>
      <c r="AD304" s="50">
        <v>76.150000000000006</v>
      </c>
      <c r="AE304" s="39">
        <v>52.16</v>
      </c>
      <c r="AF304" s="11">
        <f>IF(Z304=2,AE304*1.08,IF(AE304&lt;=10,(AE304*1.09),IF(AE304&lt;=50,(10*1.09)+((AE304-10)*1.08),IF(AE304&lt;=100,(10*1.09)+((50-10)*1.08)+((AE304-50)*1.07),IF(AE304&lt;=200,(10*1.09)+((50-10)*1.08)+((100-50)*1.07)+((AE304-100)*1.04),(10*1.09)+((50-10)*1.08)+((100-50)*1.07)+((200-100)*1.04)+((AE304-200)*1.02))))))</f>
        <v>56.411200000000001</v>
      </c>
      <c r="AG304" s="11">
        <f>IF(Z304=1,AF304*1.08,IF(Z304=4,AF304*1.08,IF(Z304=2,0,IF(AE304&lt;=100,(AF304*1.25),IF(AE304&lt;=200,134.5+((AE304-100)*1.04*1.16),255.14+((AE304-200)*1.02*1.12))))))</f>
        <v>70.513999999999996</v>
      </c>
      <c r="AH304" s="11">
        <f>IF(Z304=1,0,IF(Z304=4,0,(AG304*1.08)))</f>
        <v>76.155119999999997</v>
      </c>
      <c r="AI304" s="9">
        <f>TRUNC(AF304,2)</f>
        <v>56.41</v>
      </c>
      <c r="AJ304" s="9">
        <f>TRUNC(AG304,2)</f>
        <v>70.510000000000005</v>
      </c>
      <c r="AK304" s="9">
        <f>TRUNC(AH304,2)</f>
        <v>76.150000000000006</v>
      </c>
      <c r="AL304" s="13">
        <v>44170</v>
      </c>
      <c r="AM304" s="13">
        <v>44187</v>
      </c>
      <c r="AN304" s="13" t="s">
        <v>6531</v>
      </c>
    </row>
    <row r="305" spans="1:40" ht="57" customHeight="1" x14ac:dyDescent="0.25">
      <c r="A305" s="1">
        <v>8699624090010</v>
      </c>
      <c r="B305" s="1" t="s">
        <v>3643</v>
      </c>
      <c r="C305" s="1" t="s">
        <v>3644</v>
      </c>
      <c r="D305" s="2" t="s">
        <v>44</v>
      </c>
      <c r="E305" s="3" t="s">
        <v>133</v>
      </c>
      <c r="F305" s="3">
        <v>4</v>
      </c>
      <c r="G305" s="2">
        <v>1</v>
      </c>
      <c r="H305" s="27">
        <v>1</v>
      </c>
      <c r="I305" s="3"/>
      <c r="J305" s="3"/>
      <c r="K305" s="3"/>
      <c r="L305" s="4" t="s">
        <v>3647</v>
      </c>
      <c r="M305" s="4" t="s">
        <v>1342</v>
      </c>
      <c r="N305" s="3" t="s">
        <v>5963</v>
      </c>
      <c r="O305" s="3">
        <v>800</v>
      </c>
      <c r="P305" s="3" t="s">
        <v>76</v>
      </c>
      <c r="Q305" s="3">
        <v>30</v>
      </c>
      <c r="R305" s="3" t="s">
        <v>48</v>
      </c>
      <c r="S305" s="10" t="s">
        <v>18</v>
      </c>
      <c r="T305" s="3" t="s">
        <v>129</v>
      </c>
      <c r="U305" s="38">
        <v>3.11</v>
      </c>
      <c r="V305" s="38">
        <v>2.58</v>
      </c>
      <c r="W305" s="38">
        <v>0</v>
      </c>
      <c r="X305" s="3" t="s">
        <v>20</v>
      </c>
      <c r="Y305" s="12"/>
      <c r="Z305" s="1">
        <v>0</v>
      </c>
      <c r="AA305" s="9">
        <v>9.84</v>
      </c>
      <c r="AB305" s="9"/>
      <c r="AC305" s="50"/>
      <c r="AD305" s="50"/>
      <c r="AE305" s="39">
        <v>9.84</v>
      </c>
      <c r="AF305" s="11">
        <f>IF(Z305=2,AE305*1.08,IF(AE305&lt;=10,(AE305*1.09),IF(AE305&lt;=50,(10*1.09)+((AE305-10)*1.08),IF(AE305&lt;=100,(10*1.09)+((50-10)*1.08)+((AE305-50)*1.07),IF(AE305&lt;=200,(10*1.09)+((50-10)*1.08)+((100-50)*1.07)+((AE305-100)*1.04),(10*1.09)+((50-10)*1.08)+((100-50)*1.07)+((200-100)*1.04)+((AE305-200)*1.02))))))</f>
        <v>10.7256</v>
      </c>
      <c r="AG305" s="11">
        <f>IF(Z305=1,AF305*1.08,IF(Z305=4,AF305*1.08,IF(Z305=2,0,IF(AE305&lt;=100,(AF305*1.25),IF(AE305&lt;=200,134.5+((AE305-100)*1.04*1.16),255.14+((AE305-200)*1.02*1.12))))))</f>
        <v>13.407</v>
      </c>
      <c r="AH305" s="11">
        <f>IF(Z305=1,0,IF(Z305=4,0,(AG305*1.08)))</f>
        <v>14.479560000000001</v>
      </c>
      <c r="AI305" s="9">
        <f>TRUNC(AF305,2)</f>
        <v>10.72</v>
      </c>
      <c r="AJ305" s="9">
        <f>TRUNC(AG305,2)</f>
        <v>13.4</v>
      </c>
      <c r="AK305" s="9">
        <f>TRUNC(AH305,2)</f>
        <v>14.47</v>
      </c>
      <c r="AL305" s="13">
        <v>44170</v>
      </c>
      <c r="AM305" s="13">
        <v>44187</v>
      </c>
      <c r="AN305" s="13" t="s">
        <v>6531</v>
      </c>
    </row>
    <row r="306" spans="1:40" ht="57" customHeight="1" x14ac:dyDescent="0.25">
      <c r="A306" s="1">
        <v>8697621750180</v>
      </c>
      <c r="B306" s="1" t="s">
        <v>3657</v>
      </c>
      <c r="C306" s="1" t="s">
        <v>3658</v>
      </c>
      <c r="D306" s="2" t="s">
        <v>44</v>
      </c>
      <c r="E306" s="3" t="s">
        <v>133</v>
      </c>
      <c r="F306" s="3">
        <v>0</v>
      </c>
      <c r="G306" s="2">
        <v>2</v>
      </c>
      <c r="H306" s="3">
        <v>1</v>
      </c>
      <c r="I306" s="3"/>
      <c r="J306" s="3"/>
      <c r="K306" s="3"/>
      <c r="L306" s="4" t="s">
        <v>6127</v>
      </c>
      <c r="M306" s="4" t="s">
        <v>3659</v>
      </c>
      <c r="N306" s="3" t="s">
        <v>6001</v>
      </c>
      <c r="O306" s="3">
        <v>0.2</v>
      </c>
      <c r="P306" s="3" t="s">
        <v>221</v>
      </c>
      <c r="Q306" s="3">
        <v>1</v>
      </c>
      <c r="R306" s="3" t="s">
        <v>48</v>
      </c>
      <c r="S306" s="10" t="s">
        <v>49</v>
      </c>
      <c r="T306" s="3" t="s">
        <v>78</v>
      </c>
      <c r="U306" s="38">
        <v>9.83</v>
      </c>
      <c r="V306" s="38">
        <v>9.83</v>
      </c>
      <c r="W306" s="38">
        <v>7.86</v>
      </c>
      <c r="X306" s="3" t="s">
        <v>78</v>
      </c>
      <c r="Y306" s="42" t="s">
        <v>309</v>
      </c>
      <c r="Z306" s="1">
        <v>0</v>
      </c>
      <c r="AA306" s="9">
        <v>47.5</v>
      </c>
      <c r="AB306" s="9"/>
      <c r="AC306" s="50">
        <f>IF(AD306=AK306,1,0)</f>
        <v>1</v>
      </c>
      <c r="AD306" s="50">
        <v>69.39</v>
      </c>
      <c r="AE306" s="39">
        <v>47.5</v>
      </c>
      <c r="AF306" s="11">
        <f>IF(Z306=2,AE306*1.08,IF(AE306&lt;=10,(AE306*1.09),IF(AE306&lt;=50,(10*1.09)+((AE306-10)*1.08),IF(AE306&lt;=100,(10*1.09)+((50-10)*1.08)+((AE306-50)*1.07),IF(AE306&lt;=200,(10*1.09)+((50-10)*1.08)+((100-50)*1.07)+((AE306-100)*1.04),(10*1.09)+((50-10)*1.08)+((100-50)*1.07)+((200-100)*1.04)+((AE306-200)*1.02))))))</f>
        <v>51.4</v>
      </c>
      <c r="AG306" s="11">
        <f>IF(Z306=1,AF306*1.08,IF(Z306=4,AF306*1.08,IF(Z306=2,0,IF(AE306&lt;=100,(AF306*1.25),IF(AE306&lt;=200,134.5+((AE306-100)*1.04*1.16),255.14+((AE306-200)*1.02*1.12))))))</f>
        <v>64.25</v>
      </c>
      <c r="AH306" s="11">
        <f>IF(Z306=1,0,IF(Z306=4,0,(AG306*1.08)))</f>
        <v>69.39</v>
      </c>
      <c r="AI306" s="9">
        <f>TRUNC(AF306,2)</f>
        <v>51.4</v>
      </c>
      <c r="AJ306" s="9">
        <f>TRUNC(AG306,2)</f>
        <v>64.25</v>
      </c>
      <c r="AK306" s="9">
        <f>TRUNC(AH306,2)</f>
        <v>69.39</v>
      </c>
      <c r="AL306" s="13">
        <v>44170</v>
      </c>
      <c r="AM306" s="13">
        <v>44187</v>
      </c>
      <c r="AN306" s="13" t="s">
        <v>6531</v>
      </c>
    </row>
    <row r="307" spans="1:40" ht="57" customHeight="1" x14ac:dyDescent="0.25">
      <c r="A307" s="1">
        <v>8699738020019</v>
      </c>
      <c r="B307" s="1" t="s">
        <v>2234</v>
      </c>
      <c r="C307" s="1" t="s">
        <v>43</v>
      </c>
      <c r="D307" s="2" t="s">
        <v>44</v>
      </c>
      <c r="E307" s="3" t="s">
        <v>133</v>
      </c>
      <c r="F307" s="3">
        <v>0</v>
      </c>
      <c r="G307" s="2">
        <v>1</v>
      </c>
      <c r="H307" s="27">
        <v>1</v>
      </c>
      <c r="I307" s="3"/>
      <c r="J307" s="3"/>
      <c r="K307" s="3"/>
      <c r="L307" s="4" t="s">
        <v>2237</v>
      </c>
      <c r="M307" s="4" t="s">
        <v>824</v>
      </c>
      <c r="N307" s="3" t="s">
        <v>5913</v>
      </c>
      <c r="O307" s="3" t="s">
        <v>2236</v>
      </c>
      <c r="P307" s="3" t="s">
        <v>92</v>
      </c>
      <c r="Q307" s="3">
        <v>15</v>
      </c>
      <c r="R307" s="3" t="s">
        <v>48</v>
      </c>
      <c r="S307" s="10" t="s">
        <v>49</v>
      </c>
      <c r="T307" s="3" t="s">
        <v>78</v>
      </c>
      <c r="U307" s="38">
        <v>3.93</v>
      </c>
      <c r="V307" s="38">
        <v>3.46</v>
      </c>
      <c r="W307" s="38">
        <v>0</v>
      </c>
      <c r="X307" s="3" t="s">
        <v>20</v>
      </c>
      <c r="Y307" s="42" t="s">
        <v>309</v>
      </c>
      <c r="Z307" s="1">
        <v>0</v>
      </c>
      <c r="AA307" s="9">
        <v>14.21</v>
      </c>
      <c r="AB307" s="9"/>
      <c r="AC307" s="50">
        <f>IF(AD307=AK307,1,0)</f>
        <v>1</v>
      </c>
      <c r="AD307" s="50">
        <v>20.85</v>
      </c>
      <c r="AE307" s="39">
        <v>14.21</v>
      </c>
      <c r="AF307" s="11">
        <f>IF(Z307=2,AE307*1.08,IF(AE307&lt;=10,(AE307*1.09),IF(AE307&lt;=50,(10*1.09)+((AE307-10)*1.08),IF(AE307&lt;=100,(10*1.09)+((50-10)*1.08)+((AE307-50)*1.07),IF(AE307&lt;=200,(10*1.09)+((50-10)*1.08)+((100-50)*1.07)+((AE307-100)*1.04),(10*1.09)+((50-10)*1.08)+((100-50)*1.07)+((200-100)*1.04)+((AE307-200)*1.02))))))</f>
        <v>15.446800000000001</v>
      </c>
      <c r="AG307" s="11">
        <f>IF(Z307=1,AF307*1.08,IF(Z307=4,AF307*1.08,IF(Z307=2,0,IF(AE307&lt;=100,(AF307*1.25),IF(AE307&lt;=200,134.5+((AE307-100)*1.04*1.16),255.14+((AE307-200)*1.02*1.12))))))</f>
        <v>19.308500000000002</v>
      </c>
      <c r="AH307" s="11">
        <f>IF(Z307=1,0,IF(Z307=4,0,(AG307*1.08)))</f>
        <v>20.853180000000005</v>
      </c>
      <c r="AI307" s="9">
        <f>TRUNC(AF307,2)</f>
        <v>15.44</v>
      </c>
      <c r="AJ307" s="9">
        <f>TRUNC(AG307,2)</f>
        <v>19.3</v>
      </c>
      <c r="AK307" s="9">
        <f>TRUNC(AH307,2)</f>
        <v>20.85</v>
      </c>
      <c r="AL307" s="13">
        <v>44170</v>
      </c>
      <c r="AM307" s="13">
        <v>44187</v>
      </c>
      <c r="AN307" s="13" t="s">
        <v>6531</v>
      </c>
    </row>
    <row r="308" spans="1:40" ht="57" customHeight="1" x14ac:dyDescent="0.25">
      <c r="A308" s="1">
        <v>8699548991394</v>
      </c>
      <c r="B308" s="1" t="s">
        <v>485</v>
      </c>
      <c r="C308" s="1" t="s">
        <v>487</v>
      </c>
      <c r="D308" s="3" t="s">
        <v>44</v>
      </c>
      <c r="E308" s="3" t="s">
        <v>5731</v>
      </c>
      <c r="F308" s="3">
        <v>2</v>
      </c>
      <c r="G308" s="2">
        <v>2</v>
      </c>
      <c r="H308" s="3">
        <v>1</v>
      </c>
      <c r="I308" s="3"/>
      <c r="J308" s="3"/>
      <c r="K308" s="3"/>
      <c r="L308" s="4" t="s">
        <v>5156</v>
      </c>
      <c r="M308" s="4" t="s">
        <v>29</v>
      </c>
      <c r="N308" s="3" t="s">
        <v>6013</v>
      </c>
      <c r="O308" s="3">
        <v>230</v>
      </c>
      <c r="P308" s="3" t="s">
        <v>316</v>
      </c>
      <c r="Q308" s="3">
        <v>1</v>
      </c>
      <c r="R308" s="3" t="s">
        <v>48</v>
      </c>
      <c r="S308" s="10" t="s">
        <v>49</v>
      </c>
      <c r="T308" s="3" t="s">
        <v>153</v>
      </c>
      <c r="U308" s="38">
        <v>4.3499999999999996</v>
      </c>
      <c r="V308" s="38">
        <v>4.3499999999999996</v>
      </c>
      <c r="W308" s="38">
        <v>4.3499999999999996</v>
      </c>
      <c r="X308" s="3" t="s">
        <v>153</v>
      </c>
      <c r="Y308" s="12"/>
      <c r="Z308" s="1">
        <v>0</v>
      </c>
      <c r="AA308" s="9">
        <v>13.17</v>
      </c>
      <c r="AB308" s="9"/>
      <c r="AC308" s="50">
        <f>IF(AD308=AK308,1,0)</f>
        <v>1</v>
      </c>
      <c r="AD308" s="50">
        <v>19.329999999999998</v>
      </c>
      <c r="AE308" s="39">
        <v>13.17</v>
      </c>
      <c r="AF308" s="11">
        <f>IF(Z308=2,AE308*1.08,IF(AE308&lt;=10,(AE308*1.09),IF(AE308&lt;=50,(10*1.09)+((AE308-10)*1.08),IF(AE308&lt;=100,(10*1.09)+((50-10)*1.08)+((AE308-50)*1.07),IF(AE308&lt;=200,(10*1.09)+((50-10)*1.08)+((100-50)*1.07)+((AE308-100)*1.04),(10*1.09)+((50-10)*1.08)+((100-50)*1.07)+((200-100)*1.04)+((AE308-200)*1.02))))))</f>
        <v>14.323600000000001</v>
      </c>
      <c r="AG308" s="11">
        <f>IF(Z308=1,AF308*1.08,IF(Z308=4,AF308*1.08,IF(Z308=2,0,IF(AE308&lt;=100,(AF308*1.25),IF(AE308&lt;=200,134.5+((AE308-100)*1.04*1.16),255.14+((AE308-200)*1.02*1.12))))))</f>
        <v>17.904500000000002</v>
      </c>
      <c r="AH308" s="11">
        <f>IF(Z308=1,0,IF(Z308=4,0,(AG308*1.08)))</f>
        <v>19.336860000000005</v>
      </c>
      <c r="AI308" s="9">
        <f>TRUNC(AF308,2)</f>
        <v>14.32</v>
      </c>
      <c r="AJ308" s="9">
        <f>TRUNC(AG308,2)</f>
        <v>17.899999999999999</v>
      </c>
      <c r="AK308" s="9">
        <f>TRUNC(AH308,2)</f>
        <v>19.329999999999998</v>
      </c>
      <c r="AL308" s="13">
        <v>44170</v>
      </c>
      <c r="AM308" s="13">
        <v>44187</v>
      </c>
      <c r="AN308" s="13" t="s">
        <v>6531</v>
      </c>
    </row>
    <row r="309" spans="1:40" ht="57" customHeight="1" x14ac:dyDescent="0.25">
      <c r="A309" s="1">
        <v>8699548991370</v>
      </c>
      <c r="B309" s="1" t="s">
        <v>485</v>
      </c>
      <c r="C309" s="1" t="s">
        <v>487</v>
      </c>
      <c r="D309" s="3" t="s">
        <v>44</v>
      </c>
      <c r="E309" s="3" t="s">
        <v>5731</v>
      </c>
      <c r="F309" s="3">
        <v>2</v>
      </c>
      <c r="G309" s="2">
        <v>2</v>
      </c>
      <c r="H309" s="3">
        <v>1</v>
      </c>
      <c r="I309" s="3"/>
      <c r="J309" s="3"/>
      <c r="K309" s="3"/>
      <c r="L309" s="4" t="s">
        <v>5157</v>
      </c>
      <c r="M309" s="4" t="s">
        <v>29</v>
      </c>
      <c r="N309" s="3" t="s">
        <v>6013</v>
      </c>
      <c r="O309" s="3">
        <v>230</v>
      </c>
      <c r="P309" s="3" t="s">
        <v>316</v>
      </c>
      <c r="Q309" s="3">
        <v>1</v>
      </c>
      <c r="R309" s="3" t="s">
        <v>48</v>
      </c>
      <c r="S309" s="10" t="s">
        <v>49</v>
      </c>
      <c r="T309" s="3" t="s">
        <v>153</v>
      </c>
      <c r="U309" s="38">
        <v>4.3499999999999996</v>
      </c>
      <c r="V309" s="38">
        <v>4.3499999999999996</v>
      </c>
      <c r="W309" s="38">
        <v>4.3499999999999996</v>
      </c>
      <c r="X309" s="3" t="s">
        <v>153</v>
      </c>
      <c r="Y309" s="12"/>
      <c r="Z309" s="1">
        <v>0</v>
      </c>
      <c r="AA309" s="9">
        <v>13.17</v>
      </c>
      <c r="AB309" s="9"/>
      <c r="AC309" s="50">
        <f>IF(AD309=AK309,1,0)</f>
        <v>1</v>
      </c>
      <c r="AD309" s="50">
        <v>19.329999999999998</v>
      </c>
      <c r="AE309" s="39">
        <v>13.17</v>
      </c>
      <c r="AF309" s="11">
        <f>IF(Z309=2,AE309*1.08,IF(AE309&lt;=10,(AE309*1.09),IF(AE309&lt;=50,(10*1.09)+((AE309-10)*1.08),IF(AE309&lt;=100,(10*1.09)+((50-10)*1.08)+((AE309-50)*1.07),IF(AE309&lt;=200,(10*1.09)+((50-10)*1.08)+((100-50)*1.07)+((AE309-100)*1.04),(10*1.09)+((50-10)*1.08)+((100-50)*1.07)+((200-100)*1.04)+((AE309-200)*1.02))))))</f>
        <v>14.323600000000001</v>
      </c>
      <c r="AG309" s="11">
        <f>IF(Z309=1,AF309*1.08,IF(Z309=4,AF309*1.08,IF(Z309=2,0,IF(AE309&lt;=100,(AF309*1.25),IF(AE309&lt;=200,134.5+((AE309-100)*1.04*1.16),255.14+((AE309-200)*1.02*1.12))))))</f>
        <v>17.904500000000002</v>
      </c>
      <c r="AH309" s="11">
        <f>IF(Z309=1,0,IF(Z309=4,0,(AG309*1.08)))</f>
        <v>19.336860000000005</v>
      </c>
      <c r="AI309" s="9">
        <f>TRUNC(AF309,2)</f>
        <v>14.32</v>
      </c>
      <c r="AJ309" s="9">
        <f>TRUNC(AG309,2)</f>
        <v>17.899999999999999</v>
      </c>
      <c r="AK309" s="9">
        <f>TRUNC(AH309,2)</f>
        <v>19.329999999999998</v>
      </c>
      <c r="AL309" s="13">
        <v>44170</v>
      </c>
      <c r="AM309" s="13">
        <v>44187</v>
      </c>
      <c r="AN309" s="13" t="s">
        <v>6531</v>
      </c>
    </row>
    <row r="310" spans="1:40" ht="57" customHeight="1" x14ac:dyDescent="0.25">
      <c r="A310" s="1">
        <v>8690632990026</v>
      </c>
      <c r="B310" s="1" t="s">
        <v>485</v>
      </c>
      <c r="C310" s="1" t="s">
        <v>487</v>
      </c>
      <c r="D310" s="3" t="s">
        <v>44</v>
      </c>
      <c r="E310" s="3" t="s">
        <v>5731</v>
      </c>
      <c r="F310" s="3">
        <v>2</v>
      </c>
      <c r="G310" s="2">
        <v>2</v>
      </c>
      <c r="H310" s="3">
        <v>1</v>
      </c>
      <c r="I310" s="3"/>
      <c r="J310" s="3"/>
      <c r="K310" s="3"/>
      <c r="L310" s="4" t="s">
        <v>4374</v>
      </c>
      <c r="M310" s="4" t="s">
        <v>29</v>
      </c>
      <c r="N310" s="3" t="s">
        <v>5996</v>
      </c>
      <c r="O310" s="3">
        <v>250</v>
      </c>
      <c r="P310" s="3" t="s">
        <v>316</v>
      </c>
      <c r="Q310" s="3">
        <v>1</v>
      </c>
      <c r="R310" s="3" t="s">
        <v>48</v>
      </c>
      <c r="S310" s="10" t="s">
        <v>49</v>
      </c>
      <c r="T310" s="3" t="s">
        <v>111</v>
      </c>
      <c r="U310" s="38">
        <v>4.8600000000000003</v>
      </c>
      <c r="V310" s="38">
        <v>4.8600000000000003</v>
      </c>
      <c r="W310" s="38">
        <v>4.8600000000000003</v>
      </c>
      <c r="X310" s="11" t="s">
        <v>111</v>
      </c>
      <c r="Y310" s="12"/>
      <c r="Z310" s="1">
        <v>0</v>
      </c>
      <c r="AA310" s="9">
        <v>13.17</v>
      </c>
      <c r="AB310" s="9"/>
      <c r="AC310" s="50">
        <f>IF(AD310=AK310,1,0)</f>
        <v>1</v>
      </c>
      <c r="AD310" s="50">
        <v>19.329999999999998</v>
      </c>
      <c r="AE310" s="39">
        <v>13.17</v>
      </c>
      <c r="AF310" s="11">
        <f>IF(Z310=2,AE310*1.08,IF(AE310&lt;=10,(AE310*1.09),IF(AE310&lt;=50,(10*1.09)+((AE310-10)*1.08),IF(AE310&lt;=100,(10*1.09)+((50-10)*1.08)+((AE310-50)*1.07),IF(AE310&lt;=200,(10*1.09)+((50-10)*1.08)+((100-50)*1.07)+((AE310-100)*1.04),(10*1.09)+((50-10)*1.08)+((100-50)*1.07)+((200-100)*1.04)+((AE310-200)*1.02))))))</f>
        <v>14.323600000000001</v>
      </c>
      <c r="AG310" s="11">
        <f>IF(Z310=1,AF310*1.08,IF(Z310=4,AF310*1.08,IF(Z310=2,0,IF(AE310&lt;=100,(AF310*1.25),IF(AE310&lt;=200,134.5+((AE310-100)*1.04*1.16),255.14+((AE310-200)*1.02*1.12))))))</f>
        <v>17.904500000000002</v>
      </c>
      <c r="AH310" s="11">
        <f>IF(Z310=1,0,IF(Z310=4,0,(AG310*1.08)))</f>
        <v>19.336860000000005</v>
      </c>
      <c r="AI310" s="9">
        <f>TRUNC(AF310,2)</f>
        <v>14.32</v>
      </c>
      <c r="AJ310" s="9">
        <f>TRUNC(AG310,2)</f>
        <v>17.899999999999999</v>
      </c>
      <c r="AK310" s="9">
        <f>TRUNC(AH310,2)</f>
        <v>19.329999999999998</v>
      </c>
      <c r="AL310" s="13">
        <v>44170</v>
      </c>
      <c r="AM310" s="13">
        <v>44187</v>
      </c>
      <c r="AN310" s="13" t="s">
        <v>6531</v>
      </c>
    </row>
    <row r="311" spans="1:40" ht="57" customHeight="1" x14ac:dyDescent="0.25">
      <c r="A311" s="1">
        <v>8699630998775</v>
      </c>
      <c r="B311" s="1" t="s">
        <v>485</v>
      </c>
      <c r="C311" s="1" t="s">
        <v>487</v>
      </c>
      <c r="D311" s="3" t="s">
        <v>44</v>
      </c>
      <c r="E311" s="3" t="s">
        <v>5731</v>
      </c>
      <c r="F311" s="3">
        <v>2</v>
      </c>
      <c r="G311" s="2">
        <v>2</v>
      </c>
      <c r="H311" s="3">
        <v>1</v>
      </c>
      <c r="I311" s="3"/>
      <c r="J311" s="3"/>
      <c r="K311" s="3"/>
      <c r="L311" s="4" t="s">
        <v>4196</v>
      </c>
      <c r="M311" s="4" t="s">
        <v>3061</v>
      </c>
      <c r="N311" s="3" t="s">
        <v>5972</v>
      </c>
      <c r="O311" s="3">
        <v>200</v>
      </c>
      <c r="P311" s="3" t="s">
        <v>316</v>
      </c>
      <c r="Q311" s="3">
        <v>1</v>
      </c>
      <c r="R311" s="3" t="s">
        <v>48</v>
      </c>
      <c r="S311" s="10" t="s">
        <v>49</v>
      </c>
      <c r="T311" s="10" t="s">
        <v>78</v>
      </c>
      <c r="U311" s="38">
        <v>3.74</v>
      </c>
      <c r="V311" s="38">
        <v>3.74</v>
      </c>
      <c r="W311" s="38">
        <v>3.74</v>
      </c>
      <c r="X311" s="10" t="s">
        <v>78</v>
      </c>
      <c r="Y311" s="12"/>
      <c r="Z311" s="1">
        <v>0</v>
      </c>
      <c r="AA311" s="9">
        <v>13.17</v>
      </c>
      <c r="AB311" s="9"/>
      <c r="AC311" s="50">
        <f>IF(AD311=AK311,1,0)</f>
        <v>1</v>
      </c>
      <c r="AD311" s="50">
        <v>19.329999999999998</v>
      </c>
      <c r="AE311" s="39">
        <v>13.17</v>
      </c>
      <c r="AF311" s="11">
        <f>IF(Z311=2,AE311*1.08,IF(AE311&lt;=10,(AE311*1.09),IF(AE311&lt;=50,(10*1.09)+((AE311-10)*1.08),IF(AE311&lt;=100,(10*1.09)+((50-10)*1.08)+((AE311-50)*1.07),IF(AE311&lt;=200,(10*1.09)+((50-10)*1.08)+((100-50)*1.07)+((AE311-100)*1.04),(10*1.09)+((50-10)*1.08)+((100-50)*1.07)+((200-100)*1.04)+((AE311-200)*1.02))))))</f>
        <v>14.323600000000001</v>
      </c>
      <c r="AG311" s="11">
        <f>IF(Z311=1,AF311*1.08,IF(Z311=4,AF311*1.08,IF(Z311=2,0,IF(AE311&lt;=100,(AF311*1.25),IF(AE311&lt;=200,134.5+((AE311-100)*1.04*1.16),255.14+((AE311-200)*1.02*1.12))))))</f>
        <v>17.904500000000002</v>
      </c>
      <c r="AH311" s="11">
        <f>IF(Z311=1,0,IF(Z311=4,0,(AG311*1.08)))</f>
        <v>19.336860000000005</v>
      </c>
      <c r="AI311" s="9">
        <f>TRUNC(AF311,2)</f>
        <v>14.32</v>
      </c>
      <c r="AJ311" s="9">
        <f>TRUNC(AG311,2)</f>
        <v>17.899999999999999</v>
      </c>
      <c r="AK311" s="9">
        <f>TRUNC(AH311,2)</f>
        <v>19.329999999999998</v>
      </c>
      <c r="AL311" s="13">
        <v>44170</v>
      </c>
      <c r="AM311" s="13">
        <v>44187</v>
      </c>
      <c r="AN311" s="13" t="s">
        <v>6531</v>
      </c>
    </row>
    <row r="312" spans="1:40" ht="57" customHeight="1" x14ac:dyDescent="0.25">
      <c r="A312" s="1">
        <v>8699673765167</v>
      </c>
      <c r="B312" s="1" t="s">
        <v>3754</v>
      </c>
      <c r="C312" s="1" t="s">
        <v>3755</v>
      </c>
      <c r="D312" s="2" t="s">
        <v>44</v>
      </c>
      <c r="E312" s="3" t="s">
        <v>5731</v>
      </c>
      <c r="F312" s="3">
        <v>7</v>
      </c>
      <c r="G312" s="2">
        <v>2</v>
      </c>
      <c r="H312" s="3">
        <v>1</v>
      </c>
      <c r="I312" s="3"/>
      <c r="J312" s="3"/>
      <c r="K312" s="3"/>
      <c r="L312" s="4" t="s">
        <v>3756</v>
      </c>
      <c r="M312" s="4" t="s">
        <v>3757</v>
      </c>
      <c r="N312" s="3" t="s">
        <v>6004</v>
      </c>
      <c r="O312" s="3" t="s">
        <v>3473</v>
      </c>
      <c r="P312" s="3" t="s">
        <v>221</v>
      </c>
      <c r="Q312" s="3">
        <v>2</v>
      </c>
      <c r="R312" s="3" t="s">
        <v>48</v>
      </c>
      <c r="S312" s="10" t="s">
        <v>49</v>
      </c>
      <c r="T312" s="3" t="s">
        <v>2180</v>
      </c>
      <c r="U312" s="38">
        <v>1221.83</v>
      </c>
      <c r="V312" s="38">
        <v>1221.83</v>
      </c>
      <c r="W312" s="38">
        <v>1221.83</v>
      </c>
      <c r="X312" s="3" t="s">
        <v>2180</v>
      </c>
      <c r="Y312" s="12"/>
      <c r="Z312" s="1">
        <v>0</v>
      </c>
      <c r="AA312" s="9">
        <v>3843.34</v>
      </c>
      <c r="AB312" s="9"/>
      <c r="AC312" s="50">
        <f>IF(AD312=AK312,1,0)</f>
        <v>1</v>
      </c>
      <c r="AD312" s="50">
        <v>4770.67</v>
      </c>
      <c r="AE312" s="39">
        <v>3843.34</v>
      </c>
      <c r="AF312" s="11">
        <f>IF(Z312=2,AE312*1.08,IF(AE312&lt;=10,(AE312*1.09),IF(AE312&lt;=50,(10*1.09)+((AE312-10)*1.08),IF(AE312&lt;=100,(10*1.09)+((50-10)*1.08)+((AE312-50)*1.07),IF(AE312&lt;=200,(10*1.09)+((50-10)*1.08)+((100-50)*1.07)+((AE312-100)*1.04),(10*1.09)+((50-10)*1.08)+((100-50)*1.07)+((200-100)*1.04)+((AE312-200)*1.02))))))</f>
        <v>3927.8068000000003</v>
      </c>
      <c r="AG312" s="11">
        <f>IF(Z312=1,AF312*1.08,IF(Z312=4,AF312*1.08,IF(Z312=2,0,IF(AE312&lt;=100,(AF312*1.25),IF(AE312&lt;=200,134.5+((AE312-100)*1.04*1.16),255.14+((AE312-200)*1.02*1.12))))))</f>
        <v>4417.2916160000013</v>
      </c>
      <c r="AH312" s="11">
        <f>IF(Z312=1,0,IF(Z312=4,0,(AG312*1.08)))</f>
        <v>4770.6749452800013</v>
      </c>
      <c r="AI312" s="9">
        <f>TRUNC(AF312,2)</f>
        <v>3927.8</v>
      </c>
      <c r="AJ312" s="9">
        <f>TRUNC(AG312,2)</f>
        <v>4417.29</v>
      </c>
      <c r="AK312" s="9">
        <f>TRUNC(AH312,2)</f>
        <v>4770.67</v>
      </c>
      <c r="AL312" s="13">
        <v>44170</v>
      </c>
      <c r="AM312" s="13">
        <v>44187</v>
      </c>
      <c r="AN312" s="13" t="s">
        <v>6531</v>
      </c>
    </row>
    <row r="313" spans="1:40" ht="57" customHeight="1" x14ac:dyDescent="0.25">
      <c r="A313" s="1">
        <v>8699844770785</v>
      </c>
      <c r="B313" s="1" t="s">
        <v>1454</v>
      </c>
      <c r="C313" s="1" t="s">
        <v>1455</v>
      </c>
      <c r="D313" s="2" t="s">
        <v>150</v>
      </c>
      <c r="E313" s="3" t="s">
        <v>5731</v>
      </c>
      <c r="F313" s="3">
        <v>3</v>
      </c>
      <c r="G313" s="2">
        <v>1</v>
      </c>
      <c r="H313" s="27">
        <v>1</v>
      </c>
      <c r="I313" s="3"/>
      <c r="J313" s="3"/>
      <c r="K313" s="3"/>
      <c r="L313" s="4" t="s">
        <v>4590</v>
      </c>
      <c r="M313" s="4" t="s">
        <v>1457</v>
      </c>
      <c r="N313" s="3" t="s">
        <v>5933</v>
      </c>
      <c r="O313" s="3">
        <v>50</v>
      </c>
      <c r="P313" s="3" t="s">
        <v>76</v>
      </c>
      <c r="Q313" s="3">
        <v>1</v>
      </c>
      <c r="R313" s="3" t="s">
        <v>48</v>
      </c>
      <c r="S313" s="10" t="s">
        <v>18</v>
      </c>
      <c r="T313" s="3" t="s">
        <v>153</v>
      </c>
      <c r="U313" s="38">
        <v>2.67</v>
      </c>
      <c r="V313" s="38">
        <v>1.81</v>
      </c>
      <c r="W313" s="38">
        <v>0</v>
      </c>
      <c r="X313" s="3" t="s">
        <v>20</v>
      </c>
      <c r="Y313" s="12"/>
      <c r="Z313" s="1">
        <v>0</v>
      </c>
      <c r="AA313" s="9">
        <v>6.88</v>
      </c>
      <c r="AB313" s="9"/>
      <c r="AC313" s="50"/>
      <c r="AD313" s="50"/>
      <c r="AE313" s="39">
        <v>6.88</v>
      </c>
      <c r="AF313" s="11">
        <f>IF(Z313=2,AE313*1.08,IF(AE313&lt;=10,(AE313*1.09),IF(AE313&lt;=50,(10*1.09)+((AE313-10)*1.08),IF(AE313&lt;=100,(10*1.09)+((50-10)*1.08)+((AE313-50)*1.07),IF(AE313&lt;=200,(10*1.09)+((50-10)*1.08)+((100-50)*1.07)+((AE313-100)*1.04),(10*1.09)+((50-10)*1.08)+((100-50)*1.07)+((200-100)*1.04)+((AE313-200)*1.02))))))</f>
        <v>7.4992000000000001</v>
      </c>
      <c r="AG313" s="11">
        <f>IF(Z313=1,AF313*1.08,IF(Z313=4,AF313*1.08,IF(Z313=2,0,IF(AE313&lt;=100,(AF313*1.25),IF(AE313&lt;=200,134.5+((AE313-100)*1.04*1.16),255.14+((AE313-200)*1.02*1.12))))))</f>
        <v>9.3740000000000006</v>
      </c>
      <c r="AH313" s="11">
        <f>IF(Z313=1,0,IF(Z313=4,0,(AG313*1.08)))</f>
        <v>10.123920000000002</v>
      </c>
      <c r="AI313" s="9">
        <f>TRUNC(AF313,2)</f>
        <v>7.49</v>
      </c>
      <c r="AJ313" s="9">
        <f>TRUNC(AG313,2)</f>
        <v>9.3699999999999992</v>
      </c>
      <c r="AK313" s="9">
        <f>TRUNC(AH313,2)</f>
        <v>10.119999999999999</v>
      </c>
      <c r="AL313" s="13">
        <v>44170</v>
      </c>
      <c r="AM313" s="13">
        <v>44187</v>
      </c>
      <c r="AN313" s="13" t="s">
        <v>6531</v>
      </c>
    </row>
    <row r="314" spans="1:40" ht="57" customHeight="1" x14ac:dyDescent="0.25">
      <c r="A314" s="1">
        <v>8699624090041</v>
      </c>
      <c r="B314" s="1" t="s">
        <v>2063</v>
      </c>
      <c r="C314" s="1" t="s">
        <v>2064</v>
      </c>
      <c r="D314" s="2" t="s">
        <v>44</v>
      </c>
      <c r="E314" s="3" t="s">
        <v>133</v>
      </c>
      <c r="F314" s="3">
        <v>4</v>
      </c>
      <c r="G314" s="2">
        <v>1</v>
      </c>
      <c r="H314" s="27">
        <v>1</v>
      </c>
      <c r="I314" s="3"/>
      <c r="J314" s="3"/>
      <c r="K314" s="3"/>
      <c r="L314" s="4" t="s">
        <v>3859</v>
      </c>
      <c r="M314" s="4" t="s">
        <v>550</v>
      </c>
      <c r="N314" s="3" t="s">
        <v>5963</v>
      </c>
      <c r="O314" s="3">
        <v>10</v>
      </c>
      <c r="P314" s="3" t="s">
        <v>76</v>
      </c>
      <c r="Q314" s="3">
        <v>20</v>
      </c>
      <c r="R314" s="3" t="s">
        <v>48</v>
      </c>
      <c r="S314" s="10" t="s">
        <v>18</v>
      </c>
      <c r="T314" s="3" t="s">
        <v>102</v>
      </c>
      <c r="U314" s="38">
        <v>5.21</v>
      </c>
      <c r="V314" s="38">
        <v>3.46</v>
      </c>
      <c r="W314" s="38">
        <v>0</v>
      </c>
      <c r="X314" s="3" t="s">
        <v>20</v>
      </c>
      <c r="Y314" s="12"/>
      <c r="Z314" s="1">
        <v>0</v>
      </c>
      <c r="AA314" s="9">
        <v>13.17</v>
      </c>
      <c r="AB314" s="9"/>
      <c r="AC314" s="50"/>
      <c r="AD314" s="50"/>
      <c r="AE314" s="39">
        <v>13.17</v>
      </c>
      <c r="AF314" s="11">
        <f>IF(Z314=2,AE314*1.08,IF(AE314&lt;=10,(AE314*1.09),IF(AE314&lt;=50,(10*1.09)+((AE314-10)*1.08),IF(AE314&lt;=100,(10*1.09)+((50-10)*1.08)+((AE314-50)*1.07),IF(AE314&lt;=200,(10*1.09)+((50-10)*1.08)+((100-50)*1.07)+((AE314-100)*1.04),(10*1.09)+((50-10)*1.08)+((100-50)*1.07)+((200-100)*1.04)+((AE314-200)*1.02))))))</f>
        <v>14.323600000000001</v>
      </c>
      <c r="AG314" s="11">
        <f>IF(Z314=1,AF314*1.08,IF(Z314=4,AF314*1.08,IF(Z314=2,0,IF(AE314&lt;=100,(AF314*1.25),IF(AE314&lt;=200,134.5+((AE314-100)*1.04*1.16),255.14+((AE314-200)*1.02*1.12))))))</f>
        <v>17.904500000000002</v>
      </c>
      <c r="AH314" s="11">
        <f>IF(Z314=1,0,IF(Z314=4,0,(AG314*1.08)))</f>
        <v>19.336860000000005</v>
      </c>
      <c r="AI314" s="9">
        <f>TRUNC(AF314,2)</f>
        <v>14.32</v>
      </c>
      <c r="AJ314" s="9">
        <f>TRUNC(AG314,2)</f>
        <v>17.899999999999999</v>
      </c>
      <c r="AK314" s="9">
        <f>TRUNC(AH314,2)</f>
        <v>19.329999999999998</v>
      </c>
      <c r="AL314" s="13">
        <v>44170</v>
      </c>
      <c r="AM314" s="13">
        <v>44187</v>
      </c>
      <c r="AN314" s="13" t="s">
        <v>6531</v>
      </c>
    </row>
    <row r="315" spans="1:40" ht="57" customHeight="1" x14ac:dyDescent="0.25">
      <c r="A315" s="1">
        <v>8699738770785</v>
      </c>
      <c r="B315" s="1" t="s">
        <v>1646</v>
      </c>
      <c r="C315" s="1" t="s">
        <v>1647</v>
      </c>
      <c r="D315" s="2" t="s">
        <v>44</v>
      </c>
      <c r="E315" s="3" t="s">
        <v>5731</v>
      </c>
      <c r="F315" s="3">
        <v>0</v>
      </c>
      <c r="G315" s="2">
        <v>2</v>
      </c>
      <c r="H315" s="3">
        <v>1</v>
      </c>
      <c r="I315" s="3"/>
      <c r="J315" s="3"/>
      <c r="K315" s="3"/>
      <c r="L315" s="4" t="s">
        <v>3861</v>
      </c>
      <c r="M315" s="4" t="s">
        <v>6484</v>
      </c>
      <c r="N315" s="3" t="s">
        <v>5913</v>
      </c>
      <c r="O315" s="3">
        <v>35</v>
      </c>
      <c r="P315" s="3" t="s">
        <v>221</v>
      </c>
      <c r="Q315" s="3">
        <v>1</v>
      </c>
      <c r="R315" s="3" t="s">
        <v>48</v>
      </c>
      <c r="S315" s="10" t="s">
        <v>49</v>
      </c>
      <c r="T315" s="3" t="s">
        <v>263</v>
      </c>
      <c r="U315" s="38">
        <v>332.62</v>
      </c>
      <c r="V315" s="38">
        <v>332.62</v>
      </c>
      <c r="W315" s="38">
        <v>332.62</v>
      </c>
      <c r="X315" s="3" t="s">
        <v>263</v>
      </c>
      <c r="Y315" s="42" t="s">
        <v>309</v>
      </c>
      <c r="Z315" s="1">
        <v>0</v>
      </c>
      <c r="AA315" s="9">
        <v>1290.6500000000001</v>
      </c>
      <c r="AB315" s="9"/>
      <c r="AC315" s="50">
        <f>IF(AD315=AK315,1,0)</f>
        <v>1</v>
      </c>
      <c r="AD315" s="50">
        <v>1621.18</v>
      </c>
      <c r="AE315" s="39">
        <v>1290.6500000000001</v>
      </c>
      <c r="AF315" s="11">
        <f>IF(Z315=2,AE315*1.08,IF(AE315&lt;=10,(AE315*1.09),IF(AE315&lt;=50,(10*1.09)+((AE315-10)*1.08),IF(AE315&lt;=100,(10*1.09)+((50-10)*1.08)+((AE315-50)*1.07),IF(AE315&lt;=200,(10*1.09)+((50-10)*1.08)+((100-50)*1.07)+((AE315-100)*1.04),(10*1.09)+((50-10)*1.08)+((100-50)*1.07)+((200-100)*1.04)+((AE315-200)*1.02))))))</f>
        <v>1324.0630000000001</v>
      </c>
      <c r="AG315" s="11">
        <f>IF(Z315=1,AF315*1.08,IF(Z315=4,AF315*1.08,IF(Z315=2,0,IF(AE315&lt;=100,(AF315*1.25),IF(AE315&lt;=200,134.5+((AE315-100)*1.04*1.16),255.14+((AE315-200)*1.02*1.12))))))</f>
        <v>1501.0985600000004</v>
      </c>
      <c r="AH315" s="11">
        <f>IF(Z315=1,0,IF(Z315=4,0,(AG315*1.08)))</f>
        <v>1621.1864448000006</v>
      </c>
      <c r="AI315" s="9">
        <f>TRUNC(AF315,2)</f>
        <v>1324.06</v>
      </c>
      <c r="AJ315" s="9">
        <f>TRUNC(AG315,2)</f>
        <v>1501.09</v>
      </c>
      <c r="AK315" s="9">
        <f>TRUNC(AH315,2)</f>
        <v>1621.18</v>
      </c>
      <c r="AL315" s="13">
        <v>44170</v>
      </c>
      <c r="AM315" s="13">
        <v>44187</v>
      </c>
      <c r="AN315" s="13" t="s">
        <v>6531</v>
      </c>
    </row>
    <row r="316" spans="1:40" ht="57" customHeight="1" x14ac:dyDescent="0.25">
      <c r="A316" s="1">
        <v>8699738770822</v>
      </c>
      <c r="B316" s="1" t="s">
        <v>1646</v>
      </c>
      <c r="C316" s="1" t="s">
        <v>1647</v>
      </c>
      <c r="D316" s="2" t="s">
        <v>44</v>
      </c>
      <c r="E316" s="3" t="s">
        <v>5731</v>
      </c>
      <c r="F316" s="3">
        <v>0</v>
      </c>
      <c r="G316" s="2">
        <v>2</v>
      </c>
      <c r="H316" s="3">
        <v>1</v>
      </c>
      <c r="I316" s="3"/>
      <c r="J316" s="3"/>
      <c r="K316" s="3"/>
      <c r="L316" s="4" t="s">
        <v>3862</v>
      </c>
      <c r="M316" s="4" t="s">
        <v>6484</v>
      </c>
      <c r="N316" s="3" t="s">
        <v>5913</v>
      </c>
      <c r="O316" s="3">
        <v>35</v>
      </c>
      <c r="P316" s="3" t="s">
        <v>221</v>
      </c>
      <c r="Q316" s="3">
        <v>1</v>
      </c>
      <c r="R316" s="3" t="s">
        <v>48</v>
      </c>
      <c r="S316" s="10" t="s">
        <v>49</v>
      </c>
      <c r="T316" s="3" t="s">
        <v>263</v>
      </c>
      <c r="U316" s="38">
        <v>588.72</v>
      </c>
      <c r="V316" s="38">
        <v>588.72</v>
      </c>
      <c r="W316" s="38">
        <v>588.72</v>
      </c>
      <c r="X316" s="11" t="s">
        <v>263</v>
      </c>
      <c r="Y316" s="42" t="s">
        <v>309</v>
      </c>
      <c r="Z316" s="1">
        <v>0</v>
      </c>
      <c r="AA316" s="9">
        <v>2284.41</v>
      </c>
      <c r="AB316" s="9"/>
      <c r="AC316" s="50">
        <f>IF(AD316=AK316,1,0)</f>
        <v>1</v>
      </c>
      <c r="AD316" s="50">
        <v>2847.27</v>
      </c>
      <c r="AE316" s="39">
        <v>2284.41</v>
      </c>
      <c r="AF316" s="11">
        <f>IF(Z316=2,AE316*1.08,IF(AE316&lt;=10,(AE316*1.09),IF(AE316&lt;=50,(10*1.09)+((AE316-10)*1.08),IF(AE316&lt;=100,(10*1.09)+((50-10)*1.08)+((AE316-50)*1.07),IF(AE316&lt;=200,(10*1.09)+((50-10)*1.08)+((100-50)*1.07)+((AE316-100)*1.04),(10*1.09)+((50-10)*1.08)+((100-50)*1.07)+((200-100)*1.04)+((AE316-200)*1.02))))))</f>
        <v>2337.6981999999998</v>
      </c>
      <c r="AG316" s="11">
        <f>IF(Z316=1,AF316*1.08,IF(Z316=4,AF316*1.08,IF(Z316=2,0,IF(AE316&lt;=100,(AF316*1.25),IF(AE316&lt;=200,134.5+((AE316-100)*1.04*1.16),255.14+((AE316-200)*1.02*1.12))))))</f>
        <v>2636.3699839999999</v>
      </c>
      <c r="AH316" s="11">
        <f>IF(Z316=1,0,IF(Z316=4,0,(AG316*1.08)))</f>
        <v>2847.2795827200002</v>
      </c>
      <c r="AI316" s="9">
        <f>TRUNC(AF316,2)</f>
        <v>2337.69</v>
      </c>
      <c r="AJ316" s="9">
        <f>TRUNC(AG316,2)</f>
        <v>2636.36</v>
      </c>
      <c r="AK316" s="9">
        <f>TRUNC(AH316,2)</f>
        <v>2847.27</v>
      </c>
      <c r="AL316" s="13">
        <v>44170</v>
      </c>
      <c r="AM316" s="13">
        <v>44187</v>
      </c>
      <c r="AN316" s="13" t="s">
        <v>6531</v>
      </c>
    </row>
    <row r="317" spans="1:40" ht="57" customHeight="1" x14ac:dyDescent="0.25">
      <c r="A317" s="1">
        <v>8699586122859</v>
      </c>
      <c r="B317" s="1" t="s">
        <v>3148</v>
      </c>
      <c r="C317" s="1" t="s">
        <v>3149</v>
      </c>
      <c r="D317" s="2" t="s">
        <v>44</v>
      </c>
      <c r="E317" s="3" t="s">
        <v>133</v>
      </c>
      <c r="F317" s="3">
        <v>0</v>
      </c>
      <c r="G317" s="2">
        <v>2</v>
      </c>
      <c r="H317" s="3">
        <v>1</v>
      </c>
      <c r="I317" s="3"/>
      <c r="J317" s="3"/>
      <c r="K317" s="3"/>
      <c r="L317" s="4" t="s">
        <v>6124</v>
      </c>
      <c r="M317" s="4" t="s">
        <v>400</v>
      </c>
      <c r="N317" s="3" t="s">
        <v>5934</v>
      </c>
      <c r="O317" s="3">
        <v>50</v>
      </c>
      <c r="P317" s="3" t="s">
        <v>76</v>
      </c>
      <c r="Q317" s="3">
        <v>50</v>
      </c>
      <c r="R317" s="3" t="s">
        <v>48</v>
      </c>
      <c r="S317" s="10" t="s">
        <v>49</v>
      </c>
      <c r="T317" s="3" t="s">
        <v>129</v>
      </c>
      <c r="U317" s="38">
        <v>9.0399999999999991</v>
      </c>
      <c r="V317" s="38">
        <v>9.0399999999999991</v>
      </c>
      <c r="W317" s="38">
        <v>7.23</v>
      </c>
      <c r="X317" s="3" t="s">
        <v>129</v>
      </c>
      <c r="Y317" s="42" t="s">
        <v>4190</v>
      </c>
      <c r="Z317" s="1">
        <v>0</v>
      </c>
      <c r="AA317" s="9">
        <v>51.43</v>
      </c>
      <c r="AB317" s="9"/>
      <c r="AC317" s="50">
        <f>IF(AD317=AK317,1,0)</f>
        <v>1</v>
      </c>
      <c r="AD317" s="50">
        <v>75.099999999999994</v>
      </c>
      <c r="AE317" s="39">
        <v>51.43</v>
      </c>
      <c r="AF317" s="11">
        <f>IF(Z317=2,AE317*1.08,IF(AE317&lt;=10,(AE317*1.09),IF(AE317&lt;=50,(10*1.09)+((AE317-10)*1.08),IF(AE317&lt;=100,(10*1.09)+((50-10)*1.08)+((AE317-50)*1.07),IF(AE317&lt;=200,(10*1.09)+((50-10)*1.08)+((100-50)*1.07)+((AE317-100)*1.04),(10*1.09)+((50-10)*1.08)+((100-50)*1.07)+((200-100)*1.04)+((AE317-200)*1.02))))))</f>
        <v>55.630099999999999</v>
      </c>
      <c r="AG317" s="11">
        <f>IF(Z317=1,AF317*1.08,IF(Z317=4,AF317*1.08,IF(Z317=2,0,IF(AE317&lt;=100,(AF317*1.25),IF(AE317&lt;=200,134.5+((AE317-100)*1.04*1.16),255.14+((AE317-200)*1.02*1.12))))))</f>
        <v>69.537624999999991</v>
      </c>
      <c r="AH317" s="11">
        <f>IF(Z317=1,0,IF(Z317=4,0,(AG317*1.08)))</f>
        <v>75.100634999999997</v>
      </c>
      <c r="AI317" s="9">
        <f>TRUNC(AF317,2)</f>
        <v>55.63</v>
      </c>
      <c r="AJ317" s="9">
        <f>TRUNC(AG317,2)</f>
        <v>69.53</v>
      </c>
      <c r="AK317" s="9">
        <f>TRUNC(AH317,2)</f>
        <v>75.099999999999994</v>
      </c>
      <c r="AL317" s="13">
        <v>44170</v>
      </c>
      <c r="AM317" s="13">
        <v>44187</v>
      </c>
      <c r="AN317" s="13" t="s">
        <v>6531</v>
      </c>
    </row>
    <row r="318" spans="1:40" ht="57" customHeight="1" x14ac:dyDescent="0.25">
      <c r="A318" s="1">
        <v>8699525700049</v>
      </c>
      <c r="B318" s="1" t="s">
        <v>3069</v>
      </c>
      <c r="C318" s="1" t="s">
        <v>3082</v>
      </c>
      <c r="D318" s="2" t="s">
        <v>150</v>
      </c>
      <c r="E318" s="3" t="s">
        <v>133</v>
      </c>
      <c r="F318" s="3">
        <v>4</v>
      </c>
      <c r="G318" s="29">
        <v>1</v>
      </c>
      <c r="H318" s="27">
        <v>1</v>
      </c>
      <c r="I318" s="3"/>
      <c r="J318" s="3"/>
      <c r="K318" s="3"/>
      <c r="L318" s="4" t="s">
        <v>4606</v>
      </c>
      <c r="M318" s="4" t="s">
        <v>3893</v>
      </c>
      <c r="N318" s="3" t="s">
        <v>5922</v>
      </c>
      <c r="O318" s="3" t="s">
        <v>4268</v>
      </c>
      <c r="P318" s="3" t="s">
        <v>221</v>
      </c>
      <c r="Q318" s="3">
        <v>200</v>
      </c>
      <c r="R318" s="3" t="s">
        <v>48</v>
      </c>
      <c r="S318" s="10" t="s">
        <v>18</v>
      </c>
      <c r="T318" s="10" t="s">
        <v>503</v>
      </c>
      <c r="U318" s="38">
        <v>4.12</v>
      </c>
      <c r="V318" s="38">
        <v>3.46</v>
      </c>
      <c r="W318" s="38">
        <v>0</v>
      </c>
      <c r="X318" s="11" t="s">
        <v>20</v>
      </c>
      <c r="Y318" s="12"/>
      <c r="Z318" s="1">
        <v>0</v>
      </c>
      <c r="AA318" s="9">
        <v>13.17</v>
      </c>
      <c r="AB318" s="9"/>
      <c r="AC318" s="50"/>
      <c r="AD318" s="50"/>
      <c r="AE318" s="39">
        <v>13.17</v>
      </c>
      <c r="AF318" s="11">
        <f>IF(Z318=2,AE318*1.08,IF(AE318&lt;=10,(AE318*1.09),IF(AE318&lt;=50,(10*1.09)+((AE318-10)*1.08),IF(AE318&lt;=100,(10*1.09)+((50-10)*1.08)+((AE318-50)*1.07),IF(AE318&lt;=200,(10*1.09)+((50-10)*1.08)+((100-50)*1.07)+((AE318-100)*1.04),(10*1.09)+((50-10)*1.08)+((100-50)*1.07)+((200-100)*1.04)+((AE318-200)*1.02))))))</f>
        <v>14.323600000000001</v>
      </c>
      <c r="AG318" s="11">
        <f>IF(Z318=1,AF318*1.08,IF(Z318=4,AF318*1.08,IF(Z318=2,0,IF(AE318&lt;=100,(AF318*1.25),IF(AE318&lt;=200,134.5+((AE318-100)*1.04*1.16),255.14+((AE318-200)*1.02*1.12))))))</f>
        <v>17.904500000000002</v>
      </c>
      <c r="AH318" s="11">
        <f>IF(Z318=1,0,IF(Z318=4,0,(AG318*1.08)))</f>
        <v>19.336860000000005</v>
      </c>
      <c r="AI318" s="9">
        <f>TRUNC(AF318,2)</f>
        <v>14.32</v>
      </c>
      <c r="AJ318" s="9">
        <f>TRUNC(AG318,2)</f>
        <v>17.899999999999999</v>
      </c>
      <c r="AK318" s="9">
        <f>TRUNC(AH318,2)</f>
        <v>19.329999999999998</v>
      </c>
      <c r="AL318" s="13">
        <v>44170</v>
      </c>
      <c r="AM318" s="13">
        <v>44187</v>
      </c>
      <c r="AN318" s="13" t="s">
        <v>6531</v>
      </c>
    </row>
    <row r="319" spans="1:40" ht="57" customHeight="1" x14ac:dyDescent="0.25">
      <c r="A319" s="1">
        <v>8699559240078</v>
      </c>
      <c r="B319" s="1" t="s">
        <v>4284</v>
      </c>
      <c r="C319" s="1" t="s">
        <v>5238</v>
      </c>
      <c r="D319" s="2" t="s">
        <v>150</v>
      </c>
      <c r="E319" s="3" t="s">
        <v>133</v>
      </c>
      <c r="F319" s="3">
        <v>0</v>
      </c>
      <c r="G319" s="2">
        <v>2</v>
      </c>
      <c r="H319" s="3">
        <v>1</v>
      </c>
      <c r="I319" s="3"/>
      <c r="J319" s="3"/>
      <c r="K319" s="3"/>
      <c r="L319" s="4" t="s">
        <v>5759</v>
      </c>
      <c r="M319" s="4" t="s">
        <v>4285</v>
      </c>
      <c r="N319" s="3" t="s">
        <v>5986</v>
      </c>
      <c r="O319" s="3" t="s">
        <v>5697</v>
      </c>
      <c r="P319" s="3" t="s">
        <v>92</v>
      </c>
      <c r="Q319" s="3">
        <v>2</v>
      </c>
      <c r="R319" s="3" t="s">
        <v>48</v>
      </c>
      <c r="S319" s="10" t="s">
        <v>18</v>
      </c>
      <c r="T319" s="3" t="s">
        <v>153</v>
      </c>
      <c r="U319" s="38">
        <v>5.55</v>
      </c>
      <c r="V319" s="38">
        <v>6.6</v>
      </c>
      <c r="W319" s="38">
        <v>5.28</v>
      </c>
      <c r="X319" s="3" t="s">
        <v>153</v>
      </c>
      <c r="Y319" s="12"/>
      <c r="Z319" s="1">
        <v>0</v>
      </c>
      <c r="AA319" s="9">
        <v>19.38</v>
      </c>
      <c r="AB319" s="9"/>
      <c r="AC319" s="50">
        <f>IF(AD319=AK319,1,0)</f>
        <v>1</v>
      </c>
      <c r="AD319" s="50">
        <v>28.39</v>
      </c>
      <c r="AE319" s="39">
        <v>19.38</v>
      </c>
      <c r="AF319" s="11">
        <f>IF(Z319=2,AE319*1.08,IF(AE319&lt;=10,(AE319*1.09),IF(AE319&lt;=50,(10*1.09)+((AE319-10)*1.08),IF(AE319&lt;=100,(10*1.09)+((50-10)*1.08)+((AE319-50)*1.07),IF(AE319&lt;=200,(10*1.09)+((50-10)*1.08)+((100-50)*1.07)+((AE319-100)*1.04),(10*1.09)+((50-10)*1.08)+((100-50)*1.07)+((200-100)*1.04)+((AE319-200)*1.02))))))</f>
        <v>21.0304</v>
      </c>
      <c r="AG319" s="11">
        <f>IF(Z319=1,AF319*1.08,IF(Z319=4,AF319*1.08,IF(Z319=2,0,IF(AE319&lt;=100,(AF319*1.25),IF(AE319&lt;=200,134.5+((AE319-100)*1.04*1.16),255.14+((AE319-200)*1.02*1.12))))))</f>
        <v>26.288</v>
      </c>
      <c r="AH319" s="11">
        <f>IF(Z319=1,0,IF(Z319=4,0,(AG319*1.08)))</f>
        <v>28.391040000000004</v>
      </c>
      <c r="AI319" s="9">
        <f>TRUNC(AF319,2)</f>
        <v>21.03</v>
      </c>
      <c r="AJ319" s="9">
        <f>TRUNC(AG319,2)</f>
        <v>26.28</v>
      </c>
      <c r="AK319" s="9">
        <f>TRUNC(AH319,2)</f>
        <v>28.39</v>
      </c>
      <c r="AL319" s="13">
        <v>44170</v>
      </c>
      <c r="AM319" s="13">
        <v>44187</v>
      </c>
      <c r="AN319" s="13" t="s">
        <v>6531</v>
      </c>
    </row>
    <row r="320" spans="1:40" ht="57" customHeight="1" x14ac:dyDescent="0.25">
      <c r="A320" s="1">
        <v>8699676950621</v>
      </c>
      <c r="B320" s="1" t="s">
        <v>1289</v>
      </c>
      <c r="C320" s="1" t="s">
        <v>1290</v>
      </c>
      <c r="D320" s="2" t="s">
        <v>44</v>
      </c>
      <c r="E320" s="3" t="s">
        <v>133</v>
      </c>
      <c r="F320" s="3">
        <v>7</v>
      </c>
      <c r="G320" s="2">
        <v>2</v>
      </c>
      <c r="H320" s="3">
        <v>1</v>
      </c>
      <c r="I320" s="3"/>
      <c r="J320" s="3"/>
      <c r="K320" s="3"/>
      <c r="L320" s="4" t="s">
        <v>6381</v>
      </c>
      <c r="M320" s="4" t="s">
        <v>1291</v>
      </c>
      <c r="N320" s="3" t="s">
        <v>6003</v>
      </c>
      <c r="O320" s="3">
        <v>5</v>
      </c>
      <c r="P320" s="3" t="s">
        <v>76</v>
      </c>
      <c r="Q320" s="3">
        <v>1</v>
      </c>
      <c r="R320" s="3" t="s">
        <v>48</v>
      </c>
      <c r="S320" s="10" t="s">
        <v>49</v>
      </c>
      <c r="T320" s="3" t="s">
        <v>129</v>
      </c>
      <c r="U320" s="38">
        <v>118.69</v>
      </c>
      <c r="V320" s="38">
        <v>118.69</v>
      </c>
      <c r="W320" s="38">
        <v>118.69</v>
      </c>
      <c r="X320" s="11" t="s">
        <v>129</v>
      </c>
      <c r="Y320" s="12"/>
      <c r="Z320" s="1">
        <v>0</v>
      </c>
      <c r="AA320" s="9">
        <v>393.6</v>
      </c>
      <c r="AB320" s="9"/>
      <c r="AC320" s="50">
        <f>IF(AD320=AK320,1,0)</f>
        <v>1</v>
      </c>
      <c r="AD320" s="50">
        <v>514.41</v>
      </c>
      <c r="AE320" s="39">
        <v>393.6</v>
      </c>
      <c r="AF320" s="11">
        <f>IF(Z320=2,AE320*1.08,IF(AE320&lt;=10,(AE320*1.09),IF(AE320&lt;=50,(10*1.09)+((AE320-10)*1.08),IF(AE320&lt;=100,(10*1.09)+((50-10)*1.08)+((AE320-50)*1.07),IF(AE320&lt;=200,(10*1.09)+((50-10)*1.08)+((100-50)*1.07)+((AE320-100)*1.04),(10*1.09)+((50-10)*1.08)+((100-50)*1.07)+((200-100)*1.04)+((AE320-200)*1.02))))))</f>
        <v>409.072</v>
      </c>
      <c r="AG320" s="11">
        <f>IF(Z320=1,AF320*1.08,IF(Z320=4,AF320*1.08,IF(Z320=2,0,IF(AE320&lt;=100,(AF320*1.25),IF(AE320&lt;=200,134.5+((AE320-100)*1.04*1.16),255.14+((AE320-200)*1.02*1.12))))))</f>
        <v>476.30864000000008</v>
      </c>
      <c r="AH320" s="11">
        <f>IF(Z320=1,0,IF(Z320=4,0,(AG320*1.08)))</f>
        <v>514.41333120000013</v>
      </c>
      <c r="AI320" s="9">
        <f>TRUNC(AF320,2)</f>
        <v>409.07</v>
      </c>
      <c r="AJ320" s="9">
        <f>TRUNC(AG320,2)</f>
        <v>476.3</v>
      </c>
      <c r="AK320" s="9">
        <f>TRUNC(AH320,2)</f>
        <v>514.41</v>
      </c>
      <c r="AL320" s="13">
        <v>44170</v>
      </c>
      <c r="AM320" s="13">
        <v>44187</v>
      </c>
      <c r="AN320" s="13" t="s">
        <v>6531</v>
      </c>
    </row>
    <row r="321" spans="1:40" ht="57" customHeight="1" x14ac:dyDescent="0.25">
      <c r="A321" s="1">
        <v>8699548011146</v>
      </c>
      <c r="B321" s="1" t="s">
        <v>2822</v>
      </c>
      <c r="C321" s="1" t="s">
        <v>2823</v>
      </c>
      <c r="D321" s="2" t="s">
        <v>44</v>
      </c>
      <c r="E321" s="3" t="s">
        <v>133</v>
      </c>
      <c r="F321" s="3">
        <v>0</v>
      </c>
      <c r="G321" s="2">
        <v>1</v>
      </c>
      <c r="H321" s="3">
        <v>1</v>
      </c>
      <c r="I321" s="3"/>
      <c r="J321" s="3"/>
      <c r="K321" s="3"/>
      <c r="L321" s="4" t="s">
        <v>3974</v>
      </c>
      <c r="M321" s="4" t="s">
        <v>825</v>
      </c>
      <c r="N321" s="3" t="s">
        <v>6013</v>
      </c>
      <c r="O321" s="3">
        <v>5</v>
      </c>
      <c r="P321" s="3" t="s">
        <v>76</v>
      </c>
      <c r="Q321" s="3">
        <v>30</v>
      </c>
      <c r="R321" s="3" t="s">
        <v>48</v>
      </c>
      <c r="S321" s="10" t="s">
        <v>49</v>
      </c>
      <c r="T321" s="3" t="s">
        <v>5674</v>
      </c>
      <c r="U321" s="38">
        <v>11.67</v>
      </c>
      <c r="V321" s="38">
        <v>14.52</v>
      </c>
      <c r="W321" s="38">
        <v>11.61</v>
      </c>
      <c r="X321" s="3" t="s">
        <v>5674</v>
      </c>
      <c r="Y321" s="12"/>
      <c r="Z321" s="1">
        <v>0</v>
      </c>
      <c r="AA321" s="9">
        <v>29.22</v>
      </c>
      <c r="AB321" s="9"/>
      <c r="AC321" s="50">
        <f>IF(AD321=AK321,1,0)</f>
        <v>1</v>
      </c>
      <c r="AD321" s="50">
        <v>42.73</v>
      </c>
      <c r="AE321" s="39">
        <v>29.22</v>
      </c>
      <c r="AF321" s="11">
        <f>IF(Z321=2,AE321*1.08,IF(AE321&lt;=10,(AE321*1.09),IF(AE321&lt;=50,(10*1.09)+((AE321-10)*1.08),IF(AE321&lt;=100,(10*1.09)+((50-10)*1.08)+((AE321-50)*1.07),IF(AE321&lt;=200,(10*1.09)+((50-10)*1.08)+((100-50)*1.07)+((AE321-100)*1.04),(10*1.09)+((50-10)*1.08)+((100-50)*1.07)+((200-100)*1.04)+((AE321-200)*1.02))))))</f>
        <v>31.657600000000002</v>
      </c>
      <c r="AG321" s="11">
        <f>IF(Z321=1,AF321*1.08,IF(Z321=4,AF321*1.08,IF(Z321=2,0,IF(AE321&lt;=100,(AF321*1.25),IF(AE321&lt;=200,134.5+((AE321-100)*1.04*1.16),255.14+((AE321-200)*1.02*1.12))))))</f>
        <v>39.572000000000003</v>
      </c>
      <c r="AH321" s="11">
        <f>IF(Z321=1,0,IF(Z321=4,0,(AG321*1.08)))</f>
        <v>42.737760000000009</v>
      </c>
      <c r="AI321" s="9">
        <f>TRUNC(AF321,2)</f>
        <v>31.65</v>
      </c>
      <c r="AJ321" s="9">
        <f>TRUNC(AG321,2)</f>
        <v>39.57</v>
      </c>
      <c r="AK321" s="9">
        <f>TRUNC(AH321,2)</f>
        <v>42.73</v>
      </c>
      <c r="AL321" s="13">
        <v>44170</v>
      </c>
      <c r="AM321" s="13">
        <v>44187</v>
      </c>
      <c r="AN321" s="13" t="s">
        <v>6531</v>
      </c>
    </row>
    <row r="322" spans="1:40" ht="57" customHeight="1" x14ac:dyDescent="0.25">
      <c r="A322" s="1">
        <v>8699548152702</v>
      </c>
      <c r="B322" s="1" t="s">
        <v>4038</v>
      </c>
      <c r="C322" s="1" t="s">
        <v>4039</v>
      </c>
      <c r="D322" s="2" t="s">
        <v>44</v>
      </c>
      <c r="E322" s="3" t="s">
        <v>5731</v>
      </c>
      <c r="F322" s="3">
        <v>0</v>
      </c>
      <c r="G322" s="2">
        <v>2</v>
      </c>
      <c r="H322" s="3">
        <v>1</v>
      </c>
      <c r="I322" s="3"/>
      <c r="J322" s="3"/>
      <c r="K322" s="3"/>
      <c r="L322" s="4" t="s">
        <v>4040</v>
      </c>
      <c r="M322" s="4" t="s">
        <v>4041</v>
      </c>
      <c r="N322" s="3" t="s">
        <v>6013</v>
      </c>
      <c r="O322" s="3">
        <v>2</v>
      </c>
      <c r="P322" s="3" t="s">
        <v>76</v>
      </c>
      <c r="Q322" s="3">
        <v>28</v>
      </c>
      <c r="R322" s="3" t="s">
        <v>48</v>
      </c>
      <c r="S322" s="10" t="s">
        <v>49</v>
      </c>
      <c r="T322" s="3" t="s">
        <v>669</v>
      </c>
      <c r="U322" s="38">
        <v>12.75</v>
      </c>
      <c r="V322" s="38">
        <v>12.75</v>
      </c>
      <c r="W322" s="38">
        <v>12.75</v>
      </c>
      <c r="X322" s="3" t="s">
        <v>669</v>
      </c>
      <c r="Y322" s="12"/>
      <c r="Z322" s="1">
        <v>0</v>
      </c>
      <c r="AA322" s="9">
        <v>19.420000000000002</v>
      </c>
      <c r="AB322" s="9"/>
      <c r="AC322" s="50">
        <f>IF(AD322=AK322,1,0)</f>
        <v>1</v>
      </c>
      <c r="AD322" s="50">
        <v>28.44</v>
      </c>
      <c r="AE322" s="39">
        <v>19.420000000000002</v>
      </c>
      <c r="AF322" s="11">
        <f>IF(Z322=2,AE322*1.08,IF(AE322&lt;=10,(AE322*1.09),IF(AE322&lt;=50,(10*1.09)+((AE322-10)*1.08),IF(AE322&lt;=100,(10*1.09)+((50-10)*1.08)+((AE322-50)*1.07),IF(AE322&lt;=200,(10*1.09)+((50-10)*1.08)+((100-50)*1.07)+((AE322-100)*1.04),(10*1.09)+((50-10)*1.08)+((100-50)*1.07)+((200-100)*1.04)+((AE322-200)*1.02))))))</f>
        <v>21.073600000000003</v>
      </c>
      <c r="AG322" s="11">
        <f>IF(Z322=1,AF322*1.08,IF(Z322=4,AF322*1.08,IF(Z322=2,0,IF(AE322&lt;=100,(AF322*1.25),IF(AE322&lt;=200,134.5+((AE322-100)*1.04*1.16),255.14+((AE322-200)*1.02*1.12))))))</f>
        <v>26.342000000000002</v>
      </c>
      <c r="AH322" s="11">
        <f>IF(Z322=1,0,IF(Z322=4,0,(AG322*1.08)))</f>
        <v>28.449360000000006</v>
      </c>
      <c r="AI322" s="9">
        <f>TRUNC(AF322,2)</f>
        <v>21.07</v>
      </c>
      <c r="AJ322" s="9">
        <f>TRUNC(AG322,2)</f>
        <v>26.34</v>
      </c>
      <c r="AK322" s="9">
        <f>TRUNC(AH322,2)</f>
        <v>28.44</v>
      </c>
      <c r="AL322" s="13">
        <v>44170</v>
      </c>
      <c r="AM322" s="13">
        <v>44187</v>
      </c>
      <c r="AN322" s="13" t="s">
        <v>6531</v>
      </c>
    </row>
    <row r="323" spans="1:40" ht="57" customHeight="1" x14ac:dyDescent="0.25">
      <c r="A323" s="1">
        <v>8699548151637</v>
      </c>
      <c r="B323" s="1" t="s">
        <v>4038</v>
      </c>
      <c r="C323" s="1" t="s">
        <v>4039</v>
      </c>
      <c r="D323" s="2" t="s">
        <v>44</v>
      </c>
      <c r="E323" s="3" t="s">
        <v>5731</v>
      </c>
      <c r="F323" s="3">
        <v>0</v>
      </c>
      <c r="G323" s="2">
        <v>2</v>
      </c>
      <c r="H323" s="3">
        <v>1</v>
      </c>
      <c r="I323" s="3"/>
      <c r="J323" s="3"/>
      <c r="K323" s="3"/>
      <c r="L323" s="4" t="s">
        <v>4042</v>
      </c>
      <c r="M323" s="4" t="s">
        <v>4041</v>
      </c>
      <c r="N323" s="3" t="s">
        <v>6013</v>
      </c>
      <c r="O323" s="3">
        <v>4</v>
      </c>
      <c r="P323" s="3" t="s">
        <v>76</v>
      </c>
      <c r="Q323" s="3">
        <v>28</v>
      </c>
      <c r="R323" s="3" t="s">
        <v>48</v>
      </c>
      <c r="S323" s="10" t="s">
        <v>49</v>
      </c>
      <c r="T323" s="3" t="s">
        <v>669</v>
      </c>
      <c r="U323" s="38">
        <v>25.51</v>
      </c>
      <c r="V323" s="38">
        <v>25.51</v>
      </c>
      <c r="W323" s="38">
        <v>25.51</v>
      </c>
      <c r="X323" s="3" t="s">
        <v>669</v>
      </c>
      <c r="Y323" s="12"/>
      <c r="Z323" s="1">
        <v>0</v>
      </c>
      <c r="AA323" s="9">
        <v>32.119999999999997</v>
      </c>
      <c r="AB323" s="9"/>
      <c r="AC323" s="50">
        <f>IF(AD323=AK323,1,0)</f>
        <v>1</v>
      </c>
      <c r="AD323" s="50">
        <v>46.96</v>
      </c>
      <c r="AE323" s="39">
        <v>32.119999999999997</v>
      </c>
      <c r="AF323" s="11">
        <f>IF(Z323=2,AE323*1.08,IF(AE323&lt;=10,(AE323*1.09),IF(AE323&lt;=50,(10*1.09)+((AE323-10)*1.08),IF(AE323&lt;=100,(10*1.09)+((50-10)*1.08)+((AE323-50)*1.07),IF(AE323&lt;=200,(10*1.09)+((50-10)*1.08)+((100-50)*1.07)+((AE323-100)*1.04),(10*1.09)+((50-10)*1.08)+((100-50)*1.07)+((200-100)*1.04)+((AE323-200)*1.02))))))</f>
        <v>34.7896</v>
      </c>
      <c r="AG323" s="11">
        <f>IF(Z323=1,AF323*1.08,IF(Z323=4,AF323*1.08,IF(Z323=2,0,IF(AE323&lt;=100,(AF323*1.25),IF(AE323&lt;=200,134.5+((AE323-100)*1.04*1.16),255.14+((AE323-200)*1.02*1.12))))))</f>
        <v>43.487000000000002</v>
      </c>
      <c r="AH323" s="11">
        <f>IF(Z323=1,0,IF(Z323=4,0,(AG323*1.08)))</f>
        <v>46.965960000000003</v>
      </c>
      <c r="AI323" s="9">
        <f>TRUNC(AF323,2)</f>
        <v>34.78</v>
      </c>
      <c r="AJ323" s="9">
        <f>TRUNC(AG323,2)</f>
        <v>43.48</v>
      </c>
      <c r="AK323" s="9">
        <f>TRUNC(AH323,2)</f>
        <v>46.96</v>
      </c>
      <c r="AL323" s="13">
        <v>44170</v>
      </c>
      <c r="AM323" s="13">
        <v>44187</v>
      </c>
      <c r="AN323" s="13" t="s">
        <v>6531</v>
      </c>
    </row>
    <row r="324" spans="1:40" ht="57" customHeight="1" x14ac:dyDescent="0.25">
      <c r="A324" s="1">
        <v>8681308011053</v>
      </c>
      <c r="B324" s="1" t="s">
        <v>800</v>
      </c>
      <c r="C324" s="1" t="s">
        <v>801</v>
      </c>
      <c r="D324" s="2" t="s">
        <v>44</v>
      </c>
      <c r="E324" s="3" t="s">
        <v>133</v>
      </c>
      <c r="F324" s="3">
        <v>4</v>
      </c>
      <c r="G324" s="2">
        <v>1</v>
      </c>
      <c r="H324" s="3">
        <v>1</v>
      </c>
      <c r="I324" s="3"/>
      <c r="J324" s="3"/>
      <c r="K324" s="3"/>
      <c r="L324" s="4" t="s">
        <v>802</v>
      </c>
      <c r="M324" s="4" t="s">
        <v>134</v>
      </c>
      <c r="N324" s="3" t="s">
        <v>5983</v>
      </c>
      <c r="O324" s="3">
        <v>200</v>
      </c>
      <c r="P324" s="3" t="s">
        <v>76</v>
      </c>
      <c r="Q324" s="3">
        <v>20</v>
      </c>
      <c r="R324" s="3" t="s">
        <v>48</v>
      </c>
      <c r="S324" s="10" t="s">
        <v>18</v>
      </c>
      <c r="T324" s="3" t="s">
        <v>129</v>
      </c>
      <c r="U324" s="38">
        <v>2.94</v>
      </c>
      <c r="V324" s="38">
        <v>3.46</v>
      </c>
      <c r="W324" s="38">
        <v>0</v>
      </c>
      <c r="X324" s="11" t="s">
        <v>20</v>
      </c>
      <c r="Y324" s="12"/>
      <c r="Z324" s="1">
        <v>0</v>
      </c>
      <c r="AA324" s="9">
        <v>13.17</v>
      </c>
      <c r="AB324" s="9"/>
      <c r="AC324" s="50">
        <f>IF(AD324=AK324,1,0)</f>
        <v>1</v>
      </c>
      <c r="AD324" s="50">
        <v>19.329999999999998</v>
      </c>
      <c r="AE324" s="39">
        <v>13.17</v>
      </c>
      <c r="AF324" s="11">
        <f>IF(Z324=2,AE324*1.08,IF(AE324&lt;=10,(AE324*1.09),IF(AE324&lt;=50,(10*1.09)+((AE324-10)*1.08),IF(AE324&lt;=100,(10*1.09)+((50-10)*1.08)+((AE324-50)*1.07),IF(AE324&lt;=200,(10*1.09)+((50-10)*1.08)+((100-50)*1.07)+((AE324-100)*1.04),(10*1.09)+((50-10)*1.08)+((100-50)*1.07)+((200-100)*1.04)+((AE324-200)*1.02))))))</f>
        <v>14.323600000000001</v>
      </c>
      <c r="AG324" s="11">
        <f>IF(Z324=1,AF324*1.08,IF(Z324=4,AF324*1.08,IF(Z324=2,0,IF(AE324&lt;=100,(AF324*1.25),IF(AE324&lt;=200,134.5+((AE324-100)*1.04*1.16),255.14+((AE324-200)*1.02*1.12))))))</f>
        <v>17.904500000000002</v>
      </c>
      <c r="AH324" s="11">
        <f>IF(Z324=1,0,IF(Z324=4,0,(AG324*1.08)))</f>
        <v>19.336860000000005</v>
      </c>
      <c r="AI324" s="9">
        <f>TRUNC(AF324,2)</f>
        <v>14.32</v>
      </c>
      <c r="AJ324" s="9">
        <f>TRUNC(AG324,2)</f>
        <v>17.899999999999999</v>
      </c>
      <c r="AK324" s="9">
        <f>TRUNC(AH324,2)</f>
        <v>19.329999999999998</v>
      </c>
      <c r="AL324" s="13">
        <v>44170</v>
      </c>
      <c r="AM324" s="13">
        <v>44187</v>
      </c>
      <c r="AN324" s="13" t="s">
        <v>6531</v>
      </c>
    </row>
    <row r="325" spans="1:40" ht="57" customHeight="1" x14ac:dyDescent="0.25">
      <c r="A325" s="1">
        <v>8699532015440</v>
      </c>
      <c r="B325" s="1" t="s">
        <v>800</v>
      </c>
      <c r="C325" s="1" t="s">
        <v>801</v>
      </c>
      <c r="D325" s="2" t="s">
        <v>44</v>
      </c>
      <c r="E325" s="3" t="s">
        <v>133</v>
      </c>
      <c r="F325" s="3">
        <v>4</v>
      </c>
      <c r="G325" s="2">
        <v>1</v>
      </c>
      <c r="H325" s="3">
        <v>1</v>
      </c>
      <c r="I325" s="3"/>
      <c r="J325" s="3"/>
      <c r="K325" s="3"/>
      <c r="L325" s="4" t="s">
        <v>802</v>
      </c>
      <c r="M325" s="4" t="s">
        <v>134</v>
      </c>
      <c r="N325" s="3" t="s">
        <v>5902</v>
      </c>
      <c r="O325" s="3">
        <v>200</v>
      </c>
      <c r="P325" s="3" t="s">
        <v>76</v>
      </c>
      <c r="Q325" s="3">
        <v>20</v>
      </c>
      <c r="R325" s="3" t="s">
        <v>48</v>
      </c>
      <c r="S325" s="10" t="s">
        <v>18</v>
      </c>
      <c r="T325" s="3" t="s">
        <v>129</v>
      </c>
      <c r="U325" s="38">
        <v>2.94</v>
      </c>
      <c r="V325" s="38">
        <v>3.46</v>
      </c>
      <c r="W325" s="38">
        <v>0</v>
      </c>
      <c r="X325" s="11" t="s">
        <v>20</v>
      </c>
      <c r="Y325" s="12"/>
      <c r="Z325" s="1">
        <v>0</v>
      </c>
      <c r="AA325" s="9">
        <v>13.17</v>
      </c>
      <c r="AB325" s="9"/>
      <c r="AC325" s="50">
        <f>IF(AD325=AK325,1,0)</f>
        <v>1</v>
      </c>
      <c r="AD325" s="50">
        <v>19.329999999999998</v>
      </c>
      <c r="AE325" s="39">
        <v>13.17</v>
      </c>
      <c r="AF325" s="11">
        <f>IF(Z325=2,AE325*1.08,IF(AE325&lt;=10,(AE325*1.09),IF(AE325&lt;=50,(10*1.09)+((AE325-10)*1.08),IF(AE325&lt;=100,(10*1.09)+((50-10)*1.08)+((AE325-50)*1.07),IF(AE325&lt;=200,(10*1.09)+((50-10)*1.08)+((100-50)*1.07)+((AE325-100)*1.04),(10*1.09)+((50-10)*1.08)+((100-50)*1.07)+((200-100)*1.04)+((AE325-200)*1.02))))))</f>
        <v>14.323600000000001</v>
      </c>
      <c r="AG325" s="11">
        <f>IF(Z325=1,AF325*1.08,IF(Z325=4,AF325*1.08,IF(Z325=2,0,IF(AE325&lt;=100,(AF325*1.25),IF(AE325&lt;=200,134.5+((AE325-100)*1.04*1.16),255.14+((AE325-200)*1.02*1.12))))))</f>
        <v>17.904500000000002</v>
      </c>
      <c r="AH325" s="11">
        <f>IF(Z325=1,0,IF(Z325=4,0,(AG325*1.08)))</f>
        <v>19.336860000000005</v>
      </c>
      <c r="AI325" s="9">
        <f>TRUNC(AF325,2)</f>
        <v>14.32</v>
      </c>
      <c r="AJ325" s="9">
        <f>TRUNC(AG325,2)</f>
        <v>17.899999999999999</v>
      </c>
      <c r="AK325" s="9">
        <f>TRUNC(AH325,2)</f>
        <v>19.329999999999998</v>
      </c>
      <c r="AL325" s="13">
        <v>44170</v>
      </c>
      <c r="AM325" s="13">
        <v>44187</v>
      </c>
      <c r="AN325" s="13" t="s">
        <v>6531</v>
      </c>
    </row>
    <row r="326" spans="1:40" ht="57" customHeight="1" x14ac:dyDescent="0.25">
      <c r="A326" s="1">
        <v>8699543700052</v>
      </c>
      <c r="B326" s="1" t="s">
        <v>1992</v>
      </c>
      <c r="C326" s="1" t="s">
        <v>1993</v>
      </c>
      <c r="D326" s="2" t="s">
        <v>44</v>
      </c>
      <c r="E326" s="3" t="s">
        <v>133</v>
      </c>
      <c r="F326" s="3">
        <v>0</v>
      </c>
      <c r="G326" s="2">
        <v>3</v>
      </c>
      <c r="H326" s="3">
        <v>1</v>
      </c>
      <c r="I326" s="3"/>
      <c r="J326" s="3"/>
      <c r="K326" s="3"/>
      <c r="L326" s="4" t="s">
        <v>4736</v>
      </c>
      <c r="M326" s="4" t="s">
        <v>478</v>
      </c>
      <c r="N326" s="3" t="s">
        <v>5995</v>
      </c>
      <c r="O326" s="3" t="s">
        <v>1079</v>
      </c>
      <c r="P326" s="3" t="s">
        <v>221</v>
      </c>
      <c r="Q326" s="3">
        <v>250</v>
      </c>
      <c r="R326" s="3" t="s">
        <v>48</v>
      </c>
      <c r="S326" s="10" t="s">
        <v>49</v>
      </c>
      <c r="T326" s="3" t="s">
        <v>78</v>
      </c>
      <c r="U326" s="38">
        <v>26.58</v>
      </c>
      <c r="V326" s="38">
        <v>26.58</v>
      </c>
      <c r="W326" s="38">
        <v>21.26</v>
      </c>
      <c r="X326" s="3" t="s">
        <v>78</v>
      </c>
      <c r="Y326" s="42">
        <v>1</v>
      </c>
      <c r="Z326" s="1">
        <v>0</v>
      </c>
      <c r="AA326" s="9">
        <v>107.6</v>
      </c>
      <c r="AB326" s="9"/>
      <c r="AC326" s="50"/>
      <c r="AD326" s="50"/>
      <c r="AE326" s="39">
        <v>107.6</v>
      </c>
      <c r="AF326" s="11">
        <f>IF(Z326=2,AE326*1.08,IF(AE326&lt;=10,(AE326*1.09),IF(AE326&lt;=50,(10*1.09)+((AE326-10)*1.08),IF(AE326&lt;=100,(10*1.09)+((50-10)*1.08)+((AE326-50)*1.07),IF(AE326&lt;=200,(10*1.09)+((50-10)*1.08)+((100-50)*1.07)+((AE326-100)*1.04),(10*1.09)+((50-10)*1.08)+((100-50)*1.07)+((200-100)*1.04)+((AE326-200)*1.02))))))</f>
        <v>115.50399999999999</v>
      </c>
      <c r="AG326" s="11">
        <f>IF(Z326=1,AF326*1.08,IF(Z326=4,AF326*1.08,IF(Z326=2,0,IF(AE326&lt;=100,(AF326*1.25),IF(AE326&lt;=200,134.5+((AE326-100)*1.04*1.16),255.14+((AE326-200)*1.02*1.12))))))</f>
        <v>143.66863999999998</v>
      </c>
      <c r="AH326" s="11">
        <f>IF(Z326=1,0,IF(Z326=4,0,(AG326*1.08)))</f>
        <v>155.1621312</v>
      </c>
      <c r="AI326" s="9">
        <f>TRUNC(AF326,2)</f>
        <v>115.5</v>
      </c>
      <c r="AJ326" s="9">
        <f>TRUNC(AG326,2)</f>
        <v>143.66</v>
      </c>
      <c r="AK326" s="9">
        <f>TRUNC(AH326,2)</f>
        <v>155.16</v>
      </c>
      <c r="AL326" s="13">
        <v>44170</v>
      </c>
      <c r="AM326" s="13">
        <v>44187</v>
      </c>
      <c r="AN326" s="13" t="s">
        <v>6531</v>
      </c>
    </row>
    <row r="327" spans="1:40" ht="57" customHeight="1" x14ac:dyDescent="0.25">
      <c r="A327" s="1">
        <v>8680199701425</v>
      </c>
      <c r="B327" s="1" t="s">
        <v>1992</v>
      </c>
      <c r="C327" s="1" t="s">
        <v>1993</v>
      </c>
      <c r="D327" s="2" t="s">
        <v>150</v>
      </c>
      <c r="E327" s="3" t="s">
        <v>133</v>
      </c>
      <c r="F327" s="3">
        <v>0</v>
      </c>
      <c r="G327" s="2">
        <v>1</v>
      </c>
      <c r="H327" s="3">
        <v>1</v>
      </c>
      <c r="I327" s="3"/>
      <c r="J327" s="3"/>
      <c r="K327" s="3"/>
      <c r="L327" s="4" t="s">
        <v>5361</v>
      </c>
      <c r="M327" s="4" t="s">
        <v>478</v>
      </c>
      <c r="N327" s="3" t="s">
        <v>5928</v>
      </c>
      <c r="O327" s="3" t="s">
        <v>1079</v>
      </c>
      <c r="P327" s="3" t="s">
        <v>221</v>
      </c>
      <c r="Q327" s="3">
        <v>250</v>
      </c>
      <c r="R327" s="3" t="s">
        <v>48</v>
      </c>
      <c r="S327" s="10" t="s">
        <v>18</v>
      </c>
      <c r="T327" s="3" t="s">
        <v>78</v>
      </c>
      <c r="U327" s="38">
        <v>26.58</v>
      </c>
      <c r="V327" s="38">
        <v>26.58</v>
      </c>
      <c r="W327" s="38">
        <v>21.26</v>
      </c>
      <c r="X327" s="3" t="s">
        <v>78</v>
      </c>
      <c r="Y327" s="42">
        <v>1</v>
      </c>
      <c r="Z327" s="1">
        <v>0</v>
      </c>
      <c r="AA327" s="9">
        <v>107.6</v>
      </c>
      <c r="AB327" s="9"/>
      <c r="AC327" s="50"/>
      <c r="AD327" s="50"/>
      <c r="AE327" s="39">
        <v>107.6</v>
      </c>
      <c r="AF327" s="11">
        <f>IF(Z327=2,AE327*1.08,IF(AE327&lt;=10,(AE327*1.09),IF(AE327&lt;=50,(10*1.09)+((AE327-10)*1.08),IF(AE327&lt;=100,(10*1.09)+((50-10)*1.08)+((AE327-50)*1.07),IF(AE327&lt;=200,(10*1.09)+((50-10)*1.08)+((100-50)*1.07)+((AE327-100)*1.04),(10*1.09)+((50-10)*1.08)+((100-50)*1.07)+((200-100)*1.04)+((AE327-200)*1.02))))))</f>
        <v>115.50399999999999</v>
      </c>
      <c r="AG327" s="11">
        <f>IF(Z327=1,AF327*1.08,IF(Z327=4,AF327*1.08,IF(Z327=2,0,IF(AE327&lt;=100,(AF327*1.25),IF(AE327&lt;=200,134.5+((AE327-100)*1.04*1.16),255.14+((AE327-200)*1.02*1.12))))))</f>
        <v>143.66863999999998</v>
      </c>
      <c r="AH327" s="11">
        <f>IF(Z327=1,0,IF(Z327=4,0,(AG327*1.08)))</f>
        <v>155.1621312</v>
      </c>
      <c r="AI327" s="9">
        <f>TRUNC(AF327,2)</f>
        <v>115.5</v>
      </c>
      <c r="AJ327" s="9">
        <f>TRUNC(AG327,2)</f>
        <v>143.66</v>
      </c>
      <c r="AK327" s="9">
        <f>TRUNC(AH327,2)</f>
        <v>155.16</v>
      </c>
      <c r="AL327" s="13">
        <v>44170</v>
      </c>
      <c r="AM327" s="13">
        <v>44187</v>
      </c>
      <c r="AN327" s="13" t="s">
        <v>6531</v>
      </c>
    </row>
    <row r="328" spans="1:40" ht="57" customHeight="1" x14ac:dyDescent="0.25">
      <c r="A328" s="1">
        <v>8699548090806</v>
      </c>
      <c r="B328" s="1" t="s">
        <v>4093</v>
      </c>
      <c r="C328" s="1" t="s">
        <v>4094</v>
      </c>
      <c r="D328" s="2" t="s">
        <v>44</v>
      </c>
      <c r="E328" s="3" t="s">
        <v>133</v>
      </c>
      <c r="F328" s="3">
        <v>4</v>
      </c>
      <c r="G328" s="2">
        <v>1</v>
      </c>
      <c r="H328" s="3">
        <v>1</v>
      </c>
      <c r="I328" s="3"/>
      <c r="J328" s="3"/>
      <c r="K328" s="3"/>
      <c r="L328" s="4" t="s">
        <v>4095</v>
      </c>
      <c r="M328" s="4" t="s">
        <v>392</v>
      </c>
      <c r="N328" s="3" t="s">
        <v>6013</v>
      </c>
      <c r="O328" s="3">
        <v>40</v>
      </c>
      <c r="P328" s="3" t="s">
        <v>76</v>
      </c>
      <c r="Q328" s="3">
        <v>30</v>
      </c>
      <c r="R328" s="3" t="s">
        <v>48</v>
      </c>
      <c r="S328" s="10" t="s">
        <v>18</v>
      </c>
      <c r="T328" s="3" t="s">
        <v>2657</v>
      </c>
      <c r="U328" s="38">
        <v>11.35</v>
      </c>
      <c r="V328" s="38">
        <v>2.91</v>
      </c>
      <c r="W328" s="38">
        <v>0</v>
      </c>
      <c r="X328" s="3" t="s">
        <v>20</v>
      </c>
      <c r="Y328" s="12"/>
      <c r="Z328" s="1">
        <v>0</v>
      </c>
      <c r="AA328" s="9">
        <v>11.09</v>
      </c>
      <c r="AB328" s="9"/>
      <c r="AC328" s="50">
        <f>IF(AD328=AK328,1,0)</f>
        <v>1</v>
      </c>
      <c r="AD328" s="50">
        <v>16.3</v>
      </c>
      <c r="AE328" s="39">
        <v>11.09</v>
      </c>
      <c r="AF328" s="11">
        <f>IF(Z328=2,AE328*1.08,IF(AE328&lt;=10,(AE328*1.09),IF(AE328&lt;=50,(10*1.09)+((AE328-10)*1.08),IF(AE328&lt;=100,(10*1.09)+((50-10)*1.08)+((AE328-50)*1.07),IF(AE328&lt;=200,(10*1.09)+((50-10)*1.08)+((100-50)*1.07)+((AE328-100)*1.04),(10*1.09)+((50-10)*1.08)+((100-50)*1.07)+((200-100)*1.04)+((AE328-200)*1.02))))))</f>
        <v>12.077200000000001</v>
      </c>
      <c r="AG328" s="11">
        <f>IF(Z328=1,AF328*1.08,IF(Z328=4,AF328*1.08,IF(Z328=2,0,IF(AE328&lt;=100,(AF328*1.25),IF(AE328&lt;=200,134.5+((AE328-100)*1.04*1.16),255.14+((AE328-200)*1.02*1.12))))))</f>
        <v>15.096500000000002</v>
      </c>
      <c r="AH328" s="11">
        <f>IF(Z328=1,0,IF(Z328=4,0,(AG328*1.08)))</f>
        <v>16.304220000000004</v>
      </c>
      <c r="AI328" s="9">
        <f>TRUNC(AF328,2)</f>
        <v>12.07</v>
      </c>
      <c r="AJ328" s="9">
        <f>TRUNC(AG328,2)</f>
        <v>15.09</v>
      </c>
      <c r="AK328" s="9">
        <f>TRUNC(AH328,2)</f>
        <v>16.3</v>
      </c>
      <c r="AL328" s="13">
        <v>44170</v>
      </c>
      <c r="AM328" s="13">
        <v>44187</v>
      </c>
      <c r="AN328" s="13" t="s">
        <v>6531</v>
      </c>
    </row>
    <row r="329" spans="1:40" ht="57" customHeight="1" x14ac:dyDescent="0.25">
      <c r="A329" s="1">
        <v>8699795090505</v>
      </c>
      <c r="B329" s="1" t="s">
        <v>2983</v>
      </c>
      <c r="C329" s="1" t="s">
        <v>2984</v>
      </c>
      <c r="D329" s="2" t="s">
        <v>44</v>
      </c>
      <c r="E329" s="3" t="s">
        <v>133</v>
      </c>
      <c r="F329" s="3">
        <v>0</v>
      </c>
      <c r="G329" s="2">
        <v>2</v>
      </c>
      <c r="H329" s="3">
        <v>1</v>
      </c>
      <c r="I329" s="3"/>
      <c r="J329" s="3"/>
      <c r="K329" s="3"/>
      <c r="L329" s="4" t="s">
        <v>6125</v>
      </c>
      <c r="M329" s="4" t="s">
        <v>2985</v>
      </c>
      <c r="N329" s="3" t="s">
        <v>6002</v>
      </c>
      <c r="O329" s="3">
        <v>2</v>
      </c>
      <c r="P329" s="3" t="s">
        <v>76</v>
      </c>
      <c r="Q329" s="3">
        <v>50</v>
      </c>
      <c r="R329" s="3" t="s">
        <v>48</v>
      </c>
      <c r="S329" s="10" t="s">
        <v>49</v>
      </c>
      <c r="T329" s="3" t="s">
        <v>1247</v>
      </c>
      <c r="U329" s="38">
        <v>2.0299999999999998</v>
      </c>
      <c r="V329" s="38">
        <v>2.0299999999999998</v>
      </c>
      <c r="W329" s="38">
        <v>0</v>
      </c>
      <c r="X329" s="3" t="s">
        <v>1247</v>
      </c>
      <c r="Y329" s="42">
        <v>1</v>
      </c>
      <c r="Z329" s="1">
        <v>0</v>
      </c>
      <c r="AA329" s="9">
        <v>26.42</v>
      </c>
      <c r="AB329" s="9"/>
      <c r="AC329" s="50">
        <f>IF(AD329=AK329,1,0)</f>
        <v>1</v>
      </c>
      <c r="AD329" s="50">
        <v>38.65</v>
      </c>
      <c r="AE329" s="39">
        <v>26.42</v>
      </c>
      <c r="AF329" s="11">
        <f>IF(Z329=2,AE329*1.08,IF(AE329&lt;=10,(AE329*1.09),IF(AE329&lt;=50,(10*1.09)+((AE329-10)*1.08),IF(AE329&lt;=100,(10*1.09)+((50-10)*1.08)+((AE329-50)*1.07),IF(AE329&lt;=200,(10*1.09)+((50-10)*1.08)+((100-50)*1.07)+((AE329-100)*1.04),(10*1.09)+((50-10)*1.08)+((100-50)*1.07)+((200-100)*1.04)+((AE329-200)*1.02))))))</f>
        <v>28.633600000000001</v>
      </c>
      <c r="AG329" s="11">
        <f>IF(Z329=1,AF329*1.08,IF(Z329=4,AF329*1.08,IF(Z329=2,0,IF(AE329&lt;=100,(AF329*1.25),IF(AE329&lt;=200,134.5+((AE329-100)*1.04*1.16),255.14+((AE329-200)*1.02*1.12))))))</f>
        <v>35.792000000000002</v>
      </c>
      <c r="AH329" s="11">
        <f>IF(Z329=1,0,IF(Z329=4,0,(AG329*1.08)))</f>
        <v>38.655360000000002</v>
      </c>
      <c r="AI329" s="9">
        <f>TRUNC(AF329,2)</f>
        <v>28.63</v>
      </c>
      <c r="AJ329" s="9">
        <f>TRUNC(AG329,2)</f>
        <v>35.79</v>
      </c>
      <c r="AK329" s="9">
        <f>TRUNC(AH329,2)</f>
        <v>38.65</v>
      </c>
      <c r="AL329" s="13">
        <v>44170</v>
      </c>
      <c r="AM329" s="13">
        <v>44187</v>
      </c>
      <c r="AN329" s="13" t="s">
        <v>6531</v>
      </c>
    </row>
    <row r="330" spans="1:40" ht="57" customHeight="1" x14ac:dyDescent="0.25">
      <c r="A330" s="1">
        <v>8699546093960</v>
      </c>
      <c r="B330" s="1" t="s">
        <v>2478</v>
      </c>
      <c r="C330" s="1" t="s">
        <v>2479</v>
      </c>
      <c r="D330" s="2" t="s">
        <v>44</v>
      </c>
      <c r="E330" s="3" t="s">
        <v>5731</v>
      </c>
      <c r="F330" s="3">
        <v>6</v>
      </c>
      <c r="G330" s="29">
        <v>1</v>
      </c>
      <c r="H330" s="3">
        <v>1</v>
      </c>
      <c r="I330" s="3"/>
      <c r="J330" s="3"/>
      <c r="K330" s="3"/>
      <c r="L330" s="4" t="s">
        <v>2483</v>
      </c>
      <c r="M330" s="4" t="s">
        <v>2480</v>
      </c>
      <c r="N330" s="3" t="s">
        <v>5960</v>
      </c>
      <c r="O330" s="3" t="s">
        <v>2482</v>
      </c>
      <c r="P330" s="3" t="s">
        <v>76</v>
      </c>
      <c r="Q330" s="3">
        <v>63</v>
      </c>
      <c r="R330" s="3" t="s">
        <v>48</v>
      </c>
      <c r="S330" s="10" t="s">
        <v>49</v>
      </c>
      <c r="T330" s="3" t="s">
        <v>78</v>
      </c>
      <c r="U330" s="38">
        <v>31.6</v>
      </c>
      <c r="V330" s="38">
        <v>31.6</v>
      </c>
      <c r="W330" s="38">
        <v>31.6</v>
      </c>
      <c r="X330" s="11" t="s">
        <v>78</v>
      </c>
      <c r="Y330" s="12"/>
      <c r="Z330" s="1">
        <v>0</v>
      </c>
      <c r="AA330" s="9">
        <v>96.38</v>
      </c>
      <c r="AB330" s="9"/>
      <c r="AC330" s="50">
        <f>IF(AD330=AK330,1,0)</f>
        <v>1</v>
      </c>
      <c r="AD330" s="50">
        <v>140</v>
      </c>
      <c r="AE330" s="39">
        <v>96.36</v>
      </c>
      <c r="AF330" s="11">
        <f>IF(Z330=2,AE330*1.08,IF(AE330&lt;=10,(AE330*1.09),IF(AE330&lt;=50,(10*1.09)+((AE330-10)*1.08),IF(AE330&lt;=100,(10*1.09)+((50-10)*1.08)+((AE330-50)*1.07),IF(AE330&lt;=200,(10*1.09)+((50-10)*1.08)+((100-50)*1.07)+((AE330-100)*1.04),(10*1.09)+((50-10)*1.08)+((100-50)*1.07)+((200-100)*1.04)+((AE330-200)*1.02))))))</f>
        <v>103.7052</v>
      </c>
      <c r="AG330" s="11">
        <f>IF(Z330=1,AF330*1.08,IF(Z330=4,AF330*1.08,IF(Z330=2,0,IF(AE330&lt;=100,(AF330*1.25),IF(AE330&lt;=200,134.5+((AE330-100)*1.04*1.16),255.14+((AE330-200)*1.02*1.12))))))</f>
        <v>129.63150000000002</v>
      </c>
      <c r="AH330" s="11">
        <f>IF(Z330=1,0,IF(Z330=4,0,(AG330*1.08)))</f>
        <v>140.00202000000002</v>
      </c>
      <c r="AI330" s="9">
        <f>TRUNC(AF330,2)</f>
        <v>103.7</v>
      </c>
      <c r="AJ330" s="9">
        <f>TRUNC(AG330,2)</f>
        <v>129.63</v>
      </c>
      <c r="AK330" s="9">
        <f>TRUNC(AH330,2)</f>
        <v>140</v>
      </c>
      <c r="AL330" s="13">
        <v>44170</v>
      </c>
      <c r="AM330" s="13">
        <v>44187</v>
      </c>
      <c r="AN330" s="13" t="s">
        <v>6549</v>
      </c>
    </row>
    <row r="331" spans="1:40" ht="57" customHeight="1" x14ac:dyDescent="0.25">
      <c r="A331" s="1">
        <v>8697786090015</v>
      </c>
      <c r="B331" s="1" t="s">
        <v>1276</v>
      </c>
      <c r="C331" s="1" t="s">
        <v>1277</v>
      </c>
      <c r="D331" s="2" t="s">
        <v>150</v>
      </c>
      <c r="E331" s="3" t="s">
        <v>5731</v>
      </c>
      <c r="F331" s="3">
        <v>0</v>
      </c>
      <c r="G331" s="2">
        <v>1</v>
      </c>
      <c r="H331" s="3">
        <v>1</v>
      </c>
      <c r="I331" s="3"/>
      <c r="J331" s="3"/>
      <c r="K331" s="3"/>
      <c r="L331" s="4" t="s">
        <v>5014</v>
      </c>
      <c r="M331" s="7" t="s">
        <v>66</v>
      </c>
      <c r="N331" s="2" t="s">
        <v>6054</v>
      </c>
      <c r="O331" s="3">
        <v>25</v>
      </c>
      <c r="P331" s="3" t="s">
        <v>76</v>
      </c>
      <c r="Q331" s="3">
        <v>30</v>
      </c>
      <c r="R331" s="3" t="s">
        <v>48</v>
      </c>
      <c r="S331" s="10" t="s">
        <v>49</v>
      </c>
      <c r="T331" s="3" t="s">
        <v>102</v>
      </c>
      <c r="U331" s="38">
        <v>9.06</v>
      </c>
      <c r="V331" s="38">
        <v>11.95</v>
      </c>
      <c r="W331" s="38">
        <v>7.17</v>
      </c>
      <c r="X331" s="11" t="s">
        <v>102</v>
      </c>
      <c r="Y331" s="12"/>
      <c r="Z331" s="1">
        <v>0</v>
      </c>
      <c r="AA331" s="9">
        <v>19.84</v>
      </c>
      <c r="AB331" s="9"/>
      <c r="AC331" s="50"/>
      <c r="AD331" s="50"/>
      <c r="AE331" s="39">
        <v>18.600000000000001</v>
      </c>
      <c r="AF331" s="11">
        <f>IF(Z331=2,AE331*1.08,IF(AE331&lt;=10,(AE331*1.09),IF(AE331&lt;=50,(10*1.09)+((AE331-10)*1.08),IF(AE331&lt;=100,(10*1.09)+((50-10)*1.08)+((AE331-50)*1.07),IF(AE331&lt;=200,(10*1.09)+((50-10)*1.08)+((100-50)*1.07)+((AE331-100)*1.04),(10*1.09)+((50-10)*1.08)+((100-50)*1.07)+((200-100)*1.04)+((AE331-200)*1.02))))))</f>
        <v>20.188000000000002</v>
      </c>
      <c r="AG331" s="11">
        <f>IF(Z331=1,AF331*1.08,IF(Z331=4,AF331*1.08,IF(Z331=2,0,IF(AE331&lt;=100,(AF331*1.25),IF(AE331&lt;=200,134.5+((AE331-100)*1.04*1.16),255.14+((AE331-200)*1.02*1.12))))))</f>
        <v>25.235000000000003</v>
      </c>
      <c r="AH331" s="11">
        <f>IF(Z331=1,0,IF(Z331=4,0,(AG331*1.08)))</f>
        <v>27.253800000000005</v>
      </c>
      <c r="AI331" s="9">
        <f>TRUNC(AF331,2)</f>
        <v>20.18</v>
      </c>
      <c r="AJ331" s="9">
        <f>TRUNC(AG331,2)</f>
        <v>25.23</v>
      </c>
      <c r="AK331" s="9">
        <f>TRUNC(AH331,2)</f>
        <v>27.25</v>
      </c>
      <c r="AL331" s="13">
        <v>44170</v>
      </c>
      <c r="AM331" s="13">
        <v>44187</v>
      </c>
      <c r="AN331" s="13" t="s">
        <v>6549</v>
      </c>
    </row>
    <row r="332" spans="1:40" ht="57" customHeight="1" x14ac:dyDescent="0.25">
      <c r="A332" s="1">
        <v>8699738090197</v>
      </c>
      <c r="B332" s="1" t="s">
        <v>1276</v>
      </c>
      <c r="C332" s="1" t="s">
        <v>1277</v>
      </c>
      <c r="D332" s="2" t="s">
        <v>150</v>
      </c>
      <c r="E332" s="3" t="s">
        <v>5731</v>
      </c>
      <c r="F332" s="3">
        <v>0</v>
      </c>
      <c r="G332" s="2">
        <v>1</v>
      </c>
      <c r="H332" s="3">
        <v>1</v>
      </c>
      <c r="I332" s="3"/>
      <c r="J332" s="3"/>
      <c r="K332" s="3"/>
      <c r="L332" s="4" t="s">
        <v>4277</v>
      </c>
      <c r="M332" s="7" t="s">
        <v>66</v>
      </c>
      <c r="N332" s="3" t="s">
        <v>5913</v>
      </c>
      <c r="O332" s="3">
        <v>25</v>
      </c>
      <c r="P332" s="3" t="s">
        <v>76</v>
      </c>
      <c r="Q332" s="3">
        <v>30</v>
      </c>
      <c r="R332" s="3" t="s">
        <v>48</v>
      </c>
      <c r="S332" s="10" t="s">
        <v>18</v>
      </c>
      <c r="T332" s="3" t="s">
        <v>102</v>
      </c>
      <c r="U332" s="38">
        <v>9.06</v>
      </c>
      <c r="V332" s="38">
        <v>11.95</v>
      </c>
      <c r="W332" s="38">
        <v>7.17</v>
      </c>
      <c r="X332" s="11" t="s">
        <v>102</v>
      </c>
      <c r="Y332" s="12"/>
      <c r="Z332" s="1">
        <v>0</v>
      </c>
      <c r="AA332" s="9">
        <v>19.84</v>
      </c>
      <c r="AB332" s="9"/>
      <c r="AC332" s="50"/>
      <c r="AD332" s="50"/>
      <c r="AE332" s="39">
        <v>18.600000000000001</v>
      </c>
      <c r="AF332" s="11">
        <f>IF(Z332=2,AE332*1.08,IF(AE332&lt;=10,(AE332*1.09),IF(AE332&lt;=50,(10*1.09)+((AE332-10)*1.08),IF(AE332&lt;=100,(10*1.09)+((50-10)*1.08)+((AE332-50)*1.07),IF(AE332&lt;=200,(10*1.09)+((50-10)*1.08)+((100-50)*1.07)+((AE332-100)*1.04),(10*1.09)+((50-10)*1.08)+((100-50)*1.07)+((200-100)*1.04)+((AE332-200)*1.02))))))</f>
        <v>20.188000000000002</v>
      </c>
      <c r="AG332" s="11">
        <f>IF(Z332=1,AF332*1.08,IF(Z332=4,AF332*1.08,IF(Z332=2,0,IF(AE332&lt;=100,(AF332*1.25),IF(AE332&lt;=200,134.5+((AE332-100)*1.04*1.16),255.14+((AE332-200)*1.02*1.12))))))</f>
        <v>25.235000000000003</v>
      </c>
      <c r="AH332" s="11">
        <f>IF(Z332=1,0,IF(Z332=4,0,(AG332*1.08)))</f>
        <v>27.253800000000005</v>
      </c>
      <c r="AI332" s="9">
        <f>TRUNC(AF332,2)</f>
        <v>20.18</v>
      </c>
      <c r="AJ332" s="9">
        <f>TRUNC(AG332,2)</f>
        <v>25.23</v>
      </c>
      <c r="AK332" s="9">
        <f>TRUNC(AH332,2)</f>
        <v>27.25</v>
      </c>
      <c r="AL332" s="13">
        <v>44170</v>
      </c>
      <c r="AM332" s="13">
        <v>44187</v>
      </c>
      <c r="AN332" s="13" t="s">
        <v>6549</v>
      </c>
    </row>
    <row r="333" spans="1:40" ht="57" customHeight="1" x14ac:dyDescent="0.25">
      <c r="A333" s="1">
        <v>8699561340056</v>
      </c>
      <c r="B333" s="1" t="s">
        <v>1536</v>
      </c>
      <c r="C333" s="1" t="s">
        <v>1530</v>
      </c>
      <c r="D333" s="2" t="s">
        <v>150</v>
      </c>
      <c r="E333" s="3" t="s">
        <v>133</v>
      </c>
      <c r="F333" s="3">
        <v>4</v>
      </c>
      <c r="G333" s="2">
        <v>2</v>
      </c>
      <c r="H333" s="27">
        <v>1</v>
      </c>
      <c r="I333" s="3"/>
      <c r="J333" s="3"/>
      <c r="K333" s="3"/>
      <c r="L333" s="4" t="s">
        <v>5315</v>
      </c>
      <c r="M333" s="4" t="s">
        <v>1531</v>
      </c>
      <c r="N333" s="3" t="s">
        <v>6048</v>
      </c>
      <c r="O333" s="3">
        <v>50</v>
      </c>
      <c r="P333" s="3" t="s">
        <v>76</v>
      </c>
      <c r="Q333" s="3">
        <v>1</v>
      </c>
      <c r="R333" s="3" t="s">
        <v>48</v>
      </c>
      <c r="S333" s="10" t="s">
        <v>18</v>
      </c>
      <c r="T333" s="3" t="s">
        <v>129</v>
      </c>
      <c r="U333" s="38">
        <v>17.600000000000001</v>
      </c>
      <c r="V333" s="38">
        <v>3.45</v>
      </c>
      <c r="W333" s="38">
        <v>0</v>
      </c>
      <c r="X333" s="11" t="s">
        <v>129</v>
      </c>
      <c r="Y333" s="12"/>
      <c r="Z333" s="1">
        <v>0</v>
      </c>
      <c r="AA333" s="9">
        <v>12.61</v>
      </c>
      <c r="AB333" s="9"/>
      <c r="AC333" s="50"/>
      <c r="AD333" s="50"/>
      <c r="AE333" s="39">
        <v>13.15</v>
      </c>
      <c r="AF333" s="11">
        <f>IF(Z333=2,AE333*1.08,IF(AE333&lt;=10,(AE333*1.09),IF(AE333&lt;=50,(10*1.09)+((AE333-10)*1.08),IF(AE333&lt;=100,(10*1.09)+((50-10)*1.08)+((AE333-50)*1.07),IF(AE333&lt;=200,(10*1.09)+((50-10)*1.08)+((100-50)*1.07)+((AE333-100)*1.04),(10*1.09)+((50-10)*1.08)+((100-50)*1.07)+((200-100)*1.04)+((AE333-200)*1.02))))))</f>
        <v>14.302000000000001</v>
      </c>
      <c r="AG333" s="11">
        <f>IF(Z333=1,AF333*1.08,IF(Z333=4,AF333*1.08,IF(Z333=2,0,IF(AE333&lt;=100,(AF333*1.25),IF(AE333&lt;=200,134.5+((AE333-100)*1.04*1.16),255.14+((AE333-200)*1.02*1.12))))))</f>
        <v>17.877500000000001</v>
      </c>
      <c r="AH333" s="11">
        <f>IF(Z333=1,0,IF(Z333=4,0,(AG333*1.08)))</f>
        <v>19.307700000000004</v>
      </c>
      <c r="AI333" s="9">
        <f>TRUNC(AF333,2)</f>
        <v>14.3</v>
      </c>
      <c r="AJ333" s="9">
        <f>TRUNC(AG333,2)</f>
        <v>17.87</v>
      </c>
      <c r="AK333" s="9">
        <f>TRUNC(AH333,2)</f>
        <v>19.3</v>
      </c>
      <c r="AL333" s="13">
        <v>44170</v>
      </c>
      <c r="AM333" s="13">
        <v>44187</v>
      </c>
      <c r="AN333" s="13" t="s">
        <v>6544</v>
      </c>
    </row>
    <row r="334" spans="1:40" ht="57" customHeight="1" x14ac:dyDescent="0.25">
      <c r="A334" s="1">
        <v>8699561340063</v>
      </c>
      <c r="B334" s="1" t="s">
        <v>1536</v>
      </c>
      <c r="C334" s="1" t="s">
        <v>1530</v>
      </c>
      <c r="D334" s="2" t="s">
        <v>150</v>
      </c>
      <c r="E334" s="3" t="s">
        <v>133</v>
      </c>
      <c r="F334" s="3">
        <v>0</v>
      </c>
      <c r="G334" s="2">
        <v>2</v>
      </c>
      <c r="H334" s="3">
        <v>1</v>
      </c>
      <c r="I334" s="3"/>
      <c r="J334" s="3"/>
      <c r="K334" s="3"/>
      <c r="L334" s="4" t="s">
        <v>5316</v>
      </c>
      <c r="M334" s="4" t="s">
        <v>1531</v>
      </c>
      <c r="N334" s="3" t="s">
        <v>6048</v>
      </c>
      <c r="O334" s="3">
        <v>500</v>
      </c>
      <c r="P334" s="3" t="s">
        <v>76</v>
      </c>
      <c r="Q334" s="3">
        <v>1</v>
      </c>
      <c r="R334" s="3" t="s">
        <v>48</v>
      </c>
      <c r="S334" s="10" t="s">
        <v>18</v>
      </c>
      <c r="T334" s="10" t="s">
        <v>129</v>
      </c>
      <c r="U334" s="38">
        <v>26.44</v>
      </c>
      <c r="V334" s="38">
        <v>26.44</v>
      </c>
      <c r="W334" s="38">
        <v>21.15</v>
      </c>
      <c r="X334" s="11" t="s">
        <v>129</v>
      </c>
      <c r="Y334" s="12"/>
      <c r="Z334" s="1">
        <v>0</v>
      </c>
      <c r="AA334" s="9">
        <v>14.8</v>
      </c>
      <c r="AB334" s="9"/>
      <c r="AC334" s="50"/>
      <c r="AD334" s="50"/>
      <c r="AE334" s="39">
        <v>19.8</v>
      </c>
      <c r="AF334" s="11">
        <f>IF(Z334=2,AE334*1.08,IF(AE334&lt;=10,(AE334*1.09),IF(AE334&lt;=50,(10*1.09)+((AE334-10)*1.08),IF(AE334&lt;=100,(10*1.09)+((50-10)*1.08)+((AE334-50)*1.07),IF(AE334&lt;=200,(10*1.09)+((50-10)*1.08)+((100-50)*1.07)+((AE334-100)*1.04),(10*1.09)+((50-10)*1.08)+((100-50)*1.07)+((200-100)*1.04)+((AE334-200)*1.02))))))</f>
        <v>21.484000000000002</v>
      </c>
      <c r="AG334" s="11">
        <f>IF(Z334=1,AF334*1.08,IF(Z334=4,AF334*1.08,IF(Z334=2,0,IF(AE334&lt;=100,(AF334*1.25),IF(AE334&lt;=200,134.5+((AE334-100)*1.04*1.16),255.14+((AE334-200)*1.02*1.12))))))</f>
        <v>26.855000000000004</v>
      </c>
      <c r="AH334" s="11">
        <f>IF(Z334=1,0,IF(Z334=4,0,(AG334*1.08)))</f>
        <v>29.003400000000006</v>
      </c>
      <c r="AI334" s="9">
        <f>TRUNC(AF334,2)</f>
        <v>21.48</v>
      </c>
      <c r="AJ334" s="9">
        <f>TRUNC(AG334,2)</f>
        <v>26.85</v>
      </c>
      <c r="AK334" s="9">
        <f>TRUNC(AH334,2)</f>
        <v>29</v>
      </c>
      <c r="AL334" s="13">
        <v>44170</v>
      </c>
      <c r="AM334" s="13">
        <v>44187</v>
      </c>
      <c r="AN334" s="13" t="s">
        <v>6544</v>
      </c>
    </row>
    <row r="335" spans="1:40" ht="57" customHeight="1" x14ac:dyDescent="0.25">
      <c r="A335" s="1">
        <v>8699809260054</v>
      </c>
      <c r="B335" s="1" t="s">
        <v>1698</v>
      </c>
      <c r="C335" s="1" t="s">
        <v>1699</v>
      </c>
      <c r="D335" s="2" t="s">
        <v>44</v>
      </c>
      <c r="E335" s="3" t="s">
        <v>5731</v>
      </c>
      <c r="F335" s="3">
        <v>7</v>
      </c>
      <c r="G335" s="2">
        <v>2</v>
      </c>
      <c r="H335" s="3">
        <v>1</v>
      </c>
      <c r="I335" s="3"/>
      <c r="J335" s="3"/>
      <c r="K335" s="3"/>
      <c r="L335" s="4" t="s">
        <v>1700</v>
      </c>
      <c r="M335" s="4" t="s">
        <v>1701</v>
      </c>
      <c r="N335" s="3" t="s">
        <v>5918</v>
      </c>
      <c r="O335" s="3">
        <v>35</v>
      </c>
      <c r="P335" s="3" t="s">
        <v>76</v>
      </c>
      <c r="Q335" s="3">
        <v>1</v>
      </c>
      <c r="R335" s="3" t="s">
        <v>48</v>
      </c>
      <c r="S335" s="10" t="s">
        <v>49</v>
      </c>
      <c r="T335" s="3" t="s">
        <v>78</v>
      </c>
      <c r="U335" s="38">
        <v>4134.63</v>
      </c>
      <c r="V335" s="38">
        <v>4134.63</v>
      </c>
      <c r="W335" s="38">
        <v>4134.63</v>
      </c>
      <c r="X335" s="11" t="s">
        <v>78</v>
      </c>
      <c r="Y335" s="12"/>
      <c r="Z335" s="1">
        <v>0</v>
      </c>
      <c r="AA335" s="9">
        <v>15542.54</v>
      </c>
      <c r="AB335" s="9"/>
      <c r="AC335" s="50">
        <f>IF(AD335=AK335,1,0)</f>
        <v>1</v>
      </c>
      <c r="AD335" s="50">
        <v>19490.77</v>
      </c>
      <c r="AE335" s="39">
        <v>15774.12</v>
      </c>
      <c r="AF335" s="11">
        <f>IF(Z335=2,AE335*1.08,IF(AE335&lt;=10,(AE335*1.09),IF(AE335&lt;=50,(10*1.09)+((AE335-10)*1.08),IF(AE335&lt;=100,(10*1.09)+((50-10)*1.08)+((AE335-50)*1.07),IF(AE335&lt;=200,(10*1.09)+((50-10)*1.08)+((100-50)*1.07)+((AE335-100)*1.04),(10*1.09)+((50-10)*1.08)+((100-50)*1.07)+((200-100)*1.04)+((AE335-200)*1.02))))))</f>
        <v>16097.202400000002</v>
      </c>
      <c r="AG335" s="11">
        <f>IF(Z335=1,AF335*1.08,IF(Z335=4,AF335*1.08,IF(Z335=2,0,IF(AE335&lt;=100,(AF335*1.25),IF(AE335&lt;=200,134.5+((AE335-100)*1.04*1.16),255.14+((AE335-200)*1.02*1.12))))))</f>
        <v>18047.014688000003</v>
      </c>
      <c r="AH335" s="11">
        <f>IF(Z335=1,0,IF(Z335=4,0,(AG335*1.08)))</f>
        <v>19490.775863040006</v>
      </c>
      <c r="AI335" s="9">
        <f>TRUNC(AF335,2)</f>
        <v>16097.2</v>
      </c>
      <c r="AJ335" s="9">
        <f>TRUNC(AG335,2)</f>
        <v>18047.009999999998</v>
      </c>
      <c r="AK335" s="9">
        <f>TRUNC(AH335,2)</f>
        <v>19490.77</v>
      </c>
      <c r="AL335" s="13">
        <v>44170</v>
      </c>
      <c r="AM335" s="13">
        <v>44187</v>
      </c>
      <c r="AN335" s="13" t="s">
        <v>6544</v>
      </c>
    </row>
    <row r="336" spans="1:40" ht="57" customHeight="1" x14ac:dyDescent="0.25">
      <c r="A336" s="1">
        <v>8699578090029</v>
      </c>
      <c r="B336" s="1" t="s">
        <v>4445</v>
      </c>
      <c r="C336" s="1" t="s">
        <v>4446</v>
      </c>
      <c r="D336" s="2" t="s">
        <v>150</v>
      </c>
      <c r="E336" s="3" t="s">
        <v>133</v>
      </c>
      <c r="F336" s="3">
        <v>4</v>
      </c>
      <c r="G336" s="29">
        <v>5</v>
      </c>
      <c r="H336" s="27">
        <v>1</v>
      </c>
      <c r="I336" s="3"/>
      <c r="J336" s="3"/>
      <c r="K336" s="3"/>
      <c r="L336" s="4" t="s">
        <v>6411</v>
      </c>
      <c r="M336" s="4" t="s">
        <v>484</v>
      </c>
      <c r="N336" s="3" t="s">
        <v>5954</v>
      </c>
      <c r="O336" s="3">
        <v>200</v>
      </c>
      <c r="P336" s="3" t="s">
        <v>76</v>
      </c>
      <c r="Q336" s="3">
        <v>2</v>
      </c>
      <c r="R336" s="3" t="s">
        <v>48</v>
      </c>
      <c r="S336" s="10" t="s">
        <v>18</v>
      </c>
      <c r="T336" s="3" t="s">
        <v>129</v>
      </c>
      <c r="U336" s="38">
        <v>2.21</v>
      </c>
      <c r="V336" s="38">
        <v>0.86</v>
      </c>
      <c r="W336" s="38">
        <v>0</v>
      </c>
      <c r="X336" s="3" t="s">
        <v>20</v>
      </c>
      <c r="Y336" s="12"/>
      <c r="Z336" s="1">
        <v>0</v>
      </c>
      <c r="AA336" s="9">
        <v>2.74</v>
      </c>
      <c r="AB336" s="9"/>
      <c r="AC336" s="50"/>
      <c r="AD336" s="50"/>
      <c r="AE336" s="39">
        <v>3.28</v>
      </c>
      <c r="AF336" s="11">
        <f>IF(Z336=2,AE336*1.08,IF(AE336&lt;=10,(AE336*1.09),IF(AE336&lt;=50,(10*1.09)+((AE336-10)*1.08),IF(AE336&lt;=100,(10*1.09)+((50-10)*1.08)+((AE336-50)*1.07),IF(AE336&lt;=200,(10*1.09)+((50-10)*1.08)+((100-50)*1.07)+((AE336-100)*1.04),(10*1.09)+((50-10)*1.08)+((100-50)*1.07)+((200-100)*1.04)+((AE336-200)*1.02))))))</f>
        <v>3.5752000000000002</v>
      </c>
      <c r="AG336" s="11">
        <f>IF(Z336=1,AF336*1.08,IF(Z336=4,AF336*1.08,IF(Z336=2,0,IF(AE336&lt;=100,(AF336*1.25),IF(AE336&lt;=200,134.5+((AE336-100)*1.04*1.16),255.14+((AE336-200)*1.02*1.12))))))</f>
        <v>4.4690000000000003</v>
      </c>
      <c r="AH336" s="11">
        <f>IF(Z336=1,0,IF(Z336=4,0,(AG336*1.08)))</f>
        <v>4.8265200000000004</v>
      </c>
      <c r="AI336" s="9">
        <f>TRUNC(AF336,2)</f>
        <v>3.57</v>
      </c>
      <c r="AJ336" s="9">
        <f>TRUNC(AG336,2)</f>
        <v>4.46</v>
      </c>
      <c r="AK336" s="9">
        <f>TRUNC(AH336,2)</f>
        <v>4.82</v>
      </c>
      <c r="AL336" s="13">
        <v>44170</v>
      </c>
      <c r="AM336" s="13">
        <v>44187</v>
      </c>
      <c r="AN336" s="13" t="s">
        <v>6544</v>
      </c>
    </row>
    <row r="337" spans="1:40" ht="57" customHeight="1" x14ac:dyDescent="0.25">
      <c r="A337" s="1">
        <v>8699578090036</v>
      </c>
      <c r="B337" s="1" t="s">
        <v>4445</v>
      </c>
      <c r="C337" s="1" t="s">
        <v>4446</v>
      </c>
      <c r="D337" s="2" t="s">
        <v>150</v>
      </c>
      <c r="E337" s="3" t="s">
        <v>133</v>
      </c>
      <c r="F337" s="3">
        <v>0</v>
      </c>
      <c r="G337" s="29">
        <v>1</v>
      </c>
      <c r="H337" s="3">
        <v>1</v>
      </c>
      <c r="I337" s="3"/>
      <c r="J337" s="3"/>
      <c r="K337" s="3"/>
      <c r="L337" s="4" t="s">
        <v>6240</v>
      </c>
      <c r="M337" s="4" t="s">
        <v>484</v>
      </c>
      <c r="N337" s="3" t="s">
        <v>5954</v>
      </c>
      <c r="O337" s="3">
        <v>200</v>
      </c>
      <c r="P337" s="3" t="s">
        <v>76</v>
      </c>
      <c r="Q337" s="3">
        <v>40</v>
      </c>
      <c r="R337" s="3" t="s">
        <v>48</v>
      </c>
      <c r="S337" s="10" t="s">
        <v>18</v>
      </c>
      <c r="T337" s="10" t="s">
        <v>129</v>
      </c>
      <c r="U337" s="38">
        <v>44.2</v>
      </c>
      <c r="V337" s="38">
        <v>44.2</v>
      </c>
      <c r="W337" s="38">
        <v>35.36</v>
      </c>
      <c r="X337" s="11" t="s">
        <v>129</v>
      </c>
      <c r="Y337" s="12"/>
      <c r="Z337" s="1">
        <v>0</v>
      </c>
      <c r="AA337" s="9">
        <v>32.369999999999997</v>
      </c>
      <c r="AB337" s="9"/>
      <c r="AC337" s="50"/>
      <c r="AD337" s="50"/>
      <c r="AE337" s="39">
        <v>35.76</v>
      </c>
      <c r="AF337" s="11">
        <f>IF(Z337=2,AE337*1.08,IF(AE337&lt;=10,(AE337*1.09),IF(AE337&lt;=50,(10*1.09)+((AE337-10)*1.08),IF(AE337&lt;=100,(10*1.09)+((50-10)*1.08)+((AE337-50)*1.07),IF(AE337&lt;=200,(10*1.09)+((50-10)*1.08)+((100-50)*1.07)+((AE337-100)*1.04),(10*1.09)+((50-10)*1.08)+((100-50)*1.07)+((200-100)*1.04)+((AE337-200)*1.02))))))</f>
        <v>38.720799999999997</v>
      </c>
      <c r="AG337" s="11">
        <f>IF(Z337=1,AF337*1.08,IF(Z337=4,AF337*1.08,IF(Z337=2,0,IF(AE337&lt;=100,(AF337*1.25),IF(AE337&lt;=200,134.5+((AE337-100)*1.04*1.16),255.14+((AE337-200)*1.02*1.12))))))</f>
        <v>48.400999999999996</v>
      </c>
      <c r="AH337" s="11">
        <f>IF(Z337=1,0,IF(Z337=4,0,(AG337*1.08)))</f>
        <v>52.27308</v>
      </c>
      <c r="AI337" s="9">
        <f>TRUNC(AF337,2)</f>
        <v>38.72</v>
      </c>
      <c r="AJ337" s="9">
        <f>TRUNC(AG337,2)</f>
        <v>48.4</v>
      </c>
      <c r="AK337" s="9">
        <f>TRUNC(AH337,2)</f>
        <v>52.27</v>
      </c>
      <c r="AL337" s="13">
        <v>44170</v>
      </c>
      <c r="AM337" s="13">
        <v>44187</v>
      </c>
      <c r="AN337" s="13" t="s">
        <v>6544</v>
      </c>
    </row>
    <row r="338" spans="1:40" ht="57" customHeight="1" x14ac:dyDescent="0.25">
      <c r="A338" s="1">
        <v>8699578090043</v>
      </c>
      <c r="B338" s="1" t="s">
        <v>4445</v>
      </c>
      <c r="C338" s="1" t="s">
        <v>4446</v>
      </c>
      <c r="D338" s="2" t="s">
        <v>150</v>
      </c>
      <c r="E338" s="3" t="s">
        <v>133</v>
      </c>
      <c r="F338" s="3">
        <v>4</v>
      </c>
      <c r="G338" s="29">
        <v>1</v>
      </c>
      <c r="H338" s="27">
        <v>1</v>
      </c>
      <c r="I338" s="3"/>
      <c r="J338" s="3"/>
      <c r="K338" s="3"/>
      <c r="L338" s="4" t="s">
        <v>6220</v>
      </c>
      <c r="M338" s="4" t="s">
        <v>484</v>
      </c>
      <c r="N338" s="3" t="s">
        <v>5954</v>
      </c>
      <c r="O338" s="3">
        <v>200</v>
      </c>
      <c r="P338" s="3" t="s">
        <v>76</v>
      </c>
      <c r="Q338" s="3">
        <v>6</v>
      </c>
      <c r="R338" s="3" t="s">
        <v>48</v>
      </c>
      <c r="S338" s="10" t="s">
        <v>18</v>
      </c>
      <c r="T338" s="3" t="s">
        <v>129</v>
      </c>
      <c r="U338" s="38">
        <v>6.63</v>
      </c>
      <c r="V338" s="38">
        <v>1.98</v>
      </c>
      <c r="W338" s="38">
        <v>0</v>
      </c>
      <c r="X338" s="11" t="s">
        <v>20</v>
      </c>
      <c r="Y338" s="12"/>
      <c r="Z338" s="1">
        <v>0</v>
      </c>
      <c r="AA338" s="9">
        <v>6.29</v>
      </c>
      <c r="AB338" s="9"/>
      <c r="AC338" s="50"/>
      <c r="AD338" s="50"/>
      <c r="AE338" s="39">
        <v>7.54</v>
      </c>
      <c r="AF338" s="11">
        <f>IF(Z338=2,AE338*1.08,IF(AE338&lt;=10,(AE338*1.09),IF(AE338&lt;=50,(10*1.09)+((AE338-10)*1.08),IF(AE338&lt;=100,(10*1.09)+((50-10)*1.08)+((AE338-50)*1.07),IF(AE338&lt;=200,(10*1.09)+((50-10)*1.08)+((100-50)*1.07)+((AE338-100)*1.04),(10*1.09)+((50-10)*1.08)+((100-50)*1.07)+((200-100)*1.04)+((AE338-200)*1.02))))))</f>
        <v>8.2186000000000003</v>
      </c>
      <c r="AG338" s="11">
        <f>IF(Z338=1,AF338*1.08,IF(Z338=4,AF338*1.08,IF(Z338=2,0,IF(AE338&lt;=100,(AF338*1.25),IF(AE338&lt;=200,134.5+((AE338-100)*1.04*1.16),255.14+((AE338-200)*1.02*1.12))))))</f>
        <v>10.273250000000001</v>
      </c>
      <c r="AH338" s="11">
        <f>IF(Z338=1,0,IF(Z338=4,0,(AG338*1.08)))</f>
        <v>11.095110000000002</v>
      </c>
      <c r="AI338" s="9">
        <f>TRUNC(AF338,2)</f>
        <v>8.2100000000000009</v>
      </c>
      <c r="AJ338" s="9">
        <f>TRUNC(AG338,2)</f>
        <v>10.27</v>
      </c>
      <c r="AK338" s="9">
        <f>TRUNC(AH338,2)</f>
        <v>11.09</v>
      </c>
      <c r="AL338" s="13">
        <v>44170</v>
      </c>
      <c r="AM338" s="13">
        <v>44187</v>
      </c>
      <c r="AN338" s="13" t="s">
        <v>6544</v>
      </c>
    </row>
    <row r="339" spans="1:40" ht="57" customHeight="1" x14ac:dyDescent="0.25">
      <c r="A339" s="1">
        <v>8699578700010</v>
      </c>
      <c r="B339" s="1" t="s">
        <v>4445</v>
      </c>
      <c r="C339" s="1" t="s">
        <v>4446</v>
      </c>
      <c r="D339" s="2" t="s">
        <v>150</v>
      </c>
      <c r="E339" s="3" t="s">
        <v>133</v>
      </c>
      <c r="F339" s="3">
        <v>4</v>
      </c>
      <c r="G339" s="29">
        <v>5</v>
      </c>
      <c r="H339" s="27">
        <v>1</v>
      </c>
      <c r="I339" s="3"/>
      <c r="J339" s="3"/>
      <c r="K339" s="3"/>
      <c r="L339" s="4" t="s">
        <v>6413</v>
      </c>
      <c r="M339" s="4" t="s">
        <v>484</v>
      </c>
      <c r="N339" s="3" t="s">
        <v>5954</v>
      </c>
      <c r="O339" s="3">
        <v>200</v>
      </c>
      <c r="P339" s="3" t="s">
        <v>76</v>
      </c>
      <c r="Q339" s="3">
        <v>1</v>
      </c>
      <c r="R339" s="3" t="s">
        <v>48</v>
      </c>
      <c r="S339" s="10" t="s">
        <v>18</v>
      </c>
      <c r="T339" s="3" t="s">
        <v>129</v>
      </c>
      <c r="U339" s="38">
        <v>2.42</v>
      </c>
      <c r="V339" s="38">
        <v>1</v>
      </c>
      <c r="W339" s="38">
        <v>0</v>
      </c>
      <c r="X339" s="3" t="s">
        <v>20</v>
      </c>
      <c r="Y339" s="12"/>
      <c r="Z339" s="1">
        <v>0</v>
      </c>
      <c r="AA339" s="9">
        <v>3.18</v>
      </c>
      <c r="AB339" s="9"/>
      <c r="AC339" s="50"/>
      <c r="AD339" s="50"/>
      <c r="AE339" s="39">
        <v>3.81</v>
      </c>
      <c r="AF339" s="11">
        <f>IF(Z339=2,AE339*1.08,IF(AE339&lt;=10,(AE339*1.09),IF(AE339&lt;=50,(10*1.09)+((AE339-10)*1.08),IF(AE339&lt;=100,(10*1.09)+((50-10)*1.08)+((AE339-50)*1.07),IF(AE339&lt;=200,(10*1.09)+((50-10)*1.08)+((100-50)*1.07)+((AE339-100)*1.04),(10*1.09)+((50-10)*1.08)+((100-50)*1.07)+((200-100)*1.04)+((AE339-200)*1.02))))))</f>
        <v>4.1529000000000007</v>
      </c>
      <c r="AG339" s="11">
        <f>IF(Z339=1,AF339*1.08,IF(Z339=4,AF339*1.08,IF(Z339=2,0,IF(AE339&lt;=100,(AF339*1.25),IF(AE339&lt;=200,134.5+((AE339-100)*1.04*1.16),255.14+((AE339-200)*1.02*1.12))))))</f>
        <v>5.1911250000000013</v>
      </c>
      <c r="AH339" s="11">
        <f>IF(Z339=1,0,IF(Z339=4,0,(AG339*1.08)))</f>
        <v>5.6064150000000019</v>
      </c>
      <c r="AI339" s="9">
        <f>TRUNC(AF339,2)</f>
        <v>4.1500000000000004</v>
      </c>
      <c r="AJ339" s="9">
        <f>TRUNC(AG339,2)</f>
        <v>5.19</v>
      </c>
      <c r="AK339" s="9">
        <f>TRUNC(AH339,2)</f>
        <v>5.6</v>
      </c>
      <c r="AL339" s="13">
        <v>44170</v>
      </c>
      <c r="AM339" s="13">
        <v>44187</v>
      </c>
      <c r="AN339" s="13" t="s">
        <v>6544</v>
      </c>
    </row>
    <row r="340" spans="1:40" ht="57" customHeight="1" x14ac:dyDescent="0.25">
      <c r="A340" s="1">
        <v>8699578700034</v>
      </c>
      <c r="B340" s="1" t="s">
        <v>4445</v>
      </c>
      <c r="C340" s="1" t="s">
        <v>4446</v>
      </c>
      <c r="D340" s="2" t="s">
        <v>150</v>
      </c>
      <c r="E340" s="3" t="s">
        <v>133</v>
      </c>
      <c r="F340" s="3">
        <v>4</v>
      </c>
      <c r="G340" s="29">
        <v>5</v>
      </c>
      <c r="H340" s="27">
        <v>1</v>
      </c>
      <c r="I340" s="3"/>
      <c r="J340" s="3"/>
      <c r="K340" s="3"/>
      <c r="L340" s="4" t="s">
        <v>6218</v>
      </c>
      <c r="M340" s="4" t="s">
        <v>484</v>
      </c>
      <c r="N340" s="3" t="s">
        <v>5954</v>
      </c>
      <c r="O340" s="3">
        <v>200</v>
      </c>
      <c r="P340" s="3" t="s">
        <v>76</v>
      </c>
      <c r="Q340" s="3">
        <v>60</v>
      </c>
      <c r="R340" s="3" t="s">
        <v>48</v>
      </c>
      <c r="S340" s="10" t="s">
        <v>18</v>
      </c>
      <c r="T340" s="3" t="s">
        <v>129</v>
      </c>
      <c r="U340" s="38">
        <v>7.26</v>
      </c>
      <c r="V340" s="38">
        <v>2.37</v>
      </c>
      <c r="W340" s="38">
        <v>0</v>
      </c>
      <c r="X340" s="11" t="s">
        <v>20</v>
      </c>
      <c r="Y340" s="12"/>
      <c r="Z340" s="1">
        <v>0</v>
      </c>
      <c r="AA340" s="9">
        <v>7.52</v>
      </c>
      <c r="AB340" s="9"/>
      <c r="AC340" s="50"/>
      <c r="AD340" s="50"/>
      <c r="AE340" s="39">
        <v>9.02</v>
      </c>
      <c r="AF340" s="11">
        <f>IF(Z340=2,AE340*1.08,IF(AE340&lt;=10,(AE340*1.09),IF(AE340&lt;=50,(10*1.09)+((AE340-10)*1.08),IF(AE340&lt;=100,(10*1.09)+((50-10)*1.08)+((AE340-50)*1.07),IF(AE340&lt;=200,(10*1.09)+((50-10)*1.08)+((100-50)*1.07)+((AE340-100)*1.04),(10*1.09)+((50-10)*1.08)+((100-50)*1.07)+((200-100)*1.04)+((AE340-200)*1.02))))))</f>
        <v>9.8317999999999994</v>
      </c>
      <c r="AG340" s="11">
        <f>IF(Z340=1,AF340*1.08,IF(Z340=4,AF340*1.08,IF(Z340=2,0,IF(AE340&lt;=100,(AF340*1.25),IF(AE340&lt;=200,134.5+((AE340-100)*1.04*1.16),255.14+((AE340-200)*1.02*1.12))))))</f>
        <v>12.28975</v>
      </c>
      <c r="AH340" s="11">
        <f>IF(Z340=1,0,IF(Z340=4,0,(AG340*1.08)))</f>
        <v>13.272930000000001</v>
      </c>
      <c r="AI340" s="9">
        <f>TRUNC(AF340,2)</f>
        <v>9.83</v>
      </c>
      <c r="AJ340" s="9">
        <f>TRUNC(AG340,2)</f>
        <v>12.28</v>
      </c>
      <c r="AK340" s="9">
        <f>TRUNC(AH340,2)</f>
        <v>13.27</v>
      </c>
      <c r="AL340" s="13">
        <v>44170</v>
      </c>
      <c r="AM340" s="13">
        <v>44187</v>
      </c>
      <c r="AN340" s="13" t="s">
        <v>6544</v>
      </c>
    </row>
    <row r="341" spans="1:40" ht="57" customHeight="1" x14ac:dyDescent="0.25">
      <c r="A341" s="1">
        <v>8699578090081</v>
      </c>
      <c r="B341" s="1" t="s">
        <v>4445</v>
      </c>
      <c r="C341" s="1" t="s">
        <v>4446</v>
      </c>
      <c r="D341" s="2" t="s">
        <v>150</v>
      </c>
      <c r="E341" s="3" t="s">
        <v>133</v>
      </c>
      <c r="F341" s="3">
        <v>4</v>
      </c>
      <c r="G341" s="29">
        <v>5</v>
      </c>
      <c r="H341" s="27">
        <v>1</v>
      </c>
      <c r="I341" s="3"/>
      <c r="J341" s="3"/>
      <c r="K341" s="3"/>
      <c r="L341" s="4" t="s">
        <v>6412</v>
      </c>
      <c r="M341" s="4" t="s">
        <v>484</v>
      </c>
      <c r="N341" s="3" t="s">
        <v>5954</v>
      </c>
      <c r="O341" s="3">
        <v>400</v>
      </c>
      <c r="P341" s="3" t="s">
        <v>76</v>
      </c>
      <c r="Q341" s="3">
        <v>1</v>
      </c>
      <c r="R341" s="3" t="s">
        <v>48</v>
      </c>
      <c r="S341" s="10" t="s">
        <v>18</v>
      </c>
      <c r="T341" s="3" t="s">
        <v>129</v>
      </c>
      <c r="U341" s="38">
        <v>2.21</v>
      </c>
      <c r="V341" s="38">
        <v>0.86</v>
      </c>
      <c r="W341" s="38">
        <v>0</v>
      </c>
      <c r="X341" s="3" t="s">
        <v>20</v>
      </c>
      <c r="Y341" s="12"/>
      <c r="Z341" s="1">
        <v>0</v>
      </c>
      <c r="AA341" s="9">
        <v>2.74</v>
      </c>
      <c r="AB341" s="9"/>
      <c r="AC341" s="50">
        <f>IF(AD341=AK341,1,0)</f>
        <v>1</v>
      </c>
      <c r="AD341" s="50">
        <v>4.82</v>
      </c>
      <c r="AE341" s="39">
        <v>3.28</v>
      </c>
      <c r="AF341" s="11">
        <f>IF(Z341=2,AE341*1.08,IF(AE341&lt;=10,(AE341*1.09),IF(AE341&lt;=50,(10*1.09)+((AE341-10)*1.08),IF(AE341&lt;=100,(10*1.09)+((50-10)*1.08)+((AE341-50)*1.07),IF(AE341&lt;=200,(10*1.09)+((50-10)*1.08)+((100-50)*1.07)+((AE341-100)*1.04),(10*1.09)+((50-10)*1.08)+((100-50)*1.07)+((200-100)*1.04)+((AE341-200)*1.02))))))</f>
        <v>3.5752000000000002</v>
      </c>
      <c r="AG341" s="11">
        <f>IF(Z341=1,AF341*1.08,IF(Z341=4,AF341*1.08,IF(Z341=2,0,IF(AE341&lt;=100,(AF341*1.25),IF(AE341&lt;=200,134.5+((AE341-100)*1.04*1.16),255.14+((AE341-200)*1.02*1.12))))))</f>
        <v>4.4690000000000003</v>
      </c>
      <c r="AH341" s="11">
        <f>IF(Z341=1,0,IF(Z341=4,0,(AG341*1.08)))</f>
        <v>4.8265200000000004</v>
      </c>
      <c r="AI341" s="9">
        <f>TRUNC(AF341,2)</f>
        <v>3.57</v>
      </c>
      <c r="AJ341" s="9">
        <f>TRUNC(AG341,2)</f>
        <v>4.46</v>
      </c>
      <c r="AK341" s="9">
        <f>TRUNC(AH341,2)</f>
        <v>4.82</v>
      </c>
      <c r="AL341" s="13">
        <v>44170</v>
      </c>
      <c r="AM341" s="13">
        <v>44187</v>
      </c>
      <c r="AN341" s="13" t="s">
        <v>6544</v>
      </c>
    </row>
    <row r="342" spans="1:40" ht="57" customHeight="1" x14ac:dyDescent="0.25">
      <c r="A342" s="1">
        <v>8699578090098</v>
      </c>
      <c r="B342" s="1" t="s">
        <v>4445</v>
      </c>
      <c r="C342" s="1" t="s">
        <v>4446</v>
      </c>
      <c r="D342" s="2" t="s">
        <v>150</v>
      </c>
      <c r="E342" s="3" t="s">
        <v>133</v>
      </c>
      <c r="F342" s="3">
        <v>4</v>
      </c>
      <c r="G342" s="29">
        <v>5</v>
      </c>
      <c r="H342" s="27">
        <v>1</v>
      </c>
      <c r="I342" s="3"/>
      <c r="J342" s="3"/>
      <c r="K342" s="3"/>
      <c r="L342" s="4" t="s">
        <v>6246</v>
      </c>
      <c r="M342" s="4" t="s">
        <v>484</v>
      </c>
      <c r="N342" s="3" t="s">
        <v>5954</v>
      </c>
      <c r="O342" s="3">
        <v>400</v>
      </c>
      <c r="P342" s="3" t="s">
        <v>76</v>
      </c>
      <c r="Q342" s="3">
        <v>3</v>
      </c>
      <c r="R342" s="3" t="s">
        <v>48</v>
      </c>
      <c r="S342" s="10" t="s">
        <v>18</v>
      </c>
      <c r="T342" s="3" t="s">
        <v>102</v>
      </c>
      <c r="U342" s="38">
        <v>4.0999999999999996</v>
      </c>
      <c r="V342" s="38">
        <v>1.98</v>
      </c>
      <c r="W342" s="38">
        <v>0</v>
      </c>
      <c r="X342" s="3" t="s">
        <v>20</v>
      </c>
      <c r="Y342" s="12"/>
      <c r="Z342" s="1">
        <v>0</v>
      </c>
      <c r="AA342" s="9">
        <v>6.29</v>
      </c>
      <c r="AB342" s="9"/>
      <c r="AC342" s="50">
        <f>IF(AD342=AK342,1,0)</f>
        <v>1</v>
      </c>
      <c r="AD342" s="50">
        <v>11.09</v>
      </c>
      <c r="AE342" s="39">
        <v>7.54</v>
      </c>
      <c r="AF342" s="11">
        <f>IF(Z342=2,AE342*1.08,IF(AE342&lt;=10,(AE342*1.09),IF(AE342&lt;=50,(10*1.09)+((AE342-10)*1.08),IF(AE342&lt;=100,(10*1.09)+((50-10)*1.08)+((AE342-50)*1.07),IF(AE342&lt;=200,(10*1.09)+((50-10)*1.08)+((100-50)*1.07)+((AE342-100)*1.04),(10*1.09)+((50-10)*1.08)+((100-50)*1.07)+((200-100)*1.04)+((AE342-200)*1.02))))))</f>
        <v>8.2186000000000003</v>
      </c>
      <c r="AG342" s="11">
        <f>IF(Z342=1,AF342*1.08,IF(Z342=4,AF342*1.08,IF(Z342=2,0,IF(AE342&lt;=100,(AF342*1.25),IF(AE342&lt;=200,134.5+((AE342-100)*1.04*1.16),255.14+((AE342-200)*1.02*1.12))))))</f>
        <v>10.273250000000001</v>
      </c>
      <c r="AH342" s="11">
        <f>IF(Z342=1,0,IF(Z342=4,0,(AG342*1.08)))</f>
        <v>11.095110000000002</v>
      </c>
      <c r="AI342" s="9">
        <f>TRUNC(AF342,2)</f>
        <v>8.2100000000000009</v>
      </c>
      <c r="AJ342" s="9">
        <f>TRUNC(AG342,2)</f>
        <v>10.27</v>
      </c>
      <c r="AK342" s="9">
        <f>TRUNC(AH342,2)</f>
        <v>11.09</v>
      </c>
      <c r="AL342" s="13">
        <v>44170</v>
      </c>
      <c r="AM342" s="13">
        <v>44187</v>
      </c>
      <c r="AN342" s="13" t="s">
        <v>6544</v>
      </c>
    </row>
    <row r="343" spans="1:40" ht="57" customHeight="1" x14ac:dyDescent="0.25">
      <c r="A343" s="1">
        <v>8681078093129</v>
      </c>
      <c r="B343" s="1" t="s">
        <v>1245</v>
      </c>
      <c r="C343" s="1" t="s">
        <v>1246</v>
      </c>
      <c r="D343" s="6" t="s">
        <v>44</v>
      </c>
      <c r="E343" s="6" t="s">
        <v>5731</v>
      </c>
      <c r="F343" s="3">
        <v>0</v>
      </c>
      <c r="G343" s="2">
        <v>2</v>
      </c>
      <c r="H343" s="3">
        <v>1</v>
      </c>
      <c r="I343" s="3"/>
      <c r="J343" s="3"/>
      <c r="K343" s="3"/>
      <c r="L343" s="4" t="s">
        <v>6100</v>
      </c>
      <c r="M343" s="4" t="s">
        <v>6481</v>
      </c>
      <c r="N343" s="3" t="s">
        <v>5931</v>
      </c>
      <c r="O343" s="3">
        <v>5</v>
      </c>
      <c r="P343" s="3" t="s">
        <v>316</v>
      </c>
      <c r="Q343" s="3">
        <v>1</v>
      </c>
      <c r="R343" s="3" t="s">
        <v>48</v>
      </c>
      <c r="S343" s="10" t="s">
        <v>49</v>
      </c>
      <c r="T343" s="3" t="s">
        <v>102</v>
      </c>
      <c r="U343" s="38">
        <v>240</v>
      </c>
      <c r="V343" s="38">
        <v>240</v>
      </c>
      <c r="W343" s="38">
        <v>240</v>
      </c>
      <c r="X343" s="3" t="s">
        <v>102</v>
      </c>
      <c r="Y343" s="12"/>
      <c r="Z343" s="1">
        <v>2</v>
      </c>
      <c r="AA343" s="9">
        <v>672.18</v>
      </c>
      <c r="AB343" s="9"/>
      <c r="AC343" s="50">
        <f>IF(AD343=AK343,1,0)</f>
        <v>1</v>
      </c>
      <c r="AD343" s="50">
        <v>0</v>
      </c>
      <c r="AE343" s="39">
        <v>806.61</v>
      </c>
      <c r="AF343" s="11">
        <f>IF(Z343=2,AE343*1.08,IF(AE343&lt;=10,(AE343*1.09),IF(AE343&lt;=50,(10*1.09)+((AE343-10)*1.08),IF(AE343&lt;=100,(10*1.09)+((50-10)*1.08)+((AE343-50)*1.07),IF(AE343&lt;=200,(10*1.09)+((50-10)*1.08)+((100-50)*1.07)+((AE343-100)*1.04),(10*1.09)+((50-10)*1.08)+((100-50)*1.07)+((200-100)*1.04)+((AE343-200)*1.02))))))</f>
        <v>871.13880000000006</v>
      </c>
      <c r="AG343" s="11">
        <f>IF(Z343=1,AF343*1.08,IF(Z343=4,AF343*1.08,IF(Z343=2,0,IF(AE343&lt;=100,(AF343*1.25),IF(AE343&lt;=200,134.5+((AE343-100)*1.04*1.16),255.14+((AE343-200)*1.02*1.12))))))</f>
        <v>0</v>
      </c>
      <c r="AH343" s="11">
        <f>IF(Z343=1,0,IF(Z343=4,0,(AG343*1.08)))</f>
        <v>0</v>
      </c>
      <c r="AI343" s="9">
        <f>TRUNC(AF343,2)</f>
        <v>871.13</v>
      </c>
      <c r="AJ343" s="9">
        <f>TRUNC(AG343,2)</f>
        <v>0</v>
      </c>
      <c r="AK343" s="9">
        <f>TRUNC(AH343,2)</f>
        <v>0</v>
      </c>
      <c r="AL343" s="13">
        <v>44170</v>
      </c>
      <c r="AM343" s="13">
        <v>44187</v>
      </c>
      <c r="AN343" s="13" t="s">
        <v>6544</v>
      </c>
    </row>
    <row r="344" spans="1:40" ht="57" customHeight="1" x14ac:dyDescent="0.25">
      <c r="A344" s="1">
        <v>8681078093242</v>
      </c>
      <c r="B344" s="1" t="s">
        <v>1245</v>
      </c>
      <c r="C344" s="1" t="s">
        <v>1246</v>
      </c>
      <c r="D344" s="6" t="s">
        <v>44</v>
      </c>
      <c r="E344" s="6" t="s">
        <v>5731</v>
      </c>
      <c r="F344" s="3">
        <v>0</v>
      </c>
      <c r="G344" s="2">
        <v>2</v>
      </c>
      <c r="H344" s="3">
        <v>1</v>
      </c>
      <c r="I344" s="3"/>
      <c r="J344" s="3"/>
      <c r="K344" s="3"/>
      <c r="L344" s="4" t="s">
        <v>6101</v>
      </c>
      <c r="M344" s="4" t="s">
        <v>6481</v>
      </c>
      <c r="N344" s="3" t="s">
        <v>5931</v>
      </c>
      <c r="O344" s="3">
        <v>5</v>
      </c>
      <c r="P344" s="3" t="s">
        <v>316</v>
      </c>
      <c r="Q344" s="3">
        <v>1</v>
      </c>
      <c r="R344" s="3" t="s">
        <v>48</v>
      </c>
      <c r="S344" s="10" t="s">
        <v>49</v>
      </c>
      <c r="T344" s="3" t="s">
        <v>480</v>
      </c>
      <c r="U344" s="38">
        <v>297.63</v>
      </c>
      <c r="V344" s="38">
        <v>297.63</v>
      </c>
      <c r="W344" s="38">
        <v>297.63</v>
      </c>
      <c r="X344" s="3" t="s">
        <v>480</v>
      </c>
      <c r="Y344" s="12"/>
      <c r="Z344" s="1">
        <v>2</v>
      </c>
      <c r="AA344" s="9">
        <v>894.61</v>
      </c>
      <c r="AB344" s="9"/>
      <c r="AC344" s="50">
        <f>IF(AD344=AK344,1,0)</f>
        <v>1</v>
      </c>
      <c r="AD344" s="50">
        <v>0</v>
      </c>
      <c r="AE344" s="39">
        <v>1028.71</v>
      </c>
      <c r="AF344" s="11">
        <f>IF(Z344=2,AE344*1.08,IF(AE344&lt;=10,(AE344*1.09),IF(AE344&lt;=50,(10*1.09)+((AE344-10)*1.08),IF(AE344&lt;=100,(10*1.09)+((50-10)*1.08)+((AE344-50)*1.07),IF(AE344&lt;=200,(10*1.09)+((50-10)*1.08)+((100-50)*1.07)+((AE344-100)*1.04),(10*1.09)+((50-10)*1.08)+((100-50)*1.07)+((200-100)*1.04)+((AE344-200)*1.02))))))</f>
        <v>1111.0068000000001</v>
      </c>
      <c r="AG344" s="11">
        <f>IF(Z344=1,AF344*1.08,IF(Z344=4,AF344*1.08,IF(Z344=2,0,IF(AE344&lt;=100,(AF344*1.25),IF(AE344&lt;=200,134.5+((AE344-100)*1.04*1.16),255.14+((AE344-200)*1.02*1.12))))))</f>
        <v>0</v>
      </c>
      <c r="AH344" s="11">
        <f>IF(Z344=1,0,IF(Z344=4,0,(AG344*1.08)))</f>
        <v>0</v>
      </c>
      <c r="AI344" s="9">
        <f>TRUNC(AF344,2)</f>
        <v>1111</v>
      </c>
      <c r="AJ344" s="9">
        <f>TRUNC(AG344,2)</f>
        <v>0</v>
      </c>
      <c r="AK344" s="9">
        <f>TRUNC(AH344,2)</f>
        <v>0</v>
      </c>
      <c r="AL344" s="13">
        <v>44170</v>
      </c>
      <c r="AM344" s="13">
        <v>44187</v>
      </c>
      <c r="AN344" s="13" t="s">
        <v>6544</v>
      </c>
    </row>
    <row r="345" spans="1:40" ht="57" customHeight="1" x14ac:dyDescent="0.25">
      <c r="A345" s="1">
        <v>8681078093174</v>
      </c>
      <c r="B345" s="1" t="s">
        <v>1245</v>
      </c>
      <c r="C345" s="1" t="s">
        <v>1246</v>
      </c>
      <c r="D345" s="6" t="s">
        <v>44</v>
      </c>
      <c r="E345" s="6" t="s">
        <v>5731</v>
      </c>
      <c r="F345" s="3">
        <v>0</v>
      </c>
      <c r="G345" s="2">
        <v>2</v>
      </c>
      <c r="H345" s="3">
        <v>1</v>
      </c>
      <c r="I345" s="3"/>
      <c r="J345" s="3"/>
      <c r="K345" s="3"/>
      <c r="L345" s="4" t="s">
        <v>6103</v>
      </c>
      <c r="M345" s="4" t="s">
        <v>6481</v>
      </c>
      <c r="N345" s="3" t="s">
        <v>5931</v>
      </c>
      <c r="O345" s="3">
        <v>5</v>
      </c>
      <c r="P345" s="3" t="s">
        <v>316</v>
      </c>
      <c r="Q345" s="3">
        <v>4</v>
      </c>
      <c r="R345" s="3" t="s">
        <v>48</v>
      </c>
      <c r="S345" s="10" t="s">
        <v>49</v>
      </c>
      <c r="T345" s="3" t="s">
        <v>5673</v>
      </c>
      <c r="U345" s="38">
        <v>129.58000000000001</v>
      </c>
      <c r="V345" s="38">
        <v>129.58000000000001</v>
      </c>
      <c r="W345" s="38">
        <v>129.58000000000001</v>
      </c>
      <c r="X345" s="3" t="s">
        <v>5673</v>
      </c>
      <c r="Y345" s="12"/>
      <c r="Z345" s="1">
        <v>2</v>
      </c>
      <c r="AA345" s="9">
        <v>416.45</v>
      </c>
      <c r="AB345" s="9"/>
      <c r="AC345" s="50">
        <f>IF(AD345=AK345,1,0)</f>
        <v>1</v>
      </c>
      <c r="AD345" s="50">
        <v>0</v>
      </c>
      <c r="AE345" s="39">
        <v>494.36</v>
      </c>
      <c r="AF345" s="11">
        <f>IF(Z345=2,AE345*1.08,IF(AE345&lt;=10,(AE345*1.09),IF(AE345&lt;=50,(10*1.09)+((AE345-10)*1.08),IF(AE345&lt;=100,(10*1.09)+((50-10)*1.08)+((AE345-50)*1.07),IF(AE345&lt;=200,(10*1.09)+((50-10)*1.08)+((100-50)*1.07)+((AE345-100)*1.04),(10*1.09)+((50-10)*1.08)+((100-50)*1.07)+((200-100)*1.04)+((AE345-200)*1.02))))))</f>
        <v>533.90880000000004</v>
      </c>
      <c r="AG345" s="11">
        <f>IF(Z345=1,AF345*1.08,IF(Z345=4,AF345*1.08,IF(Z345=2,0,IF(AE345&lt;=100,(AF345*1.25),IF(AE345&lt;=200,134.5+((AE345-100)*1.04*1.16),255.14+((AE345-200)*1.02*1.12))))))</f>
        <v>0</v>
      </c>
      <c r="AH345" s="11">
        <f>IF(Z345=1,0,IF(Z345=4,0,(AG345*1.08)))</f>
        <v>0</v>
      </c>
      <c r="AI345" s="9">
        <f>TRUNC(AF345,2)</f>
        <v>533.9</v>
      </c>
      <c r="AJ345" s="9">
        <f>TRUNC(AG345,2)</f>
        <v>0</v>
      </c>
      <c r="AK345" s="9">
        <f>TRUNC(AH345,2)</f>
        <v>0</v>
      </c>
      <c r="AL345" s="13">
        <v>44170</v>
      </c>
      <c r="AM345" s="13">
        <v>44187</v>
      </c>
      <c r="AN345" s="13" t="s">
        <v>6544</v>
      </c>
    </row>
    <row r="346" spans="1:40" ht="57" customHeight="1" x14ac:dyDescent="0.25">
      <c r="A346" s="1">
        <v>8699693790026</v>
      </c>
      <c r="B346" s="1" t="s">
        <v>4656</v>
      </c>
      <c r="C346" s="1" t="s">
        <v>4657</v>
      </c>
      <c r="D346" s="2" t="s">
        <v>44</v>
      </c>
      <c r="E346" s="3" t="s">
        <v>133</v>
      </c>
      <c r="F346" s="3">
        <v>7</v>
      </c>
      <c r="G346" s="2">
        <v>2</v>
      </c>
      <c r="H346" s="3">
        <v>1</v>
      </c>
      <c r="I346" s="3"/>
      <c r="J346" s="3"/>
      <c r="K346" s="3"/>
      <c r="L346" s="4" t="s">
        <v>4658</v>
      </c>
      <c r="M346" s="4" t="s">
        <v>558</v>
      </c>
      <c r="N346" s="3" t="s">
        <v>5959</v>
      </c>
      <c r="O346" s="3">
        <v>10</v>
      </c>
      <c r="P346" s="3" t="s">
        <v>76</v>
      </c>
      <c r="Q346" s="3">
        <v>1</v>
      </c>
      <c r="R346" s="3" t="s">
        <v>48</v>
      </c>
      <c r="S346" s="10" t="s">
        <v>49</v>
      </c>
      <c r="T346" s="3" t="s">
        <v>78</v>
      </c>
      <c r="U346" s="38">
        <v>139.18</v>
      </c>
      <c r="V346" s="38">
        <v>139.18</v>
      </c>
      <c r="W346" s="38">
        <v>139.18</v>
      </c>
      <c r="X346" s="11" t="s">
        <v>78</v>
      </c>
      <c r="Y346" s="12"/>
      <c r="Z346" s="1">
        <v>0</v>
      </c>
      <c r="AA346" s="9">
        <v>416.49</v>
      </c>
      <c r="AB346" s="9"/>
      <c r="AC346" s="50">
        <f>IF(AD346=AK346,1,0)</f>
        <v>1</v>
      </c>
      <c r="AD346" s="50">
        <v>552.91</v>
      </c>
      <c r="AE346" s="39">
        <v>424.81</v>
      </c>
      <c r="AF346" s="11">
        <f>IF(Z346=2,AE346*1.08,IF(AE346&lt;=10,(AE346*1.09),IF(AE346&lt;=50,(10*1.09)+((AE346-10)*1.08),IF(AE346&lt;=100,(10*1.09)+((50-10)*1.08)+((AE346-50)*1.07),IF(AE346&lt;=200,(10*1.09)+((50-10)*1.08)+((100-50)*1.07)+((AE346-100)*1.04),(10*1.09)+((50-10)*1.08)+((100-50)*1.07)+((200-100)*1.04)+((AE346-200)*1.02))))))</f>
        <v>440.90620000000001</v>
      </c>
      <c r="AG346" s="11">
        <f>IF(Z346=1,AF346*1.08,IF(Z346=4,AF346*1.08,IF(Z346=2,0,IF(AE346&lt;=100,(AF346*1.25),IF(AE346&lt;=200,134.5+((AE346-100)*1.04*1.16),255.14+((AE346-200)*1.02*1.12))))))</f>
        <v>511.96294400000005</v>
      </c>
      <c r="AH346" s="11">
        <f>IF(Z346=1,0,IF(Z346=4,0,(AG346*1.08)))</f>
        <v>552.91997952000008</v>
      </c>
      <c r="AI346" s="9">
        <f>TRUNC(AF346,2)</f>
        <v>440.9</v>
      </c>
      <c r="AJ346" s="9">
        <f>TRUNC(AG346,2)</f>
        <v>511.96</v>
      </c>
      <c r="AK346" s="9">
        <f>TRUNC(AH346,2)</f>
        <v>552.91</v>
      </c>
      <c r="AL346" s="13">
        <v>44170</v>
      </c>
      <c r="AM346" s="13">
        <v>44187</v>
      </c>
      <c r="AN346" s="13" t="s">
        <v>6544</v>
      </c>
    </row>
    <row r="347" spans="1:40" ht="57" customHeight="1" x14ac:dyDescent="0.25">
      <c r="A347" s="1">
        <v>8699693790033</v>
      </c>
      <c r="B347" s="1" t="s">
        <v>4656</v>
      </c>
      <c r="C347" s="1" t="s">
        <v>4657</v>
      </c>
      <c r="D347" s="2" t="s">
        <v>44</v>
      </c>
      <c r="E347" s="3" t="s">
        <v>133</v>
      </c>
      <c r="F347" s="3">
        <v>7</v>
      </c>
      <c r="G347" s="2">
        <v>2</v>
      </c>
      <c r="H347" s="3">
        <v>1</v>
      </c>
      <c r="I347" s="3"/>
      <c r="J347" s="3"/>
      <c r="K347" s="3"/>
      <c r="L347" s="4" t="s">
        <v>557</v>
      </c>
      <c r="M347" s="4" t="s">
        <v>558</v>
      </c>
      <c r="N347" s="3" t="s">
        <v>5959</v>
      </c>
      <c r="O347" s="3">
        <v>20</v>
      </c>
      <c r="P347" s="3" t="s">
        <v>76</v>
      </c>
      <c r="Q347" s="3">
        <v>1</v>
      </c>
      <c r="R347" s="3" t="s">
        <v>48</v>
      </c>
      <c r="S347" s="10" t="s">
        <v>49</v>
      </c>
      <c r="T347" s="3" t="s">
        <v>78</v>
      </c>
      <c r="U347" s="38">
        <v>276.14999999999998</v>
      </c>
      <c r="V347" s="38">
        <v>276.14999999999998</v>
      </c>
      <c r="W347" s="38">
        <v>276.14999999999998</v>
      </c>
      <c r="X347" s="3" t="s">
        <v>78</v>
      </c>
      <c r="Y347" s="12"/>
      <c r="Z347" s="1">
        <v>0</v>
      </c>
      <c r="AA347" s="9">
        <v>826.39</v>
      </c>
      <c r="AB347" s="9"/>
      <c r="AC347" s="50"/>
      <c r="AD347" s="50"/>
      <c r="AE347" s="39">
        <v>842.83</v>
      </c>
      <c r="AF347" s="11">
        <f>IF(Z347=2,AE347*1.08,IF(AE347&lt;=10,(AE347*1.09),IF(AE347&lt;=50,(10*1.09)+((AE347-10)*1.08),IF(AE347&lt;=100,(10*1.09)+((50-10)*1.08)+((AE347-50)*1.07),IF(AE347&lt;=200,(10*1.09)+((50-10)*1.08)+((100-50)*1.07)+((AE347-100)*1.04),(10*1.09)+((50-10)*1.08)+((100-50)*1.07)+((200-100)*1.04)+((AE347-200)*1.02))))))</f>
        <v>867.28660000000002</v>
      </c>
      <c r="AG347" s="11">
        <f>IF(Z347=1,AF347*1.08,IF(Z347=4,AF347*1.08,IF(Z347=2,0,IF(AE347&lt;=100,(AF347*1.25),IF(AE347&lt;=200,134.5+((AE347-100)*1.04*1.16),255.14+((AE347-200)*1.02*1.12))))))</f>
        <v>989.50899200000003</v>
      </c>
      <c r="AH347" s="11">
        <f>IF(Z347=1,0,IF(Z347=4,0,(AG347*1.08)))</f>
        <v>1068.6697113600001</v>
      </c>
      <c r="AI347" s="9">
        <f>TRUNC(AF347,2)</f>
        <v>867.28</v>
      </c>
      <c r="AJ347" s="9">
        <f>TRUNC(AG347,2)</f>
        <v>989.5</v>
      </c>
      <c r="AK347" s="9">
        <f>TRUNC(AH347,2)</f>
        <v>1068.6600000000001</v>
      </c>
      <c r="AL347" s="13">
        <v>44170</v>
      </c>
      <c r="AM347" s="13">
        <v>44187</v>
      </c>
      <c r="AN347" s="13" t="s">
        <v>6544</v>
      </c>
    </row>
    <row r="348" spans="1:40" ht="57" customHeight="1" x14ac:dyDescent="0.25">
      <c r="A348" s="1">
        <v>8699693790040</v>
      </c>
      <c r="B348" s="1" t="s">
        <v>4656</v>
      </c>
      <c r="C348" s="1" t="s">
        <v>4657</v>
      </c>
      <c r="D348" s="2" t="s">
        <v>44</v>
      </c>
      <c r="E348" s="3" t="s">
        <v>133</v>
      </c>
      <c r="F348" s="3">
        <v>7</v>
      </c>
      <c r="G348" s="2">
        <v>2</v>
      </c>
      <c r="H348" s="3">
        <v>1</v>
      </c>
      <c r="I348" s="3"/>
      <c r="J348" s="3"/>
      <c r="K348" s="3"/>
      <c r="L348" s="4" t="s">
        <v>4659</v>
      </c>
      <c r="M348" s="4" t="s">
        <v>558</v>
      </c>
      <c r="N348" s="3" t="s">
        <v>5959</v>
      </c>
      <c r="O348" s="3">
        <v>50</v>
      </c>
      <c r="P348" s="3" t="s">
        <v>76</v>
      </c>
      <c r="Q348" s="3">
        <v>1</v>
      </c>
      <c r="R348" s="3" t="s">
        <v>48</v>
      </c>
      <c r="S348" s="10" t="s">
        <v>49</v>
      </c>
      <c r="T348" s="3" t="s">
        <v>78</v>
      </c>
      <c r="U348" s="38">
        <v>583.23</v>
      </c>
      <c r="V348" s="38">
        <v>583.23</v>
      </c>
      <c r="W348" s="38">
        <v>583.23</v>
      </c>
      <c r="X348" s="11" t="s">
        <v>78</v>
      </c>
      <c r="Y348" s="12"/>
      <c r="Z348" s="1">
        <v>0</v>
      </c>
      <c r="AA348" s="9">
        <v>1745.31</v>
      </c>
      <c r="AB348" s="9"/>
      <c r="AC348" s="50">
        <f>IF(AD348=AK348,1,0)</f>
        <v>1</v>
      </c>
      <c r="AD348" s="50">
        <v>2225.1999999999998</v>
      </c>
      <c r="AE348" s="39">
        <v>1780.21</v>
      </c>
      <c r="AF348" s="11">
        <f>IF(Z348=2,AE348*1.08,IF(AE348&lt;=10,(AE348*1.09),IF(AE348&lt;=50,(10*1.09)+((AE348-10)*1.08),IF(AE348&lt;=100,(10*1.09)+((50-10)*1.08)+((AE348-50)*1.07),IF(AE348&lt;=200,(10*1.09)+((50-10)*1.08)+((100-50)*1.07)+((AE348-100)*1.04),(10*1.09)+((50-10)*1.08)+((100-50)*1.07)+((200-100)*1.04)+((AE348-200)*1.02))))))</f>
        <v>1823.4141999999999</v>
      </c>
      <c r="AG348" s="11">
        <f>IF(Z348=1,AF348*1.08,IF(Z348=4,AF348*1.08,IF(Z348=2,0,IF(AE348&lt;=100,(AF348*1.25),IF(AE348&lt;=200,134.5+((AE348-100)*1.04*1.16),255.14+((AE348-200)*1.02*1.12))))))</f>
        <v>2060.3719040000001</v>
      </c>
      <c r="AH348" s="11">
        <f>IF(Z348=1,0,IF(Z348=4,0,(AG348*1.08)))</f>
        <v>2225.2016563200004</v>
      </c>
      <c r="AI348" s="9">
        <f>TRUNC(AF348,2)</f>
        <v>1823.41</v>
      </c>
      <c r="AJ348" s="9">
        <f>TRUNC(AG348,2)</f>
        <v>2060.37</v>
      </c>
      <c r="AK348" s="9">
        <f>TRUNC(AH348,2)</f>
        <v>2225.1999999999998</v>
      </c>
      <c r="AL348" s="13">
        <v>44170</v>
      </c>
      <c r="AM348" s="13">
        <v>44187</v>
      </c>
      <c r="AN348" s="13" t="s">
        <v>6544</v>
      </c>
    </row>
    <row r="349" spans="1:40" ht="57" customHeight="1" x14ac:dyDescent="0.25">
      <c r="A349" s="1">
        <v>8699543190020</v>
      </c>
      <c r="B349" s="1" t="s">
        <v>6518</v>
      </c>
      <c r="C349" s="1" t="s">
        <v>6519</v>
      </c>
      <c r="D349" s="2" t="s">
        <v>44</v>
      </c>
      <c r="E349" s="3" t="s">
        <v>5731</v>
      </c>
      <c r="F349" s="3">
        <v>0</v>
      </c>
      <c r="G349" s="2">
        <v>2</v>
      </c>
      <c r="H349" s="3">
        <v>1</v>
      </c>
      <c r="I349" s="3"/>
      <c r="J349" s="3"/>
      <c r="K349" s="3"/>
      <c r="L349" s="4" t="s">
        <v>5345</v>
      </c>
      <c r="M349" s="4" t="s">
        <v>4819</v>
      </c>
      <c r="N349" s="3" t="s">
        <v>5995</v>
      </c>
      <c r="O349" s="3" t="s">
        <v>4820</v>
      </c>
      <c r="P349" s="3" t="s">
        <v>76</v>
      </c>
      <c r="Q349" s="3">
        <v>40</v>
      </c>
      <c r="R349" s="3" t="s">
        <v>48</v>
      </c>
      <c r="S349" s="10" t="s">
        <v>49</v>
      </c>
      <c r="T349" s="3" t="s">
        <v>129</v>
      </c>
      <c r="U349" s="38">
        <v>6.37</v>
      </c>
      <c r="V349" s="38">
        <v>6.37</v>
      </c>
      <c r="W349" s="38">
        <v>6.37</v>
      </c>
      <c r="X349" s="11" t="s">
        <v>129</v>
      </c>
      <c r="Y349" s="12"/>
      <c r="Z349" s="1">
        <v>0</v>
      </c>
      <c r="AA349" s="9">
        <v>16.850000000000001</v>
      </c>
      <c r="AB349" s="9"/>
      <c r="AC349" s="50">
        <f>IF(AD349=AK349,1,0)</f>
        <v>1</v>
      </c>
      <c r="AD349" s="50">
        <v>35.53</v>
      </c>
      <c r="AE349" s="39">
        <v>24.28</v>
      </c>
      <c r="AF349" s="11">
        <f>IF(Z349=2,AE349*1.08,IF(AE349&lt;=10,(AE349*1.09),IF(AE349&lt;=50,(10*1.09)+((AE349-10)*1.08),IF(AE349&lt;=100,(10*1.09)+((50-10)*1.08)+((AE349-50)*1.07),IF(AE349&lt;=200,(10*1.09)+((50-10)*1.08)+((100-50)*1.07)+((AE349-100)*1.04),(10*1.09)+((50-10)*1.08)+((100-50)*1.07)+((200-100)*1.04)+((AE349-200)*1.02))))))</f>
        <v>26.322400000000002</v>
      </c>
      <c r="AG349" s="11">
        <f>IF(Z349=1,AF349*1.08,IF(Z349=4,AF349*1.08,IF(Z349=2,0,IF(AE349&lt;=100,(AF349*1.25),IF(AE349&lt;=200,134.5+((AE349-100)*1.04*1.16),255.14+((AE349-200)*1.02*1.12))))))</f>
        <v>32.903000000000006</v>
      </c>
      <c r="AH349" s="11">
        <f>IF(Z349=1,0,IF(Z349=4,0,(AG349*1.08)))</f>
        <v>35.535240000000009</v>
      </c>
      <c r="AI349" s="9">
        <f>TRUNC(AF349,2)</f>
        <v>26.32</v>
      </c>
      <c r="AJ349" s="9">
        <f>TRUNC(AG349,2)</f>
        <v>32.9</v>
      </c>
      <c r="AK349" s="9">
        <f>TRUNC(AH349,2)</f>
        <v>35.53</v>
      </c>
      <c r="AL349" s="13">
        <v>44170</v>
      </c>
      <c r="AM349" s="13">
        <v>44187</v>
      </c>
      <c r="AN349" s="13" t="s">
        <v>6544</v>
      </c>
    </row>
    <row r="350" spans="1:40" ht="57" customHeight="1" x14ac:dyDescent="0.25">
      <c r="A350" s="1">
        <v>8699630768101</v>
      </c>
      <c r="B350" s="1" t="s">
        <v>4821</v>
      </c>
      <c r="C350" s="1" t="s">
        <v>4822</v>
      </c>
      <c r="D350" s="2" t="s">
        <v>44</v>
      </c>
      <c r="E350" s="3" t="s">
        <v>5731</v>
      </c>
      <c r="F350" s="3">
        <v>0</v>
      </c>
      <c r="G350" s="2">
        <v>1</v>
      </c>
      <c r="H350" s="3">
        <v>1</v>
      </c>
      <c r="I350" s="3"/>
      <c r="J350" s="3"/>
      <c r="K350" s="3"/>
      <c r="L350" s="4" t="s">
        <v>6259</v>
      </c>
      <c r="M350" s="4" t="s">
        <v>714</v>
      </c>
      <c r="N350" s="3" t="s">
        <v>5972</v>
      </c>
      <c r="O350" s="3"/>
      <c r="P350" s="3"/>
      <c r="Q350" s="3">
        <v>100</v>
      </c>
      <c r="R350" s="3" t="s">
        <v>48</v>
      </c>
      <c r="S350" s="10" t="s">
        <v>49</v>
      </c>
      <c r="T350" s="10" t="s">
        <v>1251</v>
      </c>
      <c r="U350" s="38">
        <v>32.69</v>
      </c>
      <c r="V350" s="38">
        <v>32.69</v>
      </c>
      <c r="W350" s="38">
        <v>19.61</v>
      </c>
      <c r="X350" s="10" t="s">
        <v>1251</v>
      </c>
      <c r="Y350" s="12"/>
      <c r="Z350" s="1">
        <v>0</v>
      </c>
      <c r="AA350" s="9">
        <v>45.57</v>
      </c>
      <c r="AB350" s="9"/>
      <c r="AC350" s="50">
        <f>IF(AD350=AK350,1,0)</f>
        <v>1</v>
      </c>
      <c r="AD350" s="50">
        <v>67.14</v>
      </c>
      <c r="AE350" s="39">
        <v>45.96</v>
      </c>
      <c r="AF350" s="11">
        <f>IF(Z350=2,AE350*1.08,IF(AE350&lt;=10,(AE350*1.09),IF(AE350&lt;=50,(10*1.09)+((AE350-10)*1.08),IF(AE350&lt;=100,(10*1.09)+((50-10)*1.08)+((AE350-50)*1.07),IF(AE350&lt;=200,(10*1.09)+((50-10)*1.08)+((100-50)*1.07)+((AE350-100)*1.04),(10*1.09)+((50-10)*1.08)+((100-50)*1.07)+((200-100)*1.04)+((AE350-200)*1.02))))))</f>
        <v>49.736800000000002</v>
      </c>
      <c r="AG350" s="11">
        <f>IF(Z350=1,AF350*1.08,IF(Z350=4,AF350*1.08,IF(Z350=2,0,IF(AE350&lt;=100,(AF350*1.25),IF(AE350&lt;=200,134.5+((AE350-100)*1.04*1.16),255.14+((AE350-200)*1.02*1.12))))))</f>
        <v>62.171000000000006</v>
      </c>
      <c r="AH350" s="11">
        <f>IF(Z350=1,0,IF(Z350=4,0,(AG350*1.08)))</f>
        <v>67.144680000000008</v>
      </c>
      <c r="AI350" s="9">
        <f>TRUNC(AF350,2)</f>
        <v>49.73</v>
      </c>
      <c r="AJ350" s="9">
        <f>TRUNC(AG350,2)</f>
        <v>62.17</v>
      </c>
      <c r="AK350" s="9">
        <f>TRUNC(AH350,2)</f>
        <v>67.14</v>
      </c>
      <c r="AL350" s="13">
        <v>44170</v>
      </c>
      <c r="AM350" s="13">
        <v>44187</v>
      </c>
      <c r="AN350" s="13" t="s">
        <v>6544</v>
      </c>
    </row>
    <row r="351" spans="1:40" ht="57" customHeight="1" x14ac:dyDescent="0.25">
      <c r="A351" s="1">
        <v>8699828760108</v>
      </c>
      <c r="B351" s="1" t="s">
        <v>4821</v>
      </c>
      <c r="C351" s="1" t="s">
        <v>4822</v>
      </c>
      <c r="D351" s="2" t="s">
        <v>150</v>
      </c>
      <c r="E351" s="3" t="s">
        <v>5731</v>
      </c>
      <c r="F351" s="3">
        <v>0</v>
      </c>
      <c r="G351" s="2">
        <v>1</v>
      </c>
      <c r="H351" s="3">
        <v>1</v>
      </c>
      <c r="I351" s="3"/>
      <c r="J351" s="3"/>
      <c r="K351" s="3"/>
      <c r="L351" s="4" t="s">
        <v>5566</v>
      </c>
      <c r="M351" s="4" t="s">
        <v>714</v>
      </c>
      <c r="N351" s="3" t="s">
        <v>5953</v>
      </c>
      <c r="O351" s="3"/>
      <c r="P351" s="3"/>
      <c r="Q351" s="3">
        <v>100</v>
      </c>
      <c r="R351" s="3" t="s">
        <v>48</v>
      </c>
      <c r="S351" s="10" t="s">
        <v>18</v>
      </c>
      <c r="T351" s="10" t="s">
        <v>1251</v>
      </c>
      <c r="U351" s="38">
        <v>32.69</v>
      </c>
      <c r="V351" s="38">
        <v>32.69</v>
      </c>
      <c r="W351" s="38">
        <v>19.61</v>
      </c>
      <c r="X351" s="10" t="s">
        <v>1251</v>
      </c>
      <c r="Y351" s="12"/>
      <c r="Z351" s="1">
        <v>0</v>
      </c>
      <c r="AA351" s="9">
        <v>45.57</v>
      </c>
      <c r="AB351" s="9"/>
      <c r="AC351" s="50"/>
      <c r="AD351" s="50"/>
      <c r="AE351" s="39">
        <v>45.96</v>
      </c>
      <c r="AF351" s="11">
        <f>IF(Z351=2,AE351*1.08,IF(AE351&lt;=10,(AE351*1.09),IF(AE351&lt;=50,(10*1.09)+((AE351-10)*1.08),IF(AE351&lt;=100,(10*1.09)+((50-10)*1.08)+((AE351-50)*1.07),IF(AE351&lt;=200,(10*1.09)+((50-10)*1.08)+((100-50)*1.07)+((AE351-100)*1.04),(10*1.09)+((50-10)*1.08)+((100-50)*1.07)+((200-100)*1.04)+((AE351-200)*1.02))))))</f>
        <v>49.736800000000002</v>
      </c>
      <c r="AG351" s="11">
        <f>IF(Z351=1,AF351*1.08,IF(Z351=4,AF351*1.08,IF(Z351=2,0,IF(AE351&lt;=100,(AF351*1.25),IF(AE351&lt;=200,134.5+((AE351-100)*1.04*1.16),255.14+((AE351-200)*1.02*1.12))))))</f>
        <v>62.171000000000006</v>
      </c>
      <c r="AH351" s="11">
        <f>IF(Z351=1,0,IF(Z351=4,0,(AG351*1.08)))</f>
        <v>67.144680000000008</v>
      </c>
      <c r="AI351" s="9">
        <f>TRUNC(AF351,2)</f>
        <v>49.73</v>
      </c>
      <c r="AJ351" s="9">
        <f>TRUNC(AG351,2)</f>
        <v>62.17</v>
      </c>
      <c r="AK351" s="9">
        <f>TRUNC(AH351,2)</f>
        <v>67.14</v>
      </c>
      <c r="AL351" s="13">
        <v>44170</v>
      </c>
      <c r="AM351" s="13">
        <v>44187</v>
      </c>
      <c r="AN351" s="13" t="s">
        <v>6544</v>
      </c>
    </row>
    <row r="352" spans="1:40" ht="57" customHeight="1" x14ac:dyDescent="0.25">
      <c r="A352" s="1">
        <v>8699578012830</v>
      </c>
      <c r="B352" s="1" t="s">
        <v>1681</v>
      </c>
      <c r="C352" s="1" t="s">
        <v>1682</v>
      </c>
      <c r="D352" s="2" t="s">
        <v>150</v>
      </c>
      <c r="E352" s="3" t="s">
        <v>5731</v>
      </c>
      <c r="F352" s="3">
        <v>0</v>
      </c>
      <c r="G352" s="2">
        <v>1</v>
      </c>
      <c r="H352" s="3">
        <v>1</v>
      </c>
      <c r="I352" s="3"/>
      <c r="J352" s="3"/>
      <c r="K352" s="3"/>
      <c r="L352" s="4" t="s">
        <v>6296</v>
      </c>
      <c r="M352" s="4" t="s">
        <v>38</v>
      </c>
      <c r="N352" s="3" t="s">
        <v>5954</v>
      </c>
      <c r="O352" s="3">
        <v>10</v>
      </c>
      <c r="P352" s="3" t="s">
        <v>76</v>
      </c>
      <c r="Q352" s="3">
        <v>20</v>
      </c>
      <c r="R352" s="3" t="s">
        <v>48</v>
      </c>
      <c r="S352" s="10" t="s">
        <v>18</v>
      </c>
      <c r="T352" s="3" t="s">
        <v>111</v>
      </c>
      <c r="U352" s="38">
        <v>8.9499999999999993</v>
      </c>
      <c r="V352" s="38">
        <v>8.9499999999999993</v>
      </c>
      <c r="W352" s="38">
        <v>5.37</v>
      </c>
      <c r="X352" s="11" t="s">
        <v>111</v>
      </c>
      <c r="Y352" s="12"/>
      <c r="Z352" s="1">
        <v>0</v>
      </c>
      <c r="AA352" s="9">
        <v>10.94</v>
      </c>
      <c r="AB352" s="9"/>
      <c r="AC352" s="50"/>
      <c r="AD352" s="50"/>
      <c r="AE352" s="39">
        <v>13.12</v>
      </c>
      <c r="AF352" s="11">
        <f>IF(Z352=2,AE352*1.08,IF(AE352&lt;=10,(AE352*1.09),IF(AE352&lt;=50,(10*1.09)+((AE352-10)*1.08),IF(AE352&lt;=100,(10*1.09)+((50-10)*1.08)+((AE352-50)*1.07),IF(AE352&lt;=200,(10*1.09)+((50-10)*1.08)+((100-50)*1.07)+((AE352-100)*1.04),(10*1.09)+((50-10)*1.08)+((100-50)*1.07)+((200-100)*1.04)+((AE352-200)*1.02))))))</f>
        <v>14.269600000000001</v>
      </c>
      <c r="AG352" s="11">
        <f>IF(Z352=1,AF352*1.08,IF(Z352=4,AF352*1.08,IF(Z352=2,0,IF(AE352&lt;=100,(AF352*1.25),IF(AE352&lt;=200,134.5+((AE352-100)*1.04*1.16),255.14+((AE352-200)*1.02*1.12))))))</f>
        <v>17.837</v>
      </c>
      <c r="AH352" s="11">
        <f>IF(Z352=1,0,IF(Z352=4,0,(AG352*1.08)))</f>
        <v>19.263960000000001</v>
      </c>
      <c r="AI352" s="9">
        <f>TRUNC(AF352,2)</f>
        <v>14.26</v>
      </c>
      <c r="AJ352" s="9">
        <f>TRUNC(AG352,2)</f>
        <v>17.829999999999998</v>
      </c>
      <c r="AK352" s="9">
        <f>TRUNC(AH352,2)</f>
        <v>19.260000000000002</v>
      </c>
      <c r="AL352" s="13">
        <v>44170</v>
      </c>
      <c r="AM352" s="13">
        <v>44187</v>
      </c>
      <c r="AN352" s="13" t="s">
        <v>6544</v>
      </c>
    </row>
    <row r="353" spans="1:40" ht="57" customHeight="1" x14ac:dyDescent="0.25">
      <c r="A353" s="1">
        <v>8699578012823</v>
      </c>
      <c r="B353" s="1" t="s">
        <v>1681</v>
      </c>
      <c r="C353" s="1" t="s">
        <v>1682</v>
      </c>
      <c r="D353" s="2" t="s">
        <v>150</v>
      </c>
      <c r="E353" s="3" t="s">
        <v>5731</v>
      </c>
      <c r="F353" s="27">
        <v>0</v>
      </c>
      <c r="G353" s="2">
        <v>1</v>
      </c>
      <c r="H353" s="3">
        <v>1</v>
      </c>
      <c r="I353" s="3"/>
      <c r="J353" s="3"/>
      <c r="K353" s="3"/>
      <c r="L353" s="4" t="s">
        <v>6308</v>
      </c>
      <c r="M353" s="4" t="s">
        <v>38</v>
      </c>
      <c r="N353" s="3" t="s">
        <v>5954</v>
      </c>
      <c r="O353" s="3">
        <v>5</v>
      </c>
      <c r="P353" s="3" t="s">
        <v>76</v>
      </c>
      <c r="Q353" s="3">
        <v>20</v>
      </c>
      <c r="R353" s="3" t="s">
        <v>48</v>
      </c>
      <c r="S353" s="10" t="s">
        <v>18</v>
      </c>
      <c r="T353" s="3" t="s">
        <v>111</v>
      </c>
      <c r="U353" s="38">
        <v>3.58</v>
      </c>
      <c r="V353" s="38">
        <v>3.58</v>
      </c>
      <c r="W353" s="38">
        <v>2.14</v>
      </c>
      <c r="X353" s="11" t="s">
        <v>111</v>
      </c>
      <c r="Y353" s="12"/>
      <c r="Z353" s="1">
        <v>0</v>
      </c>
      <c r="AA353" s="9">
        <v>6.88</v>
      </c>
      <c r="AB353" s="9"/>
      <c r="AC353" s="50"/>
      <c r="AD353" s="50"/>
      <c r="AE353" s="39">
        <v>8.16</v>
      </c>
      <c r="AF353" s="11">
        <f>IF(Z353=2,AE353*1.08,IF(AE353&lt;=10,(AE353*1.09),IF(AE353&lt;=50,(10*1.09)+((AE353-10)*1.08),IF(AE353&lt;=100,(10*1.09)+((50-10)*1.08)+((AE353-50)*1.07),IF(AE353&lt;=200,(10*1.09)+((50-10)*1.08)+((100-50)*1.07)+((AE353-100)*1.04),(10*1.09)+((50-10)*1.08)+((100-50)*1.07)+((200-100)*1.04)+((AE353-200)*1.02))))))</f>
        <v>8.894400000000001</v>
      </c>
      <c r="AG353" s="11">
        <f>IF(Z353=1,AF353*1.08,IF(Z353=4,AF353*1.08,IF(Z353=2,0,IF(AE353&lt;=100,(AF353*1.25),IF(AE353&lt;=200,134.5+((AE353-100)*1.04*1.16),255.14+((AE353-200)*1.02*1.12))))))</f>
        <v>11.118000000000002</v>
      </c>
      <c r="AH353" s="11">
        <f>IF(Z353=1,0,IF(Z353=4,0,(AG353*1.08)))</f>
        <v>12.007440000000003</v>
      </c>
      <c r="AI353" s="9">
        <f>TRUNC(AF353,2)</f>
        <v>8.89</v>
      </c>
      <c r="AJ353" s="9">
        <f>TRUNC(AG353,2)</f>
        <v>11.11</v>
      </c>
      <c r="AK353" s="9">
        <f>TRUNC(AH353,2)</f>
        <v>12</v>
      </c>
      <c r="AL353" s="13">
        <v>44170</v>
      </c>
      <c r="AM353" s="13">
        <v>44187</v>
      </c>
      <c r="AN353" s="13" t="s">
        <v>6544</v>
      </c>
    </row>
    <row r="354" spans="1:40" ht="57" customHeight="1" x14ac:dyDescent="0.25">
      <c r="A354" s="1">
        <v>8699622090661</v>
      </c>
      <c r="B354" s="1" t="s">
        <v>991</v>
      </c>
      <c r="C354" s="1" t="s">
        <v>992</v>
      </c>
      <c r="D354" s="2" t="s">
        <v>150</v>
      </c>
      <c r="E354" s="3" t="s">
        <v>133</v>
      </c>
      <c r="F354" s="3">
        <v>4</v>
      </c>
      <c r="G354" s="2">
        <v>1</v>
      </c>
      <c r="H354" s="3">
        <v>1</v>
      </c>
      <c r="I354" s="3"/>
      <c r="J354" s="3"/>
      <c r="K354" s="3"/>
      <c r="L354" s="4" t="s">
        <v>1468</v>
      </c>
      <c r="M354" s="4" t="s">
        <v>181</v>
      </c>
      <c r="N354" s="3" t="s">
        <v>6017</v>
      </c>
      <c r="O354" s="3" t="s">
        <v>4450</v>
      </c>
      <c r="P354" s="3" t="s">
        <v>76</v>
      </c>
      <c r="Q354" s="3">
        <v>10</v>
      </c>
      <c r="R354" s="3" t="s">
        <v>48</v>
      </c>
      <c r="S354" s="10" t="s">
        <v>18</v>
      </c>
      <c r="T354" s="10" t="s">
        <v>153</v>
      </c>
      <c r="U354" s="38">
        <v>3.42</v>
      </c>
      <c r="V354" s="38">
        <v>3.42</v>
      </c>
      <c r="W354" s="38">
        <v>0</v>
      </c>
      <c r="X354" s="11" t="s">
        <v>20</v>
      </c>
      <c r="Y354" s="12"/>
      <c r="Z354" s="1">
        <v>0</v>
      </c>
      <c r="AA354" s="9">
        <v>12.81</v>
      </c>
      <c r="AB354" s="9"/>
      <c r="AC354" s="50"/>
      <c r="AD354" s="50"/>
      <c r="AE354" s="39">
        <v>13</v>
      </c>
      <c r="AF354" s="11">
        <f>IF(Z354=2,AE354*1.08,IF(AE354&lt;=10,(AE354*1.09),IF(AE354&lt;=50,(10*1.09)+((AE354-10)*1.08),IF(AE354&lt;=100,(10*1.09)+((50-10)*1.08)+((AE354-50)*1.07),IF(AE354&lt;=200,(10*1.09)+((50-10)*1.08)+((100-50)*1.07)+((AE354-100)*1.04),(10*1.09)+((50-10)*1.08)+((100-50)*1.07)+((200-100)*1.04)+((AE354-200)*1.02))))))</f>
        <v>14.14</v>
      </c>
      <c r="AG354" s="11">
        <f>IF(Z354=1,AF354*1.08,IF(Z354=4,AF354*1.08,IF(Z354=2,0,IF(AE354&lt;=100,(AF354*1.25),IF(AE354&lt;=200,134.5+((AE354-100)*1.04*1.16),255.14+((AE354-200)*1.02*1.12))))))</f>
        <v>17.675000000000001</v>
      </c>
      <c r="AH354" s="11">
        <f>IF(Z354=1,0,IF(Z354=4,0,(AG354*1.08)))</f>
        <v>19.089000000000002</v>
      </c>
      <c r="AI354" s="9">
        <f>TRUNC(AF354,2)</f>
        <v>14.14</v>
      </c>
      <c r="AJ354" s="9">
        <f>TRUNC(AG354,2)</f>
        <v>17.670000000000002</v>
      </c>
      <c r="AK354" s="9">
        <f>TRUNC(AH354,2)</f>
        <v>19.079999999999998</v>
      </c>
      <c r="AL354" s="13">
        <v>44170</v>
      </c>
      <c r="AM354" s="13">
        <v>44187</v>
      </c>
      <c r="AN354" s="13" t="s">
        <v>6544</v>
      </c>
    </row>
    <row r="355" spans="1:40" ht="57" customHeight="1" x14ac:dyDescent="0.25">
      <c r="A355" s="1">
        <v>8699814270116</v>
      </c>
      <c r="B355" s="1" t="s">
        <v>999</v>
      </c>
      <c r="C355" s="1" t="s">
        <v>1000</v>
      </c>
      <c r="D355" s="2" t="s">
        <v>150</v>
      </c>
      <c r="E355" s="3" t="s">
        <v>133</v>
      </c>
      <c r="F355" s="3">
        <v>4</v>
      </c>
      <c r="G355" s="2">
        <v>1</v>
      </c>
      <c r="H355" s="3">
        <v>1</v>
      </c>
      <c r="I355" s="3"/>
      <c r="J355" s="3"/>
      <c r="K355" s="3"/>
      <c r="L355" s="4" t="s">
        <v>1760</v>
      </c>
      <c r="M355" s="4" t="s">
        <v>428</v>
      </c>
      <c r="N355" s="3" t="s">
        <v>5955</v>
      </c>
      <c r="O355" s="3" t="s">
        <v>1032</v>
      </c>
      <c r="P355" s="3" t="s">
        <v>76</v>
      </c>
      <c r="Q355" s="3">
        <v>1</v>
      </c>
      <c r="R355" s="3" t="s">
        <v>48</v>
      </c>
      <c r="S355" s="10" t="s">
        <v>18</v>
      </c>
      <c r="T355" s="3" t="s">
        <v>129</v>
      </c>
      <c r="U355" s="38">
        <v>3.44</v>
      </c>
      <c r="V355" s="38">
        <v>2.21</v>
      </c>
      <c r="W355" s="38">
        <v>0</v>
      </c>
      <c r="X355" s="3" t="s">
        <v>20</v>
      </c>
      <c r="Y355" s="12"/>
      <c r="Z355" s="1">
        <v>0</v>
      </c>
      <c r="AA355" s="9">
        <v>7.01</v>
      </c>
      <c r="AB355" s="9"/>
      <c r="AC355" s="50">
        <f>IF(AD355=AK355,1,0)</f>
        <v>1</v>
      </c>
      <c r="AD355" s="50">
        <v>12.37</v>
      </c>
      <c r="AE355" s="39">
        <v>8.41</v>
      </c>
      <c r="AF355" s="11">
        <f>IF(Z355=2,AE355*1.08,IF(AE355&lt;=10,(AE355*1.09),IF(AE355&lt;=50,(10*1.09)+((AE355-10)*1.08),IF(AE355&lt;=100,(10*1.09)+((50-10)*1.08)+((AE355-50)*1.07),IF(AE355&lt;=200,(10*1.09)+((50-10)*1.08)+((100-50)*1.07)+((AE355-100)*1.04),(10*1.09)+((50-10)*1.08)+((100-50)*1.07)+((200-100)*1.04)+((AE355-200)*1.02))))))</f>
        <v>9.1669</v>
      </c>
      <c r="AG355" s="11">
        <f>IF(Z355=1,AF355*1.08,IF(Z355=4,AF355*1.08,IF(Z355=2,0,IF(AE355&lt;=100,(AF355*1.25),IF(AE355&lt;=200,134.5+((AE355-100)*1.04*1.16),255.14+((AE355-200)*1.02*1.12))))))</f>
        <v>11.458625</v>
      </c>
      <c r="AH355" s="11">
        <f>IF(Z355=1,0,IF(Z355=4,0,(AG355*1.08)))</f>
        <v>12.375315000000001</v>
      </c>
      <c r="AI355" s="9">
        <f>TRUNC(AF355,2)</f>
        <v>9.16</v>
      </c>
      <c r="AJ355" s="9">
        <f>TRUNC(AG355,2)</f>
        <v>11.45</v>
      </c>
      <c r="AK355" s="9">
        <f>TRUNC(AH355,2)</f>
        <v>12.37</v>
      </c>
      <c r="AL355" s="13">
        <v>44170</v>
      </c>
      <c r="AM355" s="13">
        <v>44187</v>
      </c>
      <c r="AN355" s="13" t="s">
        <v>6544</v>
      </c>
    </row>
    <row r="356" spans="1:40" ht="57" customHeight="1" x14ac:dyDescent="0.25">
      <c r="A356" s="1">
        <v>8699814270109</v>
      </c>
      <c r="B356" s="1" t="s">
        <v>999</v>
      </c>
      <c r="C356" s="1" t="s">
        <v>1000</v>
      </c>
      <c r="D356" s="2" t="s">
        <v>150</v>
      </c>
      <c r="E356" s="3" t="s">
        <v>133</v>
      </c>
      <c r="F356" s="3">
        <v>4</v>
      </c>
      <c r="G356" s="2">
        <v>1</v>
      </c>
      <c r="H356" s="27">
        <v>1</v>
      </c>
      <c r="I356" s="3"/>
      <c r="J356" s="3"/>
      <c r="K356" s="3"/>
      <c r="L356" s="4" t="s">
        <v>6273</v>
      </c>
      <c r="M356" s="4" t="s">
        <v>428</v>
      </c>
      <c r="N356" s="3" t="s">
        <v>5955</v>
      </c>
      <c r="O356" s="3" t="s">
        <v>1014</v>
      </c>
      <c r="P356" s="3" t="s">
        <v>76</v>
      </c>
      <c r="Q356" s="3">
        <v>1</v>
      </c>
      <c r="R356" s="3" t="s">
        <v>48</v>
      </c>
      <c r="S356" s="10" t="s">
        <v>18</v>
      </c>
      <c r="T356" s="3" t="s">
        <v>129</v>
      </c>
      <c r="U356" s="38">
        <v>1.72</v>
      </c>
      <c r="V356" s="38">
        <v>1.72</v>
      </c>
      <c r="W356" s="38">
        <v>0</v>
      </c>
      <c r="X356" s="3" t="s">
        <v>20</v>
      </c>
      <c r="Y356" s="12"/>
      <c r="Z356" s="1">
        <v>0</v>
      </c>
      <c r="AA356" s="9">
        <v>5.63</v>
      </c>
      <c r="AB356" s="9"/>
      <c r="AC356" s="50">
        <f>IF(AD356=AK356,1,0)</f>
        <v>1</v>
      </c>
      <c r="AD356" s="50">
        <v>9.65</v>
      </c>
      <c r="AE356" s="39">
        <v>6.56</v>
      </c>
      <c r="AF356" s="11">
        <f>IF(Z356=2,AE356*1.08,IF(AE356&lt;=10,(AE356*1.09),IF(AE356&lt;=50,(10*1.09)+((AE356-10)*1.08),IF(AE356&lt;=100,(10*1.09)+((50-10)*1.08)+((AE356-50)*1.07),IF(AE356&lt;=200,(10*1.09)+((50-10)*1.08)+((100-50)*1.07)+((AE356-100)*1.04),(10*1.09)+((50-10)*1.08)+((100-50)*1.07)+((200-100)*1.04)+((AE356-200)*1.02))))))</f>
        <v>7.1504000000000003</v>
      </c>
      <c r="AG356" s="11">
        <f>IF(Z356=1,AF356*1.08,IF(Z356=4,AF356*1.08,IF(Z356=2,0,IF(AE356&lt;=100,(AF356*1.25),IF(AE356&lt;=200,134.5+((AE356-100)*1.04*1.16),255.14+((AE356-200)*1.02*1.12))))))</f>
        <v>8.9380000000000006</v>
      </c>
      <c r="AH356" s="11">
        <f>IF(Z356=1,0,IF(Z356=4,0,(AG356*1.08)))</f>
        <v>9.6530400000000007</v>
      </c>
      <c r="AI356" s="9">
        <f>TRUNC(AF356,2)</f>
        <v>7.15</v>
      </c>
      <c r="AJ356" s="9">
        <f>TRUNC(AG356,2)</f>
        <v>8.93</v>
      </c>
      <c r="AK356" s="9">
        <f>TRUNC(AH356,2)</f>
        <v>9.65</v>
      </c>
      <c r="AL356" s="13">
        <v>44170</v>
      </c>
      <c r="AM356" s="13">
        <v>44187</v>
      </c>
      <c r="AN356" s="13" t="s">
        <v>6544</v>
      </c>
    </row>
    <row r="357" spans="1:40" ht="57" customHeight="1" x14ac:dyDescent="0.25">
      <c r="A357" s="1">
        <v>8681429550103</v>
      </c>
      <c r="B357" s="1" t="s">
        <v>1033</v>
      </c>
      <c r="C357" s="1" t="s">
        <v>1034</v>
      </c>
      <c r="D357" s="2" t="s">
        <v>44</v>
      </c>
      <c r="E357" s="3" t="s">
        <v>5731</v>
      </c>
      <c r="F357" s="3">
        <v>1</v>
      </c>
      <c r="G357" s="2">
        <v>2</v>
      </c>
      <c r="H357" s="3">
        <v>1</v>
      </c>
      <c r="I357" s="3"/>
      <c r="J357" s="3"/>
      <c r="K357" s="3"/>
      <c r="L357" s="4" t="s">
        <v>724</v>
      </c>
      <c r="M357" s="4" t="s">
        <v>631</v>
      </c>
      <c r="N357" s="3" t="s">
        <v>5903</v>
      </c>
      <c r="O357" s="3">
        <v>1000</v>
      </c>
      <c r="P357" s="3" t="s">
        <v>261</v>
      </c>
      <c r="Q357" s="3">
        <v>1</v>
      </c>
      <c r="R357" s="16" t="s">
        <v>1036</v>
      </c>
      <c r="S357" s="10" t="s">
        <v>49</v>
      </c>
      <c r="T357" s="3" t="s">
        <v>263</v>
      </c>
      <c r="U357" s="38">
        <v>1101.6199999999999</v>
      </c>
      <c r="V357" s="38">
        <v>1101.6199999999999</v>
      </c>
      <c r="W357" s="38">
        <v>1101.6199999999999</v>
      </c>
      <c r="X357" s="3" t="s">
        <v>263</v>
      </c>
      <c r="Y357" s="12"/>
      <c r="Z357" s="1">
        <v>0</v>
      </c>
      <c r="AA357" s="9">
        <v>1782.45</v>
      </c>
      <c r="AB357" s="9"/>
      <c r="AC357" s="50">
        <f>IF(AD357=AK357,1,0)</f>
        <v>1</v>
      </c>
      <c r="AD357" s="50">
        <v>2291.6999999999998</v>
      </c>
      <c r="AE357" s="39">
        <v>1834.11</v>
      </c>
      <c r="AF357" s="11">
        <f>IF(Z357=2,AE357*1.08,IF(AE357&lt;=10,(AE357*1.09),IF(AE357&lt;=50,(10*1.09)+((AE357-10)*1.08),IF(AE357&lt;=100,(10*1.09)+((50-10)*1.08)+((AE357-50)*1.07),IF(AE357&lt;=200,(10*1.09)+((50-10)*1.08)+((100-50)*1.07)+((AE357-100)*1.04),(10*1.09)+((50-10)*1.08)+((100-50)*1.07)+((200-100)*1.04)+((AE357-200)*1.02))))))</f>
        <v>1878.3921999999998</v>
      </c>
      <c r="AG357" s="11">
        <f>IF(Z357=1,AF357*1.08,IF(Z357=4,AF357*1.08,IF(Z357=2,0,IF(AE357&lt;=100,(AF357*1.25),IF(AE357&lt;=200,134.5+((AE357-100)*1.04*1.16),255.14+((AE357-200)*1.02*1.12))))))</f>
        <v>2121.9472639999999</v>
      </c>
      <c r="AH357" s="11">
        <f>IF(Z357=1,0,IF(Z357=4,0,(AG357*1.08)))</f>
        <v>2291.7030451199998</v>
      </c>
      <c r="AI357" s="9">
        <f>TRUNC(AF357,2)</f>
        <v>1878.39</v>
      </c>
      <c r="AJ357" s="9">
        <f>TRUNC(AG357,2)</f>
        <v>2121.94</v>
      </c>
      <c r="AK357" s="9">
        <f>TRUNC(AH357,2)</f>
        <v>2291.6999999999998</v>
      </c>
      <c r="AL357" s="13">
        <v>44170</v>
      </c>
      <c r="AM357" s="13">
        <v>44187</v>
      </c>
      <c r="AN357" s="13" t="s">
        <v>6544</v>
      </c>
    </row>
    <row r="358" spans="1:40" ht="57" customHeight="1" x14ac:dyDescent="0.25">
      <c r="A358" s="1">
        <v>8681429550097</v>
      </c>
      <c r="B358" s="1" t="s">
        <v>1033</v>
      </c>
      <c r="C358" s="1" t="s">
        <v>1034</v>
      </c>
      <c r="D358" s="2" t="s">
        <v>44</v>
      </c>
      <c r="E358" s="3" t="s">
        <v>5731</v>
      </c>
      <c r="F358" s="3">
        <v>1</v>
      </c>
      <c r="G358" s="2">
        <v>2</v>
      </c>
      <c r="H358" s="3">
        <v>1</v>
      </c>
      <c r="I358" s="3"/>
      <c r="J358" s="3"/>
      <c r="K358" s="3"/>
      <c r="L358" s="4" t="s">
        <v>6376</v>
      </c>
      <c r="M358" s="4" t="s">
        <v>631</v>
      </c>
      <c r="N358" s="3" t="s">
        <v>5903</v>
      </c>
      <c r="O358" s="3">
        <v>500</v>
      </c>
      <c r="P358" s="3" t="s">
        <v>261</v>
      </c>
      <c r="Q358" s="3">
        <v>1</v>
      </c>
      <c r="R358" s="16" t="s">
        <v>1036</v>
      </c>
      <c r="S358" s="10" t="s">
        <v>49</v>
      </c>
      <c r="T358" s="3" t="s">
        <v>263</v>
      </c>
      <c r="U358" s="38">
        <v>550.80999999999995</v>
      </c>
      <c r="V358" s="38">
        <v>550.80999999999995</v>
      </c>
      <c r="W358" s="38">
        <v>550.80999999999995</v>
      </c>
      <c r="X358" s="3" t="s">
        <v>263</v>
      </c>
      <c r="Y358" s="12"/>
      <c r="Z358" s="1">
        <v>0</v>
      </c>
      <c r="AA358" s="9">
        <v>925.54</v>
      </c>
      <c r="AB358" s="9"/>
      <c r="AC358" s="50">
        <f>IF(AD358=AK358,1,0)</f>
        <v>1</v>
      </c>
      <c r="AD358" s="50">
        <v>1203.7</v>
      </c>
      <c r="AE358" s="39">
        <v>952.28</v>
      </c>
      <c r="AF358" s="11">
        <f>IF(Z358=2,AE358*1.08,IF(AE358&lt;=10,(AE358*1.09),IF(AE358&lt;=50,(10*1.09)+((AE358-10)*1.08),IF(AE358&lt;=100,(10*1.09)+((50-10)*1.08)+((AE358-50)*1.07),IF(AE358&lt;=200,(10*1.09)+((50-10)*1.08)+((100-50)*1.07)+((AE358-100)*1.04),(10*1.09)+((50-10)*1.08)+((100-50)*1.07)+((200-100)*1.04)+((AE358-200)*1.02))))))</f>
        <v>978.92560000000003</v>
      </c>
      <c r="AG358" s="11">
        <f>IF(Z358=1,AF358*1.08,IF(Z358=4,AF358*1.08,IF(Z358=2,0,IF(AE358&lt;=100,(AF358*1.25),IF(AE358&lt;=200,134.5+((AE358-100)*1.04*1.16),255.14+((AE358-200)*1.02*1.12))))))</f>
        <v>1114.544672</v>
      </c>
      <c r="AH358" s="11">
        <f>IF(Z358=1,0,IF(Z358=4,0,(AG358*1.08)))</f>
        <v>1203.7082457600002</v>
      </c>
      <c r="AI358" s="9">
        <f>TRUNC(AF358,2)</f>
        <v>978.92</v>
      </c>
      <c r="AJ358" s="9">
        <f>TRUNC(AG358,2)</f>
        <v>1114.54</v>
      </c>
      <c r="AK358" s="9">
        <f>TRUNC(AH358,2)</f>
        <v>1203.7</v>
      </c>
      <c r="AL358" s="13">
        <v>44170</v>
      </c>
      <c r="AM358" s="13">
        <v>44187</v>
      </c>
      <c r="AN358" s="13" t="s">
        <v>6544</v>
      </c>
    </row>
    <row r="359" spans="1:40" ht="57" customHeight="1" x14ac:dyDescent="0.25">
      <c r="A359" s="1">
        <v>8681624980231</v>
      </c>
      <c r="B359" s="1" t="s">
        <v>258</v>
      </c>
      <c r="C359" s="1" t="s">
        <v>259</v>
      </c>
      <c r="D359" s="2" t="s">
        <v>44</v>
      </c>
      <c r="E359" s="3" t="s">
        <v>5731</v>
      </c>
      <c r="F359" s="3">
        <v>5</v>
      </c>
      <c r="G359" s="2">
        <v>2</v>
      </c>
      <c r="H359" s="3">
        <v>1</v>
      </c>
      <c r="I359" s="3"/>
      <c r="J359" s="3"/>
      <c r="K359" s="3"/>
      <c r="L359" s="4" t="s">
        <v>295</v>
      </c>
      <c r="M359" s="4" t="s">
        <v>290</v>
      </c>
      <c r="N359" s="3" t="s">
        <v>5912</v>
      </c>
      <c r="O359" s="3">
        <v>1500</v>
      </c>
      <c r="P359" s="3" t="s">
        <v>261</v>
      </c>
      <c r="Q359" s="3">
        <v>1</v>
      </c>
      <c r="R359" s="16" t="s">
        <v>262</v>
      </c>
      <c r="S359" s="10" t="s">
        <v>49</v>
      </c>
      <c r="T359" s="3" t="s">
        <v>111</v>
      </c>
      <c r="U359" s="38">
        <v>39.19</v>
      </c>
      <c r="V359" s="38">
        <v>39.19</v>
      </c>
      <c r="W359" s="38">
        <v>39.19</v>
      </c>
      <c r="X359" s="11" t="s">
        <v>111</v>
      </c>
      <c r="Y359" s="12"/>
      <c r="Z359" s="1">
        <v>3</v>
      </c>
      <c r="AA359" s="9">
        <v>336.93</v>
      </c>
      <c r="AB359" s="9">
        <f>TRUNC((AA359/8.6866*8.7054),2)</f>
        <v>337.65</v>
      </c>
      <c r="AC359" s="50">
        <f>IF(AD359=AK359,1,0)</f>
        <v>1</v>
      </c>
      <c r="AD359" s="50">
        <v>485.64</v>
      </c>
      <c r="AE359" s="39">
        <v>370.28</v>
      </c>
      <c r="AF359" s="11">
        <f>IF(Z359=2,AE359*1.08,IF(AE359&lt;=10,(AE359*1.09),IF(AE359&lt;=50,(10*1.09)+((AE359-10)*1.08),IF(AE359&lt;=100,(10*1.09)+((50-10)*1.08)+((AE359-50)*1.07),IF(AE359&lt;=200,(10*1.09)+((50-10)*1.08)+((100-50)*1.07)+((AE359-100)*1.04),(10*1.09)+((50-10)*1.08)+((100-50)*1.07)+((200-100)*1.04)+((AE359-200)*1.02))))))</f>
        <v>385.28559999999993</v>
      </c>
      <c r="AG359" s="11">
        <f>IF(Z359=1,AF359*1.08,IF(Z359=4,AF359*1.08,IF(Z359=2,0,IF(AE359&lt;=100,(AF359*1.25),IF(AE359&lt;=200,134.5+((AE359-100)*1.04*1.16),255.14+((AE359-200)*1.02*1.12))))))</f>
        <v>449.66787199999999</v>
      </c>
      <c r="AH359" s="11">
        <f>IF(Z359=1,0,IF(Z359=4,0,(AG359*1.08)))</f>
        <v>485.64130176000003</v>
      </c>
      <c r="AI359" s="9">
        <f>TRUNC(AF359,2)</f>
        <v>385.28</v>
      </c>
      <c r="AJ359" s="9">
        <f>TRUNC(AG359,2)</f>
        <v>449.66</v>
      </c>
      <c r="AK359" s="9">
        <f>TRUNC(AH359,2)</f>
        <v>485.64</v>
      </c>
      <c r="AL359" s="13">
        <v>44170</v>
      </c>
      <c r="AM359" s="13">
        <v>44187</v>
      </c>
      <c r="AN359" s="13" t="s">
        <v>6544</v>
      </c>
    </row>
    <row r="360" spans="1:40" ht="57" customHeight="1" x14ac:dyDescent="0.25">
      <c r="A360" s="1">
        <v>8680202600011</v>
      </c>
      <c r="B360" s="1" t="s">
        <v>1643</v>
      </c>
      <c r="C360" s="1" t="s">
        <v>1644</v>
      </c>
      <c r="D360" s="2" t="s">
        <v>150</v>
      </c>
      <c r="E360" s="3" t="s">
        <v>133</v>
      </c>
      <c r="F360" s="3">
        <v>0</v>
      </c>
      <c r="G360" s="2">
        <v>1</v>
      </c>
      <c r="H360" s="3">
        <v>1</v>
      </c>
      <c r="I360" s="3"/>
      <c r="J360" s="3"/>
      <c r="K360" s="3"/>
      <c r="L360" s="4" t="s">
        <v>4838</v>
      </c>
      <c r="M360" s="4" t="s">
        <v>15</v>
      </c>
      <c r="N360" s="3" t="s">
        <v>5951</v>
      </c>
      <c r="O360" s="3" t="s">
        <v>1753</v>
      </c>
      <c r="P360" s="3" t="s">
        <v>76</v>
      </c>
      <c r="Q360" s="3">
        <v>20</v>
      </c>
      <c r="R360" s="3" t="s">
        <v>48</v>
      </c>
      <c r="S360" s="10" t="s">
        <v>18</v>
      </c>
      <c r="T360" s="3" t="s">
        <v>1832</v>
      </c>
      <c r="U360" s="38">
        <v>11.76</v>
      </c>
      <c r="V360" s="38">
        <v>11.76</v>
      </c>
      <c r="W360" s="38">
        <v>9.4</v>
      </c>
      <c r="X360" s="11" t="s">
        <v>1832</v>
      </c>
      <c r="Y360" s="12"/>
      <c r="Z360" s="1">
        <v>0</v>
      </c>
      <c r="AA360" s="9">
        <v>19.84</v>
      </c>
      <c r="AB360" s="9"/>
      <c r="AC360" s="50"/>
      <c r="AD360" s="50"/>
      <c r="AE360" s="39">
        <v>23.8</v>
      </c>
      <c r="AF360" s="11">
        <f>IF(Z360=2,AE360*1.08,IF(AE360&lt;=10,(AE360*1.09),IF(AE360&lt;=50,(10*1.09)+((AE360-10)*1.08),IF(AE360&lt;=100,(10*1.09)+((50-10)*1.08)+((AE360-50)*1.07),IF(AE360&lt;=200,(10*1.09)+((50-10)*1.08)+((100-50)*1.07)+((AE360-100)*1.04),(10*1.09)+((50-10)*1.08)+((100-50)*1.07)+((200-100)*1.04)+((AE360-200)*1.02))))))</f>
        <v>25.804000000000002</v>
      </c>
      <c r="AG360" s="11">
        <f>IF(Z360=1,AF360*1.08,IF(Z360=4,AF360*1.08,IF(Z360=2,0,IF(AE360&lt;=100,(AF360*1.25),IF(AE360&lt;=200,134.5+((AE360-100)*1.04*1.16),255.14+((AE360-200)*1.02*1.12))))))</f>
        <v>32.255000000000003</v>
      </c>
      <c r="AH360" s="11">
        <f>IF(Z360=1,0,IF(Z360=4,0,(AG360*1.08)))</f>
        <v>34.835400000000007</v>
      </c>
      <c r="AI360" s="9">
        <f>TRUNC(AF360,2)</f>
        <v>25.8</v>
      </c>
      <c r="AJ360" s="9">
        <f>TRUNC(AG360,2)</f>
        <v>32.25</v>
      </c>
      <c r="AK360" s="9">
        <f>TRUNC(AH360,2)</f>
        <v>34.83</v>
      </c>
      <c r="AL360" s="13">
        <v>44170</v>
      </c>
      <c r="AM360" s="13">
        <v>44187</v>
      </c>
      <c r="AN360" s="13" t="s">
        <v>6544</v>
      </c>
    </row>
    <row r="361" spans="1:40" ht="57" customHeight="1" x14ac:dyDescent="0.25">
      <c r="A361" s="1">
        <v>8680202600035</v>
      </c>
      <c r="B361" s="1" t="s">
        <v>1643</v>
      </c>
      <c r="C361" s="1" t="s">
        <v>1644</v>
      </c>
      <c r="D361" s="2" t="s">
        <v>150</v>
      </c>
      <c r="E361" s="3" t="s">
        <v>133</v>
      </c>
      <c r="F361" s="3">
        <v>0</v>
      </c>
      <c r="G361" s="2">
        <v>1</v>
      </c>
      <c r="H361" s="3">
        <v>1</v>
      </c>
      <c r="I361" s="3"/>
      <c r="J361" s="3"/>
      <c r="K361" s="3"/>
      <c r="L361" s="4" t="s">
        <v>4839</v>
      </c>
      <c r="M361" s="4" t="s">
        <v>15</v>
      </c>
      <c r="N361" s="3" t="s">
        <v>5951</v>
      </c>
      <c r="O361" s="3" t="s">
        <v>1645</v>
      </c>
      <c r="P361" s="3" t="s">
        <v>221</v>
      </c>
      <c r="Q361" s="3">
        <v>20</v>
      </c>
      <c r="R361" s="3" t="s">
        <v>48</v>
      </c>
      <c r="S361" s="10" t="s">
        <v>18</v>
      </c>
      <c r="T361" s="3" t="s">
        <v>1251</v>
      </c>
      <c r="U361" s="38">
        <v>11.36</v>
      </c>
      <c r="V361" s="38">
        <v>11.36</v>
      </c>
      <c r="W361" s="38">
        <v>9.08</v>
      </c>
      <c r="X361" s="11" t="s">
        <v>1251</v>
      </c>
      <c r="Y361" s="12"/>
      <c r="Z361" s="1">
        <v>0</v>
      </c>
      <c r="AA361" s="9">
        <v>21.81</v>
      </c>
      <c r="AB361" s="9"/>
      <c r="AC361" s="50"/>
      <c r="AD361" s="50"/>
      <c r="AE361" s="39">
        <v>26.17</v>
      </c>
      <c r="AF361" s="11">
        <f>IF(Z361=2,AE361*1.08,IF(AE361&lt;=10,(AE361*1.09),IF(AE361&lt;=50,(10*1.09)+((AE361-10)*1.08),IF(AE361&lt;=100,(10*1.09)+((50-10)*1.08)+((AE361-50)*1.07),IF(AE361&lt;=200,(10*1.09)+((50-10)*1.08)+((100-50)*1.07)+((AE361-100)*1.04),(10*1.09)+((50-10)*1.08)+((100-50)*1.07)+((200-100)*1.04)+((AE361-200)*1.02))))))</f>
        <v>28.363600000000005</v>
      </c>
      <c r="AG361" s="11">
        <f>IF(Z361=1,AF361*1.08,IF(Z361=4,AF361*1.08,IF(Z361=2,0,IF(AE361&lt;=100,(AF361*1.25),IF(AE361&lt;=200,134.5+((AE361-100)*1.04*1.16),255.14+((AE361-200)*1.02*1.12))))))</f>
        <v>35.45450000000001</v>
      </c>
      <c r="AH361" s="11">
        <f>IF(Z361=1,0,IF(Z361=4,0,(AG361*1.08)))</f>
        <v>38.290860000000016</v>
      </c>
      <c r="AI361" s="9">
        <f>TRUNC(AF361,2)</f>
        <v>28.36</v>
      </c>
      <c r="AJ361" s="9">
        <f>TRUNC(AG361,2)</f>
        <v>35.450000000000003</v>
      </c>
      <c r="AK361" s="9">
        <f>TRUNC(AH361,2)</f>
        <v>38.29</v>
      </c>
      <c r="AL361" s="13">
        <v>44170</v>
      </c>
      <c r="AM361" s="13">
        <v>44187</v>
      </c>
      <c r="AN361" s="13" t="s">
        <v>6544</v>
      </c>
    </row>
    <row r="362" spans="1:40" ht="57" customHeight="1" x14ac:dyDescent="0.25">
      <c r="A362" s="1">
        <v>8681291090431</v>
      </c>
      <c r="B362" s="1" t="s">
        <v>172</v>
      </c>
      <c r="C362" s="1" t="s">
        <v>173</v>
      </c>
      <c r="D362" s="2" t="s">
        <v>44</v>
      </c>
      <c r="E362" s="3" t="s">
        <v>133</v>
      </c>
      <c r="F362" s="3">
        <v>4</v>
      </c>
      <c r="G362" s="2">
        <v>1</v>
      </c>
      <c r="H362" s="3">
        <v>1</v>
      </c>
      <c r="I362" s="3"/>
      <c r="J362" s="3"/>
      <c r="K362" s="3"/>
      <c r="L362" s="4" t="s">
        <v>5446</v>
      </c>
      <c r="M362" s="4" t="s">
        <v>559</v>
      </c>
      <c r="N362" s="3" t="s">
        <v>6043</v>
      </c>
      <c r="O362" s="3" t="s">
        <v>1430</v>
      </c>
      <c r="P362" s="3" t="s">
        <v>76</v>
      </c>
      <c r="Q362" s="3">
        <v>24</v>
      </c>
      <c r="R362" s="3" t="s">
        <v>48</v>
      </c>
      <c r="S362" s="10" t="s">
        <v>18</v>
      </c>
      <c r="T362" s="3" t="s">
        <v>5673</v>
      </c>
      <c r="U362" s="38">
        <v>4.96</v>
      </c>
      <c r="V362" s="38">
        <v>2.63</v>
      </c>
      <c r="W362" s="38">
        <v>0</v>
      </c>
      <c r="X362" s="3" t="s">
        <v>20</v>
      </c>
      <c r="Y362" s="12"/>
      <c r="Z362" s="1">
        <v>0</v>
      </c>
      <c r="AA362" s="9">
        <v>9.68</v>
      </c>
      <c r="AB362" s="9"/>
      <c r="AC362" s="50">
        <f>IF(AD362=AK362,1,0)</f>
        <v>1</v>
      </c>
      <c r="AD362" s="50">
        <v>14.71</v>
      </c>
      <c r="AE362" s="39">
        <v>10</v>
      </c>
      <c r="AF362" s="11">
        <f>IF(Z362=2,AE362*1.08,IF(AE362&lt;=10,(AE362*1.09),IF(AE362&lt;=50,(10*1.09)+((AE362-10)*1.08),IF(AE362&lt;=100,(10*1.09)+((50-10)*1.08)+((AE362-50)*1.07),IF(AE362&lt;=200,(10*1.09)+((50-10)*1.08)+((100-50)*1.07)+((AE362-100)*1.04),(10*1.09)+((50-10)*1.08)+((100-50)*1.07)+((200-100)*1.04)+((AE362-200)*1.02))))))</f>
        <v>10.9</v>
      </c>
      <c r="AG362" s="11">
        <f>IF(Z362=1,AF362*1.08,IF(Z362=4,AF362*1.08,IF(Z362=2,0,IF(AE362&lt;=100,(AF362*1.25),IF(AE362&lt;=200,134.5+((AE362-100)*1.04*1.16),255.14+((AE362-200)*1.02*1.12))))))</f>
        <v>13.625</v>
      </c>
      <c r="AH362" s="11">
        <f>IF(Z362=1,0,IF(Z362=4,0,(AG362*1.08)))</f>
        <v>14.715000000000002</v>
      </c>
      <c r="AI362" s="9">
        <f>TRUNC(AF362,2)</f>
        <v>10.9</v>
      </c>
      <c r="AJ362" s="9">
        <f>TRUNC(AG362,2)</f>
        <v>13.62</v>
      </c>
      <c r="AK362" s="9">
        <f>TRUNC(AH362,2)</f>
        <v>14.71</v>
      </c>
      <c r="AL362" s="13">
        <v>44170</v>
      </c>
      <c r="AM362" s="13">
        <v>44187</v>
      </c>
      <c r="AN362" s="13" t="s">
        <v>6544</v>
      </c>
    </row>
    <row r="363" spans="1:40" ht="57" customHeight="1" x14ac:dyDescent="0.25">
      <c r="A363" s="1">
        <v>8699809018457</v>
      </c>
      <c r="B363" s="1" t="s">
        <v>1015</v>
      </c>
      <c r="C363" s="1" t="s">
        <v>4457</v>
      </c>
      <c r="D363" s="2" t="s">
        <v>150</v>
      </c>
      <c r="E363" s="3" t="s">
        <v>133</v>
      </c>
      <c r="F363" s="3">
        <v>4</v>
      </c>
      <c r="G363" s="2">
        <v>1</v>
      </c>
      <c r="H363" s="3">
        <v>1</v>
      </c>
      <c r="I363" s="3"/>
      <c r="J363" s="3"/>
      <c r="K363" s="3"/>
      <c r="L363" s="4" t="s">
        <v>4458</v>
      </c>
      <c r="M363" s="4" t="s">
        <v>559</v>
      </c>
      <c r="N363" s="3" t="s">
        <v>5918</v>
      </c>
      <c r="O363" s="3" t="s">
        <v>4459</v>
      </c>
      <c r="P363" s="3" t="s">
        <v>76</v>
      </c>
      <c r="Q363" s="3">
        <v>20</v>
      </c>
      <c r="R363" s="3" t="s">
        <v>48</v>
      </c>
      <c r="S363" s="10" t="s">
        <v>18</v>
      </c>
      <c r="T363" s="3" t="s">
        <v>5673</v>
      </c>
      <c r="U363" s="38">
        <v>4.13</v>
      </c>
      <c r="V363" s="38">
        <v>2.2999999999999998</v>
      </c>
      <c r="W363" s="38">
        <v>0</v>
      </c>
      <c r="X363" s="11" t="s">
        <v>20</v>
      </c>
      <c r="Y363" s="12"/>
      <c r="Z363" s="1">
        <v>0</v>
      </c>
      <c r="AA363" s="9">
        <v>8.48</v>
      </c>
      <c r="AB363" s="9"/>
      <c r="AC363" s="50"/>
      <c r="AD363" s="50"/>
      <c r="AE363" s="39">
        <v>8.75</v>
      </c>
      <c r="AF363" s="11">
        <f>IF(Z363=2,AE363*1.08,IF(AE363&lt;=10,(AE363*1.09),IF(AE363&lt;=50,(10*1.09)+((AE363-10)*1.08),IF(AE363&lt;=100,(10*1.09)+((50-10)*1.08)+((AE363-50)*1.07),IF(AE363&lt;=200,(10*1.09)+((50-10)*1.08)+((100-50)*1.07)+((AE363-100)*1.04),(10*1.09)+((50-10)*1.08)+((100-50)*1.07)+((200-100)*1.04)+((AE363-200)*1.02))))))</f>
        <v>9.5375000000000014</v>
      </c>
      <c r="AG363" s="11">
        <f>IF(Z363=1,AF363*1.08,IF(Z363=4,AF363*1.08,IF(Z363=2,0,IF(AE363&lt;=100,(AF363*1.25),IF(AE363&lt;=200,134.5+((AE363-100)*1.04*1.16),255.14+((AE363-200)*1.02*1.12))))))</f>
        <v>11.921875000000002</v>
      </c>
      <c r="AH363" s="11">
        <f>IF(Z363=1,0,IF(Z363=4,0,(AG363*1.08)))</f>
        <v>12.875625000000003</v>
      </c>
      <c r="AI363" s="9">
        <f>TRUNC(AF363,2)</f>
        <v>9.5299999999999994</v>
      </c>
      <c r="AJ363" s="9">
        <f>TRUNC(AG363,2)</f>
        <v>11.92</v>
      </c>
      <c r="AK363" s="9">
        <f>TRUNC(AH363,2)</f>
        <v>12.87</v>
      </c>
      <c r="AL363" s="13">
        <v>44170</v>
      </c>
      <c r="AM363" s="13">
        <v>44187</v>
      </c>
      <c r="AN363" s="13" t="s">
        <v>6544</v>
      </c>
    </row>
    <row r="364" spans="1:40" ht="57" customHeight="1" x14ac:dyDescent="0.25">
      <c r="A364" s="1">
        <v>8699717250079</v>
      </c>
      <c r="B364" s="1" t="s">
        <v>71</v>
      </c>
      <c r="C364" s="1" t="s">
        <v>72</v>
      </c>
      <c r="D364" s="2" t="s">
        <v>150</v>
      </c>
      <c r="E364" s="3" t="s">
        <v>133</v>
      </c>
      <c r="F364" s="3">
        <v>0</v>
      </c>
      <c r="G364" s="2">
        <v>1</v>
      </c>
      <c r="H364" s="3">
        <v>1</v>
      </c>
      <c r="I364" s="3"/>
      <c r="J364" s="3"/>
      <c r="K364" s="3"/>
      <c r="L364" s="4" t="s">
        <v>4840</v>
      </c>
      <c r="M364" s="4" t="s">
        <v>75</v>
      </c>
      <c r="N364" s="3" t="s">
        <v>5957</v>
      </c>
      <c r="O364" s="3">
        <v>600</v>
      </c>
      <c r="P364" s="3" t="s">
        <v>76</v>
      </c>
      <c r="Q364" s="3">
        <v>30</v>
      </c>
      <c r="R364" s="3" t="s">
        <v>48</v>
      </c>
      <c r="S364" s="10" t="s">
        <v>18</v>
      </c>
      <c r="T364" s="3" t="s">
        <v>102</v>
      </c>
      <c r="U364" s="38">
        <v>9.6300000000000008</v>
      </c>
      <c r="V364" s="38">
        <v>9.6300000000000008</v>
      </c>
      <c r="W364" s="38">
        <v>7.7</v>
      </c>
      <c r="X364" s="11" t="s">
        <v>102</v>
      </c>
      <c r="Y364" s="12"/>
      <c r="Z364" s="1">
        <v>0</v>
      </c>
      <c r="AA364" s="9">
        <v>21.45</v>
      </c>
      <c r="AB364" s="9"/>
      <c r="AC364" s="50">
        <f>IF(AD364=AK364,1,0)</f>
        <v>1</v>
      </c>
      <c r="AD364" s="50">
        <v>37.659999999999997</v>
      </c>
      <c r="AE364" s="39">
        <v>25.74</v>
      </c>
      <c r="AF364" s="11">
        <f>IF(Z364=2,AE364*1.08,IF(AE364&lt;=10,(AE364*1.09),IF(AE364&lt;=50,(10*1.09)+((AE364-10)*1.08),IF(AE364&lt;=100,(10*1.09)+((50-10)*1.08)+((AE364-50)*1.07),IF(AE364&lt;=200,(10*1.09)+((50-10)*1.08)+((100-50)*1.07)+((AE364-100)*1.04),(10*1.09)+((50-10)*1.08)+((100-50)*1.07)+((200-100)*1.04)+((AE364-200)*1.02))))))</f>
        <v>27.8992</v>
      </c>
      <c r="AG364" s="11">
        <f>IF(Z364=1,AF364*1.08,IF(Z364=4,AF364*1.08,IF(Z364=2,0,IF(AE364&lt;=100,(AF364*1.25),IF(AE364&lt;=200,134.5+((AE364-100)*1.04*1.16),255.14+((AE364-200)*1.02*1.12))))))</f>
        <v>34.874000000000002</v>
      </c>
      <c r="AH364" s="11">
        <f>IF(Z364=1,0,IF(Z364=4,0,(AG364*1.08)))</f>
        <v>37.663920000000005</v>
      </c>
      <c r="AI364" s="9">
        <f>TRUNC(AF364,2)</f>
        <v>27.89</v>
      </c>
      <c r="AJ364" s="9">
        <f>TRUNC(AG364,2)</f>
        <v>34.869999999999997</v>
      </c>
      <c r="AK364" s="9">
        <f>TRUNC(AH364,2)</f>
        <v>37.659999999999997</v>
      </c>
      <c r="AL364" s="13">
        <v>44170</v>
      </c>
      <c r="AM364" s="13">
        <v>44187</v>
      </c>
      <c r="AN364" s="13" t="s">
        <v>6544</v>
      </c>
    </row>
    <row r="365" spans="1:40" ht="57" customHeight="1" x14ac:dyDescent="0.25">
      <c r="A365" s="1">
        <v>8699540350212</v>
      </c>
      <c r="B365" s="1" t="s">
        <v>1885</v>
      </c>
      <c r="C365" s="1" t="s">
        <v>1886</v>
      </c>
      <c r="D365" s="2" t="s">
        <v>150</v>
      </c>
      <c r="E365" s="3" t="s">
        <v>133</v>
      </c>
      <c r="F365" s="3">
        <v>4</v>
      </c>
      <c r="G365" s="2">
        <v>1</v>
      </c>
      <c r="H365" s="3">
        <v>2</v>
      </c>
      <c r="I365" s="3"/>
      <c r="J365" s="3"/>
      <c r="K365" s="3"/>
      <c r="L365" s="4" t="s">
        <v>1216</v>
      </c>
      <c r="M365" s="4" t="s">
        <v>1214</v>
      </c>
      <c r="N365" s="3" t="s">
        <v>5927</v>
      </c>
      <c r="O365" s="18">
        <v>0.05</v>
      </c>
      <c r="P365" s="3" t="s">
        <v>76</v>
      </c>
      <c r="Q365" s="3">
        <v>10</v>
      </c>
      <c r="R365" s="3" t="s">
        <v>48</v>
      </c>
      <c r="S365" s="10" t="s">
        <v>18</v>
      </c>
      <c r="T365" s="3" t="s">
        <v>20</v>
      </c>
      <c r="U365" s="38">
        <v>17.3</v>
      </c>
      <c r="V365" s="38">
        <v>2.85</v>
      </c>
      <c r="W365" s="38">
        <v>0</v>
      </c>
      <c r="X365" s="11" t="s">
        <v>20</v>
      </c>
      <c r="Y365" s="12"/>
      <c r="Z365" s="1">
        <v>0</v>
      </c>
      <c r="AA365" s="9">
        <v>7.24</v>
      </c>
      <c r="AB365" s="9"/>
      <c r="AC365" s="50"/>
      <c r="AD365" s="50"/>
      <c r="AE365" s="39">
        <v>10.86</v>
      </c>
      <c r="AF365" s="11">
        <f>IF(Z365=2,AE365*1.08,IF(AE365&lt;=10,(AE365*1.09),IF(AE365&lt;=50,(10*1.09)+((AE365-10)*1.08),IF(AE365&lt;=100,(10*1.09)+((50-10)*1.08)+((AE365-50)*1.07),IF(AE365&lt;=200,(10*1.09)+((50-10)*1.08)+((100-50)*1.07)+((AE365-100)*1.04),(10*1.09)+((50-10)*1.08)+((100-50)*1.07)+((200-100)*1.04)+((AE365-200)*1.02))))))</f>
        <v>11.828799999999999</v>
      </c>
      <c r="AG365" s="11">
        <f>IF(Z365=1,AF365*1.08,IF(Z365=4,AF365*1.08,IF(Z365=2,0,IF(AE365&lt;=100,(AF365*1.25),IF(AE365&lt;=200,134.5+((AE365-100)*1.04*1.16),255.14+((AE365-200)*1.02*1.12))))))</f>
        <v>14.786</v>
      </c>
      <c r="AH365" s="11">
        <f>IF(Z365=1,0,IF(Z365=4,0,(AG365*1.08)))</f>
        <v>15.96888</v>
      </c>
      <c r="AI365" s="9">
        <f>TRUNC(AF365,2)</f>
        <v>11.82</v>
      </c>
      <c r="AJ365" s="9">
        <f>TRUNC(AG365,2)</f>
        <v>14.78</v>
      </c>
      <c r="AK365" s="9">
        <f>TRUNC(AH365,2)</f>
        <v>15.96</v>
      </c>
      <c r="AL365" s="13">
        <v>44170</v>
      </c>
      <c r="AM365" s="13">
        <v>44187</v>
      </c>
      <c r="AN365" s="13" t="s">
        <v>6544</v>
      </c>
    </row>
    <row r="366" spans="1:40" ht="57" customHeight="1" x14ac:dyDescent="0.25">
      <c r="A366" s="1">
        <v>8699540014701</v>
      </c>
      <c r="B366" s="1" t="s">
        <v>1888</v>
      </c>
      <c r="C366" s="1" t="s">
        <v>1886</v>
      </c>
      <c r="D366" s="2" t="s">
        <v>150</v>
      </c>
      <c r="E366" s="3" t="s">
        <v>133</v>
      </c>
      <c r="F366" s="3">
        <v>0</v>
      </c>
      <c r="G366" s="2">
        <v>1</v>
      </c>
      <c r="H366" s="3">
        <v>1</v>
      </c>
      <c r="I366" s="3"/>
      <c r="J366" s="3"/>
      <c r="K366" s="3"/>
      <c r="L366" s="4" t="s">
        <v>1215</v>
      </c>
      <c r="M366" s="4" t="s">
        <v>1214</v>
      </c>
      <c r="N366" s="3" t="s">
        <v>5927</v>
      </c>
      <c r="O366" s="3">
        <v>800</v>
      </c>
      <c r="P366" s="3" t="s">
        <v>76</v>
      </c>
      <c r="Q366" s="3">
        <v>25</v>
      </c>
      <c r="R366" s="3" t="s">
        <v>48</v>
      </c>
      <c r="S366" s="10" t="s">
        <v>18</v>
      </c>
      <c r="T366" s="3" t="s">
        <v>102</v>
      </c>
      <c r="U366" s="38">
        <v>22.5</v>
      </c>
      <c r="V366" s="38">
        <v>22.5</v>
      </c>
      <c r="W366" s="38">
        <v>18</v>
      </c>
      <c r="X366" s="11" t="s">
        <v>102</v>
      </c>
      <c r="Y366" s="12"/>
      <c r="Z366" s="1">
        <v>0</v>
      </c>
      <c r="AA366" s="9">
        <v>44.4</v>
      </c>
      <c r="AB366" s="9"/>
      <c r="AC366" s="50">
        <f>IF(AD366=AK366,1,0)</f>
        <v>1</v>
      </c>
      <c r="AD366" s="50">
        <v>77.77</v>
      </c>
      <c r="AE366" s="39">
        <v>53.28</v>
      </c>
      <c r="AF366" s="11">
        <f>IF(Z366=2,AE366*1.08,IF(AE366&lt;=10,(AE366*1.09),IF(AE366&lt;=50,(10*1.09)+((AE366-10)*1.08),IF(AE366&lt;=100,(10*1.09)+((50-10)*1.08)+((AE366-50)*1.07),IF(AE366&lt;=200,(10*1.09)+((50-10)*1.08)+((100-50)*1.07)+((AE366-100)*1.04),(10*1.09)+((50-10)*1.08)+((100-50)*1.07)+((200-100)*1.04)+((AE366-200)*1.02))))))</f>
        <v>57.6096</v>
      </c>
      <c r="AG366" s="11">
        <f>IF(Z366=1,AF366*1.08,IF(Z366=4,AF366*1.08,IF(Z366=2,0,IF(AE366&lt;=100,(AF366*1.25),IF(AE366&lt;=200,134.5+((AE366-100)*1.04*1.16),255.14+((AE366-200)*1.02*1.12))))))</f>
        <v>72.012</v>
      </c>
      <c r="AH366" s="11">
        <f>IF(Z366=1,0,IF(Z366=4,0,(AG366*1.08)))</f>
        <v>77.772960000000012</v>
      </c>
      <c r="AI366" s="9">
        <f>TRUNC(AF366,2)</f>
        <v>57.6</v>
      </c>
      <c r="AJ366" s="9">
        <f>TRUNC(AG366,2)</f>
        <v>72.010000000000005</v>
      </c>
      <c r="AK366" s="9">
        <f>TRUNC(AH366,2)</f>
        <v>77.77</v>
      </c>
      <c r="AL366" s="13">
        <v>44170</v>
      </c>
      <c r="AM366" s="13">
        <v>44187</v>
      </c>
      <c r="AN366" s="13" t="s">
        <v>6544</v>
      </c>
    </row>
    <row r="367" spans="1:40" ht="57" customHeight="1" x14ac:dyDescent="0.25">
      <c r="A367" s="1">
        <v>8681308751003</v>
      </c>
      <c r="B367" s="1" t="s">
        <v>5356</v>
      </c>
      <c r="C367" s="1" t="s">
        <v>5357</v>
      </c>
      <c r="D367" s="2" t="s">
        <v>44</v>
      </c>
      <c r="E367" s="3" t="s">
        <v>5731</v>
      </c>
      <c r="F367" s="3">
        <v>5</v>
      </c>
      <c r="G367" s="2">
        <v>2</v>
      </c>
      <c r="H367" s="3">
        <v>1</v>
      </c>
      <c r="I367" s="3"/>
      <c r="J367" s="3"/>
      <c r="K367" s="3"/>
      <c r="L367" s="4" t="s">
        <v>5313</v>
      </c>
      <c r="M367" s="4" t="s">
        <v>5314</v>
      </c>
      <c r="N367" s="3" t="s">
        <v>5983</v>
      </c>
      <c r="O367" s="29">
        <v>50</v>
      </c>
      <c r="P367" s="3" t="s">
        <v>221</v>
      </c>
      <c r="Q367" s="3">
        <v>5</v>
      </c>
      <c r="R367" s="16" t="s">
        <v>262</v>
      </c>
      <c r="S367" s="10" t="s">
        <v>49</v>
      </c>
      <c r="T367" s="3" t="s">
        <v>263</v>
      </c>
      <c r="U367" s="38">
        <v>8461.02</v>
      </c>
      <c r="V367" s="38">
        <v>8461.02</v>
      </c>
      <c r="W367" s="38">
        <v>8461.02</v>
      </c>
      <c r="X367" s="11" t="s">
        <v>263</v>
      </c>
      <c r="Y367" s="12"/>
      <c r="Z367" s="1">
        <v>4</v>
      </c>
      <c r="AA367" s="9">
        <v>9058.4599999999991</v>
      </c>
      <c r="AB367" s="9">
        <f>TRUNC((AA367/8.6866*8.7054),2)</f>
        <v>9078.06</v>
      </c>
      <c r="AC367" s="50">
        <f>IF(AD367=AK367,1,0)</f>
        <v>1</v>
      </c>
      <c r="AD367" s="50">
        <v>0</v>
      </c>
      <c r="AE367" s="39">
        <v>9909.9500000000007</v>
      </c>
      <c r="AF367" s="11">
        <f>IF(Z367=2,AE367*1.08,IF(AE367&lt;=10,(AE367*1.09),IF(AE367&lt;=50,(10*1.09)+((AE367-10)*1.08),IF(AE367&lt;=100,(10*1.09)+((50-10)*1.08)+((AE367-50)*1.07),IF(AE367&lt;=200,(10*1.09)+((50-10)*1.08)+((100-50)*1.07)+((AE367-100)*1.04),(10*1.09)+((50-10)*1.08)+((100-50)*1.07)+((200-100)*1.04)+((AE367-200)*1.02))))))</f>
        <v>10115.749000000002</v>
      </c>
      <c r="AG367" s="11">
        <f>IF(Z367=1,AF367*1.08,IF(Z367=4,AF367*1.08,IF(Z367=2,0,IF(AE367&lt;=100,(AF367*1.25),IF(AE367&lt;=200,134.5+((AE367-100)*1.04*1.16),255.14+((AE367-200)*1.02*1.12))))))</f>
        <v>10925.008920000002</v>
      </c>
      <c r="AH367" s="11">
        <f>IF(Z367=1,0,IF(Z367=4,0,(AG367*1.08)))</f>
        <v>0</v>
      </c>
      <c r="AI367" s="9">
        <f>TRUNC(AF367,2)</f>
        <v>10115.74</v>
      </c>
      <c r="AJ367" s="9">
        <f>TRUNC(AG367,2)</f>
        <v>10925</v>
      </c>
      <c r="AK367" s="9">
        <f>TRUNC(AH367,2)</f>
        <v>0</v>
      </c>
      <c r="AL367" s="13">
        <v>44170</v>
      </c>
      <c r="AM367" s="13">
        <v>44187</v>
      </c>
      <c r="AN367" s="13" t="s">
        <v>6544</v>
      </c>
    </row>
    <row r="368" spans="1:40" ht="57" customHeight="1" x14ac:dyDescent="0.25">
      <c r="A368" s="1">
        <v>8699532799944</v>
      </c>
      <c r="B368" s="1" t="s">
        <v>5356</v>
      </c>
      <c r="C368" s="1" t="s">
        <v>5357</v>
      </c>
      <c r="D368" s="2" t="s">
        <v>44</v>
      </c>
      <c r="E368" s="3" t="s">
        <v>5731</v>
      </c>
      <c r="F368" s="3">
        <v>5</v>
      </c>
      <c r="G368" s="2">
        <v>2</v>
      </c>
      <c r="H368" s="3">
        <v>1</v>
      </c>
      <c r="I368" s="3"/>
      <c r="J368" s="3"/>
      <c r="K368" s="3"/>
      <c r="L368" s="4" t="s">
        <v>5313</v>
      </c>
      <c r="M368" s="4" t="s">
        <v>5314</v>
      </c>
      <c r="N368" s="3" t="s">
        <v>5902</v>
      </c>
      <c r="O368" s="29">
        <v>50</v>
      </c>
      <c r="P368" s="3" t="s">
        <v>221</v>
      </c>
      <c r="Q368" s="3">
        <v>5</v>
      </c>
      <c r="R368" s="16" t="s">
        <v>262</v>
      </c>
      <c r="S368" s="10" t="s">
        <v>49</v>
      </c>
      <c r="T368" s="3" t="s">
        <v>263</v>
      </c>
      <c r="U368" s="38">
        <v>8461.02</v>
      </c>
      <c r="V368" s="38">
        <v>8461.02</v>
      </c>
      <c r="W368" s="38">
        <v>8461.02</v>
      </c>
      <c r="X368" s="3" t="s">
        <v>263</v>
      </c>
      <c r="Y368" s="12"/>
      <c r="Z368" s="1">
        <v>4</v>
      </c>
      <c r="AA368" s="9">
        <v>9058.4599999999991</v>
      </c>
      <c r="AB368" s="9">
        <f>TRUNC((AA368/8.6866*8.7054),2)</f>
        <v>9078.06</v>
      </c>
      <c r="AC368" s="50">
        <f>IF(AD368=AK368,1,0)</f>
        <v>1</v>
      </c>
      <c r="AD368" s="50">
        <v>0</v>
      </c>
      <c r="AE368" s="39">
        <v>9909.9500000000007</v>
      </c>
      <c r="AF368" s="11">
        <f>IF(Z368=2,AE368*1.08,IF(AE368&lt;=10,(AE368*1.09),IF(AE368&lt;=50,(10*1.09)+((AE368-10)*1.08),IF(AE368&lt;=100,(10*1.09)+((50-10)*1.08)+((AE368-50)*1.07),IF(AE368&lt;=200,(10*1.09)+((50-10)*1.08)+((100-50)*1.07)+((AE368-100)*1.04),(10*1.09)+((50-10)*1.08)+((100-50)*1.07)+((200-100)*1.04)+((AE368-200)*1.02))))))</f>
        <v>10115.749000000002</v>
      </c>
      <c r="AG368" s="11">
        <f>IF(Z368=1,AF368*1.08,IF(Z368=4,AF368*1.08,IF(Z368=2,0,IF(AE368&lt;=100,(AF368*1.25),IF(AE368&lt;=200,134.5+((AE368-100)*1.04*1.16),255.14+((AE368-200)*1.02*1.12))))))</f>
        <v>10925.008920000002</v>
      </c>
      <c r="AH368" s="11">
        <f>IF(Z368=1,0,IF(Z368=4,0,(AG368*1.08)))</f>
        <v>0</v>
      </c>
      <c r="AI368" s="9">
        <f>TRUNC(AF368,2)</f>
        <v>10115.74</v>
      </c>
      <c r="AJ368" s="9">
        <f>TRUNC(AG368,2)</f>
        <v>10925</v>
      </c>
      <c r="AK368" s="9">
        <f>TRUNC(AH368,2)</f>
        <v>0</v>
      </c>
      <c r="AL368" s="13">
        <v>44170</v>
      </c>
      <c r="AM368" s="13">
        <v>44187</v>
      </c>
      <c r="AN368" s="13" t="s">
        <v>6544</v>
      </c>
    </row>
    <row r="369" spans="1:40" ht="57" customHeight="1" x14ac:dyDescent="0.25">
      <c r="A369" s="1">
        <v>8699828770435</v>
      </c>
      <c r="B369" s="1" t="s">
        <v>1965</v>
      </c>
      <c r="C369" s="1" t="s">
        <v>1966</v>
      </c>
      <c r="D369" s="2" t="s">
        <v>150</v>
      </c>
      <c r="E369" s="3" t="s">
        <v>5731</v>
      </c>
      <c r="F369" s="3">
        <v>0</v>
      </c>
      <c r="G369" s="2">
        <v>1</v>
      </c>
      <c r="H369" s="3">
        <v>1</v>
      </c>
      <c r="I369" s="3"/>
      <c r="J369" s="3"/>
      <c r="K369" s="3"/>
      <c r="L369" s="4" t="s">
        <v>6364</v>
      </c>
      <c r="M369" s="4" t="s">
        <v>1967</v>
      </c>
      <c r="N369" s="3" t="s">
        <v>5953</v>
      </c>
      <c r="O369" s="3">
        <v>100</v>
      </c>
      <c r="P369" s="3" t="s">
        <v>76</v>
      </c>
      <c r="Q369" s="3">
        <v>1</v>
      </c>
      <c r="R369" s="3" t="s">
        <v>48</v>
      </c>
      <c r="S369" s="10" t="s">
        <v>18</v>
      </c>
      <c r="T369" s="10" t="s">
        <v>78</v>
      </c>
      <c r="U369" s="38">
        <v>371.98</v>
      </c>
      <c r="V369" s="38">
        <v>371.98</v>
      </c>
      <c r="W369" s="38">
        <v>223.18</v>
      </c>
      <c r="X369" s="10" t="s">
        <v>78</v>
      </c>
      <c r="Y369" s="12"/>
      <c r="Z369" s="1">
        <v>0</v>
      </c>
      <c r="AA369" s="9">
        <v>786.76</v>
      </c>
      <c r="AB369" s="9"/>
      <c r="AC369" s="50"/>
      <c r="AD369" s="50"/>
      <c r="AE369" s="39">
        <v>798.56</v>
      </c>
      <c r="AF369" s="11">
        <f>IF(Z369=2,AE369*1.08,IF(AE369&lt;=10,(AE369*1.09),IF(AE369&lt;=50,(10*1.09)+((AE369-10)*1.08),IF(AE369&lt;=100,(10*1.09)+((50-10)*1.08)+((AE369-50)*1.07),IF(AE369&lt;=200,(10*1.09)+((50-10)*1.08)+((100-50)*1.07)+((AE369-100)*1.04),(10*1.09)+((50-10)*1.08)+((100-50)*1.07)+((200-100)*1.04)+((AE369-200)*1.02))))))</f>
        <v>822.13119999999992</v>
      </c>
      <c r="AG369" s="11">
        <f>IF(Z369=1,AF369*1.08,IF(Z369=4,AF369*1.08,IF(Z369=2,0,IF(AE369&lt;=100,(AF369*1.25),IF(AE369&lt;=200,134.5+((AE369-100)*1.04*1.16),255.14+((AE369-200)*1.02*1.12))))))</f>
        <v>938.93494399999997</v>
      </c>
      <c r="AH369" s="11">
        <f>IF(Z369=1,0,IF(Z369=4,0,(AG369*1.08)))</f>
        <v>1014.04973952</v>
      </c>
      <c r="AI369" s="9">
        <f>TRUNC(AF369,2)</f>
        <v>822.13</v>
      </c>
      <c r="AJ369" s="9">
        <f>TRUNC(AG369,2)</f>
        <v>938.93</v>
      </c>
      <c r="AK369" s="9">
        <f>TRUNC(AH369,2)</f>
        <v>1014.04</v>
      </c>
      <c r="AL369" s="13">
        <v>44170</v>
      </c>
      <c r="AM369" s="13">
        <v>44187</v>
      </c>
      <c r="AN369" s="13" t="s">
        <v>6544</v>
      </c>
    </row>
    <row r="370" spans="1:40" ht="57" customHeight="1" x14ac:dyDescent="0.25">
      <c r="A370" s="1">
        <v>8699638795260</v>
      </c>
      <c r="B370" s="1" t="s">
        <v>1965</v>
      </c>
      <c r="C370" s="1" t="s">
        <v>1966</v>
      </c>
      <c r="D370" s="2" t="s">
        <v>150</v>
      </c>
      <c r="E370" s="3" t="s">
        <v>5731</v>
      </c>
      <c r="F370" s="3">
        <v>0</v>
      </c>
      <c r="G370" s="2">
        <v>1</v>
      </c>
      <c r="H370" s="3">
        <v>1</v>
      </c>
      <c r="I370" s="3"/>
      <c r="J370" s="3"/>
      <c r="K370" s="3"/>
      <c r="L370" s="4" t="s">
        <v>1968</v>
      </c>
      <c r="M370" s="4" t="s">
        <v>1967</v>
      </c>
      <c r="N370" s="3" t="s">
        <v>5974</v>
      </c>
      <c r="O370" s="3">
        <v>100</v>
      </c>
      <c r="P370" s="3" t="s">
        <v>76</v>
      </c>
      <c r="Q370" s="3">
        <v>1</v>
      </c>
      <c r="R370" s="3" t="s">
        <v>48</v>
      </c>
      <c r="S370" s="10" t="s">
        <v>49</v>
      </c>
      <c r="T370" s="10" t="s">
        <v>78</v>
      </c>
      <c r="U370" s="38">
        <v>371.98</v>
      </c>
      <c r="V370" s="38">
        <v>371.98</v>
      </c>
      <c r="W370" s="38">
        <v>223.18</v>
      </c>
      <c r="X370" s="10" t="s">
        <v>78</v>
      </c>
      <c r="Y370" s="12"/>
      <c r="Z370" s="1">
        <v>0</v>
      </c>
      <c r="AA370" s="9">
        <v>720.09</v>
      </c>
      <c r="AB370" s="9"/>
      <c r="AC370" s="50"/>
      <c r="AD370" s="50"/>
      <c r="AE370" s="39">
        <v>756.63</v>
      </c>
      <c r="AF370" s="11">
        <f>IF(Z370=2,AE370*1.08,IF(AE370&lt;=10,(AE370*1.09),IF(AE370&lt;=50,(10*1.09)+((AE370-10)*1.08),IF(AE370&lt;=100,(10*1.09)+((50-10)*1.08)+((AE370-50)*1.07),IF(AE370&lt;=200,(10*1.09)+((50-10)*1.08)+((100-50)*1.07)+((AE370-100)*1.04),(10*1.09)+((50-10)*1.08)+((100-50)*1.07)+((200-100)*1.04)+((AE370-200)*1.02))))))</f>
        <v>779.36260000000004</v>
      </c>
      <c r="AG370" s="11">
        <f>IF(Z370=1,AF370*1.08,IF(Z370=4,AF370*1.08,IF(Z370=2,0,IF(AE370&lt;=100,(AF370*1.25),IF(AE370&lt;=200,134.5+((AE370-100)*1.04*1.16),255.14+((AE370-200)*1.02*1.12))))))</f>
        <v>891.03411200000005</v>
      </c>
      <c r="AH370" s="11">
        <f>IF(Z370=1,0,IF(Z370=4,0,(AG370*1.08)))</f>
        <v>962.31684096000015</v>
      </c>
      <c r="AI370" s="9">
        <f>TRUNC(AF370,2)</f>
        <v>779.36</v>
      </c>
      <c r="AJ370" s="9">
        <f>TRUNC(AG370,2)</f>
        <v>891.03</v>
      </c>
      <c r="AK370" s="9">
        <f>TRUNC(AH370,2)</f>
        <v>962.31</v>
      </c>
      <c r="AL370" s="13">
        <v>44170</v>
      </c>
      <c r="AM370" s="13">
        <v>44187</v>
      </c>
      <c r="AN370" s="13" t="s">
        <v>6544</v>
      </c>
    </row>
    <row r="371" spans="1:40" ht="57" customHeight="1" x14ac:dyDescent="0.25">
      <c r="A371" s="1">
        <v>8697943770019</v>
      </c>
      <c r="B371" s="1" t="s">
        <v>1965</v>
      </c>
      <c r="C371" s="1" t="s">
        <v>1966</v>
      </c>
      <c r="D371" s="2" t="s">
        <v>150</v>
      </c>
      <c r="E371" s="3" t="s">
        <v>5731</v>
      </c>
      <c r="F371" s="3">
        <v>0</v>
      </c>
      <c r="G371" s="2">
        <v>1</v>
      </c>
      <c r="H371" s="3">
        <v>1</v>
      </c>
      <c r="I371" s="3"/>
      <c r="J371" s="3"/>
      <c r="K371" s="3"/>
      <c r="L371" s="4" t="s">
        <v>6408</v>
      </c>
      <c r="M371" s="4" t="s">
        <v>1967</v>
      </c>
      <c r="N371" s="3" t="s">
        <v>5997</v>
      </c>
      <c r="O371" s="3">
        <v>100</v>
      </c>
      <c r="P371" s="3" t="s">
        <v>76</v>
      </c>
      <c r="Q371" s="3">
        <v>1</v>
      </c>
      <c r="R371" s="3" t="s">
        <v>48</v>
      </c>
      <c r="S371" s="10" t="s">
        <v>18</v>
      </c>
      <c r="T371" s="10" t="s">
        <v>78</v>
      </c>
      <c r="U371" s="38">
        <v>371.98</v>
      </c>
      <c r="V371" s="38">
        <v>371.98</v>
      </c>
      <c r="W371" s="38">
        <v>223.18</v>
      </c>
      <c r="X371" s="11" t="s">
        <v>78</v>
      </c>
      <c r="Y371" s="12"/>
      <c r="Z371" s="1">
        <v>0</v>
      </c>
      <c r="AA371" s="9">
        <v>838.9</v>
      </c>
      <c r="AB371" s="9"/>
      <c r="AC371" s="50"/>
      <c r="AD371" s="50"/>
      <c r="AE371" s="39">
        <v>851.48</v>
      </c>
      <c r="AF371" s="11">
        <f>IF(Z371=2,AE371*1.08,IF(AE371&lt;=10,(AE371*1.09),IF(AE371&lt;=50,(10*1.09)+((AE371-10)*1.08),IF(AE371&lt;=100,(10*1.09)+((50-10)*1.08)+((AE371-50)*1.07),IF(AE371&lt;=200,(10*1.09)+((50-10)*1.08)+((100-50)*1.07)+((AE371-100)*1.04),(10*1.09)+((50-10)*1.08)+((100-50)*1.07)+((200-100)*1.04)+((AE371-200)*1.02))))))</f>
        <v>876.1096</v>
      </c>
      <c r="AG371" s="11">
        <f>IF(Z371=1,AF371*1.08,IF(Z371=4,AF371*1.08,IF(Z371=2,0,IF(AE371&lt;=100,(AF371*1.25),IF(AE371&lt;=200,134.5+((AE371-100)*1.04*1.16),255.14+((AE371-200)*1.02*1.12))))))</f>
        <v>999.39075200000002</v>
      </c>
      <c r="AH371" s="11">
        <f>IF(Z371=1,0,IF(Z371=4,0,(AG371*1.08)))</f>
        <v>1079.3420121600002</v>
      </c>
      <c r="AI371" s="9">
        <f>TRUNC(AF371,2)</f>
        <v>876.1</v>
      </c>
      <c r="AJ371" s="9">
        <f>TRUNC(AG371,2)</f>
        <v>999.39</v>
      </c>
      <c r="AK371" s="9">
        <f>TRUNC(AH371,2)</f>
        <v>1079.3399999999999</v>
      </c>
      <c r="AL371" s="13">
        <v>44170</v>
      </c>
      <c r="AM371" s="13">
        <v>44187</v>
      </c>
      <c r="AN371" s="13" t="s">
        <v>6544</v>
      </c>
    </row>
    <row r="372" spans="1:40" ht="57" customHeight="1" x14ac:dyDescent="0.25">
      <c r="A372" s="1">
        <v>8699538774815</v>
      </c>
      <c r="B372" s="1" t="s">
        <v>1965</v>
      </c>
      <c r="C372" s="1" t="s">
        <v>1966</v>
      </c>
      <c r="D372" s="2" t="s">
        <v>44</v>
      </c>
      <c r="E372" s="3" t="s">
        <v>5731</v>
      </c>
      <c r="F372" s="3">
        <v>0</v>
      </c>
      <c r="G372" s="2">
        <v>1</v>
      </c>
      <c r="H372" s="3">
        <v>1</v>
      </c>
      <c r="I372" s="3"/>
      <c r="J372" s="3"/>
      <c r="K372" s="3"/>
      <c r="L372" s="4" t="s">
        <v>1969</v>
      </c>
      <c r="M372" s="4" t="s">
        <v>1967</v>
      </c>
      <c r="N372" s="3" t="s">
        <v>5905</v>
      </c>
      <c r="O372" s="3">
        <v>100</v>
      </c>
      <c r="P372" s="3" t="s">
        <v>76</v>
      </c>
      <c r="Q372" s="3">
        <v>1</v>
      </c>
      <c r="R372" s="3" t="s">
        <v>48</v>
      </c>
      <c r="S372" s="10" t="s">
        <v>49</v>
      </c>
      <c r="T372" s="10" t="s">
        <v>78</v>
      </c>
      <c r="U372" s="38">
        <v>371.98</v>
      </c>
      <c r="V372" s="38">
        <v>371.98</v>
      </c>
      <c r="W372" s="38">
        <v>223.18</v>
      </c>
      <c r="X372" s="10" t="s">
        <v>78</v>
      </c>
      <c r="Y372" s="12"/>
      <c r="Z372" s="1">
        <v>0</v>
      </c>
      <c r="AA372" s="9">
        <v>838.94</v>
      </c>
      <c r="AB372" s="9"/>
      <c r="AC372" s="50">
        <f>IF(AD372=AK372,1,0)</f>
        <v>1</v>
      </c>
      <c r="AD372" s="50">
        <v>1079.3900000000001</v>
      </c>
      <c r="AE372" s="39">
        <v>851.52</v>
      </c>
      <c r="AF372" s="11">
        <f>IF(Z372=2,AE372*1.08,IF(AE372&lt;=10,(AE372*1.09),IF(AE372&lt;=50,(10*1.09)+((AE372-10)*1.08),IF(AE372&lt;=100,(10*1.09)+((50-10)*1.08)+((AE372-50)*1.07),IF(AE372&lt;=200,(10*1.09)+((50-10)*1.08)+((100-50)*1.07)+((AE372-100)*1.04),(10*1.09)+((50-10)*1.08)+((100-50)*1.07)+((200-100)*1.04)+((AE372-200)*1.02))))))</f>
        <v>876.15039999999999</v>
      </c>
      <c r="AG372" s="11">
        <f>IF(Z372=1,AF372*1.08,IF(Z372=4,AF372*1.08,IF(Z372=2,0,IF(AE372&lt;=100,(AF372*1.25),IF(AE372&lt;=200,134.5+((AE372-100)*1.04*1.16),255.14+((AE372-200)*1.02*1.12))))))</f>
        <v>999.43644800000004</v>
      </c>
      <c r="AH372" s="11">
        <f>IF(Z372=1,0,IF(Z372=4,0,(AG372*1.08)))</f>
        <v>1079.3913638400002</v>
      </c>
      <c r="AI372" s="9">
        <f>TRUNC(AF372,2)</f>
        <v>876.15</v>
      </c>
      <c r="AJ372" s="9">
        <f>TRUNC(AG372,2)</f>
        <v>999.43</v>
      </c>
      <c r="AK372" s="9">
        <f>TRUNC(AH372,2)</f>
        <v>1079.3900000000001</v>
      </c>
      <c r="AL372" s="13">
        <v>44170</v>
      </c>
      <c r="AM372" s="13">
        <v>44187</v>
      </c>
      <c r="AN372" s="13" t="s">
        <v>6544</v>
      </c>
    </row>
    <row r="373" spans="1:40" ht="57" customHeight="1" x14ac:dyDescent="0.25">
      <c r="A373" s="1">
        <v>8699525770684</v>
      </c>
      <c r="B373" s="1" t="s">
        <v>1965</v>
      </c>
      <c r="C373" s="1" t="s">
        <v>1966</v>
      </c>
      <c r="D373" s="2" t="s">
        <v>150</v>
      </c>
      <c r="E373" s="3" t="s">
        <v>5731</v>
      </c>
      <c r="F373" s="3">
        <v>0</v>
      </c>
      <c r="G373" s="2">
        <v>1</v>
      </c>
      <c r="H373" s="3">
        <v>1</v>
      </c>
      <c r="I373" s="3"/>
      <c r="J373" s="3"/>
      <c r="K373" s="3"/>
      <c r="L373" s="4" t="s">
        <v>5360</v>
      </c>
      <c r="M373" s="4" t="s">
        <v>1967</v>
      </c>
      <c r="N373" s="3" t="s">
        <v>5922</v>
      </c>
      <c r="O373" s="3">
        <v>100</v>
      </c>
      <c r="P373" s="3" t="s">
        <v>76</v>
      </c>
      <c r="Q373" s="3">
        <v>1</v>
      </c>
      <c r="R373" s="3" t="s">
        <v>48</v>
      </c>
      <c r="S373" s="10" t="s">
        <v>18</v>
      </c>
      <c r="T373" s="10" t="s">
        <v>78</v>
      </c>
      <c r="U373" s="38">
        <v>371.98</v>
      </c>
      <c r="V373" s="38">
        <v>371.98</v>
      </c>
      <c r="W373" s="38">
        <v>223.18</v>
      </c>
      <c r="X373" s="10" t="s">
        <v>78</v>
      </c>
      <c r="Y373" s="12"/>
      <c r="Z373" s="1">
        <v>0</v>
      </c>
      <c r="AA373" s="9">
        <v>722.57</v>
      </c>
      <c r="AB373" s="9"/>
      <c r="AC373" s="50"/>
      <c r="AD373" s="50"/>
      <c r="AE373" s="39">
        <v>733.4</v>
      </c>
      <c r="AF373" s="11">
        <f>IF(Z373=2,AE373*1.08,IF(AE373&lt;=10,(AE373*1.09),IF(AE373&lt;=50,(10*1.09)+((AE373-10)*1.08),IF(AE373&lt;=100,(10*1.09)+((50-10)*1.08)+((AE373-50)*1.07),IF(AE373&lt;=200,(10*1.09)+((50-10)*1.08)+((100-50)*1.07)+((AE373-100)*1.04),(10*1.09)+((50-10)*1.08)+((100-50)*1.07)+((200-100)*1.04)+((AE373-200)*1.02))))))</f>
        <v>755.66800000000001</v>
      </c>
      <c r="AG373" s="11">
        <f>IF(Z373=1,AF373*1.08,IF(Z373=4,AF373*1.08,IF(Z373=2,0,IF(AE373&lt;=100,(AF373*1.25),IF(AE373&lt;=200,134.5+((AE373-100)*1.04*1.16),255.14+((AE373-200)*1.02*1.12))))))</f>
        <v>864.49616000000003</v>
      </c>
      <c r="AH373" s="11">
        <f>IF(Z373=1,0,IF(Z373=4,0,(AG373*1.08)))</f>
        <v>933.65585280000005</v>
      </c>
      <c r="AI373" s="9">
        <f>TRUNC(AF373,2)</f>
        <v>755.66</v>
      </c>
      <c r="AJ373" s="9">
        <f>TRUNC(AG373,2)</f>
        <v>864.49</v>
      </c>
      <c r="AK373" s="9">
        <f>TRUNC(AH373,2)</f>
        <v>933.65</v>
      </c>
      <c r="AL373" s="13">
        <v>44170</v>
      </c>
      <c r="AM373" s="13">
        <v>44187</v>
      </c>
      <c r="AN373" s="13" t="s">
        <v>6544</v>
      </c>
    </row>
    <row r="374" spans="1:40" ht="57" customHeight="1" x14ac:dyDescent="0.25">
      <c r="A374" s="1">
        <v>8699630697272</v>
      </c>
      <c r="B374" s="1" t="s">
        <v>2820</v>
      </c>
      <c r="C374" s="1" t="s">
        <v>2821</v>
      </c>
      <c r="D374" s="2" t="s">
        <v>44</v>
      </c>
      <c r="E374" s="3" t="s">
        <v>5731</v>
      </c>
      <c r="F374" s="3">
        <v>0</v>
      </c>
      <c r="G374" s="2">
        <v>2</v>
      </c>
      <c r="H374" s="3">
        <v>1</v>
      </c>
      <c r="I374" s="3"/>
      <c r="J374" s="3"/>
      <c r="K374" s="3"/>
      <c r="L374" s="4" t="s">
        <v>6286</v>
      </c>
      <c r="M374" s="4" t="s">
        <v>4843</v>
      </c>
      <c r="N374" s="3" t="s">
        <v>5972</v>
      </c>
      <c r="O374" s="3">
        <v>10</v>
      </c>
      <c r="P374" s="3" t="s">
        <v>92</v>
      </c>
      <c r="Q374" s="3">
        <v>100</v>
      </c>
      <c r="R374" s="3" t="s">
        <v>48</v>
      </c>
      <c r="S374" s="10" t="s">
        <v>49</v>
      </c>
      <c r="T374" s="3" t="s">
        <v>1251</v>
      </c>
      <c r="U374" s="38">
        <v>24.17</v>
      </c>
      <c r="V374" s="38">
        <v>24.17</v>
      </c>
      <c r="W374" s="38">
        <v>24.17</v>
      </c>
      <c r="X374" s="3" t="s">
        <v>1251</v>
      </c>
      <c r="Y374" s="12"/>
      <c r="Z374" s="1">
        <v>0</v>
      </c>
      <c r="AA374" s="9">
        <v>91.37</v>
      </c>
      <c r="AB374" s="9"/>
      <c r="AC374" s="50">
        <f>IF(AD374=AK374,1,0)</f>
        <v>1</v>
      </c>
      <c r="AD374" s="50">
        <v>133.99</v>
      </c>
      <c r="AE374" s="39">
        <v>92.2</v>
      </c>
      <c r="AF374" s="11">
        <f>IF(Z374=2,AE374*1.08,IF(AE374&lt;=10,(AE374*1.09),IF(AE374&lt;=50,(10*1.09)+((AE374-10)*1.08),IF(AE374&lt;=100,(10*1.09)+((50-10)*1.08)+((AE374-50)*1.07),IF(AE374&lt;=200,(10*1.09)+((50-10)*1.08)+((100-50)*1.07)+((AE374-100)*1.04),(10*1.09)+((50-10)*1.08)+((100-50)*1.07)+((200-100)*1.04)+((AE374-200)*1.02))))))</f>
        <v>99.254000000000005</v>
      </c>
      <c r="AG374" s="11">
        <f>IF(Z374=1,AF374*1.08,IF(Z374=4,AF374*1.08,IF(Z374=2,0,IF(AE374&lt;=100,(AF374*1.25),IF(AE374&lt;=200,134.5+((AE374-100)*1.04*1.16),255.14+((AE374-200)*1.02*1.12))))))</f>
        <v>124.06750000000001</v>
      </c>
      <c r="AH374" s="11">
        <f>IF(Z374=1,0,IF(Z374=4,0,(AG374*1.08)))</f>
        <v>133.99290000000002</v>
      </c>
      <c r="AI374" s="9">
        <f>TRUNC(AF374,2)</f>
        <v>99.25</v>
      </c>
      <c r="AJ374" s="9">
        <f>TRUNC(AG374,2)</f>
        <v>124.06</v>
      </c>
      <c r="AK374" s="9">
        <f>TRUNC(AH374,2)</f>
        <v>133.99</v>
      </c>
      <c r="AL374" s="13">
        <v>44170</v>
      </c>
      <c r="AM374" s="13">
        <v>44187</v>
      </c>
      <c r="AN374" s="13" t="s">
        <v>6544</v>
      </c>
    </row>
    <row r="375" spans="1:40" ht="57" customHeight="1" x14ac:dyDescent="0.25">
      <c r="A375" s="1">
        <v>8699566645507</v>
      </c>
      <c r="B375" s="1" t="s">
        <v>1820</v>
      </c>
      <c r="C375" s="1" t="s">
        <v>1819</v>
      </c>
      <c r="D375" s="2" t="s">
        <v>150</v>
      </c>
      <c r="E375" s="3" t="s">
        <v>133</v>
      </c>
      <c r="F375" s="3">
        <v>4</v>
      </c>
      <c r="G375" s="2">
        <v>1</v>
      </c>
      <c r="H375" s="3">
        <v>1</v>
      </c>
      <c r="I375" s="3"/>
      <c r="J375" s="3"/>
      <c r="K375" s="3"/>
      <c r="L375" s="4" t="s">
        <v>1443</v>
      </c>
      <c r="M375" s="4" t="s">
        <v>39</v>
      </c>
      <c r="N375" s="3" t="s">
        <v>6029</v>
      </c>
      <c r="O375" s="20">
        <v>1.5E-3</v>
      </c>
      <c r="P375" s="3" t="s">
        <v>92</v>
      </c>
      <c r="Q375" s="3">
        <v>120</v>
      </c>
      <c r="R375" s="3" t="s">
        <v>48</v>
      </c>
      <c r="S375" s="10" t="s">
        <v>18</v>
      </c>
      <c r="T375" s="3" t="s">
        <v>102</v>
      </c>
      <c r="U375" s="38">
        <v>4.43</v>
      </c>
      <c r="V375" s="38">
        <v>2.97</v>
      </c>
      <c r="W375" s="38">
        <v>0</v>
      </c>
      <c r="X375" s="11" t="s">
        <v>20</v>
      </c>
      <c r="Y375" s="12"/>
      <c r="Z375" s="1">
        <v>0</v>
      </c>
      <c r="AA375" s="9">
        <v>10.99</v>
      </c>
      <c r="AB375" s="9"/>
      <c r="AC375" s="50"/>
      <c r="AD375" s="50"/>
      <c r="AE375" s="39">
        <v>11.32</v>
      </c>
      <c r="AF375" s="11">
        <f>IF(Z375=2,AE375*1.08,IF(AE375&lt;=10,(AE375*1.09),IF(AE375&lt;=50,(10*1.09)+((AE375-10)*1.08),IF(AE375&lt;=100,(10*1.09)+((50-10)*1.08)+((AE375-50)*1.07),IF(AE375&lt;=200,(10*1.09)+((50-10)*1.08)+((100-50)*1.07)+((AE375-100)*1.04),(10*1.09)+((50-10)*1.08)+((100-50)*1.07)+((200-100)*1.04)+((AE375-200)*1.02))))))</f>
        <v>12.325600000000001</v>
      </c>
      <c r="AG375" s="11">
        <f>IF(Z375=1,AF375*1.08,IF(Z375=4,AF375*1.08,IF(Z375=2,0,IF(AE375&lt;=100,(AF375*1.25),IF(AE375&lt;=200,134.5+((AE375-100)*1.04*1.16),255.14+((AE375-200)*1.02*1.12))))))</f>
        <v>15.407000000000002</v>
      </c>
      <c r="AH375" s="11">
        <f>IF(Z375=1,0,IF(Z375=4,0,(AG375*1.08)))</f>
        <v>16.639560000000003</v>
      </c>
      <c r="AI375" s="9">
        <f>TRUNC(AF375,2)</f>
        <v>12.32</v>
      </c>
      <c r="AJ375" s="9">
        <f>TRUNC(AG375,2)</f>
        <v>15.4</v>
      </c>
      <c r="AK375" s="9">
        <f>TRUNC(AH375,2)</f>
        <v>16.63</v>
      </c>
      <c r="AL375" s="13">
        <v>44170</v>
      </c>
      <c r="AM375" s="13">
        <v>44187</v>
      </c>
      <c r="AN375" s="13" t="s">
        <v>6544</v>
      </c>
    </row>
    <row r="376" spans="1:40" ht="57" customHeight="1" x14ac:dyDescent="0.25">
      <c r="A376" s="1">
        <v>8699566515565</v>
      </c>
      <c r="B376" s="1" t="s">
        <v>1820</v>
      </c>
      <c r="C376" s="1" t="s">
        <v>1819</v>
      </c>
      <c r="D376" s="2" t="s">
        <v>150</v>
      </c>
      <c r="E376" s="3" t="s">
        <v>133</v>
      </c>
      <c r="F376" s="3">
        <v>0</v>
      </c>
      <c r="G376" s="2">
        <v>1</v>
      </c>
      <c r="H376" s="3">
        <v>1</v>
      </c>
      <c r="I376" s="3"/>
      <c r="J376" s="3"/>
      <c r="K376" s="3"/>
      <c r="L376" s="4" t="s">
        <v>1442</v>
      </c>
      <c r="M376" s="4" t="s">
        <v>39</v>
      </c>
      <c r="N376" s="3" t="s">
        <v>6029</v>
      </c>
      <c r="O376" s="20">
        <v>1.5E-3</v>
      </c>
      <c r="P376" s="3" t="s">
        <v>92</v>
      </c>
      <c r="Q376" s="3">
        <v>30</v>
      </c>
      <c r="R376" s="3" t="s">
        <v>48</v>
      </c>
      <c r="S376" s="10" t="s">
        <v>18</v>
      </c>
      <c r="T376" s="3" t="s">
        <v>225</v>
      </c>
      <c r="U376" s="38">
        <v>5.84</v>
      </c>
      <c r="V376" s="38">
        <v>5.84</v>
      </c>
      <c r="W376" s="38">
        <v>4.67</v>
      </c>
      <c r="X376" s="11" t="s">
        <v>225</v>
      </c>
      <c r="Y376" s="12"/>
      <c r="Z376" s="1">
        <v>0</v>
      </c>
      <c r="AA376" s="9">
        <v>16.79</v>
      </c>
      <c r="AB376" s="9"/>
      <c r="AC376" s="50"/>
      <c r="AD376" s="50"/>
      <c r="AE376" s="39">
        <v>17.23</v>
      </c>
      <c r="AF376" s="11">
        <f>IF(Z376=2,AE376*1.08,IF(AE376&lt;=10,(AE376*1.09),IF(AE376&lt;=50,(10*1.09)+((AE376-10)*1.08),IF(AE376&lt;=100,(10*1.09)+((50-10)*1.08)+((AE376-50)*1.07),IF(AE376&lt;=200,(10*1.09)+((50-10)*1.08)+((100-50)*1.07)+((AE376-100)*1.04),(10*1.09)+((50-10)*1.08)+((100-50)*1.07)+((200-100)*1.04)+((AE376-200)*1.02))))))</f>
        <v>18.708400000000001</v>
      </c>
      <c r="AG376" s="11">
        <f>IF(Z376=1,AF376*1.08,IF(Z376=4,AF376*1.08,IF(Z376=2,0,IF(AE376&lt;=100,(AF376*1.25),IF(AE376&lt;=200,134.5+((AE376-100)*1.04*1.16),255.14+((AE376-200)*1.02*1.12))))))</f>
        <v>23.3855</v>
      </c>
      <c r="AH376" s="11">
        <f>IF(Z376=1,0,IF(Z376=4,0,(AG376*1.08)))</f>
        <v>25.256340000000002</v>
      </c>
      <c r="AI376" s="9">
        <f>TRUNC(AF376,2)</f>
        <v>18.7</v>
      </c>
      <c r="AJ376" s="9">
        <f>TRUNC(AG376,2)</f>
        <v>23.38</v>
      </c>
      <c r="AK376" s="9">
        <f>TRUNC(AH376,2)</f>
        <v>25.25</v>
      </c>
      <c r="AL376" s="13">
        <v>44170</v>
      </c>
      <c r="AM376" s="13">
        <v>44187</v>
      </c>
      <c r="AN376" s="13" t="s">
        <v>6544</v>
      </c>
    </row>
    <row r="377" spans="1:40" ht="57" customHeight="1" x14ac:dyDescent="0.25">
      <c r="A377" s="1">
        <v>8681801640767</v>
      </c>
      <c r="B377" s="1" t="s">
        <v>1820</v>
      </c>
      <c r="C377" s="1" t="s">
        <v>1819</v>
      </c>
      <c r="D377" s="2" t="s">
        <v>150</v>
      </c>
      <c r="E377" s="3" t="s">
        <v>133</v>
      </c>
      <c r="F377" s="3">
        <v>0</v>
      </c>
      <c r="G377" s="2">
        <v>1</v>
      </c>
      <c r="H377" s="3">
        <v>1</v>
      </c>
      <c r="I377" s="3"/>
      <c r="J377" s="3"/>
      <c r="K377" s="3"/>
      <c r="L377" s="4" t="s">
        <v>5898</v>
      </c>
      <c r="M377" s="4" t="s">
        <v>39</v>
      </c>
      <c r="N377" s="3" t="s">
        <v>5979</v>
      </c>
      <c r="O377" s="20">
        <v>1.5E-3</v>
      </c>
      <c r="P377" s="3" t="s">
        <v>92</v>
      </c>
      <c r="Q377" s="3">
        <v>30</v>
      </c>
      <c r="R377" s="3" t="s">
        <v>48</v>
      </c>
      <c r="S377" s="10" t="s">
        <v>18</v>
      </c>
      <c r="T377" s="3" t="s">
        <v>225</v>
      </c>
      <c r="U377" s="38">
        <v>5.84</v>
      </c>
      <c r="V377" s="38">
        <v>5.84</v>
      </c>
      <c r="W377" s="38">
        <v>4.67</v>
      </c>
      <c r="X377" s="11" t="s">
        <v>225</v>
      </c>
      <c r="Y377" s="12"/>
      <c r="Z377" s="1">
        <v>0</v>
      </c>
      <c r="AA377" s="9">
        <v>17.36</v>
      </c>
      <c r="AB377" s="9"/>
      <c r="AC377" s="50"/>
      <c r="AD377" s="50"/>
      <c r="AE377" s="39">
        <v>17.809999999999999</v>
      </c>
      <c r="AF377" s="11">
        <f>IF(Z377=2,AE377*1.08,IF(AE377&lt;=10,(AE377*1.09),IF(AE377&lt;=50,(10*1.09)+((AE377-10)*1.08),IF(AE377&lt;=100,(10*1.09)+((50-10)*1.08)+((AE377-50)*1.07),IF(AE377&lt;=200,(10*1.09)+((50-10)*1.08)+((100-50)*1.07)+((AE377-100)*1.04),(10*1.09)+((50-10)*1.08)+((100-50)*1.07)+((200-100)*1.04)+((AE377-200)*1.02))))))</f>
        <v>19.334800000000001</v>
      </c>
      <c r="AG377" s="11">
        <f>IF(Z377=1,AF377*1.08,IF(Z377=4,AF377*1.08,IF(Z377=2,0,IF(AE377&lt;=100,(AF377*1.25),IF(AE377&lt;=200,134.5+((AE377-100)*1.04*1.16),255.14+((AE377-200)*1.02*1.12))))))</f>
        <v>24.168500000000002</v>
      </c>
      <c r="AH377" s="11">
        <f>IF(Z377=1,0,IF(Z377=4,0,(AG377*1.08)))</f>
        <v>26.101980000000005</v>
      </c>
      <c r="AI377" s="9">
        <f>TRUNC(AF377,2)</f>
        <v>19.329999999999998</v>
      </c>
      <c r="AJ377" s="9">
        <f>TRUNC(AG377,2)</f>
        <v>24.16</v>
      </c>
      <c r="AK377" s="9">
        <f>TRUNC(AH377,2)</f>
        <v>26.1</v>
      </c>
      <c r="AL377" s="13">
        <v>44170</v>
      </c>
      <c r="AM377" s="13">
        <v>44187</v>
      </c>
      <c r="AN377" s="13" t="s">
        <v>6544</v>
      </c>
    </row>
    <row r="378" spans="1:40" ht="57" customHeight="1" x14ac:dyDescent="0.25">
      <c r="A378" s="1">
        <v>8699591640027</v>
      </c>
      <c r="B378" s="1" t="s">
        <v>1820</v>
      </c>
      <c r="C378" s="1" t="s">
        <v>1819</v>
      </c>
      <c r="D378" s="2" t="s">
        <v>150</v>
      </c>
      <c r="E378" s="3" t="s">
        <v>133</v>
      </c>
      <c r="F378" s="3">
        <v>4</v>
      </c>
      <c r="G378" s="2">
        <v>1</v>
      </c>
      <c r="H378" s="3">
        <v>1</v>
      </c>
      <c r="I378" s="3"/>
      <c r="J378" s="3"/>
      <c r="K378" s="3"/>
      <c r="L378" s="4" t="s">
        <v>2043</v>
      </c>
      <c r="M378" s="4" t="s">
        <v>39</v>
      </c>
      <c r="N378" s="3" t="s">
        <v>5950</v>
      </c>
      <c r="O378" s="20">
        <v>1.5E-3</v>
      </c>
      <c r="P378" s="3" t="s">
        <v>92</v>
      </c>
      <c r="Q378" s="3">
        <v>120</v>
      </c>
      <c r="R378" s="3" t="s">
        <v>48</v>
      </c>
      <c r="S378" s="10" t="s">
        <v>18</v>
      </c>
      <c r="T378" s="3" t="s">
        <v>102</v>
      </c>
      <c r="U378" s="38">
        <v>4.43</v>
      </c>
      <c r="V378" s="38">
        <v>2.97</v>
      </c>
      <c r="W378" s="38">
        <v>0</v>
      </c>
      <c r="X378" s="11" t="s">
        <v>20</v>
      </c>
      <c r="Y378" s="12"/>
      <c r="Z378" s="1">
        <v>0</v>
      </c>
      <c r="AA378" s="9">
        <v>10.99</v>
      </c>
      <c r="AB378" s="9"/>
      <c r="AC378" s="50"/>
      <c r="AD378" s="50"/>
      <c r="AE378" s="39">
        <v>11.31</v>
      </c>
      <c r="AF378" s="11">
        <f>IF(Z378=2,AE378*1.08,IF(AE378&lt;=10,(AE378*1.09),IF(AE378&lt;=50,(10*1.09)+((AE378-10)*1.08),IF(AE378&lt;=100,(10*1.09)+((50-10)*1.08)+((AE378-50)*1.07),IF(AE378&lt;=200,(10*1.09)+((50-10)*1.08)+((100-50)*1.07)+((AE378-100)*1.04),(10*1.09)+((50-10)*1.08)+((100-50)*1.07)+((200-100)*1.04)+((AE378-200)*1.02))))))</f>
        <v>12.314800000000002</v>
      </c>
      <c r="AG378" s="11">
        <f>IF(Z378=1,AF378*1.08,IF(Z378=4,AF378*1.08,IF(Z378=2,0,IF(AE378&lt;=100,(AF378*1.25),IF(AE378&lt;=200,134.5+((AE378-100)*1.04*1.16),255.14+((AE378-200)*1.02*1.12))))))</f>
        <v>15.393500000000003</v>
      </c>
      <c r="AH378" s="11">
        <f>IF(Z378=1,0,IF(Z378=4,0,(AG378*1.08)))</f>
        <v>16.624980000000004</v>
      </c>
      <c r="AI378" s="9">
        <f>TRUNC(AF378,2)</f>
        <v>12.31</v>
      </c>
      <c r="AJ378" s="9">
        <f>TRUNC(AG378,2)</f>
        <v>15.39</v>
      </c>
      <c r="AK378" s="9">
        <f>TRUNC(AH378,2)</f>
        <v>16.62</v>
      </c>
      <c r="AL378" s="13">
        <v>44170</v>
      </c>
      <c r="AM378" s="13">
        <v>44187</v>
      </c>
      <c r="AN378" s="13" t="s">
        <v>6544</v>
      </c>
    </row>
    <row r="379" spans="1:40" ht="57" customHeight="1" x14ac:dyDescent="0.25">
      <c r="A379" s="1">
        <v>8681911640015</v>
      </c>
      <c r="B379" s="1" t="s">
        <v>1820</v>
      </c>
      <c r="C379" s="1" t="s">
        <v>1819</v>
      </c>
      <c r="D379" s="2" t="s">
        <v>150</v>
      </c>
      <c r="E379" s="3" t="s">
        <v>133</v>
      </c>
      <c r="F379" s="3">
        <v>4</v>
      </c>
      <c r="G379" s="2">
        <v>1</v>
      </c>
      <c r="H379" s="3">
        <v>1</v>
      </c>
      <c r="I379" s="3"/>
      <c r="J379" s="3"/>
      <c r="K379" s="3"/>
      <c r="L379" s="4" t="s">
        <v>5543</v>
      </c>
      <c r="M379" s="4" t="s">
        <v>39</v>
      </c>
      <c r="N379" s="3" t="s">
        <v>6058</v>
      </c>
      <c r="O379" s="20">
        <v>1.5E-3</v>
      </c>
      <c r="P379" s="3" t="s">
        <v>92</v>
      </c>
      <c r="Q379" s="3">
        <v>120</v>
      </c>
      <c r="R379" s="3" t="s">
        <v>48</v>
      </c>
      <c r="S379" s="10" t="s">
        <v>18</v>
      </c>
      <c r="T379" s="3" t="s">
        <v>102</v>
      </c>
      <c r="U379" s="38">
        <v>4.43</v>
      </c>
      <c r="V379" s="38">
        <v>2.97</v>
      </c>
      <c r="W379" s="38">
        <v>0</v>
      </c>
      <c r="X379" s="11" t="s">
        <v>20</v>
      </c>
      <c r="Y379" s="12"/>
      <c r="Z379" s="1">
        <v>0</v>
      </c>
      <c r="AA379" s="9">
        <v>10.99</v>
      </c>
      <c r="AB379" s="9"/>
      <c r="AC379" s="50"/>
      <c r="AD379" s="50"/>
      <c r="AE379" s="39">
        <v>11.31</v>
      </c>
      <c r="AF379" s="11">
        <f>IF(Z379=2,AE379*1.08,IF(AE379&lt;=10,(AE379*1.09),IF(AE379&lt;=50,(10*1.09)+((AE379-10)*1.08),IF(AE379&lt;=100,(10*1.09)+((50-10)*1.08)+((AE379-50)*1.07),IF(AE379&lt;=200,(10*1.09)+((50-10)*1.08)+((100-50)*1.07)+((AE379-100)*1.04),(10*1.09)+((50-10)*1.08)+((100-50)*1.07)+((200-100)*1.04)+((AE379-200)*1.02))))))</f>
        <v>12.314800000000002</v>
      </c>
      <c r="AG379" s="11">
        <f>IF(Z379=1,AF379*1.08,IF(Z379=4,AF379*1.08,IF(Z379=2,0,IF(AE379&lt;=100,(AF379*1.25),IF(AE379&lt;=200,134.5+((AE379-100)*1.04*1.16),255.14+((AE379-200)*1.02*1.12))))))</f>
        <v>15.393500000000003</v>
      </c>
      <c r="AH379" s="11">
        <f>IF(Z379=1,0,IF(Z379=4,0,(AG379*1.08)))</f>
        <v>16.624980000000004</v>
      </c>
      <c r="AI379" s="9">
        <f>TRUNC(AF379,2)</f>
        <v>12.31</v>
      </c>
      <c r="AJ379" s="9">
        <f>TRUNC(AG379,2)</f>
        <v>15.39</v>
      </c>
      <c r="AK379" s="9">
        <f>TRUNC(AH379,2)</f>
        <v>16.62</v>
      </c>
      <c r="AL379" s="13">
        <v>44170</v>
      </c>
      <c r="AM379" s="13">
        <v>44187</v>
      </c>
      <c r="AN379" s="13" t="s">
        <v>6544</v>
      </c>
    </row>
    <row r="380" spans="1:40" ht="57" customHeight="1" x14ac:dyDescent="0.25">
      <c r="A380" s="1">
        <v>8699591510078</v>
      </c>
      <c r="B380" s="1" t="s">
        <v>1820</v>
      </c>
      <c r="C380" s="1" t="s">
        <v>1819</v>
      </c>
      <c r="D380" s="2" t="s">
        <v>150</v>
      </c>
      <c r="E380" s="3" t="s">
        <v>133</v>
      </c>
      <c r="F380" s="3">
        <v>0</v>
      </c>
      <c r="G380" s="2">
        <v>1</v>
      </c>
      <c r="H380" s="3">
        <v>1</v>
      </c>
      <c r="I380" s="3"/>
      <c r="J380" s="3"/>
      <c r="K380" s="3"/>
      <c r="L380" s="4" t="s">
        <v>4462</v>
      </c>
      <c r="M380" s="4" t="s">
        <v>39</v>
      </c>
      <c r="N380" s="3" t="s">
        <v>5950</v>
      </c>
      <c r="O380" s="20">
        <v>1.5E-3</v>
      </c>
      <c r="P380" s="3" t="s">
        <v>92</v>
      </c>
      <c r="Q380" s="3">
        <v>30</v>
      </c>
      <c r="R380" s="3" t="s">
        <v>48</v>
      </c>
      <c r="S380" s="10" t="s">
        <v>18</v>
      </c>
      <c r="T380" s="3" t="s">
        <v>225</v>
      </c>
      <c r="U380" s="38">
        <v>5.84</v>
      </c>
      <c r="V380" s="38">
        <v>5.84</v>
      </c>
      <c r="W380" s="38">
        <v>4.67</v>
      </c>
      <c r="X380" s="3" t="s">
        <v>225</v>
      </c>
      <c r="Y380" s="12"/>
      <c r="Z380" s="1">
        <v>0</v>
      </c>
      <c r="AA380" s="9">
        <v>16.79</v>
      </c>
      <c r="AB380" s="9"/>
      <c r="AC380" s="50"/>
      <c r="AD380" s="50"/>
      <c r="AE380" s="39">
        <v>17.23</v>
      </c>
      <c r="AF380" s="11">
        <f>IF(Z380=2,AE380*1.08,IF(AE380&lt;=10,(AE380*1.09),IF(AE380&lt;=50,(10*1.09)+((AE380-10)*1.08),IF(AE380&lt;=100,(10*1.09)+((50-10)*1.08)+((AE380-50)*1.07),IF(AE380&lt;=200,(10*1.09)+((50-10)*1.08)+((100-50)*1.07)+((AE380-100)*1.04),(10*1.09)+((50-10)*1.08)+((100-50)*1.07)+((200-100)*1.04)+((AE380-200)*1.02))))))</f>
        <v>18.708400000000001</v>
      </c>
      <c r="AG380" s="11">
        <f>IF(Z380=1,AF380*1.08,IF(Z380=4,AF380*1.08,IF(Z380=2,0,IF(AE380&lt;=100,(AF380*1.25),IF(AE380&lt;=200,134.5+((AE380-100)*1.04*1.16),255.14+((AE380-200)*1.02*1.12))))))</f>
        <v>23.3855</v>
      </c>
      <c r="AH380" s="11">
        <f>IF(Z380=1,0,IF(Z380=4,0,(AG380*1.08)))</f>
        <v>25.256340000000002</v>
      </c>
      <c r="AI380" s="9">
        <f>TRUNC(AF380,2)</f>
        <v>18.7</v>
      </c>
      <c r="AJ380" s="9">
        <f>TRUNC(AG380,2)</f>
        <v>23.38</v>
      </c>
      <c r="AK380" s="9">
        <f>TRUNC(AH380,2)</f>
        <v>25.25</v>
      </c>
      <c r="AL380" s="13">
        <v>44170</v>
      </c>
      <c r="AM380" s="13">
        <v>44187</v>
      </c>
      <c r="AN380" s="13" t="s">
        <v>6544</v>
      </c>
    </row>
    <row r="381" spans="1:40" ht="57" customHeight="1" x14ac:dyDescent="0.25">
      <c r="A381" s="1">
        <v>8681911510011</v>
      </c>
      <c r="B381" s="1" t="s">
        <v>1820</v>
      </c>
      <c r="C381" s="1" t="s">
        <v>1819</v>
      </c>
      <c r="D381" s="2" t="s">
        <v>150</v>
      </c>
      <c r="E381" s="3" t="s">
        <v>133</v>
      </c>
      <c r="F381" s="3">
        <v>0</v>
      </c>
      <c r="G381" s="2">
        <v>1</v>
      </c>
      <c r="H381" s="3">
        <v>1</v>
      </c>
      <c r="I381" s="3"/>
      <c r="J381" s="3"/>
      <c r="K381" s="3"/>
      <c r="L381" s="4" t="s">
        <v>5544</v>
      </c>
      <c r="M381" s="4" t="s">
        <v>39</v>
      </c>
      <c r="N381" s="3" t="s">
        <v>6058</v>
      </c>
      <c r="O381" s="20">
        <v>1.5E-3</v>
      </c>
      <c r="P381" s="3" t="s">
        <v>92</v>
      </c>
      <c r="Q381" s="3">
        <v>30</v>
      </c>
      <c r="R381" s="3" t="s">
        <v>48</v>
      </c>
      <c r="S381" s="10" t="s">
        <v>18</v>
      </c>
      <c r="T381" s="3" t="s">
        <v>225</v>
      </c>
      <c r="U381" s="38">
        <v>5.84</v>
      </c>
      <c r="V381" s="38">
        <v>5.84</v>
      </c>
      <c r="W381" s="38">
        <v>4.67</v>
      </c>
      <c r="X381" s="3" t="s">
        <v>225</v>
      </c>
      <c r="Y381" s="12"/>
      <c r="Z381" s="1">
        <v>0</v>
      </c>
      <c r="AA381" s="9">
        <v>16.79</v>
      </c>
      <c r="AB381" s="9"/>
      <c r="AC381" s="50"/>
      <c r="AD381" s="50"/>
      <c r="AE381" s="39">
        <v>17.23</v>
      </c>
      <c r="AF381" s="11">
        <f>IF(Z381=2,AE381*1.08,IF(AE381&lt;=10,(AE381*1.09),IF(AE381&lt;=50,(10*1.09)+((AE381-10)*1.08),IF(AE381&lt;=100,(10*1.09)+((50-10)*1.08)+((AE381-50)*1.07),IF(AE381&lt;=200,(10*1.09)+((50-10)*1.08)+((100-50)*1.07)+((AE381-100)*1.04),(10*1.09)+((50-10)*1.08)+((100-50)*1.07)+((200-100)*1.04)+((AE381-200)*1.02))))))</f>
        <v>18.708400000000001</v>
      </c>
      <c r="AG381" s="11">
        <f>IF(Z381=1,AF381*1.08,IF(Z381=4,AF381*1.08,IF(Z381=2,0,IF(AE381&lt;=100,(AF381*1.25),IF(AE381&lt;=200,134.5+((AE381-100)*1.04*1.16),255.14+((AE381-200)*1.02*1.12))))))</f>
        <v>23.3855</v>
      </c>
      <c r="AH381" s="11">
        <f>IF(Z381=1,0,IF(Z381=4,0,(AG381*1.08)))</f>
        <v>25.256340000000002</v>
      </c>
      <c r="AI381" s="9">
        <f>TRUNC(AF381,2)</f>
        <v>18.7</v>
      </c>
      <c r="AJ381" s="9">
        <f>TRUNC(AG381,2)</f>
        <v>23.38</v>
      </c>
      <c r="AK381" s="9">
        <f>TRUNC(AH381,2)</f>
        <v>25.25</v>
      </c>
      <c r="AL381" s="13">
        <v>44170</v>
      </c>
      <c r="AM381" s="13">
        <v>44187</v>
      </c>
      <c r="AN381" s="13" t="s">
        <v>6544</v>
      </c>
    </row>
    <row r="382" spans="1:40" ht="57" customHeight="1" x14ac:dyDescent="0.25">
      <c r="A382" s="1">
        <v>8699514520498</v>
      </c>
      <c r="B382" s="1" t="s">
        <v>1820</v>
      </c>
      <c r="C382" s="1" t="s">
        <v>1819</v>
      </c>
      <c r="D382" s="2" t="s">
        <v>150</v>
      </c>
      <c r="E382" s="3" t="s">
        <v>133</v>
      </c>
      <c r="F382" s="3">
        <v>0</v>
      </c>
      <c r="G382" s="2">
        <v>1</v>
      </c>
      <c r="H382" s="3">
        <v>1</v>
      </c>
      <c r="I382" s="3"/>
      <c r="J382" s="3"/>
      <c r="K382" s="3"/>
      <c r="L382" s="4" t="s">
        <v>4392</v>
      </c>
      <c r="M382" s="4" t="s">
        <v>39</v>
      </c>
      <c r="N382" s="3" t="s">
        <v>5962</v>
      </c>
      <c r="O382" s="20">
        <v>1.5E-3</v>
      </c>
      <c r="P382" s="3" t="s">
        <v>92</v>
      </c>
      <c r="Q382" s="3">
        <v>30</v>
      </c>
      <c r="R382" s="3" t="s">
        <v>48</v>
      </c>
      <c r="S382" s="10" t="s">
        <v>18</v>
      </c>
      <c r="T382" s="3" t="s">
        <v>225</v>
      </c>
      <c r="U382" s="38">
        <v>5.84</v>
      </c>
      <c r="V382" s="38">
        <v>5.84</v>
      </c>
      <c r="W382" s="38">
        <v>4.67</v>
      </c>
      <c r="X382" s="11" t="s">
        <v>225</v>
      </c>
      <c r="Y382" s="12"/>
      <c r="Z382" s="1">
        <v>0</v>
      </c>
      <c r="AA382" s="9">
        <v>16.79</v>
      </c>
      <c r="AB382" s="9"/>
      <c r="AC382" s="50"/>
      <c r="AD382" s="50"/>
      <c r="AE382" s="39">
        <v>17.23</v>
      </c>
      <c r="AF382" s="11">
        <f>IF(Z382=2,AE382*1.08,IF(AE382&lt;=10,(AE382*1.09),IF(AE382&lt;=50,(10*1.09)+((AE382-10)*1.08),IF(AE382&lt;=100,(10*1.09)+((50-10)*1.08)+((AE382-50)*1.07),IF(AE382&lt;=200,(10*1.09)+((50-10)*1.08)+((100-50)*1.07)+((AE382-100)*1.04),(10*1.09)+((50-10)*1.08)+((100-50)*1.07)+((200-100)*1.04)+((AE382-200)*1.02))))))</f>
        <v>18.708400000000001</v>
      </c>
      <c r="AG382" s="11">
        <f>IF(Z382=1,AF382*1.08,IF(Z382=4,AF382*1.08,IF(Z382=2,0,IF(AE382&lt;=100,(AF382*1.25),IF(AE382&lt;=200,134.5+((AE382-100)*1.04*1.16),255.14+((AE382-200)*1.02*1.12))))))</f>
        <v>23.3855</v>
      </c>
      <c r="AH382" s="11">
        <f>IF(Z382=1,0,IF(Z382=4,0,(AG382*1.08)))</f>
        <v>25.256340000000002</v>
      </c>
      <c r="AI382" s="9">
        <f>TRUNC(AF382,2)</f>
        <v>18.7</v>
      </c>
      <c r="AJ382" s="9">
        <f>TRUNC(AG382,2)</f>
        <v>23.38</v>
      </c>
      <c r="AK382" s="9">
        <f>TRUNC(AH382,2)</f>
        <v>25.25</v>
      </c>
      <c r="AL382" s="13">
        <v>44170</v>
      </c>
      <c r="AM382" s="13">
        <v>44187</v>
      </c>
      <c r="AN382" s="13" t="s">
        <v>6544</v>
      </c>
    </row>
    <row r="383" spans="1:40" ht="57" customHeight="1" x14ac:dyDescent="0.25">
      <c r="A383" s="1">
        <v>8699514640523</v>
      </c>
      <c r="B383" s="1" t="s">
        <v>1820</v>
      </c>
      <c r="C383" s="1" t="s">
        <v>1819</v>
      </c>
      <c r="D383" s="2" t="s">
        <v>150</v>
      </c>
      <c r="E383" s="3" t="s">
        <v>133</v>
      </c>
      <c r="F383" s="3">
        <v>4</v>
      </c>
      <c r="G383" s="2">
        <v>1</v>
      </c>
      <c r="H383" s="3">
        <v>1</v>
      </c>
      <c r="I383" s="3"/>
      <c r="J383" s="3"/>
      <c r="K383" s="3"/>
      <c r="L383" s="4" t="s">
        <v>2044</v>
      </c>
      <c r="M383" s="4" t="s">
        <v>39</v>
      </c>
      <c r="N383" s="3" t="s">
        <v>5962</v>
      </c>
      <c r="O383" s="20">
        <v>1.5E-3</v>
      </c>
      <c r="P383" s="3" t="s">
        <v>92</v>
      </c>
      <c r="Q383" s="3">
        <v>120</v>
      </c>
      <c r="R383" s="3" t="s">
        <v>48</v>
      </c>
      <c r="S383" s="10" t="s">
        <v>18</v>
      </c>
      <c r="T383" s="3" t="s">
        <v>102</v>
      </c>
      <c r="U383" s="38">
        <v>4.43</v>
      </c>
      <c r="V383" s="38">
        <v>2.97</v>
      </c>
      <c r="W383" s="38">
        <v>0</v>
      </c>
      <c r="X383" s="11" t="s">
        <v>20</v>
      </c>
      <c r="Y383" s="12"/>
      <c r="Z383" s="1">
        <v>0</v>
      </c>
      <c r="AA383" s="9">
        <v>10.99</v>
      </c>
      <c r="AB383" s="9"/>
      <c r="AC383" s="50"/>
      <c r="AD383" s="50"/>
      <c r="AE383" s="39">
        <v>11.32</v>
      </c>
      <c r="AF383" s="11">
        <f>IF(Z383=2,AE383*1.08,IF(AE383&lt;=10,(AE383*1.09),IF(AE383&lt;=50,(10*1.09)+((AE383-10)*1.08),IF(AE383&lt;=100,(10*1.09)+((50-10)*1.08)+((AE383-50)*1.07),IF(AE383&lt;=200,(10*1.09)+((50-10)*1.08)+((100-50)*1.07)+((AE383-100)*1.04),(10*1.09)+((50-10)*1.08)+((100-50)*1.07)+((200-100)*1.04)+((AE383-200)*1.02))))))</f>
        <v>12.325600000000001</v>
      </c>
      <c r="AG383" s="11">
        <f>IF(Z383=1,AF383*1.08,IF(Z383=4,AF383*1.08,IF(Z383=2,0,IF(AE383&lt;=100,(AF383*1.25),IF(AE383&lt;=200,134.5+((AE383-100)*1.04*1.16),255.14+((AE383-200)*1.02*1.12))))))</f>
        <v>15.407000000000002</v>
      </c>
      <c r="AH383" s="11">
        <f>IF(Z383=1,0,IF(Z383=4,0,(AG383*1.08)))</f>
        <v>16.639560000000003</v>
      </c>
      <c r="AI383" s="9">
        <f>TRUNC(AF383,2)</f>
        <v>12.32</v>
      </c>
      <c r="AJ383" s="9">
        <f>TRUNC(AG383,2)</f>
        <v>15.4</v>
      </c>
      <c r="AK383" s="9">
        <f>TRUNC(AH383,2)</f>
        <v>16.63</v>
      </c>
      <c r="AL383" s="13">
        <v>44170</v>
      </c>
      <c r="AM383" s="13">
        <v>44187</v>
      </c>
      <c r="AN383" s="13" t="s">
        <v>6544</v>
      </c>
    </row>
    <row r="384" spans="1:40" ht="57" customHeight="1" x14ac:dyDescent="0.25">
      <c r="A384" s="1">
        <v>8699514510048</v>
      </c>
      <c r="B384" s="1" t="s">
        <v>1820</v>
      </c>
      <c r="C384" s="1" t="s">
        <v>1819</v>
      </c>
      <c r="D384" s="2" t="s">
        <v>150</v>
      </c>
      <c r="E384" s="3" t="s">
        <v>133</v>
      </c>
      <c r="F384" s="3">
        <v>0</v>
      </c>
      <c r="G384" s="2">
        <v>1</v>
      </c>
      <c r="H384" s="3">
        <v>1</v>
      </c>
      <c r="I384" s="3"/>
      <c r="J384" s="3"/>
      <c r="K384" s="3"/>
      <c r="L384" s="4" t="s">
        <v>4463</v>
      </c>
      <c r="M384" s="4" t="s">
        <v>39</v>
      </c>
      <c r="N384" s="3" t="s">
        <v>5962</v>
      </c>
      <c r="O384" s="20">
        <v>3.0000000000000001E-3</v>
      </c>
      <c r="P384" s="3" t="s">
        <v>92</v>
      </c>
      <c r="Q384" s="3">
        <v>15</v>
      </c>
      <c r="R384" s="3" t="s">
        <v>48</v>
      </c>
      <c r="S384" s="10" t="s">
        <v>18</v>
      </c>
      <c r="T384" s="3" t="s">
        <v>225</v>
      </c>
      <c r="U384" s="38">
        <v>5.84</v>
      </c>
      <c r="V384" s="38">
        <v>5.84</v>
      </c>
      <c r="W384" s="38">
        <v>4.67</v>
      </c>
      <c r="X384" s="11" t="s">
        <v>225</v>
      </c>
      <c r="Y384" s="12"/>
      <c r="Z384" s="1">
        <v>0</v>
      </c>
      <c r="AA384" s="9">
        <v>16.79</v>
      </c>
      <c r="AB384" s="9"/>
      <c r="AC384" s="50"/>
      <c r="AD384" s="50"/>
      <c r="AE384" s="39">
        <v>17.23</v>
      </c>
      <c r="AF384" s="11">
        <f>IF(Z384=2,AE384*1.08,IF(AE384&lt;=10,(AE384*1.09),IF(AE384&lt;=50,(10*1.09)+((AE384-10)*1.08),IF(AE384&lt;=100,(10*1.09)+((50-10)*1.08)+((AE384-50)*1.07),IF(AE384&lt;=200,(10*1.09)+((50-10)*1.08)+((100-50)*1.07)+((AE384-100)*1.04),(10*1.09)+((50-10)*1.08)+((100-50)*1.07)+((200-100)*1.04)+((AE384-200)*1.02))))))</f>
        <v>18.708400000000001</v>
      </c>
      <c r="AG384" s="11">
        <f>IF(Z384=1,AF384*1.08,IF(Z384=4,AF384*1.08,IF(Z384=2,0,IF(AE384&lt;=100,(AF384*1.25),IF(AE384&lt;=200,134.5+((AE384-100)*1.04*1.16),255.14+((AE384-200)*1.02*1.12))))))</f>
        <v>23.3855</v>
      </c>
      <c r="AH384" s="11">
        <f>IF(Z384=1,0,IF(Z384=4,0,(AG384*1.08)))</f>
        <v>25.256340000000002</v>
      </c>
      <c r="AI384" s="9">
        <f>TRUNC(AF384,2)</f>
        <v>18.7</v>
      </c>
      <c r="AJ384" s="9">
        <f>TRUNC(AG384,2)</f>
        <v>23.38</v>
      </c>
      <c r="AK384" s="9">
        <f>TRUNC(AH384,2)</f>
        <v>25.25</v>
      </c>
      <c r="AL384" s="13">
        <v>44170</v>
      </c>
      <c r="AM384" s="13">
        <v>44187</v>
      </c>
      <c r="AN384" s="13" t="s">
        <v>6544</v>
      </c>
    </row>
    <row r="385" spans="1:40" ht="57" customHeight="1" x14ac:dyDescent="0.25">
      <c r="A385" s="1">
        <v>8699565523585</v>
      </c>
      <c r="B385" s="1" t="s">
        <v>1820</v>
      </c>
      <c r="C385" s="1" t="s">
        <v>1819</v>
      </c>
      <c r="D385" s="2" t="s">
        <v>44</v>
      </c>
      <c r="E385" s="3" t="s">
        <v>133</v>
      </c>
      <c r="F385" s="3">
        <v>0</v>
      </c>
      <c r="G385" s="2">
        <v>1</v>
      </c>
      <c r="H385" s="3">
        <v>1</v>
      </c>
      <c r="I385" s="3"/>
      <c r="J385" s="3"/>
      <c r="K385" s="3"/>
      <c r="L385" s="4" t="s">
        <v>5816</v>
      </c>
      <c r="M385" s="4" t="s">
        <v>39</v>
      </c>
      <c r="N385" s="3" t="s">
        <v>5926</v>
      </c>
      <c r="O385" s="20">
        <v>1.5E-3</v>
      </c>
      <c r="P385" s="3" t="s">
        <v>92</v>
      </c>
      <c r="Q385" s="3">
        <v>30</v>
      </c>
      <c r="R385" s="3" t="s">
        <v>48</v>
      </c>
      <c r="S385" s="10" t="s">
        <v>18</v>
      </c>
      <c r="T385" s="3" t="s">
        <v>225</v>
      </c>
      <c r="U385" s="38">
        <v>5.84</v>
      </c>
      <c r="V385" s="38">
        <v>5.84</v>
      </c>
      <c r="W385" s="38">
        <v>4.67</v>
      </c>
      <c r="X385" s="3" t="s">
        <v>225</v>
      </c>
      <c r="Y385" s="12"/>
      <c r="Z385" s="1">
        <v>0</v>
      </c>
      <c r="AA385" s="9">
        <v>16.79</v>
      </c>
      <c r="AB385" s="9"/>
      <c r="AC385" s="50">
        <f>IF(AD385=AK385,1,0)</f>
        <v>1</v>
      </c>
      <c r="AD385" s="50">
        <v>25.25</v>
      </c>
      <c r="AE385" s="39">
        <v>17.23</v>
      </c>
      <c r="AF385" s="11">
        <f>IF(Z385=2,AE385*1.08,IF(AE385&lt;=10,(AE385*1.09),IF(AE385&lt;=50,(10*1.09)+((AE385-10)*1.08),IF(AE385&lt;=100,(10*1.09)+((50-10)*1.08)+((AE385-50)*1.07),IF(AE385&lt;=200,(10*1.09)+((50-10)*1.08)+((100-50)*1.07)+((AE385-100)*1.04),(10*1.09)+((50-10)*1.08)+((100-50)*1.07)+((200-100)*1.04)+((AE385-200)*1.02))))))</f>
        <v>18.708400000000001</v>
      </c>
      <c r="AG385" s="11">
        <f>IF(Z385=1,AF385*1.08,IF(Z385=4,AF385*1.08,IF(Z385=2,0,IF(AE385&lt;=100,(AF385*1.25),IF(AE385&lt;=200,134.5+((AE385-100)*1.04*1.16),255.14+((AE385-200)*1.02*1.12))))))</f>
        <v>23.3855</v>
      </c>
      <c r="AH385" s="11">
        <f>IF(Z385=1,0,IF(Z385=4,0,(AG385*1.08)))</f>
        <v>25.256340000000002</v>
      </c>
      <c r="AI385" s="9">
        <f>TRUNC(AF385,2)</f>
        <v>18.7</v>
      </c>
      <c r="AJ385" s="9">
        <f>TRUNC(AG385,2)</f>
        <v>23.38</v>
      </c>
      <c r="AK385" s="9">
        <f>TRUNC(AH385,2)</f>
        <v>25.25</v>
      </c>
      <c r="AL385" s="13">
        <v>44170</v>
      </c>
      <c r="AM385" s="13">
        <v>44187</v>
      </c>
      <c r="AN385" s="13" t="s">
        <v>6544</v>
      </c>
    </row>
    <row r="386" spans="1:40" ht="57" customHeight="1" x14ac:dyDescent="0.25">
      <c r="A386" s="1">
        <v>8699565643597</v>
      </c>
      <c r="B386" s="1" t="s">
        <v>1820</v>
      </c>
      <c r="C386" s="1" t="s">
        <v>1819</v>
      </c>
      <c r="D386" s="2" t="s">
        <v>44</v>
      </c>
      <c r="E386" s="3" t="s">
        <v>133</v>
      </c>
      <c r="F386" s="3">
        <v>4</v>
      </c>
      <c r="G386" s="2">
        <v>1</v>
      </c>
      <c r="H386" s="3">
        <v>1</v>
      </c>
      <c r="I386" s="3"/>
      <c r="J386" s="3"/>
      <c r="K386" s="3"/>
      <c r="L386" s="4" t="s">
        <v>5815</v>
      </c>
      <c r="M386" s="4" t="s">
        <v>39</v>
      </c>
      <c r="N386" s="3" t="s">
        <v>5926</v>
      </c>
      <c r="O386" s="20">
        <v>1.5E-3</v>
      </c>
      <c r="P386" s="3" t="s">
        <v>92</v>
      </c>
      <c r="Q386" s="3">
        <v>120</v>
      </c>
      <c r="R386" s="3" t="s">
        <v>48</v>
      </c>
      <c r="S386" s="10" t="s">
        <v>18</v>
      </c>
      <c r="T386" s="3" t="s">
        <v>102</v>
      </c>
      <c r="U386" s="38">
        <v>4.43</v>
      </c>
      <c r="V386" s="38">
        <v>2.97</v>
      </c>
      <c r="W386" s="38">
        <v>0</v>
      </c>
      <c r="X386" s="3" t="s">
        <v>20</v>
      </c>
      <c r="Y386" s="12"/>
      <c r="Z386" s="1">
        <v>0</v>
      </c>
      <c r="AA386" s="9">
        <v>10.99</v>
      </c>
      <c r="AB386" s="9"/>
      <c r="AC386" s="50">
        <f>IF(AD386=AK386,1,0)</f>
        <v>1</v>
      </c>
      <c r="AD386" s="50">
        <v>16.63</v>
      </c>
      <c r="AE386" s="39">
        <v>11.32</v>
      </c>
      <c r="AF386" s="11">
        <f>IF(Z386=2,AE386*1.08,IF(AE386&lt;=10,(AE386*1.09),IF(AE386&lt;=50,(10*1.09)+((AE386-10)*1.08),IF(AE386&lt;=100,(10*1.09)+((50-10)*1.08)+((AE386-50)*1.07),IF(AE386&lt;=200,(10*1.09)+((50-10)*1.08)+((100-50)*1.07)+((AE386-100)*1.04),(10*1.09)+((50-10)*1.08)+((100-50)*1.07)+((200-100)*1.04)+((AE386-200)*1.02))))))</f>
        <v>12.325600000000001</v>
      </c>
      <c r="AG386" s="11">
        <f>IF(Z386=1,AF386*1.08,IF(Z386=4,AF386*1.08,IF(Z386=2,0,IF(AE386&lt;=100,(AF386*1.25),IF(AE386&lt;=200,134.5+((AE386-100)*1.04*1.16),255.14+((AE386-200)*1.02*1.12))))))</f>
        <v>15.407000000000002</v>
      </c>
      <c r="AH386" s="11">
        <f>IF(Z386=1,0,IF(Z386=4,0,(AG386*1.08)))</f>
        <v>16.639560000000003</v>
      </c>
      <c r="AI386" s="9">
        <f>TRUNC(AF386,2)</f>
        <v>12.32</v>
      </c>
      <c r="AJ386" s="9">
        <f>TRUNC(AG386,2)</f>
        <v>15.4</v>
      </c>
      <c r="AK386" s="9">
        <f>TRUNC(AH386,2)</f>
        <v>16.63</v>
      </c>
      <c r="AL386" s="13">
        <v>44170</v>
      </c>
      <c r="AM386" s="13">
        <v>44187</v>
      </c>
      <c r="AN386" s="13" t="s">
        <v>6544</v>
      </c>
    </row>
    <row r="387" spans="1:40" ht="57" customHeight="1" x14ac:dyDescent="0.25">
      <c r="A387" s="1">
        <v>8699856712278</v>
      </c>
      <c r="B387" s="1" t="s">
        <v>2065</v>
      </c>
      <c r="C387" s="1" t="s">
        <v>2066</v>
      </c>
      <c r="D387" s="2" t="s">
        <v>44</v>
      </c>
      <c r="E387" s="3" t="s">
        <v>5731</v>
      </c>
      <c r="F387" s="3">
        <v>6</v>
      </c>
      <c r="G387" s="2">
        <v>2</v>
      </c>
      <c r="H387" s="3">
        <v>1</v>
      </c>
      <c r="I387" s="3"/>
      <c r="J387" s="3"/>
      <c r="K387" s="3"/>
      <c r="L387" s="4" t="s">
        <v>5484</v>
      </c>
      <c r="M387" s="4" t="s">
        <v>2067</v>
      </c>
      <c r="N387" s="3" t="s">
        <v>6050</v>
      </c>
      <c r="O387" s="20">
        <v>6.0000000000000001E-3</v>
      </c>
      <c r="P387" s="3" t="s">
        <v>316</v>
      </c>
      <c r="Q387" s="3">
        <v>5</v>
      </c>
      <c r="R387" s="3" t="s">
        <v>48</v>
      </c>
      <c r="S387" s="10" t="s">
        <v>49</v>
      </c>
      <c r="T387" s="3" t="s">
        <v>263</v>
      </c>
      <c r="U387" s="38">
        <v>139.27000000000001</v>
      </c>
      <c r="V387" s="38">
        <v>139.27000000000001</v>
      </c>
      <c r="W387" s="38">
        <v>139.27000000000001</v>
      </c>
      <c r="X387" s="3" t="s">
        <v>263</v>
      </c>
      <c r="Y387" s="12"/>
      <c r="Z387" s="1">
        <v>0</v>
      </c>
      <c r="AA387" s="9">
        <v>44.94</v>
      </c>
      <c r="AB387" s="9"/>
      <c r="AC387" s="50"/>
      <c r="AD387" s="50"/>
      <c r="AE387" s="39">
        <v>47.61</v>
      </c>
      <c r="AF387" s="11">
        <f>IF(Z387=2,AE387*1.08,IF(AE387&lt;=10,(AE387*1.09),IF(AE387&lt;=50,(10*1.09)+((AE387-10)*1.08),IF(AE387&lt;=100,(10*1.09)+((50-10)*1.08)+((AE387-50)*1.07),IF(AE387&lt;=200,(10*1.09)+((50-10)*1.08)+((100-50)*1.07)+((AE387-100)*1.04),(10*1.09)+((50-10)*1.08)+((100-50)*1.07)+((200-100)*1.04)+((AE387-200)*1.02))))))</f>
        <v>51.518799999999999</v>
      </c>
      <c r="AG387" s="11">
        <f>IF(Z387=1,AF387*1.08,IF(Z387=4,AF387*1.08,IF(Z387=2,0,IF(AE387&lt;=100,(AF387*1.25),IF(AE387&lt;=200,134.5+((AE387-100)*1.04*1.16),255.14+((AE387-200)*1.02*1.12))))))</f>
        <v>64.398499999999999</v>
      </c>
      <c r="AH387" s="11">
        <f>IF(Z387=1,0,IF(Z387=4,0,(AG387*1.08)))</f>
        <v>69.550380000000004</v>
      </c>
      <c r="AI387" s="9">
        <f>TRUNC(AF387,2)</f>
        <v>51.51</v>
      </c>
      <c r="AJ387" s="9">
        <f>TRUNC(AG387,2)</f>
        <v>64.39</v>
      </c>
      <c r="AK387" s="9">
        <f>TRUNC(AH387,2)</f>
        <v>69.55</v>
      </c>
      <c r="AL387" s="13">
        <v>44170</v>
      </c>
      <c r="AM387" s="13">
        <v>44187</v>
      </c>
      <c r="AN387" s="13" t="s">
        <v>6544</v>
      </c>
    </row>
    <row r="388" spans="1:40" ht="57" customHeight="1" x14ac:dyDescent="0.25">
      <c r="A388" s="1">
        <v>8699736690245</v>
      </c>
      <c r="B388" s="1" t="s">
        <v>1668</v>
      </c>
      <c r="C388" s="1" t="s">
        <v>1669</v>
      </c>
      <c r="D388" s="2" t="s">
        <v>44</v>
      </c>
      <c r="E388" s="3" t="s">
        <v>133</v>
      </c>
      <c r="F388" s="3">
        <v>0</v>
      </c>
      <c r="G388" s="2">
        <v>2</v>
      </c>
      <c r="H388" s="3">
        <v>1</v>
      </c>
      <c r="I388" s="3"/>
      <c r="J388" s="3"/>
      <c r="K388" s="3"/>
      <c r="L388" s="4" t="s">
        <v>2069</v>
      </c>
      <c r="M388" s="4" t="s">
        <v>415</v>
      </c>
      <c r="N388" s="3" t="s">
        <v>5935</v>
      </c>
      <c r="O388" s="3">
        <v>10</v>
      </c>
      <c r="P388" s="3" t="s">
        <v>209</v>
      </c>
      <c r="Q388" s="3">
        <v>500</v>
      </c>
      <c r="R388" s="3" t="s">
        <v>48</v>
      </c>
      <c r="S388" s="10" t="s">
        <v>49</v>
      </c>
      <c r="T388" s="3" t="s">
        <v>78</v>
      </c>
      <c r="U388" s="38">
        <v>19.98</v>
      </c>
      <c r="V388" s="38">
        <v>19.98</v>
      </c>
      <c r="W388" s="38">
        <v>15.98</v>
      </c>
      <c r="X388" s="11" t="s">
        <v>78</v>
      </c>
      <c r="Y388" s="12"/>
      <c r="Z388" s="1">
        <v>0</v>
      </c>
      <c r="AA388" s="9">
        <v>16.43</v>
      </c>
      <c r="AB388" s="9"/>
      <c r="AC388" s="50">
        <f>IF(AD388=AK388,1,0)</f>
        <v>0</v>
      </c>
      <c r="AD388" s="50">
        <v>24.08</v>
      </c>
      <c r="AE388" s="39">
        <v>19.71</v>
      </c>
      <c r="AF388" s="11">
        <f>IF(Z388=2,AE388*1.08,IF(AE388&lt;=10,(AE388*1.09),IF(AE388&lt;=50,(10*1.09)+((AE388-10)*1.08),IF(AE388&lt;=100,(10*1.09)+((50-10)*1.08)+((AE388-50)*1.07),IF(AE388&lt;=200,(10*1.09)+((50-10)*1.08)+((100-50)*1.07)+((AE388-100)*1.04),(10*1.09)+((50-10)*1.08)+((100-50)*1.07)+((200-100)*1.04)+((AE388-200)*1.02))))))</f>
        <v>21.386800000000001</v>
      </c>
      <c r="AG388" s="11">
        <f>IF(Z388=1,AF388*1.08,IF(Z388=4,AF388*1.08,IF(Z388=2,0,IF(AE388&lt;=100,(AF388*1.25),IF(AE388&lt;=200,134.5+((AE388-100)*1.04*1.16),255.14+((AE388-200)*1.02*1.12))))))</f>
        <v>26.733499999999999</v>
      </c>
      <c r="AH388" s="11">
        <f>IF(Z388=1,0,IF(Z388=4,0,(AG388*1.08)))</f>
        <v>28.87218</v>
      </c>
      <c r="AI388" s="9">
        <f>TRUNC(AF388,2)</f>
        <v>21.38</v>
      </c>
      <c r="AJ388" s="9">
        <f>TRUNC(AG388,2)</f>
        <v>26.73</v>
      </c>
      <c r="AK388" s="9">
        <f>TRUNC(AH388,2)</f>
        <v>28.87</v>
      </c>
      <c r="AL388" s="13">
        <v>44170</v>
      </c>
      <c r="AM388" s="13">
        <v>44187</v>
      </c>
      <c r="AN388" s="13" t="s">
        <v>6544</v>
      </c>
    </row>
    <row r="389" spans="1:40" ht="57" customHeight="1" x14ac:dyDescent="0.25">
      <c r="A389" s="1">
        <v>8699514018537</v>
      </c>
      <c r="B389" s="1" t="s">
        <v>2077</v>
      </c>
      <c r="C389" s="1" t="s">
        <v>2078</v>
      </c>
      <c r="D389" s="2" t="s">
        <v>150</v>
      </c>
      <c r="E389" s="3" t="s">
        <v>133</v>
      </c>
      <c r="F389" s="3">
        <v>0</v>
      </c>
      <c r="G389" s="2">
        <v>5</v>
      </c>
      <c r="H389" s="3">
        <v>1</v>
      </c>
      <c r="I389" s="3"/>
      <c r="J389" s="3"/>
      <c r="K389" s="3"/>
      <c r="L389" s="4" t="s">
        <v>4844</v>
      </c>
      <c r="M389" s="4" t="s">
        <v>190</v>
      </c>
      <c r="N389" s="3" t="s">
        <v>5962</v>
      </c>
      <c r="O389" s="3">
        <v>24</v>
      </c>
      <c r="P389" s="3" t="s">
        <v>76</v>
      </c>
      <c r="Q389" s="3">
        <v>90</v>
      </c>
      <c r="R389" s="3" t="s">
        <v>48</v>
      </c>
      <c r="S389" s="10" t="s">
        <v>18</v>
      </c>
      <c r="T389" s="10" t="s">
        <v>2086</v>
      </c>
      <c r="U389" s="38">
        <v>56.19</v>
      </c>
      <c r="V389" s="38">
        <v>56.19</v>
      </c>
      <c r="W389" s="38">
        <v>44.95</v>
      </c>
      <c r="X389" s="11" t="s">
        <v>2086</v>
      </c>
      <c r="Y389" s="12"/>
      <c r="Z389" s="1">
        <v>0</v>
      </c>
      <c r="AA389" s="9">
        <v>27.11</v>
      </c>
      <c r="AB389" s="9"/>
      <c r="AC389" s="50"/>
      <c r="AD389" s="50"/>
      <c r="AE389" s="39">
        <v>28.88</v>
      </c>
      <c r="AF389" s="11">
        <f>IF(Z389=2,AE389*1.08,IF(AE389&lt;=10,(AE389*1.09),IF(AE389&lt;=50,(10*1.09)+((AE389-10)*1.08),IF(AE389&lt;=100,(10*1.09)+((50-10)*1.08)+((AE389-50)*1.07),IF(AE389&lt;=200,(10*1.09)+((50-10)*1.08)+((100-50)*1.07)+((AE389-100)*1.04),(10*1.09)+((50-10)*1.08)+((100-50)*1.07)+((200-100)*1.04)+((AE389-200)*1.02))))))</f>
        <v>31.290399999999998</v>
      </c>
      <c r="AG389" s="11">
        <f>IF(Z389=1,AF389*1.08,IF(Z389=4,AF389*1.08,IF(Z389=2,0,IF(AE389&lt;=100,(AF389*1.25),IF(AE389&lt;=200,134.5+((AE389-100)*1.04*1.16),255.14+((AE389-200)*1.02*1.12))))))</f>
        <v>39.113</v>
      </c>
      <c r="AH389" s="11">
        <f>IF(Z389=1,0,IF(Z389=4,0,(AG389*1.08)))</f>
        <v>42.242040000000003</v>
      </c>
      <c r="AI389" s="9">
        <f>TRUNC(AF389,2)</f>
        <v>31.29</v>
      </c>
      <c r="AJ389" s="9">
        <f>TRUNC(AG389,2)</f>
        <v>39.11</v>
      </c>
      <c r="AK389" s="9">
        <f>TRUNC(AH389,2)</f>
        <v>42.24</v>
      </c>
      <c r="AL389" s="13">
        <v>44170</v>
      </c>
      <c r="AM389" s="13">
        <v>44187</v>
      </c>
      <c r="AN389" s="13" t="s">
        <v>6544</v>
      </c>
    </row>
    <row r="390" spans="1:40" ht="57" customHeight="1" x14ac:dyDescent="0.25">
      <c r="A390" s="1">
        <v>8699525619273</v>
      </c>
      <c r="B390" s="1" t="s">
        <v>985</v>
      </c>
      <c r="C390" s="1" t="s">
        <v>986</v>
      </c>
      <c r="D390" s="2" t="s">
        <v>150</v>
      </c>
      <c r="E390" s="3" t="s">
        <v>5731</v>
      </c>
      <c r="F390" s="3">
        <v>0</v>
      </c>
      <c r="G390" s="2">
        <v>1</v>
      </c>
      <c r="H390" s="3">
        <v>1</v>
      </c>
      <c r="I390" s="3"/>
      <c r="J390" s="3"/>
      <c r="K390" s="3"/>
      <c r="L390" s="4" t="s">
        <v>987</v>
      </c>
      <c r="M390" s="4" t="s">
        <v>325</v>
      </c>
      <c r="N390" s="3" t="s">
        <v>5922</v>
      </c>
      <c r="O390" s="11">
        <v>0.1</v>
      </c>
      <c r="P390" s="3" t="s">
        <v>221</v>
      </c>
      <c r="Q390" s="3">
        <v>2.5</v>
      </c>
      <c r="R390" s="3" t="s">
        <v>48</v>
      </c>
      <c r="S390" s="10" t="s">
        <v>18</v>
      </c>
      <c r="T390" s="3" t="s">
        <v>263</v>
      </c>
      <c r="U390" s="38">
        <v>160.44</v>
      </c>
      <c r="V390" s="38">
        <v>160.44</v>
      </c>
      <c r="W390" s="38">
        <v>96.26</v>
      </c>
      <c r="X390" s="3" t="s">
        <v>263</v>
      </c>
      <c r="Y390" s="12"/>
      <c r="Z390" s="1">
        <v>0</v>
      </c>
      <c r="AA390" s="9">
        <v>50.96</v>
      </c>
      <c r="AB390" s="9"/>
      <c r="AC390" s="50"/>
      <c r="AD390" s="50"/>
      <c r="AE390" s="39">
        <v>53.5</v>
      </c>
      <c r="AF390" s="11">
        <f>IF(Z390=2,AE390*1.08,IF(AE390&lt;=10,(AE390*1.09),IF(AE390&lt;=50,(10*1.09)+((AE390-10)*1.08),IF(AE390&lt;=100,(10*1.09)+((50-10)*1.08)+((AE390-50)*1.07),IF(AE390&lt;=200,(10*1.09)+((50-10)*1.08)+((100-50)*1.07)+((AE390-100)*1.04),(10*1.09)+((50-10)*1.08)+((100-50)*1.07)+((200-100)*1.04)+((AE390-200)*1.02))))))</f>
        <v>57.844999999999999</v>
      </c>
      <c r="AG390" s="11">
        <f>IF(Z390=1,AF390*1.08,IF(Z390=4,AF390*1.08,IF(Z390=2,0,IF(AE390&lt;=100,(AF390*1.25),IF(AE390&lt;=200,134.5+((AE390-100)*1.04*1.16),255.14+((AE390-200)*1.02*1.12))))))</f>
        <v>72.306250000000006</v>
      </c>
      <c r="AH390" s="11">
        <f>IF(Z390=1,0,IF(Z390=4,0,(AG390*1.08)))</f>
        <v>78.090750000000014</v>
      </c>
      <c r="AI390" s="9">
        <f>TRUNC(AF390,2)</f>
        <v>57.84</v>
      </c>
      <c r="AJ390" s="9">
        <f>TRUNC(AG390,2)</f>
        <v>72.3</v>
      </c>
      <c r="AK390" s="9">
        <f>TRUNC(AH390,2)</f>
        <v>78.09</v>
      </c>
      <c r="AL390" s="13">
        <v>44170</v>
      </c>
      <c r="AM390" s="13">
        <v>44187</v>
      </c>
      <c r="AN390" s="13" t="s">
        <v>6544</v>
      </c>
    </row>
    <row r="391" spans="1:40" ht="57" customHeight="1" x14ac:dyDescent="0.25">
      <c r="A391" s="1">
        <v>8699490561287</v>
      </c>
      <c r="B391" s="1" t="s">
        <v>985</v>
      </c>
      <c r="C391" s="1" t="s">
        <v>986</v>
      </c>
      <c r="D391" s="2" t="s">
        <v>44</v>
      </c>
      <c r="E391" s="3" t="s">
        <v>5731</v>
      </c>
      <c r="F391" s="3">
        <v>0</v>
      </c>
      <c r="G391" s="2">
        <v>1</v>
      </c>
      <c r="H391" s="3">
        <v>1</v>
      </c>
      <c r="I391" s="3"/>
      <c r="J391" s="3"/>
      <c r="K391" s="3"/>
      <c r="L391" s="4" t="s">
        <v>2102</v>
      </c>
      <c r="M391" s="4" t="s">
        <v>325</v>
      </c>
      <c r="N391" s="3" t="s">
        <v>5969</v>
      </c>
      <c r="O391" s="11">
        <v>0.1</v>
      </c>
      <c r="P391" s="3" t="s">
        <v>221</v>
      </c>
      <c r="Q391" s="3">
        <v>2.5</v>
      </c>
      <c r="R391" s="3" t="s">
        <v>48</v>
      </c>
      <c r="S391" s="10" t="s">
        <v>49</v>
      </c>
      <c r="T391" s="3" t="s">
        <v>263</v>
      </c>
      <c r="U391" s="38">
        <v>160.44</v>
      </c>
      <c r="V391" s="38">
        <v>160.44</v>
      </c>
      <c r="W391" s="38">
        <v>96.26</v>
      </c>
      <c r="X391" s="3" t="s">
        <v>263</v>
      </c>
      <c r="Y391" s="12"/>
      <c r="Z391" s="1">
        <v>0</v>
      </c>
      <c r="AA391" s="9">
        <v>73.349999999999994</v>
      </c>
      <c r="AB391" s="9"/>
      <c r="AC391" s="50">
        <f>IF(AD391=AK391,1,0)</f>
        <v>1</v>
      </c>
      <c r="AD391" s="50">
        <v>112.05</v>
      </c>
      <c r="AE391" s="39">
        <v>77.010000000000005</v>
      </c>
      <c r="AF391" s="11">
        <f>IF(Z391=2,AE391*1.08,IF(AE391&lt;=10,(AE391*1.09),IF(AE391&lt;=50,(10*1.09)+((AE391-10)*1.08),IF(AE391&lt;=100,(10*1.09)+((50-10)*1.08)+((AE391-50)*1.07),IF(AE391&lt;=200,(10*1.09)+((50-10)*1.08)+((100-50)*1.07)+((AE391-100)*1.04),(10*1.09)+((50-10)*1.08)+((100-50)*1.07)+((200-100)*1.04)+((AE391-200)*1.02))))))</f>
        <v>83.000700000000009</v>
      </c>
      <c r="AG391" s="11">
        <f>IF(Z391=1,AF391*1.08,IF(Z391=4,AF391*1.08,IF(Z391=2,0,IF(AE391&lt;=100,(AF391*1.25),IF(AE391&lt;=200,134.5+((AE391-100)*1.04*1.16),255.14+((AE391-200)*1.02*1.12))))))</f>
        <v>103.75087500000001</v>
      </c>
      <c r="AH391" s="11">
        <f>IF(Z391=1,0,IF(Z391=4,0,(AG391*1.08)))</f>
        <v>112.05094500000001</v>
      </c>
      <c r="AI391" s="9">
        <f>TRUNC(AF391,2)</f>
        <v>83</v>
      </c>
      <c r="AJ391" s="9">
        <f>TRUNC(AG391,2)</f>
        <v>103.75</v>
      </c>
      <c r="AK391" s="9">
        <f>TRUNC(AH391,2)</f>
        <v>112.05</v>
      </c>
      <c r="AL391" s="13">
        <v>44170</v>
      </c>
      <c r="AM391" s="13">
        <v>44187</v>
      </c>
      <c r="AN391" s="13" t="s">
        <v>6544</v>
      </c>
    </row>
    <row r="392" spans="1:40" ht="57" customHeight="1" x14ac:dyDescent="0.25">
      <c r="A392" s="1">
        <v>8699702775129</v>
      </c>
      <c r="B392" s="1" t="s">
        <v>147</v>
      </c>
      <c r="C392" s="1" t="s">
        <v>148</v>
      </c>
      <c r="D392" s="2" t="s">
        <v>150</v>
      </c>
      <c r="E392" s="3" t="s">
        <v>5731</v>
      </c>
      <c r="F392" s="3">
        <v>0</v>
      </c>
      <c r="G392" s="2">
        <v>1</v>
      </c>
      <c r="H392" s="3">
        <v>1</v>
      </c>
      <c r="I392" s="3"/>
      <c r="J392" s="3"/>
      <c r="K392" s="3"/>
      <c r="L392" s="4" t="s">
        <v>2118</v>
      </c>
      <c r="M392" s="4" t="s">
        <v>151</v>
      </c>
      <c r="N392" s="3" t="s">
        <v>5965</v>
      </c>
      <c r="O392" s="3">
        <v>3.5</v>
      </c>
      <c r="P392" s="3" t="s">
        <v>76</v>
      </c>
      <c r="Q392" s="3">
        <v>1</v>
      </c>
      <c r="R392" s="3" t="s">
        <v>48</v>
      </c>
      <c r="S392" s="10" t="s">
        <v>18</v>
      </c>
      <c r="T392" s="3" t="s">
        <v>5673</v>
      </c>
      <c r="U392" s="38">
        <v>879.05</v>
      </c>
      <c r="V392" s="38">
        <v>879.05</v>
      </c>
      <c r="W392" s="38">
        <v>527.42999999999995</v>
      </c>
      <c r="X392" s="11" t="s">
        <v>5673</v>
      </c>
      <c r="Y392" s="12"/>
      <c r="Z392" s="1">
        <v>0</v>
      </c>
      <c r="AA392" s="9">
        <v>1980.1</v>
      </c>
      <c r="AB392" s="9"/>
      <c r="AC392" s="50"/>
      <c r="AD392" s="50"/>
      <c r="AE392" s="39">
        <v>2012.17</v>
      </c>
      <c r="AF392" s="11">
        <f>IF(Z392=2,AE392*1.08,IF(AE392&lt;=10,(AE392*1.09),IF(AE392&lt;=50,(10*1.09)+((AE392-10)*1.08),IF(AE392&lt;=100,(10*1.09)+((50-10)*1.08)+((AE392-50)*1.07),IF(AE392&lt;=200,(10*1.09)+((50-10)*1.08)+((100-50)*1.07)+((AE392-100)*1.04),(10*1.09)+((50-10)*1.08)+((100-50)*1.07)+((200-100)*1.04)+((AE392-200)*1.02))))))</f>
        <v>2060.0134000000003</v>
      </c>
      <c r="AG392" s="11">
        <f>IF(Z392=1,AF392*1.08,IF(Z392=4,AF392*1.08,IF(Z392=2,0,IF(AE392&lt;=100,(AF392*1.25),IF(AE392&lt;=200,134.5+((AE392-100)*1.04*1.16),255.14+((AE392-200)*1.02*1.12))))))</f>
        <v>2325.3630080000003</v>
      </c>
      <c r="AH392" s="11">
        <f>IF(Z392=1,0,IF(Z392=4,0,(AG392*1.08)))</f>
        <v>2511.3920486400007</v>
      </c>
      <c r="AI392" s="9">
        <f>TRUNC(AF392,2)</f>
        <v>2060.0100000000002</v>
      </c>
      <c r="AJ392" s="9">
        <f>TRUNC(AG392,2)</f>
        <v>2325.36</v>
      </c>
      <c r="AK392" s="9">
        <f>TRUNC(AH392,2)</f>
        <v>2511.39</v>
      </c>
      <c r="AL392" s="13">
        <v>44170</v>
      </c>
      <c r="AM392" s="13">
        <v>44187</v>
      </c>
      <c r="AN392" s="13" t="s">
        <v>6544</v>
      </c>
    </row>
    <row r="393" spans="1:40" ht="57" customHeight="1" x14ac:dyDescent="0.25">
      <c r="A393" s="1">
        <v>8699702778014</v>
      </c>
      <c r="B393" s="1" t="s">
        <v>147</v>
      </c>
      <c r="C393" s="1" t="s">
        <v>148</v>
      </c>
      <c r="D393" s="2" t="s">
        <v>150</v>
      </c>
      <c r="E393" s="3" t="s">
        <v>5731</v>
      </c>
      <c r="F393" s="3">
        <v>0</v>
      </c>
      <c r="G393" s="2">
        <v>1</v>
      </c>
      <c r="H393" s="3">
        <v>1</v>
      </c>
      <c r="I393" s="3"/>
      <c r="J393" s="3"/>
      <c r="K393" s="3"/>
      <c r="L393" s="4" t="s">
        <v>2118</v>
      </c>
      <c r="M393" s="4" t="s">
        <v>151</v>
      </c>
      <c r="N393" s="3" t="s">
        <v>5965</v>
      </c>
      <c r="O393" s="3">
        <v>3.5</v>
      </c>
      <c r="P393" s="3" t="s">
        <v>76</v>
      </c>
      <c r="Q393" s="3">
        <v>1</v>
      </c>
      <c r="R393" s="3" t="s">
        <v>48</v>
      </c>
      <c r="S393" s="10" t="s">
        <v>49</v>
      </c>
      <c r="T393" s="3" t="s">
        <v>5673</v>
      </c>
      <c r="U393" s="38">
        <v>879.05</v>
      </c>
      <c r="V393" s="38">
        <v>879.05</v>
      </c>
      <c r="W393" s="38">
        <v>527.42999999999995</v>
      </c>
      <c r="X393" s="11" t="s">
        <v>5673</v>
      </c>
      <c r="Y393" s="12"/>
      <c r="Z393" s="1">
        <v>0</v>
      </c>
      <c r="AA393" s="9">
        <v>1980.1</v>
      </c>
      <c r="AB393" s="9"/>
      <c r="AC393" s="50"/>
      <c r="AD393" s="50"/>
      <c r="AE393" s="39">
        <v>2012.17</v>
      </c>
      <c r="AF393" s="11">
        <f>IF(Z393=2,AE393*1.08,IF(AE393&lt;=10,(AE393*1.09),IF(AE393&lt;=50,(10*1.09)+((AE393-10)*1.08),IF(AE393&lt;=100,(10*1.09)+((50-10)*1.08)+((AE393-50)*1.07),IF(AE393&lt;=200,(10*1.09)+((50-10)*1.08)+((100-50)*1.07)+((AE393-100)*1.04),(10*1.09)+((50-10)*1.08)+((100-50)*1.07)+((200-100)*1.04)+((AE393-200)*1.02))))))</f>
        <v>2060.0134000000003</v>
      </c>
      <c r="AG393" s="11">
        <f>IF(Z393=1,AF393*1.08,IF(Z393=4,AF393*1.08,IF(Z393=2,0,IF(AE393&lt;=100,(AF393*1.25),IF(AE393&lt;=200,134.5+((AE393-100)*1.04*1.16),255.14+((AE393-200)*1.02*1.12))))))</f>
        <v>2325.3630080000003</v>
      </c>
      <c r="AH393" s="11">
        <f>IF(Z393=1,0,IF(Z393=4,0,(AG393*1.08)))</f>
        <v>2511.3920486400007</v>
      </c>
      <c r="AI393" s="9">
        <f>TRUNC(AF393,2)</f>
        <v>2060.0100000000002</v>
      </c>
      <c r="AJ393" s="9">
        <f>TRUNC(AG393,2)</f>
        <v>2325.36</v>
      </c>
      <c r="AK393" s="9">
        <f>TRUNC(AH393,2)</f>
        <v>2511.39</v>
      </c>
      <c r="AL393" s="13">
        <v>44170</v>
      </c>
      <c r="AM393" s="13">
        <v>44187</v>
      </c>
      <c r="AN393" s="13" t="s">
        <v>6544</v>
      </c>
    </row>
    <row r="394" spans="1:40" ht="57" customHeight="1" x14ac:dyDescent="0.25">
      <c r="A394" s="1">
        <v>8699638794997</v>
      </c>
      <c r="B394" s="1" t="s">
        <v>147</v>
      </c>
      <c r="C394" s="1" t="s">
        <v>148</v>
      </c>
      <c r="D394" s="2" t="s">
        <v>150</v>
      </c>
      <c r="E394" s="3" t="s">
        <v>5731</v>
      </c>
      <c r="F394" s="3">
        <v>0</v>
      </c>
      <c r="G394" s="2">
        <v>1</v>
      </c>
      <c r="H394" s="3">
        <v>4</v>
      </c>
      <c r="I394" s="3"/>
      <c r="J394" s="3"/>
      <c r="K394" s="3"/>
      <c r="L394" s="4" t="s">
        <v>2119</v>
      </c>
      <c r="M394" s="4" t="s">
        <v>151</v>
      </c>
      <c r="N394" s="3" t="s">
        <v>5974</v>
      </c>
      <c r="O394" s="3">
        <v>3.5</v>
      </c>
      <c r="P394" s="3" t="s">
        <v>76</v>
      </c>
      <c r="Q394" s="3">
        <v>1</v>
      </c>
      <c r="R394" s="3" t="s">
        <v>48</v>
      </c>
      <c r="S394" s="10" t="s">
        <v>49</v>
      </c>
      <c r="T394" s="3" t="s">
        <v>1595</v>
      </c>
      <c r="U394" s="38">
        <v>461.88</v>
      </c>
      <c r="V394" s="38">
        <v>461.88</v>
      </c>
      <c r="W394" s="38">
        <v>461.88</v>
      </c>
      <c r="X394" s="11" t="s">
        <v>1595</v>
      </c>
      <c r="Y394" s="12"/>
      <c r="Z394" s="1">
        <v>0</v>
      </c>
      <c r="AA394" s="9">
        <v>1740.85</v>
      </c>
      <c r="AB394" s="9"/>
      <c r="AC394" s="50"/>
      <c r="AD394" s="50"/>
      <c r="AE394" s="39">
        <v>1762.26</v>
      </c>
      <c r="AF394" s="11">
        <f>IF(Z394=2,AE394*1.08,IF(AE394&lt;=10,(AE394*1.09),IF(AE394&lt;=50,(10*1.09)+((AE394-10)*1.08),IF(AE394&lt;=100,(10*1.09)+((50-10)*1.08)+((AE394-50)*1.07),IF(AE394&lt;=200,(10*1.09)+((50-10)*1.08)+((100-50)*1.07)+((AE394-100)*1.04),(10*1.09)+((50-10)*1.08)+((100-50)*1.07)+((200-100)*1.04)+((AE394-200)*1.02))))))</f>
        <v>1805.1052</v>
      </c>
      <c r="AG394" s="11">
        <f>IF(Z394=1,AF394*1.08,IF(Z394=4,AF394*1.08,IF(Z394=2,0,IF(AE394&lt;=100,(AF394*1.25),IF(AE394&lt;=200,134.5+((AE394-100)*1.04*1.16),255.14+((AE394-200)*1.02*1.12))))))</f>
        <v>2039.8658240000004</v>
      </c>
      <c r="AH394" s="11">
        <f>IF(Z394=1,0,IF(Z394=4,0,(AG394*1.08)))</f>
        <v>2203.0550899200007</v>
      </c>
      <c r="AI394" s="9">
        <f>TRUNC(AF394,2)</f>
        <v>1805.1</v>
      </c>
      <c r="AJ394" s="9">
        <f>TRUNC(AG394,2)</f>
        <v>2039.86</v>
      </c>
      <c r="AK394" s="9">
        <f>TRUNC(AH394,2)</f>
        <v>2203.0500000000002</v>
      </c>
      <c r="AL394" s="13">
        <v>44170</v>
      </c>
      <c r="AM394" s="13">
        <v>44187</v>
      </c>
      <c r="AN394" s="13" t="s">
        <v>6544</v>
      </c>
    </row>
    <row r="395" spans="1:40" ht="57" customHeight="1" x14ac:dyDescent="0.25">
      <c r="A395" s="1">
        <v>8699490561041</v>
      </c>
      <c r="B395" s="1" t="s">
        <v>2137</v>
      </c>
      <c r="C395" s="1" t="s">
        <v>2138</v>
      </c>
      <c r="D395" s="2" t="s">
        <v>44</v>
      </c>
      <c r="E395" s="3" t="s">
        <v>5731</v>
      </c>
      <c r="F395" s="3">
        <v>0</v>
      </c>
      <c r="G395" s="2">
        <v>1</v>
      </c>
      <c r="H395" s="3">
        <v>1</v>
      </c>
      <c r="I395" s="3"/>
      <c r="J395" s="3"/>
      <c r="K395" s="3"/>
      <c r="L395" s="4" t="s">
        <v>2139</v>
      </c>
      <c r="M395" s="4" t="s">
        <v>2140</v>
      </c>
      <c r="N395" s="3" t="s">
        <v>5969</v>
      </c>
      <c r="O395" s="20">
        <v>1.5E-3</v>
      </c>
      <c r="P395" s="3" t="s">
        <v>76</v>
      </c>
      <c r="Q395" s="3">
        <v>5</v>
      </c>
      <c r="R395" s="3" t="s">
        <v>48</v>
      </c>
      <c r="S395" s="10" t="s">
        <v>49</v>
      </c>
      <c r="T395" s="3" t="s">
        <v>263</v>
      </c>
      <c r="U395" s="38">
        <v>138.91999999999999</v>
      </c>
      <c r="V395" s="38">
        <v>138.91999999999999</v>
      </c>
      <c r="W395" s="38">
        <v>83.35</v>
      </c>
      <c r="X395" s="3" t="s">
        <v>263</v>
      </c>
      <c r="Y395" s="12"/>
      <c r="Z395" s="1">
        <v>0</v>
      </c>
      <c r="AA395" s="9">
        <v>83.54</v>
      </c>
      <c r="AB395" s="9"/>
      <c r="AC395" s="50">
        <f>IF(AD395=AK395,1,0)</f>
        <v>1</v>
      </c>
      <c r="AD395" s="50">
        <v>127.5</v>
      </c>
      <c r="AE395" s="39">
        <v>87.71</v>
      </c>
      <c r="AF395" s="11">
        <f>IF(Z395=2,AE395*1.08,IF(AE395&lt;=10,(AE395*1.09),IF(AE395&lt;=50,(10*1.09)+((AE395-10)*1.08),IF(AE395&lt;=100,(10*1.09)+((50-10)*1.08)+((AE395-50)*1.07),IF(AE395&lt;=200,(10*1.09)+((50-10)*1.08)+((100-50)*1.07)+((AE395-100)*1.04),(10*1.09)+((50-10)*1.08)+((100-50)*1.07)+((200-100)*1.04)+((AE395-200)*1.02))))))</f>
        <v>94.449700000000007</v>
      </c>
      <c r="AG395" s="11">
        <f>IF(Z395=1,AF395*1.08,IF(Z395=4,AF395*1.08,IF(Z395=2,0,IF(AE395&lt;=100,(AF395*1.25),IF(AE395&lt;=200,134.5+((AE395-100)*1.04*1.16),255.14+((AE395-200)*1.02*1.12))))))</f>
        <v>118.06212500000001</v>
      </c>
      <c r="AH395" s="11">
        <f>IF(Z395=1,0,IF(Z395=4,0,(AG395*1.08)))</f>
        <v>127.50709500000002</v>
      </c>
      <c r="AI395" s="9">
        <f>TRUNC(AF395,2)</f>
        <v>94.44</v>
      </c>
      <c r="AJ395" s="9">
        <f>TRUNC(AG395,2)</f>
        <v>118.06</v>
      </c>
      <c r="AK395" s="9">
        <f>TRUNC(AH395,2)</f>
        <v>127.5</v>
      </c>
      <c r="AL395" s="13">
        <v>44170</v>
      </c>
      <c r="AM395" s="13">
        <v>44187</v>
      </c>
      <c r="AN395" s="13" t="s">
        <v>6544</v>
      </c>
    </row>
    <row r="396" spans="1:40" ht="57" customHeight="1" x14ac:dyDescent="0.25">
      <c r="A396" s="1">
        <v>8699569610304</v>
      </c>
      <c r="B396" s="1" t="s">
        <v>2137</v>
      </c>
      <c r="C396" s="1" t="s">
        <v>2138</v>
      </c>
      <c r="D396" s="2" t="s">
        <v>150</v>
      </c>
      <c r="E396" s="3" t="s">
        <v>5731</v>
      </c>
      <c r="F396" s="3">
        <v>0</v>
      </c>
      <c r="G396" s="2">
        <v>1</v>
      </c>
      <c r="H396" s="3">
        <v>1</v>
      </c>
      <c r="I396" s="3"/>
      <c r="J396" s="3"/>
      <c r="K396" s="3"/>
      <c r="L396" s="4" t="s">
        <v>2141</v>
      </c>
      <c r="M396" s="4" t="s">
        <v>2140</v>
      </c>
      <c r="N396" s="3" t="s">
        <v>5981</v>
      </c>
      <c r="O396" s="20">
        <v>1.5E-3</v>
      </c>
      <c r="P396" s="3" t="s">
        <v>76</v>
      </c>
      <c r="Q396" s="3">
        <v>5</v>
      </c>
      <c r="R396" s="3" t="s">
        <v>48</v>
      </c>
      <c r="S396" s="10" t="s">
        <v>18</v>
      </c>
      <c r="T396" s="3" t="s">
        <v>263</v>
      </c>
      <c r="U396" s="38">
        <v>138.91999999999999</v>
      </c>
      <c r="V396" s="38">
        <v>138.91999999999999</v>
      </c>
      <c r="W396" s="38">
        <v>83.35</v>
      </c>
      <c r="X396" s="11" t="s">
        <v>263</v>
      </c>
      <c r="Y396" s="12"/>
      <c r="Z396" s="1">
        <v>0</v>
      </c>
      <c r="AA396" s="9">
        <v>74.180000000000007</v>
      </c>
      <c r="AB396" s="9"/>
      <c r="AC396" s="50"/>
      <c r="AD396" s="50"/>
      <c r="AE396" s="39">
        <v>77.88</v>
      </c>
      <c r="AF396" s="11">
        <f>IF(Z396=2,AE396*1.08,IF(AE396&lt;=10,(AE396*1.09),IF(AE396&lt;=50,(10*1.09)+((AE396-10)*1.08),IF(AE396&lt;=100,(10*1.09)+((50-10)*1.08)+((AE396-50)*1.07),IF(AE396&lt;=200,(10*1.09)+((50-10)*1.08)+((100-50)*1.07)+((AE396-100)*1.04),(10*1.09)+((50-10)*1.08)+((100-50)*1.07)+((200-100)*1.04)+((AE396-200)*1.02))))))</f>
        <v>83.931600000000003</v>
      </c>
      <c r="AG396" s="11">
        <f>IF(Z396=1,AF396*1.08,IF(Z396=4,AF396*1.08,IF(Z396=2,0,IF(AE396&lt;=100,(AF396*1.25),IF(AE396&lt;=200,134.5+((AE396-100)*1.04*1.16),255.14+((AE396-200)*1.02*1.12))))))</f>
        <v>104.9145</v>
      </c>
      <c r="AH396" s="11">
        <f>IF(Z396=1,0,IF(Z396=4,0,(AG396*1.08)))</f>
        <v>113.30766000000001</v>
      </c>
      <c r="AI396" s="9">
        <f>TRUNC(AF396,2)</f>
        <v>83.93</v>
      </c>
      <c r="AJ396" s="9">
        <f>TRUNC(AG396,2)</f>
        <v>104.91</v>
      </c>
      <c r="AK396" s="9">
        <f>TRUNC(AH396,2)</f>
        <v>113.3</v>
      </c>
      <c r="AL396" s="13">
        <v>44170</v>
      </c>
      <c r="AM396" s="13">
        <v>44187</v>
      </c>
      <c r="AN396" s="13" t="s">
        <v>6544</v>
      </c>
    </row>
    <row r="397" spans="1:40" ht="57" customHeight="1" x14ac:dyDescent="0.25">
      <c r="A397" s="1">
        <v>8699844611811</v>
      </c>
      <c r="B397" s="1" t="s">
        <v>2137</v>
      </c>
      <c r="C397" s="1" t="s">
        <v>2138</v>
      </c>
      <c r="D397" s="2" t="s">
        <v>150</v>
      </c>
      <c r="E397" s="3" t="s">
        <v>5731</v>
      </c>
      <c r="F397" s="3">
        <v>0</v>
      </c>
      <c r="G397" s="2">
        <v>1</v>
      </c>
      <c r="H397" s="3">
        <v>1</v>
      </c>
      <c r="I397" s="3"/>
      <c r="J397" s="3"/>
      <c r="K397" s="3"/>
      <c r="L397" s="4" t="s">
        <v>2142</v>
      </c>
      <c r="M397" s="4" t="s">
        <v>2140</v>
      </c>
      <c r="N397" s="3" t="s">
        <v>5933</v>
      </c>
      <c r="O397" s="20">
        <v>1.5E-3</v>
      </c>
      <c r="P397" s="3" t="s">
        <v>76</v>
      </c>
      <c r="Q397" s="3">
        <v>5</v>
      </c>
      <c r="R397" s="3" t="s">
        <v>48</v>
      </c>
      <c r="S397" s="10" t="s">
        <v>18</v>
      </c>
      <c r="T397" s="3" t="s">
        <v>263</v>
      </c>
      <c r="U397" s="38">
        <v>138.91999999999999</v>
      </c>
      <c r="V397" s="38">
        <v>138.91999999999999</v>
      </c>
      <c r="W397" s="38">
        <v>83.35</v>
      </c>
      <c r="X397" s="11" t="s">
        <v>263</v>
      </c>
      <c r="Y397" s="12"/>
      <c r="Z397" s="1">
        <v>0</v>
      </c>
      <c r="AA397" s="9">
        <v>75.83</v>
      </c>
      <c r="AB397" s="9"/>
      <c r="AC397" s="50"/>
      <c r="AD397" s="50"/>
      <c r="AE397" s="39">
        <v>79.62</v>
      </c>
      <c r="AF397" s="11">
        <f>IF(Z397=2,AE397*1.08,IF(AE397&lt;=10,(AE397*1.09),IF(AE397&lt;=50,(10*1.09)+((AE397-10)*1.08),IF(AE397&lt;=100,(10*1.09)+((50-10)*1.08)+((AE397-50)*1.07),IF(AE397&lt;=200,(10*1.09)+((50-10)*1.08)+((100-50)*1.07)+((AE397-100)*1.04),(10*1.09)+((50-10)*1.08)+((100-50)*1.07)+((200-100)*1.04)+((AE397-200)*1.02))))))</f>
        <v>85.793400000000005</v>
      </c>
      <c r="AG397" s="11">
        <f>IF(Z397=1,AF397*1.08,IF(Z397=4,AF397*1.08,IF(Z397=2,0,IF(AE397&lt;=100,(AF397*1.25),IF(AE397&lt;=200,134.5+((AE397-100)*1.04*1.16),255.14+((AE397-200)*1.02*1.12))))))</f>
        <v>107.24175000000001</v>
      </c>
      <c r="AH397" s="11">
        <f>IF(Z397=1,0,IF(Z397=4,0,(AG397*1.08)))</f>
        <v>115.82109000000001</v>
      </c>
      <c r="AI397" s="9">
        <f>TRUNC(AF397,2)</f>
        <v>85.79</v>
      </c>
      <c r="AJ397" s="9">
        <f>TRUNC(AG397,2)</f>
        <v>107.24</v>
      </c>
      <c r="AK397" s="9">
        <f>TRUNC(AH397,2)</f>
        <v>115.82</v>
      </c>
      <c r="AL397" s="13">
        <v>44170</v>
      </c>
      <c r="AM397" s="13">
        <v>44187</v>
      </c>
      <c r="AN397" s="13" t="s">
        <v>6544</v>
      </c>
    </row>
    <row r="398" spans="1:40" ht="57" customHeight="1" x14ac:dyDescent="0.25">
      <c r="A398" s="1">
        <v>8699702613094</v>
      </c>
      <c r="B398" s="1" t="s">
        <v>2137</v>
      </c>
      <c r="C398" s="1" t="s">
        <v>2138</v>
      </c>
      <c r="D398" s="2" t="s">
        <v>150</v>
      </c>
      <c r="E398" s="3" t="s">
        <v>5731</v>
      </c>
      <c r="F398" s="3">
        <v>0</v>
      </c>
      <c r="G398" s="2">
        <v>1</v>
      </c>
      <c r="H398" s="3">
        <v>1</v>
      </c>
      <c r="I398" s="3"/>
      <c r="J398" s="3"/>
      <c r="K398" s="3"/>
      <c r="L398" s="4" t="s">
        <v>5364</v>
      </c>
      <c r="M398" s="4" t="s">
        <v>2140</v>
      </c>
      <c r="N398" s="3" t="s">
        <v>5965</v>
      </c>
      <c r="O398" s="20">
        <v>1.5E-3</v>
      </c>
      <c r="P398" s="3" t="s">
        <v>76</v>
      </c>
      <c r="Q398" s="3">
        <v>5</v>
      </c>
      <c r="R398" s="3" t="s">
        <v>48</v>
      </c>
      <c r="S398" s="10" t="s">
        <v>18</v>
      </c>
      <c r="T398" s="3" t="s">
        <v>263</v>
      </c>
      <c r="U398" s="38">
        <v>138.91999999999999</v>
      </c>
      <c r="V398" s="38">
        <v>138.91999999999999</v>
      </c>
      <c r="W398" s="38">
        <v>83.35</v>
      </c>
      <c r="X398" s="3" t="s">
        <v>263</v>
      </c>
      <c r="Y398" s="12"/>
      <c r="Z398" s="1">
        <v>0</v>
      </c>
      <c r="AA398" s="9">
        <v>81.66</v>
      </c>
      <c r="AB398" s="9"/>
      <c r="AC398" s="50"/>
      <c r="AD398" s="50"/>
      <c r="AE398" s="39">
        <v>85.74</v>
      </c>
      <c r="AF398" s="11">
        <f>IF(Z398=2,AE398*1.08,IF(AE398&lt;=10,(AE398*1.09),IF(AE398&lt;=50,(10*1.09)+((AE398-10)*1.08),IF(AE398&lt;=100,(10*1.09)+((50-10)*1.08)+((AE398-50)*1.07),IF(AE398&lt;=200,(10*1.09)+((50-10)*1.08)+((100-50)*1.07)+((AE398-100)*1.04),(10*1.09)+((50-10)*1.08)+((100-50)*1.07)+((200-100)*1.04)+((AE398-200)*1.02))))))</f>
        <v>92.341800000000006</v>
      </c>
      <c r="AG398" s="11">
        <f>IF(Z398=1,AF398*1.08,IF(Z398=4,AF398*1.08,IF(Z398=2,0,IF(AE398&lt;=100,(AF398*1.25),IF(AE398&lt;=200,134.5+((AE398-100)*1.04*1.16),255.14+((AE398-200)*1.02*1.12))))))</f>
        <v>115.42725000000002</v>
      </c>
      <c r="AH398" s="11">
        <f>IF(Z398=1,0,IF(Z398=4,0,(AG398*1.08)))</f>
        <v>124.66143000000002</v>
      </c>
      <c r="AI398" s="9">
        <f>TRUNC(AF398,2)</f>
        <v>92.34</v>
      </c>
      <c r="AJ398" s="9">
        <f>TRUNC(AG398,2)</f>
        <v>115.42</v>
      </c>
      <c r="AK398" s="9">
        <f>TRUNC(AH398,2)</f>
        <v>124.66</v>
      </c>
      <c r="AL398" s="13">
        <v>44170</v>
      </c>
      <c r="AM398" s="13">
        <v>44187</v>
      </c>
      <c r="AN398" s="13" t="s">
        <v>6544</v>
      </c>
    </row>
    <row r="399" spans="1:40" ht="57" customHeight="1" x14ac:dyDescent="0.25">
      <c r="A399" s="1">
        <v>8680199619546</v>
      </c>
      <c r="B399" s="1" t="s">
        <v>2137</v>
      </c>
      <c r="C399" s="1" t="s">
        <v>2138</v>
      </c>
      <c r="D399" s="2" t="s">
        <v>150</v>
      </c>
      <c r="E399" s="3" t="s">
        <v>5731</v>
      </c>
      <c r="F399" s="3">
        <v>0</v>
      </c>
      <c r="G399" s="2">
        <v>1</v>
      </c>
      <c r="H399" s="3">
        <v>1</v>
      </c>
      <c r="I399" s="3"/>
      <c r="J399" s="3"/>
      <c r="K399" s="3"/>
      <c r="L399" s="4" t="s">
        <v>2143</v>
      </c>
      <c r="M399" s="4" t="s">
        <v>2140</v>
      </c>
      <c r="N399" s="3" t="s">
        <v>5928</v>
      </c>
      <c r="O399" s="20">
        <v>1.5E-3</v>
      </c>
      <c r="P399" s="3" t="s">
        <v>76</v>
      </c>
      <c r="Q399" s="3">
        <v>5</v>
      </c>
      <c r="R399" s="3" t="s">
        <v>48</v>
      </c>
      <c r="S399" s="10" t="s">
        <v>18</v>
      </c>
      <c r="T399" s="3" t="s">
        <v>263</v>
      </c>
      <c r="U399" s="38">
        <v>138.91999999999999</v>
      </c>
      <c r="V399" s="38">
        <v>138.91999999999999</v>
      </c>
      <c r="W399" s="38">
        <v>83.35</v>
      </c>
      <c r="X399" s="11" t="s">
        <v>263</v>
      </c>
      <c r="Y399" s="12"/>
      <c r="Z399" s="1">
        <v>0</v>
      </c>
      <c r="AA399" s="9">
        <v>81.66</v>
      </c>
      <c r="AB399" s="9"/>
      <c r="AC399" s="50"/>
      <c r="AD399" s="50"/>
      <c r="AE399" s="39">
        <v>85.74</v>
      </c>
      <c r="AF399" s="11">
        <f>IF(Z399=2,AE399*1.08,IF(AE399&lt;=10,(AE399*1.09),IF(AE399&lt;=50,(10*1.09)+((AE399-10)*1.08),IF(AE399&lt;=100,(10*1.09)+((50-10)*1.08)+((AE399-50)*1.07),IF(AE399&lt;=200,(10*1.09)+((50-10)*1.08)+((100-50)*1.07)+((AE399-100)*1.04),(10*1.09)+((50-10)*1.08)+((100-50)*1.07)+((200-100)*1.04)+((AE399-200)*1.02))))))</f>
        <v>92.341800000000006</v>
      </c>
      <c r="AG399" s="11">
        <f>IF(Z399=1,AF399*1.08,IF(Z399=4,AF399*1.08,IF(Z399=2,0,IF(AE399&lt;=100,(AF399*1.25),IF(AE399&lt;=200,134.5+((AE399-100)*1.04*1.16),255.14+((AE399-200)*1.02*1.12))))))</f>
        <v>115.42725000000002</v>
      </c>
      <c r="AH399" s="11">
        <f>IF(Z399=1,0,IF(Z399=4,0,(AG399*1.08)))</f>
        <v>124.66143000000002</v>
      </c>
      <c r="AI399" s="9">
        <f>TRUNC(AF399,2)</f>
        <v>92.34</v>
      </c>
      <c r="AJ399" s="9">
        <f>TRUNC(AG399,2)</f>
        <v>115.42</v>
      </c>
      <c r="AK399" s="9">
        <f>TRUNC(AH399,2)</f>
        <v>124.66</v>
      </c>
      <c r="AL399" s="13">
        <v>44170</v>
      </c>
      <c r="AM399" s="13">
        <v>44187</v>
      </c>
      <c r="AN399" s="13" t="s">
        <v>6544</v>
      </c>
    </row>
    <row r="400" spans="1:40" ht="57" customHeight="1" x14ac:dyDescent="0.25">
      <c r="A400" s="1">
        <v>8680202600370</v>
      </c>
      <c r="B400" s="1" t="s">
        <v>4256</v>
      </c>
      <c r="C400" s="1" t="s">
        <v>4257</v>
      </c>
      <c r="D400" s="2" t="s">
        <v>150</v>
      </c>
      <c r="E400" s="3" t="s">
        <v>133</v>
      </c>
      <c r="F400" s="3">
        <v>4</v>
      </c>
      <c r="G400" s="2">
        <v>1</v>
      </c>
      <c r="H400" s="27">
        <v>1</v>
      </c>
      <c r="I400" s="3"/>
      <c r="J400" s="3"/>
      <c r="K400" s="3"/>
      <c r="L400" s="4" t="s">
        <v>4466</v>
      </c>
      <c r="M400" s="4" t="s">
        <v>4258</v>
      </c>
      <c r="N400" s="3" t="s">
        <v>5951</v>
      </c>
      <c r="O400" s="3">
        <v>20</v>
      </c>
      <c r="P400" s="3" t="s">
        <v>76</v>
      </c>
      <c r="Q400" s="3">
        <v>5</v>
      </c>
      <c r="R400" s="3" t="s">
        <v>48</v>
      </c>
      <c r="S400" s="10" t="s">
        <v>18</v>
      </c>
      <c r="T400" s="3" t="s">
        <v>1650</v>
      </c>
      <c r="U400" s="37">
        <v>12.83</v>
      </c>
      <c r="V400" s="38">
        <v>2.62</v>
      </c>
      <c r="W400" s="38">
        <v>0</v>
      </c>
      <c r="X400" s="11" t="s">
        <v>20</v>
      </c>
      <c r="Y400" s="12"/>
      <c r="Z400" s="1">
        <v>0</v>
      </c>
      <c r="AA400" s="9">
        <v>8.31</v>
      </c>
      <c r="AB400" s="9"/>
      <c r="AC400" s="50"/>
      <c r="AD400" s="50"/>
      <c r="AE400" s="39">
        <v>9.9700000000000006</v>
      </c>
      <c r="AF400" s="11">
        <f>IF(Z400=2,AE400*1.08,IF(AE400&lt;=10,(AE400*1.09),IF(AE400&lt;=50,(10*1.09)+((AE400-10)*1.08),IF(AE400&lt;=100,(10*1.09)+((50-10)*1.08)+((AE400-50)*1.07),IF(AE400&lt;=200,(10*1.09)+((50-10)*1.08)+((100-50)*1.07)+((AE400-100)*1.04),(10*1.09)+((50-10)*1.08)+((100-50)*1.07)+((200-100)*1.04)+((AE400-200)*1.02))))))</f>
        <v>10.867300000000002</v>
      </c>
      <c r="AG400" s="11">
        <f>IF(Z400=1,AF400*1.08,IF(Z400=4,AF400*1.08,IF(Z400=2,0,IF(AE400&lt;=100,(AF400*1.25),IF(AE400&lt;=200,134.5+((AE400-100)*1.04*1.16),255.14+((AE400-200)*1.02*1.12))))))</f>
        <v>13.584125000000002</v>
      </c>
      <c r="AH400" s="11">
        <f>IF(Z400=1,0,IF(Z400=4,0,(AG400*1.08)))</f>
        <v>14.670855000000003</v>
      </c>
      <c r="AI400" s="9">
        <f>TRUNC(AF400,2)</f>
        <v>10.86</v>
      </c>
      <c r="AJ400" s="9">
        <f>TRUNC(AG400,2)</f>
        <v>13.58</v>
      </c>
      <c r="AK400" s="9">
        <f>TRUNC(AH400,2)</f>
        <v>14.67</v>
      </c>
      <c r="AL400" s="13">
        <v>44170</v>
      </c>
      <c r="AM400" s="13">
        <v>44187</v>
      </c>
      <c r="AN400" s="13" t="s">
        <v>6544</v>
      </c>
    </row>
    <row r="401" spans="1:40" ht="57" customHeight="1" x14ac:dyDescent="0.25">
      <c r="A401" s="1">
        <v>8680683770029</v>
      </c>
      <c r="B401" s="1" t="s">
        <v>2177</v>
      </c>
      <c r="C401" s="1" t="s">
        <v>4848</v>
      </c>
      <c r="D401" s="2" t="s">
        <v>44</v>
      </c>
      <c r="E401" s="3" t="s">
        <v>5731</v>
      </c>
      <c r="F401" s="3">
        <v>0</v>
      </c>
      <c r="G401" s="2">
        <v>1</v>
      </c>
      <c r="H401" s="3">
        <v>1</v>
      </c>
      <c r="I401" s="3"/>
      <c r="J401" s="3"/>
      <c r="K401" s="3"/>
      <c r="L401" s="4" t="s">
        <v>2179</v>
      </c>
      <c r="M401" s="4" t="s">
        <v>1552</v>
      </c>
      <c r="N401" s="3" t="s">
        <v>6068</v>
      </c>
      <c r="O401" s="3">
        <v>60</v>
      </c>
      <c r="P401" s="3" t="s">
        <v>76</v>
      </c>
      <c r="Q401" s="3">
        <v>1</v>
      </c>
      <c r="R401" s="3" t="s">
        <v>48</v>
      </c>
      <c r="S401" s="10" t="s">
        <v>49</v>
      </c>
      <c r="T401" s="3" t="s">
        <v>78</v>
      </c>
      <c r="U401" s="38">
        <v>335.27</v>
      </c>
      <c r="V401" s="38">
        <v>335.27</v>
      </c>
      <c r="W401" s="38">
        <v>201.16</v>
      </c>
      <c r="X401" s="3" t="s">
        <v>78</v>
      </c>
      <c r="Y401" s="12"/>
      <c r="Z401" s="1">
        <v>0</v>
      </c>
      <c r="AA401" s="9">
        <v>569.58000000000004</v>
      </c>
      <c r="AB401" s="9"/>
      <c r="AC401" s="50">
        <f>IF(AD401=AK401,1,0)</f>
        <v>1</v>
      </c>
      <c r="AD401" s="50">
        <v>872.07</v>
      </c>
      <c r="AE401" s="39">
        <v>683.49</v>
      </c>
      <c r="AF401" s="11">
        <f>IF(Z401=2,AE401*1.08,IF(AE401&lt;=10,(AE401*1.09),IF(AE401&lt;=50,(10*1.09)+((AE401-10)*1.08),IF(AE401&lt;=100,(10*1.09)+((50-10)*1.08)+((AE401-50)*1.07),IF(AE401&lt;=200,(10*1.09)+((50-10)*1.08)+((100-50)*1.07)+((AE401-100)*1.04),(10*1.09)+((50-10)*1.08)+((100-50)*1.07)+((200-100)*1.04)+((AE401-200)*1.02))))))</f>
        <v>704.75980000000004</v>
      </c>
      <c r="AG401" s="11">
        <f>IF(Z401=1,AF401*1.08,IF(Z401=4,AF401*1.08,IF(Z401=2,0,IF(AE401&lt;=100,(AF401*1.25),IF(AE401&lt;=200,134.5+((AE401-100)*1.04*1.16),255.14+((AE401-200)*1.02*1.12))))))</f>
        <v>807.4789760000001</v>
      </c>
      <c r="AH401" s="11">
        <f>IF(Z401=1,0,IF(Z401=4,0,(AG401*1.08)))</f>
        <v>872.07729408000012</v>
      </c>
      <c r="AI401" s="9">
        <f>TRUNC(AF401,2)</f>
        <v>704.75</v>
      </c>
      <c r="AJ401" s="9">
        <f>TRUNC(AG401,2)</f>
        <v>807.47</v>
      </c>
      <c r="AK401" s="9">
        <f>TRUNC(AH401,2)</f>
        <v>872.07</v>
      </c>
      <c r="AL401" s="13">
        <v>44170</v>
      </c>
      <c r="AM401" s="13">
        <v>44187</v>
      </c>
      <c r="AN401" s="13" t="s">
        <v>6544</v>
      </c>
    </row>
    <row r="402" spans="1:40" ht="57" customHeight="1" x14ac:dyDescent="0.25">
      <c r="A402" s="1">
        <v>8699702775068</v>
      </c>
      <c r="B402" s="1" t="s">
        <v>2177</v>
      </c>
      <c r="C402" s="1" t="s">
        <v>4848</v>
      </c>
      <c r="D402" s="2" t="s">
        <v>150</v>
      </c>
      <c r="E402" s="3" t="s">
        <v>5731</v>
      </c>
      <c r="F402" s="3">
        <v>0</v>
      </c>
      <c r="G402" s="2">
        <v>1</v>
      </c>
      <c r="H402" s="3">
        <v>1</v>
      </c>
      <c r="I402" s="3"/>
      <c r="J402" s="3"/>
      <c r="K402" s="3"/>
      <c r="L402" s="4" t="s">
        <v>4847</v>
      </c>
      <c r="M402" s="4" t="s">
        <v>1552</v>
      </c>
      <c r="N402" s="3" t="s">
        <v>5965</v>
      </c>
      <c r="O402" s="3">
        <v>60</v>
      </c>
      <c r="P402" s="3" t="s">
        <v>76</v>
      </c>
      <c r="Q402" s="3">
        <v>1</v>
      </c>
      <c r="R402" s="3" t="s">
        <v>48</v>
      </c>
      <c r="S402" s="10" t="s">
        <v>18</v>
      </c>
      <c r="T402" s="3" t="s">
        <v>78</v>
      </c>
      <c r="U402" s="38">
        <v>335.27</v>
      </c>
      <c r="V402" s="38">
        <v>335.27</v>
      </c>
      <c r="W402" s="38">
        <v>201.16</v>
      </c>
      <c r="X402" s="11" t="s">
        <v>78</v>
      </c>
      <c r="Y402" s="12"/>
      <c r="Z402" s="1">
        <v>0</v>
      </c>
      <c r="AA402" s="9">
        <v>569.58000000000004</v>
      </c>
      <c r="AB402" s="9"/>
      <c r="AC402" s="50"/>
      <c r="AD402" s="50"/>
      <c r="AE402" s="39">
        <v>683.49</v>
      </c>
      <c r="AF402" s="11">
        <f>IF(Z402=2,AE402*1.08,IF(AE402&lt;=10,(AE402*1.09),IF(AE402&lt;=50,(10*1.09)+((AE402-10)*1.08),IF(AE402&lt;=100,(10*1.09)+((50-10)*1.08)+((AE402-50)*1.07),IF(AE402&lt;=200,(10*1.09)+((50-10)*1.08)+((100-50)*1.07)+((AE402-100)*1.04),(10*1.09)+((50-10)*1.08)+((100-50)*1.07)+((200-100)*1.04)+((AE402-200)*1.02))))))</f>
        <v>704.75980000000004</v>
      </c>
      <c r="AG402" s="11">
        <f>IF(Z402=1,AF402*1.08,IF(Z402=4,AF402*1.08,IF(Z402=2,0,IF(AE402&lt;=100,(AF402*1.25),IF(AE402&lt;=200,134.5+((AE402-100)*1.04*1.16),255.14+((AE402-200)*1.02*1.12))))))</f>
        <v>807.4789760000001</v>
      </c>
      <c r="AH402" s="11">
        <f>IF(Z402=1,0,IF(Z402=4,0,(AG402*1.08)))</f>
        <v>872.07729408000012</v>
      </c>
      <c r="AI402" s="9">
        <f>TRUNC(AF402,2)</f>
        <v>704.75</v>
      </c>
      <c r="AJ402" s="9">
        <f>TRUNC(AG402,2)</f>
        <v>807.47</v>
      </c>
      <c r="AK402" s="9">
        <f>TRUNC(AH402,2)</f>
        <v>872.07</v>
      </c>
      <c r="AL402" s="13">
        <v>44170</v>
      </c>
      <c r="AM402" s="13">
        <v>44187</v>
      </c>
      <c r="AN402" s="13" t="s">
        <v>6544</v>
      </c>
    </row>
    <row r="403" spans="1:40" ht="57" customHeight="1" x14ac:dyDescent="0.25">
      <c r="A403" s="1">
        <v>8681793756019</v>
      </c>
      <c r="B403" s="1" t="s">
        <v>2177</v>
      </c>
      <c r="C403" s="1" t="s">
        <v>2178</v>
      </c>
      <c r="D403" s="2" t="s">
        <v>150</v>
      </c>
      <c r="E403" s="3" t="s">
        <v>5731</v>
      </c>
      <c r="F403" s="3">
        <v>0</v>
      </c>
      <c r="G403" s="2">
        <v>1</v>
      </c>
      <c r="H403" s="3">
        <v>1</v>
      </c>
      <c r="I403" s="3"/>
      <c r="J403" s="3"/>
      <c r="K403" s="3"/>
      <c r="L403" s="4" t="s">
        <v>4849</v>
      </c>
      <c r="M403" s="4" t="s">
        <v>1552</v>
      </c>
      <c r="N403" s="3" t="s">
        <v>6040</v>
      </c>
      <c r="O403" s="3">
        <v>60</v>
      </c>
      <c r="P403" s="3" t="s">
        <v>76</v>
      </c>
      <c r="Q403" s="3">
        <v>1</v>
      </c>
      <c r="R403" s="3" t="s">
        <v>48</v>
      </c>
      <c r="S403" s="10" t="s">
        <v>18</v>
      </c>
      <c r="T403" s="3" t="s">
        <v>78</v>
      </c>
      <c r="U403" s="38">
        <v>335.27</v>
      </c>
      <c r="V403" s="38">
        <v>335.27</v>
      </c>
      <c r="W403" s="38">
        <v>201.16</v>
      </c>
      <c r="X403" s="11" t="s">
        <v>78</v>
      </c>
      <c r="Y403" s="12"/>
      <c r="Z403" s="1">
        <v>0</v>
      </c>
      <c r="AA403" s="9">
        <v>569.58000000000004</v>
      </c>
      <c r="AB403" s="9"/>
      <c r="AC403" s="50"/>
      <c r="AD403" s="50"/>
      <c r="AE403" s="39">
        <v>683.49</v>
      </c>
      <c r="AF403" s="11">
        <f>IF(Z403=2,AE403*1.08,IF(AE403&lt;=10,(AE403*1.09),IF(AE403&lt;=50,(10*1.09)+((AE403-10)*1.08),IF(AE403&lt;=100,(10*1.09)+((50-10)*1.08)+((AE403-50)*1.07),IF(AE403&lt;=200,(10*1.09)+((50-10)*1.08)+((100-50)*1.07)+((AE403-100)*1.04),(10*1.09)+((50-10)*1.08)+((100-50)*1.07)+((200-100)*1.04)+((AE403-200)*1.02))))))</f>
        <v>704.75980000000004</v>
      </c>
      <c r="AG403" s="11">
        <f>IF(Z403=1,AF403*1.08,IF(Z403=4,AF403*1.08,IF(Z403=2,0,IF(AE403&lt;=100,(AF403*1.25),IF(AE403&lt;=200,134.5+((AE403-100)*1.04*1.16),255.14+((AE403-200)*1.02*1.12))))))</f>
        <v>807.4789760000001</v>
      </c>
      <c r="AH403" s="11">
        <f>IF(Z403=1,0,IF(Z403=4,0,(AG403*1.08)))</f>
        <v>872.07729408000012</v>
      </c>
      <c r="AI403" s="9">
        <f>TRUNC(AF403,2)</f>
        <v>704.75</v>
      </c>
      <c r="AJ403" s="9">
        <f>TRUNC(AG403,2)</f>
        <v>807.47</v>
      </c>
      <c r="AK403" s="9">
        <f>TRUNC(AH403,2)</f>
        <v>872.07</v>
      </c>
      <c r="AL403" s="13">
        <v>44170</v>
      </c>
      <c r="AM403" s="13">
        <v>44187</v>
      </c>
      <c r="AN403" s="13" t="s">
        <v>6544</v>
      </c>
    </row>
    <row r="404" spans="1:40" ht="57" customHeight="1" x14ac:dyDescent="0.25">
      <c r="A404" s="1">
        <v>8699772570020</v>
      </c>
      <c r="B404" s="1" t="s">
        <v>353</v>
      </c>
      <c r="C404" s="1" t="s">
        <v>354</v>
      </c>
      <c r="D404" s="2" t="s">
        <v>150</v>
      </c>
      <c r="E404" s="3" t="s">
        <v>133</v>
      </c>
      <c r="F404" s="27">
        <v>0</v>
      </c>
      <c r="G404" s="2">
        <v>1</v>
      </c>
      <c r="H404" s="27">
        <v>1</v>
      </c>
      <c r="I404" s="3"/>
      <c r="J404" s="3"/>
      <c r="K404" s="3"/>
      <c r="L404" s="4" t="s">
        <v>4393</v>
      </c>
      <c r="M404" s="4" t="s">
        <v>269</v>
      </c>
      <c r="N404" s="3" t="s">
        <v>5924</v>
      </c>
      <c r="O404" s="3" t="s">
        <v>1829</v>
      </c>
      <c r="P404" s="3" t="s">
        <v>221</v>
      </c>
      <c r="Q404" s="3">
        <v>100</v>
      </c>
      <c r="R404" s="3" t="s">
        <v>48</v>
      </c>
      <c r="S404" s="10" t="s">
        <v>18</v>
      </c>
      <c r="T404" s="3" t="s">
        <v>20</v>
      </c>
      <c r="U404" s="38">
        <v>7.08</v>
      </c>
      <c r="V404" s="38">
        <v>7.08</v>
      </c>
      <c r="W404" s="38">
        <v>5.66</v>
      </c>
      <c r="X404" s="3" t="s">
        <v>20</v>
      </c>
      <c r="Y404" s="12"/>
      <c r="Z404" s="1">
        <v>0</v>
      </c>
      <c r="AA404" s="9">
        <v>13.17</v>
      </c>
      <c r="AB404" s="9"/>
      <c r="AC404" s="50"/>
      <c r="AD404" s="50"/>
      <c r="AE404" s="39">
        <v>19.75</v>
      </c>
      <c r="AF404" s="11">
        <f>IF(Z404=2,AE404*1.08,IF(AE404&lt;=10,(AE404*1.09),IF(AE404&lt;=50,(10*1.09)+((AE404-10)*1.08),IF(AE404&lt;=100,(10*1.09)+((50-10)*1.08)+((AE404-50)*1.07),IF(AE404&lt;=200,(10*1.09)+((50-10)*1.08)+((100-50)*1.07)+((AE404-100)*1.04),(10*1.09)+((50-10)*1.08)+((100-50)*1.07)+((200-100)*1.04)+((AE404-200)*1.02))))))</f>
        <v>21.43</v>
      </c>
      <c r="AG404" s="11">
        <f>IF(Z404=1,AF404*1.08,IF(Z404=4,AF404*1.08,IF(Z404=2,0,IF(AE404&lt;=100,(AF404*1.25),IF(AE404&lt;=200,134.5+((AE404-100)*1.04*1.16),255.14+((AE404-200)*1.02*1.12))))))</f>
        <v>26.787500000000001</v>
      </c>
      <c r="AH404" s="11">
        <f>IF(Z404=1,0,IF(Z404=4,0,(AG404*1.08)))</f>
        <v>28.930500000000002</v>
      </c>
      <c r="AI404" s="9">
        <f>TRUNC(AF404,2)</f>
        <v>21.43</v>
      </c>
      <c r="AJ404" s="9">
        <f>TRUNC(AG404,2)</f>
        <v>26.78</v>
      </c>
      <c r="AK404" s="9">
        <f>TRUNC(AH404,2)</f>
        <v>28.93</v>
      </c>
      <c r="AL404" s="13">
        <v>44170</v>
      </c>
      <c r="AM404" s="13">
        <v>44187</v>
      </c>
      <c r="AN404" s="13" t="s">
        <v>6544</v>
      </c>
    </row>
    <row r="405" spans="1:40" ht="57" customHeight="1" x14ac:dyDescent="0.25">
      <c r="A405" s="1">
        <v>8699586383540</v>
      </c>
      <c r="B405" s="1" t="s">
        <v>243</v>
      </c>
      <c r="C405" s="1" t="s">
        <v>1152</v>
      </c>
      <c r="D405" s="2" t="s">
        <v>150</v>
      </c>
      <c r="E405" s="3" t="s">
        <v>133</v>
      </c>
      <c r="F405" s="3">
        <v>0</v>
      </c>
      <c r="G405" s="2">
        <v>1</v>
      </c>
      <c r="H405" s="3">
        <v>1</v>
      </c>
      <c r="I405" s="3"/>
      <c r="J405" s="3"/>
      <c r="K405" s="3"/>
      <c r="L405" s="4" t="s">
        <v>6244</v>
      </c>
      <c r="M405" s="4" t="s">
        <v>2185</v>
      </c>
      <c r="N405" s="3" t="s">
        <v>5934</v>
      </c>
      <c r="O405" s="18">
        <v>0.01</v>
      </c>
      <c r="P405" s="3" t="s">
        <v>76</v>
      </c>
      <c r="Q405" s="3">
        <v>40</v>
      </c>
      <c r="R405" s="3" t="s">
        <v>48</v>
      </c>
      <c r="S405" s="10" t="s">
        <v>18</v>
      </c>
      <c r="T405" s="3" t="s">
        <v>129</v>
      </c>
      <c r="U405" s="38">
        <v>10.24</v>
      </c>
      <c r="V405" s="38">
        <v>10.24</v>
      </c>
      <c r="W405" s="38">
        <v>8.19</v>
      </c>
      <c r="X405" s="11" t="s">
        <v>129</v>
      </c>
      <c r="Y405" s="12"/>
      <c r="Z405" s="1">
        <v>0</v>
      </c>
      <c r="AA405" s="9">
        <v>19.84</v>
      </c>
      <c r="AB405" s="9"/>
      <c r="AC405" s="50"/>
      <c r="AD405" s="50"/>
      <c r="AE405" s="39">
        <v>20.25</v>
      </c>
      <c r="AF405" s="11">
        <f>IF(Z405=2,AE405*1.08,IF(AE405&lt;=10,(AE405*1.09),IF(AE405&lt;=50,(10*1.09)+((AE405-10)*1.08),IF(AE405&lt;=100,(10*1.09)+((50-10)*1.08)+((AE405-50)*1.07),IF(AE405&lt;=200,(10*1.09)+((50-10)*1.08)+((100-50)*1.07)+((AE405-100)*1.04),(10*1.09)+((50-10)*1.08)+((100-50)*1.07)+((200-100)*1.04)+((AE405-200)*1.02))))))</f>
        <v>21.97</v>
      </c>
      <c r="AG405" s="11">
        <f>IF(Z405=1,AF405*1.08,IF(Z405=4,AF405*1.08,IF(Z405=2,0,IF(AE405&lt;=100,(AF405*1.25),IF(AE405&lt;=200,134.5+((AE405-100)*1.04*1.16),255.14+((AE405-200)*1.02*1.12))))))</f>
        <v>27.462499999999999</v>
      </c>
      <c r="AH405" s="11">
        <f>IF(Z405=1,0,IF(Z405=4,0,(AG405*1.08)))</f>
        <v>29.659500000000001</v>
      </c>
      <c r="AI405" s="9">
        <f>TRUNC(AF405,2)</f>
        <v>21.97</v>
      </c>
      <c r="AJ405" s="9">
        <f>TRUNC(AG405,2)</f>
        <v>27.46</v>
      </c>
      <c r="AK405" s="9">
        <f>TRUNC(AH405,2)</f>
        <v>29.65</v>
      </c>
      <c r="AL405" s="13">
        <v>44170</v>
      </c>
      <c r="AM405" s="13">
        <v>44187</v>
      </c>
      <c r="AN405" s="13" t="s">
        <v>6544</v>
      </c>
    </row>
    <row r="406" spans="1:40" ht="57" customHeight="1" x14ac:dyDescent="0.25">
      <c r="A406" s="1">
        <v>8681428381302</v>
      </c>
      <c r="B406" s="1" t="s">
        <v>243</v>
      </c>
      <c r="C406" s="1" t="s">
        <v>1152</v>
      </c>
      <c r="D406" s="2" t="s">
        <v>150</v>
      </c>
      <c r="E406" s="3" t="s">
        <v>133</v>
      </c>
      <c r="F406" s="3">
        <v>0</v>
      </c>
      <c r="G406" s="29">
        <v>7</v>
      </c>
      <c r="H406" s="3">
        <v>1</v>
      </c>
      <c r="I406" s="3"/>
      <c r="J406" s="3"/>
      <c r="K406" s="3"/>
      <c r="L406" s="4" t="s">
        <v>6503</v>
      </c>
      <c r="M406" s="4" t="s">
        <v>2185</v>
      </c>
      <c r="N406" s="3" t="s">
        <v>5952</v>
      </c>
      <c r="O406" s="18">
        <v>0.01</v>
      </c>
      <c r="P406" s="3" t="s">
        <v>76</v>
      </c>
      <c r="Q406" s="3">
        <v>40</v>
      </c>
      <c r="R406" s="3" t="s">
        <v>48</v>
      </c>
      <c r="S406" s="10" t="s">
        <v>18</v>
      </c>
      <c r="T406" s="3" t="s">
        <v>129</v>
      </c>
      <c r="U406" s="38">
        <v>10.24</v>
      </c>
      <c r="V406" s="38">
        <v>10.24</v>
      </c>
      <c r="W406" s="38">
        <v>8.19</v>
      </c>
      <c r="X406" s="11" t="s">
        <v>129</v>
      </c>
      <c r="Y406" s="12"/>
      <c r="Z406" s="1">
        <v>0</v>
      </c>
      <c r="AA406" s="9">
        <v>18.84</v>
      </c>
      <c r="AB406" s="9"/>
      <c r="AC406" s="50"/>
      <c r="AD406" s="50"/>
      <c r="AE406" s="39">
        <v>19.23</v>
      </c>
      <c r="AF406" s="11">
        <f>IF(Z406=2,AE406*1.08,IF(AE406&lt;=10,(AE406*1.09),IF(AE406&lt;=50,(10*1.09)+((AE406-10)*1.08),IF(AE406&lt;=100,(10*1.09)+((50-10)*1.08)+((AE406-50)*1.07),IF(AE406&lt;=200,(10*1.09)+((50-10)*1.08)+((100-50)*1.07)+((AE406-100)*1.04),(10*1.09)+((50-10)*1.08)+((100-50)*1.07)+((200-100)*1.04)+((AE406-200)*1.02))))))</f>
        <v>20.868400000000001</v>
      </c>
      <c r="AG406" s="11">
        <f>IF(Z406=1,AF406*1.08,IF(Z406=4,AF406*1.08,IF(Z406=2,0,IF(AE406&lt;=100,(AF406*1.25),IF(AE406&lt;=200,134.5+((AE406-100)*1.04*1.16),255.14+((AE406-200)*1.02*1.12))))))</f>
        <v>26.085500000000003</v>
      </c>
      <c r="AH406" s="11">
        <f>IF(Z406=1,0,IF(Z406=4,0,(AG406*1.08)))</f>
        <v>28.172340000000005</v>
      </c>
      <c r="AI406" s="9">
        <f>TRUNC(AF406,2)</f>
        <v>20.86</v>
      </c>
      <c r="AJ406" s="9">
        <f>TRUNC(AG406,2)</f>
        <v>26.08</v>
      </c>
      <c r="AK406" s="9">
        <f>TRUNC(AH406,2)</f>
        <v>28.17</v>
      </c>
      <c r="AL406" s="13">
        <v>44170</v>
      </c>
      <c r="AM406" s="13">
        <v>44187</v>
      </c>
      <c r="AN406" s="13" t="s">
        <v>6544</v>
      </c>
    </row>
    <row r="407" spans="1:40" ht="57" customHeight="1" x14ac:dyDescent="0.25">
      <c r="A407" s="1">
        <v>8699786092815</v>
      </c>
      <c r="B407" s="1" t="s">
        <v>2215</v>
      </c>
      <c r="C407" s="1" t="s">
        <v>2216</v>
      </c>
      <c r="D407" s="2" t="s">
        <v>44</v>
      </c>
      <c r="E407" s="3" t="s">
        <v>5731</v>
      </c>
      <c r="F407" s="3">
        <v>0</v>
      </c>
      <c r="G407" s="2">
        <v>2</v>
      </c>
      <c r="H407" s="3">
        <v>1</v>
      </c>
      <c r="I407" s="3"/>
      <c r="J407" s="3"/>
      <c r="K407" s="3"/>
      <c r="L407" s="4" t="s">
        <v>2217</v>
      </c>
      <c r="M407" s="4" t="s">
        <v>2218</v>
      </c>
      <c r="N407" s="3" t="s">
        <v>6007</v>
      </c>
      <c r="O407" s="3" t="s">
        <v>2219</v>
      </c>
      <c r="P407" s="3" t="s">
        <v>2220</v>
      </c>
      <c r="Q407" s="3">
        <v>28</v>
      </c>
      <c r="R407" s="3" t="s">
        <v>48</v>
      </c>
      <c r="S407" s="10" t="s">
        <v>49</v>
      </c>
      <c r="T407" s="3" t="s">
        <v>263</v>
      </c>
      <c r="U407" s="38">
        <v>374.57</v>
      </c>
      <c r="V407" s="38">
        <v>374.57</v>
      </c>
      <c r="W407" s="38">
        <v>374.57</v>
      </c>
      <c r="X407" s="11" t="s">
        <v>263</v>
      </c>
      <c r="Y407" s="12"/>
      <c r="Z407" s="1">
        <v>0</v>
      </c>
      <c r="AA407" s="9">
        <v>91.67</v>
      </c>
      <c r="AB407" s="9"/>
      <c r="AC407" s="50">
        <f>IF(AD407=AK407,1,0)</f>
        <v>1</v>
      </c>
      <c r="AD407" s="50">
        <v>139.9</v>
      </c>
      <c r="AE407" s="39">
        <v>96.29</v>
      </c>
      <c r="AF407" s="11">
        <f>IF(Z407=2,AE407*1.08,IF(AE407&lt;=10,(AE407*1.09),IF(AE407&lt;=50,(10*1.09)+((AE407-10)*1.08),IF(AE407&lt;=100,(10*1.09)+((50-10)*1.08)+((AE407-50)*1.07),IF(AE407&lt;=200,(10*1.09)+((50-10)*1.08)+((100-50)*1.07)+((AE407-100)*1.04),(10*1.09)+((50-10)*1.08)+((100-50)*1.07)+((200-100)*1.04)+((AE407-200)*1.02))))))</f>
        <v>103.63030000000001</v>
      </c>
      <c r="AG407" s="11">
        <f>IF(Z407=1,AF407*1.08,IF(Z407=4,AF407*1.08,IF(Z407=2,0,IF(AE407&lt;=100,(AF407*1.25),IF(AE407&lt;=200,134.5+((AE407-100)*1.04*1.16),255.14+((AE407-200)*1.02*1.12))))))</f>
        <v>129.53787500000001</v>
      </c>
      <c r="AH407" s="11">
        <f>IF(Z407=1,0,IF(Z407=4,0,(AG407*1.08)))</f>
        <v>139.90090500000002</v>
      </c>
      <c r="AI407" s="9">
        <f>TRUNC(AF407,2)</f>
        <v>103.63</v>
      </c>
      <c r="AJ407" s="9">
        <f>TRUNC(AG407,2)</f>
        <v>129.53</v>
      </c>
      <c r="AK407" s="9">
        <f>TRUNC(AH407,2)</f>
        <v>139.9</v>
      </c>
      <c r="AL407" s="13">
        <v>44170</v>
      </c>
      <c r="AM407" s="13">
        <v>44187</v>
      </c>
      <c r="AN407" s="13" t="s">
        <v>6544</v>
      </c>
    </row>
    <row r="408" spans="1:40" ht="57" customHeight="1" x14ac:dyDescent="0.25">
      <c r="A408" s="1">
        <v>8699786092808</v>
      </c>
      <c r="B408" s="1" t="s">
        <v>2215</v>
      </c>
      <c r="C408" s="1" t="s">
        <v>2216</v>
      </c>
      <c r="D408" s="2" t="s">
        <v>44</v>
      </c>
      <c r="E408" s="3" t="s">
        <v>5731</v>
      </c>
      <c r="F408" s="3">
        <v>0</v>
      </c>
      <c r="G408" s="2">
        <v>2</v>
      </c>
      <c r="H408" s="3">
        <v>1</v>
      </c>
      <c r="I408" s="3"/>
      <c r="J408" s="3"/>
      <c r="K408" s="3"/>
      <c r="L408" s="4" t="s">
        <v>2224</v>
      </c>
      <c r="M408" s="4" t="s">
        <v>2218</v>
      </c>
      <c r="N408" s="3" t="s">
        <v>6007</v>
      </c>
      <c r="O408" s="3" t="s">
        <v>2225</v>
      </c>
      <c r="P408" s="3" t="s">
        <v>2220</v>
      </c>
      <c r="Q408" s="3">
        <v>56</v>
      </c>
      <c r="R408" s="3" t="s">
        <v>48</v>
      </c>
      <c r="S408" s="10" t="s">
        <v>49</v>
      </c>
      <c r="T408" s="3" t="s">
        <v>263</v>
      </c>
      <c r="U408" s="38">
        <v>374.57</v>
      </c>
      <c r="V408" s="38">
        <v>374.57</v>
      </c>
      <c r="W408" s="38">
        <v>374.57</v>
      </c>
      <c r="X408" s="11" t="s">
        <v>263</v>
      </c>
      <c r="Y408" s="12"/>
      <c r="Z408" s="1">
        <v>0</v>
      </c>
      <c r="AA408" s="9">
        <v>91.67</v>
      </c>
      <c r="AB408" s="9"/>
      <c r="AC408" s="50">
        <f>IF(AD408=AK408,1,0)</f>
        <v>1</v>
      </c>
      <c r="AD408" s="50">
        <v>139.9</v>
      </c>
      <c r="AE408" s="39">
        <v>96.29</v>
      </c>
      <c r="AF408" s="11">
        <f>IF(Z408=2,AE408*1.08,IF(AE408&lt;=10,(AE408*1.09),IF(AE408&lt;=50,(10*1.09)+((AE408-10)*1.08),IF(AE408&lt;=100,(10*1.09)+((50-10)*1.08)+((AE408-50)*1.07),IF(AE408&lt;=200,(10*1.09)+((50-10)*1.08)+((100-50)*1.07)+((AE408-100)*1.04),(10*1.09)+((50-10)*1.08)+((100-50)*1.07)+((200-100)*1.04)+((AE408-200)*1.02))))))</f>
        <v>103.63030000000001</v>
      </c>
      <c r="AG408" s="11">
        <f>IF(Z408=1,AF408*1.08,IF(Z408=4,AF408*1.08,IF(Z408=2,0,IF(AE408&lt;=100,(AF408*1.25),IF(AE408&lt;=200,134.5+((AE408-100)*1.04*1.16),255.14+((AE408-200)*1.02*1.12))))))</f>
        <v>129.53787500000001</v>
      </c>
      <c r="AH408" s="11">
        <f>IF(Z408=1,0,IF(Z408=4,0,(AG408*1.08)))</f>
        <v>139.90090500000002</v>
      </c>
      <c r="AI408" s="9">
        <f>TRUNC(AF408,2)</f>
        <v>103.63</v>
      </c>
      <c r="AJ408" s="9">
        <f>TRUNC(AG408,2)</f>
        <v>129.53</v>
      </c>
      <c r="AK408" s="9">
        <f>TRUNC(AH408,2)</f>
        <v>139.9</v>
      </c>
      <c r="AL408" s="13">
        <v>44170</v>
      </c>
      <c r="AM408" s="13">
        <v>44187</v>
      </c>
      <c r="AN408" s="13" t="s">
        <v>6544</v>
      </c>
    </row>
    <row r="409" spans="1:40" ht="57" customHeight="1" x14ac:dyDescent="0.25">
      <c r="A409" s="1">
        <v>8699862950015</v>
      </c>
      <c r="B409" s="1" t="s">
        <v>2255</v>
      </c>
      <c r="C409" s="1" t="s">
        <v>2256</v>
      </c>
      <c r="D409" s="2" t="s">
        <v>44</v>
      </c>
      <c r="E409" s="3" t="s">
        <v>5731</v>
      </c>
      <c r="F409" s="3">
        <v>7</v>
      </c>
      <c r="G409" s="2">
        <v>2</v>
      </c>
      <c r="H409" s="3">
        <v>1</v>
      </c>
      <c r="I409" s="3"/>
      <c r="J409" s="3"/>
      <c r="K409" s="3"/>
      <c r="L409" s="4" t="s">
        <v>2257</v>
      </c>
      <c r="M409" s="4" t="s">
        <v>2258</v>
      </c>
      <c r="N409" s="3" t="s">
        <v>6064</v>
      </c>
      <c r="O409" s="3">
        <v>10</v>
      </c>
      <c r="P409" s="3" t="s">
        <v>188</v>
      </c>
      <c r="Q409" s="3">
        <v>4</v>
      </c>
      <c r="R409" s="3" t="s">
        <v>48</v>
      </c>
      <c r="S409" s="10" t="s">
        <v>49</v>
      </c>
      <c r="T409" s="3" t="s">
        <v>136</v>
      </c>
      <c r="U409" s="38">
        <v>76.25</v>
      </c>
      <c r="V409" s="38">
        <v>76.25</v>
      </c>
      <c r="W409" s="38">
        <v>76.25</v>
      </c>
      <c r="X409" s="3" t="s">
        <v>136</v>
      </c>
      <c r="Y409" s="12"/>
      <c r="Z409" s="1">
        <v>0</v>
      </c>
      <c r="AA409" s="9">
        <v>288.32</v>
      </c>
      <c r="AB409" s="9"/>
      <c r="AC409" s="50">
        <f>IF(AD409=AK409,1,0)</f>
        <v>1</v>
      </c>
      <c r="AD409" s="50">
        <v>387.67</v>
      </c>
      <c r="AE409" s="39">
        <v>290.88</v>
      </c>
      <c r="AF409" s="11">
        <f>IF(Z409=2,AE409*1.08,IF(AE409&lt;=10,(AE409*1.09),IF(AE409&lt;=50,(10*1.09)+((AE409-10)*1.08),IF(AE409&lt;=100,(10*1.09)+((50-10)*1.08)+((AE409-50)*1.07),IF(AE409&lt;=200,(10*1.09)+((50-10)*1.08)+((100-50)*1.07)+((AE409-100)*1.04),(10*1.09)+((50-10)*1.08)+((100-50)*1.07)+((200-100)*1.04)+((AE409-200)*1.02))))))</f>
        <v>304.29759999999999</v>
      </c>
      <c r="AG409" s="11">
        <f>IF(Z409=1,AF409*1.08,IF(Z409=4,AF409*1.08,IF(Z409=2,0,IF(AE409&lt;=100,(AF409*1.25),IF(AE409&lt;=200,134.5+((AE409-100)*1.04*1.16),255.14+((AE409-200)*1.02*1.12))))))</f>
        <v>358.96131200000002</v>
      </c>
      <c r="AH409" s="11">
        <f>IF(Z409=1,0,IF(Z409=4,0,(AG409*1.08)))</f>
        <v>387.67821696000004</v>
      </c>
      <c r="AI409" s="9">
        <f>TRUNC(AF409,2)</f>
        <v>304.29000000000002</v>
      </c>
      <c r="AJ409" s="9">
        <f>TRUNC(AG409,2)</f>
        <v>358.96</v>
      </c>
      <c r="AK409" s="9">
        <f>TRUNC(AH409,2)</f>
        <v>387.67</v>
      </c>
      <c r="AL409" s="13">
        <v>44170</v>
      </c>
      <c r="AM409" s="13">
        <v>44187</v>
      </c>
      <c r="AN409" s="13" t="s">
        <v>6544</v>
      </c>
    </row>
    <row r="410" spans="1:40" ht="57" customHeight="1" x14ac:dyDescent="0.25">
      <c r="A410" s="1">
        <v>8699874080137</v>
      </c>
      <c r="B410" s="1" t="s">
        <v>2274</v>
      </c>
      <c r="C410" s="1" t="s">
        <v>2275</v>
      </c>
      <c r="D410" s="2" t="s">
        <v>44</v>
      </c>
      <c r="E410" s="3" t="s">
        <v>5731</v>
      </c>
      <c r="F410" s="3">
        <v>0</v>
      </c>
      <c r="G410" s="2">
        <v>2</v>
      </c>
      <c r="H410" s="3">
        <v>1</v>
      </c>
      <c r="I410" s="3"/>
      <c r="J410" s="3"/>
      <c r="K410" s="3"/>
      <c r="L410" s="4" t="s">
        <v>1555</v>
      </c>
      <c r="M410" s="4" t="s">
        <v>1554</v>
      </c>
      <c r="N410" s="3" t="s">
        <v>5943</v>
      </c>
      <c r="O410" s="3">
        <v>15</v>
      </c>
      <c r="P410" s="3" t="s">
        <v>76</v>
      </c>
      <c r="Q410" s="3">
        <v>28</v>
      </c>
      <c r="R410" s="3" t="s">
        <v>48</v>
      </c>
      <c r="S410" s="10" t="s">
        <v>49</v>
      </c>
      <c r="T410" s="3" t="s">
        <v>669</v>
      </c>
      <c r="U410" s="38">
        <v>31.6</v>
      </c>
      <c r="V410" s="38">
        <v>31.6</v>
      </c>
      <c r="W410" s="38">
        <v>31.6</v>
      </c>
      <c r="X410" s="3" t="s">
        <v>669</v>
      </c>
      <c r="Y410" s="12"/>
      <c r="Z410" s="1">
        <v>0</v>
      </c>
      <c r="AA410" s="9">
        <v>111.13</v>
      </c>
      <c r="AB410" s="9"/>
      <c r="AC410" s="50">
        <f>IF(AD410=AK410,1,0)</f>
        <v>1</v>
      </c>
      <c r="AD410" s="50">
        <v>172.02</v>
      </c>
      <c r="AE410" s="39">
        <v>120.54</v>
      </c>
      <c r="AF410" s="11">
        <f>IF(Z410=2,AE410*1.08,IF(AE410&lt;=10,(AE410*1.09),IF(AE410&lt;=50,(10*1.09)+((AE410-10)*1.08),IF(AE410&lt;=100,(10*1.09)+((50-10)*1.08)+((AE410-50)*1.07),IF(AE410&lt;=200,(10*1.09)+((50-10)*1.08)+((100-50)*1.07)+((AE410-100)*1.04),(10*1.09)+((50-10)*1.08)+((100-50)*1.07)+((200-100)*1.04)+((AE410-200)*1.02))))))</f>
        <v>128.9616</v>
      </c>
      <c r="AG410" s="11">
        <f>IF(Z410=1,AF410*1.08,IF(Z410=4,AF410*1.08,IF(Z410=2,0,IF(AE410&lt;=100,(AF410*1.25),IF(AE410&lt;=200,134.5+((AE410-100)*1.04*1.16),255.14+((AE410-200)*1.02*1.12))))))</f>
        <v>159.27945600000001</v>
      </c>
      <c r="AH410" s="11">
        <f>IF(Z410=1,0,IF(Z410=4,0,(AG410*1.08)))</f>
        <v>172.02181248000002</v>
      </c>
      <c r="AI410" s="9">
        <f>TRUNC(AF410,2)</f>
        <v>128.96</v>
      </c>
      <c r="AJ410" s="9">
        <f>TRUNC(AG410,2)</f>
        <v>159.27000000000001</v>
      </c>
      <c r="AK410" s="9">
        <f>TRUNC(AH410,2)</f>
        <v>172.02</v>
      </c>
      <c r="AL410" s="13">
        <v>44170</v>
      </c>
      <c r="AM410" s="13">
        <v>44187</v>
      </c>
      <c r="AN410" s="13" t="s">
        <v>6544</v>
      </c>
    </row>
    <row r="411" spans="1:40" ht="57" customHeight="1" x14ac:dyDescent="0.25">
      <c r="A411" s="1">
        <v>8699874080120</v>
      </c>
      <c r="B411" s="1" t="s">
        <v>2274</v>
      </c>
      <c r="C411" s="1" t="s">
        <v>2275</v>
      </c>
      <c r="D411" s="2" t="s">
        <v>44</v>
      </c>
      <c r="E411" s="3" t="s">
        <v>5731</v>
      </c>
      <c r="F411" s="3">
        <v>0</v>
      </c>
      <c r="G411" s="2">
        <v>2</v>
      </c>
      <c r="H411" s="3">
        <v>1</v>
      </c>
      <c r="I411" s="3"/>
      <c r="J411" s="3"/>
      <c r="K411" s="3"/>
      <c r="L411" s="4" t="s">
        <v>1553</v>
      </c>
      <c r="M411" s="4" t="s">
        <v>1554</v>
      </c>
      <c r="N411" s="3" t="s">
        <v>5943</v>
      </c>
      <c r="O411" s="3">
        <v>7.5</v>
      </c>
      <c r="P411" s="3" t="s">
        <v>76</v>
      </c>
      <c r="Q411" s="3">
        <v>28</v>
      </c>
      <c r="R411" s="3" t="s">
        <v>48</v>
      </c>
      <c r="S411" s="10" t="s">
        <v>49</v>
      </c>
      <c r="T411" s="3" t="s">
        <v>669</v>
      </c>
      <c r="U411" s="38">
        <v>31.6</v>
      </c>
      <c r="V411" s="38">
        <v>31.6</v>
      </c>
      <c r="W411" s="38">
        <v>31.6</v>
      </c>
      <c r="X411" s="3" t="s">
        <v>669</v>
      </c>
      <c r="Y411" s="12"/>
      <c r="Z411" s="1">
        <v>0</v>
      </c>
      <c r="AA411" s="9">
        <v>111.13</v>
      </c>
      <c r="AB411" s="9"/>
      <c r="AC411" s="50">
        <f>IF(AD411=AK411,1,0)</f>
        <v>1</v>
      </c>
      <c r="AD411" s="50">
        <v>172.02</v>
      </c>
      <c r="AE411" s="39">
        <v>120.54</v>
      </c>
      <c r="AF411" s="11">
        <f>IF(Z411=2,AE411*1.08,IF(AE411&lt;=10,(AE411*1.09),IF(AE411&lt;=50,(10*1.09)+((AE411-10)*1.08),IF(AE411&lt;=100,(10*1.09)+((50-10)*1.08)+((AE411-50)*1.07),IF(AE411&lt;=200,(10*1.09)+((50-10)*1.08)+((100-50)*1.07)+((AE411-100)*1.04),(10*1.09)+((50-10)*1.08)+((100-50)*1.07)+((200-100)*1.04)+((AE411-200)*1.02))))))</f>
        <v>128.9616</v>
      </c>
      <c r="AG411" s="11">
        <f>IF(Z411=1,AF411*1.08,IF(Z411=4,AF411*1.08,IF(Z411=2,0,IF(AE411&lt;=100,(AF411*1.25),IF(AE411&lt;=200,134.5+((AE411-100)*1.04*1.16),255.14+((AE411-200)*1.02*1.12))))))</f>
        <v>159.27945600000001</v>
      </c>
      <c r="AH411" s="11">
        <f>IF(Z411=1,0,IF(Z411=4,0,(AG411*1.08)))</f>
        <v>172.02181248000002</v>
      </c>
      <c r="AI411" s="9">
        <f>TRUNC(AF411,2)</f>
        <v>128.96</v>
      </c>
      <c r="AJ411" s="9">
        <f>TRUNC(AG411,2)</f>
        <v>159.27000000000001</v>
      </c>
      <c r="AK411" s="9">
        <f>TRUNC(AH411,2)</f>
        <v>172.02</v>
      </c>
      <c r="AL411" s="13">
        <v>44170</v>
      </c>
      <c r="AM411" s="13">
        <v>44187</v>
      </c>
      <c r="AN411" s="13" t="s">
        <v>6544</v>
      </c>
    </row>
    <row r="412" spans="1:40" ht="57" customHeight="1" x14ac:dyDescent="0.25">
      <c r="A412" s="1">
        <v>8680881092640</v>
      </c>
      <c r="B412" s="1" t="s">
        <v>2312</v>
      </c>
      <c r="C412" s="1" t="s">
        <v>2313</v>
      </c>
      <c r="D412" s="2" t="s">
        <v>150</v>
      </c>
      <c r="E412" s="3" t="s">
        <v>5731</v>
      </c>
      <c r="F412" s="3">
        <v>3</v>
      </c>
      <c r="G412" s="2">
        <v>2</v>
      </c>
      <c r="H412" s="27">
        <v>1</v>
      </c>
      <c r="I412" s="3"/>
      <c r="J412" s="3"/>
      <c r="K412" s="3"/>
      <c r="L412" s="4" t="s">
        <v>1080</v>
      </c>
      <c r="M412" s="4" t="s">
        <v>1081</v>
      </c>
      <c r="N412" s="3" t="s">
        <v>5989</v>
      </c>
      <c r="O412" s="3">
        <v>400</v>
      </c>
      <c r="P412" s="3" t="s">
        <v>76</v>
      </c>
      <c r="Q412" s="3">
        <v>20</v>
      </c>
      <c r="R412" s="3" t="s">
        <v>48</v>
      </c>
      <c r="S412" s="10" t="s">
        <v>18</v>
      </c>
      <c r="T412" s="3" t="s">
        <v>225</v>
      </c>
      <c r="U412" s="38">
        <v>3.14</v>
      </c>
      <c r="V412" s="38">
        <v>1.31</v>
      </c>
      <c r="W412" s="38">
        <v>0</v>
      </c>
      <c r="X412" s="3" t="s">
        <v>20</v>
      </c>
      <c r="Y412" s="12"/>
      <c r="Z412" s="1">
        <v>0</v>
      </c>
      <c r="AA412" s="9">
        <v>4.8</v>
      </c>
      <c r="AB412" s="9"/>
      <c r="AC412" s="50">
        <f>IF(AD412=AK412,1,0)</f>
        <v>1</v>
      </c>
      <c r="AD412" s="50">
        <v>7.32</v>
      </c>
      <c r="AE412" s="39">
        <v>4.9800000000000004</v>
      </c>
      <c r="AF412" s="11">
        <f>IF(Z412=2,AE412*1.08,IF(AE412&lt;=10,(AE412*1.09),IF(AE412&lt;=50,(10*1.09)+((AE412-10)*1.08),IF(AE412&lt;=100,(10*1.09)+((50-10)*1.08)+((AE412-50)*1.07),IF(AE412&lt;=200,(10*1.09)+((50-10)*1.08)+((100-50)*1.07)+((AE412-100)*1.04),(10*1.09)+((50-10)*1.08)+((100-50)*1.07)+((200-100)*1.04)+((AE412-200)*1.02))))))</f>
        <v>5.4282000000000012</v>
      </c>
      <c r="AG412" s="11">
        <f>IF(Z412=1,AF412*1.08,IF(Z412=4,AF412*1.08,IF(Z412=2,0,IF(AE412&lt;=100,(AF412*1.25),IF(AE412&lt;=200,134.5+((AE412-100)*1.04*1.16),255.14+((AE412-200)*1.02*1.12))))))</f>
        <v>6.7852500000000013</v>
      </c>
      <c r="AH412" s="11">
        <f>IF(Z412=1,0,IF(Z412=4,0,(AG412*1.08)))</f>
        <v>7.3280700000000021</v>
      </c>
      <c r="AI412" s="9">
        <f>TRUNC(AF412,2)</f>
        <v>5.42</v>
      </c>
      <c r="AJ412" s="9">
        <f>TRUNC(AG412,2)</f>
        <v>6.78</v>
      </c>
      <c r="AK412" s="9">
        <f>TRUNC(AH412,2)</f>
        <v>7.32</v>
      </c>
      <c r="AL412" s="13">
        <v>44170</v>
      </c>
      <c r="AM412" s="13">
        <v>44187</v>
      </c>
      <c r="AN412" s="13" t="s">
        <v>6544</v>
      </c>
    </row>
    <row r="413" spans="1:40" ht="57" customHeight="1" x14ac:dyDescent="0.25">
      <c r="A413" s="1">
        <v>8699540090941</v>
      </c>
      <c r="B413" s="1" t="s">
        <v>565</v>
      </c>
      <c r="C413" s="1" t="s">
        <v>566</v>
      </c>
      <c r="D413" s="2" t="s">
        <v>150</v>
      </c>
      <c r="E413" s="3" t="s">
        <v>5731</v>
      </c>
      <c r="F413" s="27">
        <v>0</v>
      </c>
      <c r="G413" s="2">
        <v>1</v>
      </c>
      <c r="H413" s="27">
        <v>1</v>
      </c>
      <c r="I413" s="3"/>
      <c r="J413" s="3"/>
      <c r="K413" s="3"/>
      <c r="L413" s="4" t="s">
        <v>1585</v>
      </c>
      <c r="M413" s="4" t="s">
        <v>52</v>
      </c>
      <c r="N413" s="3" t="s">
        <v>5927</v>
      </c>
      <c r="O413" s="3">
        <v>25</v>
      </c>
      <c r="P413" s="3" t="s">
        <v>76</v>
      </c>
      <c r="Q413" s="3">
        <v>20</v>
      </c>
      <c r="R413" s="3" t="s">
        <v>48</v>
      </c>
      <c r="S413" s="10" t="s">
        <v>18</v>
      </c>
      <c r="T413" s="10" t="s">
        <v>111</v>
      </c>
      <c r="U413" s="38">
        <v>2.56</v>
      </c>
      <c r="V413" s="38">
        <v>2.17</v>
      </c>
      <c r="W413" s="38">
        <v>0</v>
      </c>
      <c r="X413" s="11" t="s">
        <v>20</v>
      </c>
      <c r="Y413" s="12"/>
      <c r="Z413" s="1">
        <v>0</v>
      </c>
      <c r="AA413" s="9">
        <v>6.88</v>
      </c>
      <c r="AB413" s="9"/>
      <c r="AC413" s="50"/>
      <c r="AD413" s="50"/>
      <c r="AE413" s="39">
        <v>8.25</v>
      </c>
      <c r="AF413" s="11">
        <f>IF(Z413=2,AE413*1.08,IF(AE413&lt;=10,(AE413*1.09),IF(AE413&lt;=50,(10*1.09)+((AE413-10)*1.08),IF(AE413&lt;=100,(10*1.09)+((50-10)*1.08)+((AE413-50)*1.07),IF(AE413&lt;=200,(10*1.09)+((50-10)*1.08)+((100-50)*1.07)+((AE413-100)*1.04),(10*1.09)+((50-10)*1.08)+((100-50)*1.07)+((200-100)*1.04)+((AE413-200)*1.02))))))</f>
        <v>8.9925000000000015</v>
      </c>
      <c r="AG413" s="11">
        <f>IF(Z413=1,AF413*1.08,IF(Z413=4,AF413*1.08,IF(Z413=2,0,IF(AE413&lt;=100,(AF413*1.25),IF(AE413&lt;=200,134.5+((AE413-100)*1.04*1.16),255.14+((AE413-200)*1.02*1.12))))))</f>
        <v>11.240625000000001</v>
      </c>
      <c r="AH413" s="11">
        <f>IF(Z413=1,0,IF(Z413=4,0,(AG413*1.08)))</f>
        <v>12.139875000000002</v>
      </c>
      <c r="AI413" s="9">
        <f>TRUNC(AF413,2)</f>
        <v>8.99</v>
      </c>
      <c r="AJ413" s="9">
        <f>TRUNC(AG413,2)</f>
        <v>11.24</v>
      </c>
      <c r="AK413" s="9">
        <f>TRUNC(AH413,2)</f>
        <v>12.13</v>
      </c>
      <c r="AL413" s="13">
        <v>44170</v>
      </c>
      <c r="AM413" s="13">
        <v>44187</v>
      </c>
      <c r="AN413" s="13" t="s">
        <v>6544</v>
      </c>
    </row>
    <row r="414" spans="1:40" ht="57" customHeight="1" x14ac:dyDescent="0.25">
      <c r="A414" s="1">
        <v>8699540025899</v>
      </c>
      <c r="B414" s="1" t="s">
        <v>565</v>
      </c>
      <c r="C414" s="1" t="s">
        <v>566</v>
      </c>
      <c r="D414" s="2" t="s">
        <v>150</v>
      </c>
      <c r="E414" s="3" t="s">
        <v>5731</v>
      </c>
      <c r="F414" s="27">
        <v>0</v>
      </c>
      <c r="G414" s="2">
        <v>1</v>
      </c>
      <c r="H414" s="27">
        <v>1</v>
      </c>
      <c r="I414" s="3"/>
      <c r="J414" s="3"/>
      <c r="K414" s="3"/>
      <c r="L414" s="4" t="s">
        <v>6183</v>
      </c>
      <c r="M414" s="4" t="s">
        <v>52</v>
      </c>
      <c r="N414" s="3" t="s">
        <v>5927</v>
      </c>
      <c r="O414" s="3">
        <v>25</v>
      </c>
      <c r="P414" s="3" t="s">
        <v>76</v>
      </c>
      <c r="Q414" s="3">
        <v>20</v>
      </c>
      <c r="R414" s="3" t="s">
        <v>48</v>
      </c>
      <c r="S414" s="10" t="s">
        <v>18</v>
      </c>
      <c r="T414" s="10" t="s">
        <v>111</v>
      </c>
      <c r="U414" s="38">
        <v>2.56</v>
      </c>
      <c r="V414" s="38">
        <v>2.17</v>
      </c>
      <c r="W414" s="38">
        <v>0</v>
      </c>
      <c r="X414" s="11" t="s">
        <v>20</v>
      </c>
      <c r="Y414" s="12"/>
      <c r="Z414" s="1">
        <v>0</v>
      </c>
      <c r="AA414" s="9">
        <v>6.88</v>
      </c>
      <c r="AB414" s="9"/>
      <c r="AC414" s="50"/>
      <c r="AD414" s="50"/>
      <c r="AE414" s="39">
        <v>8.25</v>
      </c>
      <c r="AF414" s="11">
        <f>IF(Z414=2,AE414*1.08,IF(AE414&lt;=10,(AE414*1.09),IF(AE414&lt;=50,(10*1.09)+((AE414-10)*1.08),IF(AE414&lt;=100,(10*1.09)+((50-10)*1.08)+((AE414-50)*1.07),IF(AE414&lt;=200,(10*1.09)+((50-10)*1.08)+((100-50)*1.07)+((AE414-100)*1.04),(10*1.09)+((50-10)*1.08)+((100-50)*1.07)+((200-100)*1.04)+((AE414-200)*1.02))))))</f>
        <v>8.9925000000000015</v>
      </c>
      <c r="AG414" s="11">
        <f>IF(Z414=1,AF414*1.08,IF(Z414=4,AF414*1.08,IF(Z414=2,0,IF(AE414&lt;=100,(AF414*1.25),IF(AE414&lt;=200,134.5+((AE414-100)*1.04*1.16),255.14+((AE414-200)*1.02*1.12))))))</f>
        <v>11.240625000000001</v>
      </c>
      <c r="AH414" s="11">
        <f>IF(Z414=1,0,IF(Z414=4,0,(AG414*1.08)))</f>
        <v>12.139875000000002</v>
      </c>
      <c r="AI414" s="9">
        <f>TRUNC(AF414,2)</f>
        <v>8.99</v>
      </c>
      <c r="AJ414" s="9">
        <f>TRUNC(AG414,2)</f>
        <v>11.24</v>
      </c>
      <c r="AK414" s="9">
        <f>TRUNC(AH414,2)</f>
        <v>12.13</v>
      </c>
      <c r="AL414" s="13">
        <v>44170</v>
      </c>
      <c r="AM414" s="13">
        <v>44187</v>
      </c>
      <c r="AN414" s="13" t="s">
        <v>6544</v>
      </c>
    </row>
    <row r="415" spans="1:40" ht="57" customHeight="1" x14ac:dyDescent="0.25">
      <c r="A415" s="1">
        <v>8699788750270</v>
      </c>
      <c r="B415" s="1" t="s">
        <v>1666</v>
      </c>
      <c r="C415" s="1" t="s">
        <v>1667</v>
      </c>
      <c r="D415" s="2" t="s">
        <v>150</v>
      </c>
      <c r="E415" s="3" t="s">
        <v>133</v>
      </c>
      <c r="F415" s="3">
        <v>4</v>
      </c>
      <c r="G415" s="2">
        <v>1</v>
      </c>
      <c r="H415" s="27">
        <v>1</v>
      </c>
      <c r="I415" s="3"/>
      <c r="J415" s="3"/>
      <c r="K415" s="3"/>
      <c r="L415" s="4" t="s">
        <v>6232</v>
      </c>
      <c r="M415" s="4" t="s">
        <v>952</v>
      </c>
      <c r="N415" s="3" t="s">
        <v>5936</v>
      </c>
      <c r="O415" s="3">
        <v>500</v>
      </c>
      <c r="P415" s="3" t="s">
        <v>76</v>
      </c>
      <c r="Q415" s="3">
        <v>5</v>
      </c>
      <c r="R415" s="3" t="s">
        <v>48</v>
      </c>
      <c r="S415" s="10" t="s">
        <v>18</v>
      </c>
      <c r="T415" s="3" t="s">
        <v>102</v>
      </c>
      <c r="U415" s="38">
        <v>11.78</v>
      </c>
      <c r="V415" s="38">
        <v>1.61</v>
      </c>
      <c r="W415" s="38">
        <v>0</v>
      </c>
      <c r="X415" s="11" t="s">
        <v>20</v>
      </c>
      <c r="Y415" s="12"/>
      <c r="Z415" s="1">
        <v>0</v>
      </c>
      <c r="AA415" s="9">
        <v>5.12</v>
      </c>
      <c r="AB415" s="9"/>
      <c r="AC415" s="50"/>
      <c r="AD415" s="50"/>
      <c r="AE415" s="39">
        <v>6.14</v>
      </c>
      <c r="AF415" s="11">
        <f>IF(Z415=2,AE415*1.08,IF(AE415&lt;=10,(AE415*1.09),IF(AE415&lt;=50,(10*1.09)+((AE415-10)*1.08),IF(AE415&lt;=100,(10*1.09)+((50-10)*1.08)+((AE415-50)*1.07),IF(AE415&lt;=200,(10*1.09)+((50-10)*1.08)+((100-50)*1.07)+((AE415-100)*1.04),(10*1.09)+((50-10)*1.08)+((100-50)*1.07)+((200-100)*1.04)+((AE415-200)*1.02))))))</f>
        <v>6.6926000000000005</v>
      </c>
      <c r="AG415" s="11">
        <f>IF(Z415=1,AF415*1.08,IF(Z415=4,AF415*1.08,IF(Z415=2,0,IF(AE415&lt;=100,(AF415*1.25),IF(AE415&lt;=200,134.5+((AE415-100)*1.04*1.16),255.14+((AE415-200)*1.02*1.12))))))</f>
        <v>8.3657500000000002</v>
      </c>
      <c r="AH415" s="11">
        <f>IF(Z415=1,0,IF(Z415=4,0,(AG415*1.08)))</f>
        <v>9.0350100000000015</v>
      </c>
      <c r="AI415" s="9">
        <f>TRUNC(AF415,2)</f>
        <v>6.69</v>
      </c>
      <c r="AJ415" s="9">
        <f>TRUNC(AG415,2)</f>
        <v>8.36</v>
      </c>
      <c r="AK415" s="9">
        <f>TRUNC(AH415,2)</f>
        <v>9.0299999999999994</v>
      </c>
      <c r="AL415" s="13">
        <v>44170</v>
      </c>
      <c r="AM415" s="13">
        <v>44187</v>
      </c>
      <c r="AN415" s="13" t="s">
        <v>6544</v>
      </c>
    </row>
    <row r="416" spans="1:40" ht="57" customHeight="1" x14ac:dyDescent="0.25">
      <c r="A416" s="1">
        <v>8699546755141</v>
      </c>
      <c r="B416" s="1" t="s">
        <v>2341</v>
      </c>
      <c r="C416" s="1" t="s">
        <v>2342</v>
      </c>
      <c r="D416" s="2" t="s">
        <v>44</v>
      </c>
      <c r="E416" s="3" t="s">
        <v>133</v>
      </c>
      <c r="F416" s="3">
        <v>4</v>
      </c>
      <c r="G416" s="2">
        <v>1</v>
      </c>
      <c r="H416" s="27">
        <v>1</v>
      </c>
      <c r="I416" s="3"/>
      <c r="J416" s="3"/>
      <c r="K416" s="3"/>
      <c r="L416" s="4" t="s">
        <v>6206</v>
      </c>
      <c r="M416" s="4" t="s">
        <v>952</v>
      </c>
      <c r="N416" s="3" t="s">
        <v>5960</v>
      </c>
      <c r="O416" s="3">
        <v>500</v>
      </c>
      <c r="P416" s="3" t="s">
        <v>76</v>
      </c>
      <c r="Q416" s="3">
        <v>5</v>
      </c>
      <c r="R416" s="3" t="s">
        <v>48</v>
      </c>
      <c r="S416" s="10" t="s">
        <v>18</v>
      </c>
      <c r="T416" s="3" t="s">
        <v>102</v>
      </c>
      <c r="U416" s="38">
        <v>11.78</v>
      </c>
      <c r="V416" s="38">
        <v>2.09</v>
      </c>
      <c r="W416" s="38">
        <v>0</v>
      </c>
      <c r="X416" s="3" t="s">
        <v>20</v>
      </c>
      <c r="Y416" s="12"/>
      <c r="Z416" s="1">
        <v>0</v>
      </c>
      <c r="AA416" s="9">
        <v>6.63</v>
      </c>
      <c r="AB416" s="9"/>
      <c r="AC416" s="50">
        <f>IF(AD416=AK416,1,0)</f>
        <v>1</v>
      </c>
      <c r="AD416" s="50">
        <v>11.69</v>
      </c>
      <c r="AE416" s="39">
        <v>7.95</v>
      </c>
      <c r="AF416" s="11">
        <f>IF(Z416=2,AE416*1.08,IF(AE416&lt;=10,(AE416*1.09),IF(AE416&lt;=50,(10*1.09)+((AE416-10)*1.08),IF(AE416&lt;=100,(10*1.09)+((50-10)*1.08)+((AE416-50)*1.07),IF(AE416&lt;=200,(10*1.09)+((50-10)*1.08)+((100-50)*1.07)+((AE416-100)*1.04),(10*1.09)+((50-10)*1.08)+((100-50)*1.07)+((200-100)*1.04)+((AE416-200)*1.02))))))</f>
        <v>8.6655000000000015</v>
      </c>
      <c r="AG416" s="11">
        <f>IF(Z416=1,AF416*1.08,IF(Z416=4,AF416*1.08,IF(Z416=2,0,IF(AE416&lt;=100,(AF416*1.25),IF(AE416&lt;=200,134.5+((AE416-100)*1.04*1.16),255.14+((AE416-200)*1.02*1.12))))))</f>
        <v>10.831875000000002</v>
      </c>
      <c r="AH416" s="11">
        <f>IF(Z416=1,0,IF(Z416=4,0,(AG416*1.08)))</f>
        <v>11.698425000000002</v>
      </c>
      <c r="AI416" s="9">
        <f>TRUNC(AF416,2)</f>
        <v>8.66</v>
      </c>
      <c r="AJ416" s="9">
        <f>TRUNC(AG416,2)</f>
        <v>10.83</v>
      </c>
      <c r="AK416" s="9">
        <f>TRUNC(AH416,2)</f>
        <v>11.69</v>
      </c>
      <c r="AL416" s="13">
        <v>44170</v>
      </c>
      <c r="AM416" s="13">
        <v>44187</v>
      </c>
      <c r="AN416" s="13" t="s">
        <v>6544</v>
      </c>
    </row>
    <row r="417" spans="1:40" ht="57" customHeight="1" x14ac:dyDescent="0.25">
      <c r="A417" s="1">
        <v>8699508750443</v>
      </c>
      <c r="B417" s="1" t="s">
        <v>2341</v>
      </c>
      <c r="C417" s="1" t="s">
        <v>2342</v>
      </c>
      <c r="D417" s="2" t="s">
        <v>150</v>
      </c>
      <c r="E417" s="3" t="s">
        <v>133</v>
      </c>
      <c r="F417" s="3">
        <v>4</v>
      </c>
      <c r="G417" s="2">
        <v>1</v>
      </c>
      <c r="H417" s="27">
        <v>1</v>
      </c>
      <c r="I417" s="3"/>
      <c r="J417" s="3"/>
      <c r="K417" s="3"/>
      <c r="L417" s="4" t="s">
        <v>4470</v>
      </c>
      <c r="M417" s="4" t="s">
        <v>952</v>
      </c>
      <c r="N417" s="3" t="s">
        <v>5970</v>
      </c>
      <c r="O417" s="3">
        <v>500</v>
      </c>
      <c r="P417" s="3" t="s">
        <v>76</v>
      </c>
      <c r="Q417" s="3">
        <v>5</v>
      </c>
      <c r="R417" s="3" t="s">
        <v>48</v>
      </c>
      <c r="S417" s="10" t="s">
        <v>18</v>
      </c>
      <c r="T417" s="3" t="s">
        <v>102</v>
      </c>
      <c r="U417" s="38">
        <v>11.78</v>
      </c>
      <c r="V417" s="38">
        <v>1.46</v>
      </c>
      <c r="W417" s="38">
        <v>0</v>
      </c>
      <c r="X417" s="11" t="s">
        <v>20</v>
      </c>
      <c r="Y417" s="12"/>
      <c r="Z417" s="1">
        <v>0</v>
      </c>
      <c r="AA417" s="9">
        <v>4.6399999999999997</v>
      </c>
      <c r="AB417" s="9"/>
      <c r="AC417" s="50"/>
      <c r="AD417" s="50"/>
      <c r="AE417" s="39">
        <v>5.56</v>
      </c>
      <c r="AF417" s="11">
        <f>IF(Z417=2,AE417*1.08,IF(AE417&lt;=10,(AE417*1.09),IF(AE417&lt;=50,(10*1.09)+((AE417-10)*1.08),IF(AE417&lt;=100,(10*1.09)+((50-10)*1.08)+((AE417-50)*1.07),IF(AE417&lt;=200,(10*1.09)+((50-10)*1.08)+((100-50)*1.07)+((AE417-100)*1.04),(10*1.09)+((50-10)*1.08)+((100-50)*1.07)+((200-100)*1.04)+((AE417-200)*1.02))))))</f>
        <v>6.0604000000000005</v>
      </c>
      <c r="AG417" s="11">
        <f>IF(Z417=1,AF417*1.08,IF(Z417=4,AF417*1.08,IF(Z417=2,0,IF(AE417&lt;=100,(AF417*1.25),IF(AE417&lt;=200,134.5+((AE417-100)*1.04*1.16),255.14+((AE417-200)*1.02*1.12))))))</f>
        <v>7.5755000000000008</v>
      </c>
      <c r="AH417" s="11">
        <f>IF(Z417=1,0,IF(Z417=4,0,(AG417*1.08)))</f>
        <v>8.1815400000000018</v>
      </c>
      <c r="AI417" s="9">
        <f>TRUNC(AF417,2)</f>
        <v>6.06</v>
      </c>
      <c r="AJ417" s="9">
        <f>TRUNC(AG417,2)</f>
        <v>7.57</v>
      </c>
      <c r="AK417" s="9">
        <f>TRUNC(AH417,2)</f>
        <v>8.18</v>
      </c>
      <c r="AL417" s="13">
        <v>44170</v>
      </c>
      <c r="AM417" s="13">
        <v>44187</v>
      </c>
      <c r="AN417" s="13" t="s">
        <v>6544</v>
      </c>
    </row>
    <row r="418" spans="1:40" ht="57" customHeight="1" x14ac:dyDescent="0.25">
      <c r="A418" s="1">
        <v>8680836323652</v>
      </c>
      <c r="B418" s="1" t="s">
        <v>3273</v>
      </c>
      <c r="C418" s="1" t="s">
        <v>3274</v>
      </c>
      <c r="D418" s="2" t="s">
        <v>150</v>
      </c>
      <c r="E418" s="3" t="s">
        <v>133</v>
      </c>
      <c r="F418" s="3">
        <v>4</v>
      </c>
      <c r="G418" s="2">
        <v>1</v>
      </c>
      <c r="H418" s="27">
        <v>1</v>
      </c>
      <c r="I418" s="3"/>
      <c r="J418" s="3"/>
      <c r="K418" s="3"/>
      <c r="L418" s="4" t="s">
        <v>4473</v>
      </c>
      <c r="M418" s="4" t="s">
        <v>616</v>
      </c>
      <c r="N418" s="3" t="s">
        <v>6046</v>
      </c>
      <c r="O418" s="3">
        <v>10</v>
      </c>
      <c r="P418" s="3" t="s">
        <v>209</v>
      </c>
      <c r="Q418" s="3">
        <v>150</v>
      </c>
      <c r="R418" s="3" t="s">
        <v>48</v>
      </c>
      <c r="S418" s="10" t="s">
        <v>18</v>
      </c>
      <c r="T418" s="3" t="s">
        <v>20</v>
      </c>
      <c r="U418" s="38">
        <v>1.32</v>
      </c>
      <c r="V418" s="38">
        <v>1.31</v>
      </c>
      <c r="W418" s="38">
        <v>0</v>
      </c>
      <c r="X418" s="11" t="s">
        <v>20</v>
      </c>
      <c r="Y418" s="12"/>
      <c r="Z418" s="1">
        <v>0</v>
      </c>
      <c r="AA418" s="9">
        <v>4.8600000000000003</v>
      </c>
      <c r="AB418" s="9"/>
      <c r="AC418" s="50"/>
      <c r="AD418" s="50"/>
      <c r="AE418" s="39">
        <v>4.97</v>
      </c>
      <c r="AF418" s="11">
        <f>IF(Z418=2,AE418*1.08,IF(AE418&lt;=10,(AE418*1.09),IF(AE418&lt;=50,(10*1.09)+((AE418-10)*1.08),IF(AE418&lt;=100,(10*1.09)+((50-10)*1.08)+((AE418-50)*1.07),IF(AE418&lt;=200,(10*1.09)+((50-10)*1.08)+((100-50)*1.07)+((AE418-100)*1.04),(10*1.09)+((50-10)*1.08)+((100-50)*1.07)+((200-100)*1.04)+((AE418-200)*1.02))))))</f>
        <v>5.4173</v>
      </c>
      <c r="AG418" s="11">
        <f>IF(Z418=1,AF418*1.08,IF(Z418=4,AF418*1.08,IF(Z418=2,0,IF(AE418&lt;=100,(AF418*1.25),IF(AE418&lt;=200,134.5+((AE418-100)*1.04*1.16),255.14+((AE418-200)*1.02*1.12))))))</f>
        <v>6.7716250000000002</v>
      </c>
      <c r="AH418" s="11">
        <f>IF(Z418=1,0,IF(Z418=4,0,(AG418*1.08)))</f>
        <v>7.3133550000000005</v>
      </c>
      <c r="AI418" s="9">
        <f>TRUNC(AF418,2)</f>
        <v>5.41</v>
      </c>
      <c r="AJ418" s="9">
        <f>TRUNC(AG418,2)</f>
        <v>6.77</v>
      </c>
      <c r="AK418" s="9">
        <f>TRUNC(AH418,2)</f>
        <v>7.31</v>
      </c>
      <c r="AL418" s="13">
        <v>44170</v>
      </c>
      <c r="AM418" s="13">
        <v>44187</v>
      </c>
      <c r="AN418" s="13" t="s">
        <v>6544</v>
      </c>
    </row>
    <row r="419" spans="1:40" ht="57" customHeight="1" x14ac:dyDescent="0.25">
      <c r="A419" s="1">
        <v>8680836323348</v>
      </c>
      <c r="B419" s="1" t="s">
        <v>3273</v>
      </c>
      <c r="C419" s="1" t="s">
        <v>3274</v>
      </c>
      <c r="D419" s="2" t="s">
        <v>150</v>
      </c>
      <c r="E419" s="3" t="s">
        <v>133</v>
      </c>
      <c r="F419" s="3">
        <v>4</v>
      </c>
      <c r="G419" s="2">
        <v>1</v>
      </c>
      <c r="H419" s="27">
        <v>1</v>
      </c>
      <c r="I419" s="3"/>
      <c r="J419" s="3"/>
      <c r="K419" s="3"/>
      <c r="L419" s="4" t="s">
        <v>4474</v>
      </c>
      <c r="M419" s="4" t="s">
        <v>616</v>
      </c>
      <c r="N419" s="3" t="s">
        <v>6046</v>
      </c>
      <c r="O419" s="3"/>
      <c r="P419" s="3"/>
      <c r="Q419" s="3">
        <v>1000</v>
      </c>
      <c r="R419" s="3" t="s">
        <v>48</v>
      </c>
      <c r="S419" s="10" t="s">
        <v>18</v>
      </c>
      <c r="T419" s="3" t="s">
        <v>20</v>
      </c>
      <c r="U419" s="38">
        <v>1.9</v>
      </c>
      <c r="V419" s="38">
        <v>1.89</v>
      </c>
      <c r="W419" s="38">
        <v>0</v>
      </c>
      <c r="X419" s="11" t="s">
        <v>20</v>
      </c>
      <c r="Y419" s="12"/>
      <c r="Z419" s="1">
        <v>0</v>
      </c>
      <c r="AA419" s="9">
        <v>6.73</v>
      </c>
      <c r="AB419" s="9"/>
      <c r="AC419" s="50"/>
      <c r="AD419" s="50"/>
      <c r="AE419" s="39">
        <v>7.18</v>
      </c>
      <c r="AF419" s="11">
        <f>IF(Z419=2,AE419*1.08,IF(AE419&lt;=10,(AE419*1.09),IF(AE419&lt;=50,(10*1.09)+((AE419-10)*1.08),IF(AE419&lt;=100,(10*1.09)+((50-10)*1.08)+((AE419-50)*1.07),IF(AE419&lt;=200,(10*1.09)+((50-10)*1.08)+((100-50)*1.07)+((AE419-100)*1.04),(10*1.09)+((50-10)*1.08)+((100-50)*1.07)+((200-100)*1.04)+((AE419-200)*1.02))))))</f>
        <v>7.8262</v>
      </c>
      <c r="AG419" s="11">
        <f>IF(Z419=1,AF419*1.08,IF(Z419=4,AF419*1.08,IF(Z419=2,0,IF(AE419&lt;=100,(AF419*1.25),IF(AE419&lt;=200,134.5+((AE419-100)*1.04*1.16),255.14+((AE419-200)*1.02*1.12))))))</f>
        <v>9.7827500000000001</v>
      </c>
      <c r="AH419" s="11">
        <f>IF(Z419=1,0,IF(Z419=4,0,(AG419*1.08)))</f>
        <v>10.565370000000001</v>
      </c>
      <c r="AI419" s="9">
        <f>TRUNC(AF419,2)</f>
        <v>7.82</v>
      </c>
      <c r="AJ419" s="9">
        <f>TRUNC(AG419,2)</f>
        <v>9.7799999999999994</v>
      </c>
      <c r="AK419" s="9">
        <f>TRUNC(AH419,2)</f>
        <v>10.56</v>
      </c>
      <c r="AL419" s="13">
        <v>44170</v>
      </c>
      <c r="AM419" s="13">
        <v>44187</v>
      </c>
      <c r="AN419" s="13" t="s">
        <v>6544</v>
      </c>
    </row>
    <row r="420" spans="1:40" ht="57" customHeight="1" x14ac:dyDescent="0.25">
      <c r="A420" s="1">
        <v>8680836323980</v>
      </c>
      <c r="B420" s="1" t="s">
        <v>3067</v>
      </c>
      <c r="C420" s="1" t="s">
        <v>3068</v>
      </c>
      <c r="D420" s="2" t="s">
        <v>150</v>
      </c>
      <c r="E420" s="3" t="s">
        <v>133</v>
      </c>
      <c r="F420" s="3">
        <v>4</v>
      </c>
      <c r="G420" s="2">
        <v>1</v>
      </c>
      <c r="H420" s="27">
        <v>1</v>
      </c>
      <c r="I420" s="3"/>
      <c r="J420" s="3"/>
      <c r="K420" s="3"/>
      <c r="L420" s="4" t="s">
        <v>4475</v>
      </c>
      <c r="M420" s="4" t="s">
        <v>617</v>
      </c>
      <c r="N420" s="3" t="s">
        <v>6046</v>
      </c>
      <c r="O420" s="3"/>
      <c r="P420" s="3"/>
      <c r="Q420" s="3">
        <v>1000</v>
      </c>
      <c r="R420" s="3" t="s">
        <v>48</v>
      </c>
      <c r="S420" s="10" t="s">
        <v>18</v>
      </c>
      <c r="T420" s="3" t="s">
        <v>20</v>
      </c>
      <c r="U420" s="38">
        <v>1.83</v>
      </c>
      <c r="V420" s="38">
        <v>1.82</v>
      </c>
      <c r="W420" s="38">
        <v>0</v>
      </c>
      <c r="X420" s="11" t="s">
        <v>20</v>
      </c>
      <c r="Y420" s="12"/>
      <c r="Z420" s="1">
        <v>0</v>
      </c>
      <c r="AA420" s="9">
        <v>6.82</v>
      </c>
      <c r="AB420" s="9"/>
      <c r="AC420" s="50"/>
      <c r="AD420" s="50"/>
      <c r="AE420" s="39">
        <v>6.93</v>
      </c>
      <c r="AF420" s="11">
        <f>IF(Z420=2,AE420*1.08,IF(AE420&lt;=10,(AE420*1.09),IF(AE420&lt;=50,(10*1.09)+((AE420-10)*1.08),IF(AE420&lt;=100,(10*1.09)+((50-10)*1.08)+((AE420-50)*1.07),IF(AE420&lt;=200,(10*1.09)+((50-10)*1.08)+((100-50)*1.07)+((AE420-100)*1.04),(10*1.09)+((50-10)*1.08)+((100-50)*1.07)+((200-100)*1.04)+((AE420-200)*1.02))))))</f>
        <v>7.5537000000000001</v>
      </c>
      <c r="AG420" s="11">
        <f>IF(Z420=1,AF420*1.08,IF(Z420=4,AF420*1.08,IF(Z420=2,0,IF(AE420&lt;=100,(AF420*1.25),IF(AE420&lt;=200,134.5+((AE420-100)*1.04*1.16),255.14+((AE420-200)*1.02*1.12))))))</f>
        <v>9.4421250000000008</v>
      </c>
      <c r="AH420" s="11">
        <f>IF(Z420=1,0,IF(Z420=4,0,(AG420*1.08)))</f>
        <v>10.197495000000002</v>
      </c>
      <c r="AI420" s="9">
        <f>TRUNC(AF420,2)</f>
        <v>7.55</v>
      </c>
      <c r="AJ420" s="9">
        <f>TRUNC(AG420,2)</f>
        <v>9.44</v>
      </c>
      <c r="AK420" s="9">
        <f>TRUNC(AH420,2)</f>
        <v>10.19</v>
      </c>
      <c r="AL420" s="13">
        <v>44170</v>
      </c>
      <c r="AM420" s="13">
        <v>44187</v>
      </c>
      <c r="AN420" s="13" t="s">
        <v>6544</v>
      </c>
    </row>
    <row r="421" spans="1:40" ht="57" customHeight="1" x14ac:dyDescent="0.25">
      <c r="A421" s="1">
        <v>8680836323959</v>
      </c>
      <c r="B421" s="1" t="s">
        <v>3067</v>
      </c>
      <c r="C421" s="1" t="s">
        <v>3068</v>
      </c>
      <c r="D421" s="2" t="s">
        <v>150</v>
      </c>
      <c r="E421" s="3" t="s">
        <v>133</v>
      </c>
      <c r="F421" s="3">
        <v>4</v>
      </c>
      <c r="G421" s="2">
        <v>1</v>
      </c>
      <c r="H421" s="27">
        <v>1</v>
      </c>
      <c r="I421" s="3"/>
      <c r="J421" s="3"/>
      <c r="K421" s="3"/>
      <c r="L421" s="4" t="s">
        <v>4476</v>
      </c>
      <c r="M421" s="4" t="s">
        <v>617</v>
      </c>
      <c r="N421" s="3" t="s">
        <v>6046</v>
      </c>
      <c r="O421" s="3"/>
      <c r="P421" s="3"/>
      <c r="Q421" s="3">
        <v>500</v>
      </c>
      <c r="R421" s="3" t="s">
        <v>48</v>
      </c>
      <c r="S421" s="10" t="s">
        <v>18</v>
      </c>
      <c r="T421" s="3" t="s">
        <v>20</v>
      </c>
      <c r="U421" s="38">
        <v>1.78</v>
      </c>
      <c r="V421" s="38">
        <v>1.77</v>
      </c>
      <c r="W421" s="38">
        <v>0</v>
      </c>
      <c r="X421" s="11" t="s">
        <v>20</v>
      </c>
      <c r="Y421" s="12"/>
      <c r="Z421" s="1">
        <v>0</v>
      </c>
      <c r="AA421" s="9">
        <v>6.66</v>
      </c>
      <c r="AB421" s="9"/>
      <c r="AC421" s="50"/>
      <c r="AD421" s="50"/>
      <c r="AE421" s="39">
        <v>6.73</v>
      </c>
      <c r="AF421" s="11">
        <f>IF(Z421=2,AE421*1.08,IF(AE421&lt;=10,(AE421*1.09),IF(AE421&lt;=50,(10*1.09)+((AE421-10)*1.08),IF(AE421&lt;=100,(10*1.09)+((50-10)*1.08)+((AE421-50)*1.07),IF(AE421&lt;=200,(10*1.09)+((50-10)*1.08)+((100-50)*1.07)+((AE421-100)*1.04),(10*1.09)+((50-10)*1.08)+((100-50)*1.07)+((200-100)*1.04)+((AE421-200)*1.02))))))</f>
        <v>7.335700000000001</v>
      </c>
      <c r="AG421" s="11">
        <f>IF(Z421=1,AF421*1.08,IF(Z421=4,AF421*1.08,IF(Z421=2,0,IF(AE421&lt;=100,(AF421*1.25),IF(AE421&lt;=200,134.5+((AE421-100)*1.04*1.16),255.14+((AE421-200)*1.02*1.12))))))</f>
        <v>9.1696250000000017</v>
      </c>
      <c r="AH421" s="11">
        <f>IF(Z421=1,0,IF(Z421=4,0,(AG421*1.08)))</f>
        <v>9.903195000000002</v>
      </c>
      <c r="AI421" s="9">
        <f>TRUNC(AF421,2)</f>
        <v>7.33</v>
      </c>
      <c r="AJ421" s="9">
        <f>TRUNC(AG421,2)</f>
        <v>9.16</v>
      </c>
      <c r="AK421" s="9">
        <f>TRUNC(AH421,2)</f>
        <v>9.9</v>
      </c>
      <c r="AL421" s="13">
        <v>44170</v>
      </c>
      <c r="AM421" s="13">
        <v>44187</v>
      </c>
      <c r="AN421" s="13" t="s">
        <v>6544</v>
      </c>
    </row>
    <row r="422" spans="1:40" ht="57" customHeight="1" x14ac:dyDescent="0.25">
      <c r="A422" s="1">
        <v>8699514750079</v>
      </c>
      <c r="B422" s="1" t="s">
        <v>2696</v>
      </c>
      <c r="C422" s="1" t="s">
        <v>2697</v>
      </c>
      <c r="D422" s="2" t="s">
        <v>44</v>
      </c>
      <c r="E422" s="2" t="s">
        <v>5731</v>
      </c>
      <c r="F422" s="3">
        <v>0</v>
      </c>
      <c r="G422" s="2">
        <v>2</v>
      </c>
      <c r="H422" s="3">
        <v>1</v>
      </c>
      <c r="I422" s="3"/>
      <c r="J422" s="3"/>
      <c r="K422" s="3"/>
      <c r="L422" s="4" t="s">
        <v>156</v>
      </c>
      <c r="M422" s="4" t="s">
        <v>157</v>
      </c>
      <c r="N422" s="3" t="s">
        <v>5962</v>
      </c>
      <c r="O422" s="3">
        <v>1800</v>
      </c>
      <c r="P422" s="3" t="s">
        <v>76</v>
      </c>
      <c r="Q422" s="3">
        <v>1</v>
      </c>
      <c r="R422" s="3" t="s">
        <v>48</v>
      </c>
      <c r="S422" s="10" t="s">
        <v>49</v>
      </c>
      <c r="T422" s="3" t="s">
        <v>78</v>
      </c>
      <c r="U422" s="38">
        <v>141.88</v>
      </c>
      <c r="V422" s="38">
        <v>141.88</v>
      </c>
      <c r="W422" s="38">
        <v>141.88</v>
      </c>
      <c r="X422" s="11" t="s">
        <v>78</v>
      </c>
      <c r="Y422" s="12"/>
      <c r="Z422" s="1">
        <v>0</v>
      </c>
      <c r="AA422" s="9">
        <v>324.33999999999997</v>
      </c>
      <c r="AB422" s="9"/>
      <c r="AC422" s="50">
        <f>IF(AD422=AK422,1,0)</f>
        <v>1</v>
      </c>
      <c r="AD422" s="50">
        <v>508.98</v>
      </c>
      <c r="AE422" s="39">
        <v>389.2</v>
      </c>
      <c r="AF422" s="11">
        <f>IF(Z422=2,AE422*1.08,IF(AE422&lt;=10,(AE422*1.09),IF(AE422&lt;=50,(10*1.09)+((AE422-10)*1.08),IF(AE422&lt;=100,(10*1.09)+((50-10)*1.08)+((AE422-50)*1.07),IF(AE422&lt;=200,(10*1.09)+((50-10)*1.08)+((100-50)*1.07)+((AE422-100)*1.04),(10*1.09)+((50-10)*1.08)+((100-50)*1.07)+((200-100)*1.04)+((AE422-200)*1.02))))))</f>
        <v>404.58399999999995</v>
      </c>
      <c r="AG422" s="11">
        <f>IF(Z422=1,AF422*1.08,IF(Z422=4,AF422*1.08,IF(Z422=2,0,IF(AE422&lt;=100,(AF422*1.25),IF(AE422&lt;=200,134.5+((AE422-100)*1.04*1.16),255.14+((AE422-200)*1.02*1.12))))))</f>
        <v>471.28207999999995</v>
      </c>
      <c r="AH422" s="11">
        <f>IF(Z422=1,0,IF(Z422=4,0,(AG422*1.08)))</f>
        <v>508.98464639999997</v>
      </c>
      <c r="AI422" s="9">
        <f>TRUNC(AF422,2)</f>
        <v>404.58</v>
      </c>
      <c r="AJ422" s="9">
        <f>TRUNC(AG422,2)</f>
        <v>471.28</v>
      </c>
      <c r="AK422" s="9">
        <f>TRUNC(AH422,2)</f>
        <v>508.98</v>
      </c>
      <c r="AL422" s="13">
        <v>44170</v>
      </c>
      <c r="AM422" s="13">
        <v>44187</v>
      </c>
      <c r="AN422" s="13" t="s">
        <v>6544</v>
      </c>
    </row>
    <row r="423" spans="1:40" ht="57" customHeight="1" x14ac:dyDescent="0.25">
      <c r="A423" s="1">
        <v>8699525750495</v>
      </c>
      <c r="B423" s="1" t="s">
        <v>784</v>
      </c>
      <c r="C423" s="1" t="s">
        <v>785</v>
      </c>
      <c r="D423" s="2" t="s">
        <v>150</v>
      </c>
      <c r="E423" s="3" t="s">
        <v>133</v>
      </c>
      <c r="F423" s="3">
        <v>4</v>
      </c>
      <c r="G423" s="2">
        <v>1</v>
      </c>
      <c r="H423" s="3">
        <v>1</v>
      </c>
      <c r="I423" s="3"/>
      <c r="J423" s="3"/>
      <c r="K423" s="3"/>
      <c r="L423" s="4" t="s">
        <v>786</v>
      </c>
      <c r="M423" s="4" t="s">
        <v>787</v>
      </c>
      <c r="N423" s="3" t="s">
        <v>5922</v>
      </c>
      <c r="O423" s="3">
        <v>10</v>
      </c>
      <c r="P423" s="3" t="s">
        <v>76</v>
      </c>
      <c r="Q423" s="3">
        <v>10</v>
      </c>
      <c r="R423" s="16" t="s">
        <v>788</v>
      </c>
      <c r="S423" s="10" t="s">
        <v>18</v>
      </c>
      <c r="T423" s="3" t="s">
        <v>129</v>
      </c>
      <c r="U423" s="38">
        <v>3</v>
      </c>
      <c r="V423" s="38">
        <v>3</v>
      </c>
      <c r="W423" s="38">
        <v>0</v>
      </c>
      <c r="X423" s="3" t="s">
        <v>20</v>
      </c>
      <c r="Y423" s="12"/>
      <c r="Z423" s="1">
        <v>0</v>
      </c>
      <c r="AA423" s="9">
        <v>10.6</v>
      </c>
      <c r="AB423" s="9"/>
      <c r="AC423" s="50">
        <f>IF(AD423=AK423,1,0)</f>
        <v>1</v>
      </c>
      <c r="AD423" s="50">
        <v>16.79</v>
      </c>
      <c r="AE423" s="39">
        <v>11.43</v>
      </c>
      <c r="AF423" s="11">
        <f>IF(Z423=2,AE423*1.08,IF(AE423&lt;=10,(AE423*1.09),IF(AE423&lt;=50,(10*1.09)+((AE423-10)*1.08),IF(AE423&lt;=100,(10*1.09)+((50-10)*1.08)+((AE423-50)*1.07),IF(AE423&lt;=200,(10*1.09)+((50-10)*1.08)+((100-50)*1.07)+((AE423-100)*1.04),(10*1.09)+((50-10)*1.08)+((100-50)*1.07)+((200-100)*1.04)+((AE423-200)*1.02))))))</f>
        <v>12.4444</v>
      </c>
      <c r="AG423" s="11">
        <f>IF(Z423=1,AF423*1.08,IF(Z423=4,AF423*1.08,IF(Z423=2,0,IF(AE423&lt;=100,(AF423*1.25),IF(AE423&lt;=200,134.5+((AE423-100)*1.04*1.16),255.14+((AE423-200)*1.02*1.12))))))</f>
        <v>15.5555</v>
      </c>
      <c r="AH423" s="11">
        <f>IF(Z423=1,0,IF(Z423=4,0,(AG423*1.08)))</f>
        <v>16.799940000000003</v>
      </c>
      <c r="AI423" s="9">
        <f>TRUNC(AF423,2)</f>
        <v>12.44</v>
      </c>
      <c r="AJ423" s="9">
        <f>TRUNC(AG423,2)</f>
        <v>15.55</v>
      </c>
      <c r="AK423" s="9">
        <f>TRUNC(AH423,2)</f>
        <v>16.79</v>
      </c>
      <c r="AL423" s="13">
        <v>44170</v>
      </c>
      <c r="AM423" s="13">
        <v>44187</v>
      </c>
      <c r="AN423" s="13" t="s">
        <v>6544</v>
      </c>
    </row>
    <row r="424" spans="1:40" ht="57" customHeight="1" x14ac:dyDescent="0.25">
      <c r="A424" s="1">
        <v>8699511010145</v>
      </c>
      <c r="B424" s="1" t="s">
        <v>784</v>
      </c>
      <c r="C424" s="1" t="s">
        <v>785</v>
      </c>
      <c r="D424" s="2" t="s">
        <v>150</v>
      </c>
      <c r="E424" s="3" t="s">
        <v>133</v>
      </c>
      <c r="F424" s="3">
        <v>4</v>
      </c>
      <c r="G424" s="26">
        <v>2</v>
      </c>
      <c r="H424" s="27">
        <v>1</v>
      </c>
      <c r="I424" s="3"/>
      <c r="J424" s="3"/>
      <c r="K424" s="3"/>
      <c r="L424" s="4" t="s">
        <v>4480</v>
      </c>
      <c r="M424" s="4" t="s">
        <v>787</v>
      </c>
      <c r="N424" s="3" t="s">
        <v>6026</v>
      </c>
      <c r="O424" s="3">
        <v>5</v>
      </c>
      <c r="P424" s="3" t="s">
        <v>76</v>
      </c>
      <c r="Q424" s="3">
        <v>50</v>
      </c>
      <c r="R424" s="16" t="s">
        <v>788</v>
      </c>
      <c r="S424" s="10" t="s">
        <v>18</v>
      </c>
      <c r="T424" s="3" t="s">
        <v>111</v>
      </c>
      <c r="U424" s="38">
        <v>1.6</v>
      </c>
      <c r="V424" s="38">
        <v>1.1599999999999999</v>
      </c>
      <c r="W424" s="38">
        <v>0</v>
      </c>
      <c r="X424" s="11" t="s">
        <v>20</v>
      </c>
      <c r="Y424" s="12"/>
      <c r="Z424" s="1">
        <v>0</v>
      </c>
      <c r="AA424" s="9">
        <v>3.68</v>
      </c>
      <c r="AB424" s="9"/>
      <c r="AC424" s="50">
        <f>IF(AD424=AK424,1,0)</f>
        <v>0</v>
      </c>
      <c r="AD424" s="50">
        <v>4.2</v>
      </c>
      <c r="AE424" s="39">
        <v>4.41</v>
      </c>
      <c r="AF424" s="11">
        <f>IF(Z424=2,AE424*1.08,IF(AE424&lt;=10,(AE424*1.09),IF(AE424&lt;=50,(10*1.09)+((AE424-10)*1.08),IF(AE424&lt;=100,(10*1.09)+((50-10)*1.08)+((AE424-50)*1.07),IF(AE424&lt;=200,(10*1.09)+((50-10)*1.08)+((100-50)*1.07)+((AE424-100)*1.04),(10*1.09)+((50-10)*1.08)+((100-50)*1.07)+((200-100)*1.04)+((AE424-200)*1.02))))))</f>
        <v>4.8069000000000006</v>
      </c>
      <c r="AG424" s="11">
        <f>IF(Z424=1,AF424*1.08,IF(Z424=4,AF424*1.08,IF(Z424=2,0,IF(AE424&lt;=100,(AF424*1.25),IF(AE424&lt;=200,134.5+((AE424-100)*1.04*1.16),255.14+((AE424-200)*1.02*1.12))))))</f>
        <v>6.0086250000000003</v>
      </c>
      <c r="AH424" s="11">
        <f>IF(Z424=1,0,IF(Z424=4,0,(AG424*1.08)))</f>
        <v>6.4893150000000004</v>
      </c>
      <c r="AI424" s="9">
        <f>TRUNC(AF424,2)</f>
        <v>4.8</v>
      </c>
      <c r="AJ424" s="9">
        <f>TRUNC(AG424,2)</f>
        <v>6</v>
      </c>
      <c r="AK424" s="9">
        <f>TRUNC(AH424,2)</f>
        <v>6.48</v>
      </c>
      <c r="AL424" s="13">
        <v>44170</v>
      </c>
      <c r="AM424" s="13">
        <v>44187</v>
      </c>
      <c r="AN424" s="13" t="s">
        <v>6544</v>
      </c>
    </row>
    <row r="425" spans="1:40" ht="57" customHeight="1" x14ac:dyDescent="0.25">
      <c r="A425" s="1">
        <v>8699828350163</v>
      </c>
      <c r="B425" s="1" t="s">
        <v>98</v>
      </c>
      <c r="C425" s="1" t="s">
        <v>4306</v>
      </c>
      <c r="D425" s="2" t="s">
        <v>150</v>
      </c>
      <c r="E425" s="3" t="s">
        <v>133</v>
      </c>
      <c r="F425" s="3">
        <v>0</v>
      </c>
      <c r="G425" s="2">
        <v>1</v>
      </c>
      <c r="H425" s="3">
        <v>1</v>
      </c>
      <c r="I425" s="3"/>
      <c r="J425" s="3"/>
      <c r="K425" s="3"/>
      <c r="L425" s="4" t="s">
        <v>2409</v>
      </c>
      <c r="M425" s="4" t="s">
        <v>100</v>
      </c>
      <c r="N425" s="3" t="s">
        <v>5953</v>
      </c>
      <c r="O425" s="3" t="s">
        <v>101</v>
      </c>
      <c r="P425" s="3" t="s">
        <v>76</v>
      </c>
      <c r="Q425" s="3">
        <v>15</v>
      </c>
      <c r="R425" s="3" t="s">
        <v>48</v>
      </c>
      <c r="S425" s="10" t="s">
        <v>18</v>
      </c>
      <c r="T425" s="3" t="s">
        <v>102</v>
      </c>
      <c r="U425" s="38">
        <v>6.93</v>
      </c>
      <c r="V425" s="38">
        <v>6.93</v>
      </c>
      <c r="W425" s="38">
        <v>5.54</v>
      </c>
      <c r="X425" s="3" t="s">
        <v>102</v>
      </c>
      <c r="Y425" s="12"/>
      <c r="Z425" s="1">
        <v>0</v>
      </c>
      <c r="AA425" s="9">
        <v>13.18</v>
      </c>
      <c r="AB425" s="9"/>
      <c r="AC425" s="50"/>
      <c r="AD425" s="50"/>
      <c r="AE425" s="39">
        <v>14.23</v>
      </c>
      <c r="AF425" s="11">
        <f>IF(Z425=2,AE425*1.08,IF(AE425&lt;=10,(AE425*1.09),IF(AE425&lt;=50,(10*1.09)+((AE425-10)*1.08),IF(AE425&lt;=100,(10*1.09)+((50-10)*1.08)+((AE425-50)*1.07),IF(AE425&lt;=200,(10*1.09)+((50-10)*1.08)+((100-50)*1.07)+((AE425-100)*1.04),(10*1.09)+((50-10)*1.08)+((100-50)*1.07)+((200-100)*1.04)+((AE425-200)*1.02))))))</f>
        <v>15.468400000000001</v>
      </c>
      <c r="AG425" s="11">
        <f>IF(Z425=1,AF425*1.08,IF(Z425=4,AF425*1.08,IF(Z425=2,0,IF(AE425&lt;=100,(AF425*1.25),IF(AE425&lt;=200,134.5+((AE425-100)*1.04*1.16),255.14+((AE425-200)*1.02*1.12))))))</f>
        <v>19.3355</v>
      </c>
      <c r="AH425" s="11">
        <f>IF(Z425=1,0,IF(Z425=4,0,(AG425*1.08)))</f>
        <v>20.882340000000003</v>
      </c>
      <c r="AI425" s="9">
        <f>TRUNC(AF425,2)</f>
        <v>15.46</v>
      </c>
      <c r="AJ425" s="9">
        <f>TRUNC(AG425,2)</f>
        <v>19.329999999999998</v>
      </c>
      <c r="AK425" s="9">
        <f>TRUNC(AH425,2)</f>
        <v>20.88</v>
      </c>
      <c r="AL425" s="13">
        <v>44170</v>
      </c>
      <c r="AM425" s="13">
        <v>44187</v>
      </c>
      <c r="AN425" s="13" t="s">
        <v>6544</v>
      </c>
    </row>
    <row r="426" spans="1:40" ht="57" customHeight="1" x14ac:dyDescent="0.25">
      <c r="A426" s="1">
        <v>8699514346302</v>
      </c>
      <c r="B426" s="1" t="s">
        <v>2418</v>
      </c>
      <c r="C426" s="1" t="s">
        <v>805</v>
      </c>
      <c r="D426" s="2" t="s">
        <v>150</v>
      </c>
      <c r="E426" s="3" t="s">
        <v>133</v>
      </c>
      <c r="F426" s="3">
        <v>4</v>
      </c>
      <c r="G426" s="2">
        <v>1</v>
      </c>
      <c r="H426" s="27">
        <v>1</v>
      </c>
      <c r="I426" s="3"/>
      <c r="J426" s="3"/>
      <c r="K426" s="3"/>
      <c r="L426" s="4" t="s">
        <v>4394</v>
      </c>
      <c r="M426" s="4" t="s">
        <v>5675</v>
      </c>
      <c r="N426" s="3" t="s">
        <v>5962</v>
      </c>
      <c r="O426" s="18">
        <v>0.01</v>
      </c>
      <c r="P426" s="3" t="s">
        <v>92</v>
      </c>
      <c r="Q426" s="3">
        <v>50</v>
      </c>
      <c r="R426" s="3" t="s">
        <v>48</v>
      </c>
      <c r="S426" s="10" t="s">
        <v>18</v>
      </c>
      <c r="T426" s="3" t="s">
        <v>20</v>
      </c>
      <c r="U426" s="38">
        <v>2.84</v>
      </c>
      <c r="V426" s="38">
        <v>2.83</v>
      </c>
      <c r="W426" s="38">
        <v>0</v>
      </c>
      <c r="X426" s="11" t="s">
        <v>20</v>
      </c>
      <c r="Y426" s="12"/>
      <c r="Z426" s="1">
        <v>0</v>
      </c>
      <c r="AA426" s="9">
        <v>9.49</v>
      </c>
      <c r="AB426" s="9"/>
      <c r="AC426" s="50"/>
      <c r="AD426" s="50"/>
      <c r="AE426" s="39">
        <v>10.78</v>
      </c>
      <c r="AF426" s="11">
        <f>IF(Z426=2,AE426*1.08,IF(AE426&lt;=10,(AE426*1.09),IF(AE426&lt;=50,(10*1.09)+((AE426-10)*1.08),IF(AE426&lt;=100,(10*1.09)+((50-10)*1.08)+((AE426-50)*1.07),IF(AE426&lt;=200,(10*1.09)+((50-10)*1.08)+((100-50)*1.07)+((AE426-100)*1.04),(10*1.09)+((50-10)*1.08)+((100-50)*1.07)+((200-100)*1.04)+((AE426-200)*1.02))))))</f>
        <v>11.7424</v>
      </c>
      <c r="AG426" s="11">
        <f>IF(Z426=1,AF426*1.08,IF(Z426=4,AF426*1.08,IF(Z426=2,0,IF(AE426&lt;=100,(AF426*1.25),IF(AE426&lt;=200,134.5+((AE426-100)*1.04*1.16),255.14+((AE426-200)*1.02*1.12))))))</f>
        <v>14.678000000000001</v>
      </c>
      <c r="AH426" s="11">
        <f>IF(Z426=1,0,IF(Z426=4,0,(AG426*1.08)))</f>
        <v>15.852240000000002</v>
      </c>
      <c r="AI426" s="9">
        <f>TRUNC(AF426,2)</f>
        <v>11.74</v>
      </c>
      <c r="AJ426" s="9">
        <f>TRUNC(AG426,2)</f>
        <v>14.67</v>
      </c>
      <c r="AK426" s="9">
        <f>TRUNC(AH426,2)</f>
        <v>15.85</v>
      </c>
      <c r="AL426" s="13">
        <v>44170</v>
      </c>
      <c r="AM426" s="13">
        <v>44187</v>
      </c>
      <c r="AN426" s="13" t="s">
        <v>6544</v>
      </c>
    </row>
    <row r="427" spans="1:40" ht="57" customHeight="1" x14ac:dyDescent="0.25">
      <c r="A427" s="1">
        <v>8699514030188</v>
      </c>
      <c r="B427" s="1" t="s">
        <v>804</v>
      </c>
      <c r="C427" s="1" t="s">
        <v>805</v>
      </c>
      <c r="D427" s="2" t="s">
        <v>150</v>
      </c>
      <c r="E427" s="3" t="s">
        <v>133</v>
      </c>
      <c r="F427" s="3">
        <v>4</v>
      </c>
      <c r="G427" s="2">
        <v>1</v>
      </c>
      <c r="H427" s="27">
        <v>1</v>
      </c>
      <c r="I427" s="3"/>
      <c r="J427" s="3"/>
      <c r="K427" s="3"/>
      <c r="L427" s="4" t="s">
        <v>4482</v>
      </c>
      <c r="M427" s="4" t="s">
        <v>488</v>
      </c>
      <c r="N427" s="3" t="s">
        <v>5962</v>
      </c>
      <c r="O427" s="3">
        <v>75</v>
      </c>
      <c r="P427" s="3" t="s">
        <v>76</v>
      </c>
      <c r="Q427" s="3">
        <v>10</v>
      </c>
      <c r="R427" s="3" t="s">
        <v>48</v>
      </c>
      <c r="S427" s="10" t="s">
        <v>18</v>
      </c>
      <c r="T427" s="3" t="s">
        <v>20</v>
      </c>
      <c r="U427" s="38">
        <v>2.21</v>
      </c>
      <c r="V427" s="38">
        <v>2.2000000000000002</v>
      </c>
      <c r="W427" s="38">
        <v>0</v>
      </c>
      <c r="X427" s="11" t="s">
        <v>20</v>
      </c>
      <c r="Y427" s="12"/>
      <c r="Z427" s="1">
        <v>0</v>
      </c>
      <c r="AA427" s="9">
        <v>8.08</v>
      </c>
      <c r="AB427" s="9"/>
      <c r="AC427" s="50"/>
      <c r="AD427" s="50"/>
      <c r="AE427" s="39">
        <v>8.3800000000000008</v>
      </c>
      <c r="AF427" s="11">
        <f>IF(Z427=2,AE427*1.08,IF(AE427&lt;=10,(AE427*1.09),IF(AE427&lt;=50,(10*1.09)+((AE427-10)*1.08),IF(AE427&lt;=100,(10*1.09)+((50-10)*1.08)+((AE427-50)*1.07),IF(AE427&lt;=200,(10*1.09)+((50-10)*1.08)+((100-50)*1.07)+((AE427-100)*1.04),(10*1.09)+((50-10)*1.08)+((100-50)*1.07)+((200-100)*1.04)+((AE427-200)*1.02))))))</f>
        <v>9.1342000000000017</v>
      </c>
      <c r="AG427" s="11">
        <f>IF(Z427=1,AF427*1.08,IF(Z427=4,AF427*1.08,IF(Z427=2,0,IF(AE427&lt;=100,(AF427*1.25),IF(AE427&lt;=200,134.5+((AE427-100)*1.04*1.16),255.14+((AE427-200)*1.02*1.12))))))</f>
        <v>11.417750000000002</v>
      </c>
      <c r="AH427" s="11">
        <f>IF(Z427=1,0,IF(Z427=4,0,(AG427*1.08)))</f>
        <v>12.331170000000002</v>
      </c>
      <c r="AI427" s="9">
        <f>TRUNC(AF427,2)</f>
        <v>9.1300000000000008</v>
      </c>
      <c r="AJ427" s="9">
        <f>TRUNC(AG427,2)</f>
        <v>11.41</v>
      </c>
      <c r="AK427" s="9">
        <f>TRUNC(AH427,2)</f>
        <v>12.33</v>
      </c>
      <c r="AL427" s="13">
        <v>44170</v>
      </c>
      <c r="AM427" s="13">
        <v>44187</v>
      </c>
      <c r="AN427" s="13" t="s">
        <v>6544</v>
      </c>
    </row>
    <row r="428" spans="1:40" ht="57" customHeight="1" x14ac:dyDescent="0.25">
      <c r="A428" s="1">
        <v>8699788751512</v>
      </c>
      <c r="B428" s="1" t="s">
        <v>804</v>
      </c>
      <c r="C428" s="1" t="s">
        <v>805</v>
      </c>
      <c r="D428" s="2" t="s">
        <v>150</v>
      </c>
      <c r="E428" s="3" t="s">
        <v>133</v>
      </c>
      <c r="F428" s="3">
        <v>4</v>
      </c>
      <c r="G428" s="2">
        <v>1</v>
      </c>
      <c r="H428" s="27">
        <v>1</v>
      </c>
      <c r="I428" s="3"/>
      <c r="J428" s="3"/>
      <c r="K428" s="3"/>
      <c r="L428" s="4" t="s">
        <v>4483</v>
      </c>
      <c r="M428" s="4" t="s">
        <v>488</v>
      </c>
      <c r="N428" s="3" t="s">
        <v>5936</v>
      </c>
      <c r="O428" s="3">
        <v>75</v>
      </c>
      <c r="P428" s="3" t="s">
        <v>76</v>
      </c>
      <c r="Q428" s="3">
        <v>4</v>
      </c>
      <c r="R428" s="3" t="s">
        <v>48</v>
      </c>
      <c r="S428" s="10" t="s">
        <v>18</v>
      </c>
      <c r="T428" s="3" t="s">
        <v>20</v>
      </c>
      <c r="U428" s="38">
        <v>2.37</v>
      </c>
      <c r="V428" s="38">
        <v>2.14</v>
      </c>
      <c r="W428" s="38">
        <v>0</v>
      </c>
      <c r="X428" s="11" t="s">
        <v>20</v>
      </c>
      <c r="Y428" s="12"/>
      <c r="Z428" s="1">
        <v>0</v>
      </c>
      <c r="AA428" s="9">
        <v>5.44</v>
      </c>
      <c r="AB428" s="9"/>
      <c r="AC428" s="50"/>
      <c r="AD428" s="50"/>
      <c r="AE428" s="39">
        <v>8.16</v>
      </c>
      <c r="AF428" s="11">
        <f>IF(Z428=2,AE428*1.08,IF(AE428&lt;=10,(AE428*1.09),IF(AE428&lt;=50,(10*1.09)+((AE428-10)*1.08),IF(AE428&lt;=100,(10*1.09)+((50-10)*1.08)+((AE428-50)*1.07),IF(AE428&lt;=200,(10*1.09)+((50-10)*1.08)+((100-50)*1.07)+((AE428-100)*1.04),(10*1.09)+((50-10)*1.08)+((100-50)*1.07)+((200-100)*1.04)+((AE428-200)*1.02))))))</f>
        <v>8.894400000000001</v>
      </c>
      <c r="AG428" s="11">
        <f>IF(Z428=1,AF428*1.08,IF(Z428=4,AF428*1.08,IF(Z428=2,0,IF(AE428&lt;=100,(AF428*1.25),IF(AE428&lt;=200,134.5+((AE428-100)*1.04*1.16),255.14+((AE428-200)*1.02*1.12))))))</f>
        <v>11.118000000000002</v>
      </c>
      <c r="AH428" s="11">
        <f>IF(Z428=1,0,IF(Z428=4,0,(AG428*1.08)))</f>
        <v>12.007440000000003</v>
      </c>
      <c r="AI428" s="9">
        <f>TRUNC(AF428,2)</f>
        <v>8.89</v>
      </c>
      <c r="AJ428" s="9">
        <f>TRUNC(AG428,2)</f>
        <v>11.11</v>
      </c>
      <c r="AK428" s="9">
        <f>TRUNC(AH428,2)</f>
        <v>12</v>
      </c>
      <c r="AL428" s="13">
        <v>44170</v>
      </c>
      <c r="AM428" s="13">
        <v>44187</v>
      </c>
      <c r="AN428" s="13" t="s">
        <v>6544</v>
      </c>
    </row>
    <row r="429" spans="1:40" ht="57" customHeight="1" x14ac:dyDescent="0.25">
      <c r="A429" s="1">
        <v>8699532035493</v>
      </c>
      <c r="B429" s="1" t="s">
        <v>2436</v>
      </c>
      <c r="C429" s="1" t="s">
        <v>2437</v>
      </c>
      <c r="D429" s="2" t="s">
        <v>44</v>
      </c>
      <c r="E429" s="3" t="s">
        <v>5731</v>
      </c>
      <c r="F429" s="3">
        <v>0</v>
      </c>
      <c r="G429" s="2">
        <v>2</v>
      </c>
      <c r="H429" s="3">
        <v>1</v>
      </c>
      <c r="I429" s="3"/>
      <c r="J429" s="3"/>
      <c r="K429" s="3"/>
      <c r="L429" s="4" t="s">
        <v>2438</v>
      </c>
      <c r="M429" s="4" t="s">
        <v>191</v>
      </c>
      <c r="N429" s="3" t="s">
        <v>5902</v>
      </c>
      <c r="O429" s="3">
        <v>8</v>
      </c>
      <c r="P429" s="3" t="s">
        <v>76</v>
      </c>
      <c r="Q429" s="3">
        <v>30</v>
      </c>
      <c r="R429" s="3" t="s">
        <v>48</v>
      </c>
      <c r="S429" s="10" t="s">
        <v>49</v>
      </c>
      <c r="T429" s="3" t="s">
        <v>78</v>
      </c>
      <c r="U429" s="38">
        <v>27.93</v>
      </c>
      <c r="V429" s="38">
        <v>27.93</v>
      </c>
      <c r="W429" s="38">
        <v>27.93</v>
      </c>
      <c r="X429" s="11" t="s">
        <v>78</v>
      </c>
      <c r="Y429" s="12"/>
      <c r="Z429" s="1">
        <v>0</v>
      </c>
      <c r="AA429" s="9">
        <v>70.87</v>
      </c>
      <c r="AB429" s="9"/>
      <c r="AC429" s="50">
        <f>IF(AD429=AK429,1,0)</f>
        <v>1</v>
      </c>
      <c r="AD429" s="50">
        <v>118.5</v>
      </c>
      <c r="AE429" s="39">
        <v>81.48</v>
      </c>
      <c r="AF429" s="11">
        <f>IF(Z429=2,AE429*1.08,IF(AE429&lt;=10,(AE429*1.09),IF(AE429&lt;=50,(10*1.09)+((AE429-10)*1.08),IF(AE429&lt;=100,(10*1.09)+((50-10)*1.08)+((AE429-50)*1.07),IF(AE429&lt;=200,(10*1.09)+((50-10)*1.08)+((100-50)*1.07)+((AE429-100)*1.04),(10*1.09)+((50-10)*1.08)+((100-50)*1.07)+((200-100)*1.04)+((AE429-200)*1.02))))))</f>
        <v>87.783600000000007</v>
      </c>
      <c r="AG429" s="11">
        <f>IF(Z429=1,AF429*1.08,IF(Z429=4,AF429*1.08,IF(Z429=2,0,IF(AE429&lt;=100,(AF429*1.25),IF(AE429&lt;=200,134.5+((AE429-100)*1.04*1.16),255.14+((AE429-200)*1.02*1.12))))))</f>
        <v>109.7295</v>
      </c>
      <c r="AH429" s="11">
        <f>IF(Z429=1,0,IF(Z429=4,0,(AG429*1.08)))</f>
        <v>118.50786000000001</v>
      </c>
      <c r="AI429" s="9">
        <f>TRUNC(AF429,2)</f>
        <v>87.78</v>
      </c>
      <c r="AJ429" s="9">
        <f>TRUNC(AG429,2)</f>
        <v>109.72</v>
      </c>
      <c r="AK429" s="9">
        <f>TRUNC(AH429,2)</f>
        <v>118.5</v>
      </c>
      <c r="AL429" s="13">
        <v>44170</v>
      </c>
      <c r="AM429" s="13">
        <v>44187</v>
      </c>
      <c r="AN429" s="13" t="s">
        <v>6544</v>
      </c>
    </row>
    <row r="430" spans="1:40" ht="57" customHeight="1" x14ac:dyDescent="0.25">
      <c r="A430" s="1">
        <v>8699540010703</v>
      </c>
      <c r="B430" s="1" t="s">
        <v>2538</v>
      </c>
      <c r="C430" s="1" t="s">
        <v>2539</v>
      </c>
      <c r="D430" s="2" t="s">
        <v>150</v>
      </c>
      <c r="E430" s="3" t="s">
        <v>133</v>
      </c>
      <c r="F430" s="3">
        <v>4</v>
      </c>
      <c r="G430" s="2">
        <v>1</v>
      </c>
      <c r="H430" s="27">
        <v>1</v>
      </c>
      <c r="I430" s="3"/>
      <c r="J430" s="3"/>
      <c r="K430" s="3"/>
      <c r="L430" s="4" t="s">
        <v>1222</v>
      </c>
      <c r="M430" s="4" t="s">
        <v>664</v>
      </c>
      <c r="N430" s="3" t="s">
        <v>5927</v>
      </c>
      <c r="O430" s="3">
        <v>20</v>
      </c>
      <c r="P430" s="3" t="s">
        <v>76</v>
      </c>
      <c r="Q430" s="3">
        <v>20</v>
      </c>
      <c r="R430" s="3" t="s">
        <v>48</v>
      </c>
      <c r="S430" s="10" t="s">
        <v>18</v>
      </c>
      <c r="T430" s="3" t="s">
        <v>102</v>
      </c>
      <c r="U430" s="38">
        <v>4.24</v>
      </c>
      <c r="V430" s="38">
        <v>4.24</v>
      </c>
      <c r="W430" s="38">
        <v>3.39</v>
      </c>
      <c r="X430" s="11" t="s">
        <v>102</v>
      </c>
      <c r="Y430" s="12"/>
      <c r="Z430" s="1">
        <v>0</v>
      </c>
      <c r="AA430" s="9">
        <v>11.63</v>
      </c>
      <c r="AB430" s="9"/>
      <c r="AC430" s="50">
        <f>IF(AD430=AK430,1,0)</f>
        <v>1</v>
      </c>
      <c r="AD430" s="50">
        <v>18.98</v>
      </c>
      <c r="AE430" s="39">
        <v>12.93</v>
      </c>
      <c r="AF430" s="11">
        <f>IF(Z430=2,AE430*1.08,IF(AE430&lt;=10,(AE430*1.09),IF(AE430&lt;=50,(10*1.09)+((AE430-10)*1.08),IF(AE430&lt;=100,(10*1.09)+((50-10)*1.08)+((AE430-50)*1.07),IF(AE430&lt;=200,(10*1.09)+((50-10)*1.08)+((100-50)*1.07)+((AE430-100)*1.04),(10*1.09)+((50-10)*1.08)+((100-50)*1.07)+((200-100)*1.04)+((AE430-200)*1.02))))))</f>
        <v>14.064400000000001</v>
      </c>
      <c r="AG430" s="11">
        <f>IF(Z430=1,AF430*1.08,IF(Z430=4,AF430*1.08,IF(Z430=2,0,IF(AE430&lt;=100,(AF430*1.25),IF(AE430&lt;=200,134.5+((AE430-100)*1.04*1.16),255.14+((AE430-200)*1.02*1.12))))))</f>
        <v>17.580500000000001</v>
      </c>
      <c r="AH430" s="11">
        <f>IF(Z430=1,0,IF(Z430=4,0,(AG430*1.08)))</f>
        <v>18.986940000000001</v>
      </c>
      <c r="AI430" s="9">
        <f>TRUNC(AF430,2)</f>
        <v>14.06</v>
      </c>
      <c r="AJ430" s="9">
        <f>TRUNC(AG430,2)</f>
        <v>17.579999999999998</v>
      </c>
      <c r="AK430" s="9">
        <f>TRUNC(AH430,2)</f>
        <v>18.98</v>
      </c>
      <c r="AL430" s="13">
        <v>44170</v>
      </c>
      <c r="AM430" s="13">
        <v>44187</v>
      </c>
      <c r="AN430" s="13" t="s">
        <v>6544</v>
      </c>
    </row>
    <row r="431" spans="1:40" ht="57" customHeight="1" x14ac:dyDescent="0.25">
      <c r="A431" s="1">
        <v>8699844951108</v>
      </c>
      <c r="B431" s="1" t="s">
        <v>1729</v>
      </c>
      <c r="C431" s="1" t="s">
        <v>1730</v>
      </c>
      <c r="D431" s="2" t="s">
        <v>44</v>
      </c>
      <c r="E431" s="3" t="s">
        <v>5731</v>
      </c>
      <c r="F431" s="25" t="s">
        <v>2553</v>
      </c>
      <c r="G431" s="2">
        <v>2</v>
      </c>
      <c r="H431" s="3">
        <v>1</v>
      </c>
      <c r="I431" s="3"/>
      <c r="J431" s="3"/>
      <c r="K431" s="3"/>
      <c r="L431" s="4" t="s">
        <v>4176</v>
      </c>
      <c r="M431" s="4" t="s">
        <v>1732</v>
      </c>
      <c r="N431" s="3" t="s">
        <v>5933</v>
      </c>
      <c r="O431" s="3">
        <v>20</v>
      </c>
      <c r="P431" s="3" t="s">
        <v>221</v>
      </c>
      <c r="Q431" s="3">
        <v>2</v>
      </c>
      <c r="R431" s="3" t="s">
        <v>48</v>
      </c>
      <c r="S431" s="10" t="s">
        <v>18</v>
      </c>
      <c r="T431" s="3" t="s">
        <v>111</v>
      </c>
      <c r="U431" s="38">
        <v>3.24</v>
      </c>
      <c r="V431" s="38">
        <v>3.24</v>
      </c>
      <c r="W431" s="38">
        <v>3.24</v>
      </c>
      <c r="X431" s="11" t="s">
        <v>111</v>
      </c>
      <c r="Y431" s="12"/>
      <c r="Z431" s="1">
        <v>0</v>
      </c>
      <c r="AA431" s="9">
        <v>7.7</v>
      </c>
      <c r="AB431" s="9"/>
      <c r="AC431" s="50"/>
      <c r="AD431" s="50"/>
      <c r="AE431" s="39">
        <v>9.24</v>
      </c>
      <c r="AF431" s="11">
        <f>IF(Z431=2,AE431*1.08,IF(AE431&lt;=10,(AE431*1.09),IF(AE431&lt;=50,(10*1.09)+((AE431-10)*1.08),IF(AE431&lt;=100,(10*1.09)+((50-10)*1.08)+((AE431-50)*1.07),IF(AE431&lt;=200,(10*1.09)+((50-10)*1.08)+((100-50)*1.07)+((AE431-100)*1.04),(10*1.09)+((50-10)*1.08)+((100-50)*1.07)+((200-100)*1.04)+((AE431-200)*1.02))))))</f>
        <v>10.0716</v>
      </c>
      <c r="AG431" s="11">
        <f>IF(Z431=1,AF431*1.08,IF(Z431=4,AF431*1.08,IF(Z431=2,0,IF(AE431&lt;=100,(AF431*1.25),IF(AE431&lt;=200,134.5+((AE431-100)*1.04*1.16),255.14+((AE431-200)*1.02*1.12))))))</f>
        <v>12.589500000000001</v>
      </c>
      <c r="AH431" s="11">
        <f>IF(Z431=1,0,IF(Z431=4,0,(AG431*1.08)))</f>
        <v>13.596660000000002</v>
      </c>
      <c r="AI431" s="9">
        <f>TRUNC(AF431,2)</f>
        <v>10.07</v>
      </c>
      <c r="AJ431" s="9">
        <f>TRUNC(AG431,2)</f>
        <v>12.58</v>
      </c>
      <c r="AK431" s="9">
        <f>TRUNC(AH431,2)</f>
        <v>13.59</v>
      </c>
      <c r="AL431" s="13">
        <v>44170</v>
      </c>
      <c r="AM431" s="13">
        <v>44187</v>
      </c>
      <c r="AN431" s="13" t="s">
        <v>6544</v>
      </c>
    </row>
    <row r="432" spans="1:40" ht="57" customHeight="1" x14ac:dyDescent="0.25">
      <c r="A432" s="1">
        <v>8699809950306</v>
      </c>
      <c r="B432" s="1" t="s">
        <v>1729</v>
      </c>
      <c r="C432" s="1" t="s">
        <v>1730</v>
      </c>
      <c r="D432" s="2" t="s">
        <v>44</v>
      </c>
      <c r="E432" s="3" t="s">
        <v>5731</v>
      </c>
      <c r="F432" s="25" t="s">
        <v>4053</v>
      </c>
      <c r="G432" s="2">
        <v>2</v>
      </c>
      <c r="H432" s="3">
        <v>1</v>
      </c>
      <c r="I432" s="3"/>
      <c r="J432" s="3"/>
      <c r="K432" s="3"/>
      <c r="L432" s="4" t="s">
        <v>6160</v>
      </c>
      <c r="M432" s="4" t="s">
        <v>1732</v>
      </c>
      <c r="N432" s="3" t="s">
        <v>5918</v>
      </c>
      <c r="O432" s="3" t="s">
        <v>2551</v>
      </c>
      <c r="P432" s="3" t="s">
        <v>221</v>
      </c>
      <c r="Q432" s="3">
        <v>2</v>
      </c>
      <c r="R432" s="3" t="s">
        <v>48</v>
      </c>
      <c r="S432" s="10" t="s">
        <v>49</v>
      </c>
      <c r="T432" s="3" t="s">
        <v>111</v>
      </c>
      <c r="U432" s="38">
        <v>3.24</v>
      </c>
      <c r="V432" s="38">
        <v>3.24</v>
      </c>
      <c r="W432" s="38">
        <v>3.24</v>
      </c>
      <c r="X432" s="11" t="s">
        <v>111</v>
      </c>
      <c r="Y432" s="12"/>
      <c r="Z432" s="1">
        <v>0</v>
      </c>
      <c r="AA432" s="9">
        <v>6.88</v>
      </c>
      <c r="AB432" s="9"/>
      <c r="AC432" s="50">
        <f>IF(AD432=AK432,1,0)</f>
        <v>1</v>
      </c>
      <c r="AD432" s="50">
        <v>12.13</v>
      </c>
      <c r="AE432" s="39">
        <v>8.25</v>
      </c>
      <c r="AF432" s="11">
        <f>IF(Z432=2,AE432*1.08,IF(AE432&lt;=10,(AE432*1.09),IF(AE432&lt;=50,(10*1.09)+((AE432-10)*1.08),IF(AE432&lt;=100,(10*1.09)+((50-10)*1.08)+((AE432-50)*1.07),IF(AE432&lt;=200,(10*1.09)+((50-10)*1.08)+((100-50)*1.07)+((AE432-100)*1.04),(10*1.09)+((50-10)*1.08)+((100-50)*1.07)+((200-100)*1.04)+((AE432-200)*1.02))))))</f>
        <v>8.9925000000000015</v>
      </c>
      <c r="AG432" s="11">
        <f>IF(Z432=1,AF432*1.08,IF(Z432=4,AF432*1.08,IF(Z432=2,0,IF(AE432&lt;=100,(AF432*1.25),IF(AE432&lt;=200,134.5+((AE432-100)*1.04*1.16),255.14+((AE432-200)*1.02*1.12))))))</f>
        <v>11.240625000000001</v>
      </c>
      <c r="AH432" s="11">
        <f>IF(Z432=1,0,IF(Z432=4,0,(AG432*1.08)))</f>
        <v>12.139875000000002</v>
      </c>
      <c r="AI432" s="9">
        <f>TRUNC(AF432,2)</f>
        <v>8.99</v>
      </c>
      <c r="AJ432" s="9">
        <f>TRUNC(AG432,2)</f>
        <v>11.24</v>
      </c>
      <c r="AK432" s="9">
        <f>TRUNC(AH432,2)</f>
        <v>12.13</v>
      </c>
      <c r="AL432" s="13">
        <v>44170</v>
      </c>
      <c r="AM432" s="13">
        <v>44187</v>
      </c>
      <c r="AN432" s="13" t="s">
        <v>6544</v>
      </c>
    </row>
    <row r="433" spans="1:40" ht="57" customHeight="1" x14ac:dyDescent="0.25">
      <c r="A433" s="1">
        <v>8699717950016</v>
      </c>
      <c r="B433" s="1" t="s">
        <v>1729</v>
      </c>
      <c r="C433" s="1" t="s">
        <v>1730</v>
      </c>
      <c r="D433" s="2" t="s">
        <v>44</v>
      </c>
      <c r="E433" s="3" t="s">
        <v>5731</v>
      </c>
      <c r="F433" s="25" t="s">
        <v>2553</v>
      </c>
      <c r="G433" s="2">
        <v>2</v>
      </c>
      <c r="H433" s="3">
        <v>1</v>
      </c>
      <c r="I433" s="3"/>
      <c r="J433" s="3"/>
      <c r="K433" s="3"/>
      <c r="L433" s="4" t="s">
        <v>2552</v>
      </c>
      <c r="M433" s="4" t="s">
        <v>1732</v>
      </c>
      <c r="N433" s="3" t="s">
        <v>5957</v>
      </c>
      <c r="O433" s="3" t="s">
        <v>2551</v>
      </c>
      <c r="P433" s="3" t="s">
        <v>221</v>
      </c>
      <c r="Q433" s="3">
        <v>2</v>
      </c>
      <c r="R433" s="3" t="s">
        <v>48</v>
      </c>
      <c r="S433" s="10" t="s">
        <v>18</v>
      </c>
      <c r="T433" s="3" t="s">
        <v>111</v>
      </c>
      <c r="U433" s="38">
        <v>3.24</v>
      </c>
      <c r="V433" s="38">
        <v>3.24</v>
      </c>
      <c r="W433" s="38">
        <v>3.24</v>
      </c>
      <c r="X433" s="11" t="s">
        <v>111</v>
      </c>
      <c r="Y433" s="12"/>
      <c r="Z433" s="1">
        <v>0</v>
      </c>
      <c r="AA433" s="9">
        <v>7.7</v>
      </c>
      <c r="AB433" s="9"/>
      <c r="AC433" s="50">
        <f>IF(AD433=AK433,1,0)</f>
        <v>1</v>
      </c>
      <c r="AD433" s="50">
        <v>13.59</v>
      </c>
      <c r="AE433" s="39">
        <v>9.24</v>
      </c>
      <c r="AF433" s="11">
        <f>IF(Z433=2,AE433*1.08,IF(AE433&lt;=10,(AE433*1.09),IF(AE433&lt;=50,(10*1.09)+((AE433-10)*1.08),IF(AE433&lt;=100,(10*1.09)+((50-10)*1.08)+((AE433-50)*1.07),IF(AE433&lt;=200,(10*1.09)+((50-10)*1.08)+((100-50)*1.07)+((AE433-100)*1.04),(10*1.09)+((50-10)*1.08)+((100-50)*1.07)+((200-100)*1.04)+((AE433-200)*1.02))))))</f>
        <v>10.0716</v>
      </c>
      <c r="AG433" s="11">
        <f>IF(Z433=1,AF433*1.08,IF(Z433=4,AF433*1.08,IF(Z433=2,0,IF(AE433&lt;=100,(AF433*1.25),IF(AE433&lt;=200,134.5+((AE433-100)*1.04*1.16),255.14+((AE433-200)*1.02*1.12))))))</f>
        <v>12.589500000000001</v>
      </c>
      <c r="AH433" s="11">
        <f>IF(Z433=1,0,IF(Z433=4,0,(AG433*1.08)))</f>
        <v>13.596660000000002</v>
      </c>
      <c r="AI433" s="9">
        <f>TRUNC(AF433,2)</f>
        <v>10.07</v>
      </c>
      <c r="AJ433" s="9">
        <f>TRUNC(AG433,2)</f>
        <v>12.58</v>
      </c>
      <c r="AK433" s="9">
        <f>TRUNC(AH433,2)</f>
        <v>13.59</v>
      </c>
      <c r="AL433" s="13">
        <v>44170</v>
      </c>
      <c r="AM433" s="13">
        <v>44187</v>
      </c>
      <c r="AN433" s="13" t="s">
        <v>6544</v>
      </c>
    </row>
    <row r="434" spans="1:40" ht="57" customHeight="1" x14ac:dyDescent="0.25">
      <c r="A434" s="1">
        <v>8699828950097</v>
      </c>
      <c r="B434" s="1" t="s">
        <v>1729</v>
      </c>
      <c r="C434" s="1" t="s">
        <v>1730</v>
      </c>
      <c r="D434" s="2" t="s">
        <v>44</v>
      </c>
      <c r="E434" s="3" t="s">
        <v>5731</v>
      </c>
      <c r="F434" s="12" t="s">
        <v>2553</v>
      </c>
      <c r="G434" s="2">
        <v>2</v>
      </c>
      <c r="H434" s="3">
        <v>1</v>
      </c>
      <c r="I434" s="3"/>
      <c r="J434" s="3"/>
      <c r="K434" s="3"/>
      <c r="L434" s="4" t="s">
        <v>6161</v>
      </c>
      <c r="M434" s="4" t="s">
        <v>1732</v>
      </c>
      <c r="N434" s="3" t="s">
        <v>5953</v>
      </c>
      <c r="O434" s="3" t="s">
        <v>2551</v>
      </c>
      <c r="P434" s="3" t="s">
        <v>221</v>
      </c>
      <c r="Q434" s="3">
        <v>2</v>
      </c>
      <c r="R434" s="3" t="s">
        <v>48</v>
      </c>
      <c r="S434" s="10" t="s">
        <v>18</v>
      </c>
      <c r="T434" s="3" t="s">
        <v>111</v>
      </c>
      <c r="U434" s="38">
        <v>3.24</v>
      </c>
      <c r="V434" s="38">
        <v>3.24</v>
      </c>
      <c r="W434" s="38">
        <v>3.24</v>
      </c>
      <c r="X434" s="11" t="s">
        <v>111</v>
      </c>
      <c r="Y434" s="12"/>
      <c r="Z434" s="1">
        <v>0</v>
      </c>
      <c r="AA434" s="9">
        <v>7.7</v>
      </c>
      <c r="AB434" s="9"/>
      <c r="AC434" s="50"/>
      <c r="AD434" s="50"/>
      <c r="AE434" s="39">
        <v>9.24</v>
      </c>
      <c r="AF434" s="11">
        <f>IF(Z434=2,AE434*1.08,IF(AE434&lt;=10,(AE434*1.09),IF(AE434&lt;=50,(10*1.09)+((AE434-10)*1.08),IF(AE434&lt;=100,(10*1.09)+((50-10)*1.08)+((AE434-50)*1.07),IF(AE434&lt;=200,(10*1.09)+((50-10)*1.08)+((100-50)*1.07)+((AE434-100)*1.04),(10*1.09)+((50-10)*1.08)+((100-50)*1.07)+((200-100)*1.04)+((AE434-200)*1.02))))))</f>
        <v>10.0716</v>
      </c>
      <c r="AG434" s="11">
        <f>IF(Z434=1,AF434*1.08,IF(Z434=4,AF434*1.08,IF(Z434=2,0,IF(AE434&lt;=100,(AF434*1.25),IF(AE434&lt;=200,134.5+((AE434-100)*1.04*1.16),255.14+((AE434-200)*1.02*1.12))))))</f>
        <v>12.589500000000001</v>
      </c>
      <c r="AH434" s="11">
        <f>IF(Z434=1,0,IF(Z434=4,0,(AG434*1.08)))</f>
        <v>13.596660000000002</v>
      </c>
      <c r="AI434" s="9">
        <f>TRUNC(AF434,2)</f>
        <v>10.07</v>
      </c>
      <c r="AJ434" s="9">
        <f>TRUNC(AG434,2)</f>
        <v>12.58</v>
      </c>
      <c r="AK434" s="9">
        <f>TRUNC(AH434,2)</f>
        <v>13.59</v>
      </c>
      <c r="AL434" s="13">
        <v>44170</v>
      </c>
      <c r="AM434" s="13">
        <v>44187</v>
      </c>
      <c r="AN434" s="13" t="s">
        <v>6544</v>
      </c>
    </row>
    <row r="435" spans="1:40" ht="57" customHeight="1" x14ac:dyDescent="0.25">
      <c r="A435" s="1">
        <v>8699630998461</v>
      </c>
      <c r="B435" s="1" t="s">
        <v>485</v>
      </c>
      <c r="C435" s="1" t="s">
        <v>487</v>
      </c>
      <c r="D435" s="2" t="s">
        <v>44</v>
      </c>
      <c r="E435" s="3" t="s">
        <v>5731</v>
      </c>
      <c r="F435" s="3">
        <v>2</v>
      </c>
      <c r="G435" s="2">
        <v>2</v>
      </c>
      <c r="H435" s="3">
        <v>1</v>
      </c>
      <c r="I435" s="3"/>
      <c r="J435" s="3"/>
      <c r="K435" s="3"/>
      <c r="L435" s="4" t="s">
        <v>4913</v>
      </c>
      <c r="M435" s="4" t="s">
        <v>840</v>
      </c>
      <c r="N435" s="3" t="s">
        <v>5972</v>
      </c>
      <c r="O435" s="3">
        <v>500</v>
      </c>
      <c r="P435" s="3" t="s">
        <v>316</v>
      </c>
      <c r="Q435" s="3">
        <v>1</v>
      </c>
      <c r="R435" s="3" t="s">
        <v>48</v>
      </c>
      <c r="S435" s="10" t="s">
        <v>49</v>
      </c>
      <c r="T435" s="3" t="s">
        <v>78</v>
      </c>
      <c r="U435" s="38">
        <v>5.97</v>
      </c>
      <c r="V435" s="38">
        <v>5.97</v>
      </c>
      <c r="W435" s="38">
        <v>5.97</v>
      </c>
      <c r="X435" s="11" t="s">
        <v>78</v>
      </c>
      <c r="Y435" s="12"/>
      <c r="Z435" s="1">
        <v>0</v>
      </c>
      <c r="AA435" s="9">
        <v>22.12</v>
      </c>
      <c r="AB435" s="9"/>
      <c r="AC435" s="50">
        <f>IF(AD435=AK435,1,0)</f>
        <v>1</v>
      </c>
      <c r="AD435" s="50">
        <v>33.33</v>
      </c>
      <c r="AE435" s="39">
        <v>22.77</v>
      </c>
      <c r="AF435" s="11">
        <f>IF(Z435=2,AE435*1.08,IF(AE435&lt;=10,(AE435*1.09),IF(AE435&lt;=50,(10*1.09)+((AE435-10)*1.08),IF(AE435&lt;=100,(10*1.09)+((50-10)*1.08)+((AE435-50)*1.07),IF(AE435&lt;=200,(10*1.09)+((50-10)*1.08)+((100-50)*1.07)+((AE435-100)*1.04),(10*1.09)+((50-10)*1.08)+((100-50)*1.07)+((200-100)*1.04)+((AE435-200)*1.02))))))</f>
        <v>24.691600000000001</v>
      </c>
      <c r="AG435" s="11">
        <f>IF(Z435=1,AF435*1.08,IF(Z435=4,AF435*1.08,IF(Z435=2,0,IF(AE435&lt;=100,(AF435*1.25),IF(AE435&lt;=200,134.5+((AE435-100)*1.04*1.16),255.14+((AE435-200)*1.02*1.12))))))</f>
        <v>30.8645</v>
      </c>
      <c r="AH435" s="11">
        <f>IF(Z435=1,0,IF(Z435=4,0,(AG435*1.08)))</f>
        <v>33.333660000000002</v>
      </c>
      <c r="AI435" s="9">
        <f>TRUNC(AF435,2)</f>
        <v>24.69</v>
      </c>
      <c r="AJ435" s="9">
        <f>TRUNC(AG435,2)</f>
        <v>30.86</v>
      </c>
      <c r="AK435" s="9">
        <f>TRUNC(AH435,2)</f>
        <v>33.33</v>
      </c>
      <c r="AL435" s="13">
        <v>44170</v>
      </c>
      <c r="AM435" s="13">
        <v>44187</v>
      </c>
      <c r="AN435" s="13" t="s">
        <v>6544</v>
      </c>
    </row>
    <row r="436" spans="1:40" ht="57" customHeight="1" x14ac:dyDescent="0.25">
      <c r="A436" s="1">
        <v>8699745017408</v>
      </c>
      <c r="B436" s="1" t="s">
        <v>485</v>
      </c>
      <c r="C436" s="1" t="s">
        <v>487</v>
      </c>
      <c r="D436" s="2" t="s">
        <v>44</v>
      </c>
      <c r="E436" s="3" t="s">
        <v>5731</v>
      </c>
      <c r="F436" s="3">
        <v>2</v>
      </c>
      <c r="G436" s="2">
        <v>2</v>
      </c>
      <c r="H436" s="3">
        <v>1</v>
      </c>
      <c r="I436" s="3"/>
      <c r="J436" s="3"/>
      <c r="K436" s="3"/>
      <c r="L436" s="4" t="s">
        <v>4914</v>
      </c>
      <c r="M436" s="4" t="s">
        <v>840</v>
      </c>
      <c r="N436" s="3" t="s">
        <v>6053</v>
      </c>
      <c r="O436" s="3">
        <v>200</v>
      </c>
      <c r="P436" s="3" t="s">
        <v>316</v>
      </c>
      <c r="Q436" s="3">
        <v>1</v>
      </c>
      <c r="R436" s="3" t="s">
        <v>48</v>
      </c>
      <c r="S436" s="10" t="s">
        <v>49</v>
      </c>
      <c r="T436" s="3" t="s">
        <v>136</v>
      </c>
      <c r="U436" s="38">
        <v>2.58</v>
      </c>
      <c r="V436" s="38">
        <v>2.58</v>
      </c>
      <c r="W436" s="38">
        <v>2.58</v>
      </c>
      <c r="X436" s="3" t="s">
        <v>136</v>
      </c>
      <c r="Y436" s="12"/>
      <c r="Z436" s="1">
        <v>0</v>
      </c>
      <c r="AA436" s="9">
        <v>9.65</v>
      </c>
      <c r="AB436" s="9"/>
      <c r="AC436" s="50">
        <f>IF(AD436=AK436,1,0)</f>
        <v>1</v>
      </c>
      <c r="AD436" s="50">
        <v>14.47</v>
      </c>
      <c r="AE436" s="39">
        <v>9.84</v>
      </c>
      <c r="AF436" s="11">
        <f>IF(Z436=2,AE436*1.08,IF(AE436&lt;=10,(AE436*1.09),IF(AE436&lt;=50,(10*1.09)+((AE436-10)*1.08),IF(AE436&lt;=100,(10*1.09)+((50-10)*1.08)+((AE436-50)*1.07),IF(AE436&lt;=200,(10*1.09)+((50-10)*1.08)+((100-50)*1.07)+((AE436-100)*1.04),(10*1.09)+((50-10)*1.08)+((100-50)*1.07)+((200-100)*1.04)+((AE436-200)*1.02))))))</f>
        <v>10.7256</v>
      </c>
      <c r="AG436" s="11">
        <f>IF(Z436=1,AF436*1.08,IF(Z436=4,AF436*1.08,IF(Z436=2,0,IF(AE436&lt;=100,(AF436*1.25),IF(AE436&lt;=200,134.5+((AE436-100)*1.04*1.16),255.14+((AE436-200)*1.02*1.12))))))</f>
        <v>13.407</v>
      </c>
      <c r="AH436" s="11">
        <f>IF(Z436=1,0,IF(Z436=4,0,(AG436*1.08)))</f>
        <v>14.479560000000001</v>
      </c>
      <c r="AI436" s="9">
        <f>TRUNC(AF436,2)</f>
        <v>10.72</v>
      </c>
      <c r="AJ436" s="9">
        <f>TRUNC(AG436,2)</f>
        <v>13.4</v>
      </c>
      <c r="AK436" s="9">
        <f>TRUNC(AH436,2)</f>
        <v>14.47</v>
      </c>
      <c r="AL436" s="13">
        <v>44170</v>
      </c>
      <c r="AM436" s="13">
        <v>44187</v>
      </c>
      <c r="AN436" s="13" t="s">
        <v>6544</v>
      </c>
    </row>
    <row r="437" spans="1:40" ht="57" customHeight="1" x14ac:dyDescent="0.25">
      <c r="A437" s="1">
        <v>8699630998263</v>
      </c>
      <c r="B437" s="1" t="s">
        <v>1703</v>
      </c>
      <c r="C437" s="1" t="s">
        <v>1704</v>
      </c>
      <c r="D437" s="2" t="s">
        <v>44</v>
      </c>
      <c r="E437" s="3" t="s">
        <v>5731</v>
      </c>
      <c r="F437" s="3">
        <v>2</v>
      </c>
      <c r="G437" s="2">
        <v>2</v>
      </c>
      <c r="H437" s="3">
        <v>1</v>
      </c>
      <c r="I437" s="3"/>
      <c r="J437" s="3"/>
      <c r="K437" s="3"/>
      <c r="L437" s="4" t="s">
        <v>2569</v>
      </c>
      <c r="M437" s="4" t="s">
        <v>840</v>
      </c>
      <c r="N437" s="3" t="s">
        <v>5972</v>
      </c>
      <c r="O437" s="3">
        <v>200</v>
      </c>
      <c r="P437" s="3" t="s">
        <v>316</v>
      </c>
      <c r="Q437" s="3">
        <v>4</v>
      </c>
      <c r="R437" s="3" t="s">
        <v>48</v>
      </c>
      <c r="S437" s="10" t="s">
        <v>49</v>
      </c>
      <c r="T437" s="3" t="s">
        <v>78</v>
      </c>
      <c r="U437" s="38">
        <v>10.76</v>
      </c>
      <c r="V437" s="38">
        <v>10.76</v>
      </c>
      <c r="W437" s="38">
        <v>10.76</v>
      </c>
      <c r="X437" s="3" t="s">
        <v>78</v>
      </c>
      <c r="Y437" s="12"/>
      <c r="Z437" s="1">
        <v>0</v>
      </c>
      <c r="AA437" s="9">
        <v>39.86</v>
      </c>
      <c r="AB437" s="9"/>
      <c r="AC437" s="50">
        <f>IF(AD437=AK437,1,0)</f>
        <v>1</v>
      </c>
      <c r="AD437" s="50">
        <v>59.95</v>
      </c>
      <c r="AE437" s="39">
        <v>41.03</v>
      </c>
      <c r="AF437" s="11">
        <f>IF(Z437=2,AE437*1.08,IF(AE437&lt;=10,(AE437*1.09),IF(AE437&lt;=50,(10*1.09)+((AE437-10)*1.08),IF(AE437&lt;=100,(10*1.09)+((50-10)*1.08)+((AE437-50)*1.07),IF(AE437&lt;=200,(10*1.09)+((50-10)*1.08)+((100-50)*1.07)+((AE437-100)*1.04),(10*1.09)+((50-10)*1.08)+((100-50)*1.07)+((200-100)*1.04)+((AE437-200)*1.02))))))</f>
        <v>44.412400000000005</v>
      </c>
      <c r="AG437" s="11">
        <f>IF(Z437=1,AF437*1.08,IF(Z437=4,AF437*1.08,IF(Z437=2,0,IF(AE437&lt;=100,(AF437*1.25),IF(AE437&lt;=200,134.5+((AE437-100)*1.04*1.16),255.14+((AE437-200)*1.02*1.12))))))</f>
        <v>55.515500000000003</v>
      </c>
      <c r="AH437" s="11">
        <f>IF(Z437=1,0,IF(Z437=4,0,(AG437*1.08)))</f>
        <v>59.956740000000011</v>
      </c>
      <c r="AI437" s="9">
        <f>TRUNC(AF437,2)</f>
        <v>44.41</v>
      </c>
      <c r="AJ437" s="9">
        <f>TRUNC(AG437,2)</f>
        <v>55.51</v>
      </c>
      <c r="AK437" s="9">
        <f>TRUNC(AH437,2)</f>
        <v>59.95</v>
      </c>
      <c r="AL437" s="13">
        <v>44170</v>
      </c>
      <c r="AM437" s="13">
        <v>44187</v>
      </c>
      <c r="AN437" s="13" t="s">
        <v>6544</v>
      </c>
    </row>
    <row r="438" spans="1:40" ht="57" customHeight="1" x14ac:dyDescent="0.25">
      <c r="A438" s="1">
        <v>8699630998270</v>
      </c>
      <c r="B438" s="1" t="s">
        <v>1703</v>
      </c>
      <c r="C438" s="1" t="s">
        <v>1704</v>
      </c>
      <c r="D438" s="2" t="s">
        <v>44</v>
      </c>
      <c r="E438" s="3" t="s">
        <v>5731</v>
      </c>
      <c r="F438" s="3">
        <v>2</v>
      </c>
      <c r="G438" s="2">
        <v>2</v>
      </c>
      <c r="H438" s="3">
        <v>1</v>
      </c>
      <c r="I438" s="3"/>
      <c r="J438" s="3"/>
      <c r="K438" s="3"/>
      <c r="L438" s="4" t="s">
        <v>2570</v>
      </c>
      <c r="M438" s="4" t="s">
        <v>840</v>
      </c>
      <c r="N438" s="3" t="s">
        <v>5972</v>
      </c>
      <c r="O438" s="3">
        <v>200</v>
      </c>
      <c r="P438" s="3" t="s">
        <v>316</v>
      </c>
      <c r="Q438" s="3">
        <v>4</v>
      </c>
      <c r="R438" s="3" t="s">
        <v>48</v>
      </c>
      <c r="S438" s="10" t="s">
        <v>49</v>
      </c>
      <c r="T438" s="3" t="s">
        <v>78</v>
      </c>
      <c r="U438" s="38">
        <v>10.76</v>
      </c>
      <c r="V438" s="38">
        <v>10.76</v>
      </c>
      <c r="W438" s="38">
        <v>10.76</v>
      </c>
      <c r="X438" s="3" t="s">
        <v>78</v>
      </c>
      <c r="Y438" s="12"/>
      <c r="Z438" s="1">
        <v>0</v>
      </c>
      <c r="AA438" s="9">
        <v>39.86</v>
      </c>
      <c r="AB438" s="9"/>
      <c r="AC438" s="50">
        <f>IF(AD438=AK438,1,0)</f>
        <v>1</v>
      </c>
      <c r="AD438" s="50">
        <v>59.95</v>
      </c>
      <c r="AE438" s="39">
        <v>41.03</v>
      </c>
      <c r="AF438" s="11">
        <f>IF(Z438=2,AE438*1.08,IF(AE438&lt;=10,(AE438*1.09),IF(AE438&lt;=50,(10*1.09)+((AE438-10)*1.08),IF(AE438&lt;=100,(10*1.09)+((50-10)*1.08)+((AE438-50)*1.07),IF(AE438&lt;=200,(10*1.09)+((50-10)*1.08)+((100-50)*1.07)+((AE438-100)*1.04),(10*1.09)+((50-10)*1.08)+((100-50)*1.07)+((200-100)*1.04)+((AE438-200)*1.02))))))</f>
        <v>44.412400000000005</v>
      </c>
      <c r="AG438" s="11">
        <f>IF(Z438=1,AF438*1.08,IF(Z438=4,AF438*1.08,IF(Z438=2,0,IF(AE438&lt;=100,(AF438*1.25),IF(AE438&lt;=200,134.5+((AE438-100)*1.04*1.16),255.14+((AE438-200)*1.02*1.12))))))</f>
        <v>55.515500000000003</v>
      </c>
      <c r="AH438" s="11">
        <f>IF(Z438=1,0,IF(Z438=4,0,(AG438*1.08)))</f>
        <v>59.956740000000011</v>
      </c>
      <c r="AI438" s="9">
        <f>TRUNC(AF438,2)</f>
        <v>44.41</v>
      </c>
      <c r="AJ438" s="9">
        <f>TRUNC(AG438,2)</f>
        <v>55.51</v>
      </c>
      <c r="AK438" s="9">
        <f>TRUNC(AH438,2)</f>
        <v>59.95</v>
      </c>
      <c r="AL438" s="13">
        <v>44170</v>
      </c>
      <c r="AM438" s="13">
        <v>44187</v>
      </c>
      <c r="AN438" s="13" t="s">
        <v>6544</v>
      </c>
    </row>
    <row r="439" spans="1:40" ht="57" customHeight="1" x14ac:dyDescent="0.25">
      <c r="A439" s="1">
        <v>8699630998287</v>
      </c>
      <c r="B439" s="1" t="s">
        <v>1703</v>
      </c>
      <c r="C439" s="1" t="s">
        <v>1704</v>
      </c>
      <c r="D439" s="2" t="s">
        <v>44</v>
      </c>
      <c r="E439" s="3" t="s">
        <v>5731</v>
      </c>
      <c r="F439" s="3">
        <v>2</v>
      </c>
      <c r="G439" s="2">
        <v>2</v>
      </c>
      <c r="H439" s="3">
        <v>1</v>
      </c>
      <c r="I439" s="3"/>
      <c r="J439" s="3"/>
      <c r="K439" s="3"/>
      <c r="L439" s="4" t="s">
        <v>2571</v>
      </c>
      <c r="M439" s="4" t="s">
        <v>840</v>
      </c>
      <c r="N439" s="3" t="s">
        <v>5972</v>
      </c>
      <c r="O439" s="3">
        <v>200</v>
      </c>
      <c r="P439" s="3" t="s">
        <v>316</v>
      </c>
      <c r="Q439" s="3">
        <v>4</v>
      </c>
      <c r="R439" s="3" t="s">
        <v>48</v>
      </c>
      <c r="S439" s="10" t="s">
        <v>49</v>
      </c>
      <c r="T439" s="3" t="s">
        <v>78</v>
      </c>
      <c r="U439" s="38">
        <v>10.76</v>
      </c>
      <c r="V439" s="38">
        <v>10.76</v>
      </c>
      <c r="W439" s="38">
        <v>10.76</v>
      </c>
      <c r="X439" s="3" t="s">
        <v>78</v>
      </c>
      <c r="Y439" s="12"/>
      <c r="Z439" s="1">
        <v>0</v>
      </c>
      <c r="AA439" s="9">
        <v>27.75</v>
      </c>
      <c r="AB439" s="9"/>
      <c r="AC439" s="50">
        <f>IF(AD439=AK439,1,0)</f>
        <v>1</v>
      </c>
      <c r="AD439" s="50">
        <v>41.79</v>
      </c>
      <c r="AE439" s="39">
        <v>28.57</v>
      </c>
      <c r="AF439" s="11">
        <f>IF(Z439=2,AE439*1.08,IF(AE439&lt;=10,(AE439*1.09),IF(AE439&lt;=50,(10*1.09)+((AE439-10)*1.08),IF(AE439&lt;=100,(10*1.09)+((50-10)*1.08)+((AE439-50)*1.07),IF(AE439&lt;=200,(10*1.09)+((50-10)*1.08)+((100-50)*1.07)+((AE439-100)*1.04),(10*1.09)+((50-10)*1.08)+((100-50)*1.07)+((200-100)*1.04)+((AE439-200)*1.02))))))</f>
        <v>30.955600000000004</v>
      </c>
      <c r="AG439" s="11">
        <f>IF(Z439=1,AF439*1.08,IF(Z439=4,AF439*1.08,IF(Z439=2,0,IF(AE439&lt;=100,(AF439*1.25),IF(AE439&lt;=200,134.5+((AE439-100)*1.04*1.16),255.14+((AE439-200)*1.02*1.12))))))</f>
        <v>38.694500000000005</v>
      </c>
      <c r="AH439" s="11">
        <f>IF(Z439=1,0,IF(Z439=4,0,(AG439*1.08)))</f>
        <v>41.790060000000011</v>
      </c>
      <c r="AI439" s="9">
        <f>TRUNC(AF439,2)</f>
        <v>30.95</v>
      </c>
      <c r="AJ439" s="9">
        <f>TRUNC(AG439,2)</f>
        <v>38.69</v>
      </c>
      <c r="AK439" s="9">
        <f>TRUNC(AH439,2)</f>
        <v>41.79</v>
      </c>
      <c r="AL439" s="13">
        <v>44170</v>
      </c>
      <c r="AM439" s="13">
        <v>44187</v>
      </c>
      <c r="AN439" s="13" t="s">
        <v>6544</v>
      </c>
    </row>
    <row r="440" spans="1:40" ht="57" customHeight="1" x14ac:dyDescent="0.25">
      <c r="A440" s="1">
        <v>8699630998294</v>
      </c>
      <c r="B440" s="1" t="s">
        <v>485</v>
      </c>
      <c r="C440" s="1" t="s">
        <v>1704</v>
      </c>
      <c r="D440" s="2" t="s">
        <v>44</v>
      </c>
      <c r="E440" s="3" t="s">
        <v>5731</v>
      </c>
      <c r="F440" s="3">
        <v>2</v>
      </c>
      <c r="G440" s="2">
        <v>2</v>
      </c>
      <c r="H440" s="3">
        <v>1</v>
      </c>
      <c r="I440" s="3"/>
      <c r="J440" s="3"/>
      <c r="K440" s="3"/>
      <c r="L440" s="4" t="s">
        <v>2572</v>
      </c>
      <c r="M440" s="4" t="s">
        <v>840</v>
      </c>
      <c r="N440" s="3" t="s">
        <v>5972</v>
      </c>
      <c r="O440" s="3">
        <v>200</v>
      </c>
      <c r="P440" s="3" t="s">
        <v>316</v>
      </c>
      <c r="Q440" s="3">
        <v>4</v>
      </c>
      <c r="R440" s="3" t="s">
        <v>48</v>
      </c>
      <c r="S440" s="10" t="s">
        <v>49</v>
      </c>
      <c r="T440" s="3" t="s">
        <v>78</v>
      </c>
      <c r="U440" s="38">
        <v>10.76</v>
      </c>
      <c r="V440" s="38">
        <v>10.76</v>
      </c>
      <c r="W440" s="38">
        <v>10.76</v>
      </c>
      <c r="X440" s="3" t="s">
        <v>78</v>
      </c>
      <c r="Y440" s="12"/>
      <c r="Z440" s="1">
        <v>0</v>
      </c>
      <c r="AA440" s="9">
        <v>27.75</v>
      </c>
      <c r="AB440" s="9"/>
      <c r="AC440" s="50">
        <f>IF(AD440=AK440,1,0)</f>
        <v>1</v>
      </c>
      <c r="AD440" s="50">
        <v>41.79</v>
      </c>
      <c r="AE440" s="39">
        <v>28.57</v>
      </c>
      <c r="AF440" s="11">
        <f>IF(Z440=2,AE440*1.08,IF(AE440&lt;=10,(AE440*1.09),IF(AE440&lt;=50,(10*1.09)+((AE440-10)*1.08),IF(AE440&lt;=100,(10*1.09)+((50-10)*1.08)+((AE440-50)*1.07),IF(AE440&lt;=200,(10*1.09)+((50-10)*1.08)+((100-50)*1.07)+((AE440-100)*1.04),(10*1.09)+((50-10)*1.08)+((100-50)*1.07)+((200-100)*1.04)+((AE440-200)*1.02))))))</f>
        <v>30.955600000000004</v>
      </c>
      <c r="AG440" s="11">
        <f>IF(Z440=1,AF440*1.08,IF(Z440=4,AF440*1.08,IF(Z440=2,0,IF(AE440&lt;=100,(AF440*1.25),IF(AE440&lt;=200,134.5+((AE440-100)*1.04*1.16),255.14+((AE440-200)*1.02*1.12))))))</f>
        <v>38.694500000000005</v>
      </c>
      <c r="AH440" s="11">
        <f>IF(Z440=1,0,IF(Z440=4,0,(AG440*1.08)))</f>
        <v>41.790060000000011</v>
      </c>
      <c r="AI440" s="9">
        <f>TRUNC(AF440,2)</f>
        <v>30.95</v>
      </c>
      <c r="AJ440" s="9">
        <f>TRUNC(AG440,2)</f>
        <v>38.69</v>
      </c>
      <c r="AK440" s="9">
        <f>TRUNC(AH440,2)</f>
        <v>41.79</v>
      </c>
      <c r="AL440" s="13">
        <v>44170</v>
      </c>
      <c r="AM440" s="13">
        <v>44187</v>
      </c>
      <c r="AN440" s="13" t="s">
        <v>6544</v>
      </c>
    </row>
    <row r="441" spans="1:40" ht="57" customHeight="1" x14ac:dyDescent="0.25">
      <c r="A441" s="1">
        <v>8690632990040</v>
      </c>
      <c r="B441" s="1" t="s">
        <v>485</v>
      </c>
      <c r="C441" s="1" t="s">
        <v>487</v>
      </c>
      <c r="D441" s="3" t="s">
        <v>44</v>
      </c>
      <c r="E441" s="3" t="s">
        <v>5731</v>
      </c>
      <c r="F441" s="3">
        <v>2</v>
      </c>
      <c r="G441" s="2">
        <v>2</v>
      </c>
      <c r="H441" s="3">
        <v>1</v>
      </c>
      <c r="I441" s="3"/>
      <c r="J441" s="3"/>
      <c r="K441" s="3"/>
      <c r="L441" s="4" t="s">
        <v>2662</v>
      </c>
      <c r="M441" s="4" t="s">
        <v>840</v>
      </c>
      <c r="N441" s="3" t="s">
        <v>5996</v>
      </c>
      <c r="O441" s="3">
        <v>500</v>
      </c>
      <c r="P441" s="3" t="s">
        <v>316</v>
      </c>
      <c r="Q441" s="3">
        <v>1</v>
      </c>
      <c r="R441" s="3" t="s">
        <v>48</v>
      </c>
      <c r="S441" s="10" t="s">
        <v>49</v>
      </c>
      <c r="T441" s="3" t="s">
        <v>545</v>
      </c>
      <c r="U441" s="38">
        <v>26.73</v>
      </c>
      <c r="V441" s="38">
        <v>26.73</v>
      </c>
      <c r="W441" s="38">
        <v>26.73</v>
      </c>
      <c r="X441" s="3" t="s">
        <v>545</v>
      </c>
      <c r="Y441" s="12"/>
      <c r="Z441" s="1">
        <v>0</v>
      </c>
      <c r="AA441" s="9">
        <v>64.540000000000006</v>
      </c>
      <c r="AB441" s="9"/>
      <c r="AC441" s="50">
        <f>IF(AD441=AK441,1,0)</f>
        <v>1</v>
      </c>
      <c r="AD441" s="50">
        <v>112.05</v>
      </c>
      <c r="AE441" s="39">
        <v>77.010000000000005</v>
      </c>
      <c r="AF441" s="11">
        <f>IF(Z441=2,AE441*1.08,IF(AE441&lt;=10,(AE441*1.09),IF(AE441&lt;=50,(10*1.09)+((AE441-10)*1.08),IF(AE441&lt;=100,(10*1.09)+((50-10)*1.08)+((AE441-50)*1.07),IF(AE441&lt;=200,(10*1.09)+((50-10)*1.08)+((100-50)*1.07)+((AE441-100)*1.04),(10*1.09)+((50-10)*1.08)+((100-50)*1.07)+((200-100)*1.04)+((AE441-200)*1.02))))))</f>
        <v>83.000700000000009</v>
      </c>
      <c r="AG441" s="11">
        <f>IF(Z441=1,AF441*1.08,IF(Z441=4,AF441*1.08,IF(Z441=2,0,IF(AE441&lt;=100,(AF441*1.25),IF(AE441&lt;=200,134.5+((AE441-100)*1.04*1.16),255.14+((AE441-200)*1.02*1.12))))))</f>
        <v>103.75087500000001</v>
      </c>
      <c r="AH441" s="11">
        <f>IF(Z441=1,0,IF(Z441=4,0,(AG441*1.08)))</f>
        <v>112.05094500000001</v>
      </c>
      <c r="AI441" s="9">
        <f>TRUNC(AF441,2)</f>
        <v>83</v>
      </c>
      <c r="AJ441" s="9">
        <f>TRUNC(AG441,2)</f>
        <v>103.75</v>
      </c>
      <c r="AK441" s="9">
        <f>TRUNC(AH441,2)</f>
        <v>112.05</v>
      </c>
      <c r="AL441" s="13">
        <v>44170</v>
      </c>
      <c r="AM441" s="13">
        <v>44187</v>
      </c>
      <c r="AN441" s="13" t="s">
        <v>6544</v>
      </c>
    </row>
    <row r="442" spans="1:40" ht="57" customHeight="1" x14ac:dyDescent="0.25">
      <c r="A442" s="1">
        <v>8699745014704</v>
      </c>
      <c r="B442" s="1" t="s">
        <v>1703</v>
      </c>
      <c r="C442" s="1" t="s">
        <v>1704</v>
      </c>
      <c r="D442" s="2" t="s">
        <v>44</v>
      </c>
      <c r="E442" s="3" t="s">
        <v>5731</v>
      </c>
      <c r="F442" s="3">
        <v>2</v>
      </c>
      <c r="G442" s="2">
        <v>2</v>
      </c>
      <c r="H442" s="3">
        <v>1</v>
      </c>
      <c r="I442" s="3"/>
      <c r="J442" s="3"/>
      <c r="K442" s="3"/>
      <c r="L442" s="4" t="s">
        <v>2574</v>
      </c>
      <c r="M442" s="4" t="s">
        <v>840</v>
      </c>
      <c r="N442" s="3" t="s">
        <v>6053</v>
      </c>
      <c r="O442" s="3">
        <v>500</v>
      </c>
      <c r="P442" s="3" t="s">
        <v>316</v>
      </c>
      <c r="Q442" s="3">
        <v>1</v>
      </c>
      <c r="R442" s="3" t="s">
        <v>48</v>
      </c>
      <c r="S442" s="10" t="s">
        <v>49</v>
      </c>
      <c r="T442" s="3" t="s">
        <v>225</v>
      </c>
      <c r="U442" s="38">
        <v>206.56</v>
      </c>
      <c r="V442" s="38">
        <v>206.56</v>
      </c>
      <c r="W442" s="38">
        <v>206.56</v>
      </c>
      <c r="X442" s="3" t="s">
        <v>225</v>
      </c>
      <c r="Y442" s="12"/>
      <c r="Z442" s="1">
        <v>0</v>
      </c>
      <c r="AA442" s="9">
        <v>566.53</v>
      </c>
      <c r="AB442" s="9"/>
      <c r="AC442" s="50">
        <f>IF(AD442=AK442,1,0)</f>
        <v>1</v>
      </c>
      <c r="AD442" s="50">
        <v>811.57</v>
      </c>
      <c r="AE442" s="39">
        <v>634.45000000000005</v>
      </c>
      <c r="AF442" s="11">
        <f>IF(Z442=2,AE442*1.08,IF(AE442&lt;=10,(AE442*1.09),IF(AE442&lt;=50,(10*1.09)+((AE442-10)*1.08),IF(AE442&lt;=100,(10*1.09)+((50-10)*1.08)+((AE442-50)*1.07),IF(AE442&lt;=200,(10*1.09)+((50-10)*1.08)+((100-50)*1.07)+((AE442-100)*1.04),(10*1.09)+((50-10)*1.08)+((100-50)*1.07)+((200-100)*1.04)+((AE442-200)*1.02))))))</f>
        <v>654.73900000000003</v>
      </c>
      <c r="AG442" s="11">
        <f>IF(Z442=1,AF442*1.08,IF(Z442=4,AF442*1.08,IF(Z442=2,0,IF(AE442&lt;=100,(AF442*1.25),IF(AE442&lt;=200,134.5+((AE442-100)*1.04*1.16),255.14+((AE442-200)*1.02*1.12))))))</f>
        <v>751.45568000000003</v>
      </c>
      <c r="AH442" s="11">
        <f>IF(Z442=1,0,IF(Z442=4,0,(AG442*1.08)))</f>
        <v>811.5721344000001</v>
      </c>
      <c r="AI442" s="9">
        <f>TRUNC(AF442,2)</f>
        <v>654.73</v>
      </c>
      <c r="AJ442" s="9">
        <f>TRUNC(AG442,2)</f>
        <v>751.45</v>
      </c>
      <c r="AK442" s="9">
        <f>TRUNC(AH442,2)</f>
        <v>811.57</v>
      </c>
      <c r="AL442" s="13">
        <v>44170</v>
      </c>
      <c r="AM442" s="13">
        <v>44187</v>
      </c>
      <c r="AN442" s="13" t="s">
        <v>6544</v>
      </c>
    </row>
    <row r="443" spans="1:40" ht="57" customHeight="1" x14ac:dyDescent="0.25">
      <c r="A443" s="1">
        <v>8699745014742</v>
      </c>
      <c r="B443" s="1" t="s">
        <v>1703</v>
      </c>
      <c r="C443" s="1" t="s">
        <v>1704</v>
      </c>
      <c r="D443" s="2" t="s">
        <v>44</v>
      </c>
      <c r="E443" s="3" t="s">
        <v>5731</v>
      </c>
      <c r="F443" s="3">
        <v>2</v>
      </c>
      <c r="G443" s="2">
        <v>2</v>
      </c>
      <c r="H443" s="3">
        <v>1</v>
      </c>
      <c r="I443" s="3"/>
      <c r="J443" s="3"/>
      <c r="K443" s="3"/>
      <c r="L443" s="4" t="s">
        <v>2575</v>
      </c>
      <c r="M443" s="4" t="s">
        <v>840</v>
      </c>
      <c r="N443" s="3" t="s">
        <v>6053</v>
      </c>
      <c r="O443" s="3">
        <v>500</v>
      </c>
      <c r="P443" s="3" t="s">
        <v>316</v>
      </c>
      <c r="Q443" s="3">
        <v>1</v>
      </c>
      <c r="R443" s="3" t="s">
        <v>48</v>
      </c>
      <c r="S443" s="10" t="s">
        <v>49</v>
      </c>
      <c r="T443" s="3" t="s">
        <v>102</v>
      </c>
      <c r="U443" s="38">
        <v>248.74</v>
      </c>
      <c r="V443" s="38">
        <v>248.74</v>
      </c>
      <c r="W443" s="38">
        <v>248.74</v>
      </c>
      <c r="X443" s="3" t="s">
        <v>102</v>
      </c>
      <c r="Y443" s="12"/>
      <c r="Z443" s="1">
        <v>0</v>
      </c>
      <c r="AA443" s="9">
        <v>430.46</v>
      </c>
      <c r="AB443" s="9"/>
      <c r="AC443" s="50">
        <f>IF(AD443=AK443,1,0)</f>
        <v>1</v>
      </c>
      <c r="AD443" s="50">
        <v>569.87</v>
      </c>
      <c r="AE443" s="39">
        <v>438.55</v>
      </c>
      <c r="AF443" s="11">
        <f>IF(Z443=2,AE443*1.08,IF(AE443&lt;=10,(AE443*1.09),IF(AE443&lt;=50,(10*1.09)+((AE443-10)*1.08),IF(AE443&lt;=100,(10*1.09)+((50-10)*1.08)+((AE443-50)*1.07),IF(AE443&lt;=200,(10*1.09)+((50-10)*1.08)+((100-50)*1.07)+((AE443-100)*1.04),(10*1.09)+((50-10)*1.08)+((100-50)*1.07)+((200-100)*1.04)+((AE443-200)*1.02))))))</f>
        <v>454.92100000000005</v>
      </c>
      <c r="AG443" s="11">
        <f>IF(Z443=1,AF443*1.08,IF(Z443=4,AF443*1.08,IF(Z443=2,0,IF(AE443&lt;=100,(AF443*1.25),IF(AE443&lt;=200,134.5+((AE443-100)*1.04*1.16),255.14+((AE443-200)*1.02*1.12))))))</f>
        <v>527.65952000000004</v>
      </c>
      <c r="AH443" s="11">
        <f>IF(Z443=1,0,IF(Z443=4,0,(AG443*1.08)))</f>
        <v>569.87228160000006</v>
      </c>
      <c r="AI443" s="9">
        <f>TRUNC(AF443,2)</f>
        <v>454.92</v>
      </c>
      <c r="AJ443" s="9">
        <f>TRUNC(AG443,2)</f>
        <v>527.65</v>
      </c>
      <c r="AK443" s="9">
        <f>TRUNC(AH443,2)</f>
        <v>569.87</v>
      </c>
      <c r="AL443" s="13">
        <v>44170</v>
      </c>
      <c r="AM443" s="13">
        <v>44187</v>
      </c>
      <c r="AN443" s="13" t="s">
        <v>6544</v>
      </c>
    </row>
    <row r="444" spans="1:40" ht="57" customHeight="1" x14ac:dyDescent="0.25">
      <c r="A444" s="1">
        <v>8699745014681</v>
      </c>
      <c r="B444" s="1" t="s">
        <v>1703</v>
      </c>
      <c r="C444" s="1" t="s">
        <v>1704</v>
      </c>
      <c r="D444" s="2" t="s">
        <v>44</v>
      </c>
      <c r="E444" s="3" t="s">
        <v>5731</v>
      </c>
      <c r="F444" s="3">
        <v>2</v>
      </c>
      <c r="G444" s="2">
        <v>2</v>
      </c>
      <c r="H444" s="3">
        <v>1</v>
      </c>
      <c r="I444" s="3"/>
      <c r="J444" s="3"/>
      <c r="K444" s="3"/>
      <c r="L444" s="4" t="s">
        <v>2576</v>
      </c>
      <c r="M444" s="4" t="s">
        <v>840</v>
      </c>
      <c r="N444" s="3" t="s">
        <v>6053</v>
      </c>
      <c r="O444" s="3">
        <v>500</v>
      </c>
      <c r="P444" s="3" t="s">
        <v>316</v>
      </c>
      <c r="Q444" s="3">
        <v>1</v>
      </c>
      <c r="R444" s="3" t="s">
        <v>48</v>
      </c>
      <c r="S444" s="10" t="s">
        <v>49</v>
      </c>
      <c r="T444" s="3" t="s">
        <v>225</v>
      </c>
      <c r="U444" s="38">
        <v>187.93</v>
      </c>
      <c r="V444" s="38">
        <v>187.93</v>
      </c>
      <c r="W444" s="38">
        <v>187.93</v>
      </c>
      <c r="X444" s="3" t="s">
        <v>225</v>
      </c>
      <c r="Y444" s="12"/>
      <c r="Z444" s="1">
        <v>0</v>
      </c>
      <c r="AA444" s="9">
        <v>510.32</v>
      </c>
      <c r="AB444" s="9"/>
      <c r="AC444" s="50">
        <f>IF(AD444=AK444,1,0)</f>
        <v>1</v>
      </c>
      <c r="AD444" s="50">
        <v>709.67</v>
      </c>
      <c r="AE444" s="39">
        <v>551.86</v>
      </c>
      <c r="AF444" s="11">
        <f>IF(Z444=2,AE444*1.08,IF(AE444&lt;=10,(AE444*1.09),IF(AE444&lt;=50,(10*1.09)+((AE444-10)*1.08),IF(AE444&lt;=100,(10*1.09)+((50-10)*1.08)+((AE444-50)*1.07),IF(AE444&lt;=200,(10*1.09)+((50-10)*1.08)+((100-50)*1.07)+((AE444-100)*1.04),(10*1.09)+((50-10)*1.08)+((100-50)*1.07)+((200-100)*1.04)+((AE444-200)*1.02))))))</f>
        <v>570.49720000000002</v>
      </c>
      <c r="AG444" s="11">
        <f>IF(Z444=1,AF444*1.08,IF(Z444=4,AF444*1.08,IF(Z444=2,0,IF(AE444&lt;=100,(AF444*1.25),IF(AE444&lt;=200,134.5+((AE444-100)*1.04*1.16),255.14+((AE444-200)*1.02*1.12))))))</f>
        <v>657.10486400000002</v>
      </c>
      <c r="AH444" s="11">
        <f>IF(Z444=1,0,IF(Z444=4,0,(AG444*1.08)))</f>
        <v>709.67325312000003</v>
      </c>
      <c r="AI444" s="9">
        <f>TRUNC(AF444,2)</f>
        <v>570.49</v>
      </c>
      <c r="AJ444" s="9">
        <f>TRUNC(AG444,2)</f>
        <v>657.1</v>
      </c>
      <c r="AK444" s="9">
        <f>TRUNC(AH444,2)</f>
        <v>709.67</v>
      </c>
      <c r="AL444" s="13">
        <v>44170</v>
      </c>
      <c r="AM444" s="13">
        <v>44187</v>
      </c>
      <c r="AN444" s="13" t="s">
        <v>6544</v>
      </c>
    </row>
    <row r="445" spans="1:40" ht="57" customHeight="1" x14ac:dyDescent="0.25">
      <c r="A445" s="1">
        <v>8690632991078</v>
      </c>
      <c r="B445" s="1" t="s">
        <v>1703</v>
      </c>
      <c r="C445" s="1" t="s">
        <v>1704</v>
      </c>
      <c r="D445" s="2" t="s">
        <v>44</v>
      </c>
      <c r="E445" s="3" t="s">
        <v>5731</v>
      </c>
      <c r="F445" s="25" t="s">
        <v>4203</v>
      </c>
      <c r="G445" s="2">
        <v>2</v>
      </c>
      <c r="H445" s="3">
        <v>1</v>
      </c>
      <c r="I445" s="3"/>
      <c r="J445" s="3"/>
      <c r="K445" s="3"/>
      <c r="L445" s="4" t="s">
        <v>4489</v>
      </c>
      <c r="M445" s="4" t="s">
        <v>840</v>
      </c>
      <c r="N445" s="3" t="s">
        <v>5996</v>
      </c>
      <c r="O445" s="3">
        <v>200</v>
      </c>
      <c r="P445" s="3" t="s">
        <v>316</v>
      </c>
      <c r="Q445" s="3">
        <v>1</v>
      </c>
      <c r="R445" s="3" t="s">
        <v>48</v>
      </c>
      <c r="S445" s="10" t="s">
        <v>49</v>
      </c>
      <c r="T445" s="3" t="s">
        <v>111</v>
      </c>
      <c r="U445" s="38">
        <v>4.08</v>
      </c>
      <c r="V445" s="38">
        <v>4.08</v>
      </c>
      <c r="W445" s="38">
        <v>4.08</v>
      </c>
      <c r="X445" s="11" t="s">
        <v>111</v>
      </c>
      <c r="Y445" s="12"/>
      <c r="Z445" s="1">
        <v>0</v>
      </c>
      <c r="AA445" s="9">
        <v>6.55</v>
      </c>
      <c r="AB445" s="9"/>
      <c r="AC445" s="50">
        <f>IF(AD445=AK445,1,0)</f>
        <v>1</v>
      </c>
      <c r="AD445" s="50">
        <v>11.56</v>
      </c>
      <c r="AE445" s="39">
        <v>7.86</v>
      </c>
      <c r="AF445" s="11">
        <f>IF(Z445=2,AE445*1.08,IF(AE445&lt;=10,(AE445*1.09),IF(AE445&lt;=50,(10*1.09)+((AE445-10)*1.08),IF(AE445&lt;=100,(10*1.09)+((50-10)*1.08)+((AE445-50)*1.07),IF(AE445&lt;=200,(10*1.09)+((50-10)*1.08)+((100-50)*1.07)+((AE445-100)*1.04),(10*1.09)+((50-10)*1.08)+((100-50)*1.07)+((200-100)*1.04)+((AE445-200)*1.02))))))</f>
        <v>8.567400000000001</v>
      </c>
      <c r="AG445" s="11">
        <f>IF(Z445=1,AF445*1.08,IF(Z445=4,AF445*1.08,IF(Z445=2,0,IF(AE445&lt;=100,(AF445*1.25),IF(AE445&lt;=200,134.5+((AE445-100)*1.04*1.16),255.14+((AE445-200)*1.02*1.12))))))</f>
        <v>10.709250000000001</v>
      </c>
      <c r="AH445" s="11">
        <f>IF(Z445=1,0,IF(Z445=4,0,(AG445*1.08)))</f>
        <v>11.565990000000001</v>
      </c>
      <c r="AI445" s="9">
        <f>TRUNC(AF445,2)</f>
        <v>8.56</v>
      </c>
      <c r="AJ445" s="9">
        <f>TRUNC(AG445,2)</f>
        <v>10.7</v>
      </c>
      <c r="AK445" s="9">
        <f>TRUNC(AH445,2)</f>
        <v>11.56</v>
      </c>
      <c r="AL445" s="13">
        <v>44170</v>
      </c>
      <c r="AM445" s="13">
        <v>44187</v>
      </c>
      <c r="AN445" s="13" t="s">
        <v>6544</v>
      </c>
    </row>
    <row r="446" spans="1:40" ht="57" customHeight="1" x14ac:dyDescent="0.25">
      <c r="A446" s="1">
        <v>8690632991108</v>
      </c>
      <c r="B446" s="1" t="s">
        <v>1703</v>
      </c>
      <c r="C446" s="1" t="s">
        <v>1704</v>
      </c>
      <c r="D446" s="2" t="s">
        <v>44</v>
      </c>
      <c r="E446" s="3" t="s">
        <v>5731</v>
      </c>
      <c r="F446" s="25" t="s">
        <v>4203</v>
      </c>
      <c r="G446" s="2">
        <v>2</v>
      </c>
      <c r="H446" s="3">
        <v>1</v>
      </c>
      <c r="I446" s="3"/>
      <c r="J446" s="3"/>
      <c r="K446" s="3"/>
      <c r="L446" s="4" t="s">
        <v>4490</v>
      </c>
      <c r="M446" s="4" t="s">
        <v>840</v>
      </c>
      <c r="N446" s="3" t="s">
        <v>5996</v>
      </c>
      <c r="O446" s="3">
        <v>200</v>
      </c>
      <c r="P446" s="3" t="s">
        <v>316</v>
      </c>
      <c r="Q446" s="3">
        <v>1</v>
      </c>
      <c r="R446" s="3" t="s">
        <v>48</v>
      </c>
      <c r="S446" s="10" t="s">
        <v>49</v>
      </c>
      <c r="T446" s="3" t="s">
        <v>111</v>
      </c>
      <c r="U446" s="38">
        <v>4.08</v>
      </c>
      <c r="V446" s="38">
        <v>4.08</v>
      </c>
      <c r="W446" s="38">
        <v>4.08</v>
      </c>
      <c r="X446" s="11" t="s">
        <v>111</v>
      </c>
      <c r="Y446" s="12"/>
      <c r="Z446" s="1">
        <v>0</v>
      </c>
      <c r="AA446" s="9">
        <v>6.55</v>
      </c>
      <c r="AB446" s="9"/>
      <c r="AC446" s="50">
        <f>IF(AD446=AK446,1,0)</f>
        <v>1</v>
      </c>
      <c r="AD446" s="50">
        <v>11.56</v>
      </c>
      <c r="AE446" s="39">
        <v>7.86</v>
      </c>
      <c r="AF446" s="11">
        <f>IF(Z446=2,AE446*1.08,IF(AE446&lt;=10,(AE446*1.09),IF(AE446&lt;=50,(10*1.09)+((AE446-10)*1.08),IF(AE446&lt;=100,(10*1.09)+((50-10)*1.08)+((AE446-50)*1.07),IF(AE446&lt;=200,(10*1.09)+((50-10)*1.08)+((100-50)*1.07)+((AE446-100)*1.04),(10*1.09)+((50-10)*1.08)+((100-50)*1.07)+((200-100)*1.04)+((AE446-200)*1.02))))))</f>
        <v>8.567400000000001</v>
      </c>
      <c r="AG446" s="11">
        <f>IF(Z446=1,AF446*1.08,IF(Z446=4,AF446*1.08,IF(Z446=2,0,IF(AE446&lt;=100,(AF446*1.25),IF(AE446&lt;=200,134.5+((AE446-100)*1.04*1.16),255.14+((AE446-200)*1.02*1.12))))))</f>
        <v>10.709250000000001</v>
      </c>
      <c r="AH446" s="11">
        <f>IF(Z446=1,0,IF(Z446=4,0,(AG446*1.08)))</f>
        <v>11.565990000000001</v>
      </c>
      <c r="AI446" s="9">
        <f>TRUNC(AF446,2)</f>
        <v>8.56</v>
      </c>
      <c r="AJ446" s="9">
        <f>TRUNC(AG446,2)</f>
        <v>10.7</v>
      </c>
      <c r="AK446" s="9">
        <f>TRUNC(AH446,2)</f>
        <v>11.56</v>
      </c>
      <c r="AL446" s="13">
        <v>44170</v>
      </c>
      <c r="AM446" s="13">
        <v>44187</v>
      </c>
      <c r="AN446" s="13" t="s">
        <v>6544</v>
      </c>
    </row>
    <row r="447" spans="1:40" ht="57" customHeight="1" x14ac:dyDescent="0.25">
      <c r="A447" s="1">
        <v>8690632991092</v>
      </c>
      <c r="B447" s="1" t="s">
        <v>1703</v>
      </c>
      <c r="C447" s="1" t="s">
        <v>1704</v>
      </c>
      <c r="D447" s="2" t="s">
        <v>44</v>
      </c>
      <c r="E447" s="3" t="s">
        <v>5731</v>
      </c>
      <c r="F447" s="25" t="s">
        <v>4203</v>
      </c>
      <c r="G447" s="2">
        <v>2</v>
      </c>
      <c r="H447" s="3">
        <v>1</v>
      </c>
      <c r="I447" s="3"/>
      <c r="J447" s="3"/>
      <c r="K447" s="3"/>
      <c r="L447" s="4" t="s">
        <v>4491</v>
      </c>
      <c r="M447" s="4" t="s">
        <v>840</v>
      </c>
      <c r="N447" s="3" t="s">
        <v>5996</v>
      </c>
      <c r="O447" s="3">
        <v>200</v>
      </c>
      <c r="P447" s="3" t="s">
        <v>316</v>
      </c>
      <c r="Q447" s="3">
        <v>1</v>
      </c>
      <c r="R447" s="3" t="s">
        <v>48</v>
      </c>
      <c r="S447" s="10" t="s">
        <v>49</v>
      </c>
      <c r="T447" s="3" t="s">
        <v>111</v>
      </c>
      <c r="U447" s="38">
        <v>4.08</v>
      </c>
      <c r="V447" s="38">
        <v>4.08</v>
      </c>
      <c r="W447" s="38">
        <v>4.08</v>
      </c>
      <c r="X447" s="11" t="s">
        <v>111</v>
      </c>
      <c r="Y447" s="12"/>
      <c r="Z447" s="1">
        <v>0</v>
      </c>
      <c r="AA447" s="9">
        <v>6.55</v>
      </c>
      <c r="AB447" s="9"/>
      <c r="AC447" s="50">
        <f>IF(AD447=AK447,1,0)</f>
        <v>1</v>
      </c>
      <c r="AD447" s="50">
        <v>11.56</v>
      </c>
      <c r="AE447" s="39">
        <v>7.86</v>
      </c>
      <c r="AF447" s="11">
        <f>IF(Z447=2,AE447*1.08,IF(AE447&lt;=10,(AE447*1.09),IF(AE447&lt;=50,(10*1.09)+((AE447-10)*1.08),IF(AE447&lt;=100,(10*1.09)+((50-10)*1.08)+((AE447-50)*1.07),IF(AE447&lt;=200,(10*1.09)+((50-10)*1.08)+((100-50)*1.07)+((AE447-100)*1.04),(10*1.09)+((50-10)*1.08)+((100-50)*1.07)+((200-100)*1.04)+((AE447-200)*1.02))))))</f>
        <v>8.567400000000001</v>
      </c>
      <c r="AG447" s="11">
        <f>IF(Z447=1,AF447*1.08,IF(Z447=4,AF447*1.08,IF(Z447=2,0,IF(AE447&lt;=100,(AF447*1.25),IF(AE447&lt;=200,134.5+((AE447-100)*1.04*1.16),255.14+((AE447-200)*1.02*1.12))))))</f>
        <v>10.709250000000001</v>
      </c>
      <c r="AH447" s="11">
        <f>IF(Z447=1,0,IF(Z447=4,0,(AG447*1.08)))</f>
        <v>11.565990000000001</v>
      </c>
      <c r="AI447" s="9">
        <f>TRUNC(AF447,2)</f>
        <v>8.56</v>
      </c>
      <c r="AJ447" s="9">
        <f>TRUNC(AG447,2)</f>
        <v>10.7</v>
      </c>
      <c r="AK447" s="9">
        <f>TRUNC(AH447,2)</f>
        <v>11.56</v>
      </c>
      <c r="AL447" s="13">
        <v>44170</v>
      </c>
      <c r="AM447" s="13">
        <v>44187</v>
      </c>
      <c r="AN447" s="13" t="s">
        <v>6544</v>
      </c>
    </row>
    <row r="448" spans="1:40" ht="57" customHeight="1" x14ac:dyDescent="0.25">
      <c r="A448" s="1">
        <v>8690632991115</v>
      </c>
      <c r="B448" s="1" t="s">
        <v>1703</v>
      </c>
      <c r="C448" s="1" t="s">
        <v>1704</v>
      </c>
      <c r="D448" s="2" t="s">
        <v>44</v>
      </c>
      <c r="E448" s="3" t="s">
        <v>5731</v>
      </c>
      <c r="F448" s="25" t="s">
        <v>4203</v>
      </c>
      <c r="G448" s="2">
        <v>2</v>
      </c>
      <c r="H448" s="3">
        <v>1</v>
      </c>
      <c r="I448" s="3"/>
      <c r="J448" s="3"/>
      <c r="K448" s="3"/>
      <c r="L448" s="4" t="s">
        <v>4492</v>
      </c>
      <c r="M448" s="4" t="s">
        <v>840</v>
      </c>
      <c r="N448" s="3" t="s">
        <v>5996</v>
      </c>
      <c r="O448" s="3">
        <v>200</v>
      </c>
      <c r="P448" s="3" t="s">
        <v>316</v>
      </c>
      <c r="Q448" s="3">
        <v>1</v>
      </c>
      <c r="R448" s="3" t="s">
        <v>48</v>
      </c>
      <c r="S448" s="10" t="s">
        <v>49</v>
      </c>
      <c r="T448" s="3" t="s">
        <v>111</v>
      </c>
      <c r="U448" s="38">
        <v>4.08</v>
      </c>
      <c r="V448" s="38">
        <v>4.08</v>
      </c>
      <c r="W448" s="38">
        <v>4.08</v>
      </c>
      <c r="X448" s="11" t="s">
        <v>111</v>
      </c>
      <c r="Y448" s="12"/>
      <c r="Z448" s="1">
        <v>0</v>
      </c>
      <c r="AA448" s="9">
        <v>6.55</v>
      </c>
      <c r="AB448" s="9"/>
      <c r="AC448" s="50">
        <f>IF(AD448=AK448,1,0)</f>
        <v>1</v>
      </c>
      <c r="AD448" s="50">
        <v>11.56</v>
      </c>
      <c r="AE448" s="39">
        <v>7.86</v>
      </c>
      <c r="AF448" s="11">
        <f>IF(Z448=2,AE448*1.08,IF(AE448&lt;=10,(AE448*1.09),IF(AE448&lt;=50,(10*1.09)+((AE448-10)*1.08),IF(AE448&lt;=100,(10*1.09)+((50-10)*1.08)+((AE448-50)*1.07),IF(AE448&lt;=200,(10*1.09)+((50-10)*1.08)+((100-50)*1.07)+((AE448-100)*1.04),(10*1.09)+((50-10)*1.08)+((100-50)*1.07)+((200-100)*1.04)+((AE448-200)*1.02))))))</f>
        <v>8.567400000000001</v>
      </c>
      <c r="AG448" s="11">
        <f>IF(Z448=1,AF448*1.08,IF(Z448=4,AF448*1.08,IF(Z448=2,0,IF(AE448&lt;=100,(AF448*1.25),IF(AE448&lt;=200,134.5+((AE448-100)*1.04*1.16),255.14+((AE448-200)*1.02*1.12))))))</f>
        <v>10.709250000000001</v>
      </c>
      <c r="AH448" s="11">
        <f>IF(Z448=1,0,IF(Z448=4,0,(AG448*1.08)))</f>
        <v>11.565990000000001</v>
      </c>
      <c r="AI448" s="9">
        <f>TRUNC(AF448,2)</f>
        <v>8.56</v>
      </c>
      <c r="AJ448" s="9">
        <f>TRUNC(AG448,2)</f>
        <v>10.7</v>
      </c>
      <c r="AK448" s="9">
        <f>TRUNC(AH448,2)</f>
        <v>11.56</v>
      </c>
      <c r="AL448" s="13">
        <v>44170</v>
      </c>
      <c r="AM448" s="13">
        <v>44187</v>
      </c>
      <c r="AN448" s="13" t="s">
        <v>6544</v>
      </c>
    </row>
    <row r="449" spans="1:40" ht="57" customHeight="1" x14ac:dyDescent="0.25">
      <c r="A449" s="1">
        <v>8690632991085</v>
      </c>
      <c r="B449" s="1" t="s">
        <v>1703</v>
      </c>
      <c r="C449" s="1" t="s">
        <v>1704</v>
      </c>
      <c r="D449" s="2" t="s">
        <v>44</v>
      </c>
      <c r="E449" s="3" t="s">
        <v>5731</v>
      </c>
      <c r="F449" s="25" t="s">
        <v>4203</v>
      </c>
      <c r="G449" s="2">
        <v>2</v>
      </c>
      <c r="H449" s="3">
        <v>1</v>
      </c>
      <c r="I449" s="3"/>
      <c r="J449" s="3"/>
      <c r="K449" s="3"/>
      <c r="L449" s="4" t="s">
        <v>4493</v>
      </c>
      <c r="M449" s="4" t="s">
        <v>840</v>
      </c>
      <c r="N449" s="3" t="s">
        <v>5996</v>
      </c>
      <c r="O449" s="3">
        <v>200</v>
      </c>
      <c r="P449" s="3" t="s">
        <v>316</v>
      </c>
      <c r="Q449" s="3">
        <v>1</v>
      </c>
      <c r="R449" s="3" t="s">
        <v>48</v>
      </c>
      <c r="S449" s="10" t="s">
        <v>49</v>
      </c>
      <c r="T449" s="3" t="s">
        <v>111</v>
      </c>
      <c r="U449" s="38">
        <v>4.08</v>
      </c>
      <c r="V449" s="38">
        <v>4.08</v>
      </c>
      <c r="W449" s="38">
        <v>4.08</v>
      </c>
      <c r="X449" s="11" t="s">
        <v>111</v>
      </c>
      <c r="Y449" s="12"/>
      <c r="Z449" s="1">
        <v>0</v>
      </c>
      <c r="AA449" s="9">
        <v>6.55</v>
      </c>
      <c r="AB449" s="9"/>
      <c r="AC449" s="50">
        <f>IF(AD449=AK449,1,0)</f>
        <v>1</v>
      </c>
      <c r="AD449" s="50">
        <v>11.56</v>
      </c>
      <c r="AE449" s="39">
        <v>7.86</v>
      </c>
      <c r="AF449" s="11">
        <f>IF(Z449=2,AE449*1.08,IF(AE449&lt;=10,(AE449*1.09),IF(AE449&lt;=50,(10*1.09)+((AE449-10)*1.08),IF(AE449&lt;=100,(10*1.09)+((50-10)*1.08)+((AE449-50)*1.07),IF(AE449&lt;=200,(10*1.09)+((50-10)*1.08)+((100-50)*1.07)+((AE449-100)*1.04),(10*1.09)+((50-10)*1.08)+((100-50)*1.07)+((200-100)*1.04)+((AE449-200)*1.02))))))</f>
        <v>8.567400000000001</v>
      </c>
      <c r="AG449" s="11">
        <f>IF(Z449=1,AF449*1.08,IF(Z449=4,AF449*1.08,IF(Z449=2,0,IF(AE449&lt;=100,(AF449*1.25),IF(AE449&lt;=200,134.5+((AE449-100)*1.04*1.16),255.14+((AE449-200)*1.02*1.12))))))</f>
        <v>10.709250000000001</v>
      </c>
      <c r="AH449" s="11">
        <f>IF(Z449=1,0,IF(Z449=4,0,(AG449*1.08)))</f>
        <v>11.565990000000001</v>
      </c>
      <c r="AI449" s="9">
        <f>TRUNC(AF449,2)</f>
        <v>8.56</v>
      </c>
      <c r="AJ449" s="9">
        <f>TRUNC(AG449,2)</f>
        <v>10.7</v>
      </c>
      <c r="AK449" s="9">
        <f>TRUNC(AH449,2)</f>
        <v>11.56</v>
      </c>
      <c r="AL449" s="13">
        <v>44170</v>
      </c>
      <c r="AM449" s="13">
        <v>44187</v>
      </c>
      <c r="AN449" s="13" t="s">
        <v>6544</v>
      </c>
    </row>
    <row r="450" spans="1:40" ht="57" customHeight="1" x14ac:dyDescent="0.25">
      <c r="A450" s="1">
        <v>8690632991122</v>
      </c>
      <c r="B450" s="1" t="s">
        <v>1703</v>
      </c>
      <c r="C450" s="1" t="s">
        <v>1704</v>
      </c>
      <c r="D450" s="2" t="s">
        <v>44</v>
      </c>
      <c r="E450" s="3" t="s">
        <v>5731</v>
      </c>
      <c r="F450" s="25" t="s">
        <v>4203</v>
      </c>
      <c r="G450" s="2">
        <v>2</v>
      </c>
      <c r="H450" s="3">
        <v>1</v>
      </c>
      <c r="I450" s="3"/>
      <c r="J450" s="3"/>
      <c r="K450" s="3"/>
      <c r="L450" s="4" t="s">
        <v>4494</v>
      </c>
      <c r="M450" s="4" t="s">
        <v>840</v>
      </c>
      <c r="N450" s="3" t="s">
        <v>5996</v>
      </c>
      <c r="O450" s="3">
        <v>200</v>
      </c>
      <c r="P450" s="3" t="s">
        <v>316</v>
      </c>
      <c r="Q450" s="3">
        <v>1</v>
      </c>
      <c r="R450" s="3" t="s">
        <v>48</v>
      </c>
      <c r="S450" s="10" t="s">
        <v>49</v>
      </c>
      <c r="T450" s="3" t="s">
        <v>111</v>
      </c>
      <c r="U450" s="38">
        <v>4.08</v>
      </c>
      <c r="V450" s="38">
        <v>4.08</v>
      </c>
      <c r="W450" s="38">
        <v>4.08</v>
      </c>
      <c r="X450" s="11" t="s">
        <v>111</v>
      </c>
      <c r="Y450" s="12"/>
      <c r="Z450" s="1">
        <v>0</v>
      </c>
      <c r="AA450" s="9">
        <v>6.55</v>
      </c>
      <c r="AB450" s="9"/>
      <c r="AC450" s="50">
        <f>IF(AD450=AK450,1,0)</f>
        <v>1</v>
      </c>
      <c r="AD450" s="50">
        <v>11.56</v>
      </c>
      <c r="AE450" s="39">
        <v>7.86</v>
      </c>
      <c r="AF450" s="11">
        <f>IF(Z450=2,AE450*1.08,IF(AE450&lt;=10,(AE450*1.09),IF(AE450&lt;=50,(10*1.09)+((AE450-10)*1.08),IF(AE450&lt;=100,(10*1.09)+((50-10)*1.08)+((AE450-50)*1.07),IF(AE450&lt;=200,(10*1.09)+((50-10)*1.08)+((100-50)*1.07)+((AE450-100)*1.04),(10*1.09)+((50-10)*1.08)+((100-50)*1.07)+((200-100)*1.04)+((AE450-200)*1.02))))))</f>
        <v>8.567400000000001</v>
      </c>
      <c r="AG450" s="11">
        <f>IF(Z450=1,AF450*1.08,IF(Z450=4,AF450*1.08,IF(Z450=2,0,IF(AE450&lt;=100,(AF450*1.25),IF(AE450&lt;=200,134.5+((AE450-100)*1.04*1.16),255.14+((AE450-200)*1.02*1.12))))))</f>
        <v>10.709250000000001</v>
      </c>
      <c r="AH450" s="11">
        <f>IF(Z450=1,0,IF(Z450=4,0,(AG450*1.08)))</f>
        <v>11.565990000000001</v>
      </c>
      <c r="AI450" s="9">
        <f>TRUNC(AF450,2)</f>
        <v>8.56</v>
      </c>
      <c r="AJ450" s="9">
        <f>TRUNC(AG450,2)</f>
        <v>10.7</v>
      </c>
      <c r="AK450" s="9">
        <f>TRUNC(AH450,2)</f>
        <v>11.56</v>
      </c>
      <c r="AL450" s="13">
        <v>44170</v>
      </c>
      <c r="AM450" s="13">
        <v>44187</v>
      </c>
      <c r="AN450" s="13" t="s">
        <v>6544</v>
      </c>
    </row>
    <row r="451" spans="1:40" ht="57" customHeight="1" x14ac:dyDescent="0.25">
      <c r="A451" s="1">
        <v>8690632991870</v>
      </c>
      <c r="B451" s="1" t="s">
        <v>485</v>
      </c>
      <c r="C451" s="1" t="s">
        <v>487</v>
      </c>
      <c r="D451" s="2" t="s">
        <v>44</v>
      </c>
      <c r="E451" s="3" t="s">
        <v>5731</v>
      </c>
      <c r="F451" s="12" t="s">
        <v>5728</v>
      </c>
      <c r="G451" s="2">
        <v>2</v>
      </c>
      <c r="H451" s="3">
        <v>1</v>
      </c>
      <c r="I451" s="3"/>
      <c r="J451" s="3"/>
      <c r="K451" s="3"/>
      <c r="L451" s="4" t="s">
        <v>6515</v>
      </c>
      <c r="M451" s="4" t="s">
        <v>840</v>
      </c>
      <c r="N451" s="3" t="s">
        <v>5996</v>
      </c>
      <c r="O451" s="3">
        <v>190</v>
      </c>
      <c r="P451" s="3" t="s">
        <v>316</v>
      </c>
      <c r="Q451" s="3">
        <v>1</v>
      </c>
      <c r="R451" s="3" t="s">
        <v>48</v>
      </c>
      <c r="S451" s="10" t="s">
        <v>18</v>
      </c>
      <c r="T451" s="3" t="s">
        <v>111</v>
      </c>
      <c r="U451" s="38">
        <v>3.87</v>
      </c>
      <c r="V451" s="38">
        <v>3.87</v>
      </c>
      <c r="W451" s="38">
        <v>3.87</v>
      </c>
      <c r="X451" s="11" t="s">
        <v>111</v>
      </c>
      <c r="Y451" s="12"/>
      <c r="Z451" s="1">
        <v>0</v>
      </c>
      <c r="AA451" s="9">
        <v>6.06</v>
      </c>
      <c r="AB451" s="9"/>
      <c r="AC451" s="50">
        <f>IF(AD451=AK451,1,0)</f>
        <v>1</v>
      </c>
      <c r="AD451" s="50">
        <v>10.119999999999999</v>
      </c>
      <c r="AE451" s="39">
        <v>6.88</v>
      </c>
      <c r="AF451" s="11">
        <f>IF(Z451=2,AE451*1.08,IF(AE451&lt;=10,(AE451*1.09),IF(AE451&lt;=50,(10*1.09)+((AE451-10)*1.08),IF(AE451&lt;=100,(10*1.09)+((50-10)*1.08)+((AE451-50)*1.07),IF(AE451&lt;=200,(10*1.09)+((50-10)*1.08)+((100-50)*1.07)+((AE451-100)*1.04),(10*1.09)+((50-10)*1.08)+((100-50)*1.07)+((200-100)*1.04)+((AE451-200)*1.02))))))</f>
        <v>7.4992000000000001</v>
      </c>
      <c r="AG451" s="11">
        <f>IF(Z451=1,AF451*1.08,IF(Z451=4,AF451*1.08,IF(Z451=2,0,IF(AE451&lt;=100,(AF451*1.25),IF(AE451&lt;=200,134.5+((AE451-100)*1.04*1.16),255.14+((AE451-200)*1.02*1.12))))))</f>
        <v>9.3740000000000006</v>
      </c>
      <c r="AH451" s="11">
        <f>IF(Z451=1,0,IF(Z451=4,0,(AG451*1.08)))</f>
        <v>10.123920000000002</v>
      </c>
      <c r="AI451" s="9">
        <f>TRUNC(AF451,2)</f>
        <v>7.49</v>
      </c>
      <c r="AJ451" s="9">
        <f>TRUNC(AG451,2)</f>
        <v>9.3699999999999992</v>
      </c>
      <c r="AK451" s="9">
        <f>TRUNC(AH451,2)</f>
        <v>10.119999999999999</v>
      </c>
      <c r="AL451" s="13">
        <v>44170</v>
      </c>
      <c r="AM451" s="13">
        <v>44187</v>
      </c>
      <c r="AN451" s="13" t="s">
        <v>6544</v>
      </c>
    </row>
    <row r="452" spans="1:40" ht="57" customHeight="1" x14ac:dyDescent="0.25">
      <c r="A452" s="1">
        <v>8690632990767</v>
      </c>
      <c r="B452" s="1" t="s">
        <v>1703</v>
      </c>
      <c r="C452" s="1" t="s">
        <v>1704</v>
      </c>
      <c r="D452" s="2" t="s">
        <v>44</v>
      </c>
      <c r="E452" s="3" t="s">
        <v>5731</v>
      </c>
      <c r="F452" s="3">
        <v>2</v>
      </c>
      <c r="G452" s="2">
        <v>2</v>
      </c>
      <c r="H452" s="3">
        <v>1</v>
      </c>
      <c r="I452" s="3"/>
      <c r="J452" s="3"/>
      <c r="K452" s="3"/>
      <c r="L452" s="4" t="s">
        <v>2584</v>
      </c>
      <c r="M452" s="4" t="s">
        <v>840</v>
      </c>
      <c r="N452" s="3" t="s">
        <v>5996</v>
      </c>
      <c r="O452" s="3">
        <v>200</v>
      </c>
      <c r="P452" s="3" t="s">
        <v>316</v>
      </c>
      <c r="Q452" s="3">
        <v>1</v>
      </c>
      <c r="R452" s="3" t="s">
        <v>48</v>
      </c>
      <c r="S452" s="10" t="s">
        <v>49</v>
      </c>
      <c r="T452" s="3" t="s">
        <v>78</v>
      </c>
      <c r="U452" s="38">
        <v>2.79</v>
      </c>
      <c r="V452" s="38">
        <v>2.79</v>
      </c>
      <c r="W452" s="38">
        <v>2.79</v>
      </c>
      <c r="X452" s="11" t="s">
        <v>78</v>
      </c>
      <c r="Y452" s="12"/>
      <c r="Z452" s="1">
        <v>0</v>
      </c>
      <c r="AA452" s="9">
        <v>8.51</v>
      </c>
      <c r="AB452" s="9"/>
      <c r="AC452" s="50">
        <f>IF(AD452=AK452,1,0)</f>
        <v>1</v>
      </c>
      <c r="AD452" s="50">
        <v>14.19</v>
      </c>
      <c r="AE452" s="39">
        <v>9.65</v>
      </c>
      <c r="AF452" s="11">
        <f>IF(Z452=2,AE452*1.08,IF(AE452&lt;=10,(AE452*1.09),IF(AE452&lt;=50,(10*1.09)+((AE452-10)*1.08),IF(AE452&lt;=100,(10*1.09)+((50-10)*1.08)+((AE452-50)*1.07),IF(AE452&lt;=200,(10*1.09)+((50-10)*1.08)+((100-50)*1.07)+((AE452-100)*1.04),(10*1.09)+((50-10)*1.08)+((100-50)*1.07)+((200-100)*1.04)+((AE452-200)*1.02))))))</f>
        <v>10.518500000000001</v>
      </c>
      <c r="AG452" s="11">
        <f>IF(Z452=1,AF452*1.08,IF(Z452=4,AF452*1.08,IF(Z452=2,0,IF(AE452&lt;=100,(AF452*1.25),IF(AE452&lt;=200,134.5+((AE452-100)*1.04*1.16),255.14+((AE452-200)*1.02*1.12))))))</f>
        <v>13.148125000000002</v>
      </c>
      <c r="AH452" s="11">
        <f>IF(Z452=1,0,IF(Z452=4,0,(AG452*1.08)))</f>
        <v>14.199975000000004</v>
      </c>
      <c r="AI452" s="9">
        <f>TRUNC(AF452,2)</f>
        <v>10.51</v>
      </c>
      <c r="AJ452" s="9">
        <f>TRUNC(AG452,2)</f>
        <v>13.14</v>
      </c>
      <c r="AK452" s="9">
        <f>TRUNC(AH452,2)</f>
        <v>14.19</v>
      </c>
      <c r="AL452" s="13">
        <v>44170</v>
      </c>
      <c r="AM452" s="13">
        <v>44187</v>
      </c>
      <c r="AN452" s="13" t="s">
        <v>6544</v>
      </c>
    </row>
    <row r="453" spans="1:40" ht="57" customHeight="1" x14ac:dyDescent="0.25">
      <c r="A453" s="1">
        <v>8690632990811</v>
      </c>
      <c r="B453" s="1" t="s">
        <v>1703</v>
      </c>
      <c r="C453" s="1" t="s">
        <v>1704</v>
      </c>
      <c r="D453" s="2" t="s">
        <v>44</v>
      </c>
      <c r="E453" s="3" t="s">
        <v>5731</v>
      </c>
      <c r="F453" s="3">
        <v>2</v>
      </c>
      <c r="G453" s="2">
        <v>2</v>
      </c>
      <c r="H453" s="3">
        <v>1</v>
      </c>
      <c r="I453" s="3"/>
      <c r="J453" s="3"/>
      <c r="K453" s="3"/>
      <c r="L453" s="4" t="s">
        <v>2585</v>
      </c>
      <c r="M453" s="4" t="s">
        <v>840</v>
      </c>
      <c r="N453" s="3" t="s">
        <v>5996</v>
      </c>
      <c r="O453" s="3">
        <v>200</v>
      </c>
      <c r="P453" s="3" t="s">
        <v>316</v>
      </c>
      <c r="Q453" s="3">
        <v>1</v>
      </c>
      <c r="R453" s="3" t="s">
        <v>48</v>
      </c>
      <c r="S453" s="10" t="s">
        <v>49</v>
      </c>
      <c r="T453" s="3" t="s">
        <v>78</v>
      </c>
      <c r="U453" s="38">
        <v>2.79</v>
      </c>
      <c r="V453" s="38">
        <v>2.79</v>
      </c>
      <c r="W453" s="38">
        <v>2.79</v>
      </c>
      <c r="X453" s="11" t="s">
        <v>78</v>
      </c>
      <c r="Y453" s="12"/>
      <c r="Z453" s="1">
        <v>0</v>
      </c>
      <c r="AA453" s="9">
        <v>8.51</v>
      </c>
      <c r="AB453" s="9"/>
      <c r="AC453" s="50">
        <f>IF(AD453=AK453,1,0)</f>
        <v>1</v>
      </c>
      <c r="AD453" s="50">
        <v>14.19</v>
      </c>
      <c r="AE453" s="39">
        <v>9.65</v>
      </c>
      <c r="AF453" s="11">
        <f>IF(Z453=2,AE453*1.08,IF(AE453&lt;=10,(AE453*1.09),IF(AE453&lt;=50,(10*1.09)+((AE453-10)*1.08),IF(AE453&lt;=100,(10*1.09)+((50-10)*1.08)+((AE453-50)*1.07),IF(AE453&lt;=200,(10*1.09)+((50-10)*1.08)+((100-50)*1.07)+((AE453-100)*1.04),(10*1.09)+((50-10)*1.08)+((100-50)*1.07)+((200-100)*1.04)+((AE453-200)*1.02))))))</f>
        <v>10.518500000000001</v>
      </c>
      <c r="AG453" s="11">
        <f>IF(Z453=1,AF453*1.08,IF(Z453=4,AF453*1.08,IF(Z453=2,0,IF(AE453&lt;=100,(AF453*1.25),IF(AE453&lt;=200,134.5+((AE453-100)*1.04*1.16),255.14+((AE453-200)*1.02*1.12))))))</f>
        <v>13.148125000000002</v>
      </c>
      <c r="AH453" s="11">
        <f>IF(Z453=1,0,IF(Z453=4,0,(AG453*1.08)))</f>
        <v>14.199975000000004</v>
      </c>
      <c r="AI453" s="9">
        <f>TRUNC(AF453,2)</f>
        <v>10.51</v>
      </c>
      <c r="AJ453" s="9">
        <f>TRUNC(AG453,2)</f>
        <v>13.14</v>
      </c>
      <c r="AK453" s="9">
        <f>TRUNC(AH453,2)</f>
        <v>14.19</v>
      </c>
      <c r="AL453" s="13">
        <v>44170</v>
      </c>
      <c r="AM453" s="13">
        <v>44187</v>
      </c>
      <c r="AN453" s="13" t="s">
        <v>6544</v>
      </c>
    </row>
    <row r="454" spans="1:40" ht="57" customHeight="1" x14ac:dyDescent="0.25">
      <c r="A454" s="1">
        <v>8690632990774</v>
      </c>
      <c r="B454" s="1" t="s">
        <v>1703</v>
      </c>
      <c r="C454" s="1" t="s">
        <v>1704</v>
      </c>
      <c r="D454" s="2" t="s">
        <v>44</v>
      </c>
      <c r="E454" s="3" t="s">
        <v>5731</v>
      </c>
      <c r="F454" s="3">
        <v>2</v>
      </c>
      <c r="G454" s="2">
        <v>2</v>
      </c>
      <c r="H454" s="3">
        <v>1</v>
      </c>
      <c r="I454" s="3"/>
      <c r="J454" s="3"/>
      <c r="K454" s="3"/>
      <c r="L454" s="4" t="s">
        <v>4918</v>
      </c>
      <c r="M454" s="4" t="s">
        <v>840</v>
      </c>
      <c r="N454" s="3" t="s">
        <v>5996</v>
      </c>
      <c r="O454" s="3">
        <v>200</v>
      </c>
      <c r="P454" s="3" t="s">
        <v>316</v>
      </c>
      <c r="Q454" s="3">
        <v>1</v>
      </c>
      <c r="R454" s="3" t="s">
        <v>48</v>
      </c>
      <c r="S454" s="10" t="s">
        <v>49</v>
      </c>
      <c r="T454" s="3" t="s">
        <v>78</v>
      </c>
      <c r="U454" s="38">
        <v>2.79</v>
      </c>
      <c r="V454" s="38">
        <v>2.79</v>
      </c>
      <c r="W454" s="38">
        <v>2.79</v>
      </c>
      <c r="X454" s="3" t="s">
        <v>78</v>
      </c>
      <c r="Y454" s="12"/>
      <c r="Z454" s="1">
        <v>0</v>
      </c>
      <c r="AA454" s="9">
        <v>8.51</v>
      </c>
      <c r="AB454" s="9"/>
      <c r="AC454" s="50">
        <f>IF(AD454=AK454,1,0)</f>
        <v>1</v>
      </c>
      <c r="AD454" s="50">
        <v>14.19</v>
      </c>
      <c r="AE454" s="39">
        <v>9.65</v>
      </c>
      <c r="AF454" s="11">
        <f>IF(Z454=2,AE454*1.08,IF(AE454&lt;=10,(AE454*1.09),IF(AE454&lt;=50,(10*1.09)+((AE454-10)*1.08),IF(AE454&lt;=100,(10*1.09)+((50-10)*1.08)+((AE454-50)*1.07),IF(AE454&lt;=200,(10*1.09)+((50-10)*1.08)+((100-50)*1.07)+((AE454-100)*1.04),(10*1.09)+((50-10)*1.08)+((100-50)*1.07)+((200-100)*1.04)+((AE454-200)*1.02))))))</f>
        <v>10.518500000000001</v>
      </c>
      <c r="AG454" s="11">
        <f>IF(Z454=1,AF454*1.08,IF(Z454=4,AF454*1.08,IF(Z454=2,0,IF(AE454&lt;=100,(AF454*1.25),IF(AE454&lt;=200,134.5+((AE454-100)*1.04*1.16),255.14+((AE454-200)*1.02*1.12))))))</f>
        <v>13.148125000000002</v>
      </c>
      <c r="AH454" s="11">
        <f>IF(Z454=1,0,IF(Z454=4,0,(AG454*1.08)))</f>
        <v>14.199975000000004</v>
      </c>
      <c r="AI454" s="9">
        <f>TRUNC(AF454,2)</f>
        <v>10.51</v>
      </c>
      <c r="AJ454" s="9">
        <f>TRUNC(AG454,2)</f>
        <v>13.14</v>
      </c>
      <c r="AK454" s="9">
        <f>TRUNC(AH454,2)</f>
        <v>14.19</v>
      </c>
      <c r="AL454" s="13">
        <v>44170</v>
      </c>
      <c r="AM454" s="13">
        <v>44187</v>
      </c>
      <c r="AN454" s="13" t="s">
        <v>6544</v>
      </c>
    </row>
    <row r="455" spans="1:40" ht="57" customHeight="1" x14ac:dyDescent="0.25">
      <c r="A455" s="1">
        <v>8690632990835</v>
      </c>
      <c r="B455" s="1" t="s">
        <v>1703</v>
      </c>
      <c r="C455" s="1" t="s">
        <v>1704</v>
      </c>
      <c r="D455" s="2" t="s">
        <v>44</v>
      </c>
      <c r="E455" s="3" t="s">
        <v>5731</v>
      </c>
      <c r="F455" s="3">
        <v>2</v>
      </c>
      <c r="G455" s="2">
        <v>2</v>
      </c>
      <c r="H455" s="3">
        <v>1</v>
      </c>
      <c r="I455" s="3"/>
      <c r="J455" s="3"/>
      <c r="K455" s="3"/>
      <c r="L455" s="4" t="s">
        <v>2586</v>
      </c>
      <c r="M455" s="4" t="s">
        <v>840</v>
      </c>
      <c r="N455" s="3" t="s">
        <v>5996</v>
      </c>
      <c r="O455" s="3">
        <v>200</v>
      </c>
      <c r="P455" s="3" t="s">
        <v>316</v>
      </c>
      <c r="Q455" s="3">
        <v>1</v>
      </c>
      <c r="R455" s="3" t="s">
        <v>48</v>
      </c>
      <c r="S455" s="10" t="s">
        <v>49</v>
      </c>
      <c r="T455" s="3" t="s">
        <v>78</v>
      </c>
      <c r="U455" s="38">
        <v>2.79</v>
      </c>
      <c r="V455" s="38">
        <v>2.79</v>
      </c>
      <c r="W455" s="38">
        <v>2.79</v>
      </c>
      <c r="X455" s="3" t="s">
        <v>78</v>
      </c>
      <c r="Y455" s="12"/>
      <c r="Z455" s="1">
        <v>0</v>
      </c>
      <c r="AA455" s="9">
        <v>8.25</v>
      </c>
      <c r="AB455" s="9"/>
      <c r="AC455" s="50">
        <f>IF(AD455=AK455,1,0)</f>
        <v>1</v>
      </c>
      <c r="AD455" s="50">
        <v>13.75</v>
      </c>
      <c r="AE455" s="39">
        <v>9.35</v>
      </c>
      <c r="AF455" s="11">
        <f>IF(Z455=2,AE455*1.08,IF(AE455&lt;=10,(AE455*1.09),IF(AE455&lt;=50,(10*1.09)+((AE455-10)*1.08),IF(AE455&lt;=100,(10*1.09)+((50-10)*1.08)+((AE455-50)*1.07),IF(AE455&lt;=200,(10*1.09)+((50-10)*1.08)+((100-50)*1.07)+((AE455-100)*1.04),(10*1.09)+((50-10)*1.08)+((100-50)*1.07)+((200-100)*1.04)+((AE455-200)*1.02))))))</f>
        <v>10.1915</v>
      </c>
      <c r="AG455" s="11">
        <f>IF(Z455=1,AF455*1.08,IF(Z455=4,AF455*1.08,IF(Z455=2,0,IF(AE455&lt;=100,(AF455*1.25),IF(AE455&lt;=200,134.5+((AE455-100)*1.04*1.16),255.14+((AE455-200)*1.02*1.12))))))</f>
        <v>12.739374999999999</v>
      </c>
      <c r="AH455" s="11">
        <f>IF(Z455=1,0,IF(Z455=4,0,(AG455*1.08)))</f>
        <v>13.758525000000001</v>
      </c>
      <c r="AI455" s="9">
        <f>TRUNC(AF455,2)</f>
        <v>10.19</v>
      </c>
      <c r="AJ455" s="9">
        <f>TRUNC(AG455,2)</f>
        <v>12.73</v>
      </c>
      <c r="AK455" s="9">
        <f>TRUNC(AH455,2)</f>
        <v>13.75</v>
      </c>
      <c r="AL455" s="13">
        <v>44170</v>
      </c>
      <c r="AM455" s="13">
        <v>44187</v>
      </c>
      <c r="AN455" s="13" t="s">
        <v>6544</v>
      </c>
    </row>
    <row r="456" spans="1:40" ht="57" customHeight="1" x14ac:dyDescent="0.25">
      <c r="A456" s="1">
        <v>8690632990750</v>
      </c>
      <c r="B456" s="1" t="s">
        <v>1703</v>
      </c>
      <c r="C456" s="1" t="s">
        <v>1704</v>
      </c>
      <c r="D456" s="2" t="s">
        <v>44</v>
      </c>
      <c r="E456" s="3" t="s">
        <v>5731</v>
      </c>
      <c r="F456" s="3">
        <v>2</v>
      </c>
      <c r="G456" s="2">
        <v>2</v>
      </c>
      <c r="H456" s="3">
        <v>1</v>
      </c>
      <c r="I456" s="3"/>
      <c r="J456" s="3"/>
      <c r="K456" s="3"/>
      <c r="L456" s="4" t="s">
        <v>2587</v>
      </c>
      <c r="M456" s="4" t="s">
        <v>840</v>
      </c>
      <c r="N456" s="3" t="s">
        <v>5996</v>
      </c>
      <c r="O456" s="3">
        <v>200</v>
      </c>
      <c r="P456" s="3" t="s">
        <v>316</v>
      </c>
      <c r="Q456" s="3">
        <v>1</v>
      </c>
      <c r="R456" s="3" t="s">
        <v>48</v>
      </c>
      <c r="S456" s="10" t="s">
        <v>49</v>
      </c>
      <c r="T456" s="3" t="s">
        <v>78</v>
      </c>
      <c r="U456" s="38">
        <v>2.79</v>
      </c>
      <c r="V456" s="38">
        <v>2.79</v>
      </c>
      <c r="W456" s="38">
        <v>2.79</v>
      </c>
      <c r="X456" s="3" t="s">
        <v>78</v>
      </c>
      <c r="Y456" s="12"/>
      <c r="Z456" s="1">
        <v>0</v>
      </c>
      <c r="AA456" s="9">
        <v>8.51</v>
      </c>
      <c r="AB456" s="9"/>
      <c r="AC456" s="50">
        <f>IF(AD456=AK456,1,0)</f>
        <v>1</v>
      </c>
      <c r="AD456" s="50">
        <v>14.19</v>
      </c>
      <c r="AE456" s="39">
        <v>9.65</v>
      </c>
      <c r="AF456" s="11">
        <f>IF(Z456=2,AE456*1.08,IF(AE456&lt;=10,(AE456*1.09),IF(AE456&lt;=50,(10*1.09)+((AE456-10)*1.08),IF(AE456&lt;=100,(10*1.09)+((50-10)*1.08)+((AE456-50)*1.07),IF(AE456&lt;=200,(10*1.09)+((50-10)*1.08)+((100-50)*1.07)+((AE456-100)*1.04),(10*1.09)+((50-10)*1.08)+((100-50)*1.07)+((200-100)*1.04)+((AE456-200)*1.02))))))</f>
        <v>10.518500000000001</v>
      </c>
      <c r="AG456" s="11">
        <f>IF(Z456=1,AF456*1.08,IF(Z456=4,AF456*1.08,IF(Z456=2,0,IF(AE456&lt;=100,(AF456*1.25),IF(AE456&lt;=200,134.5+((AE456-100)*1.04*1.16),255.14+((AE456-200)*1.02*1.12))))))</f>
        <v>13.148125000000002</v>
      </c>
      <c r="AH456" s="11">
        <f>IF(Z456=1,0,IF(Z456=4,0,(AG456*1.08)))</f>
        <v>14.199975000000004</v>
      </c>
      <c r="AI456" s="9">
        <f>TRUNC(AF456,2)</f>
        <v>10.51</v>
      </c>
      <c r="AJ456" s="9">
        <f>TRUNC(AG456,2)</f>
        <v>13.14</v>
      </c>
      <c r="AK456" s="9">
        <f>TRUNC(AH456,2)</f>
        <v>14.19</v>
      </c>
      <c r="AL456" s="13">
        <v>44170</v>
      </c>
      <c r="AM456" s="13">
        <v>44187</v>
      </c>
      <c r="AN456" s="13" t="s">
        <v>6544</v>
      </c>
    </row>
    <row r="457" spans="1:40" ht="57" customHeight="1" x14ac:dyDescent="0.25">
      <c r="A457" s="1">
        <v>8699630998096</v>
      </c>
      <c r="B457" s="1" t="s">
        <v>485</v>
      </c>
      <c r="C457" s="1" t="s">
        <v>487</v>
      </c>
      <c r="D457" s="2" t="s">
        <v>44</v>
      </c>
      <c r="E457" s="3" t="s">
        <v>5731</v>
      </c>
      <c r="F457" s="3">
        <v>2</v>
      </c>
      <c r="G457" s="2">
        <v>2</v>
      </c>
      <c r="H457" s="3">
        <v>1</v>
      </c>
      <c r="I457" s="3"/>
      <c r="J457" s="3"/>
      <c r="K457" s="3"/>
      <c r="L457" s="4" t="s">
        <v>4920</v>
      </c>
      <c r="M457" s="4" t="s">
        <v>840</v>
      </c>
      <c r="N457" s="3" t="s">
        <v>5972</v>
      </c>
      <c r="O457" s="3">
        <v>500</v>
      </c>
      <c r="P457" s="3" t="s">
        <v>316</v>
      </c>
      <c r="Q457" s="3">
        <v>1</v>
      </c>
      <c r="R457" s="3" t="s">
        <v>48</v>
      </c>
      <c r="S457" s="10" t="s">
        <v>49</v>
      </c>
      <c r="T457" s="3" t="s">
        <v>153</v>
      </c>
      <c r="U457" s="38">
        <v>7</v>
      </c>
      <c r="V457" s="38">
        <v>7</v>
      </c>
      <c r="W457" s="38">
        <v>7</v>
      </c>
      <c r="X457" s="11" t="s">
        <v>153</v>
      </c>
      <c r="Y457" s="12"/>
      <c r="Z457" s="1">
        <v>0</v>
      </c>
      <c r="AA457" s="9">
        <v>24.82</v>
      </c>
      <c r="AB457" s="9"/>
      <c r="AC457" s="50">
        <f>IF(AD457=AK457,1,0)</f>
        <v>1</v>
      </c>
      <c r="AD457" s="50">
        <v>38.909999999999997</v>
      </c>
      <c r="AE457" s="39">
        <v>26.6</v>
      </c>
      <c r="AF457" s="11">
        <f>IF(Z457=2,AE457*1.08,IF(AE457&lt;=10,(AE457*1.09),IF(AE457&lt;=50,(10*1.09)+((AE457-10)*1.08),IF(AE457&lt;=100,(10*1.09)+((50-10)*1.08)+((AE457-50)*1.07),IF(AE457&lt;=200,(10*1.09)+((50-10)*1.08)+((100-50)*1.07)+((AE457-100)*1.04),(10*1.09)+((50-10)*1.08)+((100-50)*1.07)+((200-100)*1.04)+((AE457-200)*1.02))))))</f>
        <v>28.828000000000003</v>
      </c>
      <c r="AG457" s="11">
        <f>IF(Z457=1,AF457*1.08,IF(Z457=4,AF457*1.08,IF(Z457=2,0,IF(AE457&lt;=100,(AF457*1.25),IF(AE457&lt;=200,134.5+((AE457-100)*1.04*1.16),255.14+((AE457-200)*1.02*1.12))))))</f>
        <v>36.035000000000004</v>
      </c>
      <c r="AH457" s="11">
        <f>IF(Z457=1,0,IF(Z457=4,0,(AG457*1.08)))</f>
        <v>38.917800000000007</v>
      </c>
      <c r="AI457" s="9">
        <f>TRUNC(AF457,2)</f>
        <v>28.82</v>
      </c>
      <c r="AJ457" s="9">
        <f>TRUNC(AG457,2)</f>
        <v>36.03</v>
      </c>
      <c r="AK457" s="9">
        <f>TRUNC(AH457,2)</f>
        <v>38.909999999999997</v>
      </c>
      <c r="AL457" s="13">
        <v>44170</v>
      </c>
      <c r="AM457" s="13">
        <v>44187</v>
      </c>
      <c r="AN457" s="13" t="s">
        <v>6544</v>
      </c>
    </row>
    <row r="458" spans="1:40" ht="57" customHeight="1" x14ac:dyDescent="0.25">
      <c r="A458" s="1">
        <v>8699769950187</v>
      </c>
      <c r="B458" s="1" t="s">
        <v>2598</v>
      </c>
      <c r="C458" s="1" t="s">
        <v>2599</v>
      </c>
      <c r="D458" s="2" t="s">
        <v>44</v>
      </c>
      <c r="E458" s="3" t="s">
        <v>5731</v>
      </c>
      <c r="F458" s="3">
        <v>8</v>
      </c>
      <c r="G458" s="2">
        <v>2</v>
      </c>
      <c r="H458" s="3">
        <v>1</v>
      </c>
      <c r="I458" s="3"/>
      <c r="J458" s="3"/>
      <c r="K458" s="3"/>
      <c r="L458" s="4" t="s">
        <v>2623</v>
      </c>
      <c r="M458" s="4" t="s">
        <v>635</v>
      </c>
      <c r="N458" s="3" t="s">
        <v>5904</v>
      </c>
      <c r="O458" s="3">
        <v>10000</v>
      </c>
      <c r="P458" s="3" t="s">
        <v>351</v>
      </c>
      <c r="Q458" s="3">
        <v>5</v>
      </c>
      <c r="R458" s="3" t="s">
        <v>48</v>
      </c>
      <c r="S458" s="10" t="s">
        <v>49</v>
      </c>
      <c r="T458" s="3" t="s">
        <v>1244</v>
      </c>
      <c r="U458" s="38">
        <v>520.99</v>
      </c>
      <c r="V458" s="38">
        <v>520.99</v>
      </c>
      <c r="W458" s="38">
        <v>520.99</v>
      </c>
      <c r="X458" s="3" t="s">
        <v>1244</v>
      </c>
      <c r="Y458" s="12"/>
      <c r="Z458" s="1">
        <v>0</v>
      </c>
      <c r="AA458" s="9">
        <v>1211.9000000000001</v>
      </c>
      <c r="AB458" s="9"/>
      <c r="AC458" s="50">
        <f>IF(AD458=AK458,1,0)</f>
        <v>1</v>
      </c>
      <c r="AD458" s="50">
        <v>1598.63</v>
      </c>
      <c r="AE458" s="39">
        <v>1272.3699999999999</v>
      </c>
      <c r="AF458" s="11">
        <f>IF(Z458=2,AE458*1.08,IF(AE458&lt;=10,(AE458*1.09),IF(AE458&lt;=50,(10*1.09)+((AE458-10)*1.08),IF(AE458&lt;=100,(10*1.09)+((50-10)*1.08)+((AE458-50)*1.07),IF(AE458&lt;=200,(10*1.09)+((50-10)*1.08)+((100-50)*1.07)+((AE458-100)*1.04),(10*1.09)+((50-10)*1.08)+((100-50)*1.07)+((200-100)*1.04)+((AE458-200)*1.02))))))</f>
        <v>1305.4173999999998</v>
      </c>
      <c r="AG458" s="11">
        <f>IF(Z458=1,AF458*1.08,IF(Z458=4,AF458*1.08,IF(Z458=2,0,IF(AE458&lt;=100,(AF458*1.25),IF(AE458&lt;=200,134.5+((AE458-100)*1.04*1.16),255.14+((AE458-200)*1.02*1.12))))))</f>
        <v>1480.2154879999998</v>
      </c>
      <c r="AH458" s="11">
        <f>IF(Z458=1,0,IF(Z458=4,0,(AG458*1.08)))</f>
        <v>1598.63272704</v>
      </c>
      <c r="AI458" s="9">
        <f>TRUNC(AF458,2)</f>
        <v>1305.4100000000001</v>
      </c>
      <c r="AJ458" s="9">
        <f>TRUNC(AG458,2)</f>
        <v>1480.21</v>
      </c>
      <c r="AK458" s="9">
        <f>TRUNC(AH458,2)</f>
        <v>1598.63</v>
      </c>
      <c r="AL458" s="13">
        <v>44170</v>
      </c>
      <c r="AM458" s="13">
        <v>44187</v>
      </c>
      <c r="AN458" s="13" t="s">
        <v>6544</v>
      </c>
    </row>
    <row r="459" spans="1:40" ht="57" customHeight="1" x14ac:dyDescent="0.25">
      <c r="A459" s="1">
        <v>8699769950194</v>
      </c>
      <c r="B459" s="1" t="s">
        <v>2598</v>
      </c>
      <c r="C459" s="1" t="s">
        <v>2599</v>
      </c>
      <c r="D459" s="2" t="s">
        <v>44</v>
      </c>
      <c r="E459" s="3" t="s">
        <v>5731</v>
      </c>
      <c r="F459" s="3">
        <v>8</v>
      </c>
      <c r="G459" s="2">
        <v>2</v>
      </c>
      <c r="H459" s="3">
        <v>1</v>
      </c>
      <c r="I459" s="3"/>
      <c r="J459" s="3"/>
      <c r="K459" s="3"/>
      <c r="L459" s="4" t="s">
        <v>2625</v>
      </c>
      <c r="M459" s="4" t="s">
        <v>635</v>
      </c>
      <c r="N459" s="3" t="s">
        <v>5904</v>
      </c>
      <c r="O459" s="3" t="s">
        <v>2624</v>
      </c>
      <c r="P459" s="3" t="s">
        <v>351</v>
      </c>
      <c r="Q459" s="3">
        <v>5</v>
      </c>
      <c r="R459" s="3" t="s">
        <v>48</v>
      </c>
      <c r="S459" s="10" t="s">
        <v>49</v>
      </c>
      <c r="T459" s="3" t="s">
        <v>1244</v>
      </c>
      <c r="U459" s="38">
        <v>103.16</v>
      </c>
      <c r="V459" s="38">
        <v>103.16</v>
      </c>
      <c r="W459" s="38">
        <v>103.16</v>
      </c>
      <c r="X459" s="3" t="s">
        <v>1244</v>
      </c>
      <c r="Y459" s="12"/>
      <c r="Z459" s="1">
        <v>0</v>
      </c>
      <c r="AA459" s="9">
        <v>283.3</v>
      </c>
      <c r="AB459" s="9"/>
      <c r="AC459" s="50">
        <f>IF(AD459=AK459,1,0)</f>
        <v>1</v>
      </c>
      <c r="AD459" s="50">
        <v>414.29</v>
      </c>
      <c r="AE459" s="39">
        <v>312.45</v>
      </c>
      <c r="AF459" s="11">
        <f>IF(Z459=2,AE459*1.08,IF(AE459&lt;=10,(AE459*1.09),IF(AE459&lt;=50,(10*1.09)+((AE459-10)*1.08),IF(AE459&lt;=100,(10*1.09)+((50-10)*1.08)+((AE459-50)*1.07),IF(AE459&lt;=200,(10*1.09)+((50-10)*1.08)+((100-50)*1.07)+((AE459-100)*1.04),(10*1.09)+((50-10)*1.08)+((100-50)*1.07)+((200-100)*1.04)+((AE459-200)*1.02))))))</f>
        <v>326.29899999999998</v>
      </c>
      <c r="AG459" s="11">
        <f>IF(Z459=1,AF459*1.08,IF(Z459=4,AF459*1.08,IF(Z459=2,0,IF(AE459&lt;=100,(AF459*1.25),IF(AE459&lt;=200,134.5+((AE459-100)*1.04*1.16),255.14+((AE459-200)*1.02*1.12))))))</f>
        <v>383.60287999999997</v>
      </c>
      <c r="AH459" s="11">
        <f>IF(Z459=1,0,IF(Z459=4,0,(AG459*1.08)))</f>
        <v>414.29111039999998</v>
      </c>
      <c r="AI459" s="9">
        <f>TRUNC(AF459,2)</f>
        <v>326.29000000000002</v>
      </c>
      <c r="AJ459" s="9">
        <f>TRUNC(AG459,2)</f>
        <v>383.6</v>
      </c>
      <c r="AK459" s="9">
        <f>TRUNC(AH459,2)</f>
        <v>414.29</v>
      </c>
      <c r="AL459" s="13">
        <v>44170</v>
      </c>
      <c r="AM459" s="13">
        <v>44187</v>
      </c>
      <c r="AN459" s="13" t="s">
        <v>6544</v>
      </c>
    </row>
    <row r="460" spans="1:40" ht="57" customHeight="1" x14ac:dyDescent="0.25">
      <c r="A460" s="1">
        <v>8699769950200</v>
      </c>
      <c r="B460" s="1" t="s">
        <v>2598</v>
      </c>
      <c r="C460" s="1" t="s">
        <v>2599</v>
      </c>
      <c r="D460" s="2" t="s">
        <v>44</v>
      </c>
      <c r="E460" s="3" t="s">
        <v>5731</v>
      </c>
      <c r="F460" s="3">
        <v>8</v>
      </c>
      <c r="G460" s="2">
        <v>2</v>
      </c>
      <c r="H460" s="3">
        <v>1</v>
      </c>
      <c r="I460" s="3"/>
      <c r="J460" s="3"/>
      <c r="K460" s="3"/>
      <c r="L460" s="4" t="s">
        <v>2628</v>
      </c>
      <c r="M460" s="4" t="s">
        <v>635</v>
      </c>
      <c r="N460" s="3" t="s">
        <v>5904</v>
      </c>
      <c r="O460" s="3" t="s">
        <v>2624</v>
      </c>
      <c r="P460" s="3" t="s">
        <v>351</v>
      </c>
      <c r="Q460" s="3">
        <v>6</v>
      </c>
      <c r="R460" s="3" t="s">
        <v>48</v>
      </c>
      <c r="S460" s="10" t="s">
        <v>49</v>
      </c>
      <c r="T460" s="3" t="s">
        <v>1244</v>
      </c>
      <c r="U460" s="38">
        <v>123.79</v>
      </c>
      <c r="V460" s="38">
        <v>123.79</v>
      </c>
      <c r="W460" s="38">
        <v>123.79</v>
      </c>
      <c r="X460" s="3" t="s">
        <v>1244</v>
      </c>
      <c r="Y460" s="12"/>
      <c r="Z460" s="1">
        <v>0</v>
      </c>
      <c r="AA460" s="9">
        <v>338.22</v>
      </c>
      <c r="AB460" s="9"/>
      <c r="AC460" s="50">
        <f>IF(AD460=AK460,1,0)</f>
        <v>1</v>
      </c>
      <c r="AD460" s="50">
        <v>489.05</v>
      </c>
      <c r="AE460" s="39">
        <v>373.05</v>
      </c>
      <c r="AF460" s="11">
        <f>IF(Z460=2,AE460*1.08,IF(AE460&lt;=10,(AE460*1.09),IF(AE460&lt;=50,(10*1.09)+((AE460-10)*1.08),IF(AE460&lt;=100,(10*1.09)+((50-10)*1.08)+((AE460-50)*1.07),IF(AE460&lt;=200,(10*1.09)+((50-10)*1.08)+((100-50)*1.07)+((AE460-100)*1.04),(10*1.09)+((50-10)*1.08)+((100-50)*1.07)+((200-100)*1.04)+((AE460-200)*1.02))))))</f>
        <v>388.11099999999999</v>
      </c>
      <c r="AG460" s="11">
        <f>IF(Z460=1,AF460*1.08,IF(Z460=4,AF460*1.08,IF(Z460=2,0,IF(AE460&lt;=100,(AF460*1.25),IF(AE460&lt;=200,134.5+((AE460-100)*1.04*1.16),255.14+((AE460-200)*1.02*1.12))))))</f>
        <v>452.83232000000004</v>
      </c>
      <c r="AH460" s="11">
        <f>IF(Z460=1,0,IF(Z460=4,0,(AG460*1.08)))</f>
        <v>489.05890560000006</v>
      </c>
      <c r="AI460" s="9">
        <f>TRUNC(AF460,2)</f>
        <v>388.11</v>
      </c>
      <c r="AJ460" s="9">
        <f>TRUNC(AG460,2)</f>
        <v>452.83</v>
      </c>
      <c r="AK460" s="9">
        <f>TRUNC(AH460,2)</f>
        <v>489.05</v>
      </c>
      <c r="AL460" s="13">
        <v>44170</v>
      </c>
      <c r="AM460" s="13">
        <v>44187</v>
      </c>
      <c r="AN460" s="13" t="s">
        <v>6544</v>
      </c>
    </row>
    <row r="461" spans="1:40" ht="57" customHeight="1" x14ac:dyDescent="0.25">
      <c r="A461" s="1">
        <v>8699814690099</v>
      </c>
      <c r="B461" s="1" t="s">
        <v>1094</v>
      </c>
      <c r="C461" s="1" t="s">
        <v>1095</v>
      </c>
      <c r="D461" s="2" t="s">
        <v>150</v>
      </c>
      <c r="E461" s="3" t="s">
        <v>5731</v>
      </c>
      <c r="F461" s="3">
        <v>0</v>
      </c>
      <c r="G461" s="2">
        <v>1</v>
      </c>
      <c r="H461" s="3">
        <v>1</v>
      </c>
      <c r="I461" s="3"/>
      <c r="J461" s="3"/>
      <c r="K461" s="3"/>
      <c r="L461" s="4" t="s">
        <v>5411</v>
      </c>
      <c r="M461" s="4" t="s">
        <v>906</v>
      </c>
      <c r="N461" s="3" t="s">
        <v>5955</v>
      </c>
      <c r="O461" s="3">
        <v>10</v>
      </c>
      <c r="P461" s="3" t="s">
        <v>76</v>
      </c>
      <c r="Q461" s="3">
        <v>250</v>
      </c>
      <c r="R461" s="3" t="s">
        <v>48</v>
      </c>
      <c r="S461" s="10" t="s">
        <v>18</v>
      </c>
      <c r="T461" s="3" t="s">
        <v>78</v>
      </c>
      <c r="U461" s="38">
        <v>132.34</v>
      </c>
      <c r="V461" s="38">
        <v>132.34</v>
      </c>
      <c r="W461" s="38">
        <v>79.400000000000006</v>
      </c>
      <c r="X461" s="3" t="s">
        <v>78</v>
      </c>
      <c r="Y461" s="12"/>
      <c r="Z461" s="1">
        <v>0</v>
      </c>
      <c r="AA461" s="9">
        <v>297.54000000000002</v>
      </c>
      <c r="AB461" s="9"/>
      <c r="AC461" s="50"/>
      <c r="AD461" s="50"/>
      <c r="AE461" s="39">
        <v>302.86</v>
      </c>
      <c r="AF461" s="11">
        <f>IF(Z461=2,AE461*1.08,IF(AE461&lt;=10,(AE461*1.09),IF(AE461&lt;=50,(10*1.09)+((AE461-10)*1.08),IF(AE461&lt;=100,(10*1.09)+((50-10)*1.08)+((AE461-50)*1.07),IF(AE461&lt;=200,(10*1.09)+((50-10)*1.08)+((100-50)*1.07)+((AE461-100)*1.04),(10*1.09)+((50-10)*1.08)+((100-50)*1.07)+((200-100)*1.04)+((AE461-200)*1.02))))))</f>
        <v>316.5172</v>
      </c>
      <c r="AG461" s="11">
        <f>IF(Z461=1,AF461*1.08,IF(Z461=4,AF461*1.08,IF(Z461=2,0,IF(AE461&lt;=100,(AF461*1.25),IF(AE461&lt;=200,134.5+((AE461-100)*1.04*1.16),255.14+((AE461-200)*1.02*1.12))))))</f>
        <v>372.64726400000001</v>
      </c>
      <c r="AH461" s="11">
        <f>IF(Z461=1,0,IF(Z461=4,0,(AG461*1.08)))</f>
        <v>402.45904512000004</v>
      </c>
      <c r="AI461" s="9">
        <f>TRUNC(AF461,2)</f>
        <v>316.51</v>
      </c>
      <c r="AJ461" s="9">
        <f>TRUNC(AG461,2)</f>
        <v>372.64</v>
      </c>
      <c r="AK461" s="9">
        <f>TRUNC(AH461,2)</f>
        <v>402.45</v>
      </c>
      <c r="AL461" s="13">
        <v>44170</v>
      </c>
      <c r="AM461" s="13">
        <v>44187</v>
      </c>
      <c r="AN461" s="13" t="s">
        <v>6544</v>
      </c>
    </row>
    <row r="462" spans="1:40" ht="57" customHeight="1" x14ac:dyDescent="0.25">
      <c r="A462" s="1">
        <v>8699525790019</v>
      </c>
      <c r="B462" s="1" t="s">
        <v>627</v>
      </c>
      <c r="C462" s="1" t="s">
        <v>628</v>
      </c>
      <c r="D462" s="2" t="s">
        <v>150</v>
      </c>
      <c r="E462" s="3" t="s">
        <v>5731</v>
      </c>
      <c r="F462" s="3">
        <v>3</v>
      </c>
      <c r="G462" s="2">
        <v>1</v>
      </c>
      <c r="H462" s="27">
        <v>1</v>
      </c>
      <c r="I462" s="3"/>
      <c r="J462" s="3"/>
      <c r="K462" s="3"/>
      <c r="L462" s="4" t="s">
        <v>6242</v>
      </c>
      <c r="M462" s="4" t="s">
        <v>55</v>
      </c>
      <c r="N462" s="3" t="s">
        <v>5922</v>
      </c>
      <c r="O462" s="3">
        <v>40</v>
      </c>
      <c r="P462" s="3" t="s">
        <v>76</v>
      </c>
      <c r="Q462" s="3">
        <v>1</v>
      </c>
      <c r="R462" s="3" t="s">
        <v>48</v>
      </c>
      <c r="S462" s="10" t="s">
        <v>18</v>
      </c>
      <c r="T462" s="3" t="s">
        <v>153</v>
      </c>
      <c r="U462" s="38">
        <v>3.04</v>
      </c>
      <c r="V462" s="38">
        <v>1.81</v>
      </c>
      <c r="W462" s="38">
        <v>0</v>
      </c>
      <c r="X462" s="11" t="s">
        <v>20</v>
      </c>
      <c r="Y462" s="12"/>
      <c r="Z462" s="1">
        <v>0</v>
      </c>
      <c r="AA462" s="9">
        <v>6.78</v>
      </c>
      <c r="AB462" s="9"/>
      <c r="AC462" s="50">
        <f>IF(AD462=AK462,1,0)</f>
        <v>1</v>
      </c>
      <c r="AD462" s="50">
        <v>10.119999999999999</v>
      </c>
      <c r="AE462" s="39">
        <v>6.88</v>
      </c>
      <c r="AF462" s="11">
        <f>IF(Z462=2,AE462*1.08,IF(AE462&lt;=10,(AE462*1.09),IF(AE462&lt;=50,(10*1.09)+((AE462-10)*1.08),IF(AE462&lt;=100,(10*1.09)+((50-10)*1.08)+((AE462-50)*1.07),IF(AE462&lt;=200,(10*1.09)+((50-10)*1.08)+((100-50)*1.07)+((AE462-100)*1.04),(10*1.09)+((50-10)*1.08)+((100-50)*1.07)+((200-100)*1.04)+((AE462-200)*1.02))))))</f>
        <v>7.4992000000000001</v>
      </c>
      <c r="AG462" s="11">
        <f>IF(Z462=1,AF462*1.08,IF(Z462=4,AF462*1.08,IF(Z462=2,0,IF(AE462&lt;=100,(AF462*1.25),IF(AE462&lt;=200,134.5+((AE462-100)*1.04*1.16),255.14+((AE462-200)*1.02*1.12))))))</f>
        <v>9.3740000000000006</v>
      </c>
      <c r="AH462" s="11">
        <f>IF(Z462=1,0,IF(Z462=4,0,(AG462*1.08)))</f>
        <v>10.123920000000002</v>
      </c>
      <c r="AI462" s="9">
        <f>TRUNC(AF462,2)</f>
        <v>7.49</v>
      </c>
      <c r="AJ462" s="9">
        <f>TRUNC(AG462,2)</f>
        <v>9.3699999999999992</v>
      </c>
      <c r="AK462" s="9">
        <f>TRUNC(AH462,2)</f>
        <v>10.119999999999999</v>
      </c>
      <c r="AL462" s="13">
        <v>44170</v>
      </c>
      <c r="AM462" s="13">
        <v>44187</v>
      </c>
      <c r="AN462" s="13" t="s">
        <v>6544</v>
      </c>
    </row>
    <row r="463" spans="1:40" ht="57" customHeight="1" x14ac:dyDescent="0.25">
      <c r="A463" s="1">
        <v>8680712790042</v>
      </c>
      <c r="B463" s="1" t="s">
        <v>627</v>
      </c>
      <c r="C463" s="1" t="s">
        <v>628</v>
      </c>
      <c r="D463" s="2" t="s">
        <v>150</v>
      </c>
      <c r="E463" s="3" t="s">
        <v>5731</v>
      </c>
      <c r="F463" s="3">
        <v>3</v>
      </c>
      <c r="G463" s="2">
        <v>1</v>
      </c>
      <c r="H463" s="27">
        <v>1</v>
      </c>
      <c r="I463" s="3"/>
      <c r="J463" s="3"/>
      <c r="K463" s="3"/>
      <c r="L463" s="4" t="s">
        <v>6446</v>
      </c>
      <c r="M463" s="4" t="s">
        <v>55</v>
      </c>
      <c r="N463" s="3" t="s">
        <v>5966</v>
      </c>
      <c r="O463" s="3">
        <v>40</v>
      </c>
      <c r="P463" s="3" t="s">
        <v>76</v>
      </c>
      <c r="Q463" s="3">
        <v>1</v>
      </c>
      <c r="R463" s="3" t="s">
        <v>48</v>
      </c>
      <c r="S463" s="10" t="s">
        <v>18</v>
      </c>
      <c r="T463" s="3" t="s">
        <v>153</v>
      </c>
      <c r="U463" s="38">
        <v>3.04</v>
      </c>
      <c r="V463" s="38">
        <v>1.81</v>
      </c>
      <c r="W463" s="38">
        <v>0</v>
      </c>
      <c r="X463" s="3" t="s">
        <v>20</v>
      </c>
      <c r="Y463" s="12"/>
      <c r="Z463" s="1">
        <v>0</v>
      </c>
      <c r="AA463" s="9">
        <v>6.19</v>
      </c>
      <c r="AB463" s="9"/>
      <c r="AC463" s="50">
        <f>IF(AD463=AK463,1,0)</f>
        <v>1</v>
      </c>
      <c r="AD463" s="50">
        <v>10.119999999999999</v>
      </c>
      <c r="AE463" s="39">
        <v>6.88</v>
      </c>
      <c r="AF463" s="11">
        <f>IF(Z463=2,AE463*1.08,IF(AE463&lt;=10,(AE463*1.09),IF(AE463&lt;=50,(10*1.09)+((AE463-10)*1.08),IF(AE463&lt;=100,(10*1.09)+((50-10)*1.08)+((AE463-50)*1.07),IF(AE463&lt;=200,(10*1.09)+((50-10)*1.08)+((100-50)*1.07)+((AE463-100)*1.04),(10*1.09)+((50-10)*1.08)+((100-50)*1.07)+((200-100)*1.04)+((AE463-200)*1.02))))))</f>
        <v>7.4992000000000001</v>
      </c>
      <c r="AG463" s="11">
        <f>IF(Z463=1,AF463*1.08,IF(Z463=4,AF463*1.08,IF(Z463=2,0,IF(AE463&lt;=100,(AF463*1.25),IF(AE463&lt;=200,134.5+((AE463-100)*1.04*1.16),255.14+((AE463-200)*1.02*1.12))))))</f>
        <v>9.3740000000000006</v>
      </c>
      <c r="AH463" s="11">
        <f>IF(Z463=1,0,IF(Z463=4,0,(AG463*1.08)))</f>
        <v>10.123920000000002</v>
      </c>
      <c r="AI463" s="9">
        <f>TRUNC(AF463,2)</f>
        <v>7.49</v>
      </c>
      <c r="AJ463" s="9">
        <f>TRUNC(AG463,2)</f>
        <v>9.3699999999999992</v>
      </c>
      <c r="AK463" s="9">
        <f>TRUNC(AH463,2)</f>
        <v>10.119999999999999</v>
      </c>
      <c r="AL463" s="13">
        <v>44170</v>
      </c>
      <c r="AM463" s="13">
        <v>44187</v>
      </c>
      <c r="AN463" s="13" t="s">
        <v>6544</v>
      </c>
    </row>
    <row r="464" spans="1:40" ht="57" customHeight="1" x14ac:dyDescent="0.25">
      <c r="A464" s="1">
        <v>8699862770101</v>
      </c>
      <c r="B464" s="1" t="s">
        <v>5468</v>
      </c>
      <c r="C464" s="1" t="s">
        <v>5469</v>
      </c>
      <c r="D464" s="6" t="s">
        <v>44</v>
      </c>
      <c r="E464" s="6" t="s">
        <v>5731</v>
      </c>
      <c r="F464" s="3">
        <v>0</v>
      </c>
      <c r="G464" s="2">
        <v>2</v>
      </c>
      <c r="H464" s="3">
        <v>1</v>
      </c>
      <c r="I464" s="3"/>
      <c r="J464" s="3"/>
      <c r="K464" s="3"/>
      <c r="L464" s="4" t="s">
        <v>5474</v>
      </c>
      <c r="M464" s="4" t="s">
        <v>5471</v>
      </c>
      <c r="N464" s="3" t="s">
        <v>6064</v>
      </c>
      <c r="O464" s="3">
        <v>10</v>
      </c>
      <c r="P464" s="3" t="s">
        <v>76</v>
      </c>
      <c r="Q464" s="3">
        <v>6</v>
      </c>
      <c r="R464" s="3" t="s">
        <v>48</v>
      </c>
      <c r="S464" s="10" t="s">
        <v>49</v>
      </c>
      <c r="T464" s="3" t="s">
        <v>136</v>
      </c>
      <c r="U464" s="38">
        <v>362.82</v>
      </c>
      <c r="V464" s="38">
        <v>362.82</v>
      </c>
      <c r="W464" s="38">
        <v>362.82</v>
      </c>
      <c r="X464" s="11" t="s">
        <v>136</v>
      </c>
      <c r="Y464" s="12"/>
      <c r="Z464" s="1">
        <v>0</v>
      </c>
      <c r="AA464" s="9">
        <v>1364.03</v>
      </c>
      <c r="AB464" s="9"/>
      <c r="AC464" s="50">
        <f>IF(AD464=AK464,1,0)</f>
        <v>1</v>
      </c>
      <c r="AD464" s="50">
        <v>1736.62</v>
      </c>
      <c r="AE464" s="39">
        <v>1384.21</v>
      </c>
      <c r="AF464" s="11">
        <f>IF(Z464=2,AE464*1.08,IF(AE464&lt;=10,(AE464*1.09),IF(AE464&lt;=50,(10*1.09)+((AE464-10)*1.08),IF(AE464&lt;=100,(10*1.09)+((50-10)*1.08)+((AE464-50)*1.07),IF(AE464&lt;=200,(10*1.09)+((50-10)*1.08)+((100-50)*1.07)+((AE464-100)*1.04),(10*1.09)+((50-10)*1.08)+((100-50)*1.07)+((200-100)*1.04)+((AE464-200)*1.02))))))</f>
        <v>1419.4941999999999</v>
      </c>
      <c r="AG464" s="11">
        <f>IF(Z464=1,AF464*1.08,IF(Z464=4,AF464*1.08,IF(Z464=2,0,IF(AE464&lt;=100,(AF464*1.25),IF(AE464&lt;=200,134.5+((AE464-100)*1.04*1.16),255.14+((AE464-200)*1.02*1.12))))))</f>
        <v>1607.9815039999999</v>
      </c>
      <c r="AH464" s="11">
        <f>IF(Z464=1,0,IF(Z464=4,0,(AG464*1.08)))</f>
        <v>1736.6200243199999</v>
      </c>
      <c r="AI464" s="9">
        <f>TRUNC(AF464,2)</f>
        <v>1419.49</v>
      </c>
      <c r="AJ464" s="9">
        <f>TRUNC(AG464,2)</f>
        <v>1607.98</v>
      </c>
      <c r="AK464" s="9">
        <f>TRUNC(AH464,2)</f>
        <v>1736.62</v>
      </c>
      <c r="AL464" s="13">
        <v>44170</v>
      </c>
      <c r="AM464" s="13">
        <v>44187</v>
      </c>
      <c r="AN464" s="13" t="s">
        <v>6544</v>
      </c>
    </row>
    <row r="465" spans="1:40" ht="57" customHeight="1" x14ac:dyDescent="0.25">
      <c r="A465" s="1">
        <v>8699862770040</v>
      </c>
      <c r="B465" s="1" t="s">
        <v>5468</v>
      </c>
      <c r="C465" s="1" t="s">
        <v>5469</v>
      </c>
      <c r="D465" s="6" t="s">
        <v>44</v>
      </c>
      <c r="E465" s="6" t="s">
        <v>5731</v>
      </c>
      <c r="F465" s="3">
        <v>0</v>
      </c>
      <c r="G465" s="2">
        <v>2</v>
      </c>
      <c r="H465" s="3">
        <v>1</v>
      </c>
      <c r="I465" s="3"/>
      <c r="J465" s="3"/>
      <c r="K465" s="3"/>
      <c r="L465" s="4" t="s">
        <v>5470</v>
      </c>
      <c r="M465" s="4" t="s">
        <v>5471</v>
      </c>
      <c r="N465" s="3" t="s">
        <v>6064</v>
      </c>
      <c r="O465" s="3">
        <v>2.5</v>
      </c>
      <c r="P465" s="3" t="s">
        <v>76</v>
      </c>
      <c r="Q465" s="3">
        <v>6</v>
      </c>
      <c r="R465" s="3" t="s">
        <v>48</v>
      </c>
      <c r="S465" s="10" t="s">
        <v>49</v>
      </c>
      <c r="T465" s="3" t="s">
        <v>136</v>
      </c>
      <c r="U465" s="38">
        <v>90.72</v>
      </c>
      <c r="V465" s="38">
        <v>90.72</v>
      </c>
      <c r="W465" s="38">
        <v>90.72</v>
      </c>
      <c r="X465" s="11" t="s">
        <v>136</v>
      </c>
      <c r="Y465" s="12"/>
      <c r="Z465" s="1">
        <v>0</v>
      </c>
      <c r="AA465" s="9">
        <v>344.34</v>
      </c>
      <c r="AB465" s="9"/>
      <c r="AC465" s="50">
        <f>IF(AD465=AK465,1,0)</f>
        <v>1</v>
      </c>
      <c r="AD465" s="50">
        <v>455.85</v>
      </c>
      <c r="AE465" s="39">
        <v>346.14</v>
      </c>
      <c r="AF465" s="11">
        <f>IF(Z465=2,AE465*1.08,IF(AE465&lt;=10,(AE465*1.09),IF(AE465&lt;=50,(10*1.09)+((AE465-10)*1.08),IF(AE465&lt;=100,(10*1.09)+((50-10)*1.08)+((AE465-50)*1.07),IF(AE465&lt;=200,(10*1.09)+((50-10)*1.08)+((100-50)*1.07)+((AE465-100)*1.04),(10*1.09)+((50-10)*1.08)+((100-50)*1.07)+((200-100)*1.04)+((AE465-200)*1.02))))))</f>
        <v>360.66279999999995</v>
      </c>
      <c r="AG465" s="11">
        <f>IF(Z465=1,AF465*1.08,IF(Z465=4,AF465*1.08,IF(Z465=2,0,IF(AE465&lt;=100,(AF465*1.25),IF(AE465&lt;=200,134.5+((AE465-100)*1.04*1.16),255.14+((AE465-200)*1.02*1.12))))))</f>
        <v>422.09033599999998</v>
      </c>
      <c r="AH465" s="11">
        <f>IF(Z465=1,0,IF(Z465=4,0,(AG465*1.08)))</f>
        <v>455.85756287999999</v>
      </c>
      <c r="AI465" s="9">
        <f>TRUNC(AF465,2)</f>
        <v>360.66</v>
      </c>
      <c r="AJ465" s="9">
        <f>TRUNC(AG465,2)</f>
        <v>422.09</v>
      </c>
      <c r="AK465" s="9">
        <f>TRUNC(AH465,2)</f>
        <v>455.85</v>
      </c>
      <c r="AL465" s="13">
        <v>44170</v>
      </c>
      <c r="AM465" s="13">
        <v>44187</v>
      </c>
      <c r="AN465" s="13" t="s">
        <v>6544</v>
      </c>
    </row>
    <row r="466" spans="1:40" ht="57" customHeight="1" x14ac:dyDescent="0.25">
      <c r="A466" s="1">
        <v>8699862770071</v>
      </c>
      <c r="B466" s="1" t="s">
        <v>5468</v>
      </c>
      <c r="C466" s="1" t="s">
        <v>5469</v>
      </c>
      <c r="D466" s="6" t="s">
        <v>44</v>
      </c>
      <c r="E466" s="6" t="s">
        <v>5731</v>
      </c>
      <c r="F466" s="3">
        <v>0</v>
      </c>
      <c r="G466" s="2">
        <v>2</v>
      </c>
      <c r="H466" s="3">
        <v>1</v>
      </c>
      <c r="I466" s="3"/>
      <c r="J466" s="3"/>
      <c r="K466" s="3"/>
      <c r="L466" s="4" t="s">
        <v>5473</v>
      </c>
      <c r="M466" s="4" t="s">
        <v>5471</v>
      </c>
      <c r="N466" s="3" t="s">
        <v>6064</v>
      </c>
      <c r="O466" s="3">
        <v>5</v>
      </c>
      <c r="P466" s="3" t="s">
        <v>76</v>
      </c>
      <c r="Q466" s="3">
        <v>6</v>
      </c>
      <c r="R466" s="3" t="s">
        <v>48</v>
      </c>
      <c r="S466" s="10" t="s">
        <v>49</v>
      </c>
      <c r="T466" s="3" t="s">
        <v>136</v>
      </c>
      <c r="U466" s="38">
        <v>181.44</v>
      </c>
      <c r="V466" s="38">
        <v>181.44</v>
      </c>
      <c r="W466" s="38">
        <v>181.44</v>
      </c>
      <c r="X466" s="11" t="s">
        <v>136</v>
      </c>
      <c r="Y466" s="12"/>
      <c r="Z466" s="1">
        <v>0</v>
      </c>
      <c r="AA466" s="9">
        <v>682.08</v>
      </c>
      <c r="AB466" s="9"/>
      <c r="AC466" s="50">
        <f>IF(AD466=AK466,1,0)</f>
        <v>1</v>
      </c>
      <c r="AD466" s="50">
        <v>882.87</v>
      </c>
      <c r="AE466" s="39">
        <v>692.24</v>
      </c>
      <c r="AF466" s="11">
        <f>IF(Z466=2,AE466*1.08,IF(AE466&lt;=10,(AE466*1.09),IF(AE466&lt;=50,(10*1.09)+((AE466-10)*1.08),IF(AE466&lt;=100,(10*1.09)+((50-10)*1.08)+((AE466-50)*1.07),IF(AE466&lt;=200,(10*1.09)+((50-10)*1.08)+((100-50)*1.07)+((AE466-100)*1.04),(10*1.09)+((50-10)*1.08)+((100-50)*1.07)+((200-100)*1.04)+((AE466-200)*1.02))))))</f>
        <v>713.6848</v>
      </c>
      <c r="AG466" s="11">
        <f>IF(Z466=1,AF466*1.08,IF(Z466=4,AF466*1.08,IF(Z466=2,0,IF(AE466&lt;=100,(AF466*1.25),IF(AE466&lt;=200,134.5+((AE466-100)*1.04*1.16),255.14+((AE466-200)*1.02*1.12))))))</f>
        <v>817.47497600000008</v>
      </c>
      <c r="AH466" s="11">
        <f>IF(Z466=1,0,IF(Z466=4,0,(AG466*1.08)))</f>
        <v>882.87297408000018</v>
      </c>
      <c r="AI466" s="9">
        <f>TRUNC(AF466,2)</f>
        <v>713.68</v>
      </c>
      <c r="AJ466" s="9">
        <f>TRUNC(AG466,2)</f>
        <v>817.47</v>
      </c>
      <c r="AK466" s="9">
        <f>TRUNC(AH466,2)</f>
        <v>882.87</v>
      </c>
      <c r="AL466" s="13">
        <v>44170</v>
      </c>
      <c r="AM466" s="13">
        <v>44187</v>
      </c>
      <c r="AN466" s="13" t="s">
        <v>6544</v>
      </c>
    </row>
    <row r="467" spans="1:40" ht="57" customHeight="1" x14ac:dyDescent="0.25">
      <c r="A467" s="1">
        <v>8699578090876</v>
      </c>
      <c r="B467" s="1" t="s">
        <v>1718</v>
      </c>
      <c r="C467" s="1" t="s">
        <v>1719</v>
      </c>
      <c r="D467" s="2" t="s">
        <v>150</v>
      </c>
      <c r="E467" s="3" t="s">
        <v>133</v>
      </c>
      <c r="F467" s="3">
        <v>4</v>
      </c>
      <c r="G467" s="2">
        <v>1</v>
      </c>
      <c r="H467" s="27">
        <v>1</v>
      </c>
      <c r="I467" s="3"/>
      <c r="J467" s="3"/>
      <c r="K467" s="3"/>
      <c r="L467" s="4" t="s">
        <v>4496</v>
      </c>
      <c r="M467" s="4" t="s">
        <v>308</v>
      </c>
      <c r="N467" s="3" t="s">
        <v>5954</v>
      </c>
      <c r="O467" s="3">
        <v>400</v>
      </c>
      <c r="P467" s="3" t="s">
        <v>76</v>
      </c>
      <c r="Q467" s="3">
        <v>10</v>
      </c>
      <c r="R467" s="3" t="s">
        <v>48</v>
      </c>
      <c r="S467" s="10" t="s">
        <v>18</v>
      </c>
      <c r="T467" s="3" t="s">
        <v>129</v>
      </c>
      <c r="U467" s="38">
        <v>3.04</v>
      </c>
      <c r="V467" s="38">
        <v>3.04</v>
      </c>
      <c r="W467" s="38">
        <v>0</v>
      </c>
      <c r="X467" s="11" t="s">
        <v>20</v>
      </c>
      <c r="Y467" s="12"/>
      <c r="Z467" s="1">
        <v>0</v>
      </c>
      <c r="AA467" s="9">
        <v>10.220000000000001</v>
      </c>
      <c r="AB467" s="9"/>
      <c r="AC467" s="50"/>
      <c r="AD467" s="50"/>
      <c r="AE467" s="39">
        <v>11.59</v>
      </c>
      <c r="AF467" s="11">
        <f>IF(Z467=2,AE467*1.08,IF(AE467&lt;=10,(AE467*1.09),IF(AE467&lt;=50,(10*1.09)+((AE467-10)*1.08),IF(AE467&lt;=100,(10*1.09)+((50-10)*1.08)+((AE467-50)*1.07),IF(AE467&lt;=200,(10*1.09)+((50-10)*1.08)+((100-50)*1.07)+((AE467-100)*1.04),(10*1.09)+((50-10)*1.08)+((100-50)*1.07)+((200-100)*1.04)+((AE467-200)*1.02))))))</f>
        <v>12.6172</v>
      </c>
      <c r="AG467" s="11">
        <f>IF(Z467=1,AF467*1.08,IF(Z467=4,AF467*1.08,IF(Z467=2,0,IF(AE467&lt;=100,(AF467*1.25),IF(AE467&lt;=200,134.5+((AE467-100)*1.04*1.16),255.14+((AE467-200)*1.02*1.12))))))</f>
        <v>15.7715</v>
      </c>
      <c r="AH467" s="11">
        <f>IF(Z467=1,0,IF(Z467=4,0,(AG467*1.08)))</f>
        <v>17.03322</v>
      </c>
      <c r="AI467" s="9">
        <f>TRUNC(AF467,2)</f>
        <v>12.61</v>
      </c>
      <c r="AJ467" s="9">
        <f>TRUNC(AG467,2)</f>
        <v>15.77</v>
      </c>
      <c r="AK467" s="9">
        <f>TRUNC(AH467,2)</f>
        <v>17.03</v>
      </c>
      <c r="AL467" s="13">
        <v>44170</v>
      </c>
      <c r="AM467" s="13">
        <v>44187</v>
      </c>
      <c r="AN467" s="13" t="s">
        <v>6544</v>
      </c>
    </row>
    <row r="468" spans="1:40" ht="57" customHeight="1" x14ac:dyDescent="0.25">
      <c r="A468" s="1">
        <v>8699578090906</v>
      </c>
      <c r="B468" s="1" t="s">
        <v>1718</v>
      </c>
      <c r="C468" s="1" t="s">
        <v>1719</v>
      </c>
      <c r="D468" s="2" t="s">
        <v>150</v>
      </c>
      <c r="E468" s="3" t="s">
        <v>133</v>
      </c>
      <c r="F468" s="3">
        <v>4</v>
      </c>
      <c r="G468" s="2">
        <v>1</v>
      </c>
      <c r="H468" s="27">
        <v>1</v>
      </c>
      <c r="I468" s="3"/>
      <c r="J468" s="3"/>
      <c r="K468" s="3"/>
      <c r="L468" s="4" t="s">
        <v>1720</v>
      </c>
      <c r="M468" s="4" t="s">
        <v>308</v>
      </c>
      <c r="N468" s="3" t="s">
        <v>5954</v>
      </c>
      <c r="O468" s="3">
        <v>500</v>
      </c>
      <c r="P468" s="3" t="s">
        <v>76</v>
      </c>
      <c r="Q468" s="3">
        <v>14</v>
      </c>
      <c r="R468" s="3" t="s">
        <v>48</v>
      </c>
      <c r="S468" s="10" t="s">
        <v>18</v>
      </c>
      <c r="T468" s="3" t="s">
        <v>129</v>
      </c>
      <c r="U468" s="38">
        <v>5.32</v>
      </c>
      <c r="V468" s="38">
        <v>3.34</v>
      </c>
      <c r="W468" s="38">
        <v>0</v>
      </c>
      <c r="X468" s="11" t="s">
        <v>20</v>
      </c>
      <c r="Y468" s="12"/>
      <c r="Z468" s="1">
        <v>0</v>
      </c>
      <c r="AA468" s="9">
        <v>10.6</v>
      </c>
      <c r="AB468" s="9"/>
      <c r="AC468" s="50"/>
      <c r="AD468" s="50"/>
      <c r="AE468" s="39">
        <v>12.72</v>
      </c>
      <c r="AF468" s="11">
        <f>IF(Z468=2,AE468*1.08,IF(AE468&lt;=10,(AE468*1.09),IF(AE468&lt;=50,(10*1.09)+((AE468-10)*1.08),IF(AE468&lt;=100,(10*1.09)+((50-10)*1.08)+((AE468-50)*1.07),IF(AE468&lt;=200,(10*1.09)+((50-10)*1.08)+((100-50)*1.07)+((AE468-100)*1.04),(10*1.09)+((50-10)*1.08)+((100-50)*1.07)+((200-100)*1.04)+((AE468-200)*1.02))))))</f>
        <v>13.837600000000002</v>
      </c>
      <c r="AG468" s="11">
        <f>IF(Z468=1,AF468*1.08,IF(Z468=4,AF468*1.08,IF(Z468=2,0,IF(AE468&lt;=100,(AF468*1.25),IF(AE468&lt;=200,134.5+((AE468-100)*1.04*1.16),255.14+((AE468-200)*1.02*1.12))))))</f>
        <v>17.297000000000004</v>
      </c>
      <c r="AH468" s="11">
        <f>IF(Z468=1,0,IF(Z468=4,0,(AG468*1.08)))</f>
        <v>18.680760000000006</v>
      </c>
      <c r="AI468" s="9">
        <f>TRUNC(AF468,2)</f>
        <v>13.83</v>
      </c>
      <c r="AJ468" s="9">
        <f>TRUNC(AG468,2)</f>
        <v>17.29</v>
      </c>
      <c r="AK468" s="9">
        <f>TRUNC(AH468,2)</f>
        <v>18.68</v>
      </c>
      <c r="AL468" s="13">
        <v>44170</v>
      </c>
      <c r="AM468" s="13">
        <v>44187</v>
      </c>
      <c r="AN468" s="13" t="s">
        <v>6544</v>
      </c>
    </row>
    <row r="469" spans="1:40" ht="57" customHeight="1" x14ac:dyDescent="0.25">
      <c r="A469" s="1">
        <v>8699772519128</v>
      </c>
      <c r="B469" s="1" t="s">
        <v>834</v>
      </c>
      <c r="C469" s="1" t="s">
        <v>835</v>
      </c>
      <c r="D469" s="2" t="s">
        <v>150</v>
      </c>
      <c r="E469" s="3" t="s">
        <v>133</v>
      </c>
      <c r="F469" s="3">
        <v>4</v>
      </c>
      <c r="G469" s="2">
        <v>1</v>
      </c>
      <c r="H469" s="27">
        <v>1</v>
      </c>
      <c r="I469" s="3"/>
      <c r="J469" s="3"/>
      <c r="K469" s="3"/>
      <c r="L469" s="4" t="s">
        <v>4395</v>
      </c>
      <c r="M469" s="4" t="s">
        <v>838</v>
      </c>
      <c r="N469" s="3" t="s">
        <v>5924</v>
      </c>
      <c r="O469" s="18">
        <v>0.1</v>
      </c>
      <c r="P469" s="3" t="s">
        <v>76</v>
      </c>
      <c r="Q469" s="3">
        <v>50</v>
      </c>
      <c r="R469" s="3" t="s">
        <v>48</v>
      </c>
      <c r="S469" s="10" t="s">
        <v>18</v>
      </c>
      <c r="T469" s="3" t="s">
        <v>20</v>
      </c>
      <c r="U469" s="38">
        <v>3.43</v>
      </c>
      <c r="V469" s="38">
        <v>3.42</v>
      </c>
      <c r="W469" s="38">
        <v>0</v>
      </c>
      <c r="X469" s="11" t="s">
        <v>20</v>
      </c>
      <c r="Y469" s="12"/>
      <c r="Z469" s="1">
        <v>0</v>
      </c>
      <c r="AA469" s="9">
        <v>12.81</v>
      </c>
      <c r="AB469" s="9"/>
      <c r="AC469" s="50"/>
      <c r="AD469" s="50"/>
      <c r="AE469" s="39">
        <v>13.03</v>
      </c>
      <c r="AF469" s="11">
        <f>IF(Z469=2,AE469*1.08,IF(AE469&lt;=10,(AE469*1.09),IF(AE469&lt;=50,(10*1.09)+((AE469-10)*1.08),IF(AE469&lt;=100,(10*1.09)+((50-10)*1.08)+((AE469-50)*1.07),IF(AE469&lt;=200,(10*1.09)+((50-10)*1.08)+((100-50)*1.07)+((AE469-100)*1.04),(10*1.09)+((50-10)*1.08)+((100-50)*1.07)+((200-100)*1.04)+((AE469-200)*1.02))))))</f>
        <v>14.1724</v>
      </c>
      <c r="AG469" s="11">
        <f>IF(Z469=1,AF469*1.08,IF(Z469=4,AF469*1.08,IF(Z469=2,0,IF(AE469&lt;=100,(AF469*1.25),IF(AE469&lt;=200,134.5+((AE469-100)*1.04*1.16),255.14+((AE469-200)*1.02*1.12))))))</f>
        <v>17.715499999999999</v>
      </c>
      <c r="AH469" s="11">
        <f>IF(Z469=1,0,IF(Z469=4,0,(AG469*1.08)))</f>
        <v>19.132739999999998</v>
      </c>
      <c r="AI469" s="9">
        <f>TRUNC(AF469,2)</f>
        <v>14.17</v>
      </c>
      <c r="AJ469" s="9">
        <f>TRUNC(AG469,2)</f>
        <v>17.71</v>
      </c>
      <c r="AK469" s="9">
        <f>TRUNC(AH469,2)</f>
        <v>19.13</v>
      </c>
      <c r="AL469" s="13">
        <v>44170</v>
      </c>
      <c r="AM469" s="13">
        <v>44187</v>
      </c>
      <c r="AN469" s="13" t="s">
        <v>6544</v>
      </c>
    </row>
    <row r="470" spans="1:40" ht="57" customHeight="1" x14ac:dyDescent="0.25">
      <c r="A470" s="1">
        <v>8699772340456</v>
      </c>
      <c r="B470" s="1" t="s">
        <v>834</v>
      </c>
      <c r="C470" s="1" t="s">
        <v>835</v>
      </c>
      <c r="D470" s="2" t="s">
        <v>150</v>
      </c>
      <c r="E470" s="3" t="s">
        <v>133</v>
      </c>
      <c r="F470" s="27">
        <v>0</v>
      </c>
      <c r="G470" s="2">
        <v>1</v>
      </c>
      <c r="H470" s="3">
        <v>1</v>
      </c>
      <c r="I470" s="3"/>
      <c r="J470" s="3"/>
      <c r="K470" s="3"/>
      <c r="L470" s="4" t="s">
        <v>6157</v>
      </c>
      <c r="M470" s="4" t="s">
        <v>838</v>
      </c>
      <c r="N470" s="3" t="s">
        <v>5924</v>
      </c>
      <c r="O470" s="18">
        <v>0.05</v>
      </c>
      <c r="P470" s="3" t="s">
        <v>76</v>
      </c>
      <c r="Q470" s="3">
        <v>40</v>
      </c>
      <c r="R470" s="3" t="s">
        <v>48</v>
      </c>
      <c r="S470" s="10" t="s">
        <v>18</v>
      </c>
      <c r="T470" s="3" t="s">
        <v>102</v>
      </c>
      <c r="U470" s="38">
        <v>5.42</v>
      </c>
      <c r="V470" s="38">
        <v>5.42</v>
      </c>
      <c r="W470" s="38">
        <v>4.33</v>
      </c>
      <c r="X470" s="11" t="s">
        <v>102</v>
      </c>
      <c r="Y470" s="12"/>
      <c r="Z470" s="1">
        <v>0</v>
      </c>
      <c r="AA470" s="9">
        <v>11.42</v>
      </c>
      <c r="AB470" s="9"/>
      <c r="AC470" s="50"/>
      <c r="AD470" s="50"/>
      <c r="AE470" s="39">
        <v>14.09</v>
      </c>
      <c r="AF470" s="11">
        <f>IF(Z470=2,AE470*1.08,IF(AE470&lt;=10,(AE470*1.09),IF(AE470&lt;=50,(10*1.09)+((AE470-10)*1.08),IF(AE470&lt;=100,(10*1.09)+((50-10)*1.08)+((AE470-50)*1.07),IF(AE470&lt;=200,(10*1.09)+((50-10)*1.08)+((100-50)*1.07)+((AE470-100)*1.04),(10*1.09)+((50-10)*1.08)+((100-50)*1.07)+((200-100)*1.04)+((AE470-200)*1.02))))))</f>
        <v>15.3172</v>
      </c>
      <c r="AG470" s="11">
        <f>IF(Z470=1,AF470*1.08,IF(Z470=4,AF470*1.08,IF(Z470=2,0,IF(AE470&lt;=100,(AF470*1.25),IF(AE470&lt;=200,134.5+((AE470-100)*1.04*1.16),255.14+((AE470-200)*1.02*1.12))))))</f>
        <v>19.1465</v>
      </c>
      <c r="AH470" s="11">
        <f>IF(Z470=1,0,IF(Z470=4,0,(AG470*1.08)))</f>
        <v>20.67822</v>
      </c>
      <c r="AI470" s="9">
        <f>TRUNC(AF470,2)</f>
        <v>15.31</v>
      </c>
      <c r="AJ470" s="9">
        <f>TRUNC(AG470,2)</f>
        <v>19.14</v>
      </c>
      <c r="AK470" s="9">
        <f>TRUNC(AH470,2)</f>
        <v>20.67</v>
      </c>
      <c r="AL470" s="13">
        <v>44170</v>
      </c>
      <c r="AM470" s="13">
        <v>44187</v>
      </c>
      <c r="AN470" s="13" t="s">
        <v>6544</v>
      </c>
    </row>
    <row r="471" spans="1:40" ht="57" customHeight="1" x14ac:dyDescent="0.25">
      <c r="A471" s="1">
        <v>8699772750439</v>
      </c>
      <c r="B471" s="1" t="s">
        <v>4318</v>
      </c>
      <c r="C471" s="1" t="s">
        <v>4319</v>
      </c>
      <c r="D471" s="2" t="s">
        <v>150</v>
      </c>
      <c r="E471" s="3" t="s">
        <v>133</v>
      </c>
      <c r="F471" s="3">
        <v>4</v>
      </c>
      <c r="G471" s="2">
        <v>1</v>
      </c>
      <c r="H471" s="27">
        <v>1</v>
      </c>
      <c r="I471" s="3"/>
      <c r="J471" s="3"/>
      <c r="K471" s="3"/>
      <c r="L471" s="4" t="s">
        <v>4498</v>
      </c>
      <c r="M471" s="4" t="s">
        <v>838</v>
      </c>
      <c r="N471" s="3" t="s">
        <v>5924</v>
      </c>
      <c r="O471" s="3">
        <v>1000</v>
      </c>
      <c r="P471" s="3" t="s">
        <v>76</v>
      </c>
      <c r="Q471" s="3">
        <v>1</v>
      </c>
      <c r="R471" s="3" t="s">
        <v>48</v>
      </c>
      <c r="S471" s="10" t="s">
        <v>18</v>
      </c>
      <c r="T471" s="3" t="s">
        <v>20</v>
      </c>
      <c r="U471" s="38">
        <v>1.63</v>
      </c>
      <c r="V471" s="38">
        <v>1.62</v>
      </c>
      <c r="W471" s="38">
        <v>0</v>
      </c>
      <c r="X471" s="11" t="s">
        <v>20</v>
      </c>
      <c r="Y471" s="12"/>
      <c r="Z471" s="1">
        <v>0</v>
      </c>
      <c r="AA471" s="9">
        <v>5.57</v>
      </c>
      <c r="AB471" s="9"/>
      <c r="AC471" s="50"/>
      <c r="AD471" s="50"/>
      <c r="AE471" s="39">
        <v>6.16</v>
      </c>
      <c r="AF471" s="11">
        <f>IF(Z471=2,AE471*1.08,IF(AE471&lt;=10,(AE471*1.09),IF(AE471&lt;=50,(10*1.09)+((AE471-10)*1.08),IF(AE471&lt;=100,(10*1.09)+((50-10)*1.08)+((AE471-50)*1.07),IF(AE471&lt;=200,(10*1.09)+((50-10)*1.08)+((100-50)*1.07)+((AE471-100)*1.04),(10*1.09)+((50-10)*1.08)+((100-50)*1.07)+((200-100)*1.04)+((AE471-200)*1.02))))))</f>
        <v>6.7144000000000004</v>
      </c>
      <c r="AG471" s="11">
        <f>IF(Z471=1,AF471*1.08,IF(Z471=4,AF471*1.08,IF(Z471=2,0,IF(AE471&lt;=100,(AF471*1.25),IF(AE471&lt;=200,134.5+((AE471-100)*1.04*1.16),255.14+((AE471-200)*1.02*1.12))))))</f>
        <v>8.3930000000000007</v>
      </c>
      <c r="AH471" s="11">
        <f>IF(Z471=1,0,IF(Z471=4,0,(AG471*1.08)))</f>
        <v>9.0644400000000012</v>
      </c>
      <c r="AI471" s="9">
        <f>TRUNC(AF471,2)</f>
        <v>6.71</v>
      </c>
      <c r="AJ471" s="9">
        <f>TRUNC(AG471,2)</f>
        <v>8.39</v>
      </c>
      <c r="AK471" s="9">
        <f>TRUNC(AH471,2)</f>
        <v>9.06</v>
      </c>
      <c r="AL471" s="13">
        <v>44170</v>
      </c>
      <c r="AM471" s="13">
        <v>44187</v>
      </c>
      <c r="AN471" s="13" t="s">
        <v>6544</v>
      </c>
    </row>
    <row r="472" spans="1:40" ht="57" customHeight="1" x14ac:dyDescent="0.25">
      <c r="A472" s="1">
        <v>8699525346117</v>
      </c>
      <c r="B472" s="1" t="s">
        <v>834</v>
      </c>
      <c r="C472" s="1" t="s">
        <v>835</v>
      </c>
      <c r="D472" s="2" t="s">
        <v>150</v>
      </c>
      <c r="E472" s="3" t="s">
        <v>133</v>
      </c>
      <c r="F472" s="27">
        <v>4</v>
      </c>
      <c r="G472" s="2">
        <v>1</v>
      </c>
      <c r="H472" s="3">
        <v>1</v>
      </c>
      <c r="I472" s="3"/>
      <c r="J472" s="3"/>
      <c r="K472" s="3"/>
      <c r="L472" s="4" t="s">
        <v>837</v>
      </c>
      <c r="M472" s="4" t="s">
        <v>838</v>
      </c>
      <c r="N472" s="3" t="s">
        <v>5922</v>
      </c>
      <c r="O472" s="18">
        <v>0.05</v>
      </c>
      <c r="P472" s="3" t="s">
        <v>76</v>
      </c>
      <c r="Q472" s="3">
        <v>40</v>
      </c>
      <c r="R472" s="3" t="s">
        <v>48</v>
      </c>
      <c r="S472" s="10" t="s">
        <v>18</v>
      </c>
      <c r="T472" s="3" t="s">
        <v>102</v>
      </c>
      <c r="U472" s="38">
        <v>5.42</v>
      </c>
      <c r="V472" s="38">
        <v>5.42</v>
      </c>
      <c r="W472" s="38">
        <v>4.33</v>
      </c>
      <c r="X472" s="11" t="s">
        <v>102</v>
      </c>
      <c r="Y472" s="12"/>
      <c r="Z472" s="1">
        <v>0</v>
      </c>
      <c r="AA472" s="9">
        <v>11.42</v>
      </c>
      <c r="AB472" s="9"/>
      <c r="AC472" s="50"/>
      <c r="AD472" s="50"/>
      <c r="AE472" s="39">
        <v>13.17</v>
      </c>
      <c r="AF472" s="11">
        <f>IF(Z472=2,AE472*1.08,IF(AE472&lt;=10,(AE472*1.09),IF(AE472&lt;=50,(10*1.09)+((AE472-10)*1.08),IF(AE472&lt;=100,(10*1.09)+((50-10)*1.08)+((AE472-50)*1.07),IF(AE472&lt;=200,(10*1.09)+((50-10)*1.08)+((100-50)*1.07)+((AE472-100)*1.04),(10*1.09)+((50-10)*1.08)+((100-50)*1.07)+((200-100)*1.04)+((AE472-200)*1.02))))))</f>
        <v>14.323600000000001</v>
      </c>
      <c r="AG472" s="11">
        <f>IF(Z472=1,AF472*1.08,IF(Z472=4,AF472*1.08,IF(Z472=2,0,IF(AE472&lt;=100,(AF472*1.25),IF(AE472&lt;=200,134.5+((AE472-100)*1.04*1.16),255.14+((AE472-200)*1.02*1.12))))))</f>
        <v>17.904500000000002</v>
      </c>
      <c r="AH472" s="11">
        <f>IF(Z472=1,0,IF(Z472=4,0,(AG472*1.08)))</f>
        <v>19.336860000000005</v>
      </c>
      <c r="AI472" s="9">
        <f>TRUNC(AF472,2)</f>
        <v>14.32</v>
      </c>
      <c r="AJ472" s="9">
        <f>TRUNC(AG472,2)</f>
        <v>17.899999999999999</v>
      </c>
      <c r="AK472" s="9">
        <f>TRUNC(AH472,2)</f>
        <v>19.329999999999998</v>
      </c>
      <c r="AL472" s="13">
        <v>44170</v>
      </c>
      <c r="AM472" s="13">
        <v>44187</v>
      </c>
      <c r="AN472" s="13" t="s">
        <v>6544</v>
      </c>
    </row>
    <row r="473" spans="1:40" ht="57" customHeight="1" x14ac:dyDescent="0.25">
      <c r="A473" s="1">
        <v>8698747340026</v>
      </c>
      <c r="B473" s="1" t="s">
        <v>834</v>
      </c>
      <c r="C473" s="1" t="s">
        <v>835</v>
      </c>
      <c r="D473" s="2" t="s">
        <v>150</v>
      </c>
      <c r="E473" s="3" t="s">
        <v>133</v>
      </c>
      <c r="F473" s="3">
        <v>4</v>
      </c>
      <c r="G473" s="2">
        <v>1</v>
      </c>
      <c r="H473" s="3">
        <v>1</v>
      </c>
      <c r="I473" s="3"/>
      <c r="J473" s="3"/>
      <c r="K473" s="3"/>
      <c r="L473" s="4" t="s">
        <v>2680</v>
      </c>
      <c r="M473" s="4" t="s">
        <v>838</v>
      </c>
      <c r="N473" s="3" t="s">
        <v>6033</v>
      </c>
      <c r="O473" s="18">
        <v>0.05</v>
      </c>
      <c r="P473" s="3" t="s">
        <v>76</v>
      </c>
      <c r="Q473" s="3">
        <v>40</v>
      </c>
      <c r="R473" s="3" t="s">
        <v>48</v>
      </c>
      <c r="S473" s="10" t="s">
        <v>18</v>
      </c>
      <c r="T473" s="3" t="s">
        <v>102</v>
      </c>
      <c r="U473" s="38">
        <v>5.42</v>
      </c>
      <c r="V473" s="38">
        <v>3.46</v>
      </c>
      <c r="W473" s="38">
        <v>0</v>
      </c>
      <c r="X473" s="11" t="s">
        <v>20</v>
      </c>
      <c r="Y473" s="12"/>
      <c r="Z473" s="1">
        <v>0</v>
      </c>
      <c r="AA473" s="9">
        <v>11.42</v>
      </c>
      <c r="AB473" s="9"/>
      <c r="AC473" s="50"/>
      <c r="AD473" s="50"/>
      <c r="AE473" s="39">
        <v>13.17</v>
      </c>
      <c r="AF473" s="11">
        <f>IF(Z473=2,AE473*1.08,IF(AE473&lt;=10,(AE473*1.09),IF(AE473&lt;=50,(10*1.09)+((AE473-10)*1.08),IF(AE473&lt;=100,(10*1.09)+((50-10)*1.08)+((AE473-50)*1.07),IF(AE473&lt;=200,(10*1.09)+((50-10)*1.08)+((100-50)*1.07)+((AE473-100)*1.04),(10*1.09)+((50-10)*1.08)+((100-50)*1.07)+((200-100)*1.04)+((AE473-200)*1.02))))))</f>
        <v>14.323600000000001</v>
      </c>
      <c r="AG473" s="11">
        <f>IF(Z473=1,AF473*1.08,IF(Z473=4,AF473*1.08,IF(Z473=2,0,IF(AE473&lt;=100,(AF473*1.25),IF(AE473&lt;=200,134.5+((AE473-100)*1.04*1.16),255.14+((AE473-200)*1.02*1.12))))))</f>
        <v>17.904500000000002</v>
      </c>
      <c r="AH473" s="11">
        <f>IF(Z473=1,0,IF(Z473=4,0,(AG473*1.08)))</f>
        <v>19.336860000000005</v>
      </c>
      <c r="AI473" s="9">
        <f>TRUNC(AF473,2)</f>
        <v>14.32</v>
      </c>
      <c r="AJ473" s="9">
        <f>TRUNC(AG473,2)</f>
        <v>17.899999999999999</v>
      </c>
      <c r="AK473" s="9">
        <f>TRUNC(AH473,2)</f>
        <v>19.329999999999998</v>
      </c>
      <c r="AL473" s="13">
        <v>44170</v>
      </c>
      <c r="AM473" s="13">
        <v>44187</v>
      </c>
      <c r="AN473" s="13" t="s">
        <v>6544</v>
      </c>
    </row>
    <row r="474" spans="1:40" ht="57" customHeight="1" x14ac:dyDescent="0.25">
      <c r="A474" s="1">
        <v>8699566344288</v>
      </c>
      <c r="B474" s="1" t="s">
        <v>834</v>
      </c>
      <c r="C474" s="1" t="s">
        <v>835</v>
      </c>
      <c r="D474" s="2" t="s">
        <v>150</v>
      </c>
      <c r="E474" s="3" t="s">
        <v>133</v>
      </c>
      <c r="F474" s="27">
        <v>0</v>
      </c>
      <c r="G474" s="2">
        <v>1</v>
      </c>
      <c r="H474" s="3">
        <v>1</v>
      </c>
      <c r="I474" s="3"/>
      <c r="J474" s="3"/>
      <c r="K474" s="3"/>
      <c r="L474" s="4" t="s">
        <v>6153</v>
      </c>
      <c r="M474" s="4" t="s">
        <v>838</v>
      </c>
      <c r="N474" s="3" t="s">
        <v>6029</v>
      </c>
      <c r="O474" s="18">
        <v>0.05</v>
      </c>
      <c r="P474" s="3" t="s">
        <v>76</v>
      </c>
      <c r="Q474" s="3">
        <v>40</v>
      </c>
      <c r="R474" s="3" t="s">
        <v>48</v>
      </c>
      <c r="S474" s="10" t="s">
        <v>18</v>
      </c>
      <c r="T474" s="3" t="s">
        <v>102</v>
      </c>
      <c r="U474" s="38">
        <v>5.42</v>
      </c>
      <c r="V474" s="38">
        <v>5.42</v>
      </c>
      <c r="W474" s="38">
        <v>4.33</v>
      </c>
      <c r="X474" s="11" t="s">
        <v>102</v>
      </c>
      <c r="Y474" s="12"/>
      <c r="Z474" s="1">
        <v>0</v>
      </c>
      <c r="AA474" s="9">
        <v>11.42</v>
      </c>
      <c r="AB474" s="9"/>
      <c r="AC474" s="50"/>
      <c r="AD474" s="50"/>
      <c r="AE474" s="39">
        <v>14.09</v>
      </c>
      <c r="AF474" s="11">
        <f>IF(Z474=2,AE474*1.08,IF(AE474&lt;=10,(AE474*1.09),IF(AE474&lt;=50,(10*1.09)+((AE474-10)*1.08),IF(AE474&lt;=100,(10*1.09)+((50-10)*1.08)+((AE474-50)*1.07),IF(AE474&lt;=200,(10*1.09)+((50-10)*1.08)+((100-50)*1.07)+((AE474-100)*1.04),(10*1.09)+((50-10)*1.08)+((100-50)*1.07)+((200-100)*1.04)+((AE474-200)*1.02))))))</f>
        <v>15.3172</v>
      </c>
      <c r="AG474" s="11">
        <f>IF(Z474=1,AF474*1.08,IF(Z474=4,AF474*1.08,IF(Z474=2,0,IF(AE474&lt;=100,(AF474*1.25),IF(AE474&lt;=200,134.5+((AE474-100)*1.04*1.16),255.14+((AE474-200)*1.02*1.12))))))</f>
        <v>19.1465</v>
      </c>
      <c r="AH474" s="11">
        <f>IF(Z474=1,0,IF(Z474=4,0,(AG474*1.08)))</f>
        <v>20.67822</v>
      </c>
      <c r="AI474" s="9">
        <f>TRUNC(AF474,2)</f>
        <v>15.31</v>
      </c>
      <c r="AJ474" s="9">
        <f>TRUNC(AG474,2)</f>
        <v>19.14</v>
      </c>
      <c r="AK474" s="9">
        <f>TRUNC(AH474,2)</f>
        <v>20.67</v>
      </c>
      <c r="AL474" s="13">
        <v>44170</v>
      </c>
      <c r="AM474" s="13">
        <v>44187</v>
      </c>
      <c r="AN474" s="13" t="s">
        <v>6544</v>
      </c>
    </row>
    <row r="475" spans="1:40" ht="57" customHeight="1" x14ac:dyDescent="0.25">
      <c r="A475" s="1">
        <v>8699844340506</v>
      </c>
      <c r="B475" s="1" t="s">
        <v>834</v>
      </c>
      <c r="C475" s="1" t="s">
        <v>835</v>
      </c>
      <c r="D475" s="2" t="s">
        <v>150</v>
      </c>
      <c r="E475" s="3" t="s">
        <v>133</v>
      </c>
      <c r="F475" s="27">
        <v>0</v>
      </c>
      <c r="G475" s="2">
        <v>1</v>
      </c>
      <c r="H475" s="3">
        <v>1</v>
      </c>
      <c r="I475" s="3"/>
      <c r="J475" s="3"/>
      <c r="K475" s="3"/>
      <c r="L475" s="4" t="s">
        <v>2681</v>
      </c>
      <c r="M475" s="4" t="s">
        <v>838</v>
      </c>
      <c r="N475" s="3" t="s">
        <v>5933</v>
      </c>
      <c r="O475" s="18">
        <v>0.05</v>
      </c>
      <c r="P475" s="3" t="s">
        <v>76</v>
      </c>
      <c r="Q475" s="3">
        <v>40</v>
      </c>
      <c r="R475" s="3" t="s">
        <v>48</v>
      </c>
      <c r="S475" s="10" t="s">
        <v>18</v>
      </c>
      <c r="T475" s="3" t="s">
        <v>102</v>
      </c>
      <c r="U475" s="38">
        <v>5.42</v>
      </c>
      <c r="V475" s="38">
        <v>5.42</v>
      </c>
      <c r="W475" s="38">
        <v>4.33</v>
      </c>
      <c r="X475" s="11" t="s">
        <v>102</v>
      </c>
      <c r="Y475" s="12"/>
      <c r="Z475" s="1">
        <v>0</v>
      </c>
      <c r="AA475" s="9">
        <v>11.15</v>
      </c>
      <c r="AB475" s="9"/>
      <c r="AC475" s="50"/>
      <c r="AD475" s="50"/>
      <c r="AE475" s="39">
        <v>13.76</v>
      </c>
      <c r="AF475" s="11">
        <f>IF(Z475=2,AE475*1.08,IF(AE475&lt;=10,(AE475*1.09),IF(AE475&lt;=50,(10*1.09)+((AE475-10)*1.08),IF(AE475&lt;=100,(10*1.09)+((50-10)*1.08)+((AE475-50)*1.07),IF(AE475&lt;=200,(10*1.09)+((50-10)*1.08)+((100-50)*1.07)+((AE475-100)*1.04),(10*1.09)+((50-10)*1.08)+((100-50)*1.07)+((200-100)*1.04)+((AE475-200)*1.02))))))</f>
        <v>14.960800000000001</v>
      </c>
      <c r="AG475" s="11">
        <f>IF(Z475=1,AF475*1.08,IF(Z475=4,AF475*1.08,IF(Z475=2,0,IF(AE475&lt;=100,(AF475*1.25),IF(AE475&lt;=200,134.5+((AE475-100)*1.04*1.16),255.14+((AE475-200)*1.02*1.12))))))</f>
        <v>18.701000000000001</v>
      </c>
      <c r="AH475" s="11">
        <f>IF(Z475=1,0,IF(Z475=4,0,(AG475*1.08)))</f>
        <v>20.197080000000003</v>
      </c>
      <c r="AI475" s="9">
        <f>TRUNC(AF475,2)</f>
        <v>14.96</v>
      </c>
      <c r="AJ475" s="9">
        <f>TRUNC(AG475,2)</f>
        <v>18.7</v>
      </c>
      <c r="AK475" s="9">
        <f>TRUNC(AH475,2)</f>
        <v>20.190000000000001</v>
      </c>
      <c r="AL475" s="13">
        <v>44170</v>
      </c>
      <c r="AM475" s="13">
        <v>44187</v>
      </c>
      <c r="AN475" s="13" t="s">
        <v>6544</v>
      </c>
    </row>
    <row r="476" spans="1:40" ht="57" customHeight="1" x14ac:dyDescent="0.25">
      <c r="A476" s="1">
        <v>8698856340146</v>
      </c>
      <c r="B476" s="1" t="s">
        <v>834</v>
      </c>
      <c r="C476" s="1" t="s">
        <v>835</v>
      </c>
      <c r="D476" s="2" t="s">
        <v>44</v>
      </c>
      <c r="E476" s="3" t="s">
        <v>133</v>
      </c>
      <c r="F476" s="27">
        <v>0</v>
      </c>
      <c r="G476" s="2">
        <v>1</v>
      </c>
      <c r="H476" s="3">
        <v>1</v>
      </c>
      <c r="I476" s="3"/>
      <c r="J476" s="3"/>
      <c r="K476" s="3"/>
      <c r="L476" s="4" t="s">
        <v>6260</v>
      </c>
      <c r="M476" s="4" t="s">
        <v>838</v>
      </c>
      <c r="N476" s="3" t="s">
        <v>6008</v>
      </c>
      <c r="O476" s="18">
        <v>0.05</v>
      </c>
      <c r="P476" s="3" t="s">
        <v>76</v>
      </c>
      <c r="Q476" s="3">
        <v>40</v>
      </c>
      <c r="R476" s="3" t="s">
        <v>48</v>
      </c>
      <c r="S476" s="10" t="s">
        <v>18</v>
      </c>
      <c r="T476" s="3" t="s">
        <v>102</v>
      </c>
      <c r="U476" s="38">
        <v>5.42</v>
      </c>
      <c r="V476" s="38">
        <v>5.42</v>
      </c>
      <c r="W476" s="38">
        <v>4.33</v>
      </c>
      <c r="X476" s="11" t="s">
        <v>102</v>
      </c>
      <c r="Y476" s="12"/>
      <c r="Z476" s="1">
        <v>0</v>
      </c>
      <c r="AA476" s="9">
        <v>11.42</v>
      </c>
      <c r="AB476" s="9"/>
      <c r="AC476" s="50">
        <f>IF(AD476=AK476,1,0)</f>
        <v>1</v>
      </c>
      <c r="AD476" s="50">
        <v>20.67</v>
      </c>
      <c r="AE476" s="39">
        <v>14.09</v>
      </c>
      <c r="AF476" s="11">
        <f>IF(Z476=2,AE476*1.08,IF(AE476&lt;=10,(AE476*1.09),IF(AE476&lt;=50,(10*1.09)+((AE476-10)*1.08),IF(AE476&lt;=100,(10*1.09)+((50-10)*1.08)+((AE476-50)*1.07),IF(AE476&lt;=200,(10*1.09)+((50-10)*1.08)+((100-50)*1.07)+((AE476-100)*1.04),(10*1.09)+((50-10)*1.08)+((100-50)*1.07)+((200-100)*1.04)+((AE476-200)*1.02))))))</f>
        <v>15.3172</v>
      </c>
      <c r="AG476" s="11">
        <f>IF(Z476=1,AF476*1.08,IF(Z476=4,AF476*1.08,IF(Z476=2,0,IF(AE476&lt;=100,(AF476*1.25),IF(AE476&lt;=200,134.5+((AE476-100)*1.04*1.16),255.14+((AE476-200)*1.02*1.12))))))</f>
        <v>19.1465</v>
      </c>
      <c r="AH476" s="11">
        <f>IF(Z476=1,0,IF(Z476=4,0,(AG476*1.08)))</f>
        <v>20.67822</v>
      </c>
      <c r="AI476" s="9">
        <f>TRUNC(AF476,2)</f>
        <v>15.31</v>
      </c>
      <c r="AJ476" s="9">
        <f>TRUNC(AG476,2)</f>
        <v>19.14</v>
      </c>
      <c r="AK476" s="9">
        <f>TRUNC(AH476,2)</f>
        <v>20.67</v>
      </c>
      <c r="AL476" s="13">
        <v>44170</v>
      </c>
      <c r="AM476" s="13">
        <v>44187</v>
      </c>
      <c r="AN476" s="13" t="s">
        <v>6544</v>
      </c>
    </row>
    <row r="477" spans="1:40" ht="57" customHeight="1" x14ac:dyDescent="0.25">
      <c r="A477" s="1">
        <v>8681429550165</v>
      </c>
      <c r="B477" s="1" t="s">
        <v>1150</v>
      </c>
      <c r="C477" s="1" t="s">
        <v>1151</v>
      </c>
      <c r="D477" s="2" t="s">
        <v>44</v>
      </c>
      <c r="E477" s="3" t="s">
        <v>5731</v>
      </c>
      <c r="F477" s="3">
        <v>1</v>
      </c>
      <c r="G477" s="2">
        <v>2</v>
      </c>
      <c r="H477" s="3">
        <v>1</v>
      </c>
      <c r="I477" s="3"/>
      <c r="J477" s="3"/>
      <c r="K477" s="3"/>
      <c r="L477" s="4" t="s">
        <v>1153</v>
      </c>
      <c r="M477" s="4" t="s">
        <v>1154</v>
      </c>
      <c r="N477" s="3" t="s">
        <v>5903</v>
      </c>
      <c r="O477" s="3">
        <v>1200</v>
      </c>
      <c r="P477" s="3" t="s">
        <v>261</v>
      </c>
      <c r="Q477" s="3">
        <v>1</v>
      </c>
      <c r="R477" s="16" t="s">
        <v>1036</v>
      </c>
      <c r="S477" s="10" t="s">
        <v>49</v>
      </c>
      <c r="T477" s="3" t="s">
        <v>1251</v>
      </c>
      <c r="U477" s="38">
        <v>710.2</v>
      </c>
      <c r="V477" s="38">
        <v>710.2</v>
      </c>
      <c r="W477" s="38">
        <v>710.2</v>
      </c>
      <c r="X477" s="11" t="s">
        <v>1251</v>
      </c>
      <c r="Y477" s="12"/>
      <c r="Z477" s="1">
        <v>0</v>
      </c>
      <c r="AA477" s="9">
        <v>1898.22</v>
      </c>
      <c r="AB477" s="9"/>
      <c r="AC477" s="50"/>
      <c r="AD477" s="50"/>
      <c r="AE477" s="39">
        <v>2277.86</v>
      </c>
      <c r="AF477" s="11">
        <f>IF(Z477=2,AE477*1.08,IF(AE477&lt;=10,(AE477*1.09),IF(AE477&lt;=50,(10*1.09)+((AE477-10)*1.08),IF(AE477&lt;=100,(10*1.09)+((50-10)*1.08)+((AE477-50)*1.07),IF(AE477&lt;=200,(10*1.09)+((50-10)*1.08)+((100-50)*1.07)+((AE477-100)*1.04),(10*1.09)+((50-10)*1.08)+((100-50)*1.07)+((200-100)*1.04)+((AE477-200)*1.02))))))</f>
        <v>2331.0172000000002</v>
      </c>
      <c r="AG477" s="11">
        <f>IF(Z477=1,AF477*1.08,IF(Z477=4,AF477*1.08,IF(Z477=2,0,IF(AE477&lt;=100,(AF477*1.25),IF(AE477&lt;=200,134.5+((AE477-100)*1.04*1.16),255.14+((AE477-200)*1.02*1.12))))))</f>
        <v>2628.8872640000004</v>
      </c>
      <c r="AH477" s="11">
        <f>IF(Z477=1,0,IF(Z477=4,0,(AG477*1.08)))</f>
        <v>2839.1982451200006</v>
      </c>
      <c r="AI477" s="9">
        <f>TRUNC(AF477,2)</f>
        <v>2331.0100000000002</v>
      </c>
      <c r="AJ477" s="9">
        <f>TRUNC(AG477,2)</f>
        <v>2628.88</v>
      </c>
      <c r="AK477" s="9">
        <f>TRUNC(AH477,2)</f>
        <v>2839.19</v>
      </c>
      <c r="AL477" s="13">
        <v>44170</v>
      </c>
      <c r="AM477" s="13">
        <v>44187</v>
      </c>
      <c r="AN477" s="13" t="s">
        <v>6544</v>
      </c>
    </row>
    <row r="478" spans="1:40" ht="57" customHeight="1" x14ac:dyDescent="0.25">
      <c r="A478" s="1">
        <v>8699817030038</v>
      </c>
      <c r="B478" s="1" t="s">
        <v>2727</v>
      </c>
      <c r="C478" s="1" t="s">
        <v>2728</v>
      </c>
      <c r="D478" s="2" t="s">
        <v>44</v>
      </c>
      <c r="E478" s="3" t="s">
        <v>133</v>
      </c>
      <c r="F478" s="3">
        <v>0</v>
      </c>
      <c r="G478" s="2">
        <v>2</v>
      </c>
      <c r="H478" s="3">
        <v>1</v>
      </c>
      <c r="I478" s="3"/>
      <c r="J478" s="3"/>
      <c r="K478" s="3"/>
      <c r="L478" s="4" t="s">
        <v>6279</v>
      </c>
      <c r="M478" s="4" t="s">
        <v>2729</v>
      </c>
      <c r="N478" s="3" t="s">
        <v>6013</v>
      </c>
      <c r="O478" s="3">
        <v>160</v>
      </c>
      <c r="P478" s="3" t="s">
        <v>76</v>
      </c>
      <c r="Q478" s="3">
        <v>30</v>
      </c>
      <c r="R478" s="3" t="s">
        <v>48</v>
      </c>
      <c r="S478" s="10" t="s">
        <v>49</v>
      </c>
      <c r="T478" s="3" t="s">
        <v>2789</v>
      </c>
      <c r="U478" s="38">
        <v>71.72</v>
      </c>
      <c r="V478" s="38">
        <v>71.72</v>
      </c>
      <c r="W478" s="38">
        <v>57.37</v>
      </c>
      <c r="X478" s="11" t="s">
        <v>2789</v>
      </c>
      <c r="Y478" s="12"/>
      <c r="Z478" s="1">
        <v>0</v>
      </c>
      <c r="AA478" s="9">
        <v>70.84</v>
      </c>
      <c r="AB478" s="9"/>
      <c r="AC478" s="50">
        <f>IF(AD478=AK478,1,0)</f>
        <v>1</v>
      </c>
      <c r="AD478" s="50">
        <v>111.34</v>
      </c>
      <c r="AE478" s="41">
        <v>76.52</v>
      </c>
      <c r="AF478" s="11">
        <f>IF(Z478=2,AE478*1.08,IF(AE478&lt;=10,(AE478*1.09),IF(AE478&lt;=50,(10*1.09)+((AE478-10)*1.08),IF(AE478&lt;=100,(10*1.09)+((50-10)*1.08)+((AE478-50)*1.07),IF(AE478&lt;=200,(10*1.09)+((50-10)*1.08)+((100-50)*1.07)+((AE478-100)*1.04),(10*1.09)+((50-10)*1.08)+((100-50)*1.07)+((200-100)*1.04)+((AE478-200)*1.02))))))</f>
        <v>82.476399999999998</v>
      </c>
      <c r="AG478" s="11">
        <f>IF(Z478=1,AF478*1.08,IF(Z478=4,AF478*1.08,IF(Z478=2,0,IF(AE478&lt;=100,(AF478*1.25),IF(AE478&lt;=200,134.5+((AE478-100)*1.04*1.16),255.14+((AE478-200)*1.02*1.12))))))</f>
        <v>103.0955</v>
      </c>
      <c r="AH478" s="11">
        <f>IF(Z478=1,0,IF(Z478=4,0,(AG478*1.08)))</f>
        <v>111.34314000000001</v>
      </c>
      <c r="AI478" s="9">
        <f>TRUNC(AF478,2)</f>
        <v>82.47</v>
      </c>
      <c r="AJ478" s="9">
        <f>TRUNC(AG478,2)</f>
        <v>103.09</v>
      </c>
      <c r="AK478" s="9">
        <f>TRUNC(AH478,2)</f>
        <v>111.34</v>
      </c>
      <c r="AL478" s="13">
        <v>44170</v>
      </c>
      <c r="AM478" s="13">
        <v>44187</v>
      </c>
      <c r="AN478" s="13" t="s">
        <v>6544</v>
      </c>
    </row>
    <row r="479" spans="1:40" ht="57" customHeight="1" x14ac:dyDescent="0.25">
      <c r="A479" s="1">
        <v>8680199906271</v>
      </c>
      <c r="B479" s="1" t="s">
        <v>528</v>
      </c>
      <c r="C479" s="1" t="s">
        <v>530</v>
      </c>
      <c r="D479" s="2" t="s">
        <v>150</v>
      </c>
      <c r="E479" s="3" t="s">
        <v>133</v>
      </c>
      <c r="F479" s="3">
        <v>0</v>
      </c>
      <c r="G479" s="29">
        <v>4</v>
      </c>
      <c r="H479" s="3">
        <v>1</v>
      </c>
      <c r="I479" s="3"/>
      <c r="J479" s="3"/>
      <c r="K479" s="3"/>
      <c r="L479" s="4" t="s">
        <v>5524</v>
      </c>
      <c r="M479" s="4" t="s">
        <v>531</v>
      </c>
      <c r="N479" s="3" t="s">
        <v>5928</v>
      </c>
      <c r="O479" s="3">
        <v>600</v>
      </c>
      <c r="P479" s="3" t="s">
        <v>76</v>
      </c>
      <c r="Q479" s="3">
        <v>2</v>
      </c>
      <c r="R479" s="3" t="s">
        <v>48</v>
      </c>
      <c r="S479" s="10" t="s">
        <v>18</v>
      </c>
      <c r="T479" s="3" t="s">
        <v>129</v>
      </c>
      <c r="U479" s="38">
        <v>7.05</v>
      </c>
      <c r="V479" s="38">
        <v>7.05</v>
      </c>
      <c r="W479" s="38">
        <v>5.64</v>
      </c>
      <c r="X479" s="11" t="s">
        <v>129</v>
      </c>
      <c r="Y479" s="12"/>
      <c r="Z479" s="1">
        <v>0</v>
      </c>
      <c r="AA479" s="9">
        <v>18.84</v>
      </c>
      <c r="AB479" s="9"/>
      <c r="AC479" s="50"/>
      <c r="AD479" s="50"/>
      <c r="AE479" s="39">
        <v>19.600000000000001</v>
      </c>
      <c r="AF479" s="11">
        <f>IF(Z479=2,AE479*1.08,IF(AE479&lt;=10,(AE479*1.09),IF(AE479&lt;=50,(10*1.09)+((AE479-10)*1.08),IF(AE479&lt;=100,(10*1.09)+((50-10)*1.08)+((AE479-50)*1.07),IF(AE479&lt;=200,(10*1.09)+((50-10)*1.08)+((100-50)*1.07)+((AE479-100)*1.04),(10*1.09)+((50-10)*1.08)+((100-50)*1.07)+((200-100)*1.04)+((AE479-200)*1.02))))))</f>
        <v>21.268000000000001</v>
      </c>
      <c r="AG479" s="11">
        <f>IF(Z479=1,AF479*1.08,IF(Z479=4,AF479*1.08,IF(Z479=2,0,IF(AE479&lt;=100,(AF479*1.25),IF(AE479&lt;=200,134.5+((AE479-100)*1.04*1.16),255.14+((AE479-200)*1.02*1.12))))))</f>
        <v>26.585000000000001</v>
      </c>
      <c r="AH479" s="11">
        <f>IF(Z479=1,0,IF(Z479=4,0,(AG479*1.08)))</f>
        <v>28.711800000000004</v>
      </c>
      <c r="AI479" s="9">
        <f>TRUNC(AF479,2)</f>
        <v>21.26</v>
      </c>
      <c r="AJ479" s="9">
        <f>TRUNC(AG479,2)</f>
        <v>26.58</v>
      </c>
      <c r="AK479" s="9">
        <f>TRUNC(AH479,2)</f>
        <v>28.71</v>
      </c>
      <c r="AL479" s="13">
        <v>44170</v>
      </c>
      <c r="AM479" s="13">
        <v>44187</v>
      </c>
      <c r="AN479" s="13" t="s">
        <v>6544</v>
      </c>
    </row>
    <row r="480" spans="1:40" ht="57" customHeight="1" x14ac:dyDescent="0.25">
      <c r="A480" s="1">
        <v>8680080900692</v>
      </c>
      <c r="B480" s="1" t="s">
        <v>528</v>
      </c>
      <c r="C480" s="1" t="s">
        <v>530</v>
      </c>
      <c r="D480" s="2" t="s">
        <v>150</v>
      </c>
      <c r="E480" s="3" t="s">
        <v>133</v>
      </c>
      <c r="F480" s="3">
        <v>0</v>
      </c>
      <c r="G480" s="29">
        <v>4</v>
      </c>
      <c r="H480" s="3">
        <v>1</v>
      </c>
      <c r="I480" s="3"/>
      <c r="J480" s="3"/>
      <c r="K480" s="3"/>
      <c r="L480" s="4" t="s">
        <v>5853</v>
      </c>
      <c r="M480" s="4" t="s">
        <v>531</v>
      </c>
      <c r="N480" s="3" t="s">
        <v>6021</v>
      </c>
      <c r="O480" s="3">
        <v>600</v>
      </c>
      <c r="P480" s="3" t="s">
        <v>76</v>
      </c>
      <c r="Q480" s="3">
        <v>2</v>
      </c>
      <c r="R480" s="3" t="s">
        <v>48</v>
      </c>
      <c r="S480" s="10" t="s">
        <v>18</v>
      </c>
      <c r="T480" s="3" t="s">
        <v>129</v>
      </c>
      <c r="U480" s="38">
        <v>7.05</v>
      </c>
      <c r="V480" s="38">
        <v>7.05</v>
      </c>
      <c r="W480" s="38">
        <v>5.64</v>
      </c>
      <c r="X480" s="11" t="s">
        <v>129</v>
      </c>
      <c r="Y480" s="12"/>
      <c r="Z480" s="1">
        <v>0</v>
      </c>
      <c r="AA480" s="9">
        <v>18.84</v>
      </c>
      <c r="AB480" s="9"/>
      <c r="AC480" s="50"/>
      <c r="AD480" s="50"/>
      <c r="AE480" s="39">
        <v>19.600000000000001</v>
      </c>
      <c r="AF480" s="11">
        <f>IF(Z480=2,AE480*1.08,IF(AE480&lt;=10,(AE480*1.09),IF(AE480&lt;=50,(10*1.09)+((AE480-10)*1.08),IF(AE480&lt;=100,(10*1.09)+((50-10)*1.08)+((AE480-50)*1.07),IF(AE480&lt;=200,(10*1.09)+((50-10)*1.08)+((100-50)*1.07)+((AE480-100)*1.04),(10*1.09)+((50-10)*1.08)+((100-50)*1.07)+((200-100)*1.04)+((AE480-200)*1.02))))))</f>
        <v>21.268000000000001</v>
      </c>
      <c r="AG480" s="11">
        <f>IF(Z480=1,AF480*1.08,IF(Z480=4,AF480*1.08,IF(Z480=2,0,IF(AE480&lt;=100,(AF480*1.25),IF(AE480&lt;=200,134.5+((AE480-100)*1.04*1.16),255.14+((AE480-200)*1.02*1.12))))))</f>
        <v>26.585000000000001</v>
      </c>
      <c r="AH480" s="11">
        <f>IF(Z480=1,0,IF(Z480=4,0,(AG480*1.08)))</f>
        <v>28.711800000000004</v>
      </c>
      <c r="AI480" s="9">
        <f>TRUNC(AF480,2)</f>
        <v>21.26</v>
      </c>
      <c r="AJ480" s="9">
        <f>TRUNC(AG480,2)</f>
        <v>26.58</v>
      </c>
      <c r="AK480" s="9">
        <f>TRUNC(AH480,2)</f>
        <v>28.71</v>
      </c>
      <c r="AL480" s="13">
        <v>44170</v>
      </c>
      <c r="AM480" s="13">
        <v>44187</v>
      </c>
      <c r="AN480" s="13" t="s">
        <v>6544</v>
      </c>
    </row>
    <row r="481" spans="1:40" ht="57" customHeight="1" x14ac:dyDescent="0.25">
      <c r="A481" s="1">
        <v>8681697750137</v>
      </c>
      <c r="B481" s="1" t="s">
        <v>2696</v>
      </c>
      <c r="C481" s="1" t="s">
        <v>2697</v>
      </c>
      <c r="D481" s="2" t="s">
        <v>150</v>
      </c>
      <c r="E481" s="3" t="s">
        <v>133</v>
      </c>
      <c r="F481" s="3">
        <v>0</v>
      </c>
      <c r="G481" s="2">
        <v>1</v>
      </c>
      <c r="H481" s="3">
        <v>1</v>
      </c>
      <c r="I481" s="3"/>
      <c r="J481" s="3"/>
      <c r="K481" s="3"/>
      <c r="L481" s="4" t="s">
        <v>1305</v>
      </c>
      <c r="M481" s="4" t="s">
        <v>935</v>
      </c>
      <c r="N481" s="3" t="s">
        <v>5967</v>
      </c>
      <c r="O481" s="3" t="s">
        <v>668</v>
      </c>
      <c r="P481" s="3" t="s">
        <v>221</v>
      </c>
      <c r="Q481" s="3">
        <v>5</v>
      </c>
      <c r="R481" s="3" t="s">
        <v>48</v>
      </c>
      <c r="S481" s="10" t="s">
        <v>18</v>
      </c>
      <c r="T481" s="10" t="s">
        <v>111</v>
      </c>
      <c r="U481" s="38">
        <v>57.8</v>
      </c>
      <c r="V481" s="38">
        <v>57.8</v>
      </c>
      <c r="W481" s="38">
        <v>46.24</v>
      </c>
      <c r="X481" s="11" t="s">
        <v>111</v>
      </c>
      <c r="Y481" s="12"/>
      <c r="Z481" s="1">
        <v>0</v>
      </c>
      <c r="AA481" s="9">
        <v>85.1</v>
      </c>
      <c r="AB481" s="9"/>
      <c r="AC481" s="50"/>
      <c r="AD481" s="50"/>
      <c r="AE481" s="41">
        <v>102.12</v>
      </c>
      <c r="AF481" s="11">
        <f>IF(Z481=2,AE481*1.08,IF(AE481&lt;=10,(AE481*1.09),IF(AE481&lt;=50,(10*1.09)+((AE481-10)*1.08),IF(AE481&lt;=100,(10*1.09)+((50-10)*1.08)+((AE481-50)*1.07),IF(AE481&lt;=200,(10*1.09)+((50-10)*1.08)+((100-50)*1.07)+((AE481-100)*1.04),(10*1.09)+((50-10)*1.08)+((100-50)*1.07)+((200-100)*1.04)+((AE481-200)*1.02))))))</f>
        <v>109.8048</v>
      </c>
      <c r="AG481" s="11">
        <f>IF(Z481=1,AF481*1.08,IF(Z481=4,AF481*1.08,IF(Z481=2,0,IF(AE481&lt;=100,(AF481*1.25),IF(AE481&lt;=200,134.5+((AE481-100)*1.04*1.16),255.14+((AE481-200)*1.02*1.12))))))</f>
        <v>137.057568</v>
      </c>
      <c r="AH481" s="11">
        <f>IF(Z481=1,0,IF(Z481=4,0,(AG481*1.08)))</f>
        <v>148.02217344000002</v>
      </c>
      <c r="AI481" s="9">
        <f>TRUNC(AF481,2)</f>
        <v>109.8</v>
      </c>
      <c r="AJ481" s="9">
        <f>TRUNC(AG481,2)</f>
        <v>137.05000000000001</v>
      </c>
      <c r="AK481" s="9">
        <f>TRUNC(AH481,2)</f>
        <v>148.02000000000001</v>
      </c>
      <c r="AL481" s="13">
        <v>44170</v>
      </c>
      <c r="AM481" s="13">
        <v>44187</v>
      </c>
      <c r="AN481" s="13" t="s">
        <v>6544</v>
      </c>
    </row>
    <row r="482" spans="1:40" ht="57" customHeight="1" x14ac:dyDescent="0.25">
      <c r="A482" s="1">
        <v>8699702755039</v>
      </c>
      <c r="B482" s="1" t="s">
        <v>2696</v>
      </c>
      <c r="C482" s="1" t="s">
        <v>2697</v>
      </c>
      <c r="D482" s="2" t="s">
        <v>150</v>
      </c>
      <c r="E482" s="2" t="s">
        <v>133</v>
      </c>
      <c r="F482" s="3">
        <v>0</v>
      </c>
      <c r="G482" s="2">
        <v>1</v>
      </c>
      <c r="H482" s="3">
        <v>1</v>
      </c>
      <c r="I482" s="3"/>
      <c r="J482" s="3"/>
      <c r="K482" s="3"/>
      <c r="L482" s="4" t="s">
        <v>5744</v>
      </c>
      <c r="M482" s="4" t="s">
        <v>935</v>
      </c>
      <c r="N482" s="3" t="s">
        <v>5965</v>
      </c>
      <c r="O482" s="3" t="s">
        <v>668</v>
      </c>
      <c r="P482" s="3" t="s">
        <v>221</v>
      </c>
      <c r="Q482" s="3">
        <v>5</v>
      </c>
      <c r="R482" s="3" t="s">
        <v>48</v>
      </c>
      <c r="S482" s="10" t="s">
        <v>18</v>
      </c>
      <c r="T482" s="10" t="s">
        <v>111</v>
      </c>
      <c r="U482" s="38">
        <v>57.8</v>
      </c>
      <c r="V482" s="38">
        <v>57.8</v>
      </c>
      <c r="W482" s="38">
        <v>46.24</v>
      </c>
      <c r="X482" s="11" t="s">
        <v>111</v>
      </c>
      <c r="Y482" s="12"/>
      <c r="Z482" s="1">
        <v>0</v>
      </c>
      <c r="AA482" s="9">
        <v>61.81</v>
      </c>
      <c r="AB482" s="9"/>
      <c r="AC482" s="50"/>
      <c r="AD482" s="50"/>
      <c r="AE482" s="39">
        <v>74.17</v>
      </c>
      <c r="AF482" s="11">
        <f>IF(Z482=2,AE482*1.08,IF(AE482&lt;=10,(AE482*1.09),IF(AE482&lt;=50,(10*1.09)+((AE482-10)*1.08),IF(AE482&lt;=100,(10*1.09)+((50-10)*1.08)+((AE482-50)*1.07),IF(AE482&lt;=200,(10*1.09)+((50-10)*1.08)+((100-50)*1.07)+((AE482-100)*1.04),(10*1.09)+((50-10)*1.08)+((100-50)*1.07)+((200-100)*1.04)+((AE482-200)*1.02))))))</f>
        <v>79.9619</v>
      </c>
      <c r="AG482" s="11">
        <f>IF(Z482=1,AF482*1.08,IF(Z482=4,AF482*1.08,IF(Z482=2,0,IF(AE482&lt;=100,(AF482*1.25),IF(AE482&lt;=200,134.5+((AE482-100)*1.04*1.16),255.14+((AE482-200)*1.02*1.12))))))</f>
        <v>99.952375000000004</v>
      </c>
      <c r="AH482" s="11">
        <f>IF(Z482=1,0,IF(Z482=4,0,(AG482*1.08)))</f>
        <v>107.94856500000002</v>
      </c>
      <c r="AI482" s="9">
        <f>TRUNC(AF482,2)</f>
        <v>79.959999999999994</v>
      </c>
      <c r="AJ482" s="9">
        <f>TRUNC(AG482,2)</f>
        <v>99.95</v>
      </c>
      <c r="AK482" s="9">
        <f>TRUNC(AH482,2)</f>
        <v>107.94</v>
      </c>
      <c r="AL482" s="13">
        <v>44170</v>
      </c>
      <c r="AM482" s="13">
        <v>44187</v>
      </c>
      <c r="AN482" s="13" t="s">
        <v>6544</v>
      </c>
    </row>
    <row r="483" spans="1:40" ht="57" customHeight="1" x14ac:dyDescent="0.25">
      <c r="A483" s="1">
        <v>8699844750664</v>
      </c>
      <c r="B483" s="1" t="s">
        <v>2696</v>
      </c>
      <c r="C483" s="1" t="s">
        <v>2739</v>
      </c>
      <c r="D483" s="2" t="s">
        <v>150</v>
      </c>
      <c r="E483" s="3" t="s">
        <v>133</v>
      </c>
      <c r="F483" s="3">
        <v>0</v>
      </c>
      <c r="G483" s="2">
        <v>1</v>
      </c>
      <c r="H483" s="3">
        <v>1</v>
      </c>
      <c r="I483" s="3"/>
      <c r="J483" s="3"/>
      <c r="K483" s="3"/>
      <c r="L483" s="4" t="s">
        <v>4159</v>
      </c>
      <c r="M483" s="4" t="s">
        <v>935</v>
      </c>
      <c r="N483" s="3" t="s">
        <v>5933</v>
      </c>
      <c r="O483" s="3" t="s">
        <v>668</v>
      </c>
      <c r="P483" s="3" t="s">
        <v>221</v>
      </c>
      <c r="Q483" s="3">
        <v>5</v>
      </c>
      <c r="R483" s="3" t="s">
        <v>48</v>
      </c>
      <c r="S483" s="10" t="s">
        <v>18</v>
      </c>
      <c r="T483" s="10" t="s">
        <v>111</v>
      </c>
      <c r="U483" s="38">
        <v>57.8</v>
      </c>
      <c r="V483" s="38">
        <v>57.8</v>
      </c>
      <c r="W483" s="38">
        <v>46.24</v>
      </c>
      <c r="X483" s="11" t="s">
        <v>111</v>
      </c>
      <c r="Y483" s="12"/>
      <c r="Z483" s="1">
        <v>0</v>
      </c>
      <c r="AA483" s="9">
        <v>58.36</v>
      </c>
      <c r="AB483" s="9"/>
      <c r="AC483" s="50"/>
      <c r="AD483" s="50"/>
      <c r="AE483" s="39">
        <v>70.03</v>
      </c>
      <c r="AF483" s="11">
        <f>IF(Z483=2,AE483*1.08,IF(AE483&lt;=10,(AE483*1.09),IF(AE483&lt;=50,(10*1.09)+((AE483-10)*1.08),IF(AE483&lt;=100,(10*1.09)+((50-10)*1.08)+((AE483-50)*1.07),IF(AE483&lt;=200,(10*1.09)+((50-10)*1.08)+((100-50)*1.07)+((AE483-100)*1.04),(10*1.09)+((50-10)*1.08)+((100-50)*1.07)+((200-100)*1.04)+((AE483-200)*1.02))))))</f>
        <v>75.5321</v>
      </c>
      <c r="AG483" s="11">
        <f>IF(Z483=1,AF483*1.08,IF(Z483=4,AF483*1.08,IF(Z483=2,0,IF(AE483&lt;=100,(AF483*1.25),IF(AE483&lt;=200,134.5+((AE483-100)*1.04*1.16),255.14+((AE483-200)*1.02*1.12))))))</f>
        <v>94.415125000000003</v>
      </c>
      <c r="AH483" s="11">
        <f>IF(Z483=1,0,IF(Z483=4,0,(AG483*1.08)))</f>
        <v>101.96833500000001</v>
      </c>
      <c r="AI483" s="9">
        <f>TRUNC(AF483,2)</f>
        <v>75.53</v>
      </c>
      <c r="AJ483" s="9">
        <f>TRUNC(AG483,2)</f>
        <v>94.41</v>
      </c>
      <c r="AK483" s="9">
        <f>TRUNC(AH483,2)</f>
        <v>101.96</v>
      </c>
      <c r="AL483" s="13">
        <v>44170</v>
      </c>
      <c r="AM483" s="13">
        <v>44187</v>
      </c>
      <c r="AN483" s="13" t="s">
        <v>6544</v>
      </c>
    </row>
    <row r="484" spans="1:40" ht="57" customHeight="1" x14ac:dyDescent="0.25">
      <c r="A484" s="1">
        <v>8699783750107</v>
      </c>
      <c r="B484" s="1" t="s">
        <v>2696</v>
      </c>
      <c r="C484" s="1" t="s">
        <v>2697</v>
      </c>
      <c r="D484" s="2" t="s">
        <v>150</v>
      </c>
      <c r="E484" s="3" t="s">
        <v>133</v>
      </c>
      <c r="F484" s="3">
        <v>0</v>
      </c>
      <c r="G484" s="2">
        <v>1</v>
      </c>
      <c r="H484" s="3">
        <v>1</v>
      </c>
      <c r="I484" s="3"/>
      <c r="J484" s="3"/>
      <c r="K484" s="3"/>
      <c r="L484" s="4" t="s">
        <v>5745</v>
      </c>
      <c r="M484" s="4" t="s">
        <v>935</v>
      </c>
      <c r="N484" s="3" t="s">
        <v>5914</v>
      </c>
      <c r="O484" s="3" t="s">
        <v>668</v>
      </c>
      <c r="P484" s="3" t="s">
        <v>221</v>
      </c>
      <c r="Q484" s="3">
        <v>5</v>
      </c>
      <c r="R484" s="3" t="s">
        <v>48</v>
      </c>
      <c r="S484" s="10" t="s">
        <v>18</v>
      </c>
      <c r="T484" s="3" t="s">
        <v>111</v>
      </c>
      <c r="U484" s="38">
        <v>57.8</v>
      </c>
      <c r="V484" s="38">
        <v>57.8</v>
      </c>
      <c r="W484" s="38">
        <v>46.24</v>
      </c>
      <c r="X484" s="11" t="s">
        <v>111</v>
      </c>
      <c r="Y484" s="12"/>
      <c r="Z484" s="1">
        <v>0</v>
      </c>
      <c r="AA484" s="9">
        <v>85.1</v>
      </c>
      <c r="AB484" s="9"/>
      <c r="AC484" s="50"/>
      <c r="AD484" s="50"/>
      <c r="AE484" s="39">
        <v>102.12</v>
      </c>
      <c r="AF484" s="11">
        <f>IF(Z484=2,AE484*1.08,IF(AE484&lt;=10,(AE484*1.09),IF(AE484&lt;=50,(10*1.09)+((AE484-10)*1.08),IF(AE484&lt;=100,(10*1.09)+((50-10)*1.08)+((AE484-50)*1.07),IF(AE484&lt;=200,(10*1.09)+((50-10)*1.08)+((100-50)*1.07)+((AE484-100)*1.04),(10*1.09)+((50-10)*1.08)+((100-50)*1.07)+((200-100)*1.04)+((AE484-200)*1.02))))))</f>
        <v>109.8048</v>
      </c>
      <c r="AG484" s="11">
        <f>IF(Z484=1,AF484*1.08,IF(Z484=4,AF484*1.08,IF(Z484=2,0,IF(AE484&lt;=100,(AF484*1.25),IF(AE484&lt;=200,134.5+((AE484-100)*1.04*1.16),255.14+((AE484-200)*1.02*1.12))))))</f>
        <v>137.057568</v>
      </c>
      <c r="AH484" s="11">
        <f>IF(Z484=1,0,IF(Z484=4,0,(AG484*1.08)))</f>
        <v>148.02217344000002</v>
      </c>
      <c r="AI484" s="9">
        <f>TRUNC(AF484,2)</f>
        <v>109.8</v>
      </c>
      <c r="AJ484" s="9">
        <f>TRUNC(AG484,2)</f>
        <v>137.05000000000001</v>
      </c>
      <c r="AK484" s="9">
        <f>TRUNC(AH484,2)</f>
        <v>148.02000000000001</v>
      </c>
      <c r="AL484" s="13">
        <v>44170</v>
      </c>
      <c r="AM484" s="13">
        <v>44187</v>
      </c>
      <c r="AN484" s="13" t="s">
        <v>6544</v>
      </c>
    </row>
    <row r="485" spans="1:40" ht="57" customHeight="1" x14ac:dyDescent="0.25">
      <c r="A485" s="1">
        <v>8699540750050</v>
      </c>
      <c r="B485" s="1" t="s">
        <v>2696</v>
      </c>
      <c r="C485" s="1" t="s">
        <v>2739</v>
      </c>
      <c r="D485" s="2" t="s">
        <v>150</v>
      </c>
      <c r="E485" s="3" t="s">
        <v>133</v>
      </c>
      <c r="F485" s="3">
        <v>0</v>
      </c>
      <c r="G485" s="2">
        <v>1</v>
      </c>
      <c r="H485" s="3">
        <v>1</v>
      </c>
      <c r="I485" s="3"/>
      <c r="J485" s="3"/>
      <c r="K485" s="3"/>
      <c r="L485" s="4" t="s">
        <v>4654</v>
      </c>
      <c r="M485" s="4" t="s">
        <v>935</v>
      </c>
      <c r="N485" s="3" t="s">
        <v>5927</v>
      </c>
      <c r="O485" s="3" t="s">
        <v>668</v>
      </c>
      <c r="P485" s="3" t="s">
        <v>221</v>
      </c>
      <c r="Q485" s="3">
        <v>5</v>
      </c>
      <c r="R485" s="3" t="s">
        <v>48</v>
      </c>
      <c r="S485" s="10" t="s">
        <v>18</v>
      </c>
      <c r="T485" s="10" t="s">
        <v>111</v>
      </c>
      <c r="U485" s="38">
        <v>57.8</v>
      </c>
      <c r="V485" s="38">
        <v>57.8</v>
      </c>
      <c r="W485" s="38">
        <v>46.24</v>
      </c>
      <c r="X485" s="11" t="s">
        <v>111</v>
      </c>
      <c r="Y485" s="12"/>
      <c r="Z485" s="1">
        <v>0</v>
      </c>
      <c r="AA485" s="9">
        <v>61</v>
      </c>
      <c r="AB485" s="9"/>
      <c r="AC485" s="50"/>
      <c r="AD485" s="50"/>
      <c r="AE485" s="39">
        <v>73.2</v>
      </c>
      <c r="AF485" s="11">
        <f>IF(Z485=2,AE485*1.08,IF(AE485&lt;=10,(AE485*1.09),IF(AE485&lt;=50,(10*1.09)+((AE485-10)*1.08),IF(AE485&lt;=100,(10*1.09)+((50-10)*1.08)+((AE485-50)*1.07),IF(AE485&lt;=200,(10*1.09)+((50-10)*1.08)+((100-50)*1.07)+((AE485-100)*1.04),(10*1.09)+((50-10)*1.08)+((100-50)*1.07)+((200-100)*1.04)+((AE485-200)*1.02))))))</f>
        <v>78.924000000000007</v>
      </c>
      <c r="AG485" s="11">
        <f>IF(Z485=1,AF485*1.08,IF(Z485=4,AF485*1.08,IF(Z485=2,0,IF(AE485&lt;=100,(AF485*1.25),IF(AE485&lt;=200,134.5+((AE485-100)*1.04*1.16),255.14+((AE485-200)*1.02*1.12))))))</f>
        <v>98.655000000000001</v>
      </c>
      <c r="AH485" s="11">
        <f>IF(Z485=1,0,IF(Z485=4,0,(AG485*1.08)))</f>
        <v>106.54740000000001</v>
      </c>
      <c r="AI485" s="9">
        <f>TRUNC(AF485,2)</f>
        <v>78.92</v>
      </c>
      <c r="AJ485" s="9">
        <f>TRUNC(AG485,2)</f>
        <v>98.65</v>
      </c>
      <c r="AK485" s="9">
        <f>TRUNC(AH485,2)</f>
        <v>106.54</v>
      </c>
      <c r="AL485" s="13">
        <v>44170</v>
      </c>
      <c r="AM485" s="13">
        <v>44187</v>
      </c>
      <c r="AN485" s="13" t="s">
        <v>6544</v>
      </c>
    </row>
    <row r="486" spans="1:40" ht="57" customHeight="1" x14ac:dyDescent="0.25">
      <c r="A486" s="1">
        <v>8680400770547</v>
      </c>
      <c r="B486" s="1" t="s">
        <v>2696</v>
      </c>
      <c r="C486" s="1" t="s">
        <v>2697</v>
      </c>
      <c r="D486" s="2" t="s">
        <v>150</v>
      </c>
      <c r="E486" s="3" t="s">
        <v>133</v>
      </c>
      <c r="F486" s="3">
        <v>0</v>
      </c>
      <c r="G486" s="2">
        <v>1</v>
      </c>
      <c r="H486" s="3">
        <v>1</v>
      </c>
      <c r="I486" s="3"/>
      <c r="J486" s="3"/>
      <c r="K486" s="3"/>
      <c r="L486" s="4" t="s">
        <v>6309</v>
      </c>
      <c r="M486" s="4" t="s">
        <v>935</v>
      </c>
      <c r="N486" s="3" t="s">
        <v>5956</v>
      </c>
      <c r="O486" s="3" t="s">
        <v>668</v>
      </c>
      <c r="P486" s="3" t="s">
        <v>221</v>
      </c>
      <c r="Q486" s="3">
        <v>5</v>
      </c>
      <c r="R486" s="3" t="s">
        <v>48</v>
      </c>
      <c r="S486" s="10" t="s">
        <v>18</v>
      </c>
      <c r="T486" s="10" t="s">
        <v>111</v>
      </c>
      <c r="U486" s="38">
        <v>57.8</v>
      </c>
      <c r="V486" s="38">
        <v>57.8</v>
      </c>
      <c r="W486" s="38">
        <v>46.24</v>
      </c>
      <c r="X486" s="11" t="s">
        <v>111</v>
      </c>
      <c r="Y486" s="12"/>
      <c r="Z486" s="1">
        <v>0</v>
      </c>
      <c r="AA486" s="9">
        <v>85.1</v>
      </c>
      <c r="AB486" s="9"/>
      <c r="AC486" s="50"/>
      <c r="AD486" s="50"/>
      <c r="AE486" s="39">
        <v>102.12</v>
      </c>
      <c r="AF486" s="11">
        <f>IF(Z486=2,AE486*1.08,IF(AE486&lt;=10,(AE486*1.09),IF(AE486&lt;=50,(10*1.09)+((AE486-10)*1.08),IF(AE486&lt;=100,(10*1.09)+((50-10)*1.08)+((AE486-50)*1.07),IF(AE486&lt;=200,(10*1.09)+((50-10)*1.08)+((100-50)*1.07)+((AE486-100)*1.04),(10*1.09)+((50-10)*1.08)+((100-50)*1.07)+((200-100)*1.04)+((AE486-200)*1.02))))))</f>
        <v>109.8048</v>
      </c>
      <c r="AG486" s="11">
        <f>IF(Z486=1,AF486*1.08,IF(Z486=4,AF486*1.08,IF(Z486=2,0,IF(AE486&lt;=100,(AF486*1.25),IF(AE486&lt;=200,134.5+((AE486-100)*1.04*1.16),255.14+((AE486-200)*1.02*1.12))))))</f>
        <v>137.057568</v>
      </c>
      <c r="AH486" s="11">
        <f>IF(Z486=1,0,IF(Z486=4,0,(AG486*1.08)))</f>
        <v>148.02217344000002</v>
      </c>
      <c r="AI486" s="9">
        <f>TRUNC(AF486,2)</f>
        <v>109.8</v>
      </c>
      <c r="AJ486" s="9">
        <f>TRUNC(AG486,2)</f>
        <v>137.05000000000001</v>
      </c>
      <c r="AK486" s="9">
        <f>TRUNC(AH486,2)</f>
        <v>148.02000000000001</v>
      </c>
      <c r="AL486" s="13">
        <v>44170</v>
      </c>
      <c r="AM486" s="13">
        <v>44187</v>
      </c>
      <c r="AN486" s="13" t="s">
        <v>6544</v>
      </c>
    </row>
    <row r="487" spans="1:40" ht="57" customHeight="1" x14ac:dyDescent="0.25">
      <c r="A487" s="1">
        <v>8699566753103</v>
      </c>
      <c r="B487" s="1" t="s">
        <v>2696</v>
      </c>
      <c r="C487" s="1" t="s">
        <v>2739</v>
      </c>
      <c r="D487" s="2" t="s">
        <v>150</v>
      </c>
      <c r="E487" s="2" t="s">
        <v>133</v>
      </c>
      <c r="F487" s="3">
        <v>0</v>
      </c>
      <c r="G487" s="2">
        <v>1</v>
      </c>
      <c r="H487" s="3">
        <v>1</v>
      </c>
      <c r="I487" s="3"/>
      <c r="J487" s="3"/>
      <c r="K487" s="3"/>
      <c r="L487" s="4" t="s">
        <v>5778</v>
      </c>
      <c r="M487" s="4" t="s">
        <v>935</v>
      </c>
      <c r="N487" s="2" t="s">
        <v>6029</v>
      </c>
      <c r="O487" s="3" t="s">
        <v>668</v>
      </c>
      <c r="P487" s="3" t="s">
        <v>221</v>
      </c>
      <c r="Q487" s="3">
        <v>5</v>
      </c>
      <c r="R487" s="3" t="s">
        <v>48</v>
      </c>
      <c r="S487" s="10" t="s">
        <v>18</v>
      </c>
      <c r="T487" s="10" t="s">
        <v>111</v>
      </c>
      <c r="U487" s="38">
        <v>57.8</v>
      </c>
      <c r="V487" s="38">
        <v>57.8</v>
      </c>
      <c r="W487" s="38">
        <v>46.24</v>
      </c>
      <c r="X487" s="11" t="s">
        <v>111</v>
      </c>
      <c r="Y487" s="12"/>
      <c r="Z487" s="1">
        <v>0</v>
      </c>
      <c r="AA487" s="9">
        <v>58.36</v>
      </c>
      <c r="AB487" s="9"/>
      <c r="AC487" s="50"/>
      <c r="AD487" s="50"/>
      <c r="AE487" s="39">
        <v>70.03</v>
      </c>
      <c r="AF487" s="11">
        <f>IF(Z487=2,AE487*1.08,IF(AE487&lt;=10,(AE487*1.09),IF(AE487&lt;=50,(10*1.09)+((AE487-10)*1.08),IF(AE487&lt;=100,(10*1.09)+((50-10)*1.08)+((AE487-50)*1.07),IF(AE487&lt;=200,(10*1.09)+((50-10)*1.08)+((100-50)*1.07)+((AE487-100)*1.04),(10*1.09)+((50-10)*1.08)+((100-50)*1.07)+((200-100)*1.04)+((AE487-200)*1.02))))))</f>
        <v>75.5321</v>
      </c>
      <c r="AG487" s="11">
        <f>IF(Z487=1,AF487*1.08,IF(Z487=4,AF487*1.08,IF(Z487=2,0,IF(AE487&lt;=100,(AF487*1.25),IF(AE487&lt;=200,134.5+((AE487-100)*1.04*1.16),255.14+((AE487-200)*1.02*1.12))))))</f>
        <v>94.415125000000003</v>
      </c>
      <c r="AH487" s="11">
        <f>IF(Z487=1,0,IF(Z487=4,0,(AG487*1.08)))</f>
        <v>101.96833500000001</v>
      </c>
      <c r="AI487" s="9">
        <f>TRUNC(AF487,2)</f>
        <v>75.53</v>
      </c>
      <c r="AJ487" s="9">
        <f>TRUNC(AG487,2)</f>
        <v>94.41</v>
      </c>
      <c r="AK487" s="9">
        <f>TRUNC(AH487,2)</f>
        <v>101.96</v>
      </c>
      <c r="AL487" s="13">
        <v>44170</v>
      </c>
      <c r="AM487" s="13">
        <v>44187</v>
      </c>
      <c r="AN487" s="13" t="s">
        <v>6544</v>
      </c>
    </row>
    <row r="488" spans="1:40" ht="57" customHeight="1" x14ac:dyDescent="0.25">
      <c r="A488" s="1">
        <v>8699828750482</v>
      </c>
      <c r="B488" s="1" t="s">
        <v>2696</v>
      </c>
      <c r="C488" s="1" t="s">
        <v>2739</v>
      </c>
      <c r="D488" s="2" t="s">
        <v>150</v>
      </c>
      <c r="E488" s="3" t="s">
        <v>133</v>
      </c>
      <c r="F488" s="3">
        <v>0</v>
      </c>
      <c r="G488" s="2">
        <v>1</v>
      </c>
      <c r="H488" s="3">
        <v>1</v>
      </c>
      <c r="I488" s="3"/>
      <c r="J488" s="3"/>
      <c r="K488" s="3"/>
      <c r="L488" s="4" t="s">
        <v>4941</v>
      </c>
      <c r="M488" s="4" t="s">
        <v>935</v>
      </c>
      <c r="N488" s="3" t="s">
        <v>5953</v>
      </c>
      <c r="O488" s="3" t="s">
        <v>668</v>
      </c>
      <c r="P488" s="3" t="s">
        <v>221</v>
      </c>
      <c r="Q488" s="3">
        <v>5</v>
      </c>
      <c r="R488" s="3" t="s">
        <v>48</v>
      </c>
      <c r="S488" s="10" t="s">
        <v>18</v>
      </c>
      <c r="T488" s="10" t="s">
        <v>111</v>
      </c>
      <c r="U488" s="38">
        <v>57.8</v>
      </c>
      <c r="V488" s="38">
        <v>57.8</v>
      </c>
      <c r="W488" s="38">
        <v>46.24</v>
      </c>
      <c r="X488" s="11" t="s">
        <v>111</v>
      </c>
      <c r="Y488" s="12"/>
      <c r="Z488" s="1">
        <v>0</v>
      </c>
      <c r="AA488" s="9">
        <v>56.47</v>
      </c>
      <c r="AB488" s="9"/>
      <c r="AC488" s="50"/>
      <c r="AD488" s="50"/>
      <c r="AE488" s="39">
        <v>67.760000000000005</v>
      </c>
      <c r="AF488" s="11">
        <f>IF(Z488=2,AE488*1.08,IF(AE488&lt;=10,(AE488*1.09),IF(AE488&lt;=50,(10*1.09)+((AE488-10)*1.08),IF(AE488&lt;=100,(10*1.09)+((50-10)*1.08)+((AE488-50)*1.07),IF(AE488&lt;=200,(10*1.09)+((50-10)*1.08)+((100-50)*1.07)+((AE488-100)*1.04),(10*1.09)+((50-10)*1.08)+((100-50)*1.07)+((200-100)*1.04)+((AE488-200)*1.02))))))</f>
        <v>73.103200000000015</v>
      </c>
      <c r="AG488" s="11">
        <f>IF(Z488=1,AF488*1.08,IF(Z488=4,AF488*1.08,IF(Z488=2,0,IF(AE488&lt;=100,(AF488*1.25),IF(AE488&lt;=200,134.5+((AE488-100)*1.04*1.16),255.14+((AE488-200)*1.02*1.12))))))</f>
        <v>91.379000000000019</v>
      </c>
      <c r="AH488" s="11">
        <f>IF(Z488=1,0,IF(Z488=4,0,(AG488*1.08)))</f>
        <v>98.689320000000023</v>
      </c>
      <c r="AI488" s="9">
        <f>TRUNC(AF488,2)</f>
        <v>73.099999999999994</v>
      </c>
      <c r="AJ488" s="9">
        <f>TRUNC(AG488,2)</f>
        <v>91.37</v>
      </c>
      <c r="AK488" s="9">
        <f>TRUNC(AH488,2)</f>
        <v>98.68</v>
      </c>
      <c r="AL488" s="13">
        <v>44170</v>
      </c>
      <c r="AM488" s="13">
        <v>44187</v>
      </c>
      <c r="AN488" s="13" t="s">
        <v>6544</v>
      </c>
    </row>
    <row r="489" spans="1:40" ht="57" customHeight="1" x14ac:dyDescent="0.25">
      <c r="A489" s="1">
        <v>8699514755661</v>
      </c>
      <c r="B489" s="1" t="s">
        <v>2696</v>
      </c>
      <c r="C489" s="1" t="s">
        <v>2739</v>
      </c>
      <c r="D489" s="2" t="s">
        <v>44</v>
      </c>
      <c r="E489" s="3" t="s">
        <v>133</v>
      </c>
      <c r="F489" s="3">
        <v>0</v>
      </c>
      <c r="G489" s="2">
        <v>1</v>
      </c>
      <c r="H489" s="3">
        <v>1</v>
      </c>
      <c r="I489" s="3"/>
      <c r="J489" s="3"/>
      <c r="K489" s="3"/>
      <c r="L489" s="4" t="s">
        <v>2740</v>
      </c>
      <c r="M489" s="4" t="s">
        <v>935</v>
      </c>
      <c r="N489" s="3" t="s">
        <v>5962</v>
      </c>
      <c r="O489" s="3" t="s">
        <v>668</v>
      </c>
      <c r="P489" s="3" t="s">
        <v>221</v>
      </c>
      <c r="Q489" s="3">
        <v>5</v>
      </c>
      <c r="R489" s="3" t="s">
        <v>48</v>
      </c>
      <c r="S489" s="10" t="s">
        <v>18</v>
      </c>
      <c r="T489" s="10" t="s">
        <v>111</v>
      </c>
      <c r="U489" s="38">
        <v>57.8</v>
      </c>
      <c r="V489" s="38">
        <v>57.8</v>
      </c>
      <c r="W489" s="38">
        <v>46.24</v>
      </c>
      <c r="X489" s="11" t="s">
        <v>111</v>
      </c>
      <c r="Y489" s="12"/>
      <c r="Z489" s="1">
        <v>0</v>
      </c>
      <c r="AA489" s="9">
        <v>85.1</v>
      </c>
      <c r="AB489" s="9"/>
      <c r="AC489" s="50">
        <f>IF(AD489=AK489,1,0)</f>
        <v>1</v>
      </c>
      <c r="AD489" s="50">
        <v>148.02000000000001</v>
      </c>
      <c r="AE489" s="41">
        <v>102.12</v>
      </c>
      <c r="AF489" s="11">
        <f>IF(Z489=2,AE489*1.08,IF(AE489&lt;=10,(AE489*1.09),IF(AE489&lt;=50,(10*1.09)+((AE489-10)*1.08),IF(AE489&lt;=100,(10*1.09)+((50-10)*1.08)+((AE489-50)*1.07),IF(AE489&lt;=200,(10*1.09)+((50-10)*1.08)+((100-50)*1.07)+((AE489-100)*1.04),(10*1.09)+((50-10)*1.08)+((100-50)*1.07)+((200-100)*1.04)+((AE489-200)*1.02))))))</f>
        <v>109.8048</v>
      </c>
      <c r="AG489" s="11">
        <f>IF(Z489=1,AF489*1.08,IF(Z489=4,AF489*1.08,IF(Z489=2,0,IF(AE489&lt;=100,(AF489*1.25),IF(AE489&lt;=200,134.5+((AE489-100)*1.04*1.16),255.14+((AE489-200)*1.02*1.12))))))</f>
        <v>137.057568</v>
      </c>
      <c r="AH489" s="11">
        <f>IF(Z489=1,0,IF(Z489=4,0,(AG489*1.08)))</f>
        <v>148.02217344000002</v>
      </c>
      <c r="AI489" s="9">
        <f>TRUNC(AF489,2)</f>
        <v>109.8</v>
      </c>
      <c r="AJ489" s="9">
        <f>TRUNC(AG489,2)</f>
        <v>137.05000000000001</v>
      </c>
      <c r="AK489" s="9">
        <f>TRUNC(AH489,2)</f>
        <v>148.02000000000001</v>
      </c>
      <c r="AL489" s="13">
        <v>44170</v>
      </c>
      <c r="AM489" s="13">
        <v>44187</v>
      </c>
      <c r="AN489" s="13" t="s">
        <v>6544</v>
      </c>
    </row>
    <row r="490" spans="1:40" ht="57" customHeight="1" x14ac:dyDescent="0.25">
      <c r="A490" s="1">
        <v>8681624980057</v>
      </c>
      <c r="B490" s="1" t="s">
        <v>5736</v>
      </c>
      <c r="C490" s="1" t="s">
        <v>43</v>
      </c>
      <c r="D490" s="2" t="s">
        <v>44</v>
      </c>
      <c r="E490" s="3" t="s">
        <v>5731</v>
      </c>
      <c r="F490" s="3">
        <v>1</v>
      </c>
      <c r="G490" s="2">
        <v>2</v>
      </c>
      <c r="H490" s="3">
        <v>1</v>
      </c>
      <c r="I490" s="3"/>
      <c r="J490" s="3"/>
      <c r="K490" s="3"/>
      <c r="L490" s="4" t="s">
        <v>2825</v>
      </c>
      <c r="M490" s="4" t="s">
        <v>755</v>
      </c>
      <c r="N490" s="3" t="s">
        <v>5912</v>
      </c>
      <c r="O490" s="3">
        <v>3</v>
      </c>
      <c r="P490" s="3" t="s">
        <v>316</v>
      </c>
      <c r="Q490" s="3">
        <v>4</v>
      </c>
      <c r="R490" s="16" t="s">
        <v>262</v>
      </c>
      <c r="S490" s="10" t="s">
        <v>49</v>
      </c>
      <c r="T490" s="3" t="s">
        <v>78</v>
      </c>
      <c r="U490" s="38">
        <v>281.8</v>
      </c>
      <c r="V490" s="38">
        <v>281.8</v>
      </c>
      <c r="W490" s="38">
        <v>281.8</v>
      </c>
      <c r="X490" s="11" t="s">
        <v>78</v>
      </c>
      <c r="Y490" s="12"/>
      <c r="Z490" s="1">
        <v>0</v>
      </c>
      <c r="AA490" s="9">
        <v>868.36</v>
      </c>
      <c r="AB490" s="9"/>
      <c r="AC490" s="50">
        <f>IF(AD490=AK490,1,0)</f>
        <v>1</v>
      </c>
      <c r="AD490" s="50">
        <v>1314.44</v>
      </c>
      <c r="AE490" s="39">
        <v>1042.03</v>
      </c>
      <c r="AF490" s="11">
        <f>IF(Z490=2,AE490*1.08,IF(AE490&lt;=10,(AE490*1.09),IF(AE490&lt;=50,(10*1.09)+((AE490-10)*1.08),IF(AE490&lt;=100,(10*1.09)+((50-10)*1.08)+((AE490-50)*1.07),IF(AE490&lt;=200,(10*1.09)+((50-10)*1.08)+((100-50)*1.07)+((AE490-100)*1.04),(10*1.09)+((50-10)*1.08)+((100-50)*1.07)+((200-100)*1.04)+((AE490-200)*1.02))))))</f>
        <v>1070.4705999999999</v>
      </c>
      <c r="AG490" s="11">
        <f>IF(Z490=1,AF490*1.08,IF(Z490=4,AF490*1.08,IF(Z490=2,0,IF(AE490&lt;=100,(AF490*1.25),IF(AE490&lt;=200,134.5+((AE490-100)*1.04*1.16),255.14+((AE490-200)*1.02*1.12))))))</f>
        <v>1217.0750720000001</v>
      </c>
      <c r="AH490" s="11">
        <f>IF(Z490=1,0,IF(Z490=4,0,(AG490*1.08)))</f>
        <v>1314.4410777600001</v>
      </c>
      <c r="AI490" s="9">
        <f>TRUNC(AF490,2)</f>
        <v>1070.47</v>
      </c>
      <c r="AJ490" s="9">
        <f>TRUNC(AG490,2)</f>
        <v>1217.07</v>
      </c>
      <c r="AK490" s="9">
        <f>TRUNC(AH490,2)</f>
        <v>1314.44</v>
      </c>
      <c r="AL490" s="13">
        <v>44170</v>
      </c>
      <c r="AM490" s="13">
        <v>44187</v>
      </c>
      <c r="AN490" s="13" t="s">
        <v>6544</v>
      </c>
    </row>
    <row r="491" spans="1:40" ht="57" customHeight="1" x14ac:dyDescent="0.25">
      <c r="A491" s="1">
        <v>8699586983245</v>
      </c>
      <c r="B491" s="1" t="s">
        <v>5736</v>
      </c>
      <c r="C491" s="1" t="s">
        <v>43</v>
      </c>
      <c r="D491" s="2" t="s">
        <v>44</v>
      </c>
      <c r="E491" s="3" t="s">
        <v>5731</v>
      </c>
      <c r="F491" s="3">
        <v>1</v>
      </c>
      <c r="G491" s="2">
        <v>2</v>
      </c>
      <c r="H491" s="3">
        <v>1</v>
      </c>
      <c r="I491" s="3"/>
      <c r="J491" s="3"/>
      <c r="K491" s="3"/>
      <c r="L491" s="4" t="s">
        <v>756</v>
      </c>
      <c r="M491" s="4" t="s">
        <v>755</v>
      </c>
      <c r="N491" s="3" t="s">
        <v>5934</v>
      </c>
      <c r="O491" s="3">
        <v>2</v>
      </c>
      <c r="P491" s="3" t="s">
        <v>316</v>
      </c>
      <c r="Q491" s="3">
        <v>1</v>
      </c>
      <c r="R491" s="16" t="s">
        <v>262</v>
      </c>
      <c r="S491" s="10" t="s">
        <v>49</v>
      </c>
      <c r="T491" s="3" t="s">
        <v>153</v>
      </c>
      <c r="U491" s="38">
        <v>118.07</v>
      </c>
      <c r="V491" s="38">
        <v>118.07</v>
      </c>
      <c r="W491" s="38">
        <v>118.07</v>
      </c>
      <c r="X491" s="11" t="s">
        <v>153</v>
      </c>
      <c r="Y491" s="12"/>
      <c r="Z491" s="1">
        <v>0</v>
      </c>
      <c r="AA491" s="9">
        <v>461.49</v>
      </c>
      <c r="AB491" s="9"/>
      <c r="AC491" s="50">
        <f>IF(AD491=AK491,1,0)</f>
        <v>1</v>
      </c>
      <c r="AD491" s="50">
        <v>640.09</v>
      </c>
      <c r="AE491" s="39">
        <v>495.47</v>
      </c>
      <c r="AF491" s="11">
        <f>IF(Z491=2,AE491*1.08,IF(AE491&lt;=10,(AE491*1.09),IF(AE491&lt;=50,(10*1.09)+((AE491-10)*1.08),IF(AE491&lt;=100,(10*1.09)+((50-10)*1.08)+((AE491-50)*1.07),IF(AE491&lt;=200,(10*1.09)+((50-10)*1.08)+((100-50)*1.07)+((AE491-100)*1.04),(10*1.09)+((50-10)*1.08)+((100-50)*1.07)+((200-100)*1.04)+((AE491-200)*1.02))))))</f>
        <v>512.97940000000006</v>
      </c>
      <c r="AG491" s="11">
        <f>IF(Z491=1,AF491*1.08,IF(Z491=4,AF491*1.08,IF(Z491=2,0,IF(AE491&lt;=100,(AF491*1.25),IF(AE491&lt;=200,134.5+((AE491-100)*1.04*1.16),255.14+((AE491-200)*1.02*1.12))))))</f>
        <v>592.68492800000013</v>
      </c>
      <c r="AH491" s="11">
        <f>IF(Z491=1,0,IF(Z491=4,0,(AG491*1.08)))</f>
        <v>640.09972224000023</v>
      </c>
      <c r="AI491" s="9">
        <f>TRUNC(AF491,2)</f>
        <v>512.97</v>
      </c>
      <c r="AJ491" s="9">
        <f>TRUNC(AG491,2)</f>
        <v>592.67999999999995</v>
      </c>
      <c r="AK491" s="9">
        <f>TRUNC(AH491,2)</f>
        <v>640.09</v>
      </c>
      <c r="AL491" s="13">
        <v>44170</v>
      </c>
      <c r="AM491" s="13">
        <v>44187</v>
      </c>
      <c r="AN491" s="13" t="s">
        <v>6544</v>
      </c>
    </row>
    <row r="492" spans="1:40" ht="57" customHeight="1" x14ac:dyDescent="0.25">
      <c r="A492" s="1">
        <v>8681413880933</v>
      </c>
      <c r="B492" s="1" t="s">
        <v>5736</v>
      </c>
      <c r="C492" s="1" t="s">
        <v>43</v>
      </c>
      <c r="D492" s="2" t="s">
        <v>44</v>
      </c>
      <c r="E492" s="3" t="s">
        <v>5731</v>
      </c>
      <c r="F492" s="3">
        <v>1</v>
      </c>
      <c r="G492" s="2">
        <v>2</v>
      </c>
      <c r="H492" s="3">
        <v>1</v>
      </c>
      <c r="I492" s="3"/>
      <c r="J492" s="3"/>
      <c r="K492" s="3"/>
      <c r="L492" s="4" t="s">
        <v>6514</v>
      </c>
      <c r="M492" s="4" t="s">
        <v>755</v>
      </c>
      <c r="N492" s="3" t="s">
        <v>5938</v>
      </c>
      <c r="O492" s="3">
        <v>4</v>
      </c>
      <c r="P492" s="3" t="s">
        <v>316</v>
      </c>
      <c r="Q492" s="3">
        <v>1</v>
      </c>
      <c r="R492" s="16" t="s">
        <v>262</v>
      </c>
      <c r="S492" s="10" t="s">
        <v>49</v>
      </c>
      <c r="T492" s="3" t="s">
        <v>153</v>
      </c>
      <c r="U492" s="38">
        <v>236.15</v>
      </c>
      <c r="V492" s="38">
        <v>236.15</v>
      </c>
      <c r="W492" s="38">
        <v>236.15</v>
      </c>
      <c r="X492" s="11" t="s">
        <v>153</v>
      </c>
      <c r="Y492" s="12"/>
      <c r="Z492" s="1">
        <v>0</v>
      </c>
      <c r="AA492" s="9">
        <v>808.83</v>
      </c>
      <c r="AB492" s="9"/>
      <c r="AC492" s="50">
        <f>IF(AD492=AK492,1,0)</f>
        <v>1</v>
      </c>
      <c r="AD492" s="50">
        <v>1226.29</v>
      </c>
      <c r="AE492" s="39">
        <v>970.59</v>
      </c>
      <c r="AF492" s="11">
        <f>IF(Z492=2,AE492*1.08,IF(AE492&lt;=10,(AE492*1.09),IF(AE492&lt;=50,(10*1.09)+((AE492-10)*1.08),IF(AE492&lt;=100,(10*1.09)+((50-10)*1.08)+((AE492-50)*1.07),IF(AE492&lt;=200,(10*1.09)+((50-10)*1.08)+((100-50)*1.07)+((AE492-100)*1.04),(10*1.09)+((50-10)*1.08)+((100-50)*1.07)+((200-100)*1.04)+((AE492-200)*1.02))))))</f>
        <v>997.60180000000003</v>
      </c>
      <c r="AG492" s="11">
        <f>IF(Z492=1,AF492*1.08,IF(Z492=4,AF492*1.08,IF(Z492=2,0,IF(AE492&lt;=100,(AF492*1.25),IF(AE492&lt;=200,134.5+((AE492-100)*1.04*1.16),255.14+((AE492-200)*1.02*1.12))))))</f>
        <v>1135.4620159999999</v>
      </c>
      <c r="AH492" s="11">
        <f>IF(Z492=1,0,IF(Z492=4,0,(AG492*1.08)))</f>
        <v>1226.2989772799999</v>
      </c>
      <c r="AI492" s="9">
        <f>TRUNC(AF492,2)</f>
        <v>997.6</v>
      </c>
      <c r="AJ492" s="9">
        <f>TRUNC(AG492,2)</f>
        <v>1135.46</v>
      </c>
      <c r="AK492" s="9">
        <f>TRUNC(AH492,2)</f>
        <v>1226.29</v>
      </c>
      <c r="AL492" s="13">
        <v>44170</v>
      </c>
      <c r="AM492" s="13">
        <v>44187</v>
      </c>
      <c r="AN492" s="13" t="s">
        <v>6544</v>
      </c>
    </row>
    <row r="493" spans="1:40" ht="57" customHeight="1" x14ac:dyDescent="0.25">
      <c r="A493" s="1">
        <v>8699586983252</v>
      </c>
      <c r="B493" s="1" t="s">
        <v>5736</v>
      </c>
      <c r="C493" s="1" t="s">
        <v>43</v>
      </c>
      <c r="D493" s="2" t="s">
        <v>44</v>
      </c>
      <c r="E493" s="3" t="s">
        <v>5731</v>
      </c>
      <c r="F493" s="3">
        <v>1</v>
      </c>
      <c r="G493" s="2">
        <v>2</v>
      </c>
      <c r="H493" s="3">
        <v>1</v>
      </c>
      <c r="I493" s="3"/>
      <c r="J493" s="3"/>
      <c r="K493" s="3"/>
      <c r="L493" s="4" t="s">
        <v>757</v>
      </c>
      <c r="M493" s="4" t="s">
        <v>755</v>
      </c>
      <c r="N493" s="3" t="s">
        <v>5934</v>
      </c>
      <c r="O493" s="3">
        <v>4</v>
      </c>
      <c r="P493" s="3" t="s">
        <v>316</v>
      </c>
      <c r="Q493" s="3">
        <v>1</v>
      </c>
      <c r="R493" s="16" t="s">
        <v>262</v>
      </c>
      <c r="S493" s="10" t="s">
        <v>49</v>
      </c>
      <c r="T493" s="3" t="s">
        <v>153</v>
      </c>
      <c r="U493" s="38">
        <v>236.15</v>
      </c>
      <c r="V493" s="38">
        <v>236.15</v>
      </c>
      <c r="W493" s="38">
        <v>236.15</v>
      </c>
      <c r="X493" s="11" t="s">
        <v>153</v>
      </c>
      <c r="Y493" s="12"/>
      <c r="Z493" s="1">
        <v>0</v>
      </c>
      <c r="AA493" s="9">
        <v>808.83</v>
      </c>
      <c r="AB493" s="9"/>
      <c r="AC493" s="50">
        <f>IF(AD493=AK493,1,0)</f>
        <v>1</v>
      </c>
      <c r="AD493" s="50">
        <v>1226.29</v>
      </c>
      <c r="AE493" s="39">
        <v>970.59</v>
      </c>
      <c r="AF493" s="11">
        <f>IF(Z493=2,AE493*1.08,IF(AE493&lt;=10,(AE493*1.09),IF(AE493&lt;=50,(10*1.09)+((AE493-10)*1.08),IF(AE493&lt;=100,(10*1.09)+((50-10)*1.08)+((AE493-50)*1.07),IF(AE493&lt;=200,(10*1.09)+((50-10)*1.08)+((100-50)*1.07)+((AE493-100)*1.04),(10*1.09)+((50-10)*1.08)+((100-50)*1.07)+((200-100)*1.04)+((AE493-200)*1.02))))))</f>
        <v>997.60180000000003</v>
      </c>
      <c r="AG493" s="11">
        <f>IF(Z493=1,AF493*1.08,IF(Z493=4,AF493*1.08,IF(Z493=2,0,IF(AE493&lt;=100,(AF493*1.25),IF(AE493&lt;=200,134.5+((AE493-100)*1.04*1.16),255.14+((AE493-200)*1.02*1.12))))))</f>
        <v>1135.4620159999999</v>
      </c>
      <c r="AH493" s="11">
        <f>IF(Z493=1,0,IF(Z493=4,0,(AG493*1.08)))</f>
        <v>1226.2989772799999</v>
      </c>
      <c r="AI493" s="9">
        <f>TRUNC(AF493,2)</f>
        <v>997.6</v>
      </c>
      <c r="AJ493" s="9">
        <f>TRUNC(AG493,2)</f>
        <v>1135.46</v>
      </c>
      <c r="AK493" s="9">
        <f>TRUNC(AH493,2)</f>
        <v>1226.29</v>
      </c>
      <c r="AL493" s="13">
        <v>44170</v>
      </c>
      <c r="AM493" s="13">
        <v>44187</v>
      </c>
      <c r="AN493" s="13" t="s">
        <v>6544</v>
      </c>
    </row>
    <row r="494" spans="1:40" ht="57" customHeight="1" x14ac:dyDescent="0.25">
      <c r="A494" s="1">
        <v>8699769950262</v>
      </c>
      <c r="B494" s="1" t="s">
        <v>1687</v>
      </c>
      <c r="C494" s="1" t="s">
        <v>1688</v>
      </c>
      <c r="D494" s="2" t="s">
        <v>44</v>
      </c>
      <c r="E494" s="3" t="s">
        <v>5731</v>
      </c>
      <c r="F494" s="3">
        <v>8</v>
      </c>
      <c r="G494" s="2">
        <v>2</v>
      </c>
      <c r="H494" s="3">
        <v>1</v>
      </c>
      <c r="I494" s="3"/>
      <c r="J494" s="3"/>
      <c r="K494" s="3"/>
      <c r="L494" s="4" t="s">
        <v>2746</v>
      </c>
      <c r="M494" s="4" t="s">
        <v>641</v>
      </c>
      <c r="N494" s="3" t="s">
        <v>5904</v>
      </c>
      <c r="O494" s="3">
        <v>15000000</v>
      </c>
      <c r="P494" s="3" t="s">
        <v>261</v>
      </c>
      <c r="Q494" s="3">
        <v>1</v>
      </c>
      <c r="R494" s="3" t="s">
        <v>48</v>
      </c>
      <c r="S494" s="10" t="s">
        <v>49</v>
      </c>
      <c r="T494" s="3" t="s">
        <v>1244</v>
      </c>
      <c r="U494" s="38">
        <v>57.75</v>
      </c>
      <c r="V494" s="38">
        <v>57.75</v>
      </c>
      <c r="W494" s="38">
        <v>57.75</v>
      </c>
      <c r="X494" s="3" t="s">
        <v>1244</v>
      </c>
      <c r="Y494" s="12"/>
      <c r="Z494" s="1">
        <v>0</v>
      </c>
      <c r="AA494" s="9">
        <v>113.02</v>
      </c>
      <c r="AB494" s="9"/>
      <c r="AC494" s="50">
        <f>IF(AD494=AK494,1,0)</f>
        <v>1</v>
      </c>
      <c r="AD494" s="50">
        <v>176.94</v>
      </c>
      <c r="AE494" s="39">
        <v>124.32</v>
      </c>
      <c r="AF494" s="11">
        <f>IF(Z494=2,AE494*1.08,IF(AE494&lt;=10,(AE494*1.09),IF(AE494&lt;=50,(10*1.09)+((AE494-10)*1.08),IF(AE494&lt;=100,(10*1.09)+((50-10)*1.08)+((AE494-50)*1.07),IF(AE494&lt;=200,(10*1.09)+((50-10)*1.08)+((100-50)*1.07)+((AE494-100)*1.04),(10*1.09)+((50-10)*1.08)+((100-50)*1.07)+((200-100)*1.04)+((AE494-200)*1.02))))))</f>
        <v>132.89279999999999</v>
      </c>
      <c r="AG494" s="11">
        <f>IF(Z494=1,AF494*1.08,IF(Z494=4,AF494*1.08,IF(Z494=2,0,IF(AE494&lt;=100,(AF494*1.25),IF(AE494&lt;=200,134.5+((AE494-100)*1.04*1.16),255.14+((AE494-200)*1.02*1.12))))))</f>
        <v>163.83964799999998</v>
      </c>
      <c r="AH494" s="11">
        <f>IF(Z494=1,0,IF(Z494=4,0,(AG494*1.08)))</f>
        <v>176.94681983999999</v>
      </c>
      <c r="AI494" s="9">
        <f>TRUNC(AF494,2)</f>
        <v>132.88999999999999</v>
      </c>
      <c r="AJ494" s="9">
        <f>TRUNC(AG494,2)</f>
        <v>163.83000000000001</v>
      </c>
      <c r="AK494" s="9">
        <f>TRUNC(AH494,2)</f>
        <v>176.94</v>
      </c>
      <c r="AL494" s="13">
        <v>44170</v>
      </c>
      <c r="AM494" s="13">
        <v>44187</v>
      </c>
      <c r="AN494" s="13" t="s">
        <v>6544</v>
      </c>
    </row>
    <row r="495" spans="1:40" ht="57" customHeight="1" x14ac:dyDescent="0.25">
      <c r="A495" s="1">
        <v>8699769950279</v>
      </c>
      <c r="B495" s="1" t="s">
        <v>1687</v>
      </c>
      <c r="C495" s="1" t="s">
        <v>1688</v>
      </c>
      <c r="D495" s="2" t="s">
        <v>44</v>
      </c>
      <c r="E495" s="3" t="s">
        <v>5731</v>
      </c>
      <c r="F495" s="3">
        <v>8</v>
      </c>
      <c r="G495" s="2">
        <v>2</v>
      </c>
      <c r="H495" s="3">
        <v>1</v>
      </c>
      <c r="I495" s="3"/>
      <c r="J495" s="3"/>
      <c r="K495" s="3"/>
      <c r="L495" s="4" t="s">
        <v>2747</v>
      </c>
      <c r="M495" s="4" t="s">
        <v>641</v>
      </c>
      <c r="N495" s="3" t="s">
        <v>5904</v>
      </c>
      <c r="O495" s="3">
        <v>15000000</v>
      </c>
      <c r="P495" s="3" t="s">
        <v>261</v>
      </c>
      <c r="Q495" s="3">
        <v>5</v>
      </c>
      <c r="R495" s="3" t="s">
        <v>48</v>
      </c>
      <c r="S495" s="10" t="s">
        <v>49</v>
      </c>
      <c r="T495" s="3" t="s">
        <v>1244</v>
      </c>
      <c r="U495" s="38">
        <v>288.75</v>
      </c>
      <c r="V495" s="38">
        <v>288.75</v>
      </c>
      <c r="W495" s="38">
        <v>288.75</v>
      </c>
      <c r="X495" s="3" t="s">
        <v>1244</v>
      </c>
      <c r="Y495" s="12"/>
      <c r="Z495" s="1">
        <v>0</v>
      </c>
      <c r="AA495" s="9">
        <v>545.95000000000005</v>
      </c>
      <c r="AB495" s="9"/>
      <c r="AC495" s="50">
        <f>IF(AD495=AK495,1,0)</f>
        <v>1</v>
      </c>
      <c r="AD495" s="50">
        <v>769.73</v>
      </c>
      <c r="AE495" s="39">
        <v>600.54</v>
      </c>
      <c r="AF495" s="11">
        <f>IF(Z495=2,AE495*1.08,IF(AE495&lt;=10,(AE495*1.09),IF(AE495&lt;=50,(10*1.09)+((AE495-10)*1.08),IF(AE495&lt;=100,(10*1.09)+((50-10)*1.08)+((AE495-50)*1.07),IF(AE495&lt;=200,(10*1.09)+((50-10)*1.08)+((100-50)*1.07)+((AE495-100)*1.04),(10*1.09)+((50-10)*1.08)+((100-50)*1.07)+((200-100)*1.04)+((AE495-200)*1.02))))))</f>
        <v>620.1508</v>
      </c>
      <c r="AG495" s="11">
        <f>IF(Z495=1,AF495*1.08,IF(Z495=4,AF495*1.08,IF(Z495=2,0,IF(AE495&lt;=100,(AF495*1.25),IF(AE495&lt;=200,134.5+((AE495-100)*1.04*1.16),255.14+((AE495-200)*1.02*1.12))))))</f>
        <v>712.71689600000002</v>
      </c>
      <c r="AH495" s="11">
        <f>IF(Z495=1,0,IF(Z495=4,0,(AG495*1.08)))</f>
        <v>769.73424768000007</v>
      </c>
      <c r="AI495" s="9">
        <f>TRUNC(AF495,2)</f>
        <v>620.15</v>
      </c>
      <c r="AJ495" s="9">
        <f>TRUNC(AG495,2)</f>
        <v>712.71</v>
      </c>
      <c r="AK495" s="9">
        <f>TRUNC(AH495,2)</f>
        <v>769.73</v>
      </c>
      <c r="AL495" s="13">
        <v>44170</v>
      </c>
      <c r="AM495" s="13">
        <v>44187</v>
      </c>
      <c r="AN495" s="13" t="s">
        <v>6544</v>
      </c>
    </row>
    <row r="496" spans="1:40" ht="57" customHeight="1" x14ac:dyDescent="0.25">
      <c r="A496" s="1">
        <v>8680771491058</v>
      </c>
      <c r="B496" s="1" t="s">
        <v>4944</v>
      </c>
      <c r="C496" s="1" t="s">
        <v>3026</v>
      </c>
      <c r="D496" s="2" t="s">
        <v>150</v>
      </c>
      <c r="E496" s="3" t="s">
        <v>5731</v>
      </c>
      <c r="F496" s="3">
        <v>6</v>
      </c>
      <c r="G496" s="2">
        <v>1</v>
      </c>
      <c r="H496" s="27">
        <v>1</v>
      </c>
      <c r="I496" s="3"/>
      <c r="J496" s="3"/>
      <c r="K496" s="3"/>
      <c r="L496" s="4" t="s">
        <v>5694</v>
      </c>
      <c r="M496" s="4" t="s">
        <v>494</v>
      </c>
      <c r="N496" s="3" t="s">
        <v>6056</v>
      </c>
      <c r="O496" s="3">
        <v>1</v>
      </c>
      <c r="P496" s="3" t="s">
        <v>76</v>
      </c>
      <c r="Q496" s="3">
        <v>28</v>
      </c>
      <c r="R496" s="3" t="s">
        <v>48</v>
      </c>
      <c r="S496" s="10" t="s">
        <v>49</v>
      </c>
      <c r="T496" s="3" t="s">
        <v>503</v>
      </c>
      <c r="U496" s="38">
        <v>38.090000000000003</v>
      </c>
      <c r="V496" s="38">
        <v>38.090000000000003</v>
      </c>
      <c r="W496" s="38">
        <v>38.090000000000003</v>
      </c>
      <c r="X496" s="3" t="s">
        <v>503</v>
      </c>
      <c r="Y496" s="12"/>
      <c r="Z496" s="1">
        <v>0</v>
      </c>
      <c r="AA496" s="9">
        <v>118.27</v>
      </c>
      <c r="AB496" s="9"/>
      <c r="AC496" s="50"/>
      <c r="AD496" s="50"/>
      <c r="AE496" s="39">
        <v>122.83</v>
      </c>
      <c r="AF496" s="11">
        <f>IF(Z496=2,AE496*1.08,IF(AE496&lt;=10,(AE496*1.09),IF(AE496&lt;=50,(10*1.09)+((AE496-10)*1.08),IF(AE496&lt;=100,(10*1.09)+((50-10)*1.08)+((AE496-50)*1.07),IF(AE496&lt;=200,(10*1.09)+((50-10)*1.08)+((100-50)*1.07)+((AE496-100)*1.04),(10*1.09)+((50-10)*1.08)+((100-50)*1.07)+((200-100)*1.04)+((AE496-200)*1.02))))))</f>
        <v>131.3432</v>
      </c>
      <c r="AG496" s="11">
        <f>IF(Z496=1,AF496*1.08,IF(Z496=4,AF496*1.08,IF(Z496=2,0,IF(AE496&lt;=100,(AF496*1.25),IF(AE496&lt;=200,134.5+((AE496-100)*1.04*1.16),255.14+((AE496-200)*1.02*1.12))))))</f>
        <v>162.042112</v>
      </c>
      <c r="AH496" s="11">
        <f>IF(Z496=1,0,IF(Z496=4,0,(AG496*1.08)))</f>
        <v>175.00548096000003</v>
      </c>
      <c r="AI496" s="9">
        <f>TRUNC(AF496,2)</f>
        <v>131.34</v>
      </c>
      <c r="AJ496" s="9">
        <f>TRUNC(AG496,2)</f>
        <v>162.04</v>
      </c>
      <c r="AK496" s="9">
        <f>TRUNC(AH496,2)</f>
        <v>175</v>
      </c>
      <c r="AL496" s="13">
        <v>44170</v>
      </c>
      <c r="AM496" s="13">
        <v>44187</v>
      </c>
      <c r="AN496" s="13" t="s">
        <v>6544</v>
      </c>
    </row>
    <row r="497" spans="1:40" ht="57" customHeight="1" x14ac:dyDescent="0.25">
      <c r="A497" s="1">
        <v>8699074150159</v>
      </c>
      <c r="B497" s="1" t="s">
        <v>1044</v>
      </c>
      <c r="C497" s="1" t="s">
        <v>1045</v>
      </c>
      <c r="D497" s="2" t="s">
        <v>44</v>
      </c>
      <c r="E497" s="3" t="s">
        <v>5731</v>
      </c>
      <c r="F497" s="3">
        <v>0</v>
      </c>
      <c r="G497" s="2">
        <v>1</v>
      </c>
      <c r="H497" s="3">
        <v>1</v>
      </c>
      <c r="I497" s="3"/>
      <c r="J497" s="3"/>
      <c r="K497" s="3"/>
      <c r="L497" s="4" t="s">
        <v>4396</v>
      </c>
      <c r="M497" s="4" t="s">
        <v>1048</v>
      </c>
      <c r="N497" s="3" t="s">
        <v>5976</v>
      </c>
      <c r="O497" s="3">
        <v>0.5</v>
      </c>
      <c r="P497" s="3" t="s">
        <v>76</v>
      </c>
      <c r="Q497" s="3">
        <v>28</v>
      </c>
      <c r="R497" s="3" t="s">
        <v>48</v>
      </c>
      <c r="S497" s="10" t="s">
        <v>18</v>
      </c>
      <c r="T497" s="3" t="s">
        <v>129</v>
      </c>
      <c r="U497" s="38">
        <v>1330.34</v>
      </c>
      <c r="V497" s="38">
        <v>1330.34</v>
      </c>
      <c r="W497" s="38">
        <v>798.2</v>
      </c>
      <c r="X497" s="11" t="s">
        <v>129</v>
      </c>
      <c r="Y497" s="12"/>
      <c r="Z497" s="1">
        <v>0</v>
      </c>
      <c r="AA497" s="9">
        <v>2621.99</v>
      </c>
      <c r="AB497" s="9"/>
      <c r="AC497" s="50">
        <f>IF(AD497=AK497,1,0)</f>
        <v>0</v>
      </c>
      <c r="AD497" s="50">
        <v>3566.56</v>
      </c>
      <c r="AE497" s="39">
        <v>2722.38</v>
      </c>
      <c r="AF497" s="11">
        <f>IF(Z497=2,AE497*1.08,IF(AE497&lt;=10,(AE497*1.09),IF(AE497&lt;=50,(10*1.09)+((AE497-10)*1.08),IF(AE497&lt;=100,(10*1.09)+((50-10)*1.08)+((AE497-50)*1.07),IF(AE497&lt;=200,(10*1.09)+((50-10)*1.08)+((100-50)*1.07)+((AE497-100)*1.04),(10*1.09)+((50-10)*1.08)+((100-50)*1.07)+((200-100)*1.04)+((AE497-200)*1.02))))))</f>
        <v>2784.4276</v>
      </c>
      <c r="AG497" s="11">
        <f>IF(Z497=1,AF497*1.08,IF(Z497=4,AF497*1.08,IF(Z497=2,0,IF(AE497&lt;=100,(AF497*1.25),IF(AE497&lt;=200,134.5+((AE497-100)*1.04*1.16),255.14+((AE497-200)*1.02*1.12))))))</f>
        <v>3136.7069120000001</v>
      </c>
      <c r="AH497" s="11">
        <f>IF(Z497=1,0,IF(Z497=4,0,(AG497*1.08)))</f>
        <v>3387.6434649600005</v>
      </c>
      <c r="AI497" s="9">
        <f>TRUNC(AF497,2)</f>
        <v>2784.42</v>
      </c>
      <c r="AJ497" s="9">
        <f>TRUNC(AG497,2)</f>
        <v>3136.7</v>
      </c>
      <c r="AK497" s="9">
        <f>TRUNC(AH497,2)</f>
        <v>3387.64</v>
      </c>
      <c r="AL497" s="13">
        <v>44170</v>
      </c>
      <c r="AM497" s="13">
        <v>44187</v>
      </c>
      <c r="AN497" s="13" t="s">
        <v>6544</v>
      </c>
    </row>
    <row r="498" spans="1:40" ht="57" customHeight="1" x14ac:dyDescent="0.25">
      <c r="A498" s="1">
        <v>8699074150111</v>
      </c>
      <c r="B498" s="1" t="s">
        <v>1044</v>
      </c>
      <c r="C498" s="1" t="s">
        <v>1045</v>
      </c>
      <c r="D498" s="2" t="s">
        <v>44</v>
      </c>
      <c r="E498" s="3" t="s">
        <v>5731</v>
      </c>
      <c r="F498" s="3">
        <v>0</v>
      </c>
      <c r="G498" s="2">
        <v>1</v>
      </c>
      <c r="H498" s="3">
        <v>1</v>
      </c>
      <c r="I498" s="3"/>
      <c r="J498" s="3"/>
      <c r="K498" s="3"/>
      <c r="L498" s="4" t="s">
        <v>4396</v>
      </c>
      <c r="M498" s="4" t="s">
        <v>1048</v>
      </c>
      <c r="N498" s="3" t="s">
        <v>5976</v>
      </c>
      <c r="O498" s="3">
        <v>0.5</v>
      </c>
      <c r="P498" s="3" t="s">
        <v>76</v>
      </c>
      <c r="Q498" s="3">
        <v>28</v>
      </c>
      <c r="R498" s="3" t="s">
        <v>48</v>
      </c>
      <c r="S498" s="10" t="s">
        <v>49</v>
      </c>
      <c r="T498" s="3" t="s">
        <v>129</v>
      </c>
      <c r="U498" s="38">
        <v>1330.34</v>
      </c>
      <c r="V498" s="38">
        <v>1330.34</v>
      </c>
      <c r="W498" s="38">
        <v>798.2</v>
      </c>
      <c r="X498" s="11" t="s">
        <v>129</v>
      </c>
      <c r="Y498" s="12"/>
      <c r="Z498" s="1">
        <v>0</v>
      </c>
      <c r="AA498" s="9">
        <v>2621.99</v>
      </c>
      <c r="AB498" s="9"/>
      <c r="AC498" s="50">
        <f>IF(AD498=AK498,1,0)</f>
        <v>0</v>
      </c>
      <c r="AD498" s="50">
        <v>3566.56</v>
      </c>
      <c r="AE498" s="39">
        <v>2722.38</v>
      </c>
      <c r="AF498" s="11">
        <f>IF(Z498=2,AE498*1.08,IF(AE498&lt;=10,(AE498*1.09),IF(AE498&lt;=50,(10*1.09)+((AE498-10)*1.08),IF(AE498&lt;=100,(10*1.09)+((50-10)*1.08)+((AE498-50)*1.07),IF(AE498&lt;=200,(10*1.09)+((50-10)*1.08)+((100-50)*1.07)+((AE498-100)*1.04),(10*1.09)+((50-10)*1.08)+((100-50)*1.07)+((200-100)*1.04)+((AE498-200)*1.02))))))</f>
        <v>2784.4276</v>
      </c>
      <c r="AG498" s="11">
        <f>IF(Z498=1,AF498*1.08,IF(Z498=4,AF498*1.08,IF(Z498=2,0,IF(AE498&lt;=100,(AF498*1.25),IF(AE498&lt;=200,134.5+((AE498-100)*1.04*1.16),255.14+((AE498-200)*1.02*1.12))))))</f>
        <v>3136.7069120000001</v>
      </c>
      <c r="AH498" s="11">
        <f>IF(Z498=1,0,IF(Z498=4,0,(AG498*1.08)))</f>
        <v>3387.6434649600005</v>
      </c>
      <c r="AI498" s="9">
        <f>TRUNC(AF498,2)</f>
        <v>2784.42</v>
      </c>
      <c r="AJ498" s="9">
        <f>TRUNC(AG498,2)</f>
        <v>3136.7</v>
      </c>
      <c r="AK498" s="9">
        <f>TRUNC(AH498,2)</f>
        <v>3387.64</v>
      </c>
      <c r="AL498" s="13">
        <v>44170</v>
      </c>
      <c r="AM498" s="13">
        <v>44187</v>
      </c>
      <c r="AN498" s="13" t="s">
        <v>6544</v>
      </c>
    </row>
    <row r="499" spans="1:40" ht="57" customHeight="1" x14ac:dyDescent="0.25">
      <c r="A499" s="1">
        <v>8699638155279</v>
      </c>
      <c r="B499" s="1" t="s">
        <v>1044</v>
      </c>
      <c r="C499" s="1" t="s">
        <v>1045</v>
      </c>
      <c r="D499" s="2" t="s">
        <v>150</v>
      </c>
      <c r="E499" s="3" t="s">
        <v>5731</v>
      </c>
      <c r="F499" s="3">
        <v>0</v>
      </c>
      <c r="G499" s="2">
        <v>1</v>
      </c>
      <c r="H499" s="3">
        <v>1</v>
      </c>
      <c r="I499" s="3"/>
      <c r="J499" s="3"/>
      <c r="K499" s="3"/>
      <c r="L499" s="4" t="s">
        <v>4946</v>
      </c>
      <c r="M499" s="4" t="s">
        <v>1048</v>
      </c>
      <c r="N499" s="3" t="s">
        <v>5974</v>
      </c>
      <c r="O499" s="3">
        <v>0.5</v>
      </c>
      <c r="P499" s="3" t="s">
        <v>76</v>
      </c>
      <c r="Q499" s="3">
        <v>28</v>
      </c>
      <c r="R499" s="3" t="s">
        <v>48</v>
      </c>
      <c r="S499" s="10" t="s">
        <v>49</v>
      </c>
      <c r="T499" s="3" t="s">
        <v>129</v>
      </c>
      <c r="U499" s="38">
        <v>1330.34</v>
      </c>
      <c r="V499" s="38">
        <v>1330.34</v>
      </c>
      <c r="W499" s="38">
        <v>798.2</v>
      </c>
      <c r="X499" s="11" t="s">
        <v>129</v>
      </c>
      <c r="Y499" s="12"/>
      <c r="Z499" s="1">
        <v>0</v>
      </c>
      <c r="AA499" s="9">
        <v>2509.27</v>
      </c>
      <c r="AB499" s="9"/>
      <c r="AC499" s="50"/>
      <c r="AD499" s="50"/>
      <c r="AE499" s="39">
        <v>2722.37</v>
      </c>
      <c r="AF499" s="11">
        <f>IF(Z499=2,AE499*1.08,IF(AE499&lt;=10,(AE499*1.09),IF(AE499&lt;=50,(10*1.09)+((AE499-10)*1.08),IF(AE499&lt;=100,(10*1.09)+((50-10)*1.08)+((AE499-50)*1.07),IF(AE499&lt;=200,(10*1.09)+((50-10)*1.08)+((100-50)*1.07)+((AE499-100)*1.04),(10*1.09)+((50-10)*1.08)+((100-50)*1.07)+((200-100)*1.04)+((AE499-200)*1.02))))))</f>
        <v>2784.4173999999998</v>
      </c>
      <c r="AG499" s="11">
        <f>IF(Z499=1,AF499*1.08,IF(Z499=4,AF499*1.08,IF(Z499=2,0,IF(AE499&lt;=100,(AF499*1.25),IF(AE499&lt;=200,134.5+((AE499-100)*1.04*1.16),255.14+((AE499-200)*1.02*1.12))))))</f>
        <v>3136.6954879999998</v>
      </c>
      <c r="AH499" s="11">
        <f>IF(Z499=1,0,IF(Z499=4,0,(AG499*1.08)))</f>
        <v>3387.6311270400001</v>
      </c>
      <c r="AI499" s="9">
        <f>TRUNC(AF499,2)</f>
        <v>2784.41</v>
      </c>
      <c r="AJ499" s="9">
        <f>TRUNC(AG499,2)</f>
        <v>3136.69</v>
      </c>
      <c r="AK499" s="9">
        <f>TRUNC(AH499,2)</f>
        <v>3387.63</v>
      </c>
      <c r="AL499" s="13">
        <v>44170</v>
      </c>
      <c r="AM499" s="13">
        <v>44187</v>
      </c>
      <c r="AN499" s="13" t="s">
        <v>6544</v>
      </c>
    </row>
    <row r="500" spans="1:40" ht="57" customHeight="1" x14ac:dyDescent="0.25">
      <c r="A500" s="1">
        <v>8699541153690</v>
      </c>
      <c r="B500" s="1" t="s">
        <v>1044</v>
      </c>
      <c r="C500" s="1" t="s">
        <v>1045</v>
      </c>
      <c r="D500" s="2" t="s">
        <v>150</v>
      </c>
      <c r="E500" s="3" t="s">
        <v>5731</v>
      </c>
      <c r="F500" s="3">
        <v>0</v>
      </c>
      <c r="G500" s="2">
        <v>1</v>
      </c>
      <c r="H500" s="3">
        <v>1</v>
      </c>
      <c r="I500" s="3"/>
      <c r="J500" s="3"/>
      <c r="K500" s="3"/>
      <c r="L500" s="4" t="s">
        <v>4750</v>
      </c>
      <c r="M500" s="4" t="s">
        <v>1048</v>
      </c>
      <c r="N500" s="3" t="s">
        <v>5949</v>
      </c>
      <c r="O500" s="3">
        <v>0.5</v>
      </c>
      <c r="P500" s="3" t="s">
        <v>76</v>
      </c>
      <c r="Q500" s="3">
        <v>28</v>
      </c>
      <c r="R500" s="3" t="s">
        <v>48</v>
      </c>
      <c r="S500" s="10" t="s">
        <v>18</v>
      </c>
      <c r="T500" s="3" t="s">
        <v>129</v>
      </c>
      <c r="U500" s="38">
        <v>1330.34</v>
      </c>
      <c r="V500" s="38">
        <v>1330.34</v>
      </c>
      <c r="W500" s="38">
        <v>798.2</v>
      </c>
      <c r="X500" s="11" t="s">
        <v>129</v>
      </c>
      <c r="Y500" s="12"/>
      <c r="Z500" s="1">
        <v>0</v>
      </c>
      <c r="AA500" s="9">
        <v>2622.34</v>
      </c>
      <c r="AB500" s="9"/>
      <c r="AC500" s="50"/>
      <c r="AD500" s="50"/>
      <c r="AE500" s="39">
        <v>2722.38</v>
      </c>
      <c r="AF500" s="11">
        <f>IF(Z500=2,AE500*1.08,IF(AE500&lt;=10,(AE500*1.09),IF(AE500&lt;=50,(10*1.09)+((AE500-10)*1.08),IF(AE500&lt;=100,(10*1.09)+((50-10)*1.08)+((AE500-50)*1.07),IF(AE500&lt;=200,(10*1.09)+((50-10)*1.08)+((100-50)*1.07)+((AE500-100)*1.04),(10*1.09)+((50-10)*1.08)+((100-50)*1.07)+((200-100)*1.04)+((AE500-200)*1.02))))))</f>
        <v>2784.4276</v>
      </c>
      <c r="AG500" s="11">
        <f>IF(Z500=1,AF500*1.08,IF(Z500=4,AF500*1.08,IF(Z500=2,0,IF(AE500&lt;=100,(AF500*1.25),IF(AE500&lt;=200,134.5+((AE500-100)*1.04*1.16),255.14+((AE500-200)*1.02*1.12))))))</f>
        <v>3136.7069120000001</v>
      </c>
      <c r="AH500" s="11">
        <f>IF(Z500=1,0,IF(Z500=4,0,(AG500*1.08)))</f>
        <v>3387.6434649600005</v>
      </c>
      <c r="AI500" s="9">
        <f>TRUNC(AF500,2)</f>
        <v>2784.42</v>
      </c>
      <c r="AJ500" s="9">
        <f>TRUNC(AG500,2)</f>
        <v>3136.7</v>
      </c>
      <c r="AK500" s="9">
        <f>TRUNC(AH500,2)</f>
        <v>3387.64</v>
      </c>
      <c r="AL500" s="13">
        <v>44170</v>
      </c>
      <c r="AM500" s="13">
        <v>44187</v>
      </c>
      <c r="AN500" s="13" t="s">
        <v>6544</v>
      </c>
    </row>
    <row r="501" spans="1:40" ht="57" customHeight="1" x14ac:dyDescent="0.25">
      <c r="A501" s="1">
        <v>8699525150417</v>
      </c>
      <c r="B501" s="1" t="s">
        <v>1044</v>
      </c>
      <c r="C501" s="1" t="s">
        <v>1045</v>
      </c>
      <c r="D501" s="2" t="s">
        <v>150</v>
      </c>
      <c r="E501" s="3" t="s">
        <v>5731</v>
      </c>
      <c r="F501" s="3">
        <v>0</v>
      </c>
      <c r="G501" s="2">
        <v>1</v>
      </c>
      <c r="H501" s="3">
        <v>1</v>
      </c>
      <c r="I501" s="3"/>
      <c r="J501" s="3"/>
      <c r="K501" s="3"/>
      <c r="L501" s="4" t="s">
        <v>5472</v>
      </c>
      <c r="M501" s="4" t="s">
        <v>1048</v>
      </c>
      <c r="N501" s="3" t="s">
        <v>5922</v>
      </c>
      <c r="O501" s="3">
        <v>0.5</v>
      </c>
      <c r="P501" s="3" t="s">
        <v>76</v>
      </c>
      <c r="Q501" s="3">
        <v>28</v>
      </c>
      <c r="R501" s="3" t="s">
        <v>48</v>
      </c>
      <c r="S501" s="10" t="s">
        <v>18</v>
      </c>
      <c r="T501" s="3" t="s">
        <v>129</v>
      </c>
      <c r="U501" s="38">
        <v>1330.34</v>
      </c>
      <c r="V501" s="38">
        <v>1330.34</v>
      </c>
      <c r="W501" s="38">
        <v>798.2</v>
      </c>
      <c r="X501" s="11" t="s">
        <v>129</v>
      </c>
      <c r="Y501" s="12"/>
      <c r="Z501" s="1">
        <v>0</v>
      </c>
      <c r="AA501" s="9">
        <v>2260.96</v>
      </c>
      <c r="AB501" s="9"/>
      <c r="AC501" s="50"/>
      <c r="AD501" s="50"/>
      <c r="AE501" s="39">
        <v>2472.58</v>
      </c>
      <c r="AF501" s="11">
        <f>IF(Z501=2,AE501*1.08,IF(AE501&lt;=10,(AE501*1.09),IF(AE501&lt;=50,(10*1.09)+((AE501-10)*1.08),IF(AE501&lt;=100,(10*1.09)+((50-10)*1.08)+((AE501-50)*1.07),IF(AE501&lt;=200,(10*1.09)+((50-10)*1.08)+((100-50)*1.07)+((AE501-100)*1.04),(10*1.09)+((50-10)*1.08)+((100-50)*1.07)+((200-100)*1.04)+((AE501-200)*1.02))))))</f>
        <v>2529.6315999999997</v>
      </c>
      <c r="AG501" s="11">
        <f>IF(Z501=1,AF501*1.08,IF(Z501=4,AF501*1.08,IF(Z501=2,0,IF(AE501&lt;=100,(AF501*1.25),IF(AE501&lt;=200,134.5+((AE501-100)*1.04*1.16),255.14+((AE501-200)*1.02*1.12))))))</f>
        <v>2851.335392</v>
      </c>
      <c r="AH501" s="11">
        <f>IF(Z501=1,0,IF(Z501=4,0,(AG501*1.08)))</f>
        <v>3079.4422233600003</v>
      </c>
      <c r="AI501" s="9">
        <f>TRUNC(AF501,2)</f>
        <v>2529.63</v>
      </c>
      <c r="AJ501" s="9">
        <f>TRUNC(AG501,2)</f>
        <v>2851.33</v>
      </c>
      <c r="AK501" s="9">
        <f>TRUNC(AH501,2)</f>
        <v>3079.44</v>
      </c>
      <c r="AL501" s="13">
        <v>44170</v>
      </c>
      <c r="AM501" s="13">
        <v>44187</v>
      </c>
      <c r="AN501" s="13" t="s">
        <v>6544</v>
      </c>
    </row>
    <row r="502" spans="1:40" ht="57" customHeight="1" x14ac:dyDescent="0.25">
      <c r="A502" s="1">
        <v>8680972615079</v>
      </c>
      <c r="B502" s="1" t="s">
        <v>1044</v>
      </c>
      <c r="C502" s="1" t="s">
        <v>1045</v>
      </c>
      <c r="D502" s="2" t="s">
        <v>150</v>
      </c>
      <c r="E502" s="3" t="s">
        <v>5731</v>
      </c>
      <c r="F502" s="3">
        <v>0</v>
      </c>
      <c r="G502" s="2">
        <v>1</v>
      </c>
      <c r="H502" s="3">
        <v>1</v>
      </c>
      <c r="I502" s="3"/>
      <c r="J502" s="3"/>
      <c r="K502" s="3"/>
      <c r="L502" s="4" t="s">
        <v>4427</v>
      </c>
      <c r="M502" s="4" t="s">
        <v>1048</v>
      </c>
      <c r="N502" s="3" t="s">
        <v>6077</v>
      </c>
      <c r="O502" s="3">
        <v>0.5</v>
      </c>
      <c r="P502" s="3" t="s">
        <v>76</v>
      </c>
      <c r="Q502" s="3">
        <v>28</v>
      </c>
      <c r="R502" s="3" t="s">
        <v>48</v>
      </c>
      <c r="S502" s="10" t="s">
        <v>18</v>
      </c>
      <c r="T502" s="3" t="s">
        <v>129</v>
      </c>
      <c r="U502" s="38">
        <v>1330.34</v>
      </c>
      <c r="V502" s="38">
        <v>1330.34</v>
      </c>
      <c r="W502" s="38">
        <v>798.2</v>
      </c>
      <c r="X502" s="11" t="s">
        <v>129</v>
      </c>
      <c r="Y502" s="12"/>
      <c r="Z502" s="1">
        <v>0</v>
      </c>
      <c r="AA502" s="9">
        <v>2381.5100000000002</v>
      </c>
      <c r="AB502" s="9"/>
      <c r="AC502" s="50"/>
      <c r="AD502" s="50"/>
      <c r="AE502" s="39">
        <v>2604.41</v>
      </c>
      <c r="AF502" s="11">
        <f>IF(Z502=2,AE502*1.08,IF(AE502&lt;=10,(AE502*1.09),IF(AE502&lt;=50,(10*1.09)+((AE502-10)*1.08),IF(AE502&lt;=100,(10*1.09)+((50-10)*1.08)+((AE502-50)*1.07),IF(AE502&lt;=200,(10*1.09)+((50-10)*1.08)+((100-50)*1.07)+((AE502-100)*1.04),(10*1.09)+((50-10)*1.08)+((100-50)*1.07)+((200-100)*1.04)+((AE502-200)*1.02))))))</f>
        <v>2664.0981999999999</v>
      </c>
      <c r="AG502" s="11">
        <f>IF(Z502=1,AF502*1.08,IF(Z502=4,AF502*1.08,IF(Z502=2,0,IF(AE502&lt;=100,(AF502*1.25),IF(AE502&lt;=200,134.5+((AE502-100)*1.04*1.16),255.14+((AE502-200)*1.02*1.12))))))</f>
        <v>3001.9379840000001</v>
      </c>
      <c r="AH502" s="11">
        <f>IF(Z502=1,0,IF(Z502=4,0,(AG502*1.08)))</f>
        <v>3242.0930227200006</v>
      </c>
      <c r="AI502" s="9">
        <f>TRUNC(AF502,2)</f>
        <v>2664.09</v>
      </c>
      <c r="AJ502" s="9">
        <f>TRUNC(AG502,2)</f>
        <v>3001.93</v>
      </c>
      <c r="AK502" s="9">
        <f>TRUNC(AH502,2)</f>
        <v>3242.09</v>
      </c>
      <c r="AL502" s="13">
        <v>44170</v>
      </c>
      <c r="AM502" s="13">
        <v>44187</v>
      </c>
      <c r="AN502" s="13" t="s">
        <v>6544</v>
      </c>
    </row>
    <row r="503" spans="1:40" ht="57" customHeight="1" x14ac:dyDescent="0.25">
      <c r="A503" s="1">
        <v>8699536150420</v>
      </c>
      <c r="B503" s="1" t="s">
        <v>1044</v>
      </c>
      <c r="C503" s="1" t="s">
        <v>1045</v>
      </c>
      <c r="D503" s="2" t="s">
        <v>150</v>
      </c>
      <c r="E503" s="3" t="s">
        <v>5731</v>
      </c>
      <c r="F503" s="3">
        <v>0</v>
      </c>
      <c r="G503" s="2">
        <v>1</v>
      </c>
      <c r="H503" s="3">
        <v>1</v>
      </c>
      <c r="I503" s="3"/>
      <c r="J503" s="3"/>
      <c r="K503" s="3"/>
      <c r="L503" s="4" t="s">
        <v>4382</v>
      </c>
      <c r="M503" s="4" t="s">
        <v>1048</v>
      </c>
      <c r="N503" s="3" t="s">
        <v>5946</v>
      </c>
      <c r="O503" s="3">
        <v>0.5</v>
      </c>
      <c r="P503" s="3" t="s">
        <v>76</v>
      </c>
      <c r="Q503" s="3">
        <v>28</v>
      </c>
      <c r="R503" s="3" t="s">
        <v>48</v>
      </c>
      <c r="S503" s="10" t="s">
        <v>18</v>
      </c>
      <c r="T503" s="3" t="s">
        <v>129</v>
      </c>
      <c r="U503" s="38">
        <v>1330.34</v>
      </c>
      <c r="V503" s="38">
        <v>1330.34</v>
      </c>
      <c r="W503" s="38">
        <v>798.2</v>
      </c>
      <c r="X503" s="11" t="s">
        <v>129</v>
      </c>
      <c r="Y503" s="12"/>
      <c r="Z503" s="1">
        <v>0</v>
      </c>
      <c r="AA503" s="9">
        <v>2622.26</v>
      </c>
      <c r="AB503" s="9"/>
      <c r="AC503" s="50"/>
      <c r="AD503" s="50"/>
      <c r="AE503" s="39">
        <v>2722.38</v>
      </c>
      <c r="AF503" s="11">
        <f>IF(Z503=2,AE503*1.08,IF(AE503&lt;=10,(AE503*1.09),IF(AE503&lt;=50,(10*1.09)+((AE503-10)*1.08),IF(AE503&lt;=100,(10*1.09)+((50-10)*1.08)+((AE503-50)*1.07),IF(AE503&lt;=200,(10*1.09)+((50-10)*1.08)+((100-50)*1.07)+((AE503-100)*1.04),(10*1.09)+((50-10)*1.08)+((100-50)*1.07)+((200-100)*1.04)+((AE503-200)*1.02))))))</f>
        <v>2784.4276</v>
      </c>
      <c r="AG503" s="11">
        <f>IF(Z503=1,AF503*1.08,IF(Z503=4,AF503*1.08,IF(Z503=2,0,IF(AE503&lt;=100,(AF503*1.25),IF(AE503&lt;=200,134.5+((AE503-100)*1.04*1.16),255.14+((AE503-200)*1.02*1.12))))))</f>
        <v>3136.7069120000001</v>
      </c>
      <c r="AH503" s="11">
        <f>IF(Z503=1,0,IF(Z503=4,0,(AG503*1.08)))</f>
        <v>3387.6434649600005</v>
      </c>
      <c r="AI503" s="9">
        <f>TRUNC(AF503,2)</f>
        <v>2784.42</v>
      </c>
      <c r="AJ503" s="9">
        <f>TRUNC(AG503,2)</f>
        <v>3136.7</v>
      </c>
      <c r="AK503" s="9">
        <f>TRUNC(AH503,2)</f>
        <v>3387.64</v>
      </c>
      <c r="AL503" s="13">
        <v>44170</v>
      </c>
      <c r="AM503" s="13">
        <v>44187</v>
      </c>
      <c r="AN503" s="13" t="s">
        <v>6544</v>
      </c>
    </row>
    <row r="504" spans="1:40" ht="57" customHeight="1" x14ac:dyDescent="0.25">
      <c r="A504" s="1">
        <v>8699809098312</v>
      </c>
      <c r="B504" s="1" t="s">
        <v>2626</v>
      </c>
      <c r="C504" s="1" t="s">
        <v>2627</v>
      </c>
      <c r="D504" s="2" t="s">
        <v>44</v>
      </c>
      <c r="E504" s="3" t="s">
        <v>5731</v>
      </c>
      <c r="F504" s="3">
        <v>0</v>
      </c>
      <c r="G504" s="2">
        <v>2</v>
      </c>
      <c r="H504" s="3">
        <v>1</v>
      </c>
      <c r="I504" s="3"/>
      <c r="J504" s="3"/>
      <c r="K504" s="3"/>
      <c r="L504" s="4" t="s">
        <v>2629</v>
      </c>
      <c r="M504" s="4" t="s">
        <v>199</v>
      </c>
      <c r="N504" s="3" t="s">
        <v>5918</v>
      </c>
      <c r="O504" s="3">
        <v>10</v>
      </c>
      <c r="P504" s="3" t="s">
        <v>76</v>
      </c>
      <c r="Q504" s="3">
        <v>15</v>
      </c>
      <c r="R504" s="3" t="s">
        <v>48</v>
      </c>
      <c r="S504" s="10" t="s">
        <v>49</v>
      </c>
      <c r="T504" s="3" t="s">
        <v>129</v>
      </c>
      <c r="U504" s="38">
        <v>373</v>
      </c>
      <c r="V504" s="38">
        <v>373</v>
      </c>
      <c r="W504" s="38">
        <v>373</v>
      </c>
      <c r="X504" s="11" t="s">
        <v>129</v>
      </c>
      <c r="Y504" s="12"/>
      <c r="Z504" s="1">
        <v>0</v>
      </c>
      <c r="AA504" s="9">
        <v>1299.05</v>
      </c>
      <c r="AB504" s="9"/>
      <c r="AC504" s="50">
        <f>IF(AD504=AK504,1,0)</f>
        <v>1</v>
      </c>
      <c r="AD504" s="50">
        <v>1784.6</v>
      </c>
      <c r="AE504" s="39">
        <v>1423.1</v>
      </c>
      <c r="AF504" s="11">
        <f>IF(Z504=2,AE504*1.08,IF(AE504&lt;=10,(AE504*1.09),IF(AE504&lt;=50,(10*1.09)+((AE504-10)*1.08),IF(AE504&lt;=100,(10*1.09)+((50-10)*1.08)+((AE504-50)*1.07),IF(AE504&lt;=200,(10*1.09)+((50-10)*1.08)+((100-50)*1.07)+((AE504-100)*1.04),(10*1.09)+((50-10)*1.08)+((100-50)*1.07)+((200-100)*1.04)+((AE504-200)*1.02))))))</f>
        <v>1459.1619999999998</v>
      </c>
      <c r="AG504" s="11">
        <f>IF(Z504=1,AF504*1.08,IF(Z504=4,AF504*1.08,IF(Z504=2,0,IF(AE504&lt;=100,(AF504*1.25),IF(AE504&lt;=200,134.5+((AE504-100)*1.04*1.16),255.14+((AE504-200)*1.02*1.12))))))</f>
        <v>1652.4094399999999</v>
      </c>
      <c r="AH504" s="11">
        <f>IF(Z504=1,0,IF(Z504=4,0,(AG504*1.08)))</f>
        <v>1784.6021952000001</v>
      </c>
      <c r="AI504" s="9">
        <f>TRUNC(AF504,2)</f>
        <v>1459.16</v>
      </c>
      <c r="AJ504" s="9">
        <f>TRUNC(AG504,2)</f>
        <v>1652.4</v>
      </c>
      <c r="AK504" s="9">
        <f>TRUNC(AH504,2)</f>
        <v>1784.6</v>
      </c>
      <c r="AL504" s="13">
        <v>44170</v>
      </c>
      <c r="AM504" s="13">
        <v>44187</v>
      </c>
      <c r="AN504" s="13" t="s">
        <v>6544</v>
      </c>
    </row>
    <row r="505" spans="1:40" ht="57" customHeight="1" x14ac:dyDescent="0.25">
      <c r="A505" s="1">
        <v>8699808010155</v>
      </c>
      <c r="B505" s="1" t="s">
        <v>5695</v>
      </c>
      <c r="C505" s="1" t="s">
        <v>5801</v>
      </c>
      <c r="D505" s="2" t="s">
        <v>44</v>
      </c>
      <c r="E505" s="3" t="s">
        <v>133</v>
      </c>
      <c r="F505" s="3">
        <v>0</v>
      </c>
      <c r="G505" s="2">
        <v>2</v>
      </c>
      <c r="H505" s="3">
        <v>1</v>
      </c>
      <c r="I505" s="3"/>
      <c r="J505" s="3"/>
      <c r="K505" s="3"/>
      <c r="L505" s="4" t="s">
        <v>4263</v>
      </c>
      <c r="M505" s="4" t="s">
        <v>4264</v>
      </c>
      <c r="N505" s="3" t="s">
        <v>5993</v>
      </c>
      <c r="O505" s="3">
        <v>0.1</v>
      </c>
      <c r="P505" s="3" t="s">
        <v>76</v>
      </c>
      <c r="Q505" s="3">
        <v>100</v>
      </c>
      <c r="R505" s="3" t="s">
        <v>48</v>
      </c>
      <c r="S505" s="10" t="s">
        <v>49</v>
      </c>
      <c r="T505" s="3" t="s">
        <v>1251</v>
      </c>
      <c r="U505" s="38">
        <v>28.12</v>
      </c>
      <c r="V505" s="38">
        <v>28.12</v>
      </c>
      <c r="W505" s="38">
        <v>22.49</v>
      </c>
      <c r="X505" s="3" t="s">
        <v>1251</v>
      </c>
      <c r="Y505" s="42"/>
      <c r="Z505" s="1">
        <v>0</v>
      </c>
      <c r="AA505" s="9">
        <v>80.400000000000006</v>
      </c>
      <c r="AB505" s="9"/>
      <c r="AC505" s="50">
        <f>IF(AD505=AK505,1,0)</f>
        <v>1</v>
      </c>
      <c r="AD505" s="50">
        <v>124.76</v>
      </c>
      <c r="AE505" s="39">
        <v>85.81</v>
      </c>
      <c r="AF505" s="11">
        <f>IF(Z505=2,AE505*1.08,IF(AE505&lt;=10,(AE505*1.09),IF(AE505&lt;=50,(10*1.09)+((AE505-10)*1.08),IF(AE505&lt;=100,(10*1.09)+((50-10)*1.08)+((AE505-50)*1.07),IF(AE505&lt;=200,(10*1.09)+((50-10)*1.08)+((100-50)*1.07)+((AE505-100)*1.04),(10*1.09)+((50-10)*1.08)+((100-50)*1.07)+((200-100)*1.04)+((AE505-200)*1.02))))))</f>
        <v>92.416700000000006</v>
      </c>
      <c r="AG505" s="11">
        <f>IF(Z505=1,AF505*1.08,IF(Z505=4,AF505*1.08,IF(Z505=2,0,IF(AE505&lt;=100,(AF505*1.25),IF(AE505&lt;=200,134.5+((AE505-100)*1.04*1.16),255.14+((AE505-200)*1.02*1.12))))))</f>
        <v>115.520875</v>
      </c>
      <c r="AH505" s="11">
        <f>IF(Z505=1,0,IF(Z505=4,0,(AG505*1.08)))</f>
        <v>124.76254500000002</v>
      </c>
      <c r="AI505" s="9">
        <f>TRUNC(AF505,2)</f>
        <v>92.41</v>
      </c>
      <c r="AJ505" s="9">
        <f>TRUNC(AG505,2)</f>
        <v>115.52</v>
      </c>
      <c r="AK505" s="9">
        <f>TRUNC(AH505,2)</f>
        <v>124.76</v>
      </c>
      <c r="AL505" s="13">
        <v>44170</v>
      </c>
      <c r="AM505" s="13">
        <v>44187</v>
      </c>
      <c r="AN505" s="13" t="s">
        <v>6544</v>
      </c>
    </row>
    <row r="506" spans="1:40" ht="57" customHeight="1" x14ac:dyDescent="0.25">
      <c r="A506" s="1">
        <v>8699717090224</v>
      </c>
      <c r="B506" s="1" t="s">
        <v>521</v>
      </c>
      <c r="C506" s="1" t="s">
        <v>522</v>
      </c>
      <c r="D506" s="2" t="s">
        <v>150</v>
      </c>
      <c r="E506" s="3" t="s">
        <v>133</v>
      </c>
      <c r="F506" s="3">
        <v>4</v>
      </c>
      <c r="G506" s="2">
        <v>1</v>
      </c>
      <c r="H506" s="27">
        <v>1</v>
      </c>
      <c r="I506" s="3"/>
      <c r="J506" s="3"/>
      <c r="K506" s="3"/>
      <c r="L506" s="4" t="s">
        <v>4305</v>
      </c>
      <c r="M506" s="4" t="s">
        <v>284</v>
      </c>
      <c r="N506" s="3" t="s">
        <v>5957</v>
      </c>
      <c r="O506" s="3">
        <v>100</v>
      </c>
      <c r="P506" s="3" t="s">
        <v>76</v>
      </c>
      <c r="Q506" s="3">
        <v>15</v>
      </c>
      <c r="R506" s="3" t="s">
        <v>48</v>
      </c>
      <c r="S506" s="10" t="s">
        <v>18</v>
      </c>
      <c r="T506" s="3" t="s">
        <v>225</v>
      </c>
      <c r="U506" s="38">
        <v>2.5299999999999998</v>
      </c>
      <c r="V506" s="38">
        <v>2.29</v>
      </c>
      <c r="W506" s="38">
        <v>0</v>
      </c>
      <c r="X506" s="3" t="s">
        <v>20</v>
      </c>
      <c r="Y506" s="12"/>
      <c r="Z506" s="1">
        <v>0</v>
      </c>
      <c r="AA506" s="9">
        <v>7.28</v>
      </c>
      <c r="AB506" s="9"/>
      <c r="AC506" s="50">
        <f>IF(AD506=AK506,1,0)</f>
        <v>1</v>
      </c>
      <c r="AD506" s="50">
        <v>12.84</v>
      </c>
      <c r="AE506" s="39">
        <v>8.73</v>
      </c>
      <c r="AF506" s="11">
        <f>IF(Z506=2,AE506*1.08,IF(AE506&lt;=10,(AE506*1.09),IF(AE506&lt;=50,(10*1.09)+((AE506-10)*1.08),IF(AE506&lt;=100,(10*1.09)+((50-10)*1.08)+((AE506-50)*1.07),IF(AE506&lt;=200,(10*1.09)+((50-10)*1.08)+((100-50)*1.07)+((AE506-100)*1.04),(10*1.09)+((50-10)*1.08)+((100-50)*1.07)+((200-100)*1.04)+((AE506-200)*1.02))))))</f>
        <v>9.5157000000000007</v>
      </c>
      <c r="AG506" s="11">
        <f>IF(Z506=1,AF506*1.08,IF(Z506=4,AF506*1.08,IF(Z506=2,0,IF(AE506&lt;=100,(AF506*1.25),IF(AE506&lt;=200,134.5+((AE506-100)*1.04*1.16),255.14+((AE506-200)*1.02*1.12))))))</f>
        <v>11.894625000000001</v>
      </c>
      <c r="AH506" s="11">
        <f>IF(Z506=1,0,IF(Z506=4,0,(AG506*1.08)))</f>
        <v>12.846195000000002</v>
      </c>
      <c r="AI506" s="9">
        <f>TRUNC(AF506,2)</f>
        <v>9.51</v>
      </c>
      <c r="AJ506" s="9">
        <f>TRUNC(AG506,2)</f>
        <v>11.89</v>
      </c>
      <c r="AK506" s="9">
        <f>TRUNC(AH506,2)</f>
        <v>12.84</v>
      </c>
      <c r="AL506" s="13">
        <v>44170</v>
      </c>
      <c r="AM506" s="13">
        <v>44187</v>
      </c>
      <c r="AN506" s="13" t="s">
        <v>6544</v>
      </c>
    </row>
    <row r="507" spans="1:40" ht="57" customHeight="1" x14ac:dyDescent="0.25">
      <c r="A507" s="1">
        <v>8680184520208</v>
      </c>
      <c r="B507" s="1" t="s">
        <v>2609</v>
      </c>
      <c r="C507" s="1" t="s">
        <v>2610</v>
      </c>
      <c r="D507" s="2" t="s">
        <v>150</v>
      </c>
      <c r="E507" s="3" t="s">
        <v>5731</v>
      </c>
      <c r="F507" s="3">
        <v>0</v>
      </c>
      <c r="G507" s="2">
        <v>1</v>
      </c>
      <c r="H507" s="3">
        <v>1</v>
      </c>
      <c r="I507" s="3" t="s">
        <v>1623</v>
      </c>
      <c r="J507" s="3">
        <v>0</v>
      </c>
      <c r="K507" s="3" t="s">
        <v>1625</v>
      </c>
      <c r="L507" s="4" t="s">
        <v>4237</v>
      </c>
      <c r="M507" s="4" t="s">
        <v>1168</v>
      </c>
      <c r="N507" s="3" t="s">
        <v>5933</v>
      </c>
      <c r="O507" s="3">
        <v>2</v>
      </c>
      <c r="P507" s="3" t="s">
        <v>76</v>
      </c>
      <c r="Q507" s="3">
        <v>10</v>
      </c>
      <c r="R507" s="3" t="s">
        <v>48</v>
      </c>
      <c r="S507" s="10" t="s">
        <v>18</v>
      </c>
      <c r="T507" s="3" t="s">
        <v>1024</v>
      </c>
      <c r="U507" s="38">
        <v>41.41</v>
      </c>
      <c r="V507" s="38">
        <v>41.41</v>
      </c>
      <c r="W507" s="38">
        <v>24.84</v>
      </c>
      <c r="X507" s="3" t="s">
        <v>1024</v>
      </c>
      <c r="Y507" s="12"/>
      <c r="Z507" s="1">
        <v>0</v>
      </c>
      <c r="AA507" s="9">
        <v>74.150000000000006</v>
      </c>
      <c r="AB507" s="9"/>
      <c r="AC507" s="50"/>
      <c r="AD507" s="50"/>
      <c r="AE507" s="39">
        <v>88.98</v>
      </c>
      <c r="AF507" s="11">
        <f>IF(Z507=2,AE507*1.08,IF(AE507&lt;=10,(AE507*1.09),IF(AE507&lt;=50,(10*1.09)+((AE507-10)*1.08),IF(AE507&lt;=100,(10*1.09)+((50-10)*1.08)+((AE507-50)*1.07),IF(AE507&lt;=200,(10*1.09)+((50-10)*1.08)+((100-50)*1.07)+((AE507-100)*1.04),(10*1.09)+((50-10)*1.08)+((100-50)*1.07)+((200-100)*1.04)+((AE507-200)*1.02))))))</f>
        <v>95.808600000000013</v>
      </c>
      <c r="AG507" s="11">
        <f>IF(Z507=1,AF507*1.08,IF(Z507=4,AF507*1.08,IF(Z507=2,0,IF(AE507&lt;=100,(AF507*1.25),IF(AE507&lt;=200,134.5+((AE507-100)*1.04*1.16),255.14+((AE507-200)*1.02*1.12))))))</f>
        <v>119.76075000000002</v>
      </c>
      <c r="AH507" s="11">
        <f>IF(Z507=1,0,IF(Z507=4,0,(AG507*1.08)))</f>
        <v>129.34161000000003</v>
      </c>
      <c r="AI507" s="9">
        <f>TRUNC(AF507,2)</f>
        <v>95.8</v>
      </c>
      <c r="AJ507" s="9">
        <f>TRUNC(AG507,2)</f>
        <v>119.76</v>
      </c>
      <c r="AK507" s="9">
        <f>TRUNC(AH507,2)</f>
        <v>129.34</v>
      </c>
      <c r="AL507" s="13">
        <v>44170</v>
      </c>
      <c r="AM507" s="13">
        <v>44187</v>
      </c>
      <c r="AN507" s="13" t="s">
        <v>6544</v>
      </c>
    </row>
    <row r="508" spans="1:40" ht="57" customHeight="1" x14ac:dyDescent="0.25">
      <c r="A508" s="1">
        <v>8699522521517</v>
      </c>
      <c r="B508" s="1" t="s">
        <v>2609</v>
      </c>
      <c r="C508" s="1" t="s">
        <v>2610</v>
      </c>
      <c r="D508" s="2" t="s">
        <v>44</v>
      </c>
      <c r="E508" s="3" t="s">
        <v>5731</v>
      </c>
      <c r="F508" s="3">
        <v>0</v>
      </c>
      <c r="G508" s="2">
        <v>1</v>
      </c>
      <c r="H508" s="3">
        <v>1</v>
      </c>
      <c r="I508" s="3" t="s">
        <v>1623</v>
      </c>
      <c r="J508" s="3">
        <v>0</v>
      </c>
      <c r="K508" s="3" t="s">
        <v>1625</v>
      </c>
      <c r="L508" s="4" t="s">
        <v>4238</v>
      </c>
      <c r="M508" s="4" t="s">
        <v>1168</v>
      </c>
      <c r="N508" s="3" t="s">
        <v>5925</v>
      </c>
      <c r="O508" s="3">
        <v>2</v>
      </c>
      <c r="P508" s="3" t="s">
        <v>76</v>
      </c>
      <c r="Q508" s="3">
        <v>10</v>
      </c>
      <c r="R508" s="3" t="s">
        <v>48</v>
      </c>
      <c r="S508" s="10" t="s">
        <v>49</v>
      </c>
      <c r="T508" s="3" t="s">
        <v>1024</v>
      </c>
      <c r="U508" s="38">
        <v>41.41</v>
      </c>
      <c r="V508" s="38">
        <v>41.41</v>
      </c>
      <c r="W508" s="38">
        <v>24.84</v>
      </c>
      <c r="X508" s="3" t="s">
        <v>1024</v>
      </c>
      <c r="Y508" s="12"/>
      <c r="Z508" s="1">
        <v>0</v>
      </c>
      <c r="AA508" s="9">
        <v>78.97</v>
      </c>
      <c r="AB508" s="9"/>
      <c r="AC508" s="50"/>
      <c r="AD508" s="50"/>
      <c r="AE508" s="39">
        <v>94.76</v>
      </c>
      <c r="AF508" s="11">
        <f>IF(Z508=2,AE508*1.08,IF(AE508&lt;=10,(AE508*1.09),IF(AE508&lt;=50,(10*1.09)+((AE508-10)*1.08),IF(AE508&lt;=100,(10*1.09)+((50-10)*1.08)+((AE508-50)*1.07),IF(AE508&lt;=200,(10*1.09)+((50-10)*1.08)+((100-50)*1.07)+((AE508-100)*1.04),(10*1.09)+((50-10)*1.08)+((100-50)*1.07)+((200-100)*1.04)+((AE508-200)*1.02))))))</f>
        <v>101.9932</v>
      </c>
      <c r="AG508" s="11">
        <f>IF(Z508=1,AF508*1.08,IF(Z508=4,AF508*1.08,IF(Z508=2,0,IF(AE508&lt;=100,(AF508*1.25),IF(AE508&lt;=200,134.5+((AE508-100)*1.04*1.16),255.14+((AE508-200)*1.02*1.12))))))</f>
        <v>127.4915</v>
      </c>
      <c r="AH508" s="11">
        <f>IF(Z508=1,0,IF(Z508=4,0,(AG508*1.08)))</f>
        <v>137.69082</v>
      </c>
      <c r="AI508" s="9">
        <f>TRUNC(AF508,2)</f>
        <v>101.99</v>
      </c>
      <c r="AJ508" s="9">
        <f>TRUNC(AG508,2)</f>
        <v>127.49</v>
      </c>
      <c r="AK508" s="9">
        <f>TRUNC(AH508,2)</f>
        <v>137.69</v>
      </c>
      <c r="AL508" s="13">
        <v>44170</v>
      </c>
      <c r="AM508" s="13">
        <v>44187</v>
      </c>
      <c r="AN508" s="13" t="s">
        <v>6544</v>
      </c>
    </row>
    <row r="509" spans="1:40" ht="57" customHeight="1" x14ac:dyDescent="0.25">
      <c r="A509" s="1">
        <v>8699569520153</v>
      </c>
      <c r="B509" s="1" t="s">
        <v>2609</v>
      </c>
      <c r="C509" s="1" t="s">
        <v>2610</v>
      </c>
      <c r="D509" s="2" t="s">
        <v>150</v>
      </c>
      <c r="E509" s="3" t="s">
        <v>5731</v>
      </c>
      <c r="F509" s="3">
        <v>0</v>
      </c>
      <c r="G509" s="2">
        <v>1</v>
      </c>
      <c r="H509" s="3">
        <v>1</v>
      </c>
      <c r="I509" s="3" t="s">
        <v>1623</v>
      </c>
      <c r="J509" s="3">
        <v>0</v>
      </c>
      <c r="K509" s="3" t="s">
        <v>1625</v>
      </c>
      <c r="L509" s="4" t="s">
        <v>5867</v>
      </c>
      <c r="M509" s="4" t="s">
        <v>1168</v>
      </c>
      <c r="N509" s="3" t="s">
        <v>5981</v>
      </c>
      <c r="O509" s="3">
        <v>2</v>
      </c>
      <c r="P509" s="3" t="s">
        <v>76</v>
      </c>
      <c r="Q509" s="3">
        <v>10</v>
      </c>
      <c r="R509" s="3" t="s">
        <v>48</v>
      </c>
      <c r="S509" s="10" t="s">
        <v>18</v>
      </c>
      <c r="T509" s="3" t="s">
        <v>1024</v>
      </c>
      <c r="U509" s="38">
        <v>41.41</v>
      </c>
      <c r="V509" s="38">
        <v>41.41</v>
      </c>
      <c r="W509" s="38">
        <v>24.84</v>
      </c>
      <c r="X509" s="3" t="s">
        <v>1024</v>
      </c>
      <c r="Y509" s="12"/>
      <c r="Z509" s="1">
        <v>0</v>
      </c>
      <c r="AA509" s="9">
        <v>78.97</v>
      </c>
      <c r="AB509" s="9"/>
      <c r="AC509" s="50"/>
      <c r="AD509" s="50"/>
      <c r="AE509" s="39">
        <v>94.76</v>
      </c>
      <c r="AF509" s="11">
        <f>IF(Z509=2,AE509*1.08,IF(AE509&lt;=10,(AE509*1.09),IF(AE509&lt;=50,(10*1.09)+((AE509-10)*1.08),IF(AE509&lt;=100,(10*1.09)+((50-10)*1.08)+((AE509-50)*1.07),IF(AE509&lt;=200,(10*1.09)+((50-10)*1.08)+((100-50)*1.07)+((AE509-100)*1.04),(10*1.09)+((50-10)*1.08)+((100-50)*1.07)+((200-100)*1.04)+((AE509-200)*1.02))))))</f>
        <v>101.9932</v>
      </c>
      <c r="AG509" s="11">
        <f>IF(Z509=1,AF509*1.08,IF(Z509=4,AF509*1.08,IF(Z509=2,0,IF(AE509&lt;=100,(AF509*1.25),IF(AE509&lt;=200,134.5+((AE509-100)*1.04*1.16),255.14+((AE509-200)*1.02*1.12))))))</f>
        <v>127.4915</v>
      </c>
      <c r="AH509" s="11">
        <f>IF(Z509=1,0,IF(Z509=4,0,(AG509*1.08)))</f>
        <v>137.69082</v>
      </c>
      <c r="AI509" s="9">
        <f>TRUNC(AF509,2)</f>
        <v>101.99</v>
      </c>
      <c r="AJ509" s="9">
        <f>TRUNC(AG509,2)</f>
        <v>127.49</v>
      </c>
      <c r="AK509" s="9">
        <f>TRUNC(AH509,2)</f>
        <v>137.69</v>
      </c>
      <c r="AL509" s="13">
        <v>44170</v>
      </c>
      <c r="AM509" s="13">
        <v>44187</v>
      </c>
      <c r="AN509" s="13" t="s">
        <v>6544</v>
      </c>
    </row>
    <row r="510" spans="1:40" ht="57" customHeight="1" x14ac:dyDescent="0.25">
      <c r="A510" s="1">
        <v>8699262240020</v>
      </c>
      <c r="B510" s="1" t="s">
        <v>381</v>
      </c>
      <c r="C510" s="1" t="s">
        <v>382</v>
      </c>
      <c r="D510" s="2" t="s">
        <v>150</v>
      </c>
      <c r="E510" s="3" t="s">
        <v>133</v>
      </c>
      <c r="F510" s="3">
        <v>4</v>
      </c>
      <c r="G510" s="2">
        <v>1</v>
      </c>
      <c r="H510" s="3">
        <v>2</v>
      </c>
      <c r="I510" s="3"/>
      <c r="J510" s="3"/>
      <c r="K510" s="3"/>
      <c r="L510" s="4" t="s">
        <v>1180</v>
      </c>
      <c r="M510" s="4" t="s">
        <v>383</v>
      </c>
      <c r="N510" s="3" t="s">
        <v>5923</v>
      </c>
      <c r="O510" s="3">
        <v>3</v>
      </c>
      <c r="P510" s="3" t="s">
        <v>92</v>
      </c>
      <c r="Q510" s="3">
        <v>1</v>
      </c>
      <c r="R510" s="3" t="s">
        <v>48</v>
      </c>
      <c r="S510" s="10" t="s">
        <v>18</v>
      </c>
      <c r="T510" s="3" t="s">
        <v>20</v>
      </c>
      <c r="U510" s="38">
        <v>3.46</v>
      </c>
      <c r="V510" s="38">
        <v>3.44</v>
      </c>
      <c r="W510" s="38">
        <v>0</v>
      </c>
      <c r="X510" s="11" t="s">
        <v>20</v>
      </c>
      <c r="Y510" s="12"/>
      <c r="Z510" s="1">
        <v>0</v>
      </c>
      <c r="AA510" s="9">
        <v>9.74</v>
      </c>
      <c r="AB510" s="9"/>
      <c r="AC510" s="50"/>
      <c r="AD510" s="50"/>
      <c r="AE510" s="39">
        <v>13.11</v>
      </c>
      <c r="AF510" s="11">
        <f>IF(Z510=2,AE510*1.08,IF(AE510&lt;=10,(AE510*1.09),IF(AE510&lt;=50,(10*1.09)+((AE510-10)*1.08),IF(AE510&lt;=100,(10*1.09)+((50-10)*1.08)+((AE510-50)*1.07),IF(AE510&lt;=200,(10*1.09)+((50-10)*1.08)+((100-50)*1.07)+((AE510-100)*1.04),(10*1.09)+((50-10)*1.08)+((100-50)*1.07)+((200-100)*1.04)+((AE510-200)*1.02))))))</f>
        <v>14.258800000000001</v>
      </c>
      <c r="AG510" s="11">
        <f>IF(Z510=1,AF510*1.08,IF(Z510=4,AF510*1.08,IF(Z510=2,0,IF(AE510&lt;=100,(AF510*1.25),IF(AE510&lt;=200,134.5+((AE510-100)*1.04*1.16),255.14+((AE510-200)*1.02*1.12))))))</f>
        <v>17.823500000000003</v>
      </c>
      <c r="AH510" s="11">
        <f>IF(Z510=1,0,IF(Z510=4,0,(AG510*1.08)))</f>
        <v>19.249380000000006</v>
      </c>
      <c r="AI510" s="9">
        <f>TRUNC(AF510,2)</f>
        <v>14.25</v>
      </c>
      <c r="AJ510" s="9">
        <f>TRUNC(AG510,2)</f>
        <v>17.82</v>
      </c>
      <c r="AK510" s="9">
        <f>TRUNC(AH510,2)</f>
        <v>19.239999999999998</v>
      </c>
      <c r="AL510" s="13">
        <v>44170</v>
      </c>
      <c r="AM510" s="13">
        <v>44187</v>
      </c>
      <c r="AN510" s="13" t="s">
        <v>6544</v>
      </c>
    </row>
    <row r="511" spans="1:40" ht="57" customHeight="1" x14ac:dyDescent="0.25">
      <c r="A511" s="1">
        <v>8699505792996</v>
      </c>
      <c r="B511" s="1" t="s">
        <v>2834</v>
      </c>
      <c r="C511" s="1" t="s">
        <v>2835</v>
      </c>
      <c r="D511" s="2" t="s">
        <v>44</v>
      </c>
      <c r="E511" s="3" t="s">
        <v>5731</v>
      </c>
      <c r="F511" s="3">
        <v>0</v>
      </c>
      <c r="G511" s="2">
        <v>1</v>
      </c>
      <c r="H511" s="3">
        <v>1</v>
      </c>
      <c r="I511" s="3"/>
      <c r="J511" s="3"/>
      <c r="K511" s="3"/>
      <c r="L511" s="4" t="s">
        <v>2836</v>
      </c>
      <c r="M511" s="4" t="s">
        <v>2837</v>
      </c>
      <c r="N511" s="3" t="s">
        <v>5994</v>
      </c>
      <c r="O511" s="3">
        <v>500</v>
      </c>
      <c r="P511" s="3" t="s">
        <v>76</v>
      </c>
      <c r="Q511" s="3">
        <v>1</v>
      </c>
      <c r="R511" s="3" t="s">
        <v>48</v>
      </c>
      <c r="S511" s="10" t="s">
        <v>49</v>
      </c>
      <c r="T511" s="3" t="s">
        <v>5672</v>
      </c>
      <c r="U511" s="38">
        <v>66.180000000000007</v>
      </c>
      <c r="V511" s="38">
        <v>66.180000000000007</v>
      </c>
      <c r="W511" s="38">
        <v>39.700000000000003</v>
      </c>
      <c r="X511" s="11" t="s">
        <v>5672</v>
      </c>
      <c r="Y511" s="42"/>
      <c r="Z511" s="1">
        <v>0</v>
      </c>
      <c r="AA511" s="9">
        <v>41.03</v>
      </c>
      <c r="AB511" s="9"/>
      <c r="AC511" s="50"/>
      <c r="AD511" s="50"/>
      <c r="AE511" s="39">
        <v>48.15</v>
      </c>
      <c r="AF511" s="11">
        <f>IF(Z511=2,AE511*1.08,IF(AE511&lt;=10,(AE511*1.09),IF(AE511&lt;=50,(10*1.09)+((AE511-10)*1.08),IF(AE511&lt;=100,(10*1.09)+((50-10)*1.08)+((AE511-50)*1.07),IF(AE511&lt;=200,(10*1.09)+((50-10)*1.08)+((100-50)*1.07)+((AE511-100)*1.04),(10*1.09)+((50-10)*1.08)+((100-50)*1.07)+((200-100)*1.04)+((AE511-200)*1.02))))))</f>
        <v>52.101999999999997</v>
      </c>
      <c r="AG511" s="11">
        <f>IF(Z511=1,AF511*1.08,IF(Z511=4,AF511*1.08,IF(Z511=2,0,IF(AE511&lt;=100,(AF511*1.25),IF(AE511&lt;=200,134.5+((AE511-100)*1.04*1.16),255.14+((AE511-200)*1.02*1.12))))))</f>
        <v>65.127499999999998</v>
      </c>
      <c r="AH511" s="11">
        <f>IF(Z511=1,0,IF(Z511=4,0,(AG511*1.08)))</f>
        <v>70.337699999999998</v>
      </c>
      <c r="AI511" s="9">
        <f>TRUNC(AF511,2)</f>
        <v>52.1</v>
      </c>
      <c r="AJ511" s="9">
        <f>TRUNC(AG511,2)</f>
        <v>65.12</v>
      </c>
      <c r="AK511" s="9">
        <f>TRUNC(AH511,2)</f>
        <v>70.33</v>
      </c>
      <c r="AL511" s="13">
        <v>44170</v>
      </c>
      <c r="AM511" s="13">
        <v>44187</v>
      </c>
      <c r="AN511" s="13" t="s">
        <v>6544</v>
      </c>
    </row>
    <row r="512" spans="1:40" ht="57" customHeight="1" x14ac:dyDescent="0.25">
      <c r="A512" s="1">
        <v>8680199797497</v>
      </c>
      <c r="B512" s="1" t="s">
        <v>2834</v>
      </c>
      <c r="C512" s="1" t="s">
        <v>2835</v>
      </c>
      <c r="D512" s="2" t="s">
        <v>150</v>
      </c>
      <c r="E512" s="3" t="s">
        <v>5731</v>
      </c>
      <c r="F512" s="3">
        <v>0</v>
      </c>
      <c r="G512" s="2">
        <v>1</v>
      </c>
      <c r="H512" s="3">
        <v>1</v>
      </c>
      <c r="I512" s="3"/>
      <c r="J512" s="3"/>
      <c r="K512" s="3"/>
      <c r="L512" s="4" t="s">
        <v>2838</v>
      </c>
      <c r="M512" s="4" t="s">
        <v>2837</v>
      </c>
      <c r="N512" s="3" t="s">
        <v>5928</v>
      </c>
      <c r="O512" s="3">
        <v>500</v>
      </c>
      <c r="P512" s="3" t="s">
        <v>76</v>
      </c>
      <c r="Q512" s="3">
        <v>1</v>
      </c>
      <c r="R512" s="3" t="s">
        <v>48</v>
      </c>
      <c r="S512" s="10" t="s">
        <v>18</v>
      </c>
      <c r="T512" s="3" t="s">
        <v>5672</v>
      </c>
      <c r="U512" s="38">
        <v>66.180000000000007</v>
      </c>
      <c r="V512" s="38">
        <v>66.180000000000007</v>
      </c>
      <c r="W512" s="38">
        <v>39.700000000000003</v>
      </c>
      <c r="X512" s="11" t="s">
        <v>5672</v>
      </c>
      <c r="Y512" s="42"/>
      <c r="Z512" s="1">
        <v>0</v>
      </c>
      <c r="AA512" s="9">
        <v>45</v>
      </c>
      <c r="AB512" s="9"/>
      <c r="AC512" s="50"/>
      <c r="AD512" s="50"/>
      <c r="AE512" s="39">
        <v>48.15</v>
      </c>
      <c r="AF512" s="11">
        <f>IF(Z512=2,AE512*1.08,IF(AE512&lt;=10,(AE512*1.09),IF(AE512&lt;=50,(10*1.09)+((AE512-10)*1.08),IF(AE512&lt;=100,(10*1.09)+((50-10)*1.08)+((AE512-50)*1.07),IF(AE512&lt;=200,(10*1.09)+((50-10)*1.08)+((100-50)*1.07)+((AE512-100)*1.04),(10*1.09)+((50-10)*1.08)+((100-50)*1.07)+((200-100)*1.04)+((AE512-200)*1.02))))))</f>
        <v>52.101999999999997</v>
      </c>
      <c r="AG512" s="11">
        <f>IF(Z512=1,AF512*1.08,IF(Z512=4,AF512*1.08,IF(Z512=2,0,IF(AE512&lt;=100,(AF512*1.25),IF(AE512&lt;=200,134.5+((AE512-100)*1.04*1.16),255.14+((AE512-200)*1.02*1.12))))))</f>
        <v>65.127499999999998</v>
      </c>
      <c r="AH512" s="11">
        <f>IF(Z512=1,0,IF(Z512=4,0,(AG512*1.08)))</f>
        <v>70.337699999999998</v>
      </c>
      <c r="AI512" s="9">
        <f>TRUNC(AF512,2)</f>
        <v>52.1</v>
      </c>
      <c r="AJ512" s="9">
        <f>TRUNC(AG512,2)</f>
        <v>65.12</v>
      </c>
      <c r="AK512" s="9">
        <f>TRUNC(AH512,2)</f>
        <v>70.33</v>
      </c>
      <c r="AL512" s="13">
        <v>44170</v>
      </c>
      <c r="AM512" s="13">
        <v>44187</v>
      </c>
      <c r="AN512" s="13" t="s">
        <v>6544</v>
      </c>
    </row>
    <row r="513" spans="1:40" ht="57" customHeight="1" x14ac:dyDescent="0.25">
      <c r="A513" s="1">
        <v>8699638794713</v>
      </c>
      <c r="B513" s="1" t="s">
        <v>2844</v>
      </c>
      <c r="C513" s="1" t="s">
        <v>2845</v>
      </c>
      <c r="D513" s="2" t="s">
        <v>150</v>
      </c>
      <c r="E513" s="3" t="s">
        <v>5731</v>
      </c>
      <c r="F513" s="3">
        <v>0</v>
      </c>
      <c r="G513" s="2">
        <v>1</v>
      </c>
      <c r="H513" s="3">
        <v>4</v>
      </c>
      <c r="I513" s="3"/>
      <c r="J513" s="3"/>
      <c r="K513" s="3"/>
      <c r="L513" s="4" t="s">
        <v>200</v>
      </c>
      <c r="M513" s="4" t="s">
        <v>201</v>
      </c>
      <c r="N513" s="3" t="s">
        <v>5974</v>
      </c>
      <c r="O513" s="3" t="s">
        <v>2846</v>
      </c>
      <c r="P513" s="3" t="s">
        <v>221</v>
      </c>
      <c r="Q513" s="3">
        <v>1</v>
      </c>
      <c r="R513" s="3" t="s">
        <v>48</v>
      </c>
      <c r="S513" s="10" t="s">
        <v>49</v>
      </c>
      <c r="T513" s="3" t="s">
        <v>1595</v>
      </c>
      <c r="U513" s="38">
        <v>41.38</v>
      </c>
      <c r="V513" s="38">
        <v>41.38</v>
      </c>
      <c r="W513" s="38">
        <v>41.38</v>
      </c>
      <c r="X513" s="11" t="s">
        <v>1595</v>
      </c>
      <c r="Y513" s="12"/>
      <c r="Z513" s="1">
        <v>0</v>
      </c>
      <c r="AA513" s="9">
        <v>139.66999999999999</v>
      </c>
      <c r="AB513" s="9"/>
      <c r="AC513" s="50">
        <f>IF(AD513=AK513,1,0)</f>
        <v>1</v>
      </c>
      <c r="AD513" s="50">
        <v>220.63</v>
      </c>
      <c r="AE513" s="39">
        <v>157.85</v>
      </c>
      <c r="AF513" s="11">
        <f>IF(Z513=2,AE513*1.08,IF(AE513&lt;=10,(AE513*1.09),IF(AE513&lt;=50,(10*1.09)+((AE513-10)*1.08),IF(AE513&lt;=100,(10*1.09)+((50-10)*1.08)+((AE513-50)*1.07),IF(AE513&lt;=200,(10*1.09)+((50-10)*1.08)+((100-50)*1.07)+((AE513-100)*1.04),(10*1.09)+((50-10)*1.08)+((100-50)*1.07)+((200-100)*1.04)+((AE513-200)*1.02))))))</f>
        <v>167.76399999999998</v>
      </c>
      <c r="AG513" s="11">
        <f>IF(Z513=1,AF513*1.08,IF(Z513=4,AF513*1.08,IF(Z513=2,0,IF(AE513&lt;=100,(AF513*1.25),IF(AE513&lt;=200,134.5+((AE513-100)*1.04*1.16),255.14+((AE513-200)*1.02*1.12))))))</f>
        <v>204.29023999999998</v>
      </c>
      <c r="AH513" s="11">
        <f>IF(Z513=1,0,IF(Z513=4,0,(AG513*1.08)))</f>
        <v>220.6334592</v>
      </c>
      <c r="AI513" s="9">
        <f>TRUNC(AF513,2)</f>
        <v>167.76</v>
      </c>
      <c r="AJ513" s="9">
        <f>TRUNC(AG513,2)</f>
        <v>204.29</v>
      </c>
      <c r="AK513" s="9">
        <f>TRUNC(AH513,2)</f>
        <v>220.63</v>
      </c>
      <c r="AL513" s="13">
        <v>44170</v>
      </c>
      <c r="AM513" s="13">
        <v>44187</v>
      </c>
      <c r="AN513" s="13" t="s">
        <v>6544</v>
      </c>
    </row>
    <row r="514" spans="1:40" ht="57" customHeight="1" x14ac:dyDescent="0.25">
      <c r="A514" s="1">
        <v>8699638794720</v>
      </c>
      <c r="B514" s="1" t="s">
        <v>2844</v>
      </c>
      <c r="C514" s="1" t="s">
        <v>2845</v>
      </c>
      <c r="D514" s="2" t="s">
        <v>150</v>
      </c>
      <c r="E514" s="3" t="s">
        <v>5731</v>
      </c>
      <c r="F514" s="3">
        <v>0</v>
      </c>
      <c r="G514" s="2">
        <v>1</v>
      </c>
      <c r="H514" s="3">
        <v>4</v>
      </c>
      <c r="I514" s="3"/>
      <c r="J514" s="3"/>
      <c r="K514" s="3"/>
      <c r="L514" s="4" t="s">
        <v>204</v>
      </c>
      <c r="M514" s="4" t="s">
        <v>201</v>
      </c>
      <c r="N514" s="3" t="s">
        <v>5974</v>
      </c>
      <c r="O514" s="3" t="s">
        <v>2849</v>
      </c>
      <c r="P514" s="3" t="s">
        <v>221</v>
      </c>
      <c r="Q514" s="3">
        <v>1</v>
      </c>
      <c r="R514" s="3" t="s">
        <v>48</v>
      </c>
      <c r="S514" s="10" t="s">
        <v>49</v>
      </c>
      <c r="T514" s="3" t="s">
        <v>1595</v>
      </c>
      <c r="U514" s="38">
        <v>85.36</v>
      </c>
      <c r="V514" s="38">
        <v>85.36</v>
      </c>
      <c r="W514" s="38">
        <v>85.36</v>
      </c>
      <c r="X514" s="3" t="s">
        <v>1595</v>
      </c>
      <c r="Y514" s="12"/>
      <c r="Z514" s="1">
        <v>0</v>
      </c>
      <c r="AA514" s="9">
        <v>245.86</v>
      </c>
      <c r="AB514" s="9"/>
      <c r="AC514" s="50">
        <f>IF(AD514=AK514,1,0)</f>
        <v>1</v>
      </c>
      <c r="AD514" s="50">
        <v>430.58</v>
      </c>
      <c r="AE514" s="39">
        <v>325.66000000000003</v>
      </c>
      <c r="AF514" s="11">
        <f>IF(Z514=2,AE514*1.08,IF(AE514&lt;=10,(AE514*1.09),IF(AE514&lt;=50,(10*1.09)+((AE514-10)*1.08),IF(AE514&lt;=100,(10*1.09)+((50-10)*1.08)+((AE514-50)*1.07),IF(AE514&lt;=200,(10*1.09)+((50-10)*1.08)+((100-50)*1.07)+((AE514-100)*1.04),(10*1.09)+((50-10)*1.08)+((100-50)*1.07)+((200-100)*1.04)+((AE514-200)*1.02))))))</f>
        <v>339.77320000000003</v>
      </c>
      <c r="AG514" s="11">
        <f>IF(Z514=1,AF514*1.08,IF(Z514=4,AF514*1.08,IF(Z514=2,0,IF(AE514&lt;=100,(AF514*1.25),IF(AE514&lt;=200,134.5+((AE514-100)*1.04*1.16),255.14+((AE514-200)*1.02*1.12))))))</f>
        <v>398.693984</v>
      </c>
      <c r="AH514" s="11">
        <f>IF(Z514=1,0,IF(Z514=4,0,(AG514*1.08)))</f>
        <v>430.58950272000004</v>
      </c>
      <c r="AI514" s="9">
        <f>TRUNC(AF514,2)</f>
        <v>339.77</v>
      </c>
      <c r="AJ514" s="9">
        <f>TRUNC(AG514,2)</f>
        <v>398.69</v>
      </c>
      <c r="AK514" s="9">
        <f>TRUNC(AH514,2)</f>
        <v>430.58</v>
      </c>
      <c r="AL514" s="13">
        <v>44170</v>
      </c>
      <c r="AM514" s="13">
        <v>44187</v>
      </c>
      <c r="AN514" s="13" t="s">
        <v>6544</v>
      </c>
    </row>
    <row r="515" spans="1:40" ht="57" customHeight="1" x14ac:dyDescent="0.25">
      <c r="A515" s="1">
        <v>8699769770075</v>
      </c>
      <c r="B515" s="1" t="s">
        <v>2844</v>
      </c>
      <c r="C515" s="1" t="s">
        <v>2845</v>
      </c>
      <c r="D515" s="2" t="s">
        <v>150</v>
      </c>
      <c r="E515" s="3" t="s">
        <v>5731</v>
      </c>
      <c r="F515" s="3">
        <v>0</v>
      </c>
      <c r="G515" s="2">
        <v>1</v>
      </c>
      <c r="H515" s="3">
        <v>4</v>
      </c>
      <c r="I515" s="3"/>
      <c r="J515" s="3"/>
      <c r="K515" s="3"/>
      <c r="L515" s="4" t="s">
        <v>2850</v>
      </c>
      <c r="M515" s="4" t="s">
        <v>201</v>
      </c>
      <c r="N515" s="3" t="s">
        <v>5904</v>
      </c>
      <c r="O515" s="3">
        <v>1</v>
      </c>
      <c r="P515" s="3" t="s">
        <v>92</v>
      </c>
      <c r="Q515" s="3">
        <v>1</v>
      </c>
      <c r="R515" s="3" t="s">
        <v>48</v>
      </c>
      <c r="S515" s="10" t="s">
        <v>49</v>
      </c>
      <c r="T515" s="3" t="s">
        <v>2086</v>
      </c>
      <c r="U515" s="38">
        <v>95.37</v>
      </c>
      <c r="V515" s="38">
        <v>95.37</v>
      </c>
      <c r="W515" s="38">
        <v>95.37</v>
      </c>
      <c r="X515" s="3" t="s">
        <v>2086</v>
      </c>
      <c r="Y515" s="12"/>
      <c r="Z515" s="1">
        <v>0</v>
      </c>
      <c r="AA515" s="9">
        <v>293.24</v>
      </c>
      <c r="AB515" s="9"/>
      <c r="AC515" s="50">
        <f>IF(AD515=AK515,1,0)</f>
        <v>1</v>
      </c>
      <c r="AD515" s="50">
        <v>465.91</v>
      </c>
      <c r="AE515" s="39">
        <v>354.29</v>
      </c>
      <c r="AF515" s="11">
        <f>IF(Z515=2,AE515*1.08,IF(AE515&lt;=10,(AE515*1.09),IF(AE515&lt;=50,(10*1.09)+((AE515-10)*1.08),IF(AE515&lt;=100,(10*1.09)+((50-10)*1.08)+((AE515-50)*1.07),IF(AE515&lt;=200,(10*1.09)+((50-10)*1.08)+((100-50)*1.07)+((AE515-100)*1.04),(10*1.09)+((50-10)*1.08)+((100-50)*1.07)+((200-100)*1.04)+((AE515-200)*1.02))))))</f>
        <v>368.97580000000005</v>
      </c>
      <c r="AG515" s="11">
        <f>IF(Z515=1,AF515*1.08,IF(Z515=4,AF515*1.08,IF(Z515=2,0,IF(AE515&lt;=100,(AF515*1.25),IF(AE515&lt;=200,134.5+((AE515-100)*1.04*1.16),255.14+((AE515-200)*1.02*1.12))))))</f>
        <v>431.40089600000005</v>
      </c>
      <c r="AH515" s="11">
        <f>IF(Z515=1,0,IF(Z515=4,0,(AG515*1.08)))</f>
        <v>465.91296768000007</v>
      </c>
      <c r="AI515" s="9">
        <f>TRUNC(AF515,2)</f>
        <v>368.97</v>
      </c>
      <c r="AJ515" s="9">
        <f>TRUNC(AG515,2)</f>
        <v>431.4</v>
      </c>
      <c r="AK515" s="9">
        <f>TRUNC(AH515,2)</f>
        <v>465.91</v>
      </c>
      <c r="AL515" s="13">
        <v>44170</v>
      </c>
      <c r="AM515" s="13">
        <v>44187</v>
      </c>
      <c r="AN515" s="13" t="s">
        <v>6544</v>
      </c>
    </row>
    <row r="516" spans="1:40" ht="57" customHeight="1" x14ac:dyDescent="0.25">
      <c r="A516" s="1">
        <v>8699769770068</v>
      </c>
      <c r="B516" s="1" t="s">
        <v>2844</v>
      </c>
      <c r="C516" s="1" t="s">
        <v>2845</v>
      </c>
      <c r="D516" s="2" t="s">
        <v>150</v>
      </c>
      <c r="E516" s="3" t="s">
        <v>5731</v>
      </c>
      <c r="F516" s="3">
        <v>0</v>
      </c>
      <c r="G516" s="2">
        <v>1</v>
      </c>
      <c r="H516" s="3">
        <v>4</v>
      </c>
      <c r="I516" s="3"/>
      <c r="J516" s="3"/>
      <c r="K516" s="3"/>
      <c r="L516" s="4" t="s">
        <v>2851</v>
      </c>
      <c r="M516" s="4" t="s">
        <v>201</v>
      </c>
      <c r="N516" s="3" t="s">
        <v>5904</v>
      </c>
      <c r="O516" s="3">
        <v>200</v>
      </c>
      <c r="P516" s="3" t="s">
        <v>76</v>
      </c>
      <c r="Q516" s="3">
        <v>1</v>
      </c>
      <c r="R516" s="3" t="s">
        <v>48</v>
      </c>
      <c r="S516" s="10" t="s">
        <v>49</v>
      </c>
      <c r="T516" s="3" t="s">
        <v>2086</v>
      </c>
      <c r="U516" s="38">
        <v>20.5</v>
      </c>
      <c r="V516" s="38">
        <v>20.5</v>
      </c>
      <c r="W516" s="38">
        <v>20.5</v>
      </c>
      <c r="X516" s="3" t="s">
        <v>2086</v>
      </c>
      <c r="Y516" s="12"/>
      <c r="Z516" s="1">
        <v>0</v>
      </c>
      <c r="AA516" s="9">
        <v>61.75</v>
      </c>
      <c r="AB516" s="9"/>
      <c r="AC516" s="50">
        <f>IF(AD516=AK516,1,0)</f>
        <v>1</v>
      </c>
      <c r="AD516" s="50">
        <v>108.68</v>
      </c>
      <c r="AE516" s="39">
        <v>74.680000000000007</v>
      </c>
      <c r="AF516" s="11">
        <f>IF(Z516=2,AE516*1.08,IF(AE516&lt;=10,(AE516*1.09),IF(AE516&lt;=50,(10*1.09)+((AE516-10)*1.08),IF(AE516&lt;=100,(10*1.09)+((50-10)*1.08)+((AE516-50)*1.07),IF(AE516&lt;=200,(10*1.09)+((50-10)*1.08)+((100-50)*1.07)+((AE516-100)*1.04),(10*1.09)+((50-10)*1.08)+((100-50)*1.07)+((200-100)*1.04)+((AE516-200)*1.02))))))</f>
        <v>80.507600000000011</v>
      </c>
      <c r="AG516" s="11">
        <f>IF(Z516=1,AF516*1.08,IF(Z516=4,AF516*1.08,IF(Z516=2,0,IF(AE516&lt;=100,(AF516*1.25),IF(AE516&lt;=200,134.5+((AE516-100)*1.04*1.16),255.14+((AE516-200)*1.02*1.12))))))</f>
        <v>100.63450000000002</v>
      </c>
      <c r="AH516" s="11">
        <f>IF(Z516=1,0,IF(Z516=4,0,(AG516*1.08)))</f>
        <v>108.68526000000003</v>
      </c>
      <c r="AI516" s="9">
        <f>TRUNC(AF516,2)</f>
        <v>80.5</v>
      </c>
      <c r="AJ516" s="9">
        <f>TRUNC(AG516,2)</f>
        <v>100.63</v>
      </c>
      <c r="AK516" s="9">
        <f>TRUNC(AH516,2)</f>
        <v>108.68</v>
      </c>
      <c r="AL516" s="13">
        <v>44170</v>
      </c>
      <c r="AM516" s="13">
        <v>44187</v>
      </c>
      <c r="AN516" s="13" t="s">
        <v>6544</v>
      </c>
    </row>
    <row r="517" spans="1:40" ht="57" customHeight="1" x14ac:dyDescent="0.25">
      <c r="A517" s="1">
        <v>8681639750027</v>
      </c>
      <c r="B517" s="1" t="s">
        <v>1066</v>
      </c>
      <c r="C517" s="1" t="s">
        <v>1067</v>
      </c>
      <c r="D517" s="2" t="s">
        <v>150</v>
      </c>
      <c r="E517" s="3" t="s">
        <v>5731</v>
      </c>
      <c r="F517" s="3">
        <v>0</v>
      </c>
      <c r="G517" s="2">
        <v>1</v>
      </c>
      <c r="H517" s="3">
        <v>1</v>
      </c>
      <c r="I517" s="3"/>
      <c r="J517" s="3"/>
      <c r="K517" s="3"/>
      <c r="L517" s="4" t="s">
        <v>404</v>
      </c>
      <c r="M517" s="4" t="s">
        <v>205</v>
      </c>
      <c r="N517" s="3" t="s">
        <v>6079</v>
      </c>
      <c r="O517" s="3">
        <v>3</v>
      </c>
      <c r="P517" s="3" t="s">
        <v>76</v>
      </c>
      <c r="Q517" s="3">
        <v>5</v>
      </c>
      <c r="R517" s="3" t="s">
        <v>48</v>
      </c>
      <c r="S517" s="10" t="s">
        <v>18</v>
      </c>
      <c r="T517" s="3" t="s">
        <v>129</v>
      </c>
      <c r="U517" s="38">
        <v>74.900000000000006</v>
      </c>
      <c r="V517" s="38">
        <v>74.900000000000006</v>
      </c>
      <c r="W517" s="38">
        <v>44.94</v>
      </c>
      <c r="X517" s="11" t="s">
        <v>129</v>
      </c>
      <c r="Y517" s="12"/>
      <c r="Z517" s="1">
        <v>0</v>
      </c>
      <c r="AA517" s="9">
        <v>108.14</v>
      </c>
      <c r="AB517" s="9"/>
      <c r="AC517" s="50"/>
      <c r="AD517" s="50"/>
      <c r="AE517" s="39">
        <v>113.27</v>
      </c>
      <c r="AF517" s="11">
        <f>IF(Z517=2,AE517*1.08,IF(AE517&lt;=10,(AE517*1.09),IF(AE517&lt;=50,(10*1.09)+((AE517-10)*1.08),IF(AE517&lt;=100,(10*1.09)+((50-10)*1.08)+((AE517-50)*1.07),IF(AE517&lt;=200,(10*1.09)+((50-10)*1.08)+((100-50)*1.07)+((AE517-100)*1.04),(10*1.09)+((50-10)*1.08)+((100-50)*1.07)+((200-100)*1.04)+((AE517-200)*1.02))))))</f>
        <v>121.40079999999999</v>
      </c>
      <c r="AG517" s="11">
        <f>IF(Z517=1,AF517*1.08,IF(Z517=4,AF517*1.08,IF(Z517=2,0,IF(AE517&lt;=100,(AF517*1.25),IF(AE517&lt;=200,134.5+((AE517-100)*1.04*1.16),255.14+((AE517-200)*1.02*1.12))))))</f>
        <v>150.508928</v>
      </c>
      <c r="AH517" s="11">
        <f>IF(Z517=1,0,IF(Z517=4,0,(AG517*1.08)))</f>
        <v>162.54964224</v>
      </c>
      <c r="AI517" s="9">
        <f>TRUNC(AF517,2)</f>
        <v>121.4</v>
      </c>
      <c r="AJ517" s="9">
        <f>TRUNC(AG517,2)</f>
        <v>150.5</v>
      </c>
      <c r="AK517" s="9">
        <f>TRUNC(AH517,2)</f>
        <v>162.54</v>
      </c>
      <c r="AL517" s="13">
        <v>44170</v>
      </c>
      <c r="AM517" s="13">
        <v>44187</v>
      </c>
      <c r="AN517" s="13" t="s">
        <v>6544</v>
      </c>
    </row>
    <row r="518" spans="1:40" ht="57" customHeight="1" x14ac:dyDescent="0.25">
      <c r="A518" s="1">
        <v>8699525351173</v>
      </c>
      <c r="B518" s="1" t="s">
        <v>2872</v>
      </c>
      <c r="C518" s="1" t="s">
        <v>2873</v>
      </c>
      <c r="D518" s="2" t="s">
        <v>150</v>
      </c>
      <c r="E518" s="3" t="s">
        <v>133</v>
      </c>
      <c r="F518" s="3">
        <v>4</v>
      </c>
      <c r="G518" s="2">
        <v>1</v>
      </c>
      <c r="H518" s="27">
        <v>1</v>
      </c>
      <c r="I518" s="3"/>
      <c r="J518" s="3"/>
      <c r="K518" s="3"/>
      <c r="L518" s="4" t="s">
        <v>4512</v>
      </c>
      <c r="M518" s="4" t="s">
        <v>1471</v>
      </c>
      <c r="N518" s="3" t="s">
        <v>5922</v>
      </c>
      <c r="O518" s="3">
        <v>1</v>
      </c>
      <c r="P518" s="3" t="s">
        <v>209</v>
      </c>
      <c r="Q518" s="3">
        <v>40</v>
      </c>
      <c r="R518" s="3" t="s">
        <v>48</v>
      </c>
      <c r="S518" s="10" t="s">
        <v>18</v>
      </c>
      <c r="T518" s="3" t="s">
        <v>111</v>
      </c>
      <c r="U518" s="38">
        <v>3.19</v>
      </c>
      <c r="V518" s="38">
        <v>2</v>
      </c>
      <c r="W518" s="38">
        <v>0</v>
      </c>
      <c r="X518" s="3" t="s">
        <v>20</v>
      </c>
      <c r="Y518" s="12"/>
      <c r="Z518" s="1">
        <v>0</v>
      </c>
      <c r="AA518" s="9">
        <v>6.34</v>
      </c>
      <c r="AB518" s="9"/>
      <c r="AC518" s="50">
        <f>IF(AD518=AK518,1,0)</f>
        <v>1</v>
      </c>
      <c r="AD518" s="50">
        <v>11.18</v>
      </c>
      <c r="AE518" s="39">
        <v>7.6</v>
      </c>
      <c r="AF518" s="11">
        <f>IF(Z518=2,AE518*1.08,IF(AE518&lt;=10,(AE518*1.09),IF(AE518&lt;=50,(10*1.09)+((AE518-10)*1.08),IF(AE518&lt;=100,(10*1.09)+((50-10)*1.08)+((AE518-50)*1.07),IF(AE518&lt;=200,(10*1.09)+((50-10)*1.08)+((100-50)*1.07)+((AE518-100)*1.04),(10*1.09)+((50-10)*1.08)+((100-50)*1.07)+((200-100)*1.04)+((AE518-200)*1.02))))))</f>
        <v>8.2840000000000007</v>
      </c>
      <c r="AG518" s="11">
        <f>IF(Z518=1,AF518*1.08,IF(Z518=4,AF518*1.08,IF(Z518=2,0,IF(AE518&lt;=100,(AF518*1.25),IF(AE518&lt;=200,134.5+((AE518-100)*1.04*1.16),255.14+((AE518-200)*1.02*1.12))))))</f>
        <v>10.355</v>
      </c>
      <c r="AH518" s="11">
        <f>IF(Z518=1,0,IF(Z518=4,0,(AG518*1.08)))</f>
        <v>11.183400000000001</v>
      </c>
      <c r="AI518" s="9">
        <f>TRUNC(AF518,2)</f>
        <v>8.2799999999999994</v>
      </c>
      <c r="AJ518" s="9">
        <f>TRUNC(AG518,2)</f>
        <v>10.35</v>
      </c>
      <c r="AK518" s="9">
        <f>TRUNC(AH518,2)</f>
        <v>11.18</v>
      </c>
      <c r="AL518" s="13">
        <v>44170</v>
      </c>
      <c r="AM518" s="13">
        <v>44187</v>
      </c>
      <c r="AN518" s="13" t="s">
        <v>6544</v>
      </c>
    </row>
    <row r="519" spans="1:40" ht="57" customHeight="1" x14ac:dyDescent="0.25">
      <c r="A519" s="1">
        <v>8699684675127</v>
      </c>
      <c r="B519" s="1" t="s">
        <v>2884</v>
      </c>
      <c r="C519" s="1" t="s">
        <v>2885</v>
      </c>
      <c r="D519" s="2" t="s">
        <v>44</v>
      </c>
      <c r="E519" s="3" t="s">
        <v>5731</v>
      </c>
      <c r="F519" s="3">
        <v>0</v>
      </c>
      <c r="G519" s="2">
        <v>2</v>
      </c>
      <c r="H519" s="3">
        <v>1</v>
      </c>
      <c r="I519" s="3"/>
      <c r="J519" s="3"/>
      <c r="K519" s="3"/>
      <c r="L519" s="4" t="s">
        <v>2886</v>
      </c>
      <c r="M519" s="4" t="s">
        <v>848</v>
      </c>
      <c r="N519" s="3" t="s">
        <v>5915</v>
      </c>
      <c r="O519" s="3">
        <v>2</v>
      </c>
      <c r="P519" s="3" t="s">
        <v>2887</v>
      </c>
      <c r="Q519" s="3">
        <v>5000</v>
      </c>
      <c r="R519" s="3" t="s">
        <v>48</v>
      </c>
      <c r="S519" s="10" t="s">
        <v>49</v>
      </c>
      <c r="T519" s="3" t="s">
        <v>102</v>
      </c>
      <c r="U519" s="38">
        <v>17.059999999999999</v>
      </c>
      <c r="V519" s="38">
        <v>17.059999999999999</v>
      </c>
      <c r="W519" s="38">
        <v>17.059999999999999</v>
      </c>
      <c r="X519" s="10" t="s">
        <v>102</v>
      </c>
      <c r="Y519" s="12"/>
      <c r="Z519" s="1">
        <v>0</v>
      </c>
      <c r="AA519" s="9">
        <v>64.260000000000005</v>
      </c>
      <c r="AB519" s="9"/>
      <c r="AC519" s="50">
        <f>IF(AD519=AK519,1,0)</f>
        <v>1</v>
      </c>
      <c r="AD519" s="50">
        <v>94.71</v>
      </c>
      <c r="AE519" s="39">
        <v>65.010000000000005</v>
      </c>
      <c r="AF519" s="11">
        <f>IF(Z519=2,AE519*1.08,IF(AE519&lt;=10,(AE519*1.09),IF(AE519&lt;=50,(10*1.09)+((AE519-10)*1.08),IF(AE519&lt;=100,(10*1.09)+((50-10)*1.08)+((AE519-50)*1.07),IF(AE519&lt;=200,(10*1.09)+((50-10)*1.08)+((100-50)*1.07)+((AE519-100)*1.04),(10*1.09)+((50-10)*1.08)+((100-50)*1.07)+((200-100)*1.04)+((AE519-200)*1.02))))))</f>
        <v>70.160700000000006</v>
      </c>
      <c r="AG519" s="11">
        <f>IF(Z519=1,AF519*1.08,IF(Z519=4,AF519*1.08,IF(Z519=2,0,IF(AE519&lt;=100,(AF519*1.25),IF(AE519&lt;=200,134.5+((AE519-100)*1.04*1.16),255.14+((AE519-200)*1.02*1.12))))))</f>
        <v>87.700875000000011</v>
      </c>
      <c r="AH519" s="11">
        <f>IF(Z519=1,0,IF(Z519=4,0,(AG519*1.08)))</f>
        <v>94.716945000000024</v>
      </c>
      <c r="AI519" s="9">
        <f>TRUNC(AF519,2)</f>
        <v>70.16</v>
      </c>
      <c r="AJ519" s="9">
        <f>TRUNC(AG519,2)</f>
        <v>87.7</v>
      </c>
      <c r="AK519" s="9">
        <f>TRUNC(AH519,2)</f>
        <v>94.71</v>
      </c>
      <c r="AL519" s="13">
        <v>44170</v>
      </c>
      <c r="AM519" s="13">
        <v>44187</v>
      </c>
      <c r="AN519" s="13" t="s">
        <v>6544</v>
      </c>
    </row>
    <row r="520" spans="1:40" ht="57" customHeight="1" x14ac:dyDescent="0.25">
      <c r="A520" s="1">
        <v>8699684675134</v>
      </c>
      <c r="B520" s="1" t="s">
        <v>2884</v>
      </c>
      <c r="C520" s="1" t="s">
        <v>2885</v>
      </c>
      <c r="D520" s="2" t="s">
        <v>44</v>
      </c>
      <c r="E520" s="3" t="s">
        <v>5731</v>
      </c>
      <c r="F520" s="3">
        <v>0</v>
      </c>
      <c r="G520" s="2">
        <v>2</v>
      </c>
      <c r="H520" s="3">
        <v>1</v>
      </c>
      <c r="I520" s="3"/>
      <c r="J520" s="3"/>
      <c r="K520" s="3"/>
      <c r="L520" s="4" t="s">
        <v>2888</v>
      </c>
      <c r="M520" s="4" t="s">
        <v>848</v>
      </c>
      <c r="N520" s="3" t="s">
        <v>5915</v>
      </c>
      <c r="O520" s="3">
        <v>3</v>
      </c>
      <c r="P520" s="3" t="s">
        <v>2887</v>
      </c>
      <c r="Q520" s="3">
        <v>5000</v>
      </c>
      <c r="R520" s="3" t="s">
        <v>48</v>
      </c>
      <c r="S520" s="10" t="s">
        <v>49</v>
      </c>
      <c r="T520" s="3" t="s">
        <v>102</v>
      </c>
      <c r="U520" s="38">
        <v>17.059999999999999</v>
      </c>
      <c r="V520" s="38">
        <v>17.059999999999999</v>
      </c>
      <c r="W520" s="38">
        <v>17.059999999999999</v>
      </c>
      <c r="X520" s="10" t="s">
        <v>102</v>
      </c>
      <c r="Y520" s="12"/>
      <c r="Z520" s="1">
        <v>0</v>
      </c>
      <c r="AA520" s="9">
        <v>61.47</v>
      </c>
      <c r="AB520" s="9"/>
      <c r="AC520" s="50">
        <f>IF(AD520=AK520,1,0)</f>
        <v>1</v>
      </c>
      <c r="AD520" s="50">
        <v>90.64</v>
      </c>
      <c r="AE520" s="39">
        <v>62.19</v>
      </c>
      <c r="AF520" s="11">
        <f>IF(Z520=2,AE520*1.08,IF(AE520&lt;=10,(AE520*1.09),IF(AE520&lt;=50,(10*1.09)+((AE520-10)*1.08),IF(AE520&lt;=100,(10*1.09)+((50-10)*1.08)+((AE520-50)*1.07),IF(AE520&lt;=200,(10*1.09)+((50-10)*1.08)+((100-50)*1.07)+((AE520-100)*1.04),(10*1.09)+((50-10)*1.08)+((100-50)*1.07)+((200-100)*1.04)+((AE520-200)*1.02))))))</f>
        <v>67.143299999999996</v>
      </c>
      <c r="AG520" s="11">
        <f>IF(Z520=1,AF520*1.08,IF(Z520=4,AF520*1.08,IF(Z520=2,0,IF(AE520&lt;=100,(AF520*1.25),IF(AE520&lt;=200,134.5+((AE520-100)*1.04*1.16),255.14+((AE520-200)*1.02*1.12))))))</f>
        <v>83.929124999999999</v>
      </c>
      <c r="AH520" s="11">
        <f>IF(Z520=1,0,IF(Z520=4,0,(AG520*1.08)))</f>
        <v>90.643455000000003</v>
      </c>
      <c r="AI520" s="9">
        <f>TRUNC(AF520,2)</f>
        <v>67.14</v>
      </c>
      <c r="AJ520" s="9">
        <f>TRUNC(AG520,2)</f>
        <v>83.92</v>
      </c>
      <c r="AK520" s="9">
        <f>TRUNC(AH520,2)</f>
        <v>90.64</v>
      </c>
      <c r="AL520" s="13">
        <v>44170</v>
      </c>
      <c r="AM520" s="13">
        <v>44187</v>
      </c>
      <c r="AN520" s="13" t="s">
        <v>6544</v>
      </c>
    </row>
    <row r="521" spans="1:40" ht="57" customHeight="1" x14ac:dyDescent="0.25">
      <c r="A521" s="1">
        <v>8699684675141</v>
      </c>
      <c r="B521" s="1" t="s">
        <v>2884</v>
      </c>
      <c r="C521" s="1" t="s">
        <v>2885</v>
      </c>
      <c r="D521" s="2" t="s">
        <v>44</v>
      </c>
      <c r="E521" s="3" t="s">
        <v>5731</v>
      </c>
      <c r="F521" s="3">
        <v>0</v>
      </c>
      <c r="G521" s="2">
        <v>2</v>
      </c>
      <c r="H521" s="3">
        <v>1</v>
      </c>
      <c r="I521" s="3"/>
      <c r="J521" s="3"/>
      <c r="K521" s="3"/>
      <c r="L521" s="4" t="s">
        <v>2890</v>
      </c>
      <c r="M521" s="4" t="s">
        <v>848</v>
      </c>
      <c r="N521" s="3" t="s">
        <v>5915</v>
      </c>
      <c r="O521" s="3">
        <v>4</v>
      </c>
      <c r="P521" s="3" t="s">
        <v>2887</v>
      </c>
      <c r="Q521" s="3">
        <v>5000</v>
      </c>
      <c r="R521" s="3" t="s">
        <v>48</v>
      </c>
      <c r="S521" s="10" t="s">
        <v>49</v>
      </c>
      <c r="T521" s="3" t="s">
        <v>102</v>
      </c>
      <c r="U521" s="38">
        <v>17.059999999999999</v>
      </c>
      <c r="V521" s="38">
        <v>17.059999999999999</v>
      </c>
      <c r="W521" s="38">
        <v>17.059999999999999</v>
      </c>
      <c r="X521" s="10" t="s">
        <v>102</v>
      </c>
      <c r="Y521" s="12"/>
      <c r="Z521" s="1">
        <v>0</v>
      </c>
      <c r="AA521" s="9">
        <v>64.260000000000005</v>
      </c>
      <c r="AB521" s="9"/>
      <c r="AC521" s="50">
        <f>IF(AD521=AK521,1,0)</f>
        <v>1</v>
      </c>
      <c r="AD521" s="50">
        <v>94.71</v>
      </c>
      <c r="AE521" s="39">
        <v>65.010000000000005</v>
      </c>
      <c r="AF521" s="11">
        <f>IF(Z521=2,AE521*1.08,IF(AE521&lt;=10,(AE521*1.09),IF(AE521&lt;=50,(10*1.09)+((AE521-10)*1.08),IF(AE521&lt;=100,(10*1.09)+((50-10)*1.08)+((AE521-50)*1.07),IF(AE521&lt;=200,(10*1.09)+((50-10)*1.08)+((100-50)*1.07)+((AE521-100)*1.04),(10*1.09)+((50-10)*1.08)+((100-50)*1.07)+((200-100)*1.04)+((AE521-200)*1.02))))))</f>
        <v>70.160700000000006</v>
      </c>
      <c r="AG521" s="11">
        <f>IF(Z521=1,AF521*1.08,IF(Z521=4,AF521*1.08,IF(Z521=2,0,IF(AE521&lt;=100,(AF521*1.25),IF(AE521&lt;=200,134.5+((AE521-100)*1.04*1.16),255.14+((AE521-200)*1.02*1.12))))))</f>
        <v>87.700875000000011</v>
      </c>
      <c r="AH521" s="11">
        <f>IF(Z521=1,0,IF(Z521=4,0,(AG521*1.08)))</f>
        <v>94.716945000000024</v>
      </c>
      <c r="AI521" s="9">
        <f>TRUNC(AF521,2)</f>
        <v>70.16</v>
      </c>
      <c r="AJ521" s="9">
        <f>TRUNC(AG521,2)</f>
        <v>87.7</v>
      </c>
      <c r="AK521" s="9">
        <f>TRUNC(AH521,2)</f>
        <v>94.71</v>
      </c>
      <c r="AL521" s="13">
        <v>44170</v>
      </c>
      <c r="AM521" s="13">
        <v>44187</v>
      </c>
      <c r="AN521" s="13" t="s">
        <v>6544</v>
      </c>
    </row>
    <row r="522" spans="1:40" ht="57" customHeight="1" x14ac:dyDescent="0.25">
      <c r="A522" s="1">
        <v>8699684675103</v>
      </c>
      <c r="B522" s="1" t="s">
        <v>2884</v>
      </c>
      <c r="C522" s="1" t="s">
        <v>2885</v>
      </c>
      <c r="D522" s="2" t="s">
        <v>44</v>
      </c>
      <c r="E522" s="3" t="s">
        <v>5731</v>
      </c>
      <c r="F522" s="3">
        <v>0</v>
      </c>
      <c r="G522" s="2">
        <v>2</v>
      </c>
      <c r="H522" s="3">
        <v>1</v>
      </c>
      <c r="I522" s="3"/>
      <c r="J522" s="3"/>
      <c r="K522" s="3"/>
      <c r="L522" s="4" t="s">
        <v>2891</v>
      </c>
      <c r="M522" s="4" t="s">
        <v>848</v>
      </c>
      <c r="N522" s="3" t="s">
        <v>5915</v>
      </c>
      <c r="O522" s="3"/>
      <c r="P522" s="3"/>
      <c r="Q522" s="3">
        <v>5000</v>
      </c>
      <c r="R522" s="3" t="s">
        <v>48</v>
      </c>
      <c r="S522" s="10" t="s">
        <v>49</v>
      </c>
      <c r="T522" s="3" t="s">
        <v>102</v>
      </c>
      <c r="U522" s="38">
        <v>17.059999999999999</v>
      </c>
      <c r="V522" s="38">
        <v>17.059999999999999</v>
      </c>
      <c r="W522" s="38">
        <v>17.059999999999999</v>
      </c>
      <c r="X522" s="10" t="s">
        <v>102</v>
      </c>
      <c r="Y522" s="12"/>
      <c r="Z522" s="1">
        <v>0</v>
      </c>
      <c r="AA522" s="9">
        <v>64.260000000000005</v>
      </c>
      <c r="AB522" s="9"/>
      <c r="AC522" s="50">
        <f>IF(AD522=AK522,1,0)</f>
        <v>1</v>
      </c>
      <c r="AD522" s="50">
        <v>94.71</v>
      </c>
      <c r="AE522" s="39">
        <v>65.010000000000005</v>
      </c>
      <c r="AF522" s="11">
        <f>IF(Z522=2,AE522*1.08,IF(AE522&lt;=10,(AE522*1.09),IF(AE522&lt;=50,(10*1.09)+((AE522-10)*1.08),IF(AE522&lt;=100,(10*1.09)+((50-10)*1.08)+((AE522-50)*1.07),IF(AE522&lt;=200,(10*1.09)+((50-10)*1.08)+((100-50)*1.07)+((AE522-100)*1.04),(10*1.09)+((50-10)*1.08)+((100-50)*1.07)+((200-100)*1.04)+((AE522-200)*1.02))))))</f>
        <v>70.160700000000006</v>
      </c>
      <c r="AG522" s="11">
        <f>IF(Z522=1,AF522*1.08,IF(Z522=4,AF522*1.08,IF(Z522=2,0,IF(AE522&lt;=100,(AF522*1.25),IF(AE522&lt;=200,134.5+((AE522-100)*1.04*1.16),255.14+((AE522-200)*1.02*1.12))))))</f>
        <v>87.700875000000011</v>
      </c>
      <c r="AH522" s="11">
        <f>IF(Z522=1,0,IF(Z522=4,0,(AG522*1.08)))</f>
        <v>94.716945000000024</v>
      </c>
      <c r="AI522" s="9">
        <f>TRUNC(AF522,2)</f>
        <v>70.16</v>
      </c>
      <c r="AJ522" s="9">
        <f>TRUNC(AG522,2)</f>
        <v>87.7</v>
      </c>
      <c r="AK522" s="9">
        <f>TRUNC(AH522,2)</f>
        <v>94.71</v>
      </c>
      <c r="AL522" s="13">
        <v>44170</v>
      </c>
      <c r="AM522" s="13">
        <v>44187</v>
      </c>
      <c r="AN522" s="13" t="s">
        <v>6544</v>
      </c>
    </row>
    <row r="523" spans="1:40" ht="57" customHeight="1" x14ac:dyDescent="0.25">
      <c r="A523" s="1">
        <v>8699823980013</v>
      </c>
      <c r="B523" s="1" t="s">
        <v>310</v>
      </c>
      <c r="C523" s="1" t="s">
        <v>360</v>
      </c>
      <c r="D523" s="2" t="s">
        <v>44</v>
      </c>
      <c r="E523" s="3" t="s">
        <v>5731</v>
      </c>
      <c r="F523" s="3">
        <v>5</v>
      </c>
      <c r="G523" s="2">
        <v>2</v>
      </c>
      <c r="H523" s="3">
        <v>1</v>
      </c>
      <c r="I523" s="3"/>
      <c r="J523" s="3"/>
      <c r="K523" s="3"/>
      <c r="L523" s="4" t="s">
        <v>355</v>
      </c>
      <c r="M523" s="4" t="s">
        <v>315</v>
      </c>
      <c r="N523" s="3" t="s">
        <v>5916</v>
      </c>
      <c r="O523" s="3">
        <v>500</v>
      </c>
      <c r="P523" s="3" t="s">
        <v>261</v>
      </c>
      <c r="Q523" s="3">
        <v>1</v>
      </c>
      <c r="R523" s="16" t="s">
        <v>262</v>
      </c>
      <c r="S523" s="10" t="s">
        <v>49</v>
      </c>
      <c r="T523" s="3" t="s">
        <v>136</v>
      </c>
      <c r="U523" s="38">
        <v>355</v>
      </c>
      <c r="V523" s="38">
        <v>355</v>
      </c>
      <c r="W523" s="38">
        <v>355</v>
      </c>
      <c r="X523" s="3" t="s">
        <v>136</v>
      </c>
      <c r="Y523" s="12"/>
      <c r="Z523" s="1">
        <v>3</v>
      </c>
      <c r="AA523" s="9">
        <v>2292.8000000000002</v>
      </c>
      <c r="AB523" s="9">
        <f>TRUNC((AA523/8.6866*8.7054),2)</f>
        <v>2297.7600000000002</v>
      </c>
      <c r="AC523" s="50">
        <f>IF(AD523=AK523,1,0)</f>
        <v>1</v>
      </c>
      <c r="AD523" s="50">
        <v>3784.13</v>
      </c>
      <c r="AE523" s="39">
        <v>3043.74</v>
      </c>
      <c r="AF523" s="11">
        <f>IF(Z523=2,AE523*1.08,IF(AE523&lt;=10,(AE523*1.09),IF(AE523&lt;=50,(10*1.09)+((AE523-10)*1.08),IF(AE523&lt;=100,(10*1.09)+((50-10)*1.08)+((AE523-50)*1.07),IF(AE523&lt;=200,(10*1.09)+((50-10)*1.08)+((100-50)*1.07)+((AE523-100)*1.04),(10*1.09)+((50-10)*1.08)+((100-50)*1.07)+((200-100)*1.04)+((AE523-200)*1.02))))))</f>
        <v>3112.2147999999997</v>
      </c>
      <c r="AG523" s="11">
        <f>IF(Z523=1,AF523*1.08,IF(Z523=4,AF523*1.08,IF(Z523=2,0,IF(AE523&lt;=100,(AF523*1.25),IF(AE523&lt;=200,134.5+((AE523-100)*1.04*1.16),255.14+((AE523-200)*1.02*1.12))))))</f>
        <v>3503.8285759999999</v>
      </c>
      <c r="AH523" s="11">
        <f>IF(Z523=1,0,IF(Z523=4,0,(AG523*1.08)))</f>
        <v>3784.1348620799999</v>
      </c>
      <c r="AI523" s="9">
        <f>TRUNC(AF523,2)</f>
        <v>3112.21</v>
      </c>
      <c r="AJ523" s="9">
        <f>TRUNC(AG523,2)</f>
        <v>3503.82</v>
      </c>
      <c r="AK523" s="9">
        <f>TRUNC(AH523,2)</f>
        <v>3784.13</v>
      </c>
      <c r="AL523" s="13">
        <v>44170</v>
      </c>
      <c r="AM523" s="13">
        <v>44187</v>
      </c>
      <c r="AN523" s="13" t="s">
        <v>6544</v>
      </c>
    </row>
    <row r="524" spans="1:40" ht="57" customHeight="1" x14ac:dyDescent="0.25">
      <c r="A524" s="1">
        <v>8699809127630</v>
      </c>
      <c r="B524" s="1" t="s">
        <v>1103</v>
      </c>
      <c r="C524" s="1" t="s">
        <v>1104</v>
      </c>
      <c r="D524" s="2" t="s">
        <v>44</v>
      </c>
      <c r="E524" s="3" t="s">
        <v>133</v>
      </c>
      <c r="F524" s="3">
        <v>4</v>
      </c>
      <c r="G524" s="2">
        <v>1</v>
      </c>
      <c r="H524" s="3">
        <v>1</v>
      </c>
      <c r="I524" s="3"/>
      <c r="J524" s="3"/>
      <c r="K524" s="3"/>
      <c r="L524" s="4" t="s">
        <v>1203</v>
      </c>
      <c r="M524" s="4" t="s">
        <v>472</v>
      </c>
      <c r="N524" s="3" t="s">
        <v>5918</v>
      </c>
      <c r="O524" s="3">
        <v>10</v>
      </c>
      <c r="P524" s="3" t="s">
        <v>76</v>
      </c>
      <c r="Q524" s="3">
        <v>20</v>
      </c>
      <c r="R524" s="3" t="s">
        <v>48</v>
      </c>
      <c r="S524" s="10" t="s">
        <v>18</v>
      </c>
      <c r="T524" s="3" t="s">
        <v>153</v>
      </c>
      <c r="U524" s="38">
        <v>3.35</v>
      </c>
      <c r="V524" s="38">
        <v>2.34</v>
      </c>
      <c r="W524" s="38">
        <v>0</v>
      </c>
      <c r="X524" s="3" t="s">
        <v>20</v>
      </c>
      <c r="Y524" s="12"/>
      <c r="Z524" s="1">
        <v>0</v>
      </c>
      <c r="AA524" s="9">
        <v>5.94</v>
      </c>
      <c r="AB524" s="9"/>
      <c r="AC524" s="50"/>
      <c r="AD524" s="50"/>
      <c r="AE524" s="39">
        <v>8.91</v>
      </c>
      <c r="AF524" s="11">
        <f>IF(Z524=2,AE524*1.08,IF(AE524&lt;=10,(AE524*1.09),IF(AE524&lt;=50,(10*1.09)+((AE524-10)*1.08),IF(AE524&lt;=100,(10*1.09)+((50-10)*1.08)+((AE524-50)*1.07),IF(AE524&lt;=200,(10*1.09)+((50-10)*1.08)+((100-50)*1.07)+((AE524-100)*1.04),(10*1.09)+((50-10)*1.08)+((100-50)*1.07)+((200-100)*1.04)+((AE524-200)*1.02))))))</f>
        <v>9.7119000000000018</v>
      </c>
      <c r="AG524" s="11">
        <f>IF(Z524=1,AF524*1.08,IF(Z524=4,AF524*1.08,IF(Z524=2,0,IF(AE524&lt;=100,(AF524*1.25),IF(AE524&lt;=200,134.5+((AE524-100)*1.04*1.16),255.14+((AE524-200)*1.02*1.12))))))</f>
        <v>12.139875000000002</v>
      </c>
      <c r="AH524" s="11">
        <f>IF(Z524=1,0,IF(Z524=4,0,(AG524*1.08)))</f>
        <v>13.111065000000004</v>
      </c>
      <c r="AI524" s="9">
        <f>TRUNC(AF524,2)</f>
        <v>9.7100000000000009</v>
      </c>
      <c r="AJ524" s="9">
        <f>TRUNC(AG524,2)</f>
        <v>12.13</v>
      </c>
      <c r="AK524" s="9">
        <f>TRUNC(AH524,2)</f>
        <v>13.11</v>
      </c>
      <c r="AL524" s="13">
        <v>44170</v>
      </c>
      <c r="AM524" s="13">
        <v>44187</v>
      </c>
      <c r="AN524" s="13" t="s">
        <v>6544</v>
      </c>
    </row>
    <row r="525" spans="1:40" ht="57" customHeight="1" x14ac:dyDescent="0.25">
      <c r="A525" s="1">
        <v>8699693120014</v>
      </c>
      <c r="B525" s="1" t="s">
        <v>1103</v>
      </c>
      <c r="C525" s="1" t="s">
        <v>1104</v>
      </c>
      <c r="D525" s="2" t="s">
        <v>44</v>
      </c>
      <c r="E525" s="3" t="s">
        <v>133</v>
      </c>
      <c r="F525" s="3">
        <v>4</v>
      </c>
      <c r="G525" s="2">
        <v>1</v>
      </c>
      <c r="H525" s="3">
        <v>1</v>
      </c>
      <c r="I525" s="3"/>
      <c r="J525" s="3"/>
      <c r="K525" s="3"/>
      <c r="L525" s="4" t="s">
        <v>1203</v>
      </c>
      <c r="M525" s="4" t="s">
        <v>472</v>
      </c>
      <c r="N525" s="3" t="s">
        <v>5959</v>
      </c>
      <c r="O525" s="3">
        <v>10</v>
      </c>
      <c r="P525" s="3" t="s">
        <v>76</v>
      </c>
      <c r="Q525" s="3">
        <v>20</v>
      </c>
      <c r="R525" s="3" t="s">
        <v>48</v>
      </c>
      <c r="S525" s="10" t="s">
        <v>18</v>
      </c>
      <c r="T525" s="3" t="s">
        <v>153</v>
      </c>
      <c r="U525" s="38">
        <v>3.35</v>
      </c>
      <c r="V525" s="38">
        <v>2.34</v>
      </c>
      <c r="W525" s="38">
        <v>0</v>
      </c>
      <c r="X525" s="3" t="s">
        <v>20</v>
      </c>
      <c r="Y525" s="12"/>
      <c r="Z525" s="1">
        <v>0</v>
      </c>
      <c r="AA525" s="9">
        <v>5.94</v>
      </c>
      <c r="AB525" s="9"/>
      <c r="AC525" s="50"/>
      <c r="AD525" s="50"/>
      <c r="AE525" s="39">
        <v>8.91</v>
      </c>
      <c r="AF525" s="11">
        <f>IF(Z525=2,AE525*1.08,IF(AE525&lt;=10,(AE525*1.09),IF(AE525&lt;=50,(10*1.09)+((AE525-10)*1.08),IF(AE525&lt;=100,(10*1.09)+((50-10)*1.08)+((AE525-50)*1.07),IF(AE525&lt;=200,(10*1.09)+((50-10)*1.08)+((100-50)*1.07)+((AE525-100)*1.04),(10*1.09)+((50-10)*1.08)+((100-50)*1.07)+((200-100)*1.04)+((AE525-200)*1.02))))))</f>
        <v>9.7119000000000018</v>
      </c>
      <c r="AG525" s="11">
        <f>IF(Z525=1,AF525*1.08,IF(Z525=4,AF525*1.08,IF(Z525=2,0,IF(AE525&lt;=100,(AF525*1.25),IF(AE525&lt;=200,134.5+((AE525-100)*1.04*1.16),255.14+((AE525-200)*1.02*1.12))))))</f>
        <v>12.139875000000002</v>
      </c>
      <c r="AH525" s="11">
        <f>IF(Z525=1,0,IF(Z525=4,0,(AG525*1.08)))</f>
        <v>13.111065000000004</v>
      </c>
      <c r="AI525" s="9">
        <f>TRUNC(AF525,2)</f>
        <v>9.7100000000000009</v>
      </c>
      <c r="AJ525" s="9">
        <f>TRUNC(AG525,2)</f>
        <v>12.13</v>
      </c>
      <c r="AK525" s="9">
        <f>TRUNC(AH525,2)</f>
        <v>13.11</v>
      </c>
      <c r="AL525" s="13">
        <v>44170</v>
      </c>
      <c r="AM525" s="13">
        <v>44187</v>
      </c>
      <c r="AN525" s="13" t="s">
        <v>6544</v>
      </c>
    </row>
    <row r="526" spans="1:40" ht="57" customHeight="1" x14ac:dyDescent="0.25">
      <c r="A526" s="1">
        <v>8681023120016</v>
      </c>
      <c r="B526" s="1" t="s">
        <v>1103</v>
      </c>
      <c r="C526" s="1" t="s">
        <v>1104</v>
      </c>
      <c r="D526" s="2" t="s">
        <v>150</v>
      </c>
      <c r="E526" s="3" t="s">
        <v>133</v>
      </c>
      <c r="F526" s="3">
        <v>4</v>
      </c>
      <c r="G526" s="2">
        <v>1</v>
      </c>
      <c r="H526" s="3">
        <v>1</v>
      </c>
      <c r="I526" s="3"/>
      <c r="J526" s="3"/>
      <c r="K526" s="3"/>
      <c r="L526" s="4" t="s">
        <v>4518</v>
      </c>
      <c r="M526" s="4" t="s">
        <v>472</v>
      </c>
      <c r="N526" s="3" t="s">
        <v>5944</v>
      </c>
      <c r="O526" s="3">
        <v>10</v>
      </c>
      <c r="P526" s="3" t="s">
        <v>76</v>
      </c>
      <c r="Q526" s="3">
        <v>20</v>
      </c>
      <c r="R526" s="3" t="s">
        <v>48</v>
      </c>
      <c r="S526" s="10" t="s">
        <v>18</v>
      </c>
      <c r="T526" s="3" t="s">
        <v>153</v>
      </c>
      <c r="U526" s="38">
        <v>3.35</v>
      </c>
      <c r="V526" s="38">
        <v>2.34</v>
      </c>
      <c r="W526" s="38">
        <v>0</v>
      </c>
      <c r="X526" s="11" t="s">
        <v>20</v>
      </c>
      <c r="Y526" s="12"/>
      <c r="Z526" s="1">
        <v>0</v>
      </c>
      <c r="AA526" s="9">
        <v>5.91</v>
      </c>
      <c r="AB526" s="9"/>
      <c r="AC526" s="50"/>
      <c r="AD526" s="50"/>
      <c r="AE526" s="39">
        <v>8.91</v>
      </c>
      <c r="AF526" s="11">
        <f>IF(Z526=2,AE526*1.08,IF(AE526&lt;=10,(AE526*1.09),IF(AE526&lt;=50,(10*1.09)+((AE526-10)*1.08),IF(AE526&lt;=100,(10*1.09)+((50-10)*1.08)+((AE526-50)*1.07),IF(AE526&lt;=200,(10*1.09)+((50-10)*1.08)+((100-50)*1.07)+((AE526-100)*1.04),(10*1.09)+((50-10)*1.08)+((100-50)*1.07)+((200-100)*1.04)+((AE526-200)*1.02))))))</f>
        <v>9.7119000000000018</v>
      </c>
      <c r="AG526" s="11">
        <f>IF(Z526=1,AF526*1.08,IF(Z526=4,AF526*1.08,IF(Z526=2,0,IF(AE526&lt;=100,(AF526*1.25),IF(AE526&lt;=200,134.5+((AE526-100)*1.04*1.16),255.14+((AE526-200)*1.02*1.12))))))</f>
        <v>12.139875000000002</v>
      </c>
      <c r="AH526" s="11">
        <f>IF(Z526=1,0,IF(Z526=4,0,(AG526*1.08)))</f>
        <v>13.111065000000004</v>
      </c>
      <c r="AI526" s="9">
        <f>TRUNC(AF526,2)</f>
        <v>9.7100000000000009</v>
      </c>
      <c r="AJ526" s="9">
        <f>TRUNC(AG526,2)</f>
        <v>12.13</v>
      </c>
      <c r="AK526" s="9">
        <f>TRUNC(AH526,2)</f>
        <v>13.11</v>
      </c>
      <c r="AL526" s="13">
        <v>44170</v>
      </c>
      <c r="AM526" s="13">
        <v>44187</v>
      </c>
      <c r="AN526" s="13" t="s">
        <v>6544</v>
      </c>
    </row>
    <row r="527" spans="1:40" ht="57" customHeight="1" x14ac:dyDescent="0.25">
      <c r="A527" s="1">
        <v>8680381900216</v>
      </c>
      <c r="B527" s="1" t="s">
        <v>1103</v>
      </c>
      <c r="C527" s="1" t="s">
        <v>1104</v>
      </c>
      <c r="D527" s="2" t="s">
        <v>150</v>
      </c>
      <c r="E527" s="3" t="s">
        <v>133</v>
      </c>
      <c r="F527" s="3">
        <v>4</v>
      </c>
      <c r="G527" s="2">
        <v>1</v>
      </c>
      <c r="H527" s="3">
        <v>1</v>
      </c>
      <c r="I527" s="3"/>
      <c r="J527" s="3"/>
      <c r="K527" s="3"/>
      <c r="L527" s="4" t="s">
        <v>6520</v>
      </c>
      <c r="M527" s="4" t="s">
        <v>472</v>
      </c>
      <c r="N527" s="3" t="s">
        <v>6076</v>
      </c>
      <c r="O527" s="3">
        <v>10</v>
      </c>
      <c r="P527" s="3" t="s">
        <v>76</v>
      </c>
      <c r="Q527" s="3">
        <v>20</v>
      </c>
      <c r="R527" s="3" t="s">
        <v>48</v>
      </c>
      <c r="S527" s="10" t="s">
        <v>18</v>
      </c>
      <c r="T527" s="3" t="s">
        <v>153</v>
      </c>
      <c r="U527" s="38">
        <v>3.35</v>
      </c>
      <c r="V527" s="38">
        <v>2.34</v>
      </c>
      <c r="W527" s="38">
        <v>0</v>
      </c>
      <c r="X527" s="11" t="s">
        <v>20</v>
      </c>
      <c r="Y527" s="12"/>
      <c r="Z527" s="1">
        <v>0</v>
      </c>
      <c r="AA527" s="9">
        <v>5.91</v>
      </c>
      <c r="AB527" s="9"/>
      <c r="AC527" s="50"/>
      <c r="AD527" s="50"/>
      <c r="AE527" s="39">
        <v>8.91</v>
      </c>
      <c r="AF527" s="11">
        <f>IF(Z527=2,AE527*1.08,IF(AE527&lt;=10,(AE527*1.09),IF(AE527&lt;=50,(10*1.09)+((AE527-10)*1.08),IF(AE527&lt;=100,(10*1.09)+((50-10)*1.08)+((AE527-50)*1.07),IF(AE527&lt;=200,(10*1.09)+((50-10)*1.08)+((100-50)*1.07)+((AE527-100)*1.04),(10*1.09)+((50-10)*1.08)+((100-50)*1.07)+((200-100)*1.04)+((AE527-200)*1.02))))))</f>
        <v>9.7119000000000018</v>
      </c>
      <c r="AG527" s="11">
        <f>IF(Z527=1,AF527*1.08,IF(Z527=4,AF527*1.08,IF(Z527=2,0,IF(AE527&lt;=100,(AF527*1.25),IF(AE527&lt;=200,134.5+((AE527-100)*1.04*1.16),255.14+((AE527-200)*1.02*1.12))))))</f>
        <v>12.139875000000002</v>
      </c>
      <c r="AH527" s="11">
        <f>IF(Z527=1,0,IF(Z527=4,0,(AG527*1.08)))</f>
        <v>13.111065000000004</v>
      </c>
      <c r="AI527" s="9">
        <f>TRUNC(AF527,2)</f>
        <v>9.7100000000000009</v>
      </c>
      <c r="AJ527" s="9">
        <f>TRUNC(AG527,2)</f>
        <v>12.13</v>
      </c>
      <c r="AK527" s="9">
        <f>TRUNC(AH527,2)</f>
        <v>13.11</v>
      </c>
      <c r="AL527" s="13">
        <v>44170</v>
      </c>
      <c r="AM527" s="13">
        <v>44187</v>
      </c>
      <c r="AN527" s="13" t="s">
        <v>6544</v>
      </c>
    </row>
    <row r="528" spans="1:40" ht="57" customHeight="1" x14ac:dyDescent="0.25">
      <c r="A528" s="1">
        <v>8681735980052</v>
      </c>
      <c r="B528" s="1" t="s">
        <v>368</v>
      </c>
      <c r="C528" s="1" t="s">
        <v>369</v>
      </c>
      <c r="D528" s="2" t="s">
        <v>44</v>
      </c>
      <c r="E528" s="3" t="s">
        <v>5731</v>
      </c>
      <c r="F528" s="3">
        <v>5</v>
      </c>
      <c r="G528" s="2">
        <v>2</v>
      </c>
      <c r="H528" s="3">
        <v>1</v>
      </c>
      <c r="I528" s="3"/>
      <c r="J528" s="3"/>
      <c r="K528" s="3"/>
      <c r="L528" s="4" t="s">
        <v>370</v>
      </c>
      <c r="M528" s="4" t="s">
        <v>371</v>
      </c>
      <c r="N528" s="3" t="s">
        <v>5906</v>
      </c>
      <c r="O528" s="3">
        <v>200</v>
      </c>
      <c r="P528" s="3" t="s">
        <v>76</v>
      </c>
      <c r="Q528" s="3">
        <v>100</v>
      </c>
      <c r="R528" s="16" t="s">
        <v>262</v>
      </c>
      <c r="S528" s="10" t="s">
        <v>49</v>
      </c>
      <c r="T528" s="3" t="s">
        <v>136</v>
      </c>
      <c r="U528" s="38">
        <v>83.5</v>
      </c>
      <c r="V528" s="38">
        <v>83.5</v>
      </c>
      <c r="W528" s="38">
        <v>83.5</v>
      </c>
      <c r="X528" s="3" t="s">
        <v>136</v>
      </c>
      <c r="Y528" s="12"/>
      <c r="Z528" s="1">
        <v>3</v>
      </c>
      <c r="AA528" s="9">
        <v>711.97</v>
      </c>
      <c r="AB528" s="9">
        <f>TRUNC((AA528/8.6866*8.7054),2)</f>
        <v>713.51</v>
      </c>
      <c r="AC528" s="50">
        <f>IF(AD528=AK528,1,0)</f>
        <v>1</v>
      </c>
      <c r="AD528" s="50">
        <v>938.25</v>
      </c>
      <c r="AE528" s="39">
        <v>737.13</v>
      </c>
      <c r="AF528" s="11">
        <f>IF(Z528=2,AE528*1.08,IF(AE528&lt;=10,(AE528*1.09),IF(AE528&lt;=50,(10*1.09)+((AE528-10)*1.08),IF(AE528&lt;=100,(10*1.09)+((50-10)*1.08)+((AE528-50)*1.07),IF(AE528&lt;=200,(10*1.09)+((50-10)*1.08)+((100-50)*1.07)+((AE528-100)*1.04),(10*1.09)+((50-10)*1.08)+((100-50)*1.07)+((200-100)*1.04)+((AE528-200)*1.02))))))</f>
        <v>759.47260000000006</v>
      </c>
      <c r="AG528" s="11">
        <f>IF(Z528=1,AF528*1.08,IF(Z528=4,AF528*1.08,IF(Z528=2,0,IF(AE528&lt;=100,(AF528*1.25),IF(AE528&lt;=200,134.5+((AE528-100)*1.04*1.16),255.14+((AE528-200)*1.02*1.12))))))</f>
        <v>868.75731200000007</v>
      </c>
      <c r="AH528" s="11">
        <f>IF(Z528=1,0,IF(Z528=4,0,(AG528*1.08)))</f>
        <v>938.25789696000015</v>
      </c>
      <c r="AI528" s="9">
        <f>TRUNC(AF528,2)</f>
        <v>759.47</v>
      </c>
      <c r="AJ528" s="9">
        <f>TRUNC(AG528,2)</f>
        <v>868.75</v>
      </c>
      <c r="AK528" s="9">
        <f>TRUNC(AH528,2)</f>
        <v>938.25</v>
      </c>
      <c r="AL528" s="13">
        <v>44170</v>
      </c>
      <c r="AM528" s="13">
        <v>44187</v>
      </c>
      <c r="AN528" s="13" t="s">
        <v>6544</v>
      </c>
    </row>
    <row r="529" spans="1:40" ht="57" customHeight="1" x14ac:dyDescent="0.25">
      <c r="A529" s="1">
        <v>8681735980045</v>
      </c>
      <c r="B529" s="1" t="s">
        <v>368</v>
      </c>
      <c r="C529" s="1" t="s">
        <v>369</v>
      </c>
      <c r="D529" s="2" t="s">
        <v>44</v>
      </c>
      <c r="E529" s="3" t="s">
        <v>5731</v>
      </c>
      <c r="F529" s="3">
        <v>5</v>
      </c>
      <c r="G529" s="2">
        <v>2</v>
      </c>
      <c r="H529" s="3">
        <v>1</v>
      </c>
      <c r="I529" s="3"/>
      <c r="J529" s="3"/>
      <c r="K529" s="3"/>
      <c r="L529" s="4" t="s">
        <v>384</v>
      </c>
      <c r="M529" s="4" t="s">
        <v>371</v>
      </c>
      <c r="N529" s="3" t="s">
        <v>5906</v>
      </c>
      <c r="O529" s="18" t="s">
        <v>385</v>
      </c>
      <c r="P529" s="3" t="s">
        <v>221</v>
      </c>
      <c r="Q529" s="3">
        <v>1</v>
      </c>
      <c r="R529" s="16" t="s">
        <v>262</v>
      </c>
      <c r="S529" s="10" t="s">
        <v>49</v>
      </c>
      <c r="T529" s="3" t="s">
        <v>136</v>
      </c>
      <c r="U529" s="38">
        <v>44.75</v>
      </c>
      <c r="V529" s="38">
        <v>44.75</v>
      </c>
      <c r="W529" s="38">
        <v>44.75</v>
      </c>
      <c r="X529" s="3" t="s">
        <v>136</v>
      </c>
      <c r="Y529" s="12"/>
      <c r="Z529" s="1">
        <v>3</v>
      </c>
      <c r="AA529" s="9">
        <v>290.83</v>
      </c>
      <c r="AB529" s="9">
        <f>TRUNC((AA529/8.6866*8.7054),2)</f>
        <v>291.45</v>
      </c>
      <c r="AC529" s="50">
        <f>IF(AD529=AK529,1,0)</f>
        <v>1</v>
      </c>
      <c r="AD529" s="50">
        <v>399.84</v>
      </c>
      <c r="AE529" s="39">
        <v>300.74</v>
      </c>
      <c r="AF529" s="11">
        <f>IF(Z529=2,AE529*1.08,IF(AE529&lt;=10,(AE529*1.09),IF(AE529&lt;=50,(10*1.09)+((AE529-10)*1.08),IF(AE529&lt;=100,(10*1.09)+((50-10)*1.08)+((AE529-50)*1.07),IF(AE529&lt;=200,(10*1.09)+((50-10)*1.08)+((100-50)*1.07)+((AE529-100)*1.04),(10*1.09)+((50-10)*1.08)+((100-50)*1.07)+((200-100)*1.04)+((AE529-200)*1.02))))))</f>
        <v>314.35480000000001</v>
      </c>
      <c r="AG529" s="11">
        <f>IF(Z529=1,AF529*1.08,IF(Z529=4,AF529*1.08,IF(Z529=2,0,IF(AE529&lt;=100,(AF529*1.25),IF(AE529&lt;=200,134.5+((AE529-100)*1.04*1.16),255.14+((AE529-200)*1.02*1.12))))))</f>
        <v>370.22537599999998</v>
      </c>
      <c r="AH529" s="11">
        <f>IF(Z529=1,0,IF(Z529=4,0,(AG529*1.08)))</f>
        <v>399.84340608000002</v>
      </c>
      <c r="AI529" s="9">
        <f>TRUNC(AF529,2)</f>
        <v>314.35000000000002</v>
      </c>
      <c r="AJ529" s="9">
        <f>TRUNC(AG529,2)</f>
        <v>370.22</v>
      </c>
      <c r="AK529" s="9">
        <f>TRUNC(AH529,2)</f>
        <v>399.84</v>
      </c>
      <c r="AL529" s="13">
        <v>44170</v>
      </c>
      <c r="AM529" s="13">
        <v>44187</v>
      </c>
      <c r="AN529" s="13" t="s">
        <v>6544</v>
      </c>
    </row>
    <row r="530" spans="1:40" ht="57" customHeight="1" x14ac:dyDescent="0.25">
      <c r="A530" s="1">
        <v>8681429550196</v>
      </c>
      <c r="B530" s="1" t="s">
        <v>523</v>
      </c>
      <c r="C530" s="1" t="s">
        <v>524</v>
      </c>
      <c r="D530" s="2" t="s">
        <v>44</v>
      </c>
      <c r="E530" s="3" t="s">
        <v>5731</v>
      </c>
      <c r="F530" s="3">
        <v>5</v>
      </c>
      <c r="G530" s="2">
        <v>2</v>
      </c>
      <c r="H530" s="3">
        <v>1</v>
      </c>
      <c r="I530" s="3"/>
      <c r="J530" s="3"/>
      <c r="K530" s="3"/>
      <c r="L530" s="7" t="s">
        <v>584</v>
      </c>
      <c r="M530" s="4" t="s">
        <v>580</v>
      </c>
      <c r="N530" s="3" t="s">
        <v>5903</v>
      </c>
      <c r="O530" s="2">
        <v>10</v>
      </c>
      <c r="P530" s="3" t="s">
        <v>92</v>
      </c>
      <c r="Q530" s="2">
        <v>100</v>
      </c>
      <c r="R530" s="1" t="s">
        <v>262</v>
      </c>
      <c r="S530" s="10" t="s">
        <v>49</v>
      </c>
      <c r="T530" s="3" t="s">
        <v>78</v>
      </c>
      <c r="U530" s="38">
        <v>741.69</v>
      </c>
      <c r="V530" s="38">
        <v>741.69</v>
      </c>
      <c r="W530" s="38">
        <v>741.69</v>
      </c>
      <c r="X530" s="11" t="s">
        <v>78</v>
      </c>
      <c r="Y530" s="12"/>
      <c r="Z530" s="1">
        <v>3</v>
      </c>
      <c r="AA530" s="9">
        <v>6962.91</v>
      </c>
      <c r="AB530" s="9">
        <f>TRUNC((AA530/8.6866*8.7054),2)</f>
        <v>6977.97</v>
      </c>
      <c r="AC530" s="50">
        <f>IF(AD530=AK530,1,0)</f>
        <v>0</v>
      </c>
      <c r="AD530" s="50">
        <v>8638.15</v>
      </c>
      <c r="AE530" s="39">
        <v>7196.6</v>
      </c>
      <c r="AF530" s="11">
        <f>IF(Z530=2,AE530*1.08,IF(AE530&lt;=10,(AE530*1.09),IF(AE530&lt;=50,(10*1.09)+((AE530-10)*1.08),IF(AE530&lt;=100,(10*1.09)+((50-10)*1.08)+((AE530-50)*1.07),IF(AE530&lt;=200,(10*1.09)+((50-10)*1.08)+((100-50)*1.07)+((AE530-100)*1.04),(10*1.09)+((50-10)*1.08)+((100-50)*1.07)+((200-100)*1.04)+((AE530-200)*1.02))))))</f>
        <v>7348.1320000000005</v>
      </c>
      <c r="AG530" s="11">
        <f>IF(Z530=1,AF530*1.08,IF(Z530=4,AF530*1.08,IF(Z530=2,0,IF(AE530&lt;=100,(AF530*1.25),IF(AE530&lt;=200,134.5+((AE530-100)*1.04*1.16),255.14+((AE530-200)*1.02*1.12))))))</f>
        <v>8248.0558400000009</v>
      </c>
      <c r="AH530" s="11">
        <f>IF(Z530=1,0,IF(Z530=4,0,(AG530*1.08)))</f>
        <v>8907.9003072000014</v>
      </c>
      <c r="AI530" s="9">
        <f>TRUNC(AF530,2)</f>
        <v>7348.13</v>
      </c>
      <c r="AJ530" s="9">
        <f>TRUNC(AG530,2)</f>
        <v>8248.0499999999993</v>
      </c>
      <c r="AK530" s="9">
        <f>TRUNC(AH530,2)</f>
        <v>8907.9</v>
      </c>
      <c r="AL530" s="13">
        <v>44170</v>
      </c>
      <c r="AM530" s="13">
        <v>44187</v>
      </c>
      <c r="AN530" s="13" t="s">
        <v>6544</v>
      </c>
    </row>
    <row r="531" spans="1:40" ht="57" customHeight="1" x14ac:dyDescent="0.25">
      <c r="A531" s="1">
        <v>8681429550172</v>
      </c>
      <c r="B531" s="1" t="s">
        <v>523</v>
      </c>
      <c r="C531" s="1" t="s">
        <v>524</v>
      </c>
      <c r="D531" s="2" t="s">
        <v>44</v>
      </c>
      <c r="E531" s="3" t="s">
        <v>5731</v>
      </c>
      <c r="F531" s="3">
        <v>5</v>
      </c>
      <c r="G531" s="2">
        <v>2</v>
      </c>
      <c r="H531" s="3">
        <v>1</v>
      </c>
      <c r="I531" s="3"/>
      <c r="J531" s="3"/>
      <c r="K531" s="3"/>
      <c r="L531" s="7" t="s">
        <v>592</v>
      </c>
      <c r="M531" s="4" t="s">
        <v>580</v>
      </c>
      <c r="N531" s="3" t="s">
        <v>5903</v>
      </c>
      <c r="O531" s="2">
        <v>2.5</v>
      </c>
      <c r="P531" s="3" t="s">
        <v>92</v>
      </c>
      <c r="Q531" s="2">
        <v>25</v>
      </c>
      <c r="R531" s="1" t="s">
        <v>262</v>
      </c>
      <c r="S531" s="10" t="s">
        <v>49</v>
      </c>
      <c r="T531" s="3" t="s">
        <v>78</v>
      </c>
      <c r="U531" s="38">
        <v>196.45</v>
      </c>
      <c r="V531" s="38">
        <v>196.45</v>
      </c>
      <c r="W531" s="38">
        <v>196.45</v>
      </c>
      <c r="X531" s="11" t="s">
        <v>78</v>
      </c>
      <c r="Y531" s="12"/>
      <c r="Z531" s="1">
        <v>3</v>
      </c>
      <c r="AA531" s="9">
        <v>1842.06</v>
      </c>
      <c r="AB531" s="9">
        <f>TRUNC((AA531/8.6866*8.7054),2)</f>
        <v>1846.04</v>
      </c>
      <c r="AC531" s="50">
        <f>IF(AD531=AK531,1,0)</f>
        <v>0</v>
      </c>
      <c r="AD531" s="50">
        <v>2306.42</v>
      </c>
      <c r="AE531" s="39">
        <v>1906.14</v>
      </c>
      <c r="AF531" s="11">
        <f>IF(Z531=2,AE531*1.08,IF(AE531&lt;=10,(AE531*1.09),IF(AE531&lt;=50,(10*1.09)+((AE531-10)*1.08),IF(AE531&lt;=100,(10*1.09)+((50-10)*1.08)+((AE531-50)*1.07),IF(AE531&lt;=200,(10*1.09)+((50-10)*1.08)+((100-50)*1.07)+((AE531-100)*1.04),(10*1.09)+((50-10)*1.08)+((100-50)*1.07)+((200-100)*1.04)+((AE531-200)*1.02))))))</f>
        <v>1951.8628000000001</v>
      </c>
      <c r="AG531" s="11">
        <f>IF(Z531=1,AF531*1.08,IF(Z531=4,AF531*1.08,IF(Z531=2,0,IF(AE531&lt;=100,(AF531*1.25),IF(AE531&lt;=200,134.5+((AE531-100)*1.04*1.16),255.14+((AE531-200)*1.02*1.12))))))</f>
        <v>2204.2343360000004</v>
      </c>
      <c r="AH531" s="11">
        <f>IF(Z531=1,0,IF(Z531=4,0,(AG531*1.08)))</f>
        <v>2380.5730828800006</v>
      </c>
      <c r="AI531" s="9">
        <f>TRUNC(AF531,2)</f>
        <v>1951.86</v>
      </c>
      <c r="AJ531" s="9">
        <f>TRUNC(AG531,2)</f>
        <v>2204.23</v>
      </c>
      <c r="AK531" s="9">
        <f>TRUNC(AH531,2)</f>
        <v>2380.5700000000002</v>
      </c>
      <c r="AL531" s="13">
        <v>44170</v>
      </c>
      <c r="AM531" s="13">
        <v>44187</v>
      </c>
      <c r="AN531" s="13" t="s">
        <v>6544</v>
      </c>
    </row>
    <row r="532" spans="1:40" ht="57" customHeight="1" x14ac:dyDescent="0.25">
      <c r="A532" s="1">
        <v>8681429550202</v>
      </c>
      <c r="B532" s="1" t="s">
        <v>523</v>
      </c>
      <c r="C532" s="1" t="s">
        <v>524</v>
      </c>
      <c r="D532" s="2" t="s">
        <v>44</v>
      </c>
      <c r="E532" s="3" t="s">
        <v>5731</v>
      </c>
      <c r="F532" s="3">
        <v>5</v>
      </c>
      <c r="G532" s="2">
        <v>2</v>
      </c>
      <c r="H532" s="3">
        <v>1</v>
      </c>
      <c r="I532" s="3"/>
      <c r="J532" s="3"/>
      <c r="K532" s="3"/>
      <c r="L532" s="7" t="s">
        <v>598</v>
      </c>
      <c r="M532" s="4" t="s">
        <v>580</v>
      </c>
      <c r="N532" s="3" t="s">
        <v>5903</v>
      </c>
      <c r="O532" s="23">
        <v>20</v>
      </c>
      <c r="P532" s="3" t="s">
        <v>600</v>
      </c>
      <c r="Q532" s="2">
        <v>1</v>
      </c>
      <c r="R532" s="1" t="s">
        <v>262</v>
      </c>
      <c r="S532" s="10" t="s">
        <v>49</v>
      </c>
      <c r="T532" s="3" t="s">
        <v>78</v>
      </c>
      <c r="U532" s="38">
        <v>1483.38</v>
      </c>
      <c r="V532" s="38">
        <v>1483.38</v>
      </c>
      <c r="W532" s="38">
        <v>1483.38</v>
      </c>
      <c r="X532" s="11" t="s">
        <v>78</v>
      </c>
      <c r="Y532" s="12"/>
      <c r="Z532" s="1">
        <v>3</v>
      </c>
      <c r="AA532" s="9">
        <v>13883.41</v>
      </c>
      <c r="AB532" s="9">
        <f>TRUNC((AA532/8.6866*8.7054),2)</f>
        <v>13913.45</v>
      </c>
      <c r="AC532" s="50">
        <f>IF(AD532=AK532,1,0)</f>
        <v>0</v>
      </c>
      <c r="AD532" s="50">
        <v>17195.09</v>
      </c>
      <c r="AE532" s="39">
        <v>14393.21</v>
      </c>
      <c r="AF532" s="11">
        <f>IF(Z532=2,AE532*1.08,IF(AE532&lt;=10,(AE532*1.09),IF(AE532&lt;=50,(10*1.09)+((AE532-10)*1.08),IF(AE532&lt;=100,(10*1.09)+((50-10)*1.08)+((AE532-50)*1.07),IF(AE532&lt;=200,(10*1.09)+((50-10)*1.08)+((100-50)*1.07)+((AE532-100)*1.04),(10*1.09)+((50-10)*1.08)+((100-50)*1.07)+((200-100)*1.04)+((AE532-200)*1.02))))))</f>
        <v>14688.674199999999</v>
      </c>
      <c r="AG532" s="11">
        <f>IF(Z532=1,AF532*1.08,IF(Z532=4,AF532*1.08,IF(Z532=2,0,IF(AE532&lt;=100,(AF532*1.25),IF(AE532&lt;=200,134.5+((AE532-100)*1.04*1.16),255.14+((AE532-200)*1.02*1.12))))))</f>
        <v>16469.463104000002</v>
      </c>
      <c r="AH532" s="11">
        <f>IF(Z532=1,0,IF(Z532=4,0,(AG532*1.08)))</f>
        <v>17787.020152320005</v>
      </c>
      <c r="AI532" s="9">
        <f>TRUNC(AF532,2)</f>
        <v>14688.67</v>
      </c>
      <c r="AJ532" s="9">
        <f>TRUNC(AG532,2)</f>
        <v>16469.46</v>
      </c>
      <c r="AK532" s="9">
        <f>TRUNC(AH532,2)</f>
        <v>17787.02</v>
      </c>
      <c r="AL532" s="13">
        <v>44170</v>
      </c>
      <c r="AM532" s="13">
        <v>44187</v>
      </c>
      <c r="AN532" s="13" t="s">
        <v>6544</v>
      </c>
    </row>
    <row r="533" spans="1:40" ht="57" customHeight="1" x14ac:dyDescent="0.25">
      <c r="A533" s="1">
        <v>8681429550219</v>
      </c>
      <c r="B533" s="1" t="s">
        <v>523</v>
      </c>
      <c r="C533" s="1" t="s">
        <v>524</v>
      </c>
      <c r="D533" s="2" t="s">
        <v>44</v>
      </c>
      <c r="E533" s="3" t="s">
        <v>5731</v>
      </c>
      <c r="F533" s="3">
        <v>5</v>
      </c>
      <c r="G533" s="2">
        <v>2</v>
      </c>
      <c r="H533" s="3">
        <v>1</v>
      </c>
      <c r="I533" s="3"/>
      <c r="J533" s="3"/>
      <c r="K533" s="3"/>
      <c r="L533" s="7" t="s">
        <v>605</v>
      </c>
      <c r="M533" s="4" t="s">
        <v>580</v>
      </c>
      <c r="N533" s="3" t="s">
        <v>5903</v>
      </c>
      <c r="O533" s="23">
        <v>30</v>
      </c>
      <c r="P533" s="3" t="s">
        <v>600</v>
      </c>
      <c r="Q533" s="2">
        <v>1</v>
      </c>
      <c r="R533" s="1" t="s">
        <v>262</v>
      </c>
      <c r="S533" s="10" t="s">
        <v>49</v>
      </c>
      <c r="T533" s="3" t="s">
        <v>78</v>
      </c>
      <c r="U533" s="38">
        <v>2214.61</v>
      </c>
      <c r="V533" s="38">
        <v>2214.61</v>
      </c>
      <c r="W533" s="38">
        <v>2214.61</v>
      </c>
      <c r="X533" s="11" t="s">
        <v>78</v>
      </c>
      <c r="Y533" s="12"/>
      <c r="Z533" s="1">
        <v>3</v>
      </c>
      <c r="AA533" s="9">
        <v>20727.939999999999</v>
      </c>
      <c r="AB533" s="9">
        <f>TRUNC((AA533/8.6866*8.7054),2)</f>
        <v>20772.8</v>
      </c>
      <c r="AC533" s="50">
        <f>IF(AD533=AK533,1,0)</f>
        <v>0</v>
      </c>
      <c r="AD533" s="50">
        <v>25658.1</v>
      </c>
      <c r="AE533" s="39">
        <v>21488.33</v>
      </c>
      <c r="AF533" s="11">
        <f>IF(Z533=2,AE533*1.08,IF(AE533&lt;=10,(AE533*1.09),IF(AE533&lt;=50,(10*1.09)+((AE533-10)*1.08),IF(AE533&lt;=100,(10*1.09)+((50-10)*1.08)+((AE533-50)*1.07),IF(AE533&lt;=200,(10*1.09)+((50-10)*1.08)+((100-50)*1.07)+((AE533-100)*1.04),(10*1.09)+((50-10)*1.08)+((100-50)*1.07)+((200-100)*1.04)+((AE533-200)*1.02))))))</f>
        <v>21925.696599999999</v>
      </c>
      <c r="AG533" s="11">
        <f>IF(Z533=1,AF533*1.08,IF(Z533=4,AF533*1.08,IF(Z533=2,0,IF(AE533&lt;=100,(AF533*1.25),IF(AE533&lt;=200,134.5+((AE533-100)*1.04*1.16),255.14+((AE533-200)*1.02*1.12))))))</f>
        <v>24574.928192000003</v>
      </c>
      <c r="AH533" s="11">
        <f>IF(Z533=1,0,IF(Z533=4,0,(AG533*1.08)))</f>
        <v>26540.922447360004</v>
      </c>
      <c r="AI533" s="9">
        <f>TRUNC(AF533,2)</f>
        <v>21925.69</v>
      </c>
      <c r="AJ533" s="9">
        <f>TRUNC(AG533,2)</f>
        <v>24574.92</v>
      </c>
      <c r="AK533" s="9">
        <f>TRUNC(AH533,2)</f>
        <v>26540.92</v>
      </c>
      <c r="AL533" s="13">
        <v>44170</v>
      </c>
      <c r="AM533" s="13">
        <v>44187</v>
      </c>
      <c r="AN533" s="13" t="s">
        <v>6544</v>
      </c>
    </row>
    <row r="534" spans="1:40" ht="57" customHeight="1" x14ac:dyDescent="0.25">
      <c r="A534" s="1">
        <v>8681429550189</v>
      </c>
      <c r="B534" s="1" t="s">
        <v>523</v>
      </c>
      <c r="C534" s="1" t="s">
        <v>524</v>
      </c>
      <c r="D534" s="2" t="s">
        <v>44</v>
      </c>
      <c r="E534" s="3" t="s">
        <v>5731</v>
      </c>
      <c r="F534" s="3">
        <v>5</v>
      </c>
      <c r="G534" s="2">
        <v>2</v>
      </c>
      <c r="H534" s="3">
        <v>1</v>
      </c>
      <c r="I534" s="3"/>
      <c r="J534" s="3"/>
      <c r="K534" s="3"/>
      <c r="L534" s="7" t="s">
        <v>618</v>
      </c>
      <c r="M534" s="4" t="s">
        <v>580</v>
      </c>
      <c r="N534" s="3" t="s">
        <v>5903</v>
      </c>
      <c r="O534" s="2">
        <v>5</v>
      </c>
      <c r="P534" s="3" t="s">
        <v>92</v>
      </c>
      <c r="Q534" s="2">
        <v>50</v>
      </c>
      <c r="R534" s="1" t="s">
        <v>262</v>
      </c>
      <c r="S534" s="10" t="s">
        <v>49</v>
      </c>
      <c r="T534" s="3" t="s">
        <v>78</v>
      </c>
      <c r="U534" s="38">
        <v>371.63</v>
      </c>
      <c r="V534" s="38">
        <v>371.63</v>
      </c>
      <c r="W534" s="38">
        <v>371.63</v>
      </c>
      <c r="X534" s="11" t="s">
        <v>78</v>
      </c>
      <c r="Y534" s="12"/>
      <c r="Z534" s="1">
        <v>3</v>
      </c>
      <c r="AA534" s="9">
        <v>3487.45</v>
      </c>
      <c r="AB534" s="9">
        <f>TRUNC((AA534/8.6866*8.7054),2)</f>
        <v>3494.99</v>
      </c>
      <c r="AC534" s="50">
        <f>IF(AD534=AK534,1,0)</f>
        <v>0</v>
      </c>
      <c r="AD534" s="50">
        <v>4340.88</v>
      </c>
      <c r="AE534" s="39">
        <v>3605.92</v>
      </c>
      <c r="AF534" s="11">
        <f>IF(Z534=2,AE534*1.08,IF(AE534&lt;=10,(AE534*1.09),IF(AE534&lt;=50,(10*1.09)+((AE534-10)*1.08),IF(AE534&lt;=100,(10*1.09)+((50-10)*1.08)+((AE534-50)*1.07),IF(AE534&lt;=200,(10*1.09)+((50-10)*1.08)+((100-50)*1.07)+((AE534-100)*1.04),(10*1.09)+((50-10)*1.08)+((100-50)*1.07)+((200-100)*1.04)+((AE534-200)*1.02))))))</f>
        <v>3685.6383999999998</v>
      </c>
      <c r="AG534" s="11">
        <f>IF(Z534=1,AF534*1.08,IF(Z534=4,AF534*1.08,IF(Z534=2,0,IF(AE534&lt;=100,(AF534*1.25),IF(AE534&lt;=200,134.5+((AE534-100)*1.04*1.16),255.14+((AE534-200)*1.02*1.12))))))</f>
        <v>4146.0630080000001</v>
      </c>
      <c r="AH534" s="11">
        <f>IF(Z534=1,0,IF(Z534=4,0,(AG534*1.08)))</f>
        <v>4477.74804864</v>
      </c>
      <c r="AI534" s="9">
        <f>TRUNC(AF534,2)</f>
        <v>3685.63</v>
      </c>
      <c r="AJ534" s="9">
        <f>TRUNC(AG534,2)</f>
        <v>4146.0600000000004</v>
      </c>
      <c r="AK534" s="9">
        <f>TRUNC(AH534,2)</f>
        <v>4477.74</v>
      </c>
      <c r="AL534" s="13">
        <v>44170</v>
      </c>
      <c r="AM534" s="13">
        <v>44187</v>
      </c>
      <c r="AN534" s="13" t="s">
        <v>6544</v>
      </c>
    </row>
    <row r="535" spans="1:40" ht="57" customHeight="1" x14ac:dyDescent="0.25">
      <c r="A535" s="1">
        <v>8699823980778</v>
      </c>
      <c r="B535" s="1" t="s">
        <v>619</v>
      </c>
      <c r="C535" s="1" t="s">
        <v>620</v>
      </c>
      <c r="D535" s="2" t="s">
        <v>44</v>
      </c>
      <c r="E535" s="3" t="s">
        <v>5731</v>
      </c>
      <c r="F535" s="3">
        <v>5</v>
      </c>
      <c r="G535" s="2">
        <v>2</v>
      </c>
      <c r="H535" s="3">
        <v>1</v>
      </c>
      <c r="I535" s="3"/>
      <c r="J535" s="3"/>
      <c r="K535" s="3"/>
      <c r="L535" s="4" t="s">
        <v>625</v>
      </c>
      <c r="M535" s="4" t="s">
        <v>6480</v>
      </c>
      <c r="N535" s="3" t="s">
        <v>5916</v>
      </c>
      <c r="O535" s="3">
        <v>250</v>
      </c>
      <c r="P535" s="3" t="s">
        <v>261</v>
      </c>
      <c r="Q535" s="3">
        <v>1</v>
      </c>
      <c r="R535" s="16" t="s">
        <v>262</v>
      </c>
      <c r="S535" s="10" t="s">
        <v>49</v>
      </c>
      <c r="T535" s="3" t="s">
        <v>136</v>
      </c>
      <c r="U535" s="38">
        <v>69</v>
      </c>
      <c r="V535" s="38">
        <v>69</v>
      </c>
      <c r="W535" s="38">
        <v>69</v>
      </c>
      <c r="X535" s="3" t="s">
        <v>136</v>
      </c>
      <c r="Y535" s="12"/>
      <c r="Z535" s="1">
        <v>3</v>
      </c>
      <c r="AA535" s="9">
        <v>286.39</v>
      </c>
      <c r="AB535" s="9">
        <f>TRUNC((AA535/8.6866*8.7054),2)</f>
        <v>287</v>
      </c>
      <c r="AC535" s="50">
        <f>IF(AD535=AK535,1,0)</f>
        <v>0</v>
      </c>
      <c r="AD535" s="50">
        <v>497.91</v>
      </c>
      <c r="AE535" s="39">
        <v>430.5</v>
      </c>
      <c r="AF535" s="11">
        <f>IF(Z535=2,AE535*1.08,IF(AE535&lt;=10,(AE535*1.09),IF(AE535&lt;=50,(10*1.09)+((AE535-10)*1.08),IF(AE535&lt;=100,(10*1.09)+((50-10)*1.08)+((AE535-50)*1.07),IF(AE535&lt;=200,(10*1.09)+((50-10)*1.08)+((100-50)*1.07)+((AE535-100)*1.04),(10*1.09)+((50-10)*1.08)+((100-50)*1.07)+((200-100)*1.04)+((AE535-200)*1.02))))))</f>
        <v>446.71000000000004</v>
      </c>
      <c r="AG535" s="11">
        <f>IF(Z535=1,AF535*1.08,IF(Z535=4,AF535*1.08,IF(Z535=2,0,IF(AE535&lt;=100,(AF535*1.25),IF(AE535&lt;=200,134.5+((AE535-100)*1.04*1.16),255.14+((AE535-200)*1.02*1.12))))))</f>
        <v>518.46320000000003</v>
      </c>
      <c r="AH535" s="11">
        <f>IF(Z535=1,0,IF(Z535=4,0,(AG535*1.08)))</f>
        <v>559.94025600000009</v>
      </c>
      <c r="AI535" s="9">
        <f>TRUNC(AF535,2)</f>
        <v>446.71</v>
      </c>
      <c r="AJ535" s="9">
        <f>TRUNC(AG535,2)</f>
        <v>518.46</v>
      </c>
      <c r="AK535" s="9">
        <f>TRUNC(AH535,2)</f>
        <v>559.94000000000005</v>
      </c>
      <c r="AL535" s="13">
        <v>44170</v>
      </c>
      <c r="AM535" s="13">
        <v>44187</v>
      </c>
      <c r="AN535" s="13" t="s">
        <v>6544</v>
      </c>
    </row>
    <row r="536" spans="1:40" ht="57" customHeight="1" x14ac:dyDescent="0.25">
      <c r="A536" s="1">
        <v>8681308152381</v>
      </c>
      <c r="B536" s="1" t="s">
        <v>13</v>
      </c>
      <c r="C536" s="1" t="s">
        <v>14</v>
      </c>
      <c r="D536" s="2" t="s">
        <v>44</v>
      </c>
      <c r="E536" s="3" t="s">
        <v>133</v>
      </c>
      <c r="F536" s="3">
        <v>4</v>
      </c>
      <c r="G536" s="2">
        <v>1</v>
      </c>
      <c r="H536" s="3">
        <v>1</v>
      </c>
      <c r="I536" s="3"/>
      <c r="J536" s="3"/>
      <c r="K536" s="3"/>
      <c r="L536" s="4" t="s">
        <v>2929</v>
      </c>
      <c r="M536" s="4" t="s">
        <v>17</v>
      </c>
      <c r="N536" s="3" t="s">
        <v>5983</v>
      </c>
      <c r="O536" s="3">
        <v>200</v>
      </c>
      <c r="P536" s="3" t="s">
        <v>76</v>
      </c>
      <c r="Q536" s="3">
        <v>20</v>
      </c>
      <c r="R536" s="3" t="s">
        <v>48</v>
      </c>
      <c r="S536" s="10" t="s">
        <v>18</v>
      </c>
      <c r="T536" s="3" t="s">
        <v>129</v>
      </c>
      <c r="U536" s="38">
        <v>3.57</v>
      </c>
      <c r="V536" s="38">
        <v>2.34</v>
      </c>
      <c r="W536" s="38">
        <v>0</v>
      </c>
      <c r="X536" s="11" t="s">
        <v>20</v>
      </c>
      <c r="Y536" s="12"/>
      <c r="Z536" s="1">
        <v>0</v>
      </c>
      <c r="AA536" s="9">
        <v>8.4</v>
      </c>
      <c r="AB536" s="9"/>
      <c r="AC536" s="50">
        <f>IF(AD536=AK536,1,0)</f>
        <v>1</v>
      </c>
      <c r="AD536" s="50">
        <v>13.12</v>
      </c>
      <c r="AE536" s="39">
        <v>8.92</v>
      </c>
      <c r="AF536" s="11">
        <f>IF(Z536=2,AE536*1.08,IF(AE536&lt;=10,(AE536*1.09),IF(AE536&lt;=50,(10*1.09)+((AE536-10)*1.08),IF(AE536&lt;=100,(10*1.09)+((50-10)*1.08)+((AE536-50)*1.07),IF(AE536&lt;=200,(10*1.09)+((50-10)*1.08)+((100-50)*1.07)+((AE536-100)*1.04),(10*1.09)+((50-10)*1.08)+((100-50)*1.07)+((200-100)*1.04)+((AE536-200)*1.02))))))</f>
        <v>9.7228000000000012</v>
      </c>
      <c r="AG536" s="11">
        <f>IF(Z536=1,AF536*1.08,IF(Z536=4,AF536*1.08,IF(Z536=2,0,IF(AE536&lt;=100,(AF536*1.25),IF(AE536&lt;=200,134.5+((AE536-100)*1.04*1.16),255.14+((AE536-200)*1.02*1.12))))))</f>
        <v>12.153500000000001</v>
      </c>
      <c r="AH536" s="11">
        <f>IF(Z536=1,0,IF(Z536=4,0,(AG536*1.08)))</f>
        <v>13.125780000000002</v>
      </c>
      <c r="AI536" s="9">
        <f>TRUNC(AF536,2)</f>
        <v>9.7200000000000006</v>
      </c>
      <c r="AJ536" s="9">
        <f>TRUNC(AG536,2)</f>
        <v>12.15</v>
      </c>
      <c r="AK536" s="9">
        <f>TRUNC(AH536,2)</f>
        <v>13.12</v>
      </c>
      <c r="AL536" s="13">
        <v>44170</v>
      </c>
      <c r="AM536" s="13">
        <v>44187</v>
      </c>
      <c r="AN536" s="13" t="s">
        <v>6544</v>
      </c>
    </row>
    <row r="537" spans="1:40" ht="57" customHeight="1" x14ac:dyDescent="0.25">
      <c r="A537" s="1">
        <v>8699502092310</v>
      </c>
      <c r="B537" s="1" t="s">
        <v>13</v>
      </c>
      <c r="C537" s="1" t="s">
        <v>14</v>
      </c>
      <c r="D537" s="2" t="s">
        <v>150</v>
      </c>
      <c r="E537" s="3" t="s">
        <v>133</v>
      </c>
      <c r="F537" s="3">
        <v>4</v>
      </c>
      <c r="G537" s="2">
        <v>1</v>
      </c>
      <c r="H537" s="27">
        <v>1</v>
      </c>
      <c r="I537" s="3"/>
      <c r="J537" s="3"/>
      <c r="K537" s="3"/>
      <c r="L537" s="4" t="s">
        <v>4322</v>
      </c>
      <c r="M537" s="4" t="s">
        <v>17</v>
      </c>
      <c r="N537" s="3" t="s">
        <v>5985</v>
      </c>
      <c r="O537" s="3">
        <v>400</v>
      </c>
      <c r="P537" s="3" t="s">
        <v>76</v>
      </c>
      <c r="Q537" s="3">
        <v>20</v>
      </c>
      <c r="R537" s="3" t="s">
        <v>48</v>
      </c>
      <c r="S537" s="10" t="s">
        <v>18</v>
      </c>
      <c r="T537" s="3" t="s">
        <v>2789</v>
      </c>
      <c r="U537" s="38">
        <v>7.04</v>
      </c>
      <c r="V537" s="38">
        <v>2.37</v>
      </c>
      <c r="W537" s="38">
        <v>0</v>
      </c>
      <c r="X537" s="11" t="s">
        <v>20</v>
      </c>
      <c r="Y537" s="12"/>
      <c r="Z537" s="1">
        <v>0</v>
      </c>
      <c r="AA537" s="9">
        <v>7.52</v>
      </c>
      <c r="AB537" s="9"/>
      <c r="AC537" s="50"/>
      <c r="AD537" s="50"/>
      <c r="AE537" s="39">
        <v>9.02</v>
      </c>
      <c r="AF537" s="11">
        <f>IF(Z537=2,AE537*1.08,IF(AE537&lt;=10,(AE537*1.09),IF(AE537&lt;=50,(10*1.09)+((AE537-10)*1.08),IF(AE537&lt;=100,(10*1.09)+((50-10)*1.08)+((AE537-50)*1.07),IF(AE537&lt;=200,(10*1.09)+((50-10)*1.08)+((100-50)*1.07)+((AE537-100)*1.04),(10*1.09)+((50-10)*1.08)+((100-50)*1.07)+((200-100)*1.04)+((AE537-200)*1.02))))))</f>
        <v>9.8317999999999994</v>
      </c>
      <c r="AG537" s="11">
        <f>IF(Z537=1,AF537*1.08,IF(Z537=4,AF537*1.08,IF(Z537=2,0,IF(AE537&lt;=100,(AF537*1.25),IF(AE537&lt;=200,134.5+((AE537-100)*1.04*1.16),255.14+((AE537-200)*1.02*1.12))))))</f>
        <v>12.28975</v>
      </c>
      <c r="AH537" s="11">
        <f>IF(Z537=1,0,IF(Z537=4,0,(AG537*1.08)))</f>
        <v>13.272930000000001</v>
      </c>
      <c r="AI537" s="9">
        <f>TRUNC(AF537,2)</f>
        <v>9.83</v>
      </c>
      <c r="AJ537" s="9">
        <f>TRUNC(AG537,2)</f>
        <v>12.28</v>
      </c>
      <c r="AK537" s="9">
        <f>TRUNC(AH537,2)</f>
        <v>13.27</v>
      </c>
      <c r="AL537" s="13">
        <v>44170</v>
      </c>
      <c r="AM537" s="13">
        <v>44187</v>
      </c>
      <c r="AN537" s="13" t="s">
        <v>6544</v>
      </c>
    </row>
    <row r="538" spans="1:40" ht="57" customHeight="1" x14ac:dyDescent="0.25">
      <c r="A538" s="1">
        <v>8699548094408</v>
      </c>
      <c r="B538" s="1" t="s">
        <v>13</v>
      </c>
      <c r="C538" s="1" t="s">
        <v>14</v>
      </c>
      <c r="D538" s="2" t="s">
        <v>44</v>
      </c>
      <c r="E538" s="3" t="s">
        <v>133</v>
      </c>
      <c r="F538" s="3">
        <v>4</v>
      </c>
      <c r="G538" s="2">
        <v>1</v>
      </c>
      <c r="H538" s="27">
        <v>1</v>
      </c>
      <c r="I538" s="3"/>
      <c r="J538" s="3"/>
      <c r="K538" s="3"/>
      <c r="L538" s="4" t="s">
        <v>4519</v>
      </c>
      <c r="M538" s="4" t="s">
        <v>17</v>
      </c>
      <c r="N538" s="3" t="s">
        <v>6013</v>
      </c>
      <c r="O538" s="3">
        <v>400</v>
      </c>
      <c r="P538" s="3" t="s">
        <v>76</v>
      </c>
      <c r="Q538" s="3">
        <v>20</v>
      </c>
      <c r="R538" s="3" t="s">
        <v>48</v>
      </c>
      <c r="S538" s="10" t="s">
        <v>18</v>
      </c>
      <c r="T538" s="3" t="s">
        <v>2789</v>
      </c>
      <c r="U538" s="38">
        <v>7.04</v>
      </c>
      <c r="V538" s="38">
        <v>2.37</v>
      </c>
      <c r="W538" s="38">
        <v>0</v>
      </c>
      <c r="X538" s="11" t="s">
        <v>20</v>
      </c>
      <c r="Y538" s="12"/>
      <c r="Z538" s="1">
        <v>0</v>
      </c>
      <c r="AA538" s="9">
        <v>7.52</v>
      </c>
      <c r="AB538" s="9"/>
      <c r="AC538" s="50">
        <f>IF(AD538=AK538,1,0)</f>
        <v>1</v>
      </c>
      <c r="AD538" s="50">
        <v>13.27</v>
      </c>
      <c r="AE538" s="39">
        <v>9.02</v>
      </c>
      <c r="AF538" s="11">
        <f>IF(Z538=2,AE538*1.08,IF(AE538&lt;=10,(AE538*1.09),IF(AE538&lt;=50,(10*1.09)+((AE538-10)*1.08),IF(AE538&lt;=100,(10*1.09)+((50-10)*1.08)+((AE538-50)*1.07),IF(AE538&lt;=200,(10*1.09)+((50-10)*1.08)+((100-50)*1.07)+((AE538-100)*1.04),(10*1.09)+((50-10)*1.08)+((100-50)*1.07)+((200-100)*1.04)+((AE538-200)*1.02))))))</f>
        <v>9.8317999999999994</v>
      </c>
      <c r="AG538" s="11">
        <f>IF(Z538=1,AF538*1.08,IF(Z538=4,AF538*1.08,IF(Z538=2,0,IF(AE538&lt;=100,(AF538*1.25),IF(AE538&lt;=200,134.5+((AE538-100)*1.04*1.16),255.14+((AE538-200)*1.02*1.12))))))</f>
        <v>12.28975</v>
      </c>
      <c r="AH538" s="11">
        <f>IF(Z538=1,0,IF(Z538=4,0,(AG538*1.08)))</f>
        <v>13.272930000000001</v>
      </c>
      <c r="AI538" s="9">
        <f>TRUNC(AF538,2)</f>
        <v>9.83</v>
      </c>
      <c r="AJ538" s="9">
        <f>TRUNC(AG538,2)</f>
        <v>12.28</v>
      </c>
      <c r="AK538" s="9">
        <f>TRUNC(AH538,2)</f>
        <v>13.27</v>
      </c>
      <c r="AL538" s="13">
        <v>44170</v>
      </c>
      <c r="AM538" s="13">
        <v>44187</v>
      </c>
      <c r="AN538" s="13" t="s">
        <v>6544</v>
      </c>
    </row>
    <row r="539" spans="1:40" ht="57" customHeight="1" x14ac:dyDescent="0.25">
      <c r="A539" s="1">
        <v>8699548033162</v>
      </c>
      <c r="B539" s="1" t="s">
        <v>13</v>
      </c>
      <c r="C539" s="1" t="s">
        <v>14</v>
      </c>
      <c r="D539" s="2" t="s">
        <v>44</v>
      </c>
      <c r="E539" s="3" t="s">
        <v>133</v>
      </c>
      <c r="F539" s="27">
        <v>0</v>
      </c>
      <c r="G539" s="2">
        <v>2</v>
      </c>
      <c r="H539" s="3">
        <v>1</v>
      </c>
      <c r="I539" s="3"/>
      <c r="J539" s="3"/>
      <c r="K539" s="3"/>
      <c r="L539" s="4" t="s">
        <v>2930</v>
      </c>
      <c r="M539" s="4" t="s">
        <v>17</v>
      </c>
      <c r="N539" s="3" t="s">
        <v>6013</v>
      </c>
      <c r="O539" s="3">
        <v>800</v>
      </c>
      <c r="P539" s="3" t="s">
        <v>76</v>
      </c>
      <c r="Q539" s="3">
        <v>14</v>
      </c>
      <c r="R539" s="3" t="s">
        <v>48</v>
      </c>
      <c r="S539" s="10" t="s">
        <v>49</v>
      </c>
      <c r="T539" s="3" t="s">
        <v>5278</v>
      </c>
      <c r="U539" s="38">
        <v>5.71</v>
      </c>
      <c r="V539" s="38">
        <v>5.71</v>
      </c>
      <c r="W539" s="38">
        <v>4.5599999999999996</v>
      </c>
      <c r="X539" s="11" t="s">
        <v>5278</v>
      </c>
      <c r="Y539" s="12"/>
      <c r="Z539" s="1">
        <v>0</v>
      </c>
      <c r="AA539" s="9">
        <v>12.89</v>
      </c>
      <c r="AB539" s="9"/>
      <c r="AC539" s="50">
        <f>IF(AD539=AK539,1,0)</f>
        <v>1</v>
      </c>
      <c r="AD539" s="50">
        <v>22.44</v>
      </c>
      <c r="AE539" s="39">
        <v>15.3</v>
      </c>
      <c r="AF539" s="11">
        <f>IF(Z539=2,AE539*1.08,IF(AE539&lt;=10,(AE539*1.09),IF(AE539&lt;=50,(10*1.09)+((AE539-10)*1.08),IF(AE539&lt;=100,(10*1.09)+((50-10)*1.08)+((AE539-50)*1.07),IF(AE539&lt;=200,(10*1.09)+((50-10)*1.08)+((100-50)*1.07)+((AE539-100)*1.04),(10*1.09)+((50-10)*1.08)+((100-50)*1.07)+((200-100)*1.04)+((AE539-200)*1.02))))))</f>
        <v>16.624000000000002</v>
      </c>
      <c r="AG539" s="11">
        <f>IF(Z539=1,AF539*1.08,IF(Z539=4,AF539*1.08,IF(Z539=2,0,IF(AE539&lt;=100,(AF539*1.25),IF(AE539&lt;=200,134.5+((AE539-100)*1.04*1.16),255.14+((AE539-200)*1.02*1.12))))))</f>
        <v>20.78</v>
      </c>
      <c r="AH539" s="11">
        <f>IF(Z539=1,0,IF(Z539=4,0,(AG539*1.08)))</f>
        <v>22.442400000000003</v>
      </c>
      <c r="AI539" s="9">
        <f>TRUNC(AF539,2)</f>
        <v>16.62</v>
      </c>
      <c r="AJ539" s="9">
        <f>TRUNC(AG539,2)</f>
        <v>20.78</v>
      </c>
      <c r="AK539" s="9">
        <f>TRUNC(AH539,2)</f>
        <v>22.44</v>
      </c>
      <c r="AL539" s="13">
        <v>44170</v>
      </c>
      <c r="AM539" s="13">
        <v>44187</v>
      </c>
      <c r="AN539" s="13" t="s">
        <v>6544</v>
      </c>
    </row>
    <row r="540" spans="1:40" ht="57" customHeight="1" x14ac:dyDescent="0.25">
      <c r="A540" s="1">
        <v>8699809018556</v>
      </c>
      <c r="B540" s="1" t="s">
        <v>13</v>
      </c>
      <c r="C540" s="1" t="s">
        <v>14</v>
      </c>
      <c r="D540" s="2" t="s">
        <v>150</v>
      </c>
      <c r="E540" s="3" t="s">
        <v>133</v>
      </c>
      <c r="F540" s="3">
        <v>4</v>
      </c>
      <c r="G540" s="2">
        <v>1</v>
      </c>
      <c r="H540" s="27">
        <v>1</v>
      </c>
      <c r="I540" s="3"/>
      <c r="J540" s="3"/>
      <c r="K540" s="3"/>
      <c r="L540" s="4" t="s">
        <v>5746</v>
      </c>
      <c r="M540" s="4" t="s">
        <v>17</v>
      </c>
      <c r="N540" s="3" t="s">
        <v>5918</v>
      </c>
      <c r="O540" s="3">
        <v>400</v>
      </c>
      <c r="P540" s="3" t="s">
        <v>76</v>
      </c>
      <c r="Q540" s="3">
        <v>20</v>
      </c>
      <c r="R540" s="3" t="s">
        <v>48</v>
      </c>
      <c r="S540" s="10" t="s">
        <v>18</v>
      </c>
      <c r="T540" s="3" t="s">
        <v>2789</v>
      </c>
      <c r="U540" s="38">
        <v>7.04</v>
      </c>
      <c r="V540" s="38">
        <v>1.68</v>
      </c>
      <c r="W540" s="38">
        <v>0</v>
      </c>
      <c r="X540" s="11" t="s">
        <v>20</v>
      </c>
      <c r="Y540" s="12"/>
      <c r="Z540" s="1">
        <v>0</v>
      </c>
      <c r="AA540" s="9">
        <v>5.33</v>
      </c>
      <c r="AB540" s="9"/>
      <c r="AC540" s="50"/>
      <c r="AD540" s="50"/>
      <c r="AE540" s="39">
        <v>6.39</v>
      </c>
      <c r="AF540" s="11">
        <f>IF(Z540=2,AE540*1.08,IF(AE540&lt;=10,(AE540*1.09),IF(AE540&lt;=50,(10*1.09)+((AE540-10)*1.08),IF(AE540&lt;=100,(10*1.09)+((50-10)*1.08)+((AE540-50)*1.07),IF(AE540&lt;=200,(10*1.09)+((50-10)*1.08)+((100-50)*1.07)+((AE540-100)*1.04),(10*1.09)+((50-10)*1.08)+((100-50)*1.07)+((200-100)*1.04)+((AE540-200)*1.02))))))</f>
        <v>6.9651000000000005</v>
      </c>
      <c r="AG540" s="11">
        <f>IF(Z540=1,AF540*1.08,IF(Z540=4,AF540*1.08,IF(Z540=2,0,IF(AE540&lt;=100,(AF540*1.25),IF(AE540&lt;=200,134.5+((AE540-100)*1.04*1.16),255.14+((AE540-200)*1.02*1.12))))))</f>
        <v>8.7063750000000013</v>
      </c>
      <c r="AH540" s="11">
        <f>IF(Z540=1,0,IF(Z540=4,0,(AG540*1.08)))</f>
        <v>9.4028850000000013</v>
      </c>
      <c r="AI540" s="9">
        <f>TRUNC(AF540,2)</f>
        <v>6.96</v>
      </c>
      <c r="AJ540" s="9">
        <f>TRUNC(AG540,2)</f>
        <v>8.6999999999999993</v>
      </c>
      <c r="AK540" s="9">
        <f>TRUNC(AH540,2)</f>
        <v>9.4</v>
      </c>
      <c r="AL540" s="13">
        <v>44170</v>
      </c>
      <c r="AM540" s="13">
        <v>44187</v>
      </c>
      <c r="AN540" s="13" t="s">
        <v>6544</v>
      </c>
    </row>
    <row r="541" spans="1:40" ht="57" customHeight="1" x14ac:dyDescent="0.25">
      <c r="A541" s="1">
        <v>8699809575158</v>
      </c>
      <c r="B541" s="1" t="s">
        <v>13</v>
      </c>
      <c r="C541" s="1" t="s">
        <v>14</v>
      </c>
      <c r="D541" s="2" t="s">
        <v>150</v>
      </c>
      <c r="E541" s="3" t="s">
        <v>133</v>
      </c>
      <c r="F541" s="3">
        <v>4</v>
      </c>
      <c r="G541" s="2">
        <v>1</v>
      </c>
      <c r="H541" s="3">
        <v>1</v>
      </c>
      <c r="I541" s="3"/>
      <c r="J541" s="3"/>
      <c r="K541" s="3"/>
      <c r="L541" s="4" t="s">
        <v>16</v>
      </c>
      <c r="M541" s="4" t="s">
        <v>17</v>
      </c>
      <c r="N541" s="3" t="s">
        <v>5918</v>
      </c>
      <c r="O541" s="3" t="s">
        <v>668</v>
      </c>
      <c r="P541" s="3" t="s">
        <v>221</v>
      </c>
      <c r="Q541" s="3">
        <v>100</v>
      </c>
      <c r="R541" s="3" t="s">
        <v>48</v>
      </c>
      <c r="S541" s="10" t="s">
        <v>18</v>
      </c>
      <c r="T541" s="3" t="s">
        <v>669</v>
      </c>
      <c r="U541" s="38">
        <v>3.79</v>
      </c>
      <c r="V541" s="38">
        <v>2.0299999999999998</v>
      </c>
      <c r="W541" s="38">
        <v>0</v>
      </c>
      <c r="X541" s="11" t="s">
        <v>20</v>
      </c>
      <c r="Y541" s="12"/>
      <c r="Z541" s="1">
        <v>0</v>
      </c>
      <c r="AA541" s="9">
        <v>7.39</v>
      </c>
      <c r="AB541" s="9"/>
      <c r="AC541" s="50"/>
      <c r="AD541" s="50"/>
      <c r="AE541" s="39">
        <v>7.71</v>
      </c>
      <c r="AF541" s="11">
        <f>IF(Z541=2,AE541*1.08,IF(AE541&lt;=10,(AE541*1.09),IF(AE541&lt;=50,(10*1.09)+((AE541-10)*1.08),IF(AE541&lt;=100,(10*1.09)+((50-10)*1.08)+((AE541-50)*1.07),IF(AE541&lt;=200,(10*1.09)+((50-10)*1.08)+((100-50)*1.07)+((AE541-100)*1.04),(10*1.09)+((50-10)*1.08)+((100-50)*1.07)+((200-100)*1.04)+((AE541-200)*1.02))))))</f>
        <v>8.4039000000000001</v>
      </c>
      <c r="AG541" s="11">
        <f>IF(Z541=1,AF541*1.08,IF(Z541=4,AF541*1.08,IF(Z541=2,0,IF(AE541&lt;=100,(AF541*1.25),IF(AE541&lt;=200,134.5+((AE541-100)*1.04*1.16),255.14+((AE541-200)*1.02*1.12))))))</f>
        <v>10.504875</v>
      </c>
      <c r="AH541" s="11">
        <f>IF(Z541=1,0,IF(Z541=4,0,(AG541*1.08)))</f>
        <v>11.345265000000001</v>
      </c>
      <c r="AI541" s="9">
        <f>TRUNC(AF541,2)</f>
        <v>8.4</v>
      </c>
      <c r="AJ541" s="9">
        <f>TRUNC(AG541,2)</f>
        <v>10.5</v>
      </c>
      <c r="AK541" s="9">
        <f>TRUNC(AH541,2)</f>
        <v>11.34</v>
      </c>
      <c r="AL541" s="13">
        <v>44170</v>
      </c>
      <c r="AM541" s="13">
        <v>44187</v>
      </c>
      <c r="AN541" s="13" t="s">
        <v>6544</v>
      </c>
    </row>
    <row r="542" spans="1:40" ht="57" customHeight="1" x14ac:dyDescent="0.25">
      <c r="A542" s="1">
        <v>8699548570759</v>
      </c>
      <c r="B542" s="1" t="s">
        <v>13</v>
      </c>
      <c r="C542" s="1" t="s">
        <v>14</v>
      </c>
      <c r="D542" s="2" t="s">
        <v>44</v>
      </c>
      <c r="E542" s="3" t="s">
        <v>133</v>
      </c>
      <c r="F542" s="3">
        <v>4</v>
      </c>
      <c r="G542" s="2">
        <v>1</v>
      </c>
      <c r="H542" s="3">
        <v>1</v>
      </c>
      <c r="I542" s="3"/>
      <c r="J542" s="3"/>
      <c r="K542" s="3"/>
      <c r="L542" s="4" t="s">
        <v>2931</v>
      </c>
      <c r="M542" s="4" t="s">
        <v>17</v>
      </c>
      <c r="N542" s="3" t="s">
        <v>6013</v>
      </c>
      <c r="O542" s="3" t="s">
        <v>668</v>
      </c>
      <c r="P542" s="3" t="s">
        <v>221</v>
      </c>
      <c r="Q542" s="3">
        <v>100</v>
      </c>
      <c r="R542" s="3" t="s">
        <v>48</v>
      </c>
      <c r="S542" s="10" t="s">
        <v>18</v>
      </c>
      <c r="T542" s="3" t="s">
        <v>669</v>
      </c>
      <c r="U542" s="38">
        <v>3.79</v>
      </c>
      <c r="V542" s="38">
        <v>1.8</v>
      </c>
      <c r="W542" s="38">
        <v>0</v>
      </c>
      <c r="X542" s="11" t="s">
        <v>20</v>
      </c>
      <c r="Y542" s="12"/>
      <c r="Z542" s="1">
        <v>0</v>
      </c>
      <c r="AA542" s="9">
        <v>6.55</v>
      </c>
      <c r="AB542" s="9"/>
      <c r="AC542" s="50">
        <f>IF(AD542=AK542,1,0)</f>
        <v>1</v>
      </c>
      <c r="AD542" s="50">
        <v>10.050000000000001</v>
      </c>
      <c r="AE542" s="39">
        <v>6.83</v>
      </c>
      <c r="AF542" s="11">
        <f>IF(Z542=2,AE542*1.08,IF(AE542&lt;=10,(AE542*1.09),IF(AE542&lt;=50,(10*1.09)+((AE542-10)*1.08),IF(AE542&lt;=100,(10*1.09)+((50-10)*1.08)+((AE542-50)*1.07),IF(AE542&lt;=200,(10*1.09)+((50-10)*1.08)+((100-50)*1.07)+((AE542-100)*1.04),(10*1.09)+((50-10)*1.08)+((100-50)*1.07)+((200-100)*1.04)+((AE542-200)*1.02))))))</f>
        <v>7.444700000000001</v>
      </c>
      <c r="AG542" s="11">
        <f>IF(Z542=1,AF542*1.08,IF(Z542=4,AF542*1.08,IF(Z542=2,0,IF(AE542&lt;=100,(AF542*1.25),IF(AE542&lt;=200,134.5+((AE542-100)*1.04*1.16),255.14+((AE542-200)*1.02*1.12))))))</f>
        <v>9.3058750000000003</v>
      </c>
      <c r="AH542" s="11">
        <f>IF(Z542=1,0,IF(Z542=4,0,(AG542*1.08)))</f>
        <v>10.050345000000002</v>
      </c>
      <c r="AI542" s="9">
        <f>TRUNC(AF542,2)</f>
        <v>7.44</v>
      </c>
      <c r="AJ542" s="9">
        <f>TRUNC(AG542,2)</f>
        <v>9.3000000000000007</v>
      </c>
      <c r="AK542" s="9">
        <f>TRUNC(AH542,2)</f>
        <v>10.050000000000001</v>
      </c>
      <c r="AL542" s="13">
        <v>44170</v>
      </c>
      <c r="AM542" s="13">
        <v>44187</v>
      </c>
      <c r="AN542" s="13" t="s">
        <v>6544</v>
      </c>
    </row>
    <row r="543" spans="1:40" ht="57" customHeight="1" x14ac:dyDescent="0.25">
      <c r="A543" s="1">
        <v>8699828090038</v>
      </c>
      <c r="B543" s="1" t="s">
        <v>13</v>
      </c>
      <c r="C543" s="1" t="s">
        <v>14</v>
      </c>
      <c r="D543" s="2" t="s">
        <v>150</v>
      </c>
      <c r="E543" s="3" t="s">
        <v>133</v>
      </c>
      <c r="F543" s="3">
        <v>4</v>
      </c>
      <c r="G543" s="2">
        <v>1</v>
      </c>
      <c r="H543" s="27">
        <v>1</v>
      </c>
      <c r="I543" s="3"/>
      <c r="J543" s="3"/>
      <c r="K543" s="3"/>
      <c r="L543" s="4" t="s">
        <v>960</v>
      </c>
      <c r="M543" s="4" t="s">
        <v>17</v>
      </c>
      <c r="N543" s="3" t="s">
        <v>5953</v>
      </c>
      <c r="O543" s="3">
        <v>400</v>
      </c>
      <c r="P543" s="3" t="s">
        <v>76</v>
      </c>
      <c r="Q543" s="3">
        <v>30</v>
      </c>
      <c r="R543" s="3" t="s">
        <v>48</v>
      </c>
      <c r="S543" s="10" t="s">
        <v>18</v>
      </c>
      <c r="T543" s="3" t="s">
        <v>2789</v>
      </c>
      <c r="U543" s="38">
        <v>10.46</v>
      </c>
      <c r="V543" s="38">
        <v>1.44</v>
      </c>
      <c r="W543" s="38">
        <v>0</v>
      </c>
      <c r="X543" s="11" t="s">
        <v>20</v>
      </c>
      <c r="Y543" s="12"/>
      <c r="Z543" s="1">
        <v>0</v>
      </c>
      <c r="AA543" s="9">
        <v>4.58</v>
      </c>
      <c r="AB543" s="9"/>
      <c r="AC543" s="50"/>
      <c r="AD543" s="50"/>
      <c r="AE543" s="39">
        <v>5.49</v>
      </c>
      <c r="AF543" s="11">
        <f>IF(Z543=2,AE543*1.08,IF(AE543&lt;=10,(AE543*1.09),IF(AE543&lt;=50,(10*1.09)+((AE543-10)*1.08),IF(AE543&lt;=100,(10*1.09)+((50-10)*1.08)+((AE543-50)*1.07),IF(AE543&lt;=200,(10*1.09)+((50-10)*1.08)+((100-50)*1.07)+((AE543-100)*1.04),(10*1.09)+((50-10)*1.08)+((100-50)*1.07)+((200-100)*1.04)+((AE543-200)*1.02))))))</f>
        <v>5.9841000000000006</v>
      </c>
      <c r="AG543" s="11">
        <f>IF(Z543=1,AF543*1.08,IF(Z543=4,AF543*1.08,IF(Z543=2,0,IF(AE543&lt;=100,(AF543*1.25),IF(AE543&lt;=200,134.5+((AE543-100)*1.04*1.16),255.14+((AE543-200)*1.02*1.12))))))</f>
        <v>7.480125000000001</v>
      </c>
      <c r="AH543" s="11">
        <f>IF(Z543=1,0,IF(Z543=4,0,(AG543*1.08)))</f>
        <v>8.0785350000000022</v>
      </c>
      <c r="AI543" s="9">
        <f>TRUNC(AF543,2)</f>
        <v>5.98</v>
      </c>
      <c r="AJ543" s="9">
        <f>TRUNC(AG543,2)</f>
        <v>7.48</v>
      </c>
      <c r="AK543" s="9">
        <f>TRUNC(AH543,2)</f>
        <v>8.07</v>
      </c>
      <c r="AL543" s="13">
        <v>44170</v>
      </c>
      <c r="AM543" s="13">
        <v>44187</v>
      </c>
      <c r="AN543" s="13" t="s">
        <v>6544</v>
      </c>
    </row>
    <row r="544" spans="1:40" ht="57" customHeight="1" x14ac:dyDescent="0.25">
      <c r="A544" s="1">
        <v>8690570120028</v>
      </c>
      <c r="B544" s="1" t="s">
        <v>13</v>
      </c>
      <c r="C544" s="1" t="s">
        <v>14</v>
      </c>
      <c r="D544" s="2" t="s">
        <v>150</v>
      </c>
      <c r="E544" s="3" t="s">
        <v>133</v>
      </c>
      <c r="F544" s="12" t="s">
        <v>3589</v>
      </c>
      <c r="G544" s="2">
        <v>2</v>
      </c>
      <c r="H544" s="27">
        <v>1</v>
      </c>
      <c r="I544" s="3"/>
      <c r="J544" s="3"/>
      <c r="K544" s="3"/>
      <c r="L544" s="4" t="s">
        <v>307</v>
      </c>
      <c r="M544" s="4" t="s">
        <v>17</v>
      </c>
      <c r="N544" s="3" t="s">
        <v>6030</v>
      </c>
      <c r="O544" s="3">
        <v>200</v>
      </c>
      <c r="P544" s="3" t="s">
        <v>76</v>
      </c>
      <c r="Q544" s="3">
        <v>20</v>
      </c>
      <c r="R544" s="3" t="s">
        <v>48</v>
      </c>
      <c r="S544" s="10" t="s">
        <v>18</v>
      </c>
      <c r="T544" s="3" t="s">
        <v>2789</v>
      </c>
      <c r="U544" s="38">
        <v>3.52</v>
      </c>
      <c r="V544" s="38">
        <v>1.18</v>
      </c>
      <c r="W544" s="38">
        <v>0</v>
      </c>
      <c r="X544" s="11" t="s">
        <v>20</v>
      </c>
      <c r="Y544" s="12"/>
      <c r="Z544" s="1">
        <v>0</v>
      </c>
      <c r="AA544" s="9">
        <v>3.74</v>
      </c>
      <c r="AB544" s="9"/>
      <c r="AC544" s="50"/>
      <c r="AD544" s="50"/>
      <c r="AE544" s="39">
        <v>4.4800000000000004</v>
      </c>
      <c r="AF544" s="11">
        <f>IF(Z544=2,AE544*1.08,IF(AE544&lt;=10,(AE544*1.09),IF(AE544&lt;=50,(10*1.09)+((AE544-10)*1.08),IF(AE544&lt;=100,(10*1.09)+((50-10)*1.08)+((AE544-50)*1.07),IF(AE544&lt;=200,(10*1.09)+((50-10)*1.08)+((100-50)*1.07)+((AE544-100)*1.04),(10*1.09)+((50-10)*1.08)+((100-50)*1.07)+((200-100)*1.04)+((AE544-200)*1.02))))))</f>
        <v>4.8832000000000004</v>
      </c>
      <c r="AG544" s="11">
        <f>IF(Z544=1,AF544*1.08,IF(Z544=4,AF544*1.08,IF(Z544=2,0,IF(AE544&lt;=100,(AF544*1.25),IF(AE544&lt;=200,134.5+((AE544-100)*1.04*1.16),255.14+((AE544-200)*1.02*1.12))))))</f>
        <v>6.104000000000001</v>
      </c>
      <c r="AH544" s="11">
        <f>IF(Z544=1,0,IF(Z544=4,0,(AG544*1.08)))</f>
        <v>6.5923200000000017</v>
      </c>
      <c r="AI544" s="9">
        <f>TRUNC(AF544,2)</f>
        <v>4.88</v>
      </c>
      <c r="AJ544" s="9">
        <f>TRUNC(AG544,2)</f>
        <v>6.1</v>
      </c>
      <c r="AK544" s="9">
        <f>TRUNC(AH544,2)</f>
        <v>6.59</v>
      </c>
      <c r="AL544" s="13">
        <v>44170</v>
      </c>
      <c r="AM544" s="13">
        <v>44187</v>
      </c>
      <c r="AN544" s="13" t="s">
        <v>6544</v>
      </c>
    </row>
    <row r="545" spans="1:40" ht="57" customHeight="1" x14ac:dyDescent="0.25">
      <c r="A545" s="1">
        <v>8699717570016</v>
      </c>
      <c r="B545" s="1" t="s">
        <v>13</v>
      </c>
      <c r="C545" s="1" t="s">
        <v>14</v>
      </c>
      <c r="D545" s="2" t="s">
        <v>150</v>
      </c>
      <c r="E545" s="3" t="s">
        <v>133</v>
      </c>
      <c r="F545" s="3">
        <v>4</v>
      </c>
      <c r="G545" s="2">
        <v>1</v>
      </c>
      <c r="H545" s="3">
        <v>1</v>
      </c>
      <c r="I545" s="3"/>
      <c r="J545" s="3"/>
      <c r="K545" s="3"/>
      <c r="L545" s="4" t="s">
        <v>2932</v>
      </c>
      <c r="M545" s="4" t="s">
        <v>17</v>
      </c>
      <c r="N545" s="3" t="s">
        <v>5957</v>
      </c>
      <c r="O545" s="3" t="s">
        <v>668</v>
      </c>
      <c r="P545" s="3" t="s">
        <v>221</v>
      </c>
      <c r="Q545" s="3">
        <v>100</v>
      </c>
      <c r="R545" s="3" t="s">
        <v>48</v>
      </c>
      <c r="S545" s="10" t="s">
        <v>18</v>
      </c>
      <c r="T545" s="3" t="s">
        <v>669</v>
      </c>
      <c r="U545" s="38">
        <v>3.79</v>
      </c>
      <c r="V545" s="38">
        <v>1.87</v>
      </c>
      <c r="W545" s="38">
        <v>0</v>
      </c>
      <c r="X545" s="11" t="s">
        <v>20</v>
      </c>
      <c r="Y545" s="12"/>
      <c r="Z545" s="1">
        <v>0</v>
      </c>
      <c r="AA545" s="9">
        <v>6.81</v>
      </c>
      <c r="AB545" s="9"/>
      <c r="AC545" s="50"/>
      <c r="AD545" s="50"/>
      <c r="AE545" s="39">
        <v>7.1</v>
      </c>
      <c r="AF545" s="11">
        <f>IF(Z545=2,AE545*1.08,IF(AE545&lt;=10,(AE545*1.09),IF(AE545&lt;=50,(10*1.09)+((AE545-10)*1.08),IF(AE545&lt;=100,(10*1.09)+((50-10)*1.08)+((AE545-50)*1.07),IF(AE545&lt;=200,(10*1.09)+((50-10)*1.08)+((100-50)*1.07)+((AE545-100)*1.04),(10*1.09)+((50-10)*1.08)+((100-50)*1.07)+((200-100)*1.04)+((AE545-200)*1.02))))))</f>
        <v>7.7389999999999999</v>
      </c>
      <c r="AG545" s="11">
        <f>IF(Z545=1,AF545*1.08,IF(Z545=4,AF545*1.08,IF(Z545=2,0,IF(AE545&lt;=100,(AF545*1.25),IF(AE545&lt;=200,134.5+((AE545-100)*1.04*1.16),255.14+((AE545-200)*1.02*1.12))))))</f>
        <v>9.6737500000000001</v>
      </c>
      <c r="AH545" s="11">
        <f>IF(Z545=1,0,IF(Z545=4,0,(AG545*1.08)))</f>
        <v>10.447650000000001</v>
      </c>
      <c r="AI545" s="9">
        <f>TRUNC(AF545,2)</f>
        <v>7.73</v>
      </c>
      <c r="AJ545" s="9">
        <f>TRUNC(AG545,2)</f>
        <v>9.67</v>
      </c>
      <c r="AK545" s="9">
        <f>TRUNC(AH545,2)</f>
        <v>10.44</v>
      </c>
      <c r="AL545" s="13">
        <v>44170</v>
      </c>
      <c r="AM545" s="13">
        <v>44187</v>
      </c>
      <c r="AN545" s="13" t="s">
        <v>6544</v>
      </c>
    </row>
    <row r="546" spans="1:40" ht="57" customHeight="1" x14ac:dyDescent="0.25">
      <c r="A546" s="1">
        <v>8699717090262</v>
      </c>
      <c r="B546" s="1" t="s">
        <v>13</v>
      </c>
      <c r="C546" s="1" t="s">
        <v>14</v>
      </c>
      <c r="D546" s="2" t="s">
        <v>150</v>
      </c>
      <c r="E546" s="3" t="s">
        <v>133</v>
      </c>
      <c r="F546" s="3">
        <v>0</v>
      </c>
      <c r="G546" s="2">
        <v>5</v>
      </c>
      <c r="H546" s="3">
        <v>1</v>
      </c>
      <c r="I546" s="3"/>
      <c r="J546" s="3"/>
      <c r="K546" s="3"/>
      <c r="L546" s="4" t="s">
        <v>4977</v>
      </c>
      <c r="M546" s="4" t="s">
        <v>17</v>
      </c>
      <c r="N546" s="3" t="s">
        <v>5957</v>
      </c>
      <c r="O546" s="3">
        <v>400</v>
      </c>
      <c r="P546" s="3" t="s">
        <v>76</v>
      </c>
      <c r="Q546" s="3">
        <v>100</v>
      </c>
      <c r="R546" s="3" t="s">
        <v>48</v>
      </c>
      <c r="S546" s="10" t="s">
        <v>18</v>
      </c>
      <c r="T546" s="3" t="s">
        <v>2789</v>
      </c>
      <c r="U546" s="38">
        <v>35.200000000000003</v>
      </c>
      <c r="V546" s="38">
        <v>35.200000000000003</v>
      </c>
      <c r="W546" s="38">
        <v>28.16</v>
      </c>
      <c r="X546" s="3" t="s">
        <v>20</v>
      </c>
      <c r="Y546" s="12"/>
      <c r="Z546" s="1">
        <v>0</v>
      </c>
      <c r="AA546" s="9">
        <v>28.96</v>
      </c>
      <c r="AB546" s="9"/>
      <c r="AC546" s="50"/>
      <c r="AD546" s="50"/>
      <c r="AE546" s="39">
        <v>34.75</v>
      </c>
      <c r="AF546" s="11">
        <f>IF(Z546=2,AE546*1.08,IF(AE546&lt;=10,(AE546*1.09),IF(AE546&lt;=50,(10*1.09)+((AE546-10)*1.08),IF(AE546&lt;=100,(10*1.09)+((50-10)*1.08)+((AE546-50)*1.07),IF(AE546&lt;=200,(10*1.09)+((50-10)*1.08)+((100-50)*1.07)+((AE546-100)*1.04),(10*1.09)+((50-10)*1.08)+((100-50)*1.07)+((200-100)*1.04)+((AE546-200)*1.02))))))</f>
        <v>37.630000000000003</v>
      </c>
      <c r="AG546" s="11">
        <f>IF(Z546=1,AF546*1.08,IF(Z546=4,AF546*1.08,IF(Z546=2,0,IF(AE546&lt;=100,(AF546*1.25),IF(AE546&lt;=200,134.5+((AE546-100)*1.04*1.16),255.14+((AE546-200)*1.02*1.12))))))</f>
        <v>47.037500000000001</v>
      </c>
      <c r="AH546" s="11">
        <f>IF(Z546=1,0,IF(Z546=4,0,(AG546*1.08)))</f>
        <v>50.800500000000007</v>
      </c>
      <c r="AI546" s="9">
        <f>TRUNC(AF546,2)</f>
        <v>37.630000000000003</v>
      </c>
      <c r="AJ546" s="9">
        <f>TRUNC(AG546,2)</f>
        <v>47.03</v>
      </c>
      <c r="AK546" s="9">
        <f>TRUNC(AH546,2)</f>
        <v>50.8</v>
      </c>
      <c r="AL546" s="13">
        <v>44170</v>
      </c>
      <c r="AM546" s="13">
        <v>44187</v>
      </c>
      <c r="AN546" s="13" t="s">
        <v>6544</v>
      </c>
    </row>
    <row r="547" spans="1:40" ht="57" customHeight="1" x14ac:dyDescent="0.25">
      <c r="A547" s="1">
        <v>8699717090279</v>
      </c>
      <c r="B547" s="1" t="s">
        <v>13</v>
      </c>
      <c r="C547" s="1" t="s">
        <v>14</v>
      </c>
      <c r="D547" s="2" t="s">
        <v>150</v>
      </c>
      <c r="E547" s="3" t="s">
        <v>133</v>
      </c>
      <c r="F547" s="3">
        <v>4</v>
      </c>
      <c r="G547" s="2">
        <v>1</v>
      </c>
      <c r="H547" s="27">
        <v>1</v>
      </c>
      <c r="I547" s="3"/>
      <c r="J547" s="3"/>
      <c r="K547" s="3"/>
      <c r="L547" s="4" t="s">
        <v>4521</v>
      </c>
      <c r="M547" s="4" t="s">
        <v>17</v>
      </c>
      <c r="N547" s="3" t="s">
        <v>5957</v>
      </c>
      <c r="O547" s="3">
        <v>400</v>
      </c>
      <c r="P547" s="3" t="s">
        <v>76</v>
      </c>
      <c r="Q547" s="3">
        <v>20</v>
      </c>
      <c r="R547" s="3" t="s">
        <v>48</v>
      </c>
      <c r="S547" s="10" t="s">
        <v>18</v>
      </c>
      <c r="T547" s="3" t="s">
        <v>2789</v>
      </c>
      <c r="U547" s="38">
        <v>7.04</v>
      </c>
      <c r="V547" s="38">
        <v>2.37</v>
      </c>
      <c r="W547" s="38">
        <v>0</v>
      </c>
      <c r="X547" s="3" t="s">
        <v>20</v>
      </c>
      <c r="Y547" s="12"/>
      <c r="Z547" s="1">
        <v>0</v>
      </c>
      <c r="AA547" s="9">
        <v>7.52</v>
      </c>
      <c r="AB547" s="9"/>
      <c r="AC547" s="50"/>
      <c r="AD547" s="50"/>
      <c r="AE547" s="39">
        <v>9.02</v>
      </c>
      <c r="AF547" s="11">
        <f>IF(Z547=2,AE547*1.08,IF(AE547&lt;=10,(AE547*1.09),IF(AE547&lt;=50,(10*1.09)+((AE547-10)*1.08),IF(AE547&lt;=100,(10*1.09)+((50-10)*1.08)+((AE547-50)*1.07),IF(AE547&lt;=200,(10*1.09)+((50-10)*1.08)+((100-50)*1.07)+((AE547-100)*1.04),(10*1.09)+((50-10)*1.08)+((100-50)*1.07)+((200-100)*1.04)+((AE547-200)*1.02))))))</f>
        <v>9.8317999999999994</v>
      </c>
      <c r="AG547" s="11">
        <f>IF(Z547=1,AF547*1.08,IF(Z547=4,AF547*1.08,IF(Z547=2,0,IF(AE547&lt;=100,(AF547*1.25),IF(AE547&lt;=200,134.5+((AE547-100)*1.04*1.16),255.14+((AE547-200)*1.02*1.12))))))</f>
        <v>12.28975</v>
      </c>
      <c r="AH547" s="11">
        <f>IF(Z547=1,0,IF(Z547=4,0,(AG547*1.08)))</f>
        <v>13.272930000000001</v>
      </c>
      <c r="AI547" s="9">
        <f>TRUNC(AF547,2)</f>
        <v>9.83</v>
      </c>
      <c r="AJ547" s="9">
        <f>TRUNC(AG547,2)</f>
        <v>12.28</v>
      </c>
      <c r="AK547" s="9">
        <f>TRUNC(AH547,2)</f>
        <v>13.27</v>
      </c>
      <c r="AL547" s="13">
        <v>44170</v>
      </c>
      <c r="AM547" s="13">
        <v>44187</v>
      </c>
      <c r="AN547" s="13" t="s">
        <v>6544</v>
      </c>
    </row>
    <row r="548" spans="1:40" ht="57" customHeight="1" x14ac:dyDescent="0.25">
      <c r="A548" s="1">
        <v>8699717090255</v>
      </c>
      <c r="B548" s="1" t="s">
        <v>13</v>
      </c>
      <c r="C548" s="1" t="s">
        <v>14</v>
      </c>
      <c r="D548" s="2" t="s">
        <v>150</v>
      </c>
      <c r="E548" s="3" t="s">
        <v>133</v>
      </c>
      <c r="F548" s="3">
        <v>4</v>
      </c>
      <c r="G548" s="2">
        <v>1</v>
      </c>
      <c r="H548" s="27">
        <v>1</v>
      </c>
      <c r="I548" s="3"/>
      <c r="J548" s="3"/>
      <c r="K548" s="3"/>
      <c r="L548" s="4" t="s">
        <v>6326</v>
      </c>
      <c r="M548" s="4" t="s">
        <v>17</v>
      </c>
      <c r="N548" s="3" t="s">
        <v>5957</v>
      </c>
      <c r="O548" s="3">
        <v>400</v>
      </c>
      <c r="P548" s="3" t="s">
        <v>76</v>
      </c>
      <c r="Q548" s="3">
        <v>30</v>
      </c>
      <c r="R548" s="3" t="s">
        <v>48</v>
      </c>
      <c r="S548" s="10" t="s">
        <v>18</v>
      </c>
      <c r="T548" s="3" t="s">
        <v>2789</v>
      </c>
      <c r="U548" s="38">
        <v>10.56</v>
      </c>
      <c r="V548" s="38">
        <v>3.43</v>
      </c>
      <c r="W548" s="38">
        <v>0</v>
      </c>
      <c r="X548" s="3" t="s">
        <v>20</v>
      </c>
      <c r="Y548" s="12"/>
      <c r="Z548" s="1">
        <v>0</v>
      </c>
      <c r="AA548" s="9">
        <v>10.9</v>
      </c>
      <c r="AB548" s="9"/>
      <c r="AC548" s="50"/>
      <c r="AD548" s="50"/>
      <c r="AE548" s="39">
        <v>13.08</v>
      </c>
      <c r="AF548" s="11">
        <f>IF(Z548=2,AE548*1.08,IF(AE548&lt;=10,(AE548*1.09),IF(AE548&lt;=50,(10*1.09)+((AE548-10)*1.08),IF(AE548&lt;=100,(10*1.09)+((50-10)*1.08)+((AE548-50)*1.07),IF(AE548&lt;=200,(10*1.09)+((50-10)*1.08)+((100-50)*1.07)+((AE548-100)*1.04),(10*1.09)+((50-10)*1.08)+((100-50)*1.07)+((200-100)*1.04)+((AE548-200)*1.02))))))</f>
        <v>14.226400000000002</v>
      </c>
      <c r="AG548" s="11">
        <f>IF(Z548=1,AF548*1.08,IF(Z548=4,AF548*1.08,IF(Z548=2,0,IF(AE548&lt;=100,(AF548*1.25),IF(AE548&lt;=200,134.5+((AE548-100)*1.04*1.16),255.14+((AE548-200)*1.02*1.12))))))</f>
        <v>17.783000000000001</v>
      </c>
      <c r="AH548" s="11">
        <f>IF(Z548=1,0,IF(Z548=4,0,(AG548*1.08)))</f>
        <v>19.205640000000002</v>
      </c>
      <c r="AI548" s="9">
        <f>TRUNC(AF548,2)</f>
        <v>14.22</v>
      </c>
      <c r="AJ548" s="9">
        <f>TRUNC(AG548,2)</f>
        <v>17.78</v>
      </c>
      <c r="AK548" s="9">
        <f>TRUNC(AH548,2)</f>
        <v>19.2</v>
      </c>
      <c r="AL548" s="13">
        <v>44170</v>
      </c>
      <c r="AM548" s="13">
        <v>44187</v>
      </c>
      <c r="AN548" s="13" t="s">
        <v>6544</v>
      </c>
    </row>
    <row r="549" spans="1:40" ht="57" customHeight="1" x14ac:dyDescent="0.25">
      <c r="A549" s="1">
        <v>8699673954677</v>
      </c>
      <c r="B549" s="1" t="s">
        <v>2969</v>
      </c>
      <c r="C549" s="1" t="s">
        <v>2970</v>
      </c>
      <c r="D549" s="2" t="s">
        <v>44</v>
      </c>
      <c r="E549" s="3" t="s">
        <v>5731</v>
      </c>
      <c r="F549" s="3">
        <v>7</v>
      </c>
      <c r="G549" s="2">
        <v>2</v>
      </c>
      <c r="H549" s="3">
        <v>1</v>
      </c>
      <c r="I549" s="3"/>
      <c r="J549" s="3"/>
      <c r="K549" s="3"/>
      <c r="L549" s="4" t="s">
        <v>2971</v>
      </c>
      <c r="M549" s="4" t="s">
        <v>2972</v>
      </c>
      <c r="N549" s="3" t="s">
        <v>6004</v>
      </c>
      <c r="O549" s="3">
        <v>80</v>
      </c>
      <c r="P549" s="3" t="s">
        <v>76</v>
      </c>
      <c r="Q549" s="3">
        <v>3</v>
      </c>
      <c r="R549" s="3" t="s">
        <v>48</v>
      </c>
      <c r="S549" s="10" t="s">
        <v>49</v>
      </c>
      <c r="T549" s="3" t="s">
        <v>263</v>
      </c>
      <c r="U549" s="38">
        <v>13242.82</v>
      </c>
      <c r="V549" s="38">
        <v>13242.82</v>
      </c>
      <c r="W549" s="38">
        <v>13242.82</v>
      </c>
      <c r="X549" s="3" t="s">
        <v>263</v>
      </c>
      <c r="Y549" s="12"/>
      <c r="Z549" s="1">
        <v>0</v>
      </c>
      <c r="AA549" s="9">
        <v>9096.1299999999992</v>
      </c>
      <c r="AB549" s="9"/>
      <c r="AC549" s="50">
        <f>IF(AD549=AK549,1,0)</f>
        <v>1</v>
      </c>
      <c r="AD549" s="50">
        <v>11923.75</v>
      </c>
      <c r="AE549" s="39">
        <v>9640.98</v>
      </c>
      <c r="AF549" s="11">
        <f>IF(Z549=2,AE549*1.08,IF(AE549&lt;=10,(AE549*1.09),IF(AE549&lt;=50,(10*1.09)+((AE549-10)*1.08),IF(AE549&lt;=100,(10*1.09)+((50-10)*1.08)+((AE549-50)*1.07),IF(AE549&lt;=200,(10*1.09)+((50-10)*1.08)+((100-50)*1.07)+((AE549-100)*1.04),(10*1.09)+((50-10)*1.08)+((100-50)*1.07)+((200-100)*1.04)+((AE549-200)*1.02))))))</f>
        <v>9841.3996000000006</v>
      </c>
      <c r="AG549" s="11">
        <f>IF(Z549=1,AF549*1.08,IF(Z549=4,AF549*1.08,IF(Z549=2,0,IF(AE549&lt;=100,(AF549*1.25),IF(AE549&lt;=200,134.5+((AE549-100)*1.04*1.16),255.14+((AE549-200)*1.02*1.12))))))</f>
        <v>11040.515552000001</v>
      </c>
      <c r="AH549" s="11">
        <f>IF(Z549=1,0,IF(Z549=4,0,(AG549*1.08)))</f>
        <v>11923.756796160002</v>
      </c>
      <c r="AI549" s="9">
        <f>TRUNC(AF549,2)</f>
        <v>9841.39</v>
      </c>
      <c r="AJ549" s="9">
        <f>TRUNC(AG549,2)</f>
        <v>11040.51</v>
      </c>
      <c r="AK549" s="9">
        <f>TRUNC(AH549,2)</f>
        <v>11923.75</v>
      </c>
      <c r="AL549" s="13">
        <v>44170</v>
      </c>
      <c r="AM549" s="13">
        <v>44187</v>
      </c>
      <c r="AN549" s="13" t="s">
        <v>6544</v>
      </c>
    </row>
    <row r="550" spans="1:40" ht="57" customHeight="1" x14ac:dyDescent="0.25">
      <c r="A550" s="1">
        <v>8699525750167</v>
      </c>
      <c r="B550" s="1" t="s">
        <v>184</v>
      </c>
      <c r="C550" s="1" t="s">
        <v>185</v>
      </c>
      <c r="D550" s="2" t="s">
        <v>150</v>
      </c>
      <c r="E550" s="3" t="s">
        <v>5731</v>
      </c>
      <c r="F550" s="3">
        <v>0</v>
      </c>
      <c r="G550" s="2">
        <v>1</v>
      </c>
      <c r="H550" s="3">
        <v>1</v>
      </c>
      <c r="I550" s="3"/>
      <c r="J550" s="3"/>
      <c r="K550" s="3"/>
      <c r="L550" s="4" t="s">
        <v>2973</v>
      </c>
      <c r="M550" s="4" t="s">
        <v>187</v>
      </c>
      <c r="N550" s="3" t="s">
        <v>5922</v>
      </c>
      <c r="O550" s="3">
        <v>20</v>
      </c>
      <c r="P550" s="3" t="s">
        <v>188</v>
      </c>
      <c r="Q550" s="3">
        <v>5</v>
      </c>
      <c r="R550" s="3" t="s">
        <v>48</v>
      </c>
      <c r="S550" s="10" t="s">
        <v>18</v>
      </c>
      <c r="T550" s="3" t="s">
        <v>78</v>
      </c>
      <c r="U550" s="38">
        <v>222.32</v>
      </c>
      <c r="V550" s="38">
        <v>222.32</v>
      </c>
      <c r="W550" s="38">
        <v>133.38999999999999</v>
      </c>
      <c r="X550" s="3" t="s">
        <v>78</v>
      </c>
      <c r="Y550" s="12"/>
      <c r="Z550" s="1">
        <v>0</v>
      </c>
      <c r="AA550" s="9">
        <v>494.47</v>
      </c>
      <c r="AB550" s="9"/>
      <c r="AC550" s="50"/>
      <c r="AD550" s="50"/>
      <c r="AE550" s="39">
        <v>508.9</v>
      </c>
      <c r="AF550" s="11">
        <f>IF(Z550=2,AE550*1.08,IF(AE550&lt;=10,(AE550*1.09),IF(AE550&lt;=50,(10*1.09)+((AE550-10)*1.08),IF(AE550&lt;=100,(10*1.09)+((50-10)*1.08)+((AE550-50)*1.07),IF(AE550&lt;=200,(10*1.09)+((50-10)*1.08)+((100-50)*1.07)+((AE550-100)*1.04),(10*1.09)+((50-10)*1.08)+((100-50)*1.07)+((200-100)*1.04)+((AE550-200)*1.02))))))</f>
        <v>526.678</v>
      </c>
      <c r="AG550" s="11">
        <f>IF(Z550=1,AF550*1.08,IF(Z550=4,AF550*1.08,IF(Z550=2,0,IF(AE550&lt;=100,(AF550*1.25),IF(AE550&lt;=200,134.5+((AE550-100)*1.04*1.16),255.14+((AE550-200)*1.02*1.12))))))</f>
        <v>608.02736000000004</v>
      </c>
      <c r="AH550" s="11">
        <f>IF(Z550=1,0,IF(Z550=4,0,(AG550*1.08)))</f>
        <v>656.66954880000014</v>
      </c>
      <c r="AI550" s="9">
        <f>TRUNC(AF550,2)</f>
        <v>526.66999999999996</v>
      </c>
      <c r="AJ550" s="9">
        <f>TRUNC(AG550,2)</f>
        <v>608.02</v>
      </c>
      <c r="AK550" s="9">
        <f>TRUNC(AH550,2)</f>
        <v>656.66</v>
      </c>
      <c r="AL550" s="13">
        <v>44170</v>
      </c>
      <c r="AM550" s="13">
        <v>44187</v>
      </c>
      <c r="AN550" s="13" t="s">
        <v>6544</v>
      </c>
    </row>
    <row r="551" spans="1:40" ht="57" customHeight="1" x14ac:dyDescent="0.25">
      <c r="A551" s="1">
        <v>8699546758807</v>
      </c>
      <c r="B551" s="1" t="s">
        <v>184</v>
      </c>
      <c r="C551" s="1" t="s">
        <v>185</v>
      </c>
      <c r="D551" s="2" t="s">
        <v>44</v>
      </c>
      <c r="E551" s="3" t="s">
        <v>5731</v>
      </c>
      <c r="F551" s="3">
        <v>0</v>
      </c>
      <c r="G551" s="2">
        <v>1</v>
      </c>
      <c r="H551" s="3">
        <v>1</v>
      </c>
      <c r="I551" s="3"/>
      <c r="J551" s="3"/>
      <c r="K551" s="3"/>
      <c r="L551" s="4" t="s">
        <v>6317</v>
      </c>
      <c r="M551" s="4" t="s">
        <v>187</v>
      </c>
      <c r="N551" s="3" t="s">
        <v>5960</v>
      </c>
      <c r="O551" s="3">
        <v>20</v>
      </c>
      <c r="P551" s="3" t="s">
        <v>188</v>
      </c>
      <c r="Q551" s="3">
        <v>5</v>
      </c>
      <c r="R551" s="3" t="s">
        <v>48</v>
      </c>
      <c r="S551" s="10" t="s">
        <v>49</v>
      </c>
      <c r="T551" s="3" t="s">
        <v>78</v>
      </c>
      <c r="U551" s="38">
        <v>222.32</v>
      </c>
      <c r="V551" s="38">
        <v>222.32</v>
      </c>
      <c r="W551" s="38">
        <v>133.38999999999999</v>
      </c>
      <c r="X551" s="3" t="s">
        <v>78</v>
      </c>
      <c r="Y551" s="12"/>
      <c r="Z551" s="1">
        <v>0</v>
      </c>
      <c r="AA551" s="9">
        <v>494.47</v>
      </c>
      <c r="AB551" s="9"/>
      <c r="AC551" s="50">
        <f>IF(AD551=AK551,1,0)</f>
        <v>1</v>
      </c>
      <c r="AD551" s="50">
        <v>656.66</v>
      </c>
      <c r="AE551" s="39">
        <v>508.9</v>
      </c>
      <c r="AF551" s="11">
        <f>IF(Z551=2,AE551*1.08,IF(AE551&lt;=10,(AE551*1.09),IF(AE551&lt;=50,(10*1.09)+((AE551-10)*1.08),IF(AE551&lt;=100,(10*1.09)+((50-10)*1.08)+((AE551-50)*1.07),IF(AE551&lt;=200,(10*1.09)+((50-10)*1.08)+((100-50)*1.07)+((AE551-100)*1.04),(10*1.09)+((50-10)*1.08)+((100-50)*1.07)+((200-100)*1.04)+((AE551-200)*1.02))))))</f>
        <v>526.678</v>
      </c>
      <c r="AG551" s="11">
        <f>IF(Z551=1,AF551*1.08,IF(Z551=4,AF551*1.08,IF(Z551=2,0,IF(AE551&lt;=100,(AF551*1.25),IF(AE551&lt;=200,134.5+((AE551-100)*1.04*1.16),255.14+((AE551-200)*1.02*1.12))))))</f>
        <v>608.02736000000004</v>
      </c>
      <c r="AH551" s="11">
        <f>IF(Z551=1,0,IF(Z551=4,0,(AG551*1.08)))</f>
        <v>656.66954880000014</v>
      </c>
      <c r="AI551" s="9">
        <f>TRUNC(AF551,2)</f>
        <v>526.66999999999996</v>
      </c>
      <c r="AJ551" s="9">
        <f>TRUNC(AG551,2)</f>
        <v>608.02</v>
      </c>
      <c r="AK551" s="9">
        <f>TRUNC(AH551,2)</f>
        <v>656.66</v>
      </c>
      <c r="AL551" s="13">
        <v>44170</v>
      </c>
      <c r="AM551" s="13">
        <v>44187</v>
      </c>
      <c r="AN551" s="13" t="s">
        <v>6544</v>
      </c>
    </row>
    <row r="552" spans="1:40" ht="57" customHeight="1" x14ac:dyDescent="0.25">
      <c r="A552" s="1">
        <v>8699783750152</v>
      </c>
      <c r="B552" s="1" t="s">
        <v>184</v>
      </c>
      <c r="C552" s="1" t="s">
        <v>185</v>
      </c>
      <c r="D552" s="2" t="s">
        <v>150</v>
      </c>
      <c r="E552" s="3" t="s">
        <v>5731</v>
      </c>
      <c r="F552" s="3">
        <v>0</v>
      </c>
      <c r="G552" s="2">
        <v>1</v>
      </c>
      <c r="H552" s="3">
        <v>1</v>
      </c>
      <c r="I552" s="3"/>
      <c r="J552" s="3"/>
      <c r="K552" s="3"/>
      <c r="L552" s="4" t="s">
        <v>4979</v>
      </c>
      <c r="M552" s="4" t="s">
        <v>187</v>
      </c>
      <c r="N552" s="3" t="s">
        <v>5914</v>
      </c>
      <c r="O552" s="3">
        <v>20</v>
      </c>
      <c r="P552" s="3" t="s">
        <v>188</v>
      </c>
      <c r="Q552" s="3">
        <v>5</v>
      </c>
      <c r="R552" s="3" t="s">
        <v>48</v>
      </c>
      <c r="S552" s="10" t="s">
        <v>18</v>
      </c>
      <c r="T552" s="3" t="s">
        <v>78</v>
      </c>
      <c r="U552" s="38">
        <v>222.32</v>
      </c>
      <c r="V552" s="38">
        <v>222.32</v>
      </c>
      <c r="W552" s="38">
        <v>133.38999999999999</v>
      </c>
      <c r="X552" s="11" t="s">
        <v>78</v>
      </c>
      <c r="Y552" s="12"/>
      <c r="Z552" s="1">
        <v>0</v>
      </c>
      <c r="AA552" s="9">
        <v>468.58</v>
      </c>
      <c r="AB552" s="9"/>
      <c r="AC552" s="50"/>
      <c r="AD552" s="50"/>
      <c r="AE552" s="39">
        <v>482.26</v>
      </c>
      <c r="AF552" s="11">
        <f>IF(Z552=2,AE552*1.08,IF(AE552&lt;=10,(AE552*1.09),IF(AE552&lt;=50,(10*1.09)+((AE552-10)*1.08),IF(AE552&lt;=100,(10*1.09)+((50-10)*1.08)+((AE552-50)*1.07),IF(AE552&lt;=200,(10*1.09)+((50-10)*1.08)+((100-50)*1.07)+((AE552-100)*1.04),(10*1.09)+((50-10)*1.08)+((100-50)*1.07)+((200-100)*1.04)+((AE552-200)*1.02))))))</f>
        <v>499.50519999999995</v>
      </c>
      <c r="AG552" s="11">
        <f>IF(Z552=1,AF552*1.08,IF(Z552=4,AF552*1.08,IF(Z552=2,0,IF(AE552&lt;=100,(AF552*1.25),IF(AE552&lt;=200,134.5+((AE552-100)*1.04*1.16),255.14+((AE552-200)*1.02*1.12))))))</f>
        <v>577.59382400000004</v>
      </c>
      <c r="AH552" s="11">
        <f>IF(Z552=1,0,IF(Z552=4,0,(AG552*1.08)))</f>
        <v>623.80132992000006</v>
      </c>
      <c r="AI552" s="9">
        <f>TRUNC(AF552,2)</f>
        <v>499.5</v>
      </c>
      <c r="AJ552" s="9">
        <f>TRUNC(AG552,2)</f>
        <v>577.59</v>
      </c>
      <c r="AK552" s="9">
        <f>TRUNC(AH552,2)</f>
        <v>623.79999999999995</v>
      </c>
      <c r="AL552" s="13">
        <v>44170</v>
      </c>
      <c r="AM552" s="13">
        <v>44187</v>
      </c>
      <c r="AN552" s="13" t="s">
        <v>6544</v>
      </c>
    </row>
    <row r="553" spans="1:40" ht="57" customHeight="1" x14ac:dyDescent="0.25">
      <c r="A553" s="1">
        <v>8699828750628</v>
      </c>
      <c r="B553" s="1" t="s">
        <v>184</v>
      </c>
      <c r="C553" s="1" t="s">
        <v>185</v>
      </c>
      <c r="D553" s="2" t="s">
        <v>150</v>
      </c>
      <c r="E553" s="3" t="s">
        <v>5731</v>
      </c>
      <c r="F553" s="3">
        <v>0</v>
      </c>
      <c r="G553" s="29">
        <v>1</v>
      </c>
      <c r="H553" s="3">
        <v>1</v>
      </c>
      <c r="I553" s="3"/>
      <c r="J553" s="3"/>
      <c r="K553" s="3"/>
      <c r="L553" s="4" t="s">
        <v>4218</v>
      </c>
      <c r="M553" s="4" t="s">
        <v>187</v>
      </c>
      <c r="N553" s="3" t="s">
        <v>5953</v>
      </c>
      <c r="O553" s="3">
        <v>20</v>
      </c>
      <c r="P553" s="3" t="s">
        <v>188</v>
      </c>
      <c r="Q553" s="3">
        <v>1</v>
      </c>
      <c r="R553" s="3" t="s">
        <v>48</v>
      </c>
      <c r="S553" s="10" t="s">
        <v>18</v>
      </c>
      <c r="T553" s="3" t="s">
        <v>78</v>
      </c>
      <c r="U553" s="38">
        <v>44.46</v>
      </c>
      <c r="V553" s="38">
        <v>44.46</v>
      </c>
      <c r="W553" s="38">
        <v>26.67</v>
      </c>
      <c r="X553" s="11" t="s">
        <v>78</v>
      </c>
      <c r="Y553" s="12"/>
      <c r="Z553" s="1">
        <v>0</v>
      </c>
      <c r="AA553" s="9">
        <v>96.59</v>
      </c>
      <c r="AB553" s="9"/>
      <c r="AC553" s="50"/>
      <c r="AD553" s="50"/>
      <c r="AE553" s="39">
        <v>101.21</v>
      </c>
      <c r="AF553" s="11">
        <f>IF(Z553=2,AE553*1.08,IF(AE553&lt;=10,(AE553*1.09),IF(AE553&lt;=50,(10*1.09)+((AE553-10)*1.08),IF(AE553&lt;=100,(10*1.09)+((50-10)*1.08)+((AE553-50)*1.07),IF(AE553&lt;=200,(10*1.09)+((50-10)*1.08)+((100-50)*1.07)+((AE553-100)*1.04),(10*1.09)+((50-10)*1.08)+((100-50)*1.07)+((200-100)*1.04)+((AE553-200)*1.02))))))</f>
        <v>108.85839999999999</v>
      </c>
      <c r="AG553" s="11">
        <f>IF(Z553=1,AF553*1.08,IF(Z553=4,AF553*1.08,IF(Z553=2,0,IF(AE553&lt;=100,(AF553*1.25),IF(AE553&lt;=200,134.5+((AE553-100)*1.04*1.16),255.14+((AE553-200)*1.02*1.12))))))</f>
        <v>135.959744</v>
      </c>
      <c r="AH553" s="11">
        <f>IF(Z553=1,0,IF(Z553=4,0,(AG553*1.08)))</f>
        <v>146.83652352000001</v>
      </c>
      <c r="AI553" s="9">
        <f>TRUNC(AF553,2)</f>
        <v>108.85</v>
      </c>
      <c r="AJ553" s="9">
        <f>TRUNC(AG553,2)</f>
        <v>135.94999999999999</v>
      </c>
      <c r="AK553" s="9">
        <f>TRUNC(AH553,2)</f>
        <v>146.83000000000001</v>
      </c>
      <c r="AL553" s="13">
        <v>44170</v>
      </c>
      <c r="AM553" s="13">
        <v>44187</v>
      </c>
      <c r="AN553" s="13" t="s">
        <v>6544</v>
      </c>
    </row>
    <row r="554" spans="1:40" ht="57" customHeight="1" x14ac:dyDescent="0.25">
      <c r="A554" s="1">
        <v>8699828750581</v>
      </c>
      <c r="B554" s="1" t="s">
        <v>184</v>
      </c>
      <c r="C554" s="1" t="s">
        <v>185</v>
      </c>
      <c r="D554" s="2" t="s">
        <v>150</v>
      </c>
      <c r="E554" s="3" t="s">
        <v>5731</v>
      </c>
      <c r="F554" s="3">
        <v>0</v>
      </c>
      <c r="G554" s="2">
        <v>1</v>
      </c>
      <c r="H554" s="3">
        <v>1</v>
      </c>
      <c r="I554" s="3"/>
      <c r="J554" s="3"/>
      <c r="K554" s="3"/>
      <c r="L554" s="4" t="s">
        <v>4980</v>
      </c>
      <c r="M554" s="4" t="s">
        <v>187</v>
      </c>
      <c r="N554" s="3" t="s">
        <v>5953</v>
      </c>
      <c r="O554" s="3">
        <v>20</v>
      </c>
      <c r="P554" s="3" t="s">
        <v>188</v>
      </c>
      <c r="Q554" s="3">
        <v>5</v>
      </c>
      <c r="R554" s="3" t="s">
        <v>48</v>
      </c>
      <c r="S554" s="10" t="s">
        <v>18</v>
      </c>
      <c r="T554" s="3" t="s">
        <v>78</v>
      </c>
      <c r="U554" s="38">
        <v>222.32</v>
      </c>
      <c r="V554" s="38">
        <v>222.32</v>
      </c>
      <c r="W554" s="38">
        <v>133.38999999999999</v>
      </c>
      <c r="X554" s="11" t="s">
        <v>78</v>
      </c>
      <c r="Y554" s="12"/>
      <c r="Z554" s="1">
        <v>0</v>
      </c>
      <c r="AA554" s="9">
        <v>485.74</v>
      </c>
      <c r="AB554" s="9"/>
      <c r="AC554" s="50"/>
      <c r="AD554" s="50"/>
      <c r="AE554" s="39">
        <v>508.9</v>
      </c>
      <c r="AF554" s="11">
        <f>IF(Z554=2,AE554*1.08,IF(AE554&lt;=10,(AE554*1.09),IF(AE554&lt;=50,(10*1.09)+((AE554-10)*1.08),IF(AE554&lt;=100,(10*1.09)+((50-10)*1.08)+((AE554-50)*1.07),IF(AE554&lt;=200,(10*1.09)+((50-10)*1.08)+((100-50)*1.07)+((AE554-100)*1.04),(10*1.09)+((50-10)*1.08)+((100-50)*1.07)+((200-100)*1.04)+((AE554-200)*1.02))))))</f>
        <v>526.678</v>
      </c>
      <c r="AG554" s="11">
        <f>IF(Z554=1,AF554*1.08,IF(Z554=4,AF554*1.08,IF(Z554=2,0,IF(AE554&lt;=100,(AF554*1.25),IF(AE554&lt;=200,134.5+((AE554-100)*1.04*1.16),255.14+((AE554-200)*1.02*1.12))))))</f>
        <v>608.02736000000004</v>
      </c>
      <c r="AH554" s="11">
        <f>IF(Z554=1,0,IF(Z554=4,0,(AG554*1.08)))</f>
        <v>656.66954880000014</v>
      </c>
      <c r="AI554" s="9">
        <f>TRUNC(AF554,2)</f>
        <v>526.66999999999996</v>
      </c>
      <c r="AJ554" s="9">
        <f>TRUNC(AG554,2)</f>
        <v>608.02</v>
      </c>
      <c r="AK554" s="9">
        <f>TRUNC(AH554,2)</f>
        <v>656.66</v>
      </c>
      <c r="AL554" s="13">
        <v>44170</v>
      </c>
      <c r="AM554" s="13">
        <v>44187</v>
      </c>
      <c r="AN554" s="13" t="s">
        <v>6544</v>
      </c>
    </row>
    <row r="555" spans="1:40" ht="57" customHeight="1" x14ac:dyDescent="0.25">
      <c r="A555" s="1">
        <v>8699546754922</v>
      </c>
      <c r="B555" s="1" t="s">
        <v>184</v>
      </c>
      <c r="C555" s="1" t="s">
        <v>185</v>
      </c>
      <c r="D555" s="2" t="s">
        <v>44</v>
      </c>
      <c r="E555" s="3" t="s">
        <v>5731</v>
      </c>
      <c r="F555" s="3">
        <v>0</v>
      </c>
      <c r="G555" s="29">
        <v>1</v>
      </c>
      <c r="H555" s="3">
        <v>1</v>
      </c>
      <c r="I555" s="3"/>
      <c r="J555" s="3"/>
      <c r="K555" s="3"/>
      <c r="L555" s="4" t="s">
        <v>2974</v>
      </c>
      <c r="M555" s="4" t="s">
        <v>187</v>
      </c>
      <c r="N555" s="3" t="s">
        <v>5960</v>
      </c>
      <c r="O555" s="3">
        <v>20</v>
      </c>
      <c r="P555" s="3" t="s">
        <v>188</v>
      </c>
      <c r="Q555" s="3">
        <v>168</v>
      </c>
      <c r="R555" s="3" t="s">
        <v>48</v>
      </c>
      <c r="S555" s="10" t="s">
        <v>49</v>
      </c>
      <c r="T555" s="3" t="s">
        <v>78</v>
      </c>
      <c r="U555" s="38">
        <v>3401.8</v>
      </c>
      <c r="V555" s="38">
        <v>3401.8</v>
      </c>
      <c r="W555" s="38">
        <v>2041.08</v>
      </c>
      <c r="X555" s="3" t="s">
        <v>78</v>
      </c>
      <c r="Y555" s="12"/>
      <c r="Z555" s="1">
        <v>0</v>
      </c>
      <c r="AA555" s="9">
        <v>5660.13</v>
      </c>
      <c r="AB555" s="9"/>
      <c r="AC555" s="50">
        <f>IF(AD555=AK555,1,0)</f>
        <v>1</v>
      </c>
      <c r="AD555" s="50">
        <v>7493.37</v>
      </c>
      <c r="AE555" s="39">
        <v>6050.11</v>
      </c>
      <c r="AF555" s="11">
        <f>IF(Z555=2,AE555*1.08,IF(AE555&lt;=10,(AE555*1.09),IF(AE555&lt;=50,(10*1.09)+((AE555-10)*1.08),IF(AE555&lt;=100,(10*1.09)+((50-10)*1.08)+((AE555-50)*1.07),IF(AE555&lt;=200,(10*1.09)+((50-10)*1.08)+((100-50)*1.07)+((AE555-100)*1.04),(10*1.09)+((50-10)*1.08)+((100-50)*1.07)+((200-100)*1.04)+((AE555-200)*1.02))))))</f>
        <v>6178.7121999999999</v>
      </c>
      <c r="AG555" s="11">
        <f>IF(Z555=1,AF555*1.08,IF(Z555=4,AF555*1.08,IF(Z555=2,0,IF(AE555&lt;=100,(AF555*1.25),IF(AE555&lt;=200,134.5+((AE555-100)*1.04*1.16),255.14+((AE555-200)*1.02*1.12))))))</f>
        <v>6938.3056640000004</v>
      </c>
      <c r="AH555" s="11">
        <f>IF(Z555=1,0,IF(Z555=4,0,(AG555*1.08)))</f>
        <v>7493.3701171200009</v>
      </c>
      <c r="AI555" s="9">
        <f>TRUNC(AF555,2)</f>
        <v>6178.71</v>
      </c>
      <c r="AJ555" s="9">
        <f>TRUNC(AG555,2)</f>
        <v>6938.3</v>
      </c>
      <c r="AK555" s="9">
        <f>TRUNC(AH555,2)</f>
        <v>7493.37</v>
      </c>
      <c r="AL555" s="13">
        <v>44170</v>
      </c>
      <c r="AM555" s="13">
        <v>44187</v>
      </c>
      <c r="AN555" s="13" t="s">
        <v>6544</v>
      </c>
    </row>
    <row r="556" spans="1:40" ht="57" customHeight="1" x14ac:dyDescent="0.25">
      <c r="A556" s="1">
        <v>8699686980090</v>
      </c>
      <c r="B556" s="1" t="s">
        <v>523</v>
      </c>
      <c r="C556" s="1" t="s">
        <v>524</v>
      </c>
      <c r="D556" s="2" t="s">
        <v>44</v>
      </c>
      <c r="E556" s="3" t="s">
        <v>5731</v>
      </c>
      <c r="F556" s="3">
        <v>5</v>
      </c>
      <c r="G556" s="2">
        <v>2</v>
      </c>
      <c r="H556" s="3">
        <v>1</v>
      </c>
      <c r="I556" s="3"/>
      <c r="J556" s="3"/>
      <c r="K556" s="3"/>
      <c r="L556" s="4" t="s">
        <v>5822</v>
      </c>
      <c r="M556" s="4" t="s">
        <v>417</v>
      </c>
      <c r="N556" s="3" t="s">
        <v>5907</v>
      </c>
      <c r="O556" s="18">
        <v>10</v>
      </c>
      <c r="P556" s="3" t="s">
        <v>92</v>
      </c>
      <c r="Q556" s="3">
        <v>200</v>
      </c>
      <c r="R556" s="16" t="s">
        <v>262</v>
      </c>
      <c r="S556" s="10" t="s">
        <v>49</v>
      </c>
      <c r="T556" s="45" t="s">
        <v>136</v>
      </c>
      <c r="U556" s="48">
        <v>825</v>
      </c>
      <c r="V556" s="48">
        <v>825</v>
      </c>
      <c r="W556" s="48">
        <v>825</v>
      </c>
      <c r="X556" s="11" t="s">
        <v>136</v>
      </c>
      <c r="Y556" s="12"/>
      <c r="Z556" s="1">
        <v>3</v>
      </c>
      <c r="AA556" s="9">
        <v>6763.49</v>
      </c>
      <c r="AB556" s="9">
        <f>TRUNC((AA556/8.6866*8.7054),2)</f>
        <v>6778.12</v>
      </c>
      <c r="AC556" s="50">
        <f>IF(AD556=AK556,1,0)</f>
        <v>1</v>
      </c>
      <c r="AD556" s="50">
        <v>9887.93</v>
      </c>
      <c r="AE556" s="39">
        <v>7990.93</v>
      </c>
      <c r="AF556" s="11">
        <f>IF(Z556=2,AE556*1.08,IF(AE556&lt;=10,(AE556*1.09),IF(AE556&lt;=50,(10*1.09)+((AE556-10)*1.08),IF(AE556&lt;=100,(10*1.09)+((50-10)*1.08)+((AE556-50)*1.07),IF(AE556&lt;=200,(10*1.09)+((50-10)*1.08)+((100-50)*1.07)+((AE556-100)*1.04),(10*1.09)+((50-10)*1.08)+((100-50)*1.07)+((200-100)*1.04)+((AE556-200)*1.02))))))</f>
        <v>8158.3486000000012</v>
      </c>
      <c r="AG556" s="11">
        <f>IF(Z556=1,AF556*1.08,IF(Z556=4,AF556*1.08,IF(Z556=2,0,IF(AE556&lt;=100,(AF556*1.25),IF(AE556&lt;=200,134.5+((AE556-100)*1.04*1.16),255.14+((AE556-200)*1.02*1.12))))))</f>
        <v>9155.4984320000003</v>
      </c>
      <c r="AH556" s="11">
        <f>IF(Z556=1,0,IF(Z556=4,0,(AG556*1.08)))</f>
        <v>9887.9383065600014</v>
      </c>
      <c r="AI556" s="9">
        <f>TRUNC(AF556,2)</f>
        <v>8158.34</v>
      </c>
      <c r="AJ556" s="9">
        <f>TRUNC(AG556,2)</f>
        <v>9155.49</v>
      </c>
      <c r="AK556" s="9">
        <f>TRUNC(AH556,2)</f>
        <v>9887.93</v>
      </c>
      <c r="AL556" s="13">
        <v>44170</v>
      </c>
      <c r="AM556" s="13">
        <v>44187</v>
      </c>
      <c r="AN556" s="13" t="s">
        <v>6544</v>
      </c>
    </row>
    <row r="557" spans="1:40" ht="57" customHeight="1" x14ac:dyDescent="0.25">
      <c r="A557" s="1">
        <v>8699686980052</v>
      </c>
      <c r="B557" s="1" t="s">
        <v>523</v>
      </c>
      <c r="C557" s="1" t="s">
        <v>524</v>
      </c>
      <c r="D557" s="2" t="s">
        <v>44</v>
      </c>
      <c r="E557" s="3" t="s">
        <v>5731</v>
      </c>
      <c r="F557" s="3">
        <v>5</v>
      </c>
      <c r="G557" s="2">
        <v>2</v>
      </c>
      <c r="H557" s="3">
        <v>1</v>
      </c>
      <c r="I557" s="3"/>
      <c r="J557" s="3"/>
      <c r="K557" s="3"/>
      <c r="L557" s="4" t="s">
        <v>5821</v>
      </c>
      <c r="M557" s="4" t="s">
        <v>417</v>
      </c>
      <c r="N557" s="3" t="s">
        <v>5907</v>
      </c>
      <c r="O557" s="18">
        <v>5</v>
      </c>
      <c r="P557" s="3" t="s">
        <v>92</v>
      </c>
      <c r="Q557" s="3">
        <v>100</v>
      </c>
      <c r="R557" s="16" t="s">
        <v>262</v>
      </c>
      <c r="S557" s="10" t="s">
        <v>49</v>
      </c>
      <c r="T557" s="45" t="s">
        <v>136</v>
      </c>
      <c r="U557" s="48">
        <v>412.5</v>
      </c>
      <c r="V557" s="48">
        <v>412.5</v>
      </c>
      <c r="W557" s="48">
        <v>412.5</v>
      </c>
      <c r="X557" s="45" t="s">
        <v>136</v>
      </c>
      <c r="Y557" s="12"/>
      <c r="Z557" s="1">
        <v>3</v>
      </c>
      <c r="AA557" s="9">
        <v>3381.26</v>
      </c>
      <c r="AB557" s="9">
        <f>TRUNC((AA557/8.6866*8.7054),2)</f>
        <v>3388.57</v>
      </c>
      <c r="AC557" s="50">
        <f>IF(AD557=AK557,1,0)</f>
        <v>1</v>
      </c>
      <c r="AD557" s="50">
        <v>4957.63</v>
      </c>
      <c r="AE557" s="39">
        <v>3994.87</v>
      </c>
      <c r="AF557" s="11">
        <f>IF(Z557=2,AE557*1.08,IF(AE557&lt;=10,(AE557*1.09),IF(AE557&lt;=50,(10*1.09)+((AE557-10)*1.08),IF(AE557&lt;=100,(10*1.09)+((50-10)*1.08)+((AE557-50)*1.07),IF(AE557&lt;=200,(10*1.09)+((50-10)*1.08)+((100-50)*1.07)+((AE557-100)*1.04),(10*1.09)+((50-10)*1.08)+((100-50)*1.07)+((200-100)*1.04)+((AE557-200)*1.02))))))</f>
        <v>4082.3674000000001</v>
      </c>
      <c r="AG557" s="11">
        <f>IF(Z557=1,AF557*1.08,IF(Z557=4,AF557*1.08,IF(Z557=2,0,IF(AE557&lt;=100,(AF557*1.25),IF(AE557&lt;=200,134.5+((AE557-100)*1.04*1.16),255.14+((AE557-200)*1.02*1.12))))))</f>
        <v>4590.3994880000009</v>
      </c>
      <c r="AH557" s="11">
        <f>IF(Z557=1,0,IF(Z557=4,0,(AG557*1.08)))</f>
        <v>4957.6314470400011</v>
      </c>
      <c r="AI557" s="9">
        <f>TRUNC(AF557,2)</f>
        <v>4082.36</v>
      </c>
      <c r="AJ557" s="9">
        <f>TRUNC(AG557,2)</f>
        <v>4590.3900000000003</v>
      </c>
      <c r="AK557" s="9">
        <f>TRUNC(AH557,2)</f>
        <v>4957.63</v>
      </c>
      <c r="AL557" s="13">
        <v>44170</v>
      </c>
      <c r="AM557" s="13">
        <v>44187</v>
      </c>
      <c r="AN557" s="13" t="s">
        <v>6544</v>
      </c>
    </row>
    <row r="558" spans="1:40" ht="57" customHeight="1" x14ac:dyDescent="0.25">
      <c r="A558" s="1">
        <v>8681735980038</v>
      </c>
      <c r="B558" s="1" t="s">
        <v>523</v>
      </c>
      <c r="C558" s="1" t="s">
        <v>524</v>
      </c>
      <c r="D558" s="2" t="s">
        <v>44</v>
      </c>
      <c r="E558" s="3" t="s">
        <v>5731</v>
      </c>
      <c r="F558" s="3">
        <v>5</v>
      </c>
      <c r="G558" s="2">
        <v>2</v>
      </c>
      <c r="H558" s="3">
        <v>1</v>
      </c>
      <c r="I558" s="3"/>
      <c r="J558" s="3"/>
      <c r="K558" s="3"/>
      <c r="L558" s="4" t="s">
        <v>680</v>
      </c>
      <c r="M558" s="4" t="s">
        <v>681</v>
      </c>
      <c r="N558" s="3" t="s">
        <v>5906</v>
      </c>
      <c r="O558" s="3">
        <v>10</v>
      </c>
      <c r="P558" s="3" t="s">
        <v>92</v>
      </c>
      <c r="Q558" s="3">
        <v>1</v>
      </c>
      <c r="R558" s="16" t="s">
        <v>262</v>
      </c>
      <c r="S558" s="10" t="s">
        <v>49</v>
      </c>
      <c r="T558" s="3" t="s">
        <v>136</v>
      </c>
      <c r="U558" s="38">
        <v>739</v>
      </c>
      <c r="V558" s="38">
        <v>739</v>
      </c>
      <c r="W558" s="38">
        <v>739</v>
      </c>
      <c r="X558" s="3" t="s">
        <v>136</v>
      </c>
      <c r="Y558" s="12"/>
      <c r="Z558" s="1">
        <v>3</v>
      </c>
      <c r="AA558" s="9">
        <v>6955.82</v>
      </c>
      <c r="AB558" s="9">
        <f>TRUNC((AA558/8.6866*8.7054),2)</f>
        <v>6970.87</v>
      </c>
      <c r="AC558" s="50">
        <f>IF(AD558=AK558,1,0)</f>
        <v>1</v>
      </c>
      <c r="AD558" s="50">
        <v>8887.2199999999993</v>
      </c>
      <c r="AE558" s="39">
        <v>7179.84</v>
      </c>
      <c r="AF558" s="11">
        <f>IF(Z558=2,AE558*1.08,IF(AE558&lt;=10,(AE558*1.09),IF(AE558&lt;=50,(10*1.09)+((AE558-10)*1.08),IF(AE558&lt;=100,(10*1.09)+((50-10)*1.08)+((AE558-50)*1.07),IF(AE558&lt;=200,(10*1.09)+((50-10)*1.08)+((100-50)*1.07)+((AE558-100)*1.04),(10*1.09)+((50-10)*1.08)+((100-50)*1.07)+((200-100)*1.04)+((AE558-200)*1.02))))))</f>
        <v>7331.0368000000008</v>
      </c>
      <c r="AG558" s="11">
        <f>IF(Z558=1,AF558*1.08,IF(Z558=4,AF558*1.08,IF(Z558=2,0,IF(AE558&lt;=100,(AF558*1.25),IF(AE558&lt;=200,134.5+((AE558-100)*1.04*1.16),255.14+((AE558-200)*1.02*1.12))))))</f>
        <v>8228.9092160000018</v>
      </c>
      <c r="AH558" s="11">
        <f>IF(Z558=1,0,IF(Z558=4,0,(AG558*1.08)))</f>
        <v>8887.2219532800027</v>
      </c>
      <c r="AI558" s="9">
        <f>TRUNC(AF558,2)</f>
        <v>7331.03</v>
      </c>
      <c r="AJ558" s="9">
        <f>TRUNC(AG558,2)</f>
        <v>8228.9</v>
      </c>
      <c r="AK558" s="9">
        <f>TRUNC(AH558,2)</f>
        <v>8887.2199999999993</v>
      </c>
      <c r="AL558" s="13">
        <v>44170</v>
      </c>
      <c r="AM558" s="13">
        <v>44187</v>
      </c>
      <c r="AN558" s="13" t="s">
        <v>6544</v>
      </c>
    </row>
    <row r="559" spans="1:40" ht="57" customHeight="1" x14ac:dyDescent="0.25">
      <c r="A559" s="1">
        <v>8681735980014</v>
      </c>
      <c r="B559" s="1" t="s">
        <v>523</v>
      </c>
      <c r="C559" s="1" t="s">
        <v>524</v>
      </c>
      <c r="D559" s="2" t="s">
        <v>44</v>
      </c>
      <c r="E559" s="3" t="s">
        <v>5731</v>
      </c>
      <c r="F559" s="3">
        <v>5</v>
      </c>
      <c r="G559" s="2">
        <v>2</v>
      </c>
      <c r="H559" s="3">
        <v>1</v>
      </c>
      <c r="I559" s="3"/>
      <c r="J559" s="3"/>
      <c r="K559" s="3"/>
      <c r="L559" s="4" t="s">
        <v>689</v>
      </c>
      <c r="M559" s="4" t="s">
        <v>681</v>
      </c>
      <c r="N559" s="3" t="s">
        <v>5906</v>
      </c>
      <c r="O559" s="3">
        <v>2.5</v>
      </c>
      <c r="P559" s="3" t="s">
        <v>92</v>
      </c>
      <c r="Q559" s="3">
        <v>1</v>
      </c>
      <c r="R559" s="16" t="s">
        <v>262</v>
      </c>
      <c r="S559" s="10" t="s">
        <v>49</v>
      </c>
      <c r="T559" s="3" t="s">
        <v>136</v>
      </c>
      <c r="U559" s="38">
        <v>184.75</v>
      </c>
      <c r="V559" s="38">
        <v>184.75</v>
      </c>
      <c r="W559" s="38">
        <v>184.75</v>
      </c>
      <c r="X559" s="3" t="s">
        <v>136</v>
      </c>
      <c r="Y559" s="12"/>
      <c r="Z559" s="1">
        <v>3</v>
      </c>
      <c r="AA559" s="9">
        <v>1738.77</v>
      </c>
      <c r="AB559" s="9">
        <f>TRUNC((AA559/8.6866*8.7054),2)</f>
        <v>1742.53</v>
      </c>
      <c r="AC559" s="50">
        <f>IF(AD559=AK559,1,0)</f>
        <v>1</v>
      </c>
      <c r="AD559" s="50">
        <v>2242.94</v>
      </c>
      <c r="AE559" s="39">
        <v>1794.59</v>
      </c>
      <c r="AF559" s="11">
        <f>IF(Z559=2,AE559*1.08,IF(AE559&lt;=10,(AE559*1.09),IF(AE559&lt;=50,(10*1.09)+((AE559-10)*1.08),IF(AE559&lt;=100,(10*1.09)+((50-10)*1.08)+((AE559-50)*1.07),IF(AE559&lt;=200,(10*1.09)+((50-10)*1.08)+((100-50)*1.07)+((AE559-100)*1.04),(10*1.09)+((50-10)*1.08)+((100-50)*1.07)+((200-100)*1.04)+((AE559-200)*1.02))))))</f>
        <v>1838.0817999999999</v>
      </c>
      <c r="AG559" s="11">
        <f>IF(Z559=1,AF559*1.08,IF(Z559=4,AF559*1.08,IF(Z559=2,0,IF(AE559&lt;=100,(AF559*1.25),IF(AE559&lt;=200,134.5+((AE559-100)*1.04*1.16),255.14+((AE559-200)*1.02*1.12))))))</f>
        <v>2076.7996160000002</v>
      </c>
      <c r="AH559" s="11">
        <f>IF(Z559=1,0,IF(Z559=4,0,(AG559*1.08)))</f>
        <v>2242.9435852800002</v>
      </c>
      <c r="AI559" s="9">
        <f>TRUNC(AF559,2)</f>
        <v>1838.08</v>
      </c>
      <c r="AJ559" s="9">
        <f>TRUNC(AG559,2)</f>
        <v>2076.79</v>
      </c>
      <c r="AK559" s="9">
        <f>TRUNC(AH559,2)</f>
        <v>2242.94</v>
      </c>
      <c r="AL559" s="13">
        <v>44170</v>
      </c>
      <c r="AM559" s="13">
        <v>44187</v>
      </c>
      <c r="AN559" s="13" t="s">
        <v>6544</v>
      </c>
    </row>
    <row r="560" spans="1:40" ht="57" customHeight="1" x14ac:dyDescent="0.25">
      <c r="A560" s="1">
        <v>8681735980021</v>
      </c>
      <c r="B560" s="1" t="s">
        <v>523</v>
      </c>
      <c r="C560" s="1" t="s">
        <v>524</v>
      </c>
      <c r="D560" s="2" t="s">
        <v>44</v>
      </c>
      <c r="E560" s="3" t="s">
        <v>5731</v>
      </c>
      <c r="F560" s="3">
        <v>5</v>
      </c>
      <c r="G560" s="2">
        <v>2</v>
      </c>
      <c r="H560" s="3">
        <v>1</v>
      </c>
      <c r="I560" s="3"/>
      <c r="J560" s="3"/>
      <c r="K560" s="3"/>
      <c r="L560" s="4" t="s">
        <v>701</v>
      </c>
      <c r="M560" s="4" t="s">
        <v>681</v>
      </c>
      <c r="N560" s="3" t="s">
        <v>5906</v>
      </c>
      <c r="O560" s="3">
        <v>5</v>
      </c>
      <c r="P560" s="3" t="s">
        <v>92</v>
      </c>
      <c r="Q560" s="3">
        <v>1</v>
      </c>
      <c r="R560" s="16" t="s">
        <v>262</v>
      </c>
      <c r="S560" s="10" t="s">
        <v>49</v>
      </c>
      <c r="T560" s="3" t="s">
        <v>136</v>
      </c>
      <c r="U560" s="38">
        <v>369.5</v>
      </c>
      <c r="V560" s="38">
        <v>369.5</v>
      </c>
      <c r="W560" s="38">
        <v>369.5</v>
      </c>
      <c r="X560" s="3" t="s">
        <v>136</v>
      </c>
      <c r="Y560" s="12"/>
      <c r="Z560" s="1">
        <v>3</v>
      </c>
      <c r="AA560" s="9">
        <v>3477.81</v>
      </c>
      <c r="AB560" s="9">
        <f>TRUNC((AA560/8.6866*8.7054),2)</f>
        <v>3485.33</v>
      </c>
      <c r="AC560" s="50">
        <f>IF(AD560=AK560,1,0)</f>
        <v>1</v>
      </c>
      <c r="AD560" s="50">
        <v>4457.8500000000004</v>
      </c>
      <c r="AE560" s="39">
        <v>3589.8</v>
      </c>
      <c r="AF560" s="11">
        <f>IF(Z560=2,AE560*1.08,IF(AE560&lt;=10,(AE560*1.09),IF(AE560&lt;=50,(10*1.09)+((AE560-10)*1.08),IF(AE560&lt;=100,(10*1.09)+((50-10)*1.08)+((AE560-50)*1.07),IF(AE560&lt;=200,(10*1.09)+((50-10)*1.08)+((100-50)*1.07)+((AE560-100)*1.04),(10*1.09)+((50-10)*1.08)+((100-50)*1.07)+((200-100)*1.04)+((AE560-200)*1.02))))))</f>
        <v>3669.1960000000004</v>
      </c>
      <c r="AG560" s="11">
        <f>IF(Z560=1,AF560*1.08,IF(Z560=4,AF560*1.08,IF(Z560=2,0,IF(AE560&lt;=100,(AF560*1.25),IF(AE560&lt;=200,134.5+((AE560-100)*1.04*1.16),255.14+((AE560-200)*1.02*1.12))))))</f>
        <v>4127.6475200000014</v>
      </c>
      <c r="AH560" s="11">
        <f>IF(Z560=1,0,IF(Z560=4,0,(AG560*1.08)))</f>
        <v>4457.8593216000017</v>
      </c>
      <c r="AI560" s="9">
        <f>TRUNC(AF560,2)</f>
        <v>3669.19</v>
      </c>
      <c r="AJ560" s="9">
        <f>TRUNC(AG560,2)</f>
        <v>4127.6400000000003</v>
      </c>
      <c r="AK560" s="9">
        <f>TRUNC(AH560,2)</f>
        <v>4457.8500000000004</v>
      </c>
      <c r="AL560" s="13">
        <v>44170</v>
      </c>
      <c r="AM560" s="13">
        <v>44187</v>
      </c>
      <c r="AN560" s="13" t="s">
        <v>6544</v>
      </c>
    </row>
    <row r="561" spans="1:40" ht="57" customHeight="1" x14ac:dyDescent="0.25">
      <c r="A561" s="1">
        <v>8681624980019</v>
      </c>
      <c r="B561" s="1" t="s">
        <v>1033</v>
      </c>
      <c r="C561" s="1" t="s">
        <v>1034</v>
      </c>
      <c r="D561" s="2" t="s">
        <v>44</v>
      </c>
      <c r="E561" s="3" t="s">
        <v>5731</v>
      </c>
      <c r="F561" s="3">
        <v>1</v>
      </c>
      <c r="G561" s="2">
        <v>2</v>
      </c>
      <c r="H561" s="3">
        <v>1</v>
      </c>
      <c r="I561" s="3"/>
      <c r="J561" s="3"/>
      <c r="K561" s="3"/>
      <c r="L561" s="4" t="s">
        <v>4383</v>
      </c>
      <c r="M561" s="4" t="s">
        <v>822</v>
      </c>
      <c r="N561" s="3" t="s">
        <v>5912</v>
      </c>
      <c r="O561" s="3">
        <v>500</v>
      </c>
      <c r="P561" s="3" t="s">
        <v>261</v>
      </c>
      <c r="Q561" s="3">
        <v>1</v>
      </c>
      <c r="R561" s="16" t="s">
        <v>1036</v>
      </c>
      <c r="S561" s="10" t="s">
        <v>49</v>
      </c>
      <c r="T561" s="3" t="s">
        <v>78</v>
      </c>
      <c r="U561" s="38">
        <v>450</v>
      </c>
      <c r="V561" s="38">
        <v>450</v>
      </c>
      <c r="W561" s="38">
        <v>450</v>
      </c>
      <c r="X561" s="11" t="s">
        <v>78</v>
      </c>
      <c r="Y561" s="12"/>
      <c r="Z561" s="1">
        <v>0</v>
      </c>
      <c r="AA561" s="9">
        <v>734.02</v>
      </c>
      <c r="AB561" s="9"/>
      <c r="AC561" s="50">
        <f>IF(AD561=AK561,1,0)</f>
        <v>1</v>
      </c>
      <c r="AD561" s="50">
        <v>987.48</v>
      </c>
      <c r="AE561" s="39">
        <v>777.03</v>
      </c>
      <c r="AF561" s="11">
        <f>IF(Z561=2,AE561*1.08,IF(AE561&lt;=10,(AE561*1.09),IF(AE561&lt;=50,(10*1.09)+((AE561-10)*1.08),IF(AE561&lt;=100,(10*1.09)+((50-10)*1.08)+((AE561-50)*1.07),IF(AE561&lt;=200,(10*1.09)+((50-10)*1.08)+((100-50)*1.07)+((AE561-100)*1.04),(10*1.09)+((50-10)*1.08)+((100-50)*1.07)+((200-100)*1.04)+((AE561-200)*1.02))))))</f>
        <v>800.17060000000004</v>
      </c>
      <c r="AG561" s="11">
        <f>IF(Z561=1,AF561*1.08,IF(Z561=4,AF561*1.08,IF(Z561=2,0,IF(AE561&lt;=100,(AF561*1.25),IF(AE561&lt;=200,134.5+((AE561-100)*1.04*1.16),255.14+((AE561-200)*1.02*1.12))))))</f>
        <v>914.3390720000001</v>
      </c>
      <c r="AH561" s="11">
        <f>IF(Z561=1,0,IF(Z561=4,0,(AG561*1.08)))</f>
        <v>987.48619776000021</v>
      </c>
      <c r="AI561" s="9">
        <f>TRUNC(AF561,2)</f>
        <v>800.17</v>
      </c>
      <c r="AJ561" s="9">
        <f>TRUNC(AG561,2)</f>
        <v>914.33</v>
      </c>
      <c r="AK561" s="9">
        <f>TRUNC(AH561,2)</f>
        <v>987.48</v>
      </c>
      <c r="AL561" s="13">
        <v>44170</v>
      </c>
      <c r="AM561" s="13">
        <v>44187</v>
      </c>
      <c r="AN561" s="13" t="s">
        <v>6544</v>
      </c>
    </row>
    <row r="562" spans="1:40" ht="57" customHeight="1" x14ac:dyDescent="0.25">
      <c r="A562" s="1">
        <v>8699360730195</v>
      </c>
      <c r="B562" s="1" t="s">
        <v>4789</v>
      </c>
      <c r="C562" s="1" t="s">
        <v>4790</v>
      </c>
      <c r="D562" s="2" t="s">
        <v>44</v>
      </c>
      <c r="E562" s="3" t="s">
        <v>133</v>
      </c>
      <c r="F562" s="3">
        <v>0</v>
      </c>
      <c r="G562" s="2">
        <v>2</v>
      </c>
      <c r="H562" s="3">
        <v>1</v>
      </c>
      <c r="I562" s="3"/>
      <c r="J562" s="3"/>
      <c r="K562" s="3"/>
      <c r="L562" s="4" t="s">
        <v>5563</v>
      </c>
      <c r="M562" s="4" t="s">
        <v>562</v>
      </c>
      <c r="N562" s="3" t="s">
        <v>5929</v>
      </c>
      <c r="O562" s="3">
        <v>2</v>
      </c>
      <c r="P562" s="3" t="s">
        <v>76</v>
      </c>
      <c r="Q562" s="3">
        <v>6</v>
      </c>
      <c r="R562" s="3" t="s">
        <v>48</v>
      </c>
      <c r="S562" s="10" t="s">
        <v>49</v>
      </c>
      <c r="T562" s="3" t="s">
        <v>2180</v>
      </c>
      <c r="U562" s="38">
        <v>452.85</v>
      </c>
      <c r="V562" s="38">
        <v>452.85</v>
      </c>
      <c r="W562" s="38">
        <v>452.85</v>
      </c>
      <c r="X562" s="3" t="s">
        <v>2180</v>
      </c>
      <c r="Y562" s="12"/>
      <c r="Z562" s="1">
        <v>2</v>
      </c>
      <c r="AA562" s="9">
        <v>1151.45</v>
      </c>
      <c r="AB562" s="9"/>
      <c r="AC562" s="50">
        <f>IF(AD562=AK562,1,0)</f>
        <v>1</v>
      </c>
      <c r="AD562" s="50">
        <v>0</v>
      </c>
      <c r="AE562" s="39">
        <v>1191.98</v>
      </c>
      <c r="AF562" s="11">
        <f>IF(Z562=2,AE562*1.08,IF(AE562&lt;=10,(AE562*1.09),IF(AE562&lt;=50,(10*1.09)+((AE562-10)*1.08),IF(AE562&lt;=100,(10*1.09)+((50-10)*1.08)+((AE562-50)*1.07),IF(AE562&lt;=200,(10*1.09)+((50-10)*1.08)+((100-50)*1.07)+((AE562-100)*1.04),(10*1.09)+((50-10)*1.08)+((100-50)*1.07)+((200-100)*1.04)+((AE562-200)*1.02))))))</f>
        <v>1287.3384000000001</v>
      </c>
      <c r="AG562" s="11">
        <f>IF(Z562=1,AF562*1.08,IF(Z562=4,AF562*1.08,IF(Z562=2,0,IF(AE562&lt;=100,(AF562*1.25),IF(AE562&lt;=200,134.5+((AE562-100)*1.04*1.16),255.14+((AE562-200)*1.02*1.12))))))</f>
        <v>0</v>
      </c>
      <c r="AH562" s="11">
        <f>IF(Z562=1,0,IF(Z562=4,0,(AG562*1.08)))</f>
        <v>0</v>
      </c>
      <c r="AI562" s="9">
        <f>TRUNC(AF562,2)</f>
        <v>1287.33</v>
      </c>
      <c r="AJ562" s="9">
        <f>TRUNC(AG562,2)</f>
        <v>0</v>
      </c>
      <c r="AK562" s="9">
        <f>TRUNC(AH562,2)</f>
        <v>0</v>
      </c>
      <c r="AL562" s="13">
        <v>44170</v>
      </c>
      <c r="AM562" s="13">
        <v>44187</v>
      </c>
      <c r="AN562" s="13" t="s">
        <v>6544</v>
      </c>
    </row>
    <row r="563" spans="1:40" ht="57" customHeight="1" x14ac:dyDescent="0.25">
      <c r="A563" s="1">
        <v>8699809951105</v>
      </c>
      <c r="B563" s="1" t="s">
        <v>3007</v>
      </c>
      <c r="C563" s="1" t="s">
        <v>3008</v>
      </c>
      <c r="D563" s="2" t="s">
        <v>44</v>
      </c>
      <c r="E563" s="3" t="s">
        <v>5731</v>
      </c>
      <c r="F563" s="3">
        <v>0</v>
      </c>
      <c r="G563" s="2">
        <v>2</v>
      </c>
      <c r="H563" s="3">
        <v>1</v>
      </c>
      <c r="I563" s="3"/>
      <c r="J563" s="3"/>
      <c r="K563" s="3"/>
      <c r="L563" s="4" t="s">
        <v>3009</v>
      </c>
      <c r="M563" s="4" t="s">
        <v>3010</v>
      </c>
      <c r="N563" s="3" t="s">
        <v>5918</v>
      </c>
      <c r="O563" s="3" t="s">
        <v>3011</v>
      </c>
      <c r="P563" s="3" t="s">
        <v>3012</v>
      </c>
      <c r="Q563" s="3">
        <v>3</v>
      </c>
      <c r="R563" s="3" t="s">
        <v>48</v>
      </c>
      <c r="S563" s="10" t="s">
        <v>49</v>
      </c>
      <c r="T563" s="3" t="s">
        <v>102</v>
      </c>
      <c r="U563" s="38">
        <v>101.04</v>
      </c>
      <c r="V563" s="38">
        <v>101.04</v>
      </c>
      <c r="W563" s="38">
        <v>101.04</v>
      </c>
      <c r="X563" s="11" t="s">
        <v>102</v>
      </c>
      <c r="Y563" s="12"/>
      <c r="Z563" s="1">
        <v>0</v>
      </c>
      <c r="AA563" s="9">
        <v>362.47</v>
      </c>
      <c r="AB563" s="9"/>
      <c r="AC563" s="50">
        <f>IF(AD563=AK563,1,0)</f>
        <v>0</v>
      </c>
      <c r="AD563" s="50">
        <v>444.69</v>
      </c>
      <c r="AE563" s="39">
        <v>385.51</v>
      </c>
      <c r="AF563" s="11">
        <f>IF(Z563=2,AE563*1.08,IF(AE563&lt;=10,(AE563*1.09),IF(AE563&lt;=50,(10*1.09)+((AE563-10)*1.08),IF(AE563&lt;=100,(10*1.09)+((50-10)*1.08)+((AE563-50)*1.07),IF(AE563&lt;=200,(10*1.09)+((50-10)*1.08)+((100-50)*1.07)+((AE563-100)*1.04),(10*1.09)+((50-10)*1.08)+((100-50)*1.07)+((200-100)*1.04)+((AE563-200)*1.02))))))</f>
        <v>400.8202</v>
      </c>
      <c r="AG563" s="11">
        <f>IF(Z563=1,AF563*1.08,IF(Z563=4,AF563*1.08,IF(Z563=2,0,IF(AE563&lt;=100,(AF563*1.25),IF(AE563&lt;=200,134.5+((AE563-100)*1.04*1.16),255.14+((AE563-200)*1.02*1.12))))))</f>
        <v>467.06662400000005</v>
      </c>
      <c r="AH563" s="11">
        <f>IF(Z563=1,0,IF(Z563=4,0,(AG563*1.08)))</f>
        <v>504.43195392000007</v>
      </c>
      <c r="AI563" s="9">
        <f>TRUNC(AF563,2)</f>
        <v>400.82</v>
      </c>
      <c r="AJ563" s="9">
        <f>TRUNC(AG563,2)</f>
        <v>467.06</v>
      </c>
      <c r="AK563" s="9">
        <f>TRUNC(AH563,2)</f>
        <v>504.43</v>
      </c>
      <c r="AL563" s="13">
        <v>44170</v>
      </c>
      <c r="AM563" s="13">
        <v>44187</v>
      </c>
      <c r="AN563" s="13" t="s">
        <v>6544</v>
      </c>
    </row>
    <row r="564" spans="1:40" ht="57" customHeight="1" x14ac:dyDescent="0.25">
      <c r="A564" s="1">
        <v>8699809951082</v>
      </c>
      <c r="B564" s="1" t="s">
        <v>3007</v>
      </c>
      <c r="C564" s="1" t="s">
        <v>3008</v>
      </c>
      <c r="D564" s="2" t="s">
        <v>44</v>
      </c>
      <c r="E564" s="3" t="s">
        <v>5731</v>
      </c>
      <c r="F564" s="3">
        <v>0</v>
      </c>
      <c r="G564" s="2">
        <v>2</v>
      </c>
      <c r="H564" s="3">
        <v>1</v>
      </c>
      <c r="I564" s="3"/>
      <c r="J564" s="3"/>
      <c r="K564" s="3"/>
      <c r="L564" s="4" t="s">
        <v>3013</v>
      </c>
      <c r="M564" s="4" t="s">
        <v>3010</v>
      </c>
      <c r="N564" s="3" t="s">
        <v>5918</v>
      </c>
      <c r="O564" s="3" t="s">
        <v>3014</v>
      </c>
      <c r="P564" s="3" t="s">
        <v>3012</v>
      </c>
      <c r="Q564" s="3">
        <v>3</v>
      </c>
      <c r="R564" s="3" t="s">
        <v>48</v>
      </c>
      <c r="S564" s="10" t="s">
        <v>49</v>
      </c>
      <c r="T564" s="3" t="s">
        <v>102</v>
      </c>
      <c r="U564" s="38">
        <v>101.04</v>
      </c>
      <c r="V564" s="38">
        <v>101.04</v>
      </c>
      <c r="W564" s="38">
        <v>101.04</v>
      </c>
      <c r="X564" s="11" t="s">
        <v>102</v>
      </c>
      <c r="Y564" s="12"/>
      <c r="Z564" s="1">
        <v>0</v>
      </c>
      <c r="AA564" s="9">
        <v>366.24</v>
      </c>
      <c r="AB564" s="9"/>
      <c r="AC564" s="50">
        <f>IF(AD564=AK564,1,0)</f>
        <v>0</v>
      </c>
      <c r="AD564" s="50">
        <v>471.62</v>
      </c>
      <c r="AE564" s="39">
        <v>385.51</v>
      </c>
      <c r="AF564" s="11">
        <f>IF(Z564=2,AE564*1.08,IF(AE564&lt;=10,(AE564*1.09),IF(AE564&lt;=50,(10*1.09)+((AE564-10)*1.08),IF(AE564&lt;=100,(10*1.09)+((50-10)*1.08)+((AE564-50)*1.07),IF(AE564&lt;=200,(10*1.09)+((50-10)*1.08)+((100-50)*1.07)+((AE564-100)*1.04),(10*1.09)+((50-10)*1.08)+((100-50)*1.07)+((200-100)*1.04)+((AE564-200)*1.02))))))</f>
        <v>400.8202</v>
      </c>
      <c r="AG564" s="11">
        <f>IF(Z564=1,AF564*1.08,IF(Z564=4,AF564*1.08,IF(Z564=2,0,IF(AE564&lt;=100,(AF564*1.25),IF(AE564&lt;=200,134.5+((AE564-100)*1.04*1.16),255.14+((AE564-200)*1.02*1.12))))))</f>
        <v>467.06662400000005</v>
      </c>
      <c r="AH564" s="11">
        <f>IF(Z564=1,0,IF(Z564=4,0,(AG564*1.08)))</f>
        <v>504.43195392000007</v>
      </c>
      <c r="AI564" s="9">
        <f>TRUNC(AF564,2)</f>
        <v>400.82</v>
      </c>
      <c r="AJ564" s="9">
        <f>TRUNC(AG564,2)</f>
        <v>467.06</v>
      </c>
      <c r="AK564" s="9">
        <f>TRUNC(AH564,2)</f>
        <v>504.43</v>
      </c>
      <c r="AL564" s="13">
        <v>44170</v>
      </c>
      <c r="AM564" s="13">
        <v>44187</v>
      </c>
      <c r="AN564" s="13" t="s">
        <v>6544</v>
      </c>
    </row>
    <row r="565" spans="1:40" ht="57" customHeight="1" x14ac:dyDescent="0.25">
      <c r="A565" s="1">
        <v>8699546774142</v>
      </c>
      <c r="B565" s="1" t="s">
        <v>1370</v>
      </c>
      <c r="C565" s="1" t="s">
        <v>1372</v>
      </c>
      <c r="D565" s="6" t="s">
        <v>44</v>
      </c>
      <c r="E565" s="3" t="s">
        <v>133</v>
      </c>
      <c r="F565" s="3">
        <v>0</v>
      </c>
      <c r="G565" s="29">
        <v>1</v>
      </c>
      <c r="H565" s="3">
        <v>1</v>
      </c>
      <c r="I565" s="3"/>
      <c r="J565" s="3"/>
      <c r="K565" s="3"/>
      <c r="L565" s="4" t="s">
        <v>1374</v>
      </c>
      <c r="M565" s="4" t="s">
        <v>1375</v>
      </c>
      <c r="N565" s="3" t="s">
        <v>5960</v>
      </c>
      <c r="O565" s="3">
        <v>370</v>
      </c>
      <c r="P565" s="3" t="s">
        <v>5717</v>
      </c>
      <c r="Q565" s="3">
        <v>1</v>
      </c>
      <c r="R565" s="3" t="s">
        <v>48</v>
      </c>
      <c r="S565" s="10" t="s">
        <v>49</v>
      </c>
      <c r="T565" s="3" t="s">
        <v>111</v>
      </c>
      <c r="U565" s="38">
        <v>194.16</v>
      </c>
      <c r="V565" s="38">
        <v>194.16</v>
      </c>
      <c r="W565" s="38">
        <v>194.16</v>
      </c>
      <c r="X565" s="11" t="s">
        <v>225</v>
      </c>
      <c r="Y565" s="12"/>
      <c r="Z565" s="1">
        <v>1</v>
      </c>
      <c r="AA565" s="9">
        <v>479.22</v>
      </c>
      <c r="AB565" s="9"/>
      <c r="AC565" s="50">
        <f>IF(AD565=AK565,1,0)</f>
        <v>1</v>
      </c>
      <c r="AD565" s="50">
        <v>0</v>
      </c>
      <c r="AE565" s="39">
        <v>575.05999999999995</v>
      </c>
      <c r="AF565" s="11">
        <f>IF(Z565=2,AE565*1.08,IF(AE565&lt;=10,(AE565*1.09),IF(AE565&lt;=50,(10*1.09)+((AE565-10)*1.08),IF(AE565&lt;=100,(10*1.09)+((50-10)*1.08)+((AE565-50)*1.07),IF(AE565&lt;=200,(10*1.09)+((50-10)*1.08)+((100-50)*1.07)+((AE565-100)*1.04),(10*1.09)+((50-10)*1.08)+((100-50)*1.07)+((200-100)*1.04)+((AE565-200)*1.02))))))</f>
        <v>594.16119999999989</v>
      </c>
      <c r="AG565" s="11">
        <f>IF(Z565=1,AF565*1.08,IF(Z565=4,AF565*1.08,IF(Z565=2,0,IF(AE565&lt;=100,(AF565*1.25),IF(AE565&lt;=200,134.5+((AE565-100)*1.04*1.16),255.14+((AE565-200)*1.02*1.12))))))</f>
        <v>641.69409599999994</v>
      </c>
      <c r="AH565" s="11">
        <f>IF(Z565=1,0,IF(Z565=4,0,(AG565*1.08)))</f>
        <v>0</v>
      </c>
      <c r="AI565" s="9">
        <f>TRUNC(AF565,2)</f>
        <v>594.16</v>
      </c>
      <c r="AJ565" s="9">
        <f>TRUNC(AG565,2)</f>
        <v>641.69000000000005</v>
      </c>
      <c r="AK565" s="9">
        <f>TRUNC(AH565,2)</f>
        <v>0</v>
      </c>
      <c r="AL565" s="13">
        <v>44170</v>
      </c>
      <c r="AM565" s="13">
        <v>44187</v>
      </c>
      <c r="AN565" s="13" t="s">
        <v>6544</v>
      </c>
    </row>
    <row r="566" spans="1:40" ht="57" customHeight="1" x14ac:dyDescent="0.25">
      <c r="A566" s="1">
        <v>8699638523832</v>
      </c>
      <c r="B566" s="1" t="s">
        <v>3035</v>
      </c>
      <c r="C566" s="1" t="s">
        <v>3036</v>
      </c>
      <c r="D566" s="2" t="s">
        <v>150</v>
      </c>
      <c r="E566" s="3" t="s">
        <v>133</v>
      </c>
      <c r="F566" s="3">
        <v>0</v>
      </c>
      <c r="G566" s="2">
        <v>1</v>
      </c>
      <c r="H566" s="3">
        <v>4</v>
      </c>
      <c r="I566" s="3" t="s">
        <v>1623</v>
      </c>
      <c r="J566" s="3">
        <v>0</v>
      </c>
      <c r="K566" s="3" t="s">
        <v>1625</v>
      </c>
      <c r="L566" s="4" t="s">
        <v>3037</v>
      </c>
      <c r="M566" s="4" t="s">
        <v>1467</v>
      </c>
      <c r="N566" s="3" t="s">
        <v>5974</v>
      </c>
      <c r="O566" s="3" t="s">
        <v>3038</v>
      </c>
      <c r="P566" s="3" t="s">
        <v>1004</v>
      </c>
      <c r="Q566" s="3">
        <v>20</v>
      </c>
      <c r="R566" s="3" t="s">
        <v>48</v>
      </c>
      <c r="S566" s="10" t="s">
        <v>49</v>
      </c>
      <c r="T566" s="3" t="s">
        <v>102</v>
      </c>
      <c r="U566" s="38">
        <v>4.26</v>
      </c>
      <c r="V566" s="38">
        <v>4.26</v>
      </c>
      <c r="W566" s="38">
        <v>4.26</v>
      </c>
      <c r="X566" s="3" t="s">
        <v>102</v>
      </c>
      <c r="Y566" s="12"/>
      <c r="Z566" s="1">
        <v>0</v>
      </c>
      <c r="AA566" s="9">
        <v>15.94</v>
      </c>
      <c r="AB566" s="9"/>
      <c r="AC566" s="50"/>
      <c r="AD566" s="50"/>
      <c r="AE566" s="39">
        <v>16.25</v>
      </c>
      <c r="AF566" s="11">
        <f>IF(Z566=2,AE566*1.08,IF(AE566&lt;=10,(AE566*1.09),IF(AE566&lt;=50,(10*1.09)+((AE566-10)*1.08),IF(AE566&lt;=100,(10*1.09)+((50-10)*1.08)+((AE566-50)*1.07),IF(AE566&lt;=200,(10*1.09)+((50-10)*1.08)+((100-50)*1.07)+((AE566-100)*1.04),(10*1.09)+((50-10)*1.08)+((100-50)*1.07)+((200-100)*1.04)+((AE566-200)*1.02))))))</f>
        <v>17.649999999999999</v>
      </c>
      <c r="AG566" s="11">
        <f>IF(Z566=1,AF566*1.08,IF(Z566=4,AF566*1.08,IF(Z566=2,0,IF(AE566&lt;=100,(AF566*1.25),IF(AE566&lt;=200,134.5+((AE566-100)*1.04*1.16),255.14+((AE566-200)*1.02*1.12))))))</f>
        <v>22.0625</v>
      </c>
      <c r="AH566" s="11">
        <f>IF(Z566=1,0,IF(Z566=4,0,(AG566*1.08)))</f>
        <v>23.827500000000001</v>
      </c>
      <c r="AI566" s="9">
        <f>TRUNC(AF566,2)</f>
        <v>17.649999999999999</v>
      </c>
      <c r="AJ566" s="9">
        <f>TRUNC(AG566,2)</f>
        <v>22.06</v>
      </c>
      <c r="AK566" s="9">
        <f>TRUNC(AH566,2)</f>
        <v>23.82</v>
      </c>
      <c r="AL566" s="13">
        <v>44170</v>
      </c>
      <c r="AM566" s="13">
        <v>44187</v>
      </c>
      <c r="AN566" s="13" t="s">
        <v>6544</v>
      </c>
    </row>
    <row r="567" spans="1:40" ht="57" customHeight="1" x14ac:dyDescent="0.25">
      <c r="A567" s="1">
        <v>8699693520074</v>
      </c>
      <c r="B567" s="1" t="s">
        <v>1789</v>
      </c>
      <c r="C567" s="1" t="s">
        <v>5805</v>
      </c>
      <c r="D567" s="2" t="s">
        <v>44</v>
      </c>
      <c r="E567" s="3" t="s">
        <v>5731</v>
      </c>
      <c r="F567" s="3">
        <v>0</v>
      </c>
      <c r="G567" s="2">
        <v>1</v>
      </c>
      <c r="H567" s="3">
        <v>1</v>
      </c>
      <c r="I567" s="3" t="s">
        <v>1623</v>
      </c>
      <c r="J567" s="3">
        <v>0</v>
      </c>
      <c r="K567" s="3" t="s">
        <v>1625</v>
      </c>
      <c r="L567" s="4" t="s">
        <v>3039</v>
      </c>
      <c r="M567" s="4" t="s">
        <v>6485</v>
      </c>
      <c r="N567" s="3" t="s">
        <v>5959</v>
      </c>
      <c r="O567" s="3" t="s">
        <v>1792</v>
      </c>
      <c r="P567" s="3" t="s">
        <v>76</v>
      </c>
      <c r="Q567" s="3">
        <v>20</v>
      </c>
      <c r="R567" s="3" t="s">
        <v>48</v>
      </c>
      <c r="S567" s="10" t="s">
        <v>49</v>
      </c>
      <c r="T567" s="3" t="s">
        <v>225</v>
      </c>
      <c r="U567" s="38">
        <v>17.5</v>
      </c>
      <c r="V567" s="38">
        <v>17.5</v>
      </c>
      <c r="W567" s="38">
        <v>10.5</v>
      </c>
      <c r="X567" s="3" t="s">
        <v>225</v>
      </c>
      <c r="Y567" s="12"/>
      <c r="Z567" s="1">
        <v>0</v>
      </c>
      <c r="AA567" s="9">
        <v>25.95</v>
      </c>
      <c r="AB567" s="9"/>
      <c r="AC567" s="50">
        <f>IF(AD567=AK567,1,0)</f>
        <v>1</v>
      </c>
      <c r="AD567" s="50">
        <v>41.86</v>
      </c>
      <c r="AE567" s="39">
        <v>28.62</v>
      </c>
      <c r="AF567" s="11">
        <f>IF(Z567=2,AE567*1.08,IF(AE567&lt;=10,(AE567*1.09),IF(AE567&lt;=50,(10*1.09)+((AE567-10)*1.08),IF(AE567&lt;=100,(10*1.09)+((50-10)*1.08)+((AE567-50)*1.07),IF(AE567&lt;=200,(10*1.09)+((50-10)*1.08)+((100-50)*1.07)+((AE567-100)*1.04),(10*1.09)+((50-10)*1.08)+((100-50)*1.07)+((200-100)*1.04)+((AE567-200)*1.02))))))</f>
        <v>31.009600000000006</v>
      </c>
      <c r="AG567" s="11">
        <f>IF(Z567=1,AF567*1.08,IF(Z567=4,AF567*1.08,IF(Z567=2,0,IF(AE567&lt;=100,(AF567*1.25),IF(AE567&lt;=200,134.5+((AE567-100)*1.04*1.16),255.14+((AE567-200)*1.02*1.12))))))</f>
        <v>38.762000000000008</v>
      </c>
      <c r="AH567" s="11">
        <f>IF(Z567=1,0,IF(Z567=4,0,(AG567*1.08)))</f>
        <v>41.862960000000008</v>
      </c>
      <c r="AI567" s="9">
        <f>TRUNC(AF567,2)</f>
        <v>31</v>
      </c>
      <c r="AJ567" s="9">
        <f>TRUNC(AG567,2)</f>
        <v>38.76</v>
      </c>
      <c r="AK567" s="9">
        <f>TRUNC(AH567,2)</f>
        <v>41.86</v>
      </c>
      <c r="AL567" s="13">
        <v>44170</v>
      </c>
      <c r="AM567" s="13">
        <v>44187</v>
      </c>
      <c r="AN567" s="13" t="s">
        <v>6544</v>
      </c>
    </row>
    <row r="568" spans="1:40" ht="57" customHeight="1" x14ac:dyDescent="0.25">
      <c r="A568" s="1">
        <v>8699844520670</v>
      </c>
      <c r="B568" s="1" t="s">
        <v>1789</v>
      </c>
      <c r="C568" s="1" t="s">
        <v>5805</v>
      </c>
      <c r="D568" s="2" t="s">
        <v>150</v>
      </c>
      <c r="E568" s="3" t="s">
        <v>5731</v>
      </c>
      <c r="F568" s="3">
        <v>0</v>
      </c>
      <c r="G568" s="2">
        <v>1</v>
      </c>
      <c r="H568" s="3">
        <v>1</v>
      </c>
      <c r="I568" s="3" t="s">
        <v>1623</v>
      </c>
      <c r="J568" s="3">
        <v>0</v>
      </c>
      <c r="K568" s="3" t="s">
        <v>1625</v>
      </c>
      <c r="L568" s="4" t="s">
        <v>6144</v>
      </c>
      <c r="M568" s="4" t="s">
        <v>6485</v>
      </c>
      <c r="N568" s="3" t="s">
        <v>5933</v>
      </c>
      <c r="O568" s="3" t="s">
        <v>1792</v>
      </c>
      <c r="P568" s="3" t="s">
        <v>76</v>
      </c>
      <c r="Q568" s="3">
        <v>20</v>
      </c>
      <c r="R568" s="3" t="s">
        <v>48</v>
      </c>
      <c r="S568" s="10" t="s">
        <v>18</v>
      </c>
      <c r="T568" s="3" t="s">
        <v>225</v>
      </c>
      <c r="U568" s="38">
        <v>17.5</v>
      </c>
      <c r="V568" s="38">
        <v>17.5</v>
      </c>
      <c r="W568" s="38">
        <v>10.5</v>
      </c>
      <c r="X568" s="11" t="s">
        <v>225</v>
      </c>
      <c r="Y568" s="12"/>
      <c r="Z568" s="1">
        <v>0</v>
      </c>
      <c r="AA568" s="9">
        <v>25.95</v>
      </c>
      <c r="AB568" s="9"/>
      <c r="AC568" s="50"/>
      <c r="AD568" s="50"/>
      <c r="AE568" s="39">
        <v>28.62</v>
      </c>
      <c r="AF568" s="11">
        <f>IF(Z568=2,AE568*1.08,IF(AE568&lt;=10,(AE568*1.09),IF(AE568&lt;=50,(10*1.09)+((AE568-10)*1.08),IF(AE568&lt;=100,(10*1.09)+((50-10)*1.08)+((AE568-50)*1.07),IF(AE568&lt;=200,(10*1.09)+((50-10)*1.08)+((100-50)*1.07)+((AE568-100)*1.04),(10*1.09)+((50-10)*1.08)+((100-50)*1.07)+((200-100)*1.04)+((AE568-200)*1.02))))))</f>
        <v>31.009600000000006</v>
      </c>
      <c r="AG568" s="11">
        <f>IF(Z568=1,AF568*1.08,IF(Z568=4,AF568*1.08,IF(Z568=2,0,IF(AE568&lt;=100,(AF568*1.25),IF(AE568&lt;=200,134.5+((AE568-100)*1.04*1.16),255.14+((AE568-200)*1.02*1.12))))))</f>
        <v>38.762000000000008</v>
      </c>
      <c r="AH568" s="11">
        <f>IF(Z568=1,0,IF(Z568=4,0,(AG568*1.08)))</f>
        <v>41.862960000000008</v>
      </c>
      <c r="AI568" s="9">
        <f>TRUNC(AF568,2)</f>
        <v>31</v>
      </c>
      <c r="AJ568" s="9">
        <f>TRUNC(AG568,2)</f>
        <v>38.76</v>
      </c>
      <c r="AK568" s="9">
        <f>TRUNC(AH568,2)</f>
        <v>41.86</v>
      </c>
      <c r="AL568" s="13">
        <v>44170</v>
      </c>
      <c r="AM568" s="13">
        <v>44187</v>
      </c>
      <c r="AN568" s="13" t="s">
        <v>6544</v>
      </c>
    </row>
    <row r="569" spans="1:40" ht="57" customHeight="1" x14ac:dyDescent="0.25">
      <c r="A569" s="1">
        <v>8680741521174</v>
      </c>
      <c r="B569" s="1" t="s">
        <v>1789</v>
      </c>
      <c r="C569" s="1" t="s">
        <v>5805</v>
      </c>
      <c r="D569" s="2" t="s">
        <v>150</v>
      </c>
      <c r="E569" s="3" t="s">
        <v>5731</v>
      </c>
      <c r="F569" s="3">
        <v>0</v>
      </c>
      <c r="G569" s="2">
        <v>1</v>
      </c>
      <c r="H569" s="3">
        <v>1</v>
      </c>
      <c r="I569" s="3" t="s">
        <v>1623</v>
      </c>
      <c r="J569" s="3">
        <v>0</v>
      </c>
      <c r="K569" s="3" t="s">
        <v>1625</v>
      </c>
      <c r="L569" s="4" t="s">
        <v>5485</v>
      </c>
      <c r="M569" s="4" t="s">
        <v>6485</v>
      </c>
      <c r="N569" s="3" t="s">
        <v>5977</v>
      </c>
      <c r="O569" s="3" t="s">
        <v>1792</v>
      </c>
      <c r="P569" s="3" t="s">
        <v>76</v>
      </c>
      <c r="Q569" s="3">
        <v>20</v>
      </c>
      <c r="R569" s="3" t="s">
        <v>48</v>
      </c>
      <c r="S569" s="10" t="s">
        <v>18</v>
      </c>
      <c r="T569" s="3" t="s">
        <v>225</v>
      </c>
      <c r="U569" s="38">
        <v>17.5</v>
      </c>
      <c r="V569" s="38">
        <v>17.5</v>
      </c>
      <c r="W569" s="38">
        <v>10.5</v>
      </c>
      <c r="X569" s="11" t="s">
        <v>225</v>
      </c>
      <c r="Y569" s="12"/>
      <c r="Z569" s="1">
        <v>0</v>
      </c>
      <c r="AA569" s="9">
        <v>23.59</v>
      </c>
      <c r="AB569" s="9"/>
      <c r="AC569" s="50"/>
      <c r="AD569" s="50"/>
      <c r="AE569" s="39">
        <v>26.01</v>
      </c>
      <c r="AF569" s="11">
        <f>IF(Z569=2,AE569*1.08,IF(AE569&lt;=10,(AE569*1.09),IF(AE569&lt;=50,(10*1.09)+((AE569-10)*1.08),IF(AE569&lt;=100,(10*1.09)+((50-10)*1.08)+((AE569-50)*1.07),IF(AE569&lt;=200,(10*1.09)+((50-10)*1.08)+((100-50)*1.07)+((AE569-100)*1.04),(10*1.09)+((50-10)*1.08)+((100-50)*1.07)+((200-100)*1.04)+((AE569-200)*1.02))))))</f>
        <v>28.190800000000003</v>
      </c>
      <c r="AG569" s="11">
        <f>IF(Z569=1,AF569*1.08,IF(Z569=4,AF569*1.08,IF(Z569=2,0,IF(AE569&lt;=100,(AF569*1.25),IF(AE569&lt;=200,134.5+((AE569-100)*1.04*1.16),255.14+((AE569-200)*1.02*1.12))))))</f>
        <v>35.238500000000002</v>
      </c>
      <c r="AH569" s="11">
        <f>IF(Z569=1,0,IF(Z569=4,0,(AG569*1.08)))</f>
        <v>38.057580000000002</v>
      </c>
      <c r="AI569" s="9">
        <f>TRUNC(AF569,2)</f>
        <v>28.19</v>
      </c>
      <c r="AJ569" s="9">
        <f>TRUNC(AG569,2)</f>
        <v>35.229999999999997</v>
      </c>
      <c r="AK569" s="9">
        <f>TRUNC(AH569,2)</f>
        <v>38.049999999999997</v>
      </c>
      <c r="AL569" s="13">
        <v>44170</v>
      </c>
      <c r="AM569" s="13">
        <v>44187</v>
      </c>
      <c r="AN569" s="13" t="s">
        <v>6544</v>
      </c>
    </row>
    <row r="570" spans="1:40" ht="57" customHeight="1" x14ac:dyDescent="0.25">
      <c r="A570" s="1">
        <v>8699525520036</v>
      </c>
      <c r="B570" s="1" t="s">
        <v>1789</v>
      </c>
      <c r="C570" s="1" t="s">
        <v>1790</v>
      </c>
      <c r="D570" s="2" t="s">
        <v>150</v>
      </c>
      <c r="E570" s="3" t="s">
        <v>5731</v>
      </c>
      <c r="F570" s="3">
        <v>0</v>
      </c>
      <c r="G570" s="2">
        <v>1</v>
      </c>
      <c r="H570" s="3">
        <v>1</v>
      </c>
      <c r="I570" s="3" t="s">
        <v>1623</v>
      </c>
      <c r="J570" s="3">
        <v>0</v>
      </c>
      <c r="K570" s="3" t="s">
        <v>1625</v>
      </c>
      <c r="L570" s="4" t="s">
        <v>3040</v>
      </c>
      <c r="M570" s="4" t="s">
        <v>6485</v>
      </c>
      <c r="N570" s="3" t="s">
        <v>5922</v>
      </c>
      <c r="O570" s="3" t="s">
        <v>1792</v>
      </c>
      <c r="P570" s="3" t="s">
        <v>76</v>
      </c>
      <c r="Q570" s="3">
        <v>20</v>
      </c>
      <c r="R570" s="3" t="s">
        <v>48</v>
      </c>
      <c r="S570" s="10" t="s">
        <v>18</v>
      </c>
      <c r="T570" s="3" t="s">
        <v>225</v>
      </c>
      <c r="U570" s="38">
        <v>17.5</v>
      </c>
      <c r="V570" s="38">
        <v>17.5</v>
      </c>
      <c r="W570" s="38">
        <v>10.5</v>
      </c>
      <c r="X570" s="11" t="s">
        <v>225</v>
      </c>
      <c r="Y570" s="12"/>
      <c r="Z570" s="1">
        <v>0</v>
      </c>
      <c r="AA570" s="9">
        <v>31.41</v>
      </c>
      <c r="AB570" s="9"/>
      <c r="AC570" s="50"/>
      <c r="AD570" s="50"/>
      <c r="AE570" s="39">
        <v>34.64</v>
      </c>
      <c r="AF570" s="11">
        <f>IF(Z570=2,AE570*1.08,IF(AE570&lt;=10,(AE570*1.09),IF(AE570&lt;=50,(10*1.09)+((AE570-10)*1.08),IF(AE570&lt;=100,(10*1.09)+((50-10)*1.08)+((AE570-50)*1.07),IF(AE570&lt;=200,(10*1.09)+((50-10)*1.08)+((100-50)*1.07)+((AE570-100)*1.04),(10*1.09)+((50-10)*1.08)+((100-50)*1.07)+((200-100)*1.04)+((AE570-200)*1.02))))))</f>
        <v>37.511200000000002</v>
      </c>
      <c r="AG570" s="11">
        <f>IF(Z570=1,AF570*1.08,IF(Z570=4,AF570*1.08,IF(Z570=2,0,IF(AE570&lt;=100,(AF570*1.25),IF(AE570&lt;=200,134.5+((AE570-100)*1.04*1.16),255.14+((AE570-200)*1.02*1.12))))))</f>
        <v>46.889000000000003</v>
      </c>
      <c r="AH570" s="11">
        <f>IF(Z570=1,0,IF(Z570=4,0,(AG570*1.08)))</f>
        <v>50.640120000000003</v>
      </c>
      <c r="AI570" s="9">
        <f>TRUNC(AF570,2)</f>
        <v>37.51</v>
      </c>
      <c r="AJ570" s="9">
        <f>TRUNC(AG570,2)</f>
        <v>46.88</v>
      </c>
      <c r="AK570" s="9">
        <f>TRUNC(AH570,2)</f>
        <v>50.64</v>
      </c>
      <c r="AL570" s="13">
        <v>44170</v>
      </c>
      <c r="AM570" s="13">
        <v>44187</v>
      </c>
      <c r="AN570" s="13" t="s">
        <v>6544</v>
      </c>
    </row>
    <row r="571" spans="1:40" ht="57" customHeight="1" x14ac:dyDescent="0.25">
      <c r="A571" s="1">
        <v>8699769760106</v>
      </c>
      <c r="B571" s="1" t="s">
        <v>1020</v>
      </c>
      <c r="C571" s="1" t="s">
        <v>1022</v>
      </c>
      <c r="D571" s="2" t="s">
        <v>150</v>
      </c>
      <c r="E571" s="3" t="s">
        <v>5731</v>
      </c>
      <c r="F571" s="3">
        <v>0</v>
      </c>
      <c r="G571" s="2">
        <v>1</v>
      </c>
      <c r="H571" s="3">
        <v>4</v>
      </c>
      <c r="I571" s="3"/>
      <c r="J571" s="3"/>
      <c r="K571" s="3"/>
      <c r="L571" s="4" t="s">
        <v>2525</v>
      </c>
      <c r="M571" s="4" t="s">
        <v>212</v>
      </c>
      <c r="N571" s="3" t="s">
        <v>5904</v>
      </c>
      <c r="O571" s="3" t="s">
        <v>668</v>
      </c>
      <c r="P571" s="3" t="s">
        <v>221</v>
      </c>
      <c r="Q571" s="3">
        <v>1</v>
      </c>
      <c r="R571" s="3" t="s">
        <v>48</v>
      </c>
      <c r="S571" s="10" t="s">
        <v>49</v>
      </c>
      <c r="T571" s="3" t="s">
        <v>2086</v>
      </c>
      <c r="U571" s="38">
        <v>80.52</v>
      </c>
      <c r="V571" s="38">
        <v>143.04</v>
      </c>
      <c r="W571" s="38">
        <v>80.52</v>
      </c>
      <c r="X571" s="3" t="s">
        <v>2086</v>
      </c>
      <c r="Y571" s="12"/>
      <c r="Z571" s="1">
        <v>0</v>
      </c>
      <c r="AA571" s="9">
        <v>246.39</v>
      </c>
      <c r="AB571" s="9"/>
      <c r="AC571" s="50">
        <f>IF(AD571=AK571,1,0)</f>
        <v>1</v>
      </c>
      <c r="AD571" s="50">
        <v>399.26</v>
      </c>
      <c r="AE571" s="39">
        <v>300.27</v>
      </c>
      <c r="AF571" s="11">
        <f>IF(Z571=2,AE571*1.08,IF(AE571&lt;=10,(AE571*1.09),IF(AE571&lt;=50,(10*1.09)+((AE571-10)*1.08),IF(AE571&lt;=100,(10*1.09)+((50-10)*1.08)+((AE571-50)*1.07),IF(AE571&lt;=200,(10*1.09)+((50-10)*1.08)+((100-50)*1.07)+((AE571-100)*1.04),(10*1.09)+((50-10)*1.08)+((100-50)*1.07)+((200-100)*1.04)+((AE571-200)*1.02))))))</f>
        <v>313.87539999999996</v>
      </c>
      <c r="AG571" s="11">
        <f>IF(Z571=1,AF571*1.08,IF(Z571=4,AF571*1.08,IF(Z571=2,0,IF(AE571&lt;=100,(AF571*1.25),IF(AE571&lt;=200,134.5+((AE571-100)*1.04*1.16),255.14+((AE571-200)*1.02*1.12))))))</f>
        <v>369.68844799999999</v>
      </c>
      <c r="AH571" s="11">
        <f>IF(Z571=1,0,IF(Z571=4,0,(AG571*1.08)))</f>
        <v>399.26352384</v>
      </c>
      <c r="AI571" s="9">
        <f>TRUNC(AF571,2)</f>
        <v>313.87</v>
      </c>
      <c r="AJ571" s="9">
        <f>TRUNC(AG571,2)</f>
        <v>369.68</v>
      </c>
      <c r="AK571" s="9">
        <f>TRUNC(AH571,2)</f>
        <v>399.26</v>
      </c>
      <c r="AL571" s="13">
        <v>44170</v>
      </c>
      <c r="AM571" s="13">
        <v>44187</v>
      </c>
      <c r="AN571" s="13" t="s">
        <v>6544</v>
      </c>
    </row>
    <row r="572" spans="1:40" ht="57" customHeight="1" x14ac:dyDescent="0.25">
      <c r="A572" s="1">
        <v>8699769760090</v>
      </c>
      <c r="B572" s="1" t="s">
        <v>1020</v>
      </c>
      <c r="C572" s="1" t="s">
        <v>1022</v>
      </c>
      <c r="D572" s="2" t="s">
        <v>150</v>
      </c>
      <c r="E572" s="3" t="s">
        <v>5731</v>
      </c>
      <c r="F572" s="3">
        <v>0</v>
      </c>
      <c r="G572" s="2">
        <v>1</v>
      </c>
      <c r="H572" s="3">
        <v>4</v>
      </c>
      <c r="I572" s="3"/>
      <c r="J572" s="3"/>
      <c r="K572" s="3"/>
      <c r="L572" s="4" t="s">
        <v>2526</v>
      </c>
      <c r="M572" s="4" t="s">
        <v>212</v>
      </c>
      <c r="N572" s="3" t="s">
        <v>5904</v>
      </c>
      <c r="O572" s="3" t="s">
        <v>1023</v>
      </c>
      <c r="P572" s="3" t="s">
        <v>221</v>
      </c>
      <c r="Q572" s="3">
        <v>1</v>
      </c>
      <c r="R572" s="3" t="s">
        <v>48</v>
      </c>
      <c r="S572" s="10" t="s">
        <v>49</v>
      </c>
      <c r="T572" s="3" t="s">
        <v>2086</v>
      </c>
      <c r="U572" s="38">
        <v>32.21</v>
      </c>
      <c r="V572" s="38">
        <v>58.52</v>
      </c>
      <c r="W572" s="38">
        <v>32.21</v>
      </c>
      <c r="X572" s="3" t="s">
        <v>2086</v>
      </c>
      <c r="Y572" s="12"/>
      <c r="Z572" s="1">
        <v>0</v>
      </c>
      <c r="AA572" s="9">
        <v>100.63</v>
      </c>
      <c r="AB572" s="9"/>
      <c r="AC572" s="50">
        <f>IF(AD572=AK572,1,0)</f>
        <v>1</v>
      </c>
      <c r="AD572" s="50">
        <v>174.91</v>
      </c>
      <c r="AE572" s="39">
        <v>122.76</v>
      </c>
      <c r="AF572" s="11">
        <f>IF(Z572=2,AE572*1.08,IF(AE572&lt;=10,(AE572*1.09),IF(AE572&lt;=50,(10*1.09)+((AE572-10)*1.08),IF(AE572&lt;=100,(10*1.09)+((50-10)*1.08)+((AE572-50)*1.07),IF(AE572&lt;=200,(10*1.09)+((50-10)*1.08)+((100-50)*1.07)+((AE572-100)*1.04),(10*1.09)+((50-10)*1.08)+((100-50)*1.07)+((200-100)*1.04)+((AE572-200)*1.02))))))</f>
        <v>131.2704</v>
      </c>
      <c r="AG572" s="11">
        <f>IF(Z572=1,AF572*1.08,IF(Z572=4,AF572*1.08,IF(Z572=2,0,IF(AE572&lt;=100,(AF572*1.25),IF(AE572&lt;=200,134.5+((AE572-100)*1.04*1.16),255.14+((AE572-200)*1.02*1.12))))))</f>
        <v>161.95766400000002</v>
      </c>
      <c r="AH572" s="11">
        <f>IF(Z572=1,0,IF(Z572=4,0,(AG572*1.08)))</f>
        <v>174.91427712000004</v>
      </c>
      <c r="AI572" s="9">
        <f>TRUNC(AF572,2)</f>
        <v>131.27000000000001</v>
      </c>
      <c r="AJ572" s="9">
        <f>TRUNC(AG572,2)</f>
        <v>161.94999999999999</v>
      </c>
      <c r="AK572" s="9">
        <f>TRUNC(AH572,2)</f>
        <v>174.91</v>
      </c>
      <c r="AL572" s="13">
        <v>44170</v>
      </c>
      <c r="AM572" s="13">
        <v>44187</v>
      </c>
      <c r="AN572" s="13" t="s">
        <v>6544</v>
      </c>
    </row>
    <row r="573" spans="1:40" ht="57" customHeight="1" x14ac:dyDescent="0.25">
      <c r="A573" s="1">
        <v>8680643001026</v>
      </c>
      <c r="B573" s="1" t="s">
        <v>4422</v>
      </c>
      <c r="C573" s="1" t="s">
        <v>4423</v>
      </c>
      <c r="D573" s="2" t="s">
        <v>44</v>
      </c>
      <c r="E573" s="3" t="s">
        <v>5731</v>
      </c>
      <c r="F573" s="3">
        <v>0</v>
      </c>
      <c r="G573" s="2">
        <v>2</v>
      </c>
      <c r="H573" s="3">
        <v>1</v>
      </c>
      <c r="I573" s="3"/>
      <c r="J573" s="3"/>
      <c r="K573" s="3"/>
      <c r="L573" s="4" t="s">
        <v>4425</v>
      </c>
      <c r="M573" s="4" t="s">
        <v>4424</v>
      </c>
      <c r="N573" s="3" t="s">
        <v>6082</v>
      </c>
      <c r="O573" s="3">
        <v>0.05</v>
      </c>
      <c r="P573" s="3" t="s">
        <v>76</v>
      </c>
      <c r="Q573" s="3">
        <v>30</v>
      </c>
      <c r="R573" s="3" t="s">
        <v>48</v>
      </c>
      <c r="S573" s="10" t="s">
        <v>49</v>
      </c>
      <c r="T573" s="3" t="s">
        <v>575</v>
      </c>
      <c r="U573" s="38">
        <v>9.6</v>
      </c>
      <c r="V573" s="38">
        <v>9.6</v>
      </c>
      <c r="W573" s="38">
        <v>9.6</v>
      </c>
      <c r="X573" s="11" t="s">
        <v>575</v>
      </c>
      <c r="Y573" s="12"/>
      <c r="Z573" s="1">
        <v>0</v>
      </c>
      <c r="AA573" s="9">
        <v>27.35</v>
      </c>
      <c r="AB573" s="9"/>
      <c r="AC573" s="50"/>
      <c r="AD573" s="50"/>
      <c r="AE573" s="39">
        <v>32.82</v>
      </c>
      <c r="AF573" s="11">
        <f>IF(Z573=2,AE573*1.08,IF(AE573&lt;=10,(AE573*1.09),IF(AE573&lt;=50,(10*1.09)+((AE573-10)*1.08),IF(AE573&lt;=100,(10*1.09)+((50-10)*1.08)+((AE573-50)*1.07),IF(AE573&lt;=200,(10*1.09)+((50-10)*1.08)+((100-50)*1.07)+((AE573-100)*1.04),(10*1.09)+((50-10)*1.08)+((100-50)*1.07)+((200-100)*1.04)+((AE573-200)*1.02))))))</f>
        <v>35.5456</v>
      </c>
      <c r="AG573" s="11">
        <f>IF(Z573=1,AF573*1.08,IF(Z573=4,AF573*1.08,IF(Z573=2,0,IF(AE573&lt;=100,(AF573*1.25),IF(AE573&lt;=200,134.5+((AE573-100)*1.04*1.16),255.14+((AE573-200)*1.02*1.12))))))</f>
        <v>44.432000000000002</v>
      </c>
      <c r="AH573" s="11">
        <f>IF(Z573=1,0,IF(Z573=4,0,(AG573*1.08)))</f>
        <v>47.986560000000004</v>
      </c>
      <c r="AI573" s="9">
        <f>TRUNC(AF573,2)</f>
        <v>35.54</v>
      </c>
      <c r="AJ573" s="9">
        <f>TRUNC(AG573,2)</f>
        <v>44.43</v>
      </c>
      <c r="AK573" s="9">
        <f>TRUNC(AH573,2)</f>
        <v>47.98</v>
      </c>
      <c r="AL573" s="13">
        <v>44170</v>
      </c>
      <c r="AM573" s="13">
        <v>44187</v>
      </c>
      <c r="AN573" s="13" t="s">
        <v>6544</v>
      </c>
    </row>
    <row r="574" spans="1:40" ht="57" customHeight="1" x14ac:dyDescent="0.25">
      <c r="A574" s="1">
        <v>8699514650140</v>
      </c>
      <c r="B574" s="1" t="s">
        <v>4422</v>
      </c>
      <c r="C574" s="1" t="s">
        <v>4423</v>
      </c>
      <c r="D574" s="2" t="s">
        <v>44</v>
      </c>
      <c r="E574" s="3" t="s">
        <v>5731</v>
      </c>
      <c r="F574" s="3">
        <v>0</v>
      </c>
      <c r="G574" s="2">
        <v>2</v>
      </c>
      <c r="H574" s="3">
        <v>1</v>
      </c>
      <c r="I574" s="3"/>
      <c r="J574" s="3"/>
      <c r="K574" s="3"/>
      <c r="L574" s="4" t="s">
        <v>4425</v>
      </c>
      <c r="M574" s="4" t="s">
        <v>4424</v>
      </c>
      <c r="N574" s="3" t="s">
        <v>5962</v>
      </c>
      <c r="O574" s="3">
        <v>0.05</v>
      </c>
      <c r="P574" s="3" t="s">
        <v>76</v>
      </c>
      <c r="Q574" s="3">
        <v>30</v>
      </c>
      <c r="R574" s="3" t="s">
        <v>48</v>
      </c>
      <c r="S574" s="10" t="s">
        <v>49</v>
      </c>
      <c r="T574" s="3" t="s">
        <v>575</v>
      </c>
      <c r="U574" s="38">
        <v>9.6</v>
      </c>
      <c r="V574" s="38">
        <v>9.6</v>
      </c>
      <c r="W574" s="38">
        <v>9.6</v>
      </c>
      <c r="X574" s="11" t="s">
        <v>575</v>
      </c>
      <c r="Y574" s="12"/>
      <c r="Z574" s="1">
        <v>0</v>
      </c>
      <c r="AA574" s="9">
        <v>27.35</v>
      </c>
      <c r="AB574" s="9"/>
      <c r="AC574" s="50"/>
      <c r="AD574" s="50"/>
      <c r="AE574" s="39">
        <v>32.82</v>
      </c>
      <c r="AF574" s="11">
        <f>IF(Z574=2,AE574*1.08,IF(AE574&lt;=10,(AE574*1.09),IF(AE574&lt;=50,(10*1.09)+((AE574-10)*1.08),IF(AE574&lt;=100,(10*1.09)+((50-10)*1.08)+((AE574-50)*1.07),IF(AE574&lt;=200,(10*1.09)+((50-10)*1.08)+((100-50)*1.07)+((AE574-100)*1.04),(10*1.09)+((50-10)*1.08)+((100-50)*1.07)+((200-100)*1.04)+((AE574-200)*1.02))))))</f>
        <v>35.5456</v>
      </c>
      <c r="AG574" s="11">
        <f>IF(Z574=1,AF574*1.08,IF(Z574=4,AF574*1.08,IF(Z574=2,0,IF(AE574&lt;=100,(AF574*1.25),IF(AE574&lt;=200,134.5+((AE574-100)*1.04*1.16),255.14+((AE574-200)*1.02*1.12))))))</f>
        <v>44.432000000000002</v>
      </c>
      <c r="AH574" s="11">
        <f>IF(Z574=1,0,IF(Z574=4,0,(AG574*1.08)))</f>
        <v>47.986560000000004</v>
      </c>
      <c r="AI574" s="9">
        <f>TRUNC(AF574,2)</f>
        <v>35.54</v>
      </c>
      <c r="AJ574" s="9">
        <f>TRUNC(AG574,2)</f>
        <v>44.43</v>
      </c>
      <c r="AK574" s="9">
        <f>TRUNC(AH574,2)</f>
        <v>47.98</v>
      </c>
      <c r="AL574" s="13">
        <v>44170</v>
      </c>
      <c r="AM574" s="13">
        <v>44187</v>
      </c>
      <c r="AN574" s="13" t="s">
        <v>6544</v>
      </c>
    </row>
    <row r="575" spans="1:40" ht="57" customHeight="1" x14ac:dyDescent="0.25">
      <c r="A575" s="1">
        <v>8699514093060</v>
      </c>
      <c r="B575" s="1" t="s">
        <v>4818</v>
      </c>
      <c r="C575" s="1" t="s">
        <v>4989</v>
      </c>
      <c r="D575" s="2" t="s">
        <v>150</v>
      </c>
      <c r="E575" s="3" t="s">
        <v>133</v>
      </c>
      <c r="F575" s="3">
        <v>0</v>
      </c>
      <c r="G575" s="2">
        <v>2</v>
      </c>
      <c r="H575" s="3">
        <v>1</v>
      </c>
      <c r="I575" s="3"/>
      <c r="J575" s="3"/>
      <c r="K575" s="3"/>
      <c r="L575" s="4" t="s">
        <v>4990</v>
      </c>
      <c r="M575" s="4" t="s">
        <v>1458</v>
      </c>
      <c r="N575" s="3" t="s">
        <v>5962</v>
      </c>
      <c r="O575" s="3">
        <v>475</v>
      </c>
      <c r="P575" s="3" t="s">
        <v>76</v>
      </c>
      <c r="Q575" s="3">
        <v>180</v>
      </c>
      <c r="R575" s="3" t="s">
        <v>48</v>
      </c>
      <c r="S575" s="10" t="s">
        <v>18</v>
      </c>
      <c r="T575" s="3" t="s">
        <v>129</v>
      </c>
      <c r="U575" s="38">
        <v>12.95</v>
      </c>
      <c r="V575" s="38">
        <v>12.95</v>
      </c>
      <c r="W575" s="38">
        <v>10.36</v>
      </c>
      <c r="X575" s="11" t="s">
        <v>129</v>
      </c>
      <c r="Y575" s="12"/>
      <c r="Z575" s="1">
        <v>0</v>
      </c>
      <c r="AA575" s="9">
        <v>24.12</v>
      </c>
      <c r="AB575" s="9"/>
      <c r="AC575" s="50">
        <f>IF(AD575=AK575,1,0)</f>
        <v>1</v>
      </c>
      <c r="AD575" s="50">
        <v>42.32</v>
      </c>
      <c r="AE575" s="39">
        <v>28.94</v>
      </c>
      <c r="AF575" s="11">
        <f>IF(Z575=2,AE575*1.08,IF(AE575&lt;=10,(AE575*1.09),IF(AE575&lt;=50,(10*1.09)+((AE575-10)*1.08),IF(AE575&lt;=100,(10*1.09)+((50-10)*1.08)+((AE575-50)*1.07),IF(AE575&lt;=200,(10*1.09)+((50-10)*1.08)+((100-50)*1.07)+((AE575-100)*1.04),(10*1.09)+((50-10)*1.08)+((100-50)*1.07)+((200-100)*1.04)+((AE575-200)*1.02))))))</f>
        <v>31.355200000000004</v>
      </c>
      <c r="AG575" s="11">
        <f>IF(Z575=1,AF575*1.08,IF(Z575=4,AF575*1.08,IF(Z575=2,0,IF(AE575&lt;=100,(AF575*1.25),IF(AE575&lt;=200,134.5+((AE575-100)*1.04*1.16),255.14+((AE575-200)*1.02*1.12))))))</f>
        <v>39.194000000000003</v>
      </c>
      <c r="AH575" s="11">
        <f>IF(Z575=1,0,IF(Z575=4,0,(AG575*1.08)))</f>
        <v>42.329520000000002</v>
      </c>
      <c r="AI575" s="9">
        <f>TRUNC(AF575,2)</f>
        <v>31.35</v>
      </c>
      <c r="AJ575" s="9">
        <f>TRUNC(AG575,2)</f>
        <v>39.19</v>
      </c>
      <c r="AK575" s="9">
        <f>TRUNC(AH575,2)</f>
        <v>42.32</v>
      </c>
      <c r="AL575" s="13">
        <v>44170</v>
      </c>
      <c r="AM575" s="13">
        <v>44187</v>
      </c>
      <c r="AN575" s="13" t="s">
        <v>6544</v>
      </c>
    </row>
    <row r="576" spans="1:40" ht="57" customHeight="1" x14ac:dyDescent="0.25">
      <c r="A576" s="1">
        <v>8699514093107</v>
      </c>
      <c r="B576" s="1" t="s">
        <v>4818</v>
      </c>
      <c r="C576" s="1" t="s">
        <v>4989</v>
      </c>
      <c r="D576" s="2" t="s">
        <v>150</v>
      </c>
      <c r="E576" s="3" t="s">
        <v>133</v>
      </c>
      <c r="F576" s="3">
        <v>0</v>
      </c>
      <c r="G576" s="2">
        <v>2</v>
      </c>
      <c r="H576" s="3">
        <v>1</v>
      </c>
      <c r="I576" s="3"/>
      <c r="J576" s="3"/>
      <c r="K576" s="3"/>
      <c r="L576" s="4" t="s">
        <v>4991</v>
      </c>
      <c r="M576" s="4" t="s">
        <v>1458</v>
      </c>
      <c r="N576" s="3" t="s">
        <v>5962</v>
      </c>
      <c r="O576" s="3">
        <v>950</v>
      </c>
      <c r="P576" s="3" t="s">
        <v>76</v>
      </c>
      <c r="Q576" s="3">
        <v>180</v>
      </c>
      <c r="R576" s="3" t="s">
        <v>48</v>
      </c>
      <c r="S576" s="10" t="s">
        <v>18</v>
      </c>
      <c r="T576" s="3" t="s">
        <v>129</v>
      </c>
      <c r="U576" s="38">
        <v>25.9</v>
      </c>
      <c r="V576" s="38">
        <v>25.9</v>
      </c>
      <c r="W576" s="38">
        <v>20.72</v>
      </c>
      <c r="X576" s="11" t="s">
        <v>129</v>
      </c>
      <c r="Y576" s="12"/>
      <c r="Z576" s="1">
        <v>0</v>
      </c>
      <c r="AA576" s="9">
        <v>48.32</v>
      </c>
      <c r="AB576" s="9"/>
      <c r="AC576" s="50">
        <f>IF(AD576=AK576,1,0)</f>
        <v>1</v>
      </c>
      <c r="AD576" s="50">
        <v>84.56</v>
      </c>
      <c r="AE576" s="39">
        <v>57.98</v>
      </c>
      <c r="AF576" s="11">
        <f>IF(Z576=2,AE576*1.08,IF(AE576&lt;=10,(AE576*1.09),IF(AE576&lt;=50,(10*1.09)+((AE576-10)*1.08),IF(AE576&lt;=100,(10*1.09)+((50-10)*1.08)+((AE576-50)*1.07),IF(AE576&lt;=200,(10*1.09)+((50-10)*1.08)+((100-50)*1.07)+((AE576-100)*1.04),(10*1.09)+((50-10)*1.08)+((100-50)*1.07)+((200-100)*1.04)+((AE576-200)*1.02))))))</f>
        <v>62.638599999999997</v>
      </c>
      <c r="AG576" s="11">
        <f>IF(Z576=1,AF576*1.08,IF(Z576=4,AF576*1.08,IF(Z576=2,0,IF(AE576&lt;=100,(AF576*1.25),IF(AE576&lt;=200,134.5+((AE576-100)*1.04*1.16),255.14+((AE576-200)*1.02*1.12))))))</f>
        <v>78.298249999999996</v>
      </c>
      <c r="AH576" s="11">
        <f>IF(Z576=1,0,IF(Z576=4,0,(AG576*1.08)))</f>
        <v>84.562110000000004</v>
      </c>
      <c r="AI576" s="9">
        <f>TRUNC(AF576,2)</f>
        <v>62.63</v>
      </c>
      <c r="AJ576" s="9">
        <f>TRUNC(AG576,2)</f>
        <v>78.290000000000006</v>
      </c>
      <c r="AK576" s="9">
        <f>TRUNC(AH576,2)</f>
        <v>84.56</v>
      </c>
      <c r="AL576" s="13">
        <v>44170</v>
      </c>
      <c r="AM576" s="13">
        <v>44187</v>
      </c>
      <c r="AN576" s="13" t="s">
        <v>6544</v>
      </c>
    </row>
    <row r="577" spans="1:40" ht="57" customHeight="1" x14ac:dyDescent="0.25">
      <c r="A577" s="1">
        <v>8680760700031</v>
      </c>
      <c r="B577" s="1" t="s">
        <v>4271</v>
      </c>
      <c r="C577" s="1" t="s">
        <v>4272</v>
      </c>
      <c r="D577" s="2" t="s">
        <v>150</v>
      </c>
      <c r="E577" s="3" t="s">
        <v>133</v>
      </c>
      <c r="F577" s="3">
        <v>4</v>
      </c>
      <c r="G577" s="2">
        <v>1</v>
      </c>
      <c r="H577" s="27">
        <v>1</v>
      </c>
      <c r="I577" s="3"/>
      <c r="J577" s="3"/>
      <c r="K577" s="3"/>
      <c r="L577" s="4" t="s">
        <v>5547</v>
      </c>
      <c r="M577" s="4" t="s">
        <v>3070</v>
      </c>
      <c r="N577" s="3" t="s">
        <v>5988</v>
      </c>
      <c r="O577" s="3" t="s">
        <v>5683</v>
      </c>
      <c r="P577" s="3" t="s">
        <v>76</v>
      </c>
      <c r="Q577" s="3">
        <v>100</v>
      </c>
      <c r="R577" s="3" t="s">
        <v>48</v>
      </c>
      <c r="S577" s="10" t="s">
        <v>18</v>
      </c>
      <c r="T577" s="3" t="s">
        <v>669</v>
      </c>
      <c r="U577" s="38">
        <v>3.85</v>
      </c>
      <c r="V577" s="38">
        <v>3.08</v>
      </c>
      <c r="W577" s="38">
        <v>0</v>
      </c>
      <c r="X577" s="11" t="s">
        <v>20</v>
      </c>
      <c r="Y577" s="12"/>
      <c r="Z577" s="1">
        <v>0</v>
      </c>
      <c r="AA577" s="9">
        <v>10.32</v>
      </c>
      <c r="AB577" s="9"/>
      <c r="AC577" s="50"/>
      <c r="AD577" s="50"/>
      <c r="AE577" s="39">
        <v>11.75</v>
      </c>
      <c r="AF577" s="11">
        <f>IF(Z577=2,AE577*1.08,IF(AE577&lt;=10,(AE577*1.09),IF(AE577&lt;=50,(10*1.09)+((AE577-10)*1.08),IF(AE577&lt;=100,(10*1.09)+((50-10)*1.08)+((AE577-50)*1.07),IF(AE577&lt;=200,(10*1.09)+((50-10)*1.08)+((100-50)*1.07)+((AE577-100)*1.04),(10*1.09)+((50-10)*1.08)+((100-50)*1.07)+((200-100)*1.04)+((AE577-200)*1.02))))))</f>
        <v>12.790000000000001</v>
      </c>
      <c r="AG577" s="11">
        <f>IF(Z577=1,AF577*1.08,IF(Z577=4,AF577*1.08,IF(Z577=2,0,IF(AE577&lt;=100,(AF577*1.25),IF(AE577&lt;=200,134.5+((AE577-100)*1.04*1.16),255.14+((AE577-200)*1.02*1.12))))))</f>
        <v>15.987500000000001</v>
      </c>
      <c r="AH577" s="11">
        <f>IF(Z577=1,0,IF(Z577=4,0,(AG577*1.08)))</f>
        <v>17.266500000000001</v>
      </c>
      <c r="AI577" s="9">
        <f>TRUNC(AF577,2)</f>
        <v>12.79</v>
      </c>
      <c r="AJ577" s="9">
        <f>TRUNC(AG577,2)</f>
        <v>15.98</v>
      </c>
      <c r="AK577" s="9">
        <f>TRUNC(AH577,2)</f>
        <v>17.260000000000002</v>
      </c>
      <c r="AL577" s="13">
        <v>44170</v>
      </c>
      <c r="AM577" s="13">
        <v>44187</v>
      </c>
      <c r="AN577" s="13" t="s">
        <v>6544</v>
      </c>
    </row>
    <row r="578" spans="1:40" ht="57" customHeight="1" x14ac:dyDescent="0.25">
      <c r="A578" s="1">
        <v>8680760700062</v>
      </c>
      <c r="B578" s="1" t="s">
        <v>4271</v>
      </c>
      <c r="C578" s="1" t="s">
        <v>4272</v>
      </c>
      <c r="D578" s="2" t="s">
        <v>150</v>
      </c>
      <c r="E578" s="3" t="s">
        <v>133</v>
      </c>
      <c r="F578" s="3">
        <v>0</v>
      </c>
      <c r="G578" s="2">
        <v>1</v>
      </c>
      <c r="H578" s="27">
        <v>1</v>
      </c>
      <c r="I578" s="3"/>
      <c r="J578" s="3"/>
      <c r="K578" s="3"/>
      <c r="L578" s="4" t="s">
        <v>5546</v>
      </c>
      <c r="M578" s="4" t="s">
        <v>3070</v>
      </c>
      <c r="N578" s="3" t="s">
        <v>5988</v>
      </c>
      <c r="O578" s="3" t="s">
        <v>5683</v>
      </c>
      <c r="P578" s="3" t="s">
        <v>76</v>
      </c>
      <c r="Q578" s="3">
        <v>240</v>
      </c>
      <c r="R578" s="3" t="s">
        <v>48</v>
      </c>
      <c r="S578" s="10" t="s">
        <v>18</v>
      </c>
      <c r="T578" s="3" t="s">
        <v>669</v>
      </c>
      <c r="U578" s="38">
        <v>9.24</v>
      </c>
      <c r="V578" s="38">
        <v>9.24</v>
      </c>
      <c r="W578" s="38">
        <v>7.39</v>
      </c>
      <c r="X578" s="3" t="s">
        <v>669</v>
      </c>
      <c r="Y578" s="12"/>
      <c r="Z578" s="1">
        <v>0</v>
      </c>
      <c r="AA578" s="9">
        <v>18.489999999999998</v>
      </c>
      <c r="AB578" s="9"/>
      <c r="AC578" s="50"/>
      <c r="AD578" s="50"/>
      <c r="AE578" s="39">
        <v>19.84</v>
      </c>
      <c r="AF578" s="11">
        <f>IF(Z578=2,AE578*1.08,IF(AE578&lt;=10,(AE578*1.09),IF(AE578&lt;=50,(10*1.09)+((AE578-10)*1.08),IF(AE578&lt;=100,(10*1.09)+((50-10)*1.08)+((AE578-50)*1.07),IF(AE578&lt;=200,(10*1.09)+((50-10)*1.08)+((100-50)*1.07)+((AE578-100)*1.04),(10*1.09)+((50-10)*1.08)+((100-50)*1.07)+((200-100)*1.04)+((AE578-200)*1.02))))))</f>
        <v>21.527200000000001</v>
      </c>
      <c r="AG578" s="11">
        <f>IF(Z578=1,AF578*1.08,IF(Z578=4,AF578*1.08,IF(Z578=2,0,IF(AE578&lt;=100,(AF578*1.25),IF(AE578&lt;=200,134.5+((AE578-100)*1.04*1.16),255.14+((AE578-200)*1.02*1.12))))))</f>
        <v>26.908999999999999</v>
      </c>
      <c r="AH578" s="11">
        <f>IF(Z578=1,0,IF(Z578=4,0,(AG578*1.08)))</f>
        <v>29.061720000000001</v>
      </c>
      <c r="AI578" s="9">
        <f>TRUNC(AF578,2)</f>
        <v>21.52</v>
      </c>
      <c r="AJ578" s="9">
        <f>TRUNC(AG578,2)</f>
        <v>26.9</v>
      </c>
      <c r="AK578" s="9">
        <f>TRUNC(AH578,2)</f>
        <v>29.06</v>
      </c>
      <c r="AL578" s="13">
        <v>44170</v>
      </c>
      <c r="AM578" s="13">
        <v>44187</v>
      </c>
      <c r="AN578" s="13" t="s">
        <v>6544</v>
      </c>
    </row>
    <row r="579" spans="1:40" ht="57" customHeight="1" x14ac:dyDescent="0.25">
      <c r="A579" s="1">
        <v>8699525704498</v>
      </c>
      <c r="B579" s="1" t="s">
        <v>4271</v>
      </c>
      <c r="C579" s="1" t="s">
        <v>4272</v>
      </c>
      <c r="D579" s="2" t="s">
        <v>150</v>
      </c>
      <c r="E579" s="3" t="s">
        <v>133</v>
      </c>
      <c r="F579" s="3">
        <v>4</v>
      </c>
      <c r="G579" s="2">
        <v>1</v>
      </c>
      <c r="H579" s="27">
        <v>1</v>
      </c>
      <c r="I579" s="3"/>
      <c r="J579" s="3"/>
      <c r="K579" s="3"/>
      <c r="L579" s="4" t="s">
        <v>4525</v>
      </c>
      <c r="M579" s="4" t="s">
        <v>3070</v>
      </c>
      <c r="N579" s="3" t="s">
        <v>5922</v>
      </c>
      <c r="O579" s="3" t="s">
        <v>5683</v>
      </c>
      <c r="P579" s="3" t="s">
        <v>76</v>
      </c>
      <c r="Q579" s="3">
        <v>100</v>
      </c>
      <c r="R579" s="3" t="s">
        <v>48</v>
      </c>
      <c r="S579" s="10" t="s">
        <v>18</v>
      </c>
      <c r="T579" s="3" t="s">
        <v>669</v>
      </c>
      <c r="U579" s="38">
        <v>3.85</v>
      </c>
      <c r="V579" s="38">
        <v>2.86</v>
      </c>
      <c r="W579" s="38">
        <v>0</v>
      </c>
      <c r="X579" s="11" t="s">
        <v>20</v>
      </c>
      <c r="Y579" s="12"/>
      <c r="Z579" s="1">
        <v>0</v>
      </c>
      <c r="AA579" s="9">
        <v>7.49</v>
      </c>
      <c r="AB579" s="9"/>
      <c r="AC579" s="50"/>
      <c r="AD579" s="50"/>
      <c r="AE579" s="39">
        <v>8.98</v>
      </c>
      <c r="AF579" s="11">
        <f>IF(Z579=2,AE579*1.08,IF(AE579&lt;=10,(AE579*1.09),IF(AE579&lt;=50,(10*1.09)+((AE579-10)*1.08),IF(AE579&lt;=100,(10*1.09)+((50-10)*1.08)+((AE579-50)*1.07),IF(AE579&lt;=200,(10*1.09)+((50-10)*1.08)+((100-50)*1.07)+((AE579-100)*1.04),(10*1.09)+((50-10)*1.08)+((100-50)*1.07)+((200-100)*1.04)+((AE579-200)*1.02))))))</f>
        <v>9.7882000000000016</v>
      </c>
      <c r="AG579" s="11">
        <f>IF(Z579=1,AF579*1.08,IF(Z579=4,AF579*1.08,IF(Z579=2,0,IF(AE579&lt;=100,(AF579*1.25),IF(AE579&lt;=200,134.5+((AE579-100)*1.04*1.16),255.14+((AE579-200)*1.02*1.12))))))</f>
        <v>12.235250000000002</v>
      </c>
      <c r="AH579" s="11">
        <f>IF(Z579=1,0,IF(Z579=4,0,(AG579*1.08)))</f>
        <v>13.214070000000003</v>
      </c>
      <c r="AI579" s="9">
        <f>TRUNC(AF579,2)</f>
        <v>9.7799999999999994</v>
      </c>
      <c r="AJ579" s="9">
        <f>TRUNC(AG579,2)</f>
        <v>12.23</v>
      </c>
      <c r="AK579" s="9">
        <f>TRUNC(AH579,2)</f>
        <v>13.21</v>
      </c>
      <c r="AL579" s="13">
        <v>44170</v>
      </c>
      <c r="AM579" s="13">
        <v>44187</v>
      </c>
      <c r="AN579" s="13" t="s">
        <v>6544</v>
      </c>
    </row>
    <row r="580" spans="1:40" ht="57" customHeight="1" x14ac:dyDescent="0.25">
      <c r="A580" s="1">
        <v>8699546705795</v>
      </c>
      <c r="B580" s="1" t="s">
        <v>4271</v>
      </c>
      <c r="C580" s="1" t="s">
        <v>4272</v>
      </c>
      <c r="D580" s="2" t="s">
        <v>44</v>
      </c>
      <c r="E580" s="3" t="s">
        <v>133</v>
      </c>
      <c r="F580" s="3">
        <v>4</v>
      </c>
      <c r="G580" s="2">
        <v>1</v>
      </c>
      <c r="H580" s="27">
        <v>1</v>
      </c>
      <c r="I580" s="3"/>
      <c r="J580" s="3"/>
      <c r="K580" s="3"/>
      <c r="L580" s="4" t="s">
        <v>6170</v>
      </c>
      <c r="M580" s="4" t="s">
        <v>3070</v>
      </c>
      <c r="N580" s="3" t="s">
        <v>5960</v>
      </c>
      <c r="O580" s="3" t="s">
        <v>5683</v>
      </c>
      <c r="P580" s="3" t="s">
        <v>76</v>
      </c>
      <c r="Q580" s="3">
        <v>100</v>
      </c>
      <c r="R580" s="3" t="s">
        <v>1287</v>
      </c>
      <c r="S580" s="10" t="s">
        <v>18</v>
      </c>
      <c r="T580" s="3" t="s">
        <v>669</v>
      </c>
      <c r="U580" s="38">
        <v>3.85</v>
      </c>
      <c r="V580" s="38">
        <v>2.37</v>
      </c>
      <c r="W580" s="38">
        <v>0</v>
      </c>
      <c r="X580" s="3" t="s">
        <v>20</v>
      </c>
      <c r="Y580" s="12"/>
      <c r="Z580" s="1">
        <v>0</v>
      </c>
      <c r="AA580" s="9">
        <v>7.54</v>
      </c>
      <c r="AB580" s="9"/>
      <c r="AC580" s="50">
        <f>IF(AD580=AK580,1,0)</f>
        <v>1</v>
      </c>
      <c r="AD580" s="50">
        <v>13.3</v>
      </c>
      <c r="AE580" s="39">
        <v>9.0399999999999991</v>
      </c>
      <c r="AF580" s="11">
        <f>IF(Z580=2,AE580*1.08,IF(AE580&lt;=10,(AE580*1.09),IF(AE580&lt;=50,(10*1.09)+((AE580-10)*1.08),IF(AE580&lt;=100,(10*1.09)+((50-10)*1.08)+((AE580-50)*1.07),IF(AE580&lt;=200,(10*1.09)+((50-10)*1.08)+((100-50)*1.07)+((AE580-100)*1.04),(10*1.09)+((50-10)*1.08)+((100-50)*1.07)+((200-100)*1.04)+((AE580-200)*1.02))))))</f>
        <v>9.8536000000000001</v>
      </c>
      <c r="AG580" s="11">
        <f>IF(Z580=1,AF580*1.08,IF(Z580=4,AF580*1.08,IF(Z580=2,0,IF(AE580&lt;=100,(AF580*1.25),IF(AE580&lt;=200,134.5+((AE580-100)*1.04*1.16),255.14+((AE580-200)*1.02*1.12))))))</f>
        <v>12.317</v>
      </c>
      <c r="AH580" s="11">
        <f>IF(Z580=1,0,IF(Z580=4,0,(AG580*1.08)))</f>
        <v>13.30236</v>
      </c>
      <c r="AI580" s="9">
        <f>TRUNC(AF580,2)</f>
        <v>9.85</v>
      </c>
      <c r="AJ580" s="9">
        <f>TRUNC(AG580,2)</f>
        <v>12.31</v>
      </c>
      <c r="AK580" s="9">
        <f>TRUNC(AH580,2)</f>
        <v>13.3</v>
      </c>
      <c r="AL580" s="13">
        <v>44170</v>
      </c>
      <c r="AM580" s="13">
        <v>44187</v>
      </c>
      <c r="AN580" s="13" t="s">
        <v>6544</v>
      </c>
    </row>
    <row r="581" spans="1:40" ht="57" customHeight="1" x14ac:dyDescent="0.25">
      <c r="A581" s="1">
        <v>8699516012625</v>
      </c>
      <c r="B581" s="1" t="s">
        <v>1172</v>
      </c>
      <c r="C581" s="1" t="s">
        <v>1173</v>
      </c>
      <c r="D581" s="2" t="s">
        <v>150</v>
      </c>
      <c r="E581" s="3" t="s">
        <v>5731</v>
      </c>
      <c r="F581" s="3">
        <v>0</v>
      </c>
      <c r="G581" s="2">
        <v>1</v>
      </c>
      <c r="H581" s="3">
        <v>4</v>
      </c>
      <c r="I581" s="3"/>
      <c r="J581" s="3"/>
      <c r="K581" s="3"/>
      <c r="L581" s="4" t="s">
        <v>3089</v>
      </c>
      <c r="M581" s="4" t="s">
        <v>62</v>
      </c>
      <c r="N581" s="3" t="s">
        <v>5952</v>
      </c>
      <c r="O581" s="3">
        <v>8</v>
      </c>
      <c r="P581" s="3" t="s">
        <v>76</v>
      </c>
      <c r="Q581" s="3">
        <v>28</v>
      </c>
      <c r="R581" s="3" t="s">
        <v>48</v>
      </c>
      <c r="S581" s="10" t="s">
        <v>49</v>
      </c>
      <c r="T581" s="3" t="s">
        <v>1832</v>
      </c>
      <c r="U581" s="38">
        <v>2.4500000000000002</v>
      </c>
      <c r="V581" s="38">
        <v>12.13</v>
      </c>
      <c r="W581" s="38">
        <v>2.4500000000000002</v>
      </c>
      <c r="X581" s="3" t="s">
        <v>1832</v>
      </c>
      <c r="Y581" s="12"/>
      <c r="Z581" s="1">
        <v>0</v>
      </c>
      <c r="AA581" s="9">
        <v>8.76</v>
      </c>
      <c r="AB581" s="9"/>
      <c r="AC581" s="50"/>
      <c r="AD581" s="50"/>
      <c r="AE581" s="39">
        <v>9.33</v>
      </c>
      <c r="AF581" s="11">
        <f>IF(Z581=2,AE581*1.08,IF(AE581&lt;=10,(AE581*1.09),IF(AE581&lt;=50,(10*1.09)+((AE581-10)*1.08),IF(AE581&lt;=100,(10*1.09)+((50-10)*1.08)+((AE581-50)*1.07),IF(AE581&lt;=200,(10*1.09)+((50-10)*1.08)+((100-50)*1.07)+((AE581-100)*1.04),(10*1.09)+((50-10)*1.08)+((100-50)*1.07)+((200-100)*1.04)+((AE581-200)*1.02))))))</f>
        <v>10.169700000000001</v>
      </c>
      <c r="AG581" s="11">
        <f>IF(Z581=1,AF581*1.08,IF(Z581=4,AF581*1.08,IF(Z581=2,0,IF(AE581&lt;=100,(AF581*1.25),IF(AE581&lt;=200,134.5+((AE581-100)*1.04*1.16),255.14+((AE581-200)*1.02*1.12))))))</f>
        <v>12.712125</v>
      </c>
      <c r="AH581" s="11">
        <f>IF(Z581=1,0,IF(Z581=4,0,(AG581*1.08)))</f>
        <v>13.729095000000001</v>
      </c>
      <c r="AI581" s="9">
        <f>TRUNC(AF581,2)</f>
        <v>10.16</v>
      </c>
      <c r="AJ581" s="9">
        <f>TRUNC(AG581,2)</f>
        <v>12.71</v>
      </c>
      <c r="AK581" s="9">
        <f>TRUNC(AH581,2)</f>
        <v>13.72</v>
      </c>
      <c r="AL581" s="13">
        <v>44170</v>
      </c>
      <c r="AM581" s="13">
        <v>44187</v>
      </c>
      <c r="AN581" s="13" t="s">
        <v>6544</v>
      </c>
    </row>
    <row r="582" spans="1:40" ht="57" customHeight="1" x14ac:dyDescent="0.25">
      <c r="A582" s="1">
        <v>8699510611534</v>
      </c>
      <c r="B582" s="1" t="s">
        <v>720</v>
      </c>
      <c r="C582" s="1" t="s">
        <v>721</v>
      </c>
      <c r="D582" s="2" t="s">
        <v>150</v>
      </c>
      <c r="E582" s="3" t="s">
        <v>133</v>
      </c>
      <c r="F582" s="3">
        <v>0</v>
      </c>
      <c r="G582" s="2">
        <v>1</v>
      </c>
      <c r="H582" s="3">
        <v>1</v>
      </c>
      <c r="I582" s="3"/>
      <c r="J582" s="3"/>
      <c r="K582" s="3"/>
      <c r="L582" s="4" t="s">
        <v>6172</v>
      </c>
      <c r="M582" s="4" t="s">
        <v>723</v>
      </c>
      <c r="N582" s="3" t="s">
        <v>5961</v>
      </c>
      <c r="O582" s="3">
        <v>3</v>
      </c>
      <c r="P582" s="3" t="s">
        <v>76</v>
      </c>
      <c r="Q582" s="3">
        <v>20</v>
      </c>
      <c r="R582" s="3" t="s">
        <v>48</v>
      </c>
      <c r="S582" s="10" t="s">
        <v>49</v>
      </c>
      <c r="T582" s="10" t="s">
        <v>78</v>
      </c>
      <c r="U582" s="38">
        <v>7.48</v>
      </c>
      <c r="V582" s="38">
        <v>7.48</v>
      </c>
      <c r="W582" s="38">
        <v>5.98</v>
      </c>
      <c r="X582" s="10" t="s">
        <v>78</v>
      </c>
      <c r="Y582" s="12"/>
      <c r="Z582" s="1">
        <v>0</v>
      </c>
      <c r="AA582" s="9">
        <v>20.32</v>
      </c>
      <c r="AB582" s="9"/>
      <c r="AC582" s="50">
        <f>IF(AD582=AK582,1,0)</f>
        <v>1</v>
      </c>
      <c r="AD582" s="50">
        <v>31.68</v>
      </c>
      <c r="AE582" s="39">
        <v>21.64</v>
      </c>
      <c r="AF582" s="11">
        <f>IF(Z582=2,AE582*1.08,IF(AE582&lt;=10,(AE582*1.09),IF(AE582&lt;=50,(10*1.09)+((AE582-10)*1.08),IF(AE582&lt;=100,(10*1.09)+((50-10)*1.08)+((AE582-50)*1.07),IF(AE582&lt;=200,(10*1.09)+((50-10)*1.08)+((100-50)*1.07)+((AE582-100)*1.04),(10*1.09)+((50-10)*1.08)+((100-50)*1.07)+((200-100)*1.04)+((AE582-200)*1.02))))))</f>
        <v>23.471200000000003</v>
      </c>
      <c r="AG582" s="11">
        <f>IF(Z582=1,AF582*1.08,IF(Z582=4,AF582*1.08,IF(Z582=2,0,IF(AE582&lt;=100,(AF582*1.25),IF(AE582&lt;=200,134.5+((AE582-100)*1.04*1.16),255.14+((AE582-200)*1.02*1.12))))))</f>
        <v>29.339000000000006</v>
      </c>
      <c r="AH582" s="11">
        <f>IF(Z582=1,0,IF(Z582=4,0,(AG582*1.08)))</f>
        <v>31.68612000000001</v>
      </c>
      <c r="AI582" s="9">
        <f>TRUNC(AF582,2)</f>
        <v>23.47</v>
      </c>
      <c r="AJ582" s="9">
        <f>TRUNC(AG582,2)</f>
        <v>29.33</v>
      </c>
      <c r="AK582" s="9">
        <f>TRUNC(AH582,2)</f>
        <v>31.68</v>
      </c>
      <c r="AL582" s="13">
        <v>44170</v>
      </c>
      <c r="AM582" s="13">
        <v>44187</v>
      </c>
      <c r="AN582" s="13" t="s">
        <v>6544</v>
      </c>
    </row>
    <row r="583" spans="1:40" ht="57" customHeight="1" x14ac:dyDescent="0.25">
      <c r="A583" s="1">
        <v>8699769770082</v>
      </c>
      <c r="B583" s="1" t="s">
        <v>3094</v>
      </c>
      <c r="C583" s="1" t="s">
        <v>3095</v>
      </c>
      <c r="D583" s="2" t="s">
        <v>150</v>
      </c>
      <c r="E583" s="3" t="s">
        <v>133</v>
      </c>
      <c r="F583" s="3">
        <v>0</v>
      </c>
      <c r="G583" s="2">
        <v>1</v>
      </c>
      <c r="H583" s="3">
        <v>4</v>
      </c>
      <c r="I583" s="3"/>
      <c r="J583" s="3"/>
      <c r="K583" s="3"/>
      <c r="L583" s="4" t="s">
        <v>3102</v>
      </c>
      <c r="M583" s="4" t="s">
        <v>398</v>
      </c>
      <c r="N583" s="3" t="s">
        <v>5904</v>
      </c>
      <c r="O583" s="3">
        <v>150</v>
      </c>
      <c r="P583" s="3" t="s">
        <v>76</v>
      </c>
      <c r="Q583" s="3">
        <v>1</v>
      </c>
      <c r="R583" s="3" t="s">
        <v>48</v>
      </c>
      <c r="S583" s="10" t="s">
        <v>49</v>
      </c>
      <c r="T583" s="3" t="s">
        <v>2086</v>
      </c>
      <c r="U583" s="38">
        <v>36.020000000000003</v>
      </c>
      <c r="V583" s="38">
        <v>36.020000000000003</v>
      </c>
      <c r="W583" s="38">
        <v>36.020000000000003</v>
      </c>
      <c r="X583" s="3" t="s">
        <v>2086</v>
      </c>
      <c r="Y583" s="12"/>
      <c r="Z583" s="1">
        <v>0</v>
      </c>
      <c r="AA583" s="9">
        <v>74.06</v>
      </c>
      <c r="AB583" s="9"/>
      <c r="AC583" s="50">
        <f>IF(AD583=AK583,1,0)</f>
        <v>1</v>
      </c>
      <c r="AD583" s="50">
        <v>159.69999999999999</v>
      </c>
      <c r="AE583" s="39">
        <v>111.09</v>
      </c>
      <c r="AF583" s="11">
        <f>IF(Z583=2,AE583*1.08,IF(AE583&lt;=10,(AE583*1.09),IF(AE583&lt;=50,(10*1.09)+((AE583-10)*1.08),IF(AE583&lt;=100,(10*1.09)+((50-10)*1.08)+((AE583-50)*1.07),IF(AE583&lt;=200,(10*1.09)+((50-10)*1.08)+((100-50)*1.07)+((AE583-100)*1.04),(10*1.09)+((50-10)*1.08)+((100-50)*1.07)+((200-100)*1.04)+((AE583-200)*1.02))))))</f>
        <v>119.1336</v>
      </c>
      <c r="AG583" s="11">
        <f>IF(Z583=1,AF583*1.08,IF(Z583=4,AF583*1.08,IF(Z583=2,0,IF(AE583&lt;=100,(AF583*1.25),IF(AE583&lt;=200,134.5+((AE583-100)*1.04*1.16),255.14+((AE583-200)*1.02*1.12))))))</f>
        <v>147.87897599999999</v>
      </c>
      <c r="AH583" s="11">
        <f>IF(Z583=1,0,IF(Z583=4,0,(AG583*1.08)))</f>
        <v>159.70929408000001</v>
      </c>
      <c r="AI583" s="9">
        <f>TRUNC(AF583,2)</f>
        <v>119.13</v>
      </c>
      <c r="AJ583" s="9">
        <f>TRUNC(AG583,2)</f>
        <v>147.87</v>
      </c>
      <c r="AK583" s="9">
        <f>TRUNC(AH583,2)</f>
        <v>159.69999999999999</v>
      </c>
      <c r="AL583" s="13">
        <v>44170</v>
      </c>
      <c r="AM583" s="13">
        <v>44187</v>
      </c>
      <c r="AN583" s="13" t="s">
        <v>6544</v>
      </c>
    </row>
    <row r="584" spans="1:40" ht="57" customHeight="1" x14ac:dyDescent="0.25">
      <c r="A584" s="1">
        <v>8699769770099</v>
      </c>
      <c r="B584" s="1" t="s">
        <v>3094</v>
      </c>
      <c r="C584" s="1" t="s">
        <v>3095</v>
      </c>
      <c r="D584" s="2" t="s">
        <v>150</v>
      </c>
      <c r="E584" s="3" t="s">
        <v>133</v>
      </c>
      <c r="F584" s="3">
        <v>0</v>
      </c>
      <c r="G584" s="2">
        <v>1</v>
      </c>
      <c r="H584" s="3">
        <v>4</v>
      </c>
      <c r="I584" s="3"/>
      <c r="J584" s="3"/>
      <c r="K584" s="3"/>
      <c r="L584" s="4" t="s">
        <v>3103</v>
      </c>
      <c r="M584" s="4" t="s">
        <v>398</v>
      </c>
      <c r="N584" s="3" t="s">
        <v>5904</v>
      </c>
      <c r="O584" s="3">
        <v>450</v>
      </c>
      <c r="P584" s="3" t="s">
        <v>76</v>
      </c>
      <c r="Q584" s="3">
        <v>1</v>
      </c>
      <c r="R584" s="3" t="s">
        <v>48</v>
      </c>
      <c r="S584" s="10" t="s">
        <v>49</v>
      </c>
      <c r="T584" s="3" t="s">
        <v>2086</v>
      </c>
      <c r="U584" s="38">
        <v>105.1</v>
      </c>
      <c r="V584" s="38">
        <v>105.1</v>
      </c>
      <c r="W584" s="38">
        <v>105.1</v>
      </c>
      <c r="X584" s="3" t="s">
        <v>2086</v>
      </c>
      <c r="Y584" s="12"/>
      <c r="Z584" s="1">
        <v>0</v>
      </c>
      <c r="AA584" s="9">
        <v>228.14</v>
      </c>
      <c r="AB584" s="9"/>
      <c r="AC584" s="50">
        <f>IF(AD584=AK584,1,0)</f>
        <v>1</v>
      </c>
      <c r="AD584" s="50">
        <v>451</v>
      </c>
      <c r="AE584" s="39">
        <v>342.21</v>
      </c>
      <c r="AF584" s="11">
        <f>IF(Z584=2,AE584*1.08,IF(AE584&lt;=10,(AE584*1.09),IF(AE584&lt;=50,(10*1.09)+((AE584-10)*1.08),IF(AE584&lt;=100,(10*1.09)+((50-10)*1.08)+((AE584-50)*1.07),IF(AE584&lt;=200,(10*1.09)+((50-10)*1.08)+((100-50)*1.07)+((AE584-100)*1.04),(10*1.09)+((50-10)*1.08)+((100-50)*1.07)+((200-100)*1.04)+((AE584-200)*1.02))))))</f>
        <v>356.65419999999995</v>
      </c>
      <c r="AG584" s="11">
        <f>IF(Z584=1,AF584*1.08,IF(Z584=4,AF584*1.08,IF(Z584=2,0,IF(AE584&lt;=100,(AF584*1.25),IF(AE584&lt;=200,134.5+((AE584-100)*1.04*1.16),255.14+((AE584-200)*1.02*1.12))))))</f>
        <v>417.60070399999995</v>
      </c>
      <c r="AH584" s="11">
        <f>IF(Z584=1,0,IF(Z584=4,0,(AG584*1.08)))</f>
        <v>451.00876031999996</v>
      </c>
      <c r="AI584" s="9">
        <f>TRUNC(AF584,2)</f>
        <v>356.65</v>
      </c>
      <c r="AJ584" s="9">
        <f>TRUNC(AG584,2)</f>
        <v>417.6</v>
      </c>
      <c r="AK584" s="9">
        <f>TRUNC(AH584,2)</f>
        <v>451</v>
      </c>
      <c r="AL584" s="13">
        <v>44170</v>
      </c>
      <c r="AM584" s="13">
        <v>44187</v>
      </c>
      <c r="AN584" s="13" t="s">
        <v>6544</v>
      </c>
    </row>
    <row r="585" spans="1:40" ht="57" customHeight="1" x14ac:dyDescent="0.25">
      <c r="A585" s="1">
        <v>8699702613100</v>
      </c>
      <c r="B585" s="1" t="s">
        <v>842</v>
      </c>
      <c r="C585" s="1" t="s">
        <v>843</v>
      </c>
      <c r="D585" s="2" t="s">
        <v>150</v>
      </c>
      <c r="E585" s="3" t="s">
        <v>133</v>
      </c>
      <c r="F585" s="3">
        <v>4</v>
      </c>
      <c r="G585" s="2">
        <v>1</v>
      </c>
      <c r="H585" s="3">
        <v>2</v>
      </c>
      <c r="I585" s="3"/>
      <c r="J585" s="3"/>
      <c r="K585" s="3"/>
      <c r="L585" s="4" t="s">
        <v>6285</v>
      </c>
      <c r="M585" s="4" t="s">
        <v>844</v>
      </c>
      <c r="N585" s="3" t="s">
        <v>5965</v>
      </c>
      <c r="O585" s="3">
        <v>1</v>
      </c>
      <c r="P585" s="3" t="s">
        <v>76</v>
      </c>
      <c r="Q585" s="3"/>
      <c r="R585" s="3" t="s">
        <v>48</v>
      </c>
      <c r="S585" s="10" t="s">
        <v>18</v>
      </c>
      <c r="T585" s="3" t="s">
        <v>20</v>
      </c>
      <c r="U585" s="38">
        <v>3.46</v>
      </c>
      <c r="V585" s="38">
        <v>3.46</v>
      </c>
      <c r="W585" s="38">
        <v>0</v>
      </c>
      <c r="X585" s="3" t="s">
        <v>20</v>
      </c>
      <c r="Y585" s="12"/>
      <c r="Z585" s="1">
        <v>0</v>
      </c>
      <c r="AA585" s="9">
        <v>12.49</v>
      </c>
      <c r="AB585" s="9"/>
      <c r="AC585" s="50"/>
      <c r="AD585" s="50"/>
      <c r="AE585" s="39">
        <v>13.17</v>
      </c>
      <c r="AF585" s="11">
        <f>IF(Z585=2,AE585*1.08,IF(AE585&lt;=10,(AE585*1.09),IF(AE585&lt;=50,(10*1.09)+((AE585-10)*1.08),IF(AE585&lt;=100,(10*1.09)+((50-10)*1.08)+((AE585-50)*1.07),IF(AE585&lt;=200,(10*1.09)+((50-10)*1.08)+((100-50)*1.07)+((AE585-100)*1.04),(10*1.09)+((50-10)*1.08)+((100-50)*1.07)+((200-100)*1.04)+((AE585-200)*1.02))))))</f>
        <v>14.323600000000001</v>
      </c>
      <c r="AG585" s="11">
        <f>IF(Z585=1,AF585*1.08,IF(Z585=4,AF585*1.08,IF(Z585=2,0,IF(AE585&lt;=100,(AF585*1.25),IF(AE585&lt;=200,134.5+((AE585-100)*1.04*1.16),255.14+((AE585-200)*1.02*1.12))))))</f>
        <v>17.904500000000002</v>
      </c>
      <c r="AH585" s="11">
        <f>IF(Z585=1,0,IF(Z585=4,0,(AG585*1.08)))</f>
        <v>19.336860000000005</v>
      </c>
      <c r="AI585" s="9">
        <f>TRUNC(AF585,2)</f>
        <v>14.32</v>
      </c>
      <c r="AJ585" s="9">
        <f>TRUNC(AG585,2)</f>
        <v>17.899999999999999</v>
      </c>
      <c r="AK585" s="9">
        <f>TRUNC(AH585,2)</f>
        <v>19.329999999999998</v>
      </c>
      <c r="AL585" s="13">
        <v>44170</v>
      </c>
      <c r="AM585" s="13">
        <v>44187</v>
      </c>
      <c r="AN585" s="13" t="s">
        <v>6544</v>
      </c>
    </row>
    <row r="586" spans="1:40" ht="57" customHeight="1" x14ac:dyDescent="0.25">
      <c r="A586" s="1">
        <v>8697772570026</v>
      </c>
      <c r="B586" s="1" t="s">
        <v>3150</v>
      </c>
      <c r="C586" s="1" t="s">
        <v>843</v>
      </c>
      <c r="D586" s="2" t="s">
        <v>150</v>
      </c>
      <c r="E586" s="3" t="s">
        <v>133</v>
      </c>
      <c r="F586" s="3">
        <v>4</v>
      </c>
      <c r="G586" s="2">
        <v>1</v>
      </c>
      <c r="H586" s="3">
        <v>2</v>
      </c>
      <c r="I586" s="3"/>
      <c r="J586" s="3"/>
      <c r="K586" s="3"/>
      <c r="L586" s="4" t="s">
        <v>1337</v>
      </c>
      <c r="M586" s="4" t="s">
        <v>844</v>
      </c>
      <c r="N586" s="3" t="s">
        <v>6014</v>
      </c>
      <c r="O586" s="3" t="s">
        <v>3065</v>
      </c>
      <c r="P586" s="3" t="s">
        <v>221</v>
      </c>
      <c r="Q586" s="3">
        <v>100</v>
      </c>
      <c r="R586" s="3" t="s">
        <v>48</v>
      </c>
      <c r="S586" s="10" t="s">
        <v>18</v>
      </c>
      <c r="T586" s="3" t="s">
        <v>20</v>
      </c>
      <c r="U586" s="38">
        <v>3.46</v>
      </c>
      <c r="V586" s="38">
        <v>3.1</v>
      </c>
      <c r="W586" s="38">
        <v>0</v>
      </c>
      <c r="X586" s="11" t="s">
        <v>20</v>
      </c>
      <c r="Y586" s="12"/>
      <c r="Z586" s="1">
        <v>0</v>
      </c>
      <c r="AA586" s="9">
        <v>7.88</v>
      </c>
      <c r="AB586" s="9"/>
      <c r="AC586" s="50"/>
      <c r="AD586" s="50"/>
      <c r="AE586" s="39">
        <v>11.82</v>
      </c>
      <c r="AF586" s="11">
        <f>IF(Z586=2,AE586*1.08,IF(AE586&lt;=10,(AE586*1.09),IF(AE586&lt;=50,(10*1.09)+((AE586-10)*1.08),IF(AE586&lt;=100,(10*1.09)+((50-10)*1.08)+((AE586-50)*1.07),IF(AE586&lt;=200,(10*1.09)+((50-10)*1.08)+((100-50)*1.07)+((AE586-100)*1.04),(10*1.09)+((50-10)*1.08)+((100-50)*1.07)+((200-100)*1.04)+((AE586-200)*1.02))))))</f>
        <v>12.865600000000001</v>
      </c>
      <c r="AG586" s="11">
        <f>IF(Z586=1,AF586*1.08,IF(Z586=4,AF586*1.08,IF(Z586=2,0,IF(AE586&lt;=100,(AF586*1.25),IF(AE586&lt;=200,134.5+((AE586-100)*1.04*1.16),255.14+((AE586-200)*1.02*1.12))))))</f>
        <v>16.082000000000001</v>
      </c>
      <c r="AH586" s="11">
        <f>IF(Z586=1,0,IF(Z586=4,0,(AG586*1.08)))</f>
        <v>17.368560000000002</v>
      </c>
      <c r="AI586" s="9">
        <f>TRUNC(AF586,2)</f>
        <v>12.86</v>
      </c>
      <c r="AJ586" s="9">
        <f>TRUNC(AG586,2)</f>
        <v>16.079999999999998</v>
      </c>
      <c r="AK586" s="9">
        <f>TRUNC(AH586,2)</f>
        <v>17.36</v>
      </c>
      <c r="AL586" s="13">
        <v>44170</v>
      </c>
      <c r="AM586" s="13">
        <v>44187</v>
      </c>
      <c r="AN586" s="13" t="s">
        <v>6544</v>
      </c>
    </row>
    <row r="587" spans="1:40" ht="57" customHeight="1" x14ac:dyDescent="0.25">
      <c r="A587" s="1">
        <v>8699540094055</v>
      </c>
      <c r="B587" s="1" t="s">
        <v>846</v>
      </c>
      <c r="C587" s="1" t="s">
        <v>847</v>
      </c>
      <c r="D587" s="2" t="s">
        <v>150</v>
      </c>
      <c r="E587" s="3" t="s">
        <v>5731</v>
      </c>
      <c r="F587" s="3">
        <v>0</v>
      </c>
      <c r="G587" s="2">
        <v>1</v>
      </c>
      <c r="H587" s="3">
        <v>1</v>
      </c>
      <c r="I587" s="3"/>
      <c r="J587" s="3"/>
      <c r="K587" s="3"/>
      <c r="L587" s="4" t="s">
        <v>1228</v>
      </c>
      <c r="M587" s="4" t="s">
        <v>22</v>
      </c>
      <c r="N587" s="3" t="s">
        <v>5927</v>
      </c>
      <c r="O587" s="3">
        <v>500</v>
      </c>
      <c r="P587" s="3" t="s">
        <v>76</v>
      </c>
      <c r="Q587" s="3">
        <v>14</v>
      </c>
      <c r="R587" s="3" t="s">
        <v>48</v>
      </c>
      <c r="S587" s="10" t="s">
        <v>18</v>
      </c>
      <c r="T587" s="3" t="s">
        <v>2081</v>
      </c>
      <c r="U587" s="38">
        <v>27.69</v>
      </c>
      <c r="V587" s="38">
        <v>35.78</v>
      </c>
      <c r="W587" s="38">
        <v>21.46</v>
      </c>
      <c r="X587" s="3" t="s">
        <v>2081</v>
      </c>
      <c r="Y587" s="12"/>
      <c r="Z587" s="1">
        <v>0</v>
      </c>
      <c r="AA587" s="9">
        <v>35.590000000000003</v>
      </c>
      <c r="AB587" s="9"/>
      <c r="AC587" s="50"/>
      <c r="AD587" s="50"/>
      <c r="AE587" s="39">
        <v>40.64</v>
      </c>
      <c r="AF587" s="11">
        <f>IF(Z587=2,AE587*1.08,IF(AE587&lt;=10,(AE587*1.09),IF(AE587&lt;=50,(10*1.09)+((AE587-10)*1.08),IF(AE587&lt;=100,(10*1.09)+((50-10)*1.08)+((AE587-50)*1.07),IF(AE587&lt;=200,(10*1.09)+((50-10)*1.08)+((100-50)*1.07)+((AE587-100)*1.04),(10*1.09)+((50-10)*1.08)+((100-50)*1.07)+((200-100)*1.04)+((AE587-200)*1.02))))))</f>
        <v>43.991199999999999</v>
      </c>
      <c r="AG587" s="11">
        <f>IF(Z587=1,AF587*1.08,IF(Z587=4,AF587*1.08,IF(Z587=2,0,IF(AE587&lt;=100,(AF587*1.25),IF(AE587&lt;=200,134.5+((AE587-100)*1.04*1.16),255.14+((AE587-200)*1.02*1.12))))))</f>
        <v>54.988999999999997</v>
      </c>
      <c r="AH587" s="11">
        <f>IF(Z587=1,0,IF(Z587=4,0,(AG587*1.08)))</f>
        <v>59.388120000000001</v>
      </c>
      <c r="AI587" s="9">
        <f>TRUNC(AF587,2)</f>
        <v>43.99</v>
      </c>
      <c r="AJ587" s="9">
        <f>TRUNC(AG587,2)</f>
        <v>54.98</v>
      </c>
      <c r="AK587" s="9">
        <f>TRUNC(AH587,2)</f>
        <v>59.38</v>
      </c>
      <c r="AL587" s="13">
        <v>44170</v>
      </c>
      <c r="AM587" s="13">
        <v>44187</v>
      </c>
      <c r="AN587" s="13" t="s">
        <v>6544</v>
      </c>
    </row>
    <row r="588" spans="1:40" ht="57" customHeight="1" x14ac:dyDescent="0.25">
      <c r="A588" s="1">
        <v>8699844791636</v>
      </c>
      <c r="B588" s="1" t="s">
        <v>846</v>
      </c>
      <c r="C588" s="1" t="s">
        <v>847</v>
      </c>
      <c r="D588" s="2" t="s">
        <v>150</v>
      </c>
      <c r="E588" s="3" t="s">
        <v>5731</v>
      </c>
      <c r="F588" s="3">
        <v>0</v>
      </c>
      <c r="G588" s="2">
        <v>1</v>
      </c>
      <c r="H588" s="3">
        <v>1</v>
      </c>
      <c r="I588" s="3"/>
      <c r="J588" s="3"/>
      <c r="K588" s="3"/>
      <c r="L588" s="4" t="s">
        <v>4384</v>
      </c>
      <c r="M588" s="4" t="s">
        <v>22</v>
      </c>
      <c r="N588" s="3" t="s">
        <v>5933</v>
      </c>
      <c r="O588" s="3">
        <v>500</v>
      </c>
      <c r="P588" s="3" t="s">
        <v>76</v>
      </c>
      <c r="Q588" s="3">
        <v>1</v>
      </c>
      <c r="R588" s="3" t="s">
        <v>48</v>
      </c>
      <c r="S588" s="10" t="s">
        <v>18</v>
      </c>
      <c r="T588" s="3" t="s">
        <v>2657</v>
      </c>
      <c r="U588" s="38">
        <v>33.229999999999997</v>
      </c>
      <c r="V588" s="38">
        <v>33.229999999999997</v>
      </c>
      <c r="W588" s="38">
        <v>19.93</v>
      </c>
      <c r="X588" s="11" t="s">
        <v>2657</v>
      </c>
      <c r="Y588" s="12"/>
      <c r="Z588" s="1">
        <v>0</v>
      </c>
      <c r="AA588" s="9">
        <v>38.31</v>
      </c>
      <c r="AB588" s="9"/>
      <c r="AC588" s="50"/>
      <c r="AD588" s="50"/>
      <c r="AE588" s="39">
        <v>39.799999999999997</v>
      </c>
      <c r="AF588" s="11">
        <f>IF(Z588=2,AE588*1.08,IF(AE588&lt;=10,(AE588*1.09),IF(AE588&lt;=50,(10*1.09)+((AE588-10)*1.08),IF(AE588&lt;=100,(10*1.09)+((50-10)*1.08)+((AE588-50)*1.07),IF(AE588&lt;=200,(10*1.09)+((50-10)*1.08)+((100-50)*1.07)+((AE588-100)*1.04),(10*1.09)+((50-10)*1.08)+((100-50)*1.07)+((200-100)*1.04)+((AE588-200)*1.02))))))</f>
        <v>43.083999999999996</v>
      </c>
      <c r="AG588" s="11">
        <f>IF(Z588=1,AF588*1.08,IF(Z588=4,AF588*1.08,IF(Z588=2,0,IF(AE588&lt;=100,(AF588*1.25),IF(AE588&lt;=200,134.5+((AE588-100)*1.04*1.16),255.14+((AE588-200)*1.02*1.12))))))</f>
        <v>53.854999999999997</v>
      </c>
      <c r="AH588" s="11">
        <f>IF(Z588=1,0,IF(Z588=4,0,(AG588*1.08)))</f>
        <v>58.163400000000003</v>
      </c>
      <c r="AI588" s="9">
        <f>TRUNC(AF588,2)</f>
        <v>43.08</v>
      </c>
      <c r="AJ588" s="9">
        <f>TRUNC(AG588,2)</f>
        <v>53.85</v>
      </c>
      <c r="AK588" s="9">
        <f>TRUNC(AH588,2)</f>
        <v>58.16</v>
      </c>
      <c r="AL588" s="13">
        <v>44170</v>
      </c>
      <c r="AM588" s="13">
        <v>44187</v>
      </c>
      <c r="AN588" s="13" t="s">
        <v>6544</v>
      </c>
    </row>
    <row r="589" spans="1:40" ht="57" customHeight="1" x14ac:dyDescent="0.25">
      <c r="A589" s="1">
        <v>8680712790158</v>
      </c>
      <c r="B589" s="1" t="s">
        <v>846</v>
      </c>
      <c r="C589" s="1" t="s">
        <v>847</v>
      </c>
      <c r="D589" s="2" t="s">
        <v>150</v>
      </c>
      <c r="E589" s="3" t="s">
        <v>5731</v>
      </c>
      <c r="F589" s="3">
        <v>0</v>
      </c>
      <c r="G589" s="2">
        <v>1</v>
      </c>
      <c r="H589" s="3">
        <v>1</v>
      </c>
      <c r="I589" s="3"/>
      <c r="J589" s="3"/>
      <c r="K589" s="3"/>
      <c r="L589" s="4" t="s">
        <v>4278</v>
      </c>
      <c r="M589" s="4" t="s">
        <v>22</v>
      </c>
      <c r="N589" s="3" t="s">
        <v>5966</v>
      </c>
      <c r="O589" s="3">
        <v>500</v>
      </c>
      <c r="P589" s="3" t="s">
        <v>76</v>
      </c>
      <c r="Q589" s="3">
        <v>1</v>
      </c>
      <c r="R589" s="3" t="s">
        <v>48</v>
      </c>
      <c r="S589" s="10" t="s">
        <v>18</v>
      </c>
      <c r="T589" s="3" t="s">
        <v>2657</v>
      </c>
      <c r="U589" s="38">
        <v>33.229999999999997</v>
      </c>
      <c r="V589" s="38">
        <v>33.229999999999997</v>
      </c>
      <c r="W589" s="38">
        <v>19.93</v>
      </c>
      <c r="X589" s="3" t="s">
        <v>2657</v>
      </c>
      <c r="Y589" s="12"/>
      <c r="Z589" s="1">
        <v>0</v>
      </c>
      <c r="AA589" s="9">
        <v>30.35</v>
      </c>
      <c r="AB589" s="9"/>
      <c r="AC589" s="50"/>
      <c r="AD589" s="50"/>
      <c r="AE589" s="39">
        <v>45</v>
      </c>
      <c r="AF589" s="11">
        <f>IF(Z589=2,AE589*1.08,IF(AE589&lt;=10,(AE589*1.09),IF(AE589&lt;=50,(10*1.09)+((AE589-10)*1.08),IF(AE589&lt;=100,(10*1.09)+((50-10)*1.08)+((AE589-50)*1.07),IF(AE589&lt;=200,(10*1.09)+((50-10)*1.08)+((100-50)*1.07)+((AE589-100)*1.04),(10*1.09)+((50-10)*1.08)+((100-50)*1.07)+((200-100)*1.04)+((AE589-200)*1.02))))))</f>
        <v>48.7</v>
      </c>
      <c r="AG589" s="11">
        <f>IF(Z589=1,AF589*1.08,IF(Z589=4,AF589*1.08,IF(Z589=2,0,IF(AE589&lt;=100,(AF589*1.25),IF(AE589&lt;=200,134.5+((AE589-100)*1.04*1.16),255.14+((AE589-200)*1.02*1.12))))))</f>
        <v>60.875</v>
      </c>
      <c r="AH589" s="11">
        <f>IF(Z589=1,0,IF(Z589=4,0,(AG589*1.08)))</f>
        <v>65.745000000000005</v>
      </c>
      <c r="AI589" s="9">
        <f>TRUNC(AF589,2)</f>
        <v>48.7</v>
      </c>
      <c r="AJ589" s="9">
        <f>TRUNC(AG589,2)</f>
        <v>60.87</v>
      </c>
      <c r="AK589" s="9">
        <f>TRUNC(AH589,2)</f>
        <v>65.739999999999995</v>
      </c>
      <c r="AL589" s="13">
        <v>44170</v>
      </c>
      <c r="AM589" s="13">
        <v>44187</v>
      </c>
      <c r="AN589" s="13" t="s">
        <v>6544</v>
      </c>
    </row>
    <row r="590" spans="1:40" ht="57" customHeight="1" x14ac:dyDescent="0.25">
      <c r="A590" s="1">
        <v>8699548030864</v>
      </c>
      <c r="B590" s="1" t="s">
        <v>846</v>
      </c>
      <c r="C590" s="1" t="s">
        <v>847</v>
      </c>
      <c r="D590" s="2" t="s">
        <v>44</v>
      </c>
      <c r="E590" s="3" t="s">
        <v>5731</v>
      </c>
      <c r="F590" s="3">
        <v>0</v>
      </c>
      <c r="G590" s="2">
        <v>1</v>
      </c>
      <c r="H590" s="3">
        <v>1</v>
      </c>
      <c r="I590" s="3"/>
      <c r="J590" s="3"/>
      <c r="K590" s="3"/>
      <c r="L590" s="4" t="s">
        <v>5533</v>
      </c>
      <c r="M590" s="4" t="s">
        <v>22</v>
      </c>
      <c r="N590" s="3" t="s">
        <v>6013</v>
      </c>
      <c r="O590" s="3">
        <v>500</v>
      </c>
      <c r="P590" s="3" t="s">
        <v>76</v>
      </c>
      <c r="Q590" s="3">
        <v>14</v>
      </c>
      <c r="R590" s="3" t="s">
        <v>48</v>
      </c>
      <c r="S590" s="10" t="s">
        <v>18</v>
      </c>
      <c r="T590" s="3" t="s">
        <v>2657</v>
      </c>
      <c r="U590" s="38">
        <v>45.48</v>
      </c>
      <c r="V590" s="38">
        <v>45.48</v>
      </c>
      <c r="W590" s="38">
        <v>27.28</v>
      </c>
      <c r="X590" s="11" t="s">
        <v>2657</v>
      </c>
      <c r="Y590" s="12"/>
      <c r="Z590" s="1">
        <v>0</v>
      </c>
      <c r="AA590" s="9">
        <v>47.56</v>
      </c>
      <c r="AB590" s="9"/>
      <c r="AC590" s="50">
        <f>IF(AD590=AK590,1,0)</f>
        <v>1</v>
      </c>
      <c r="AD590" s="50">
        <v>72.180000000000007</v>
      </c>
      <c r="AE590" s="39">
        <v>49.42</v>
      </c>
      <c r="AF590" s="11">
        <f>IF(Z590=2,AE590*1.08,IF(AE590&lt;=10,(AE590*1.09),IF(AE590&lt;=50,(10*1.09)+((AE590-10)*1.08),IF(AE590&lt;=100,(10*1.09)+((50-10)*1.08)+((AE590-50)*1.07),IF(AE590&lt;=200,(10*1.09)+((50-10)*1.08)+((100-50)*1.07)+((AE590-100)*1.04),(10*1.09)+((50-10)*1.08)+((100-50)*1.07)+((200-100)*1.04)+((AE590-200)*1.02))))))</f>
        <v>53.473600000000005</v>
      </c>
      <c r="AG590" s="11">
        <f>IF(Z590=1,AF590*1.08,IF(Z590=4,AF590*1.08,IF(Z590=2,0,IF(AE590&lt;=100,(AF590*1.25),IF(AE590&lt;=200,134.5+((AE590-100)*1.04*1.16),255.14+((AE590-200)*1.02*1.12))))))</f>
        <v>66.842000000000013</v>
      </c>
      <c r="AH590" s="11">
        <f>IF(Z590=1,0,IF(Z590=4,0,(AG590*1.08)))</f>
        <v>72.189360000000022</v>
      </c>
      <c r="AI590" s="9">
        <f>TRUNC(AF590,2)</f>
        <v>53.47</v>
      </c>
      <c r="AJ590" s="9">
        <f>TRUNC(AG590,2)</f>
        <v>66.84</v>
      </c>
      <c r="AK590" s="9">
        <f>TRUNC(AH590,2)</f>
        <v>72.180000000000007</v>
      </c>
      <c r="AL590" s="13">
        <v>44170</v>
      </c>
      <c r="AM590" s="13">
        <v>44187</v>
      </c>
      <c r="AN590" s="13" t="s">
        <v>6544</v>
      </c>
    </row>
    <row r="591" spans="1:40" ht="57" customHeight="1" x14ac:dyDescent="0.25">
      <c r="A591" s="1">
        <v>8699548031601</v>
      </c>
      <c r="B591" s="1" t="s">
        <v>846</v>
      </c>
      <c r="C591" s="1" t="s">
        <v>847</v>
      </c>
      <c r="D591" s="2" t="s">
        <v>44</v>
      </c>
      <c r="E591" s="3" t="s">
        <v>5731</v>
      </c>
      <c r="F591" s="3">
        <v>0</v>
      </c>
      <c r="G591" s="2">
        <v>1</v>
      </c>
      <c r="H591" s="3">
        <v>1</v>
      </c>
      <c r="I591" s="3"/>
      <c r="J591" s="3"/>
      <c r="K591" s="3"/>
      <c r="L591" s="4" t="s">
        <v>5535</v>
      </c>
      <c r="M591" s="4" t="s">
        <v>22</v>
      </c>
      <c r="N591" s="3" t="s">
        <v>6013</v>
      </c>
      <c r="O591" s="3">
        <v>500</v>
      </c>
      <c r="P591" s="3" t="s">
        <v>76</v>
      </c>
      <c r="Q591" s="3">
        <v>20</v>
      </c>
      <c r="R591" s="3" t="s">
        <v>48</v>
      </c>
      <c r="S591" s="10" t="s">
        <v>18</v>
      </c>
      <c r="T591" s="3" t="s">
        <v>2657</v>
      </c>
      <c r="U591" s="38">
        <v>64.97</v>
      </c>
      <c r="V591" s="38">
        <v>64.97</v>
      </c>
      <c r="W591" s="38">
        <v>38.979999999999997</v>
      </c>
      <c r="X591" s="11" t="s">
        <v>2657</v>
      </c>
      <c r="Y591" s="12"/>
      <c r="Z591" s="1">
        <v>0</v>
      </c>
      <c r="AA591" s="9">
        <v>61.45</v>
      </c>
      <c r="AB591" s="9"/>
      <c r="AC591" s="50">
        <f>IF(AD591=AK591,1,0)</f>
        <v>1</v>
      </c>
      <c r="AD591" s="50">
        <v>93.07</v>
      </c>
      <c r="AE591" s="39">
        <v>63.87</v>
      </c>
      <c r="AF591" s="11">
        <f>IF(Z591=2,AE591*1.08,IF(AE591&lt;=10,(AE591*1.09),IF(AE591&lt;=50,(10*1.09)+((AE591-10)*1.08),IF(AE591&lt;=100,(10*1.09)+((50-10)*1.08)+((AE591-50)*1.07),IF(AE591&lt;=200,(10*1.09)+((50-10)*1.08)+((100-50)*1.07)+((AE591-100)*1.04),(10*1.09)+((50-10)*1.08)+((100-50)*1.07)+((200-100)*1.04)+((AE591-200)*1.02))))))</f>
        <v>68.940899999999999</v>
      </c>
      <c r="AG591" s="11">
        <f>IF(Z591=1,AF591*1.08,IF(Z591=4,AF591*1.08,IF(Z591=2,0,IF(AE591&lt;=100,(AF591*1.25),IF(AE591&lt;=200,134.5+((AE591-100)*1.04*1.16),255.14+((AE591-200)*1.02*1.12))))))</f>
        <v>86.176124999999999</v>
      </c>
      <c r="AH591" s="11">
        <f>IF(Z591=1,0,IF(Z591=4,0,(AG591*1.08)))</f>
        <v>93.070215000000005</v>
      </c>
      <c r="AI591" s="9">
        <f>TRUNC(AF591,2)</f>
        <v>68.94</v>
      </c>
      <c r="AJ591" s="9">
        <f>TRUNC(AG591,2)</f>
        <v>86.17</v>
      </c>
      <c r="AK591" s="9">
        <f>TRUNC(AH591,2)</f>
        <v>93.07</v>
      </c>
      <c r="AL591" s="13">
        <v>44170</v>
      </c>
      <c r="AM591" s="13">
        <v>44187</v>
      </c>
      <c r="AN591" s="13" t="s">
        <v>6544</v>
      </c>
    </row>
    <row r="592" spans="1:40" ht="57" customHeight="1" x14ac:dyDescent="0.25">
      <c r="A592" s="1">
        <v>8699536030036</v>
      </c>
      <c r="B592" s="1" t="s">
        <v>846</v>
      </c>
      <c r="C592" s="1" t="s">
        <v>847</v>
      </c>
      <c r="D592" s="2" t="s">
        <v>150</v>
      </c>
      <c r="E592" s="3" t="s">
        <v>5731</v>
      </c>
      <c r="F592" s="3">
        <v>0</v>
      </c>
      <c r="G592" s="2">
        <v>1</v>
      </c>
      <c r="H592" s="3">
        <v>1</v>
      </c>
      <c r="I592" s="3"/>
      <c r="J592" s="3"/>
      <c r="K592" s="3"/>
      <c r="L592" s="4" t="s">
        <v>3162</v>
      </c>
      <c r="M592" s="4" t="s">
        <v>22</v>
      </c>
      <c r="N592" s="3" t="s">
        <v>5946</v>
      </c>
      <c r="O592" s="3">
        <v>500</v>
      </c>
      <c r="P592" s="3" t="s">
        <v>76</v>
      </c>
      <c r="Q592" s="3">
        <v>14</v>
      </c>
      <c r="R592" s="3" t="s">
        <v>48</v>
      </c>
      <c r="S592" s="10" t="s">
        <v>18</v>
      </c>
      <c r="T592" s="3" t="s">
        <v>2657</v>
      </c>
      <c r="U592" s="38">
        <v>45.48</v>
      </c>
      <c r="V592" s="38">
        <v>45.48</v>
      </c>
      <c r="W592" s="38">
        <v>27.28</v>
      </c>
      <c r="X592" s="11" t="s">
        <v>2657</v>
      </c>
      <c r="Y592" s="12"/>
      <c r="Z592" s="1">
        <v>0</v>
      </c>
      <c r="AA592" s="9">
        <v>47.56</v>
      </c>
      <c r="AB592" s="9"/>
      <c r="AC592" s="50"/>
      <c r="AD592" s="50"/>
      <c r="AE592" s="39">
        <v>49.42</v>
      </c>
      <c r="AF592" s="11">
        <f>IF(Z592=2,AE592*1.08,IF(AE592&lt;=10,(AE592*1.09),IF(AE592&lt;=50,(10*1.09)+((AE592-10)*1.08),IF(AE592&lt;=100,(10*1.09)+((50-10)*1.08)+((AE592-50)*1.07),IF(AE592&lt;=200,(10*1.09)+((50-10)*1.08)+((100-50)*1.07)+((AE592-100)*1.04),(10*1.09)+((50-10)*1.08)+((100-50)*1.07)+((200-100)*1.04)+((AE592-200)*1.02))))))</f>
        <v>53.473600000000005</v>
      </c>
      <c r="AG592" s="11">
        <f>IF(Z592=1,AF592*1.08,IF(Z592=4,AF592*1.08,IF(Z592=2,0,IF(AE592&lt;=100,(AF592*1.25),IF(AE592&lt;=200,134.5+((AE592-100)*1.04*1.16),255.14+((AE592-200)*1.02*1.12))))))</f>
        <v>66.842000000000013</v>
      </c>
      <c r="AH592" s="11">
        <f>IF(Z592=1,0,IF(Z592=4,0,(AG592*1.08)))</f>
        <v>72.189360000000022</v>
      </c>
      <c r="AI592" s="9">
        <f>TRUNC(AF592,2)</f>
        <v>53.47</v>
      </c>
      <c r="AJ592" s="9">
        <f>TRUNC(AG592,2)</f>
        <v>66.84</v>
      </c>
      <c r="AK592" s="9">
        <f>TRUNC(AH592,2)</f>
        <v>72.180000000000007</v>
      </c>
      <c r="AL592" s="13">
        <v>44170</v>
      </c>
      <c r="AM592" s="13">
        <v>44187</v>
      </c>
      <c r="AN592" s="13" t="s">
        <v>6544</v>
      </c>
    </row>
    <row r="593" spans="1:40" ht="57" customHeight="1" x14ac:dyDescent="0.25">
      <c r="A593" s="1">
        <v>8699536030104</v>
      </c>
      <c r="B593" s="1" t="s">
        <v>846</v>
      </c>
      <c r="C593" s="1" t="s">
        <v>847</v>
      </c>
      <c r="D593" s="2" t="s">
        <v>150</v>
      </c>
      <c r="E593" s="3" t="s">
        <v>5731</v>
      </c>
      <c r="F593" s="3">
        <v>0</v>
      </c>
      <c r="G593" s="2">
        <v>1</v>
      </c>
      <c r="H593" s="3">
        <v>1</v>
      </c>
      <c r="I593" s="3"/>
      <c r="J593" s="3"/>
      <c r="K593" s="3"/>
      <c r="L593" s="4" t="s">
        <v>3163</v>
      </c>
      <c r="M593" s="4" t="s">
        <v>22</v>
      </c>
      <c r="N593" s="3" t="s">
        <v>5946</v>
      </c>
      <c r="O593" s="3">
        <v>500</v>
      </c>
      <c r="P593" s="3" t="s">
        <v>76</v>
      </c>
      <c r="Q593" s="3">
        <v>20</v>
      </c>
      <c r="R593" s="3" t="s">
        <v>48</v>
      </c>
      <c r="S593" s="10" t="s">
        <v>18</v>
      </c>
      <c r="T593" s="3" t="s">
        <v>2657</v>
      </c>
      <c r="U593" s="38">
        <v>64.97</v>
      </c>
      <c r="V593" s="38">
        <v>64.97</v>
      </c>
      <c r="W593" s="38">
        <v>38.979999999999997</v>
      </c>
      <c r="X593" s="11" t="s">
        <v>2657</v>
      </c>
      <c r="Y593" s="12"/>
      <c r="Z593" s="1">
        <v>0</v>
      </c>
      <c r="AA593" s="9">
        <v>61.45</v>
      </c>
      <c r="AB593" s="9"/>
      <c r="AC593" s="50"/>
      <c r="AD593" s="50"/>
      <c r="AE593" s="39">
        <v>63.87</v>
      </c>
      <c r="AF593" s="11">
        <f>IF(Z593=2,AE593*1.08,IF(AE593&lt;=10,(AE593*1.09),IF(AE593&lt;=50,(10*1.09)+((AE593-10)*1.08),IF(AE593&lt;=100,(10*1.09)+((50-10)*1.08)+((AE593-50)*1.07),IF(AE593&lt;=200,(10*1.09)+((50-10)*1.08)+((100-50)*1.07)+((AE593-100)*1.04),(10*1.09)+((50-10)*1.08)+((100-50)*1.07)+((200-100)*1.04)+((AE593-200)*1.02))))))</f>
        <v>68.940899999999999</v>
      </c>
      <c r="AG593" s="11">
        <f>IF(Z593=1,AF593*1.08,IF(Z593=4,AF593*1.08,IF(Z593=2,0,IF(AE593&lt;=100,(AF593*1.25),IF(AE593&lt;=200,134.5+((AE593-100)*1.04*1.16),255.14+((AE593-200)*1.02*1.12))))))</f>
        <v>86.176124999999999</v>
      </c>
      <c r="AH593" s="11">
        <f>IF(Z593=1,0,IF(Z593=4,0,(AG593*1.08)))</f>
        <v>93.070215000000005</v>
      </c>
      <c r="AI593" s="9">
        <f>TRUNC(AF593,2)</f>
        <v>68.94</v>
      </c>
      <c r="AJ593" s="9">
        <f>TRUNC(AG593,2)</f>
        <v>86.17</v>
      </c>
      <c r="AK593" s="9">
        <f>TRUNC(AH593,2)</f>
        <v>93.07</v>
      </c>
      <c r="AL593" s="13">
        <v>44170</v>
      </c>
      <c r="AM593" s="13">
        <v>44187</v>
      </c>
      <c r="AN593" s="13" t="s">
        <v>6544</v>
      </c>
    </row>
    <row r="594" spans="1:40" ht="57" customHeight="1" x14ac:dyDescent="0.25">
      <c r="A594" s="1">
        <v>8680199794366</v>
      </c>
      <c r="B594" s="1" t="s">
        <v>846</v>
      </c>
      <c r="C594" s="1" t="s">
        <v>847</v>
      </c>
      <c r="D594" s="2" t="s">
        <v>150</v>
      </c>
      <c r="E594" s="3" t="s">
        <v>5731</v>
      </c>
      <c r="F594" s="3">
        <v>0</v>
      </c>
      <c r="G594" s="2">
        <v>1</v>
      </c>
      <c r="H594" s="3">
        <v>1</v>
      </c>
      <c r="I594" s="3"/>
      <c r="J594" s="3"/>
      <c r="K594" s="3"/>
      <c r="L594" s="4" t="s">
        <v>3164</v>
      </c>
      <c r="M594" s="4" t="s">
        <v>22</v>
      </c>
      <c r="N594" s="3" t="s">
        <v>5928</v>
      </c>
      <c r="O594" s="3">
        <v>500</v>
      </c>
      <c r="P594" s="3" t="s">
        <v>76</v>
      </c>
      <c r="Q594" s="3">
        <v>1</v>
      </c>
      <c r="R594" s="3" t="s">
        <v>48</v>
      </c>
      <c r="S594" s="10" t="s">
        <v>18</v>
      </c>
      <c r="T594" s="3" t="s">
        <v>2657</v>
      </c>
      <c r="U594" s="38">
        <v>33.229999999999997</v>
      </c>
      <c r="V594" s="38">
        <v>33.229999999999997</v>
      </c>
      <c r="W594" s="38">
        <v>19.93</v>
      </c>
      <c r="X594" s="11" t="s">
        <v>2657</v>
      </c>
      <c r="Y594" s="12"/>
      <c r="Z594" s="1">
        <v>0</v>
      </c>
      <c r="AA594" s="9">
        <v>43.42</v>
      </c>
      <c r="AB594" s="9"/>
      <c r="AC594" s="50"/>
      <c r="AD594" s="50"/>
      <c r="AE594" s="39">
        <v>45.11</v>
      </c>
      <c r="AF594" s="11">
        <f>IF(Z594=2,AE594*1.08,IF(AE594&lt;=10,(AE594*1.09),IF(AE594&lt;=50,(10*1.09)+((AE594-10)*1.08),IF(AE594&lt;=100,(10*1.09)+((50-10)*1.08)+((AE594-50)*1.07),IF(AE594&lt;=200,(10*1.09)+((50-10)*1.08)+((100-50)*1.07)+((AE594-100)*1.04),(10*1.09)+((50-10)*1.08)+((100-50)*1.07)+((200-100)*1.04)+((AE594-200)*1.02))))))</f>
        <v>48.818800000000003</v>
      </c>
      <c r="AG594" s="11">
        <f>IF(Z594=1,AF594*1.08,IF(Z594=4,AF594*1.08,IF(Z594=2,0,IF(AE594&lt;=100,(AF594*1.25),IF(AE594&lt;=200,134.5+((AE594-100)*1.04*1.16),255.14+((AE594-200)*1.02*1.12))))))</f>
        <v>61.023500000000006</v>
      </c>
      <c r="AH594" s="11">
        <f>IF(Z594=1,0,IF(Z594=4,0,(AG594*1.08)))</f>
        <v>65.905380000000008</v>
      </c>
      <c r="AI594" s="9">
        <f>TRUNC(AF594,2)</f>
        <v>48.81</v>
      </c>
      <c r="AJ594" s="9">
        <f>TRUNC(AG594,2)</f>
        <v>61.02</v>
      </c>
      <c r="AK594" s="9">
        <f>TRUNC(AH594,2)</f>
        <v>65.900000000000006</v>
      </c>
      <c r="AL594" s="13">
        <v>44170</v>
      </c>
      <c r="AM594" s="13">
        <v>44187</v>
      </c>
      <c r="AN594" s="13" t="s">
        <v>6544</v>
      </c>
    </row>
    <row r="595" spans="1:40" ht="57" customHeight="1" x14ac:dyDescent="0.25">
      <c r="A595" s="1">
        <v>8680199794373</v>
      </c>
      <c r="B595" s="1" t="s">
        <v>846</v>
      </c>
      <c r="C595" s="1" t="s">
        <v>847</v>
      </c>
      <c r="D595" s="2" t="s">
        <v>150</v>
      </c>
      <c r="E595" s="3" t="s">
        <v>5731</v>
      </c>
      <c r="F595" s="3">
        <v>0</v>
      </c>
      <c r="G595" s="2">
        <v>1</v>
      </c>
      <c r="H595" s="3">
        <v>1</v>
      </c>
      <c r="I595" s="3"/>
      <c r="J595" s="3"/>
      <c r="K595" s="3"/>
      <c r="L595" s="4" t="s">
        <v>6449</v>
      </c>
      <c r="M595" s="4" t="s">
        <v>22</v>
      </c>
      <c r="N595" s="3" t="s">
        <v>5928</v>
      </c>
      <c r="O595" s="3">
        <v>500</v>
      </c>
      <c r="P595" s="3" t="s">
        <v>76</v>
      </c>
      <c r="Q595" s="3">
        <v>1</v>
      </c>
      <c r="R595" s="3" t="s">
        <v>48</v>
      </c>
      <c r="S595" s="10" t="s">
        <v>18</v>
      </c>
      <c r="T595" s="3" t="s">
        <v>2657</v>
      </c>
      <c r="U595" s="38">
        <v>33.229999999999997</v>
      </c>
      <c r="V595" s="38">
        <v>33.229999999999997</v>
      </c>
      <c r="W595" s="38">
        <v>19.93</v>
      </c>
      <c r="X595" s="11" t="s">
        <v>2657</v>
      </c>
      <c r="Y595" s="12"/>
      <c r="Z595" s="1">
        <v>0</v>
      </c>
      <c r="AA595" s="9">
        <v>36.75</v>
      </c>
      <c r="AB595" s="9"/>
      <c r="AC595" s="50"/>
      <c r="AD595" s="50"/>
      <c r="AE595" s="39">
        <v>45.11</v>
      </c>
      <c r="AF595" s="11">
        <f>IF(Z595=2,AE595*1.08,IF(AE595&lt;=10,(AE595*1.09),IF(AE595&lt;=50,(10*1.09)+((AE595-10)*1.08),IF(AE595&lt;=100,(10*1.09)+((50-10)*1.08)+((AE595-50)*1.07),IF(AE595&lt;=200,(10*1.09)+((50-10)*1.08)+((100-50)*1.07)+((AE595-100)*1.04),(10*1.09)+((50-10)*1.08)+((100-50)*1.07)+((200-100)*1.04)+((AE595-200)*1.02))))))</f>
        <v>48.818800000000003</v>
      </c>
      <c r="AG595" s="11">
        <f>IF(Z595=1,AF595*1.08,IF(Z595=4,AF595*1.08,IF(Z595=2,0,IF(AE595&lt;=100,(AF595*1.25),IF(AE595&lt;=200,134.5+((AE595-100)*1.04*1.16),255.14+((AE595-200)*1.02*1.12))))))</f>
        <v>61.023500000000006</v>
      </c>
      <c r="AH595" s="11">
        <f>IF(Z595=1,0,IF(Z595=4,0,(AG595*1.08)))</f>
        <v>65.905380000000008</v>
      </c>
      <c r="AI595" s="9">
        <f>TRUNC(AF595,2)</f>
        <v>48.81</v>
      </c>
      <c r="AJ595" s="9">
        <f>TRUNC(AG595,2)</f>
        <v>61.02</v>
      </c>
      <c r="AK595" s="9">
        <f>TRUNC(AH595,2)</f>
        <v>65.900000000000006</v>
      </c>
      <c r="AL595" s="13">
        <v>44170</v>
      </c>
      <c r="AM595" s="13">
        <v>44187</v>
      </c>
      <c r="AN595" s="13" t="s">
        <v>6544</v>
      </c>
    </row>
    <row r="596" spans="1:40" ht="57" customHeight="1" x14ac:dyDescent="0.25">
      <c r="A596" s="1">
        <v>8699541793001</v>
      </c>
      <c r="B596" s="1" t="s">
        <v>846</v>
      </c>
      <c r="C596" s="1" t="s">
        <v>847</v>
      </c>
      <c r="D596" s="2" t="s">
        <v>150</v>
      </c>
      <c r="E596" s="3" t="s">
        <v>5731</v>
      </c>
      <c r="F596" s="3">
        <v>0</v>
      </c>
      <c r="G596" s="2">
        <v>1</v>
      </c>
      <c r="H596" s="3">
        <v>1</v>
      </c>
      <c r="I596" s="3"/>
      <c r="J596" s="3"/>
      <c r="K596" s="3"/>
      <c r="L596" s="4" t="s">
        <v>5028</v>
      </c>
      <c r="M596" s="4" t="s">
        <v>22</v>
      </c>
      <c r="N596" s="3" t="s">
        <v>5949</v>
      </c>
      <c r="O596" s="3">
        <v>500</v>
      </c>
      <c r="P596" s="3" t="s">
        <v>76</v>
      </c>
      <c r="Q596" s="3">
        <v>1</v>
      </c>
      <c r="R596" s="3" t="s">
        <v>48</v>
      </c>
      <c r="S596" s="10" t="s">
        <v>18</v>
      </c>
      <c r="T596" s="3" t="s">
        <v>2657</v>
      </c>
      <c r="U596" s="38">
        <v>33.229999999999997</v>
      </c>
      <c r="V596" s="38">
        <v>33.229999999999997</v>
      </c>
      <c r="W596" s="38">
        <v>19.93</v>
      </c>
      <c r="X596" s="3" t="s">
        <v>2657</v>
      </c>
      <c r="Y596" s="12"/>
      <c r="Z596" s="1">
        <v>0</v>
      </c>
      <c r="AA596" s="9">
        <v>39.49</v>
      </c>
      <c r="AB596" s="9"/>
      <c r="AC596" s="50"/>
      <c r="AD596" s="50"/>
      <c r="AE596" s="39">
        <v>41.03</v>
      </c>
      <c r="AF596" s="11">
        <f>IF(Z596=2,AE596*1.08,IF(AE596&lt;=10,(AE596*1.09),IF(AE596&lt;=50,(10*1.09)+((AE596-10)*1.08),IF(AE596&lt;=100,(10*1.09)+((50-10)*1.08)+((AE596-50)*1.07),IF(AE596&lt;=200,(10*1.09)+((50-10)*1.08)+((100-50)*1.07)+((AE596-100)*1.04),(10*1.09)+((50-10)*1.08)+((100-50)*1.07)+((200-100)*1.04)+((AE596-200)*1.02))))))</f>
        <v>44.412400000000005</v>
      </c>
      <c r="AG596" s="11">
        <f>IF(Z596=1,AF596*1.08,IF(Z596=4,AF596*1.08,IF(Z596=2,0,IF(AE596&lt;=100,(AF596*1.25),IF(AE596&lt;=200,134.5+((AE596-100)*1.04*1.16),255.14+((AE596-200)*1.02*1.12))))))</f>
        <v>55.515500000000003</v>
      </c>
      <c r="AH596" s="11">
        <f>IF(Z596=1,0,IF(Z596=4,0,(AG596*1.08)))</f>
        <v>59.956740000000011</v>
      </c>
      <c r="AI596" s="9">
        <f>TRUNC(AF596,2)</f>
        <v>44.41</v>
      </c>
      <c r="AJ596" s="9">
        <f>TRUNC(AG596,2)</f>
        <v>55.51</v>
      </c>
      <c r="AK596" s="9">
        <f>TRUNC(AH596,2)</f>
        <v>59.95</v>
      </c>
      <c r="AL596" s="13">
        <v>44170</v>
      </c>
      <c r="AM596" s="13">
        <v>44187</v>
      </c>
      <c r="AN596" s="13" t="s">
        <v>6544</v>
      </c>
    </row>
    <row r="597" spans="1:40" ht="57" customHeight="1" x14ac:dyDescent="0.25">
      <c r="A597" s="1">
        <v>8699535980417</v>
      </c>
      <c r="B597" s="1" t="s">
        <v>523</v>
      </c>
      <c r="C597" s="1" t="s">
        <v>524</v>
      </c>
      <c r="D597" s="2" t="s">
        <v>44</v>
      </c>
      <c r="E597" s="3" t="s">
        <v>5731</v>
      </c>
      <c r="F597" s="3">
        <v>5</v>
      </c>
      <c r="G597" s="2">
        <v>2</v>
      </c>
      <c r="H597" s="3">
        <v>1</v>
      </c>
      <c r="I597" s="3"/>
      <c r="J597" s="3"/>
      <c r="K597" s="3"/>
      <c r="L597" s="4" t="s">
        <v>732</v>
      </c>
      <c r="M597" s="4" t="s">
        <v>733</v>
      </c>
      <c r="N597" s="3" t="s">
        <v>5909</v>
      </c>
      <c r="O597" s="3">
        <v>2.5</v>
      </c>
      <c r="P597" s="3" t="s">
        <v>92</v>
      </c>
      <c r="Q597" s="3">
        <v>50</v>
      </c>
      <c r="R597" s="16" t="s">
        <v>262</v>
      </c>
      <c r="S597" s="10" t="s">
        <v>49</v>
      </c>
      <c r="T597" s="3" t="s">
        <v>78</v>
      </c>
      <c r="U597" s="38">
        <v>187.5</v>
      </c>
      <c r="V597" s="38">
        <v>187.5</v>
      </c>
      <c r="W597" s="38">
        <v>187.5</v>
      </c>
      <c r="X597" s="3" t="s">
        <v>78</v>
      </c>
      <c r="Y597" s="12"/>
      <c r="Z597" s="1">
        <v>3</v>
      </c>
      <c r="AA597" s="9">
        <v>1695.31</v>
      </c>
      <c r="AB597" s="9">
        <f>TRUNC((AA597/8.6866*8.7054),2)</f>
        <v>1698.97</v>
      </c>
      <c r="AC597" s="50">
        <f>IF(AD597=AK597,1,0)</f>
        <v>1</v>
      </c>
      <c r="AD597" s="50">
        <v>2276.5100000000002</v>
      </c>
      <c r="AE597" s="39">
        <v>1821.8</v>
      </c>
      <c r="AF597" s="11">
        <f>IF(Z597=2,AE597*1.08,IF(AE597&lt;=10,(AE597*1.09),IF(AE597&lt;=50,(10*1.09)+((AE597-10)*1.08),IF(AE597&lt;=100,(10*1.09)+((50-10)*1.08)+((AE597-50)*1.07),IF(AE597&lt;=200,(10*1.09)+((50-10)*1.08)+((100-50)*1.07)+((AE597-100)*1.04),(10*1.09)+((50-10)*1.08)+((100-50)*1.07)+((200-100)*1.04)+((AE597-200)*1.02))))))</f>
        <v>1865.8359999999998</v>
      </c>
      <c r="AG597" s="11">
        <f>IF(Z597=1,AF597*1.08,IF(Z597=4,AF597*1.08,IF(Z597=2,0,IF(AE597&lt;=100,(AF597*1.25),IF(AE597&lt;=200,134.5+((AE597-100)*1.04*1.16),255.14+((AE597-200)*1.02*1.12))))))</f>
        <v>2107.8843200000001</v>
      </c>
      <c r="AH597" s="11">
        <f>IF(Z597=1,0,IF(Z597=4,0,(AG597*1.08)))</f>
        <v>2276.5150656000001</v>
      </c>
      <c r="AI597" s="9">
        <f>TRUNC(AF597,2)</f>
        <v>1865.83</v>
      </c>
      <c r="AJ597" s="9">
        <f>TRUNC(AG597,2)</f>
        <v>2107.88</v>
      </c>
      <c r="AK597" s="9">
        <f>TRUNC(AH597,2)</f>
        <v>2276.5100000000002</v>
      </c>
      <c r="AL597" s="13">
        <v>44170</v>
      </c>
      <c r="AM597" s="13">
        <v>44187</v>
      </c>
      <c r="AN597" s="13" t="s">
        <v>6544</v>
      </c>
    </row>
    <row r="598" spans="1:40" ht="57" customHeight="1" x14ac:dyDescent="0.25">
      <c r="A598" s="1">
        <v>8699591540136</v>
      </c>
      <c r="B598" s="1" t="s">
        <v>970</v>
      </c>
      <c r="C598" s="1" t="s">
        <v>971</v>
      </c>
      <c r="D598" s="2" t="s">
        <v>150</v>
      </c>
      <c r="E598" s="3" t="s">
        <v>133</v>
      </c>
      <c r="F598" s="3">
        <v>4</v>
      </c>
      <c r="G598" s="2">
        <v>1</v>
      </c>
      <c r="H598" s="3">
        <v>1</v>
      </c>
      <c r="I598" s="3"/>
      <c r="J598" s="3"/>
      <c r="K598" s="3"/>
      <c r="L598" s="4" t="s">
        <v>4353</v>
      </c>
      <c r="M598" s="4" t="s">
        <v>423</v>
      </c>
      <c r="N598" s="3" t="s">
        <v>5950</v>
      </c>
      <c r="O598" s="3">
        <v>1</v>
      </c>
      <c r="P598" s="3" t="s">
        <v>221</v>
      </c>
      <c r="Q598" s="3">
        <v>10</v>
      </c>
      <c r="R598" s="3" t="s">
        <v>48</v>
      </c>
      <c r="S598" s="10" t="s">
        <v>18</v>
      </c>
      <c r="T598" s="3" t="s">
        <v>153</v>
      </c>
      <c r="U598" s="38">
        <v>2.66</v>
      </c>
      <c r="V598" s="38">
        <v>2.4300000000000002</v>
      </c>
      <c r="W598" s="38">
        <v>0</v>
      </c>
      <c r="X598" s="11" t="s">
        <v>20</v>
      </c>
      <c r="Y598" s="12"/>
      <c r="Z598" s="1">
        <v>0</v>
      </c>
      <c r="AA598" s="9">
        <v>8.18</v>
      </c>
      <c r="AB598" s="9"/>
      <c r="AC598" s="50"/>
      <c r="AD598" s="50"/>
      <c r="AE598" s="39">
        <v>9.24</v>
      </c>
      <c r="AF598" s="11">
        <f>IF(Z598=2,AE598*1.08,IF(AE598&lt;=10,(AE598*1.09),IF(AE598&lt;=50,(10*1.09)+((AE598-10)*1.08),IF(AE598&lt;=100,(10*1.09)+((50-10)*1.08)+((AE598-50)*1.07),IF(AE598&lt;=200,(10*1.09)+((50-10)*1.08)+((100-50)*1.07)+((AE598-100)*1.04),(10*1.09)+((50-10)*1.08)+((100-50)*1.07)+((200-100)*1.04)+((AE598-200)*1.02))))))</f>
        <v>10.0716</v>
      </c>
      <c r="AG598" s="11">
        <f>IF(Z598=1,AF598*1.08,IF(Z598=4,AF598*1.08,IF(Z598=2,0,IF(AE598&lt;=100,(AF598*1.25),IF(AE598&lt;=200,134.5+((AE598-100)*1.04*1.16),255.14+((AE598-200)*1.02*1.12))))))</f>
        <v>12.589500000000001</v>
      </c>
      <c r="AH598" s="11">
        <f>IF(Z598=1,0,IF(Z598=4,0,(AG598*1.08)))</f>
        <v>13.596660000000002</v>
      </c>
      <c r="AI598" s="9">
        <f>TRUNC(AF598,2)</f>
        <v>10.07</v>
      </c>
      <c r="AJ598" s="9">
        <f>TRUNC(AG598,2)</f>
        <v>12.58</v>
      </c>
      <c r="AK598" s="9">
        <f>TRUNC(AH598,2)</f>
        <v>13.59</v>
      </c>
      <c r="AL598" s="13">
        <v>44170</v>
      </c>
      <c r="AM598" s="13">
        <v>44187</v>
      </c>
      <c r="AN598" s="13" t="s">
        <v>6544</v>
      </c>
    </row>
    <row r="599" spans="1:40" ht="57" customHeight="1" x14ac:dyDescent="0.25">
      <c r="A599" s="1">
        <v>8681030790097</v>
      </c>
      <c r="B599" s="1" t="s">
        <v>970</v>
      </c>
      <c r="C599" s="1" t="s">
        <v>971</v>
      </c>
      <c r="D599" s="2" t="s">
        <v>150</v>
      </c>
      <c r="E599" s="3" t="s">
        <v>133</v>
      </c>
      <c r="F599" s="3">
        <v>4</v>
      </c>
      <c r="G599" s="2">
        <v>1</v>
      </c>
      <c r="H599" s="3">
        <v>1</v>
      </c>
      <c r="I599" s="3"/>
      <c r="J599" s="3"/>
      <c r="K599" s="3"/>
      <c r="L599" s="4" t="s">
        <v>972</v>
      </c>
      <c r="M599" s="4" t="s">
        <v>423</v>
      </c>
      <c r="N599" s="3" t="s">
        <v>5979</v>
      </c>
      <c r="O599" s="3">
        <v>1</v>
      </c>
      <c r="P599" s="3" t="s">
        <v>76</v>
      </c>
      <c r="Q599" s="3">
        <v>10</v>
      </c>
      <c r="R599" s="3" t="s">
        <v>48</v>
      </c>
      <c r="S599" s="10" t="s">
        <v>18</v>
      </c>
      <c r="T599" s="3" t="s">
        <v>153</v>
      </c>
      <c r="U599" s="38">
        <v>2.66</v>
      </c>
      <c r="V599" s="38">
        <v>2.58</v>
      </c>
      <c r="W599" s="38">
        <v>0</v>
      </c>
      <c r="X599" s="11" t="s">
        <v>20</v>
      </c>
      <c r="Y599" s="12"/>
      <c r="Z599" s="1">
        <v>0</v>
      </c>
      <c r="AA599" s="9">
        <v>8.9499999999999993</v>
      </c>
      <c r="AB599" s="9"/>
      <c r="AC599" s="50"/>
      <c r="AD599" s="50"/>
      <c r="AE599" s="39">
        <v>9.82</v>
      </c>
      <c r="AF599" s="11">
        <f>IF(Z599=2,AE599*1.08,IF(AE599&lt;=10,(AE599*1.09),IF(AE599&lt;=50,(10*1.09)+((AE599-10)*1.08),IF(AE599&lt;=100,(10*1.09)+((50-10)*1.08)+((AE599-50)*1.07),IF(AE599&lt;=200,(10*1.09)+((50-10)*1.08)+((100-50)*1.07)+((AE599-100)*1.04),(10*1.09)+((50-10)*1.08)+((100-50)*1.07)+((200-100)*1.04)+((AE599-200)*1.02))))))</f>
        <v>10.703800000000001</v>
      </c>
      <c r="AG599" s="11">
        <f>IF(Z599=1,AF599*1.08,IF(Z599=4,AF599*1.08,IF(Z599=2,0,IF(AE599&lt;=100,(AF599*1.25),IF(AE599&lt;=200,134.5+((AE599-100)*1.04*1.16),255.14+((AE599-200)*1.02*1.12))))))</f>
        <v>13.379750000000001</v>
      </c>
      <c r="AH599" s="11">
        <f>IF(Z599=1,0,IF(Z599=4,0,(AG599*1.08)))</f>
        <v>14.450130000000003</v>
      </c>
      <c r="AI599" s="9">
        <f>TRUNC(AF599,2)</f>
        <v>10.7</v>
      </c>
      <c r="AJ599" s="9">
        <f>TRUNC(AG599,2)</f>
        <v>13.37</v>
      </c>
      <c r="AK599" s="9">
        <f>TRUNC(AH599,2)</f>
        <v>14.45</v>
      </c>
      <c r="AL599" s="13">
        <v>44170</v>
      </c>
      <c r="AM599" s="13">
        <v>44187</v>
      </c>
      <c r="AN599" s="13" t="s">
        <v>6544</v>
      </c>
    </row>
    <row r="600" spans="1:40" ht="57" customHeight="1" x14ac:dyDescent="0.25">
      <c r="A600" s="1">
        <v>8681801540029</v>
      </c>
      <c r="B600" s="1" t="s">
        <v>970</v>
      </c>
      <c r="C600" s="1" t="s">
        <v>971</v>
      </c>
      <c r="D600" s="2" t="s">
        <v>150</v>
      </c>
      <c r="E600" s="3" t="s">
        <v>133</v>
      </c>
      <c r="F600" s="3">
        <v>4</v>
      </c>
      <c r="G600" s="2">
        <v>1</v>
      </c>
      <c r="H600" s="3">
        <v>1</v>
      </c>
      <c r="I600" s="3"/>
      <c r="J600" s="3"/>
      <c r="K600" s="3"/>
      <c r="L600" s="4" t="s">
        <v>972</v>
      </c>
      <c r="M600" s="4" t="s">
        <v>423</v>
      </c>
      <c r="N600" s="3" t="s">
        <v>5979</v>
      </c>
      <c r="O600" s="3">
        <v>1</v>
      </c>
      <c r="P600" s="3" t="s">
        <v>76</v>
      </c>
      <c r="Q600" s="3">
        <v>10</v>
      </c>
      <c r="R600" s="3" t="s">
        <v>48</v>
      </c>
      <c r="S600" s="10" t="s">
        <v>18</v>
      </c>
      <c r="T600" s="3" t="s">
        <v>153</v>
      </c>
      <c r="U600" s="38">
        <v>2.66</v>
      </c>
      <c r="V600" s="38">
        <v>2.58</v>
      </c>
      <c r="W600" s="38">
        <v>0</v>
      </c>
      <c r="X600" s="11" t="s">
        <v>20</v>
      </c>
      <c r="Y600" s="12"/>
      <c r="Z600" s="1">
        <v>0</v>
      </c>
      <c r="AA600" s="9">
        <v>8.9499999999999993</v>
      </c>
      <c r="AB600" s="9"/>
      <c r="AC600" s="50"/>
      <c r="AD600" s="50"/>
      <c r="AE600" s="39">
        <v>9.82</v>
      </c>
      <c r="AF600" s="11">
        <f>IF(Z600=2,AE600*1.08,IF(AE600&lt;=10,(AE600*1.09),IF(AE600&lt;=50,(10*1.09)+((AE600-10)*1.08),IF(AE600&lt;=100,(10*1.09)+((50-10)*1.08)+((AE600-50)*1.07),IF(AE600&lt;=200,(10*1.09)+((50-10)*1.08)+((100-50)*1.07)+((AE600-100)*1.04),(10*1.09)+((50-10)*1.08)+((100-50)*1.07)+((200-100)*1.04)+((AE600-200)*1.02))))))</f>
        <v>10.703800000000001</v>
      </c>
      <c r="AG600" s="11">
        <f>IF(Z600=1,AF600*1.08,IF(Z600=4,AF600*1.08,IF(Z600=2,0,IF(AE600&lt;=100,(AF600*1.25),IF(AE600&lt;=200,134.5+((AE600-100)*1.04*1.16),255.14+((AE600-200)*1.02*1.12))))))</f>
        <v>13.379750000000001</v>
      </c>
      <c r="AH600" s="11">
        <f>IF(Z600=1,0,IF(Z600=4,0,(AG600*1.08)))</f>
        <v>14.450130000000003</v>
      </c>
      <c r="AI600" s="9">
        <f>TRUNC(AF600,2)</f>
        <v>10.7</v>
      </c>
      <c r="AJ600" s="9">
        <f>TRUNC(AG600,2)</f>
        <v>13.37</v>
      </c>
      <c r="AK600" s="9">
        <f>TRUNC(AH600,2)</f>
        <v>14.45</v>
      </c>
      <c r="AL600" s="13">
        <v>44170</v>
      </c>
      <c r="AM600" s="13">
        <v>44187</v>
      </c>
      <c r="AN600" s="13" t="s">
        <v>6544</v>
      </c>
    </row>
    <row r="601" spans="1:40" ht="57" customHeight="1" x14ac:dyDescent="0.25">
      <c r="A601" s="1">
        <v>8681030790103</v>
      </c>
      <c r="B601" s="1" t="s">
        <v>970</v>
      </c>
      <c r="C601" s="1" t="s">
        <v>971</v>
      </c>
      <c r="D601" s="2" t="s">
        <v>150</v>
      </c>
      <c r="E601" s="3" t="s">
        <v>133</v>
      </c>
      <c r="F601" s="3">
        <v>4</v>
      </c>
      <c r="G601" s="2">
        <v>1</v>
      </c>
      <c r="H601" s="3">
        <v>1</v>
      </c>
      <c r="I601" s="3"/>
      <c r="J601" s="3"/>
      <c r="K601" s="3"/>
      <c r="L601" s="4" t="s">
        <v>2945</v>
      </c>
      <c r="M601" s="4" t="s">
        <v>423</v>
      </c>
      <c r="N601" s="3" t="s">
        <v>5979</v>
      </c>
      <c r="O601" s="3">
        <v>0.5</v>
      </c>
      <c r="P601" s="3" t="s">
        <v>76</v>
      </c>
      <c r="Q601" s="3">
        <v>10</v>
      </c>
      <c r="R601" s="3" t="s">
        <v>48</v>
      </c>
      <c r="S601" s="10" t="s">
        <v>18</v>
      </c>
      <c r="T601" s="3" t="s">
        <v>153</v>
      </c>
      <c r="U601" s="38">
        <v>2.2999999999999998</v>
      </c>
      <c r="V601" s="38">
        <v>2.2200000000000002</v>
      </c>
      <c r="W601" s="38">
        <v>0</v>
      </c>
      <c r="X601" s="11" t="s">
        <v>20</v>
      </c>
      <c r="Y601" s="12"/>
      <c r="Z601" s="1">
        <v>0</v>
      </c>
      <c r="AA601" s="9">
        <v>5.32</v>
      </c>
      <c r="AB601" s="9"/>
      <c r="AC601" s="50"/>
      <c r="AD601" s="50"/>
      <c r="AE601" s="39">
        <v>6.21</v>
      </c>
      <c r="AF601" s="11">
        <f>IF(Z601=2,AE601*1.08,IF(AE601&lt;=10,(AE601*1.09),IF(AE601&lt;=50,(10*1.09)+((AE601-10)*1.08),IF(AE601&lt;=100,(10*1.09)+((50-10)*1.08)+((AE601-50)*1.07),IF(AE601&lt;=200,(10*1.09)+((50-10)*1.08)+((100-50)*1.07)+((AE601-100)*1.04),(10*1.09)+((50-10)*1.08)+((100-50)*1.07)+((200-100)*1.04)+((AE601-200)*1.02))))))</f>
        <v>6.7689000000000004</v>
      </c>
      <c r="AG601" s="11">
        <f>IF(Z601=1,AF601*1.08,IF(Z601=4,AF601*1.08,IF(Z601=2,0,IF(AE601&lt;=100,(AF601*1.25),IF(AE601&lt;=200,134.5+((AE601-100)*1.04*1.16),255.14+((AE601-200)*1.02*1.12))))))</f>
        <v>8.4611250000000009</v>
      </c>
      <c r="AH601" s="11">
        <f>IF(Z601=1,0,IF(Z601=4,0,(AG601*1.08)))</f>
        <v>9.1380150000000011</v>
      </c>
      <c r="AI601" s="9">
        <f>TRUNC(AF601,2)</f>
        <v>6.76</v>
      </c>
      <c r="AJ601" s="9">
        <f>TRUNC(AG601,2)</f>
        <v>8.4600000000000009</v>
      </c>
      <c r="AK601" s="9">
        <f>TRUNC(AH601,2)</f>
        <v>9.1300000000000008</v>
      </c>
      <c r="AL601" s="13">
        <v>44170</v>
      </c>
      <c r="AM601" s="13">
        <v>44187</v>
      </c>
      <c r="AN601" s="13" t="s">
        <v>6544</v>
      </c>
    </row>
    <row r="602" spans="1:40" ht="57" customHeight="1" x14ac:dyDescent="0.25">
      <c r="A602" s="1">
        <v>8681801540036</v>
      </c>
      <c r="B602" s="1" t="s">
        <v>970</v>
      </c>
      <c r="C602" s="1" t="s">
        <v>971</v>
      </c>
      <c r="D602" s="2" t="s">
        <v>150</v>
      </c>
      <c r="E602" s="3" t="s">
        <v>133</v>
      </c>
      <c r="F602" s="3">
        <v>4</v>
      </c>
      <c r="G602" s="2">
        <v>1</v>
      </c>
      <c r="H602" s="3">
        <v>1</v>
      </c>
      <c r="I602" s="3"/>
      <c r="J602" s="3"/>
      <c r="K602" s="3"/>
      <c r="L602" s="4" t="s">
        <v>2945</v>
      </c>
      <c r="M602" s="4" t="s">
        <v>423</v>
      </c>
      <c r="N602" s="3" t="s">
        <v>5979</v>
      </c>
      <c r="O602" s="3">
        <v>0.5</v>
      </c>
      <c r="P602" s="3" t="s">
        <v>76</v>
      </c>
      <c r="Q602" s="3">
        <v>10</v>
      </c>
      <c r="R602" s="3" t="s">
        <v>48</v>
      </c>
      <c r="S602" s="10" t="s">
        <v>18</v>
      </c>
      <c r="T602" s="3" t="s">
        <v>153</v>
      </c>
      <c r="U602" s="38">
        <v>2.2999999999999998</v>
      </c>
      <c r="V602" s="38">
        <v>2.2200000000000002</v>
      </c>
      <c r="W602" s="38">
        <v>0</v>
      </c>
      <c r="X602" s="11" t="s">
        <v>20</v>
      </c>
      <c r="Y602" s="12"/>
      <c r="Z602" s="1">
        <v>0</v>
      </c>
      <c r="AA602" s="9">
        <v>5.32</v>
      </c>
      <c r="AB602" s="9"/>
      <c r="AC602" s="50"/>
      <c r="AD602" s="50"/>
      <c r="AE602" s="39">
        <v>6.21</v>
      </c>
      <c r="AF602" s="11">
        <f>IF(Z602=2,AE602*1.08,IF(AE602&lt;=10,(AE602*1.09),IF(AE602&lt;=50,(10*1.09)+((AE602-10)*1.08),IF(AE602&lt;=100,(10*1.09)+((50-10)*1.08)+((AE602-50)*1.07),IF(AE602&lt;=200,(10*1.09)+((50-10)*1.08)+((100-50)*1.07)+((AE602-100)*1.04),(10*1.09)+((50-10)*1.08)+((100-50)*1.07)+((200-100)*1.04)+((AE602-200)*1.02))))))</f>
        <v>6.7689000000000004</v>
      </c>
      <c r="AG602" s="11">
        <f>IF(Z602=1,AF602*1.08,IF(Z602=4,AF602*1.08,IF(Z602=2,0,IF(AE602&lt;=100,(AF602*1.25),IF(AE602&lt;=200,134.5+((AE602-100)*1.04*1.16),255.14+((AE602-200)*1.02*1.12))))))</f>
        <v>8.4611250000000009</v>
      </c>
      <c r="AH602" s="11">
        <f>IF(Z602=1,0,IF(Z602=4,0,(AG602*1.08)))</f>
        <v>9.1380150000000011</v>
      </c>
      <c r="AI602" s="9">
        <f>TRUNC(AF602,2)</f>
        <v>6.76</v>
      </c>
      <c r="AJ602" s="9">
        <f>TRUNC(AG602,2)</f>
        <v>8.4600000000000009</v>
      </c>
      <c r="AK602" s="9">
        <f>TRUNC(AH602,2)</f>
        <v>9.1300000000000008</v>
      </c>
      <c r="AL602" s="13">
        <v>44170</v>
      </c>
      <c r="AM602" s="13">
        <v>44187</v>
      </c>
      <c r="AN602" s="13" t="s">
        <v>6544</v>
      </c>
    </row>
    <row r="603" spans="1:40" ht="57" customHeight="1" x14ac:dyDescent="0.25">
      <c r="A603" s="1">
        <v>8699730540126</v>
      </c>
      <c r="B603" s="1" t="s">
        <v>970</v>
      </c>
      <c r="C603" s="1" t="s">
        <v>971</v>
      </c>
      <c r="D603" s="2" t="s">
        <v>150</v>
      </c>
      <c r="E603" s="3" t="s">
        <v>133</v>
      </c>
      <c r="F603" s="3">
        <v>4</v>
      </c>
      <c r="G603" s="2">
        <v>1</v>
      </c>
      <c r="H603" s="27">
        <v>1</v>
      </c>
      <c r="I603" s="3"/>
      <c r="J603" s="3"/>
      <c r="K603" s="3"/>
      <c r="L603" s="4" t="s">
        <v>6445</v>
      </c>
      <c r="M603" s="4" t="s">
        <v>423</v>
      </c>
      <c r="N603" s="3" t="s">
        <v>5999</v>
      </c>
      <c r="O603" s="3">
        <v>10</v>
      </c>
      <c r="P603" s="3" t="s">
        <v>316</v>
      </c>
      <c r="Q603" s="3">
        <v>10</v>
      </c>
      <c r="R603" s="3" t="s">
        <v>48</v>
      </c>
      <c r="S603" s="10" t="s">
        <v>18</v>
      </c>
      <c r="T603" s="3" t="s">
        <v>153</v>
      </c>
      <c r="U603" s="38">
        <v>2.66</v>
      </c>
      <c r="V603" s="38">
        <v>2.2799999999999998</v>
      </c>
      <c r="W603" s="38">
        <v>0</v>
      </c>
      <c r="X603" s="11" t="s">
        <v>20</v>
      </c>
      <c r="Y603" s="12"/>
      <c r="Z603" s="1">
        <v>0</v>
      </c>
      <c r="AA603" s="9">
        <v>7.24</v>
      </c>
      <c r="AB603" s="9"/>
      <c r="AC603" s="50"/>
      <c r="AD603" s="50"/>
      <c r="AE603" s="39">
        <v>8.68</v>
      </c>
      <c r="AF603" s="11">
        <f>IF(Z603=2,AE603*1.08,IF(AE603&lt;=10,(AE603*1.09),IF(AE603&lt;=50,(10*1.09)+((AE603-10)*1.08),IF(AE603&lt;=100,(10*1.09)+((50-10)*1.08)+((AE603-50)*1.07),IF(AE603&lt;=200,(10*1.09)+((50-10)*1.08)+((100-50)*1.07)+((AE603-100)*1.04),(10*1.09)+((50-10)*1.08)+((100-50)*1.07)+((200-100)*1.04)+((AE603-200)*1.02))))))</f>
        <v>9.4611999999999998</v>
      </c>
      <c r="AG603" s="11">
        <f>IF(Z603=1,AF603*1.08,IF(Z603=4,AF603*1.08,IF(Z603=2,0,IF(AE603&lt;=100,(AF603*1.25),IF(AE603&lt;=200,134.5+((AE603-100)*1.04*1.16),255.14+((AE603-200)*1.02*1.12))))))</f>
        <v>11.826499999999999</v>
      </c>
      <c r="AH603" s="11">
        <f>IF(Z603=1,0,IF(Z603=4,0,(AG603*1.08)))</f>
        <v>12.77262</v>
      </c>
      <c r="AI603" s="9">
        <f>TRUNC(AF603,2)</f>
        <v>9.4600000000000009</v>
      </c>
      <c r="AJ603" s="9">
        <f>TRUNC(AG603,2)</f>
        <v>11.82</v>
      </c>
      <c r="AK603" s="9">
        <f>TRUNC(AH603,2)</f>
        <v>12.77</v>
      </c>
      <c r="AL603" s="13">
        <v>44170</v>
      </c>
      <c r="AM603" s="13">
        <v>44187</v>
      </c>
      <c r="AN603" s="13" t="s">
        <v>6544</v>
      </c>
    </row>
    <row r="604" spans="1:40" ht="57" customHeight="1" x14ac:dyDescent="0.25">
      <c r="A604" s="1">
        <v>8699730540133</v>
      </c>
      <c r="B604" s="1" t="s">
        <v>970</v>
      </c>
      <c r="C604" s="1" t="s">
        <v>971</v>
      </c>
      <c r="D604" s="2" t="s">
        <v>150</v>
      </c>
      <c r="E604" s="3" t="s">
        <v>133</v>
      </c>
      <c r="F604" s="3">
        <v>4</v>
      </c>
      <c r="G604" s="2">
        <v>1</v>
      </c>
      <c r="H604" s="3">
        <v>1</v>
      </c>
      <c r="I604" s="3"/>
      <c r="J604" s="3"/>
      <c r="K604" s="3"/>
      <c r="L604" s="4" t="s">
        <v>3183</v>
      </c>
      <c r="M604" s="4" t="s">
        <v>423</v>
      </c>
      <c r="N604" s="3" t="s">
        <v>5999</v>
      </c>
      <c r="O604" s="3">
        <v>5.0000000000000001E-3</v>
      </c>
      <c r="P604" s="3" t="s">
        <v>92</v>
      </c>
      <c r="Q604" s="3">
        <v>100</v>
      </c>
      <c r="R604" s="3" t="s">
        <v>48</v>
      </c>
      <c r="S604" s="10" t="s">
        <v>18</v>
      </c>
      <c r="T604" s="3" t="s">
        <v>153</v>
      </c>
      <c r="U604" s="38">
        <v>2.2999999999999998</v>
      </c>
      <c r="V604" s="38">
        <v>1.32</v>
      </c>
      <c r="W604" s="38">
        <v>0</v>
      </c>
      <c r="X604" s="11" t="s">
        <v>20</v>
      </c>
      <c r="Y604" s="12"/>
      <c r="Z604" s="1">
        <v>0</v>
      </c>
      <c r="AA604" s="9">
        <v>4.5999999999999996</v>
      </c>
      <c r="AB604" s="9"/>
      <c r="AC604" s="50"/>
      <c r="AD604" s="50"/>
      <c r="AE604" s="39">
        <v>5</v>
      </c>
      <c r="AF604" s="11">
        <f>IF(Z604=2,AE604*1.08,IF(AE604&lt;=10,(AE604*1.09),IF(AE604&lt;=50,(10*1.09)+((AE604-10)*1.08),IF(AE604&lt;=100,(10*1.09)+((50-10)*1.08)+((AE604-50)*1.07),IF(AE604&lt;=200,(10*1.09)+((50-10)*1.08)+((100-50)*1.07)+((AE604-100)*1.04),(10*1.09)+((50-10)*1.08)+((100-50)*1.07)+((200-100)*1.04)+((AE604-200)*1.02))))))</f>
        <v>5.45</v>
      </c>
      <c r="AG604" s="11">
        <f>IF(Z604=1,AF604*1.08,IF(Z604=4,AF604*1.08,IF(Z604=2,0,IF(AE604&lt;=100,(AF604*1.25),IF(AE604&lt;=200,134.5+((AE604-100)*1.04*1.16),255.14+((AE604-200)*1.02*1.12))))))</f>
        <v>6.8125</v>
      </c>
      <c r="AH604" s="11">
        <f>IF(Z604=1,0,IF(Z604=4,0,(AG604*1.08)))</f>
        <v>7.3575000000000008</v>
      </c>
      <c r="AI604" s="9">
        <f>TRUNC(AF604,2)</f>
        <v>5.45</v>
      </c>
      <c r="AJ604" s="9">
        <f>TRUNC(AG604,2)</f>
        <v>6.81</v>
      </c>
      <c r="AK604" s="9">
        <f>TRUNC(AH604,2)</f>
        <v>7.35</v>
      </c>
      <c r="AL604" s="13">
        <v>44170</v>
      </c>
      <c r="AM604" s="13">
        <v>44187</v>
      </c>
      <c r="AN604" s="13" t="s">
        <v>6544</v>
      </c>
    </row>
    <row r="605" spans="1:40" ht="57" customHeight="1" x14ac:dyDescent="0.25">
      <c r="A605" s="1">
        <v>8681911540018</v>
      </c>
      <c r="B605" s="1" t="s">
        <v>970</v>
      </c>
      <c r="C605" s="1" t="s">
        <v>971</v>
      </c>
      <c r="D605" s="2" t="s">
        <v>150</v>
      </c>
      <c r="E605" s="3" t="s">
        <v>133</v>
      </c>
      <c r="F605" s="3">
        <v>4</v>
      </c>
      <c r="G605" s="2">
        <v>1</v>
      </c>
      <c r="H605" s="3">
        <v>1</v>
      </c>
      <c r="I605" s="3"/>
      <c r="J605" s="3"/>
      <c r="K605" s="3"/>
      <c r="L605" s="4" t="s">
        <v>6096</v>
      </c>
      <c r="M605" s="4" t="s">
        <v>423</v>
      </c>
      <c r="N605" s="3" t="s">
        <v>6058</v>
      </c>
      <c r="O605" s="3">
        <v>1</v>
      </c>
      <c r="P605" s="3" t="s">
        <v>221</v>
      </c>
      <c r="Q605" s="3">
        <v>10</v>
      </c>
      <c r="R605" s="3" t="s">
        <v>48</v>
      </c>
      <c r="S605" s="10" t="s">
        <v>18</v>
      </c>
      <c r="T605" s="3" t="s">
        <v>153</v>
      </c>
      <c r="U605" s="38">
        <v>2.66</v>
      </c>
      <c r="V605" s="38">
        <v>2.4300000000000002</v>
      </c>
      <c r="W605" s="38">
        <v>0</v>
      </c>
      <c r="X605" s="11" t="s">
        <v>20</v>
      </c>
      <c r="Y605" s="12"/>
      <c r="Z605" s="1">
        <v>0</v>
      </c>
      <c r="AA605" s="9">
        <v>8.18</v>
      </c>
      <c r="AB605" s="9"/>
      <c r="AC605" s="50"/>
      <c r="AD605" s="50"/>
      <c r="AE605" s="39">
        <v>9.24</v>
      </c>
      <c r="AF605" s="11">
        <f>IF(Z605=2,AE605*1.08,IF(AE605&lt;=10,(AE605*1.09),IF(AE605&lt;=50,(10*1.09)+((AE605-10)*1.08),IF(AE605&lt;=100,(10*1.09)+((50-10)*1.08)+((AE605-50)*1.07),IF(AE605&lt;=200,(10*1.09)+((50-10)*1.08)+((100-50)*1.07)+((AE605-100)*1.04),(10*1.09)+((50-10)*1.08)+((100-50)*1.07)+((200-100)*1.04)+((AE605-200)*1.02))))))</f>
        <v>10.0716</v>
      </c>
      <c r="AG605" s="11">
        <f>IF(Z605=1,AF605*1.08,IF(Z605=4,AF605*1.08,IF(Z605=2,0,IF(AE605&lt;=100,(AF605*1.25),IF(AE605&lt;=200,134.5+((AE605-100)*1.04*1.16),255.14+((AE605-200)*1.02*1.12))))))</f>
        <v>12.589500000000001</v>
      </c>
      <c r="AH605" s="11">
        <f>IF(Z605=1,0,IF(Z605=4,0,(AG605*1.08)))</f>
        <v>13.596660000000002</v>
      </c>
      <c r="AI605" s="9">
        <f>TRUNC(AF605,2)</f>
        <v>10.07</v>
      </c>
      <c r="AJ605" s="9">
        <f>TRUNC(AG605,2)</f>
        <v>12.58</v>
      </c>
      <c r="AK605" s="9">
        <f>TRUNC(AH605,2)</f>
        <v>13.59</v>
      </c>
      <c r="AL605" s="13">
        <v>44170</v>
      </c>
      <c r="AM605" s="13">
        <v>44187</v>
      </c>
      <c r="AN605" s="13" t="s">
        <v>6544</v>
      </c>
    </row>
    <row r="606" spans="1:40" ht="57" customHeight="1" x14ac:dyDescent="0.25">
      <c r="A606" s="1">
        <v>8681291540134</v>
      </c>
      <c r="B606" s="1" t="s">
        <v>970</v>
      </c>
      <c r="C606" s="1" t="s">
        <v>971</v>
      </c>
      <c r="D606" s="2" t="s">
        <v>44</v>
      </c>
      <c r="E606" s="3" t="s">
        <v>133</v>
      </c>
      <c r="F606" s="3">
        <v>4</v>
      </c>
      <c r="G606" s="2">
        <v>1</v>
      </c>
      <c r="H606" s="3">
        <v>1</v>
      </c>
      <c r="I606" s="3"/>
      <c r="J606" s="3"/>
      <c r="K606" s="3"/>
      <c r="L606" s="4" t="s">
        <v>6169</v>
      </c>
      <c r="M606" s="4" t="s">
        <v>423</v>
      </c>
      <c r="N606" s="3" t="s">
        <v>6043</v>
      </c>
      <c r="O606" s="3">
        <v>1</v>
      </c>
      <c r="P606" s="3" t="s">
        <v>221</v>
      </c>
      <c r="Q606" s="3">
        <v>10</v>
      </c>
      <c r="R606" s="3" t="s">
        <v>48</v>
      </c>
      <c r="S606" s="10" t="s">
        <v>18</v>
      </c>
      <c r="T606" s="3" t="s">
        <v>153</v>
      </c>
      <c r="U606" s="38">
        <v>2.66</v>
      </c>
      <c r="V606" s="38">
        <v>2.58</v>
      </c>
      <c r="W606" s="38">
        <v>0</v>
      </c>
      <c r="X606" s="11" t="s">
        <v>20</v>
      </c>
      <c r="Y606" s="12"/>
      <c r="Z606" s="1">
        <v>0</v>
      </c>
      <c r="AA606" s="9">
        <v>8.68</v>
      </c>
      <c r="AB606" s="9"/>
      <c r="AC606" s="50">
        <f>IF(AD606=AK606,1,0)</f>
        <v>1</v>
      </c>
      <c r="AD606" s="50">
        <v>14.45</v>
      </c>
      <c r="AE606" s="39">
        <v>9.82</v>
      </c>
      <c r="AF606" s="11">
        <f>IF(Z606=2,AE606*1.08,IF(AE606&lt;=10,(AE606*1.09),IF(AE606&lt;=50,(10*1.09)+((AE606-10)*1.08),IF(AE606&lt;=100,(10*1.09)+((50-10)*1.08)+((AE606-50)*1.07),IF(AE606&lt;=200,(10*1.09)+((50-10)*1.08)+((100-50)*1.07)+((AE606-100)*1.04),(10*1.09)+((50-10)*1.08)+((100-50)*1.07)+((200-100)*1.04)+((AE606-200)*1.02))))))</f>
        <v>10.703800000000001</v>
      </c>
      <c r="AG606" s="11">
        <f>IF(Z606=1,AF606*1.08,IF(Z606=4,AF606*1.08,IF(Z606=2,0,IF(AE606&lt;=100,(AF606*1.25),IF(AE606&lt;=200,134.5+((AE606-100)*1.04*1.16),255.14+((AE606-200)*1.02*1.12))))))</f>
        <v>13.379750000000001</v>
      </c>
      <c r="AH606" s="11">
        <f>IF(Z606=1,0,IF(Z606=4,0,(AG606*1.08)))</f>
        <v>14.450130000000003</v>
      </c>
      <c r="AI606" s="9">
        <f>TRUNC(AF606,2)</f>
        <v>10.7</v>
      </c>
      <c r="AJ606" s="9">
        <f>TRUNC(AG606,2)</f>
        <v>13.37</v>
      </c>
      <c r="AK606" s="9">
        <f>TRUNC(AH606,2)</f>
        <v>14.45</v>
      </c>
      <c r="AL606" s="13">
        <v>44170</v>
      </c>
      <c r="AM606" s="13">
        <v>44187</v>
      </c>
      <c r="AN606" s="13" t="s">
        <v>6544</v>
      </c>
    </row>
    <row r="607" spans="1:40" ht="57" customHeight="1" x14ac:dyDescent="0.25">
      <c r="A607" s="1">
        <v>8681291540141</v>
      </c>
      <c r="B607" s="1" t="s">
        <v>970</v>
      </c>
      <c r="C607" s="1" t="s">
        <v>971</v>
      </c>
      <c r="D607" s="2" t="s">
        <v>44</v>
      </c>
      <c r="E607" s="3" t="s">
        <v>133</v>
      </c>
      <c r="F607" s="3">
        <v>4</v>
      </c>
      <c r="G607" s="2">
        <v>1</v>
      </c>
      <c r="H607" s="3">
        <v>1</v>
      </c>
      <c r="I607" s="3"/>
      <c r="J607" s="3"/>
      <c r="K607" s="3"/>
      <c r="L607" s="4" t="s">
        <v>6198</v>
      </c>
      <c r="M607" s="4" t="s">
        <v>423</v>
      </c>
      <c r="N607" s="3" t="s">
        <v>6043</v>
      </c>
      <c r="O607" s="3">
        <v>0.1</v>
      </c>
      <c r="P607" s="3" t="s">
        <v>209</v>
      </c>
      <c r="Q607" s="3">
        <v>10</v>
      </c>
      <c r="R607" s="3" t="s">
        <v>48</v>
      </c>
      <c r="S607" s="10" t="s">
        <v>18</v>
      </c>
      <c r="T607" s="3" t="s">
        <v>153</v>
      </c>
      <c r="U607" s="38">
        <v>2.66</v>
      </c>
      <c r="V607" s="38">
        <v>2.63</v>
      </c>
      <c r="W607" s="38">
        <v>0</v>
      </c>
      <c r="X607" s="3" t="s">
        <v>20</v>
      </c>
      <c r="Y607" s="12"/>
      <c r="Z607" s="1">
        <v>0</v>
      </c>
      <c r="AA607" s="9">
        <v>8.85</v>
      </c>
      <c r="AB607" s="9"/>
      <c r="AC607" s="50">
        <f>IF(AD607=AK607,1,0)</f>
        <v>1</v>
      </c>
      <c r="AD607" s="50">
        <v>14.72</v>
      </c>
      <c r="AE607" s="39">
        <v>10.01</v>
      </c>
      <c r="AF607" s="11">
        <f>IF(Z607=2,AE607*1.08,IF(AE607&lt;=10,(AE607*1.09),IF(AE607&lt;=50,(10*1.09)+((AE607-10)*1.08),IF(AE607&lt;=100,(10*1.09)+((50-10)*1.08)+((AE607-50)*1.07),IF(AE607&lt;=200,(10*1.09)+((50-10)*1.08)+((100-50)*1.07)+((AE607-100)*1.04),(10*1.09)+((50-10)*1.08)+((100-50)*1.07)+((200-100)*1.04)+((AE607-200)*1.02))))))</f>
        <v>10.9108</v>
      </c>
      <c r="AG607" s="11">
        <f>IF(Z607=1,AF607*1.08,IF(Z607=4,AF607*1.08,IF(Z607=2,0,IF(AE607&lt;=100,(AF607*1.25),IF(AE607&lt;=200,134.5+((AE607-100)*1.04*1.16),255.14+((AE607-200)*1.02*1.12))))))</f>
        <v>13.638500000000001</v>
      </c>
      <c r="AH607" s="11">
        <f>IF(Z607=1,0,IF(Z607=4,0,(AG607*1.08)))</f>
        <v>14.729580000000002</v>
      </c>
      <c r="AI607" s="9">
        <f>TRUNC(AF607,2)</f>
        <v>10.91</v>
      </c>
      <c r="AJ607" s="9">
        <f>TRUNC(AG607,2)</f>
        <v>13.63</v>
      </c>
      <c r="AK607" s="9">
        <f>TRUNC(AH607,2)</f>
        <v>14.72</v>
      </c>
      <c r="AL607" s="13">
        <v>44170</v>
      </c>
      <c r="AM607" s="13">
        <v>44187</v>
      </c>
      <c r="AN607" s="13" t="s">
        <v>6544</v>
      </c>
    </row>
    <row r="608" spans="1:40" ht="57" customHeight="1" x14ac:dyDescent="0.25">
      <c r="A608" s="1">
        <v>8681291540158</v>
      </c>
      <c r="B608" s="1" t="s">
        <v>970</v>
      </c>
      <c r="C608" s="1" t="s">
        <v>971</v>
      </c>
      <c r="D608" s="2" t="s">
        <v>44</v>
      </c>
      <c r="E608" s="3" t="s">
        <v>133</v>
      </c>
      <c r="F608" s="3">
        <v>4</v>
      </c>
      <c r="G608" s="2">
        <v>1</v>
      </c>
      <c r="H608" s="3">
        <v>1</v>
      </c>
      <c r="I608" s="3"/>
      <c r="J608" s="3"/>
      <c r="K608" s="3"/>
      <c r="L608" s="4" t="s">
        <v>5447</v>
      </c>
      <c r="M608" s="4" t="s">
        <v>423</v>
      </c>
      <c r="N608" s="3" t="s">
        <v>6043</v>
      </c>
      <c r="O608" s="3">
        <v>0.1</v>
      </c>
      <c r="P608" s="3" t="s">
        <v>209</v>
      </c>
      <c r="Q608" s="3">
        <v>10</v>
      </c>
      <c r="R608" s="3" t="s">
        <v>48</v>
      </c>
      <c r="S608" s="10" t="s">
        <v>18</v>
      </c>
      <c r="T608" s="3" t="s">
        <v>153</v>
      </c>
      <c r="U608" s="38">
        <v>2.2999999999999998</v>
      </c>
      <c r="V608" s="38">
        <v>2.2200000000000002</v>
      </c>
      <c r="W608" s="38">
        <v>0</v>
      </c>
      <c r="X608" s="11" t="s">
        <v>20</v>
      </c>
      <c r="Y608" s="12"/>
      <c r="Z608" s="1">
        <v>0</v>
      </c>
      <c r="AA608" s="9">
        <v>7.25</v>
      </c>
      <c r="AB608" s="9"/>
      <c r="AC608" s="50">
        <f>IF(AD608=AK608,1,0)</f>
        <v>1</v>
      </c>
      <c r="AD608" s="50">
        <v>12.44</v>
      </c>
      <c r="AE608" s="39">
        <v>8.4600000000000009</v>
      </c>
      <c r="AF608" s="11">
        <f>IF(Z608=2,AE608*1.08,IF(AE608&lt;=10,(AE608*1.09),IF(AE608&lt;=50,(10*1.09)+((AE608-10)*1.08),IF(AE608&lt;=100,(10*1.09)+((50-10)*1.08)+((AE608-50)*1.07),IF(AE608&lt;=200,(10*1.09)+((50-10)*1.08)+((100-50)*1.07)+((AE608-100)*1.04),(10*1.09)+((50-10)*1.08)+((100-50)*1.07)+((200-100)*1.04)+((AE608-200)*1.02))))))</f>
        <v>9.2214000000000009</v>
      </c>
      <c r="AG608" s="11">
        <f>IF(Z608=1,AF608*1.08,IF(Z608=4,AF608*1.08,IF(Z608=2,0,IF(AE608&lt;=100,(AF608*1.25),IF(AE608&lt;=200,134.5+((AE608-100)*1.04*1.16),255.14+((AE608-200)*1.02*1.12))))))</f>
        <v>11.526750000000002</v>
      </c>
      <c r="AH608" s="11">
        <f>IF(Z608=1,0,IF(Z608=4,0,(AG608*1.08)))</f>
        <v>12.448890000000002</v>
      </c>
      <c r="AI608" s="9">
        <f>TRUNC(AF608,2)</f>
        <v>9.2200000000000006</v>
      </c>
      <c r="AJ608" s="9">
        <f>TRUNC(AG608,2)</f>
        <v>11.52</v>
      </c>
      <c r="AK608" s="9">
        <f>TRUNC(AH608,2)</f>
        <v>12.44</v>
      </c>
      <c r="AL608" s="13">
        <v>44170</v>
      </c>
      <c r="AM608" s="13">
        <v>44187</v>
      </c>
      <c r="AN608" s="13" t="s">
        <v>6544</v>
      </c>
    </row>
    <row r="609" spans="1:40" ht="57" customHeight="1" x14ac:dyDescent="0.25">
      <c r="A609" s="1">
        <v>8699820570217</v>
      </c>
      <c r="B609" s="1" t="s">
        <v>3198</v>
      </c>
      <c r="C609" s="1" t="s">
        <v>3199</v>
      </c>
      <c r="D609" s="2" t="s">
        <v>44</v>
      </c>
      <c r="E609" s="3" t="s">
        <v>133</v>
      </c>
      <c r="F609" s="3">
        <v>0</v>
      </c>
      <c r="G609" s="2">
        <v>1</v>
      </c>
      <c r="H609" s="3">
        <v>1</v>
      </c>
      <c r="I609" s="3"/>
      <c r="J609" s="3"/>
      <c r="K609" s="3"/>
      <c r="L609" s="4" t="s">
        <v>3200</v>
      </c>
      <c r="M609" s="4" t="s">
        <v>512</v>
      </c>
      <c r="N609" s="3" t="s">
        <v>6013</v>
      </c>
      <c r="O609" s="3">
        <v>667</v>
      </c>
      <c r="P609" s="3" t="s">
        <v>221</v>
      </c>
      <c r="Q609" s="3">
        <v>300</v>
      </c>
      <c r="R609" s="3" t="s">
        <v>48</v>
      </c>
      <c r="S609" s="10" t="s">
        <v>18</v>
      </c>
      <c r="T609" s="3" t="s">
        <v>2789</v>
      </c>
      <c r="U609" s="38">
        <v>32.79</v>
      </c>
      <c r="V609" s="38">
        <v>32.79</v>
      </c>
      <c r="W609" s="38">
        <v>26.23</v>
      </c>
      <c r="X609" s="11" t="s">
        <v>2789</v>
      </c>
      <c r="Y609" s="12"/>
      <c r="Z609" s="1">
        <v>0</v>
      </c>
      <c r="AA609" s="9">
        <v>30.31</v>
      </c>
      <c r="AB609" s="9"/>
      <c r="AC609" s="50">
        <f>IF(AD609=AK609,1,0)</f>
        <v>1</v>
      </c>
      <c r="AD609" s="50">
        <v>45.87</v>
      </c>
      <c r="AE609" s="39">
        <v>31.37</v>
      </c>
      <c r="AF609" s="11">
        <f>IF(Z609=2,AE609*1.08,IF(AE609&lt;=10,(AE609*1.09),IF(AE609&lt;=50,(10*1.09)+((AE609-10)*1.08),IF(AE609&lt;=100,(10*1.09)+((50-10)*1.08)+((AE609-50)*1.07),IF(AE609&lt;=200,(10*1.09)+((50-10)*1.08)+((100-50)*1.07)+((AE609-100)*1.04),(10*1.09)+((50-10)*1.08)+((100-50)*1.07)+((200-100)*1.04)+((AE609-200)*1.02))))))</f>
        <v>33.979600000000005</v>
      </c>
      <c r="AG609" s="11">
        <f>IF(Z609=1,AF609*1.08,IF(Z609=4,AF609*1.08,IF(Z609=2,0,IF(AE609&lt;=100,(AF609*1.25),IF(AE609&lt;=200,134.5+((AE609-100)*1.04*1.16),255.14+((AE609-200)*1.02*1.12))))))</f>
        <v>42.474500000000006</v>
      </c>
      <c r="AH609" s="11">
        <f>IF(Z609=1,0,IF(Z609=4,0,(AG609*1.08)))</f>
        <v>45.872460000000011</v>
      </c>
      <c r="AI609" s="9">
        <f>TRUNC(AF609,2)</f>
        <v>33.97</v>
      </c>
      <c r="AJ609" s="9">
        <f>TRUNC(AG609,2)</f>
        <v>42.47</v>
      </c>
      <c r="AK609" s="9">
        <f>TRUNC(AH609,2)</f>
        <v>45.87</v>
      </c>
      <c r="AL609" s="13">
        <v>44170</v>
      </c>
      <c r="AM609" s="13">
        <v>44187</v>
      </c>
      <c r="AN609" s="13" t="s">
        <v>6544</v>
      </c>
    </row>
    <row r="610" spans="1:40" ht="57" customHeight="1" x14ac:dyDescent="0.25">
      <c r="A610" s="1">
        <v>8699828570059</v>
      </c>
      <c r="B610" s="1" t="s">
        <v>3198</v>
      </c>
      <c r="C610" s="1" t="s">
        <v>3199</v>
      </c>
      <c r="D610" s="2" t="s">
        <v>150</v>
      </c>
      <c r="E610" s="3" t="s">
        <v>133</v>
      </c>
      <c r="F610" s="3">
        <v>4</v>
      </c>
      <c r="G610" s="2">
        <v>1</v>
      </c>
      <c r="H610" s="3">
        <v>1</v>
      </c>
      <c r="I610" s="3"/>
      <c r="J610" s="3"/>
      <c r="K610" s="3"/>
      <c r="L610" s="4" t="s">
        <v>3201</v>
      </c>
      <c r="M610" s="4" t="s">
        <v>512</v>
      </c>
      <c r="N610" s="3" t="s">
        <v>5953</v>
      </c>
      <c r="O610" s="3">
        <v>670</v>
      </c>
      <c r="P610" s="3" t="s">
        <v>221</v>
      </c>
      <c r="Q610" s="3">
        <v>100</v>
      </c>
      <c r="R610" s="3" t="s">
        <v>48</v>
      </c>
      <c r="S610" s="10" t="s">
        <v>18</v>
      </c>
      <c r="T610" s="3" t="s">
        <v>2789</v>
      </c>
      <c r="U610" s="38">
        <v>10.97</v>
      </c>
      <c r="V610" s="38">
        <v>3.18</v>
      </c>
      <c r="W610" s="38">
        <v>0</v>
      </c>
      <c r="X610" s="11" t="s">
        <v>20</v>
      </c>
      <c r="Y610" s="12"/>
      <c r="Z610" s="1">
        <v>0</v>
      </c>
      <c r="AA610" s="9">
        <v>11.73</v>
      </c>
      <c r="AB610" s="9"/>
      <c r="AC610" s="50"/>
      <c r="AD610" s="50"/>
      <c r="AE610" s="39">
        <v>12.13</v>
      </c>
      <c r="AF610" s="11">
        <f>IF(Z610=2,AE610*1.08,IF(AE610&lt;=10,(AE610*1.09),IF(AE610&lt;=50,(10*1.09)+((AE610-10)*1.08),IF(AE610&lt;=100,(10*1.09)+((50-10)*1.08)+((AE610-50)*1.07),IF(AE610&lt;=200,(10*1.09)+((50-10)*1.08)+((100-50)*1.07)+((AE610-100)*1.04),(10*1.09)+((50-10)*1.08)+((100-50)*1.07)+((200-100)*1.04)+((AE610-200)*1.02))))))</f>
        <v>13.200400000000002</v>
      </c>
      <c r="AG610" s="11">
        <f>IF(Z610=1,AF610*1.08,IF(Z610=4,AF610*1.08,IF(Z610=2,0,IF(AE610&lt;=100,(AF610*1.25),IF(AE610&lt;=200,134.5+((AE610-100)*1.04*1.16),255.14+((AE610-200)*1.02*1.12))))))</f>
        <v>16.500500000000002</v>
      </c>
      <c r="AH610" s="11">
        <f>IF(Z610=1,0,IF(Z610=4,0,(AG610*1.08)))</f>
        <v>17.820540000000005</v>
      </c>
      <c r="AI610" s="9">
        <f>TRUNC(AF610,2)</f>
        <v>13.2</v>
      </c>
      <c r="AJ610" s="9">
        <f>TRUNC(AG610,2)</f>
        <v>16.5</v>
      </c>
      <c r="AK610" s="9">
        <f>TRUNC(AH610,2)</f>
        <v>17.82</v>
      </c>
      <c r="AL610" s="13">
        <v>44170</v>
      </c>
      <c r="AM610" s="13">
        <v>44187</v>
      </c>
      <c r="AN610" s="13" t="s">
        <v>6544</v>
      </c>
    </row>
    <row r="611" spans="1:40" ht="57" customHeight="1" x14ac:dyDescent="0.25">
      <c r="A611" s="1">
        <v>8699828570035</v>
      </c>
      <c r="B611" s="1" t="s">
        <v>3198</v>
      </c>
      <c r="C611" s="1" t="s">
        <v>3199</v>
      </c>
      <c r="D611" s="2" t="s">
        <v>150</v>
      </c>
      <c r="E611" s="3" t="s">
        <v>133</v>
      </c>
      <c r="F611" s="3">
        <v>0</v>
      </c>
      <c r="G611" s="2">
        <v>1</v>
      </c>
      <c r="H611" s="3">
        <v>1</v>
      </c>
      <c r="I611" s="3"/>
      <c r="J611" s="3"/>
      <c r="K611" s="3"/>
      <c r="L611" s="4" t="s">
        <v>3202</v>
      </c>
      <c r="M611" s="4" t="s">
        <v>512</v>
      </c>
      <c r="N611" s="3" t="s">
        <v>5953</v>
      </c>
      <c r="O611" s="3">
        <v>670</v>
      </c>
      <c r="P611" s="3" t="s">
        <v>221</v>
      </c>
      <c r="Q611" s="3">
        <v>200</v>
      </c>
      <c r="R611" s="3" t="s">
        <v>48</v>
      </c>
      <c r="S611" s="10" t="s">
        <v>18</v>
      </c>
      <c r="T611" s="3" t="s">
        <v>2789</v>
      </c>
      <c r="U611" s="38">
        <v>21.95</v>
      </c>
      <c r="V611" s="38">
        <v>21.95</v>
      </c>
      <c r="W611" s="38">
        <v>17.559999999999999</v>
      </c>
      <c r="X611" s="3" t="s">
        <v>2789</v>
      </c>
      <c r="Y611" s="12"/>
      <c r="Z611" s="1">
        <v>0</v>
      </c>
      <c r="AA611" s="9">
        <v>13.69</v>
      </c>
      <c r="AB611" s="9"/>
      <c r="AC611" s="50"/>
      <c r="AD611" s="50"/>
      <c r="AE611" s="39">
        <v>14.17</v>
      </c>
      <c r="AF611" s="11">
        <f>IF(Z611=2,AE611*1.08,IF(AE611&lt;=10,(AE611*1.09),IF(AE611&lt;=50,(10*1.09)+((AE611-10)*1.08),IF(AE611&lt;=100,(10*1.09)+((50-10)*1.08)+((AE611-50)*1.07),IF(AE611&lt;=200,(10*1.09)+((50-10)*1.08)+((100-50)*1.07)+((AE611-100)*1.04),(10*1.09)+((50-10)*1.08)+((100-50)*1.07)+((200-100)*1.04)+((AE611-200)*1.02))))))</f>
        <v>15.403600000000001</v>
      </c>
      <c r="AG611" s="11">
        <f>IF(Z611=1,AF611*1.08,IF(Z611=4,AF611*1.08,IF(Z611=2,0,IF(AE611&lt;=100,(AF611*1.25),IF(AE611&lt;=200,134.5+((AE611-100)*1.04*1.16),255.14+((AE611-200)*1.02*1.12))))))</f>
        <v>19.2545</v>
      </c>
      <c r="AH611" s="11">
        <f>IF(Z611=1,0,IF(Z611=4,0,(AG611*1.08)))</f>
        <v>20.79486</v>
      </c>
      <c r="AI611" s="9">
        <f>TRUNC(AF611,2)</f>
        <v>15.4</v>
      </c>
      <c r="AJ611" s="9">
        <f>TRUNC(AG611,2)</f>
        <v>19.25</v>
      </c>
      <c r="AK611" s="9">
        <f>TRUNC(AH611,2)</f>
        <v>20.79</v>
      </c>
      <c r="AL611" s="13">
        <v>44170</v>
      </c>
      <c r="AM611" s="13">
        <v>44187</v>
      </c>
      <c r="AN611" s="13" t="s">
        <v>6544</v>
      </c>
    </row>
    <row r="612" spans="1:40" ht="57" customHeight="1" x14ac:dyDescent="0.25">
      <c r="A612" s="1">
        <v>8699508570058</v>
      </c>
      <c r="B612" s="1" t="s">
        <v>3198</v>
      </c>
      <c r="C612" s="1" t="s">
        <v>3199</v>
      </c>
      <c r="D612" s="2" t="s">
        <v>150</v>
      </c>
      <c r="E612" s="3" t="s">
        <v>133</v>
      </c>
      <c r="F612" s="3">
        <v>0</v>
      </c>
      <c r="G612" s="2">
        <v>1</v>
      </c>
      <c r="H612" s="3">
        <v>1</v>
      </c>
      <c r="I612" s="3"/>
      <c r="J612" s="3"/>
      <c r="K612" s="3"/>
      <c r="L612" s="4" t="s">
        <v>3204</v>
      </c>
      <c r="M612" s="4" t="s">
        <v>512</v>
      </c>
      <c r="N612" s="3" t="s">
        <v>5970</v>
      </c>
      <c r="O612" s="3">
        <v>660</v>
      </c>
      <c r="P612" s="3" t="s">
        <v>76</v>
      </c>
      <c r="Q612" s="3">
        <v>250</v>
      </c>
      <c r="R612" s="3" t="s">
        <v>48</v>
      </c>
      <c r="S612" s="10" t="s">
        <v>18</v>
      </c>
      <c r="T612" s="3" t="s">
        <v>2789</v>
      </c>
      <c r="U612" s="38">
        <v>27.44</v>
      </c>
      <c r="V612" s="38">
        <v>27.44</v>
      </c>
      <c r="W612" s="38">
        <v>21.95</v>
      </c>
      <c r="X612" s="11" t="s">
        <v>2789</v>
      </c>
      <c r="Y612" s="12"/>
      <c r="Z612" s="1">
        <v>0</v>
      </c>
      <c r="AA612" s="9">
        <v>29.29</v>
      </c>
      <c r="AB612" s="9"/>
      <c r="AC612" s="50"/>
      <c r="AD612" s="50"/>
      <c r="AE612" s="39">
        <v>30.31</v>
      </c>
      <c r="AF612" s="11">
        <f>IF(Z612=2,AE612*1.08,IF(AE612&lt;=10,(AE612*1.09),IF(AE612&lt;=50,(10*1.09)+((AE612-10)*1.08),IF(AE612&lt;=100,(10*1.09)+((50-10)*1.08)+((AE612-50)*1.07),IF(AE612&lt;=200,(10*1.09)+((50-10)*1.08)+((100-50)*1.07)+((AE612-100)*1.04),(10*1.09)+((50-10)*1.08)+((100-50)*1.07)+((200-100)*1.04)+((AE612-200)*1.02))))))</f>
        <v>32.834800000000001</v>
      </c>
      <c r="AG612" s="11">
        <f>IF(Z612=1,AF612*1.08,IF(Z612=4,AF612*1.08,IF(Z612=2,0,IF(AE612&lt;=100,(AF612*1.25),IF(AE612&lt;=200,134.5+((AE612-100)*1.04*1.16),255.14+((AE612-200)*1.02*1.12))))))</f>
        <v>41.043500000000002</v>
      </c>
      <c r="AH612" s="11">
        <f>IF(Z612=1,0,IF(Z612=4,0,(AG612*1.08)))</f>
        <v>44.326980000000006</v>
      </c>
      <c r="AI612" s="9">
        <f>TRUNC(AF612,2)</f>
        <v>32.83</v>
      </c>
      <c r="AJ612" s="9">
        <f>TRUNC(AG612,2)</f>
        <v>41.04</v>
      </c>
      <c r="AK612" s="9">
        <f>TRUNC(AH612,2)</f>
        <v>44.32</v>
      </c>
      <c r="AL612" s="13">
        <v>44170</v>
      </c>
      <c r="AM612" s="13">
        <v>44187</v>
      </c>
      <c r="AN612" s="13" t="s">
        <v>6544</v>
      </c>
    </row>
    <row r="613" spans="1:40" ht="57" customHeight="1" x14ac:dyDescent="0.25">
      <c r="A613" s="1">
        <v>8699591570522</v>
      </c>
      <c r="B613" s="1" t="s">
        <v>3198</v>
      </c>
      <c r="C613" s="1" t="s">
        <v>3199</v>
      </c>
      <c r="D613" s="2" t="s">
        <v>150</v>
      </c>
      <c r="E613" s="3" t="s">
        <v>133</v>
      </c>
      <c r="F613" s="3">
        <v>0</v>
      </c>
      <c r="G613" s="2">
        <v>1</v>
      </c>
      <c r="H613" s="3">
        <v>1</v>
      </c>
      <c r="I613" s="3"/>
      <c r="J613" s="3"/>
      <c r="K613" s="3"/>
      <c r="L613" s="4" t="s">
        <v>5722</v>
      </c>
      <c r="M613" s="4" t="s">
        <v>512</v>
      </c>
      <c r="N613" s="3" t="s">
        <v>5950</v>
      </c>
      <c r="O613" s="3">
        <v>667</v>
      </c>
      <c r="P613" s="3" t="s">
        <v>221</v>
      </c>
      <c r="Q613" s="3">
        <v>300</v>
      </c>
      <c r="R613" s="3" t="s">
        <v>48</v>
      </c>
      <c r="S613" s="10" t="s">
        <v>18</v>
      </c>
      <c r="T613" s="3" t="s">
        <v>2789</v>
      </c>
      <c r="U613" s="38">
        <v>32.93</v>
      </c>
      <c r="V613" s="38">
        <v>32.93</v>
      </c>
      <c r="W613" s="38">
        <v>26.34</v>
      </c>
      <c r="X613" s="11" t="s">
        <v>2789</v>
      </c>
      <c r="Y613" s="12"/>
      <c r="Z613" s="1">
        <v>0</v>
      </c>
      <c r="AA613" s="9">
        <v>26.16</v>
      </c>
      <c r="AB613" s="9"/>
      <c r="AC613" s="50"/>
      <c r="AD613" s="50"/>
      <c r="AE613" s="39">
        <v>27.07</v>
      </c>
      <c r="AF613" s="11">
        <f>IF(Z613=2,AE613*1.08,IF(AE613&lt;=10,(AE613*1.09),IF(AE613&lt;=50,(10*1.09)+((AE613-10)*1.08),IF(AE613&lt;=100,(10*1.09)+((50-10)*1.08)+((AE613-50)*1.07),IF(AE613&lt;=200,(10*1.09)+((50-10)*1.08)+((100-50)*1.07)+((AE613-100)*1.04),(10*1.09)+((50-10)*1.08)+((100-50)*1.07)+((200-100)*1.04)+((AE613-200)*1.02))))))</f>
        <v>29.335599999999999</v>
      </c>
      <c r="AG613" s="11">
        <f>IF(Z613=1,AF613*1.08,IF(Z613=4,AF613*1.08,IF(Z613=2,0,IF(AE613&lt;=100,(AF613*1.25),IF(AE613&lt;=200,134.5+((AE613-100)*1.04*1.16),255.14+((AE613-200)*1.02*1.12))))))</f>
        <v>36.669499999999999</v>
      </c>
      <c r="AH613" s="11">
        <f>IF(Z613=1,0,IF(Z613=4,0,(AG613*1.08)))</f>
        <v>39.603059999999999</v>
      </c>
      <c r="AI613" s="9">
        <f>TRUNC(AF613,2)</f>
        <v>29.33</v>
      </c>
      <c r="AJ613" s="9">
        <f>TRUNC(AG613,2)</f>
        <v>36.659999999999997</v>
      </c>
      <c r="AK613" s="9">
        <f>TRUNC(AH613,2)</f>
        <v>39.6</v>
      </c>
      <c r="AL613" s="13">
        <v>44170</v>
      </c>
      <c r="AM613" s="13">
        <v>44187</v>
      </c>
      <c r="AN613" s="13" t="s">
        <v>6544</v>
      </c>
    </row>
    <row r="614" spans="1:40" ht="57" customHeight="1" x14ac:dyDescent="0.25">
      <c r="A614" s="1">
        <v>8680199570489</v>
      </c>
      <c r="B614" s="1" t="s">
        <v>3198</v>
      </c>
      <c r="C614" s="1" t="s">
        <v>3199</v>
      </c>
      <c r="D614" s="2" t="s">
        <v>150</v>
      </c>
      <c r="E614" s="3" t="s">
        <v>133</v>
      </c>
      <c r="F614" s="3">
        <v>0</v>
      </c>
      <c r="G614" s="2">
        <v>1</v>
      </c>
      <c r="H614" s="3">
        <v>1</v>
      </c>
      <c r="I614" s="3"/>
      <c r="J614" s="3"/>
      <c r="K614" s="3"/>
      <c r="L614" s="4" t="s">
        <v>3205</v>
      </c>
      <c r="M614" s="4" t="s">
        <v>512</v>
      </c>
      <c r="N614" s="3" t="s">
        <v>5928</v>
      </c>
      <c r="O614" s="3">
        <v>670</v>
      </c>
      <c r="P614" s="3" t="s">
        <v>221</v>
      </c>
      <c r="Q614" s="3">
        <v>250</v>
      </c>
      <c r="R614" s="3" t="s">
        <v>48</v>
      </c>
      <c r="S614" s="10" t="s">
        <v>18</v>
      </c>
      <c r="T614" s="3" t="s">
        <v>2789</v>
      </c>
      <c r="U614" s="38">
        <v>27.32</v>
      </c>
      <c r="V614" s="38">
        <v>27.32</v>
      </c>
      <c r="W614" s="38">
        <v>21.85</v>
      </c>
      <c r="X614" s="3" t="s">
        <v>2789</v>
      </c>
      <c r="Y614" s="12"/>
      <c r="Z614" s="1">
        <v>0</v>
      </c>
      <c r="AA614" s="9">
        <v>29.76</v>
      </c>
      <c r="AB614" s="9"/>
      <c r="AC614" s="50"/>
      <c r="AD614" s="50"/>
      <c r="AE614" s="39">
        <v>30.8</v>
      </c>
      <c r="AF614" s="11">
        <f>IF(Z614=2,AE614*1.08,IF(AE614&lt;=10,(AE614*1.09),IF(AE614&lt;=50,(10*1.09)+((AE614-10)*1.08),IF(AE614&lt;=100,(10*1.09)+((50-10)*1.08)+((AE614-50)*1.07),IF(AE614&lt;=200,(10*1.09)+((50-10)*1.08)+((100-50)*1.07)+((AE614-100)*1.04),(10*1.09)+((50-10)*1.08)+((100-50)*1.07)+((200-100)*1.04)+((AE614-200)*1.02))))))</f>
        <v>33.364000000000004</v>
      </c>
      <c r="AG614" s="11">
        <f>IF(Z614=1,AF614*1.08,IF(Z614=4,AF614*1.08,IF(Z614=2,0,IF(AE614&lt;=100,(AF614*1.25),IF(AE614&lt;=200,134.5+((AE614-100)*1.04*1.16),255.14+((AE614-200)*1.02*1.12))))))</f>
        <v>41.705000000000005</v>
      </c>
      <c r="AH614" s="11">
        <f>IF(Z614=1,0,IF(Z614=4,0,(AG614*1.08)))</f>
        <v>45.04140000000001</v>
      </c>
      <c r="AI614" s="9">
        <f>TRUNC(AF614,2)</f>
        <v>33.36</v>
      </c>
      <c r="AJ614" s="9">
        <f>TRUNC(AG614,2)</f>
        <v>41.7</v>
      </c>
      <c r="AK614" s="9">
        <f>TRUNC(AH614,2)</f>
        <v>45.04</v>
      </c>
      <c r="AL614" s="13">
        <v>44170</v>
      </c>
      <c r="AM614" s="13">
        <v>44187</v>
      </c>
      <c r="AN614" s="13" t="s">
        <v>6544</v>
      </c>
    </row>
    <row r="615" spans="1:40" ht="57" customHeight="1" x14ac:dyDescent="0.25">
      <c r="A615" s="1">
        <v>8680530620088</v>
      </c>
      <c r="B615" s="1" t="s">
        <v>3198</v>
      </c>
      <c r="C615" s="1" t="s">
        <v>3199</v>
      </c>
      <c r="D615" s="2" t="s">
        <v>150</v>
      </c>
      <c r="E615" s="3" t="s">
        <v>133</v>
      </c>
      <c r="F615" s="3">
        <v>0</v>
      </c>
      <c r="G615" s="2">
        <v>1</v>
      </c>
      <c r="H615" s="3">
        <v>1</v>
      </c>
      <c r="I615" s="3"/>
      <c r="J615" s="3"/>
      <c r="K615" s="3"/>
      <c r="L615" s="4" t="s">
        <v>6219</v>
      </c>
      <c r="M615" s="4" t="s">
        <v>512</v>
      </c>
      <c r="N615" s="3" t="s">
        <v>6039</v>
      </c>
      <c r="O615" s="3">
        <v>670</v>
      </c>
      <c r="P615" s="3" t="s">
        <v>221</v>
      </c>
      <c r="Q615" s="3">
        <v>300</v>
      </c>
      <c r="R615" s="3" t="s">
        <v>48</v>
      </c>
      <c r="S615" s="10" t="s">
        <v>18</v>
      </c>
      <c r="T615" s="3" t="s">
        <v>2789</v>
      </c>
      <c r="U615" s="38">
        <v>32.93</v>
      </c>
      <c r="V615" s="38">
        <v>32.93</v>
      </c>
      <c r="W615" s="38">
        <v>26.34</v>
      </c>
      <c r="X615" s="3" t="s">
        <v>2789</v>
      </c>
      <c r="Y615" s="12"/>
      <c r="Z615" s="1">
        <v>0</v>
      </c>
      <c r="AA615" s="9">
        <v>29.76</v>
      </c>
      <c r="AB615" s="9"/>
      <c r="AC615" s="50"/>
      <c r="AD615" s="50"/>
      <c r="AE615" s="39">
        <v>30.79</v>
      </c>
      <c r="AF615" s="11">
        <f>IF(Z615=2,AE615*1.08,IF(AE615&lt;=10,(AE615*1.09),IF(AE615&lt;=50,(10*1.09)+((AE615-10)*1.08),IF(AE615&lt;=100,(10*1.09)+((50-10)*1.08)+((AE615-50)*1.07),IF(AE615&lt;=200,(10*1.09)+((50-10)*1.08)+((100-50)*1.07)+((AE615-100)*1.04),(10*1.09)+((50-10)*1.08)+((100-50)*1.07)+((200-100)*1.04)+((AE615-200)*1.02))))))</f>
        <v>33.353200000000001</v>
      </c>
      <c r="AG615" s="11">
        <f>IF(Z615=1,AF615*1.08,IF(Z615=4,AF615*1.08,IF(Z615=2,0,IF(AE615&lt;=100,(AF615*1.25),IF(AE615&lt;=200,134.5+((AE615-100)*1.04*1.16),255.14+((AE615-200)*1.02*1.12))))))</f>
        <v>41.691500000000005</v>
      </c>
      <c r="AH615" s="11">
        <f>IF(Z615=1,0,IF(Z615=4,0,(AG615*1.08)))</f>
        <v>45.026820000000008</v>
      </c>
      <c r="AI615" s="9">
        <f>TRUNC(AF615,2)</f>
        <v>33.35</v>
      </c>
      <c r="AJ615" s="9">
        <f>TRUNC(AG615,2)</f>
        <v>41.69</v>
      </c>
      <c r="AK615" s="9">
        <f>TRUNC(AH615,2)</f>
        <v>45.02</v>
      </c>
      <c r="AL615" s="13">
        <v>44170</v>
      </c>
      <c r="AM615" s="13">
        <v>44187</v>
      </c>
      <c r="AN615" s="13" t="s">
        <v>6544</v>
      </c>
    </row>
    <row r="616" spans="1:40" ht="57" customHeight="1" x14ac:dyDescent="0.25">
      <c r="A616" s="1">
        <v>8699262080077</v>
      </c>
      <c r="B616" s="1" t="s">
        <v>3234</v>
      </c>
      <c r="C616" s="1" t="s">
        <v>3235</v>
      </c>
      <c r="D616" s="2" t="s">
        <v>150</v>
      </c>
      <c r="E616" s="3" t="s">
        <v>5731</v>
      </c>
      <c r="F616" s="3">
        <v>0</v>
      </c>
      <c r="G616" s="2">
        <v>2</v>
      </c>
      <c r="H616" s="3">
        <v>1</v>
      </c>
      <c r="I616" s="3"/>
      <c r="J616" s="3"/>
      <c r="K616" s="3"/>
      <c r="L616" s="4" t="s">
        <v>1184</v>
      </c>
      <c r="M616" s="4" t="s">
        <v>1183</v>
      </c>
      <c r="N616" s="3" t="s">
        <v>5923</v>
      </c>
      <c r="O616" s="3">
        <v>750</v>
      </c>
      <c r="P616" s="3" t="s">
        <v>76</v>
      </c>
      <c r="Q616" s="3">
        <v>90</v>
      </c>
      <c r="R616" s="3" t="s">
        <v>48</v>
      </c>
      <c r="S616" s="10" t="s">
        <v>18</v>
      </c>
      <c r="T616" s="3" t="s">
        <v>153</v>
      </c>
      <c r="U616" s="38">
        <v>164.79</v>
      </c>
      <c r="V616" s="38">
        <v>164.79</v>
      </c>
      <c r="W616" s="38">
        <v>98.87</v>
      </c>
      <c r="X616" s="11" t="s">
        <v>153</v>
      </c>
      <c r="Y616" s="12"/>
      <c r="Z616" s="1">
        <v>0</v>
      </c>
      <c r="AA616" s="9">
        <v>352.56</v>
      </c>
      <c r="AB616" s="9"/>
      <c r="AC616" s="50">
        <f>IF(AD616=AK616,1,0)</f>
        <v>1</v>
      </c>
      <c r="AD616" s="50">
        <v>474.08</v>
      </c>
      <c r="AE616" s="39">
        <v>360.91</v>
      </c>
      <c r="AF616" s="11">
        <f>IF(Z616=2,AE616*1.08,IF(AE616&lt;=10,(AE616*1.09),IF(AE616&lt;=50,(10*1.09)+((AE616-10)*1.08),IF(AE616&lt;=100,(10*1.09)+((50-10)*1.08)+((AE616-50)*1.07),IF(AE616&lt;=200,(10*1.09)+((50-10)*1.08)+((100-50)*1.07)+((AE616-100)*1.04),(10*1.09)+((50-10)*1.08)+((100-50)*1.07)+((200-100)*1.04)+((AE616-200)*1.02))))))</f>
        <v>375.72820000000002</v>
      </c>
      <c r="AG616" s="11">
        <f>IF(Z616=1,AF616*1.08,IF(Z616=4,AF616*1.08,IF(Z616=2,0,IF(AE616&lt;=100,(AF616*1.25),IF(AE616&lt;=200,134.5+((AE616-100)*1.04*1.16),255.14+((AE616-200)*1.02*1.12))))))</f>
        <v>438.96358400000003</v>
      </c>
      <c r="AH616" s="11">
        <f>IF(Z616=1,0,IF(Z616=4,0,(AG616*1.08)))</f>
        <v>474.08067072000006</v>
      </c>
      <c r="AI616" s="9">
        <f>TRUNC(AF616,2)</f>
        <v>375.72</v>
      </c>
      <c r="AJ616" s="9">
        <f>TRUNC(AG616,2)</f>
        <v>438.96</v>
      </c>
      <c r="AK616" s="9">
        <f>TRUNC(AH616,2)</f>
        <v>474.08</v>
      </c>
      <c r="AL616" s="13">
        <v>44170</v>
      </c>
      <c r="AM616" s="13">
        <v>44187</v>
      </c>
      <c r="AN616" s="13" t="s">
        <v>6544</v>
      </c>
    </row>
    <row r="617" spans="1:40" ht="57" customHeight="1" x14ac:dyDescent="0.25">
      <c r="A617" s="1">
        <v>8699809779150</v>
      </c>
      <c r="B617" s="1" t="s">
        <v>1734</v>
      </c>
      <c r="C617" s="1" t="s">
        <v>1735</v>
      </c>
      <c r="D617" s="2" t="s">
        <v>44</v>
      </c>
      <c r="E617" s="3" t="s">
        <v>5731</v>
      </c>
      <c r="F617" s="3">
        <v>7</v>
      </c>
      <c r="G617" s="2">
        <v>2</v>
      </c>
      <c r="H617" s="3">
        <v>1</v>
      </c>
      <c r="I617" s="3"/>
      <c r="J617" s="3"/>
      <c r="K617" s="3"/>
      <c r="L617" s="4" t="s">
        <v>1736</v>
      </c>
      <c r="M617" s="4" t="s">
        <v>1737</v>
      </c>
      <c r="N617" s="3" t="s">
        <v>5918</v>
      </c>
      <c r="O617" s="3">
        <v>100</v>
      </c>
      <c r="P617" s="3" t="s">
        <v>261</v>
      </c>
      <c r="Q617" s="3">
        <v>5</v>
      </c>
      <c r="R617" s="3" t="s">
        <v>48</v>
      </c>
      <c r="S617" s="10" t="s">
        <v>49</v>
      </c>
      <c r="T617" s="3" t="s">
        <v>78</v>
      </c>
      <c r="U617" s="38">
        <v>766.68</v>
      </c>
      <c r="V617" s="38">
        <v>766.68</v>
      </c>
      <c r="W617" s="38">
        <v>766.68</v>
      </c>
      <c r="X617" s="11" t="s">
        <v>78</v>
      </c>
      <c r="Y617" s="12"/>
      <c r="Z617" s="1">
        <v>0</v>
      </c>
      <c r="AA617" s="9">
        <v>2882.03</v>
      </c>
      <c r="AB617" s="9"/>
      <c r="AC617" s="50">
        <f>IF(AD617=AK617,1,0)</f>
        <v>1</v>
      </c>
      <c r="AD617" s="50">
        <v>3637.95</v>
      </c>
      <c r="AE617" s="39">
        <v>2925.26</v>
      </c>
      <c r="AF617" s="11">
        <f>IF(Z617=2,AE617*1.08,IF(AE617&lt;=10,(AE617*1.09),IF(AE617&lt;=50,(10*1.09)+((AE617-10)*1.08),IF(AE617&lt;=100,(10*1.09)+((50-10)*1.08)+((AE617-50)*1.07),IF(AE617&lt;=200,(10*1.09)+((50-10)*1.08)+((100-50)*1.07)+((AE617-100)*1.04),(10*1.09)+((50-10)*1.08)+((100-50)*1.07)+((200-100)*1.04)+((AE617-200)*1.02))))))</f>
        <v>2991.3652000000002</v>
      </c>
      <c r="AG617" s="11">
        <f>IF(Z617=1,AF617*1.08,IF(Z617=4,AF617*1.08,IF(Z617=2,0,IF(AE617&lt;=100,(AF617*1.25),IF(AE617&lt;=200,134.5+((AE617-100)*1.04*1.16),255.14+((AE617-200)*1.02*1.12))))))</f>
        <v>3368.4770240000003</v>
      </c>
      <c r="AH617" s="11">
        <f>IF(Z617=1,0,IF(Z617=4,0,(AG617*1.08)))</f>
        <v>3637.9551859200005</v>
      </c>
      <c r="AI617" s="9">
        <f>TRUNC(AF617,2)</f>
        <v>2991.36</v>
      </c>
      <c r="AJ617" s="9">
        <f>TRUNC(AG617,2)</f>
        <v>3368.47</v>
      </c>
      <c r="AK617" s="9">
        <f>TRUNC(AH617,2)</f>
        <v>3637.95</v>
      </c>
      <c r="AL617" s="13">
        <v>44170</v>
      </c>
      <c r="AM617" s="13">
        <v>44187</v>
      </c>
      <c r="AN617" s="13" t="s">
        <v>6544</v>
      </c>
    </row>
    <row r="618" spans="1:40" ht="57" customHeight="1" x14ac:dyDescent="0.25">
      <c r="A618" s="1">
        <v>8699708751745</v>
      </c>
      <c r="B618" s="1" t="s">
        <v>4770</v>
      </c>
      <c r="C618" s="1" t="s">
        <v>4771</v>
      </c>
      <c r="D618" s="2" t="s">
        <v>44</v>
      </c>
      <c r="E618" s="3" t="s">
        <v>133</v>
      </c>
      <c r="F618" s="3">
        <v>0</v>
      </c>
      <c r="G618" s="2">
        <v>1</v>
      </c>
      <c r="H618" s="3">
        <v>1</v>
      </c>
      <c r="I618" s="3"/>
      <c r="J618" s="3"/>
      <c r="K618" s="3"/>
      <c r="L618" s="4" t="s">
        <v>6166</v>
      </c>
      <c r="M618" s="4" t="s">
        <v>601</v>
      </c>
      <c r="N618" s="3" t="s">
        <v>6023</v>
      </c>
      <c r="O618" s="3">
        <v>0.5</v>
      </c>
      <c r="P618" s="3" t="s">
        <v>209</v>
      </c>
      <c r="Q618" s="3">
        <v>5</v>
      </c>
      <c r="R618" s="3" t="s">
        <v>48</v>
      </c>
      <c r="S618" s="10" t="s">
        <v>49</v>
      </c>
      <c r="T618" s="3" t="s">
        <v>129</v>
      </c>
      <c r="U618" s="38">
        <v>11.9</v>
      </c>
      <c r="V618" s="38">
        <v>11.9</v>
      </c>
      <c r="W618" s="38">
        <v>9.52</v>
      </c>
      <c r="X618" s="11" t="s">
        <v>129</v>
      </c>
      <c r="Y618" s="12"/>
      <c r="Z618" s="1">
        <v>0</v>
      </c>
      <c r="AA618" s="9">
        <v>28.32</v>
      </c>
      <c r="AB618" s="9"/>
      <c r="AC618" s="50">
        <f>IF(AD618=AK618,1,0)</f>
        <v>1</v>
      </c>
      <c r="AD618" s="50">
        <v>43.49</v>
      </c>
      <c r="AE618" s="39">
        <v>29.74</v>
      </c>
      <c r="AF618" s="11">
        <f>IF(Z618=2,AE618*1.08,IF(AE618&lt;=10,(AE618*1.09),IF(AE618&lt;=50,(10*1.09)+((AE618-10)*1.08),IF(AE618&lt;=100,(10*1.09)+((50-10)*1.08)+((AE618-50)*1.07),IF(AE618&lt;=200,(10*1.09)+((50-10)*1.08)+((100-50)*1.07)+((AE618-100)*1.04),(10*1.09)+((50-10)*1.08)+((100-50)*1.07)+((200-100)*1.04)+((AE618-200)*1.02))))))</f>
        <v>32.219200000000001</v>
      </c>
      <c r="AG618" s="11">
        <f>IF(Z618=1,AF618*1.08,IF(Z618=4,AF618*1.08,IF(Z618=2,0,IF(AE618&lt;=100,(AF618*1.25),IF(AE618&lt;=200,134.5+((AE618-100)*1.04*1.16),255.14+((AE618-200)*1.02*1.12))))))</f>
        <v>40.274000000000001</v>
      </c>
      <c r="AH618" s="11">
        <f>IF(Z618=1,0,IF(Z618=4,0,(AG618*1.08)))</f>
        <v>43.495920000000005</v>
      </c>
      <c r="AI618" s="9">
        <f>TRUNC(AF618,2)</f>
        <v>32.21</v>
      </c>
      <c r="AJ618" s="9">
        <f>TRUNC(AG618,2)</f>
        <v>40.270000000000003</v>
      </c>
      <c r="AK618" s="9">
        <f>TRUNC(AH618,2)</f>
        <v>43.49</v>
      </c>
      <c r="AL618" s="13">
        <v>44170</v>
      </c>
      <c r="AM618" s="13">
        <v>44187</v>
      </c>
      <c r="AN618" s="13" t="s">
        <v>6544</v>
      </c>
    </row>
    <row r="619" spans="1:40" ht="57" customHeight="1" x14ac:dyDescent="0.25">
      <c r="A619" s="1">
        <v>8699708751769</v>
      </c>
      <c r="B619" s="1" t="s">
        <v>4770</v>
      </c>
      <c r="C619" s="1" t="s">
        <v>4771</v>
      </c>
      <c r="D619" s="2" t="s">
        <v>44</v>
      </c>
      <c r="E619" s="3" t="s">
        <v>133</v>
      </c>
      <c r="F619" s="3">
        <v>0</v>
      </c>
      <c r="G619" s="2">
        <v>1</v>
      </c>
      <c r="H619" s="3">
        <v>1</v>
      </c>
      <c r="I619" s="3"/>
      <c r="J619" s="3"/>
      <c r="K619" s="3"/>
      <c r="L619" s="4" t="s">
        <v>6167</v>
      </c>
      <c r="M619" s="4" t="s">
        <v>601</v>
      </c>
      <c r="N619" s="3" t="s">
        <v>6023</v>
      </c>
      <c r="O619" s="3">
        <v>2</v>
      </c>
      <c r="P619" s="3" t="s">
        <v>209</v>
      </c>
      <c r="Q619" s="3">
        <v>5</v>
      </c>
      <c r="R619" s="3" t="s">
        <v>48</v>
      </c>
      <c r="S619" s="10" t="s">
        <v>49</v>
      </c>
      <c r="T619" s="3" t="s">
        <v>129</v>
      </c>
      <c r="U619" s="38">
        <v>16.75</v>
      </c>
      <c r="V619" s="38">
        <v>16.75</v>
      </c>
      <c r="W619" s="38">
        <v>13.4</v>
      </c>
      <c r="X619" s="11" t="s">
        <v>129</v>
      </c>
      <c r="Y619" s="12"/>
      <c r="Z619" s="1">
        <v>0</v>
      </c>
      <c r="AA619" s="9">
        <v>48.12</v>
      </c>
      <c r="AB619" s="9"/>
      <c r="AC619" s="50">
        <f>IF(AD619=AK619,1,0)</f>
        <v>1</v>
      </c>
      <c r="AD619" s="50">
        <v>73.8</v>
      </c>
      <c r="AE619" s="39">
        <v>50.53</v>
      </c>
      <c r="AF619" s="11">
        <f>IF(Z619=2,AE619*1.08,IF(AE619&lt;=10,(AE619*1.09),IF(AE619&lt;=50,(10*1.09)+((AE619-10)*1.08),IF(AE619&lt;=100,(10*1.09)+((50-10)*1.08)+((AE619-50)*1.07),IF(AE619&lt;=200,(10*1.09)+((50-10)*1.08)+((100-50)*1.07)+((AE619-100)*1.04),(10*1.09)+((50-10)*1.08)+((100-50)*1.07)+((200-100)*1.04)+((AE619-200)*1.02))))))</f>
        <v>54.667100000000005</v>
      </c>
      <c r="AG619" s="11">
        <f>IF(Z619=1,AF619*1.08,IF(Z619=4,AF619*1.08,IF(Z619=2,0,IF(AE619&lt;=100,(AF619*1.25),IF(AE619&lt;=200,134.5+((AE619-100)*1.04*1.16),255.14+((AE619-200)*1.02*1.12))))))</f>
        <v>68.333875000000006</v>
      </c>
      <c r="AH619" s="11">
        <f>IF(Z619=1,0,IF(Z619=4,0,(AG619*1.08)))</f>
        <v>73.800585000000012</v>
      </c>
      <c r="AI619" s="9">
        <f>TRUNC(AF619,2)</f>
        <v>54.66</v>
      </c>
      <c r="AJ619" s="9">
        <f>TRUNC(AG619,2)</f>
        <v>68.33</v>
      </c>
      <c r="AK619" s="9">
        <f>TRUNC(AH619,2)</f>
        <v>73.8</v>
      </c>
      <c r="AL619" s="13">
        <v>44170</v>
      </c>
      <c r="AM619" s="13">
        <v>44187</v>
      </c>
      <c r="AN619" s="13" t="s">
        <v>6544</v>
      </c>
    </row>
    <row r="620" spans="1:40" ht="57" customHeight="1" x14ac:dyDescent="0.25">
      <c r="A620" s="1">
        <v>8699708751776</v>
      </c>
      <c r="B620" s="1" t="s">
        <v>4770</v>
      </c>
      <c r="C620" s="1" t="s">
        <v>4771</v>
      </c>
      <c r="D620" s="2" t="s">
        <v>44</v>
      </c>
      <c r="E620" s="3" t="s">
        <v>133</v>
      </c>
      <c r="F620" s="3">
        <v>0</v>
      </c>
      <c r="G620" s="2">
        <v>1</v>
      </c>
      <c r="H620" s="3">
        <v>1</v>
      </c>
      <c r="I620" s="3"/>
      <c r="J620" s="3"/>
      <c r="K620" s="3"/>
      <c r="L620" s="4" t="s">
        <v>6168</v>
      </c>
      <c r="M620" s="4" t="s">
        <v>601</v>
      </c>
      <c r="N620" s="3" t="s">
        <v>6023</v>
      </c>
      <c r="O620" s="3">
        <v>3</v>
      </c>
      <c r="P620" s="3" t="s">
        <v>209</v>
      </c>
      <c r="Q620" s="3">
        <v>5</v>
      </c>
      <c r="R620" s="3" t="s">
        <v>48</v>
      </c>
      <c r="S620" s="10" t="s">
        <v>49</v>
      </c>
      <c r="T620" s="3" t="s">
        <v>129</v>
      </c>
      <c r="U620" s="38">
        <v>18.22</v>
      </c>
      <c r="V620" s="38">
        <v>18.22</v>
      </c>
      <c r="W620" s="38">
        <v>14.57</v>
      </c>
      <c r="X620" s="3" t="s">
        <v>129</v>
      </c>
      <c r="Y620" s="12"/>
      <c r="Z620" s="1">
        <v>0</v>
      </c>
      <c r="AA620" s="9">
        <v>52.4</v>
      </c>
      <c r="AB620" s="9"/>
      <c r="AC620" s="50">
        <f>IF(AD620=AK620,1,0)</f>
        <v>1</v>
      </c>
      <c r="AD620" s="50">
        <v>80.28</v>
      </c>
      <c r="AE620" s="39">
        <v>55.02</v>
      </c>
      <c r="AF620" s="11">
        <f>IF(Z620=2,AE620*1.08,IF(AE620&lt;=10,(AE620*1.09),IF(AE620&lt;=50,(10*1.09)+((AE620-10)*1.08),IF(AE620&lt;=100,(10*1.09)+((50-10)*1.08)+((AE620-50)*1.07),IF(AE620&lt;=200,(10*1.09)+((50-10)*1.08)+((100-50)*1.07)+((AE620-100)*1.04),(10*1.09)+((50-10)*1.08)+((100-50)*1.07)+((200-100)*1.04)+((AE620-200)*1.02))))))</f>
        <v>59.471400000000003</v>
      </c>
      <c r="AG620" s="11">
        <f>IF(Z620=1,AF620*1.08,IF(Z620=4,AF620*1.08,IF(Z620=2,0,IF(AE620&lt;=100,(AF620*1.25),IF(AE620&lt;=200,134.5+((AE620-100)*1.04*1.16),255.14+((AE620-200)*1.02*1.12))))))</f>
        <v>74.339250000000007</v>
      </c>
      <c r="AH620" s="11">
        <f>IF(Z620=1,0,IF(Z620=4,0,(AG620*1.08)))</f>
        <v>80.286390000000011</v>
      </c>
      <c r="AI620" s="9">
        <f>TRUNC(AF620,2)</f>
        <v>59.47</v>
      </c>
      <c r="AJ620" s="9">
        <f>TRUNC(AG620,2)</f>
        <v>74.33</v>
      </c>
      <c r="AK620" s="9">
        <f>TRUNC(AH620,2)</f>
        <v>80.28</v>
      </c>
      <c r="AL620" s="13">
        <v>44170</v>
      </c>
      <c r="AM620" s="13">
        <v>44187</v>
      </c>
      <c r="AN620" s="13" t="s">
        <v>6544</v>
      </c>
    </row>
    <row r="621" spans="1:40" ht="57" customHeight="1" x14ac:dyDescent="0.25">
      <c r="A621" s="1">
        <v>8680199751178</v>
      </c>
      <c r="B621" s="1" t="s">
        <v>4539</v>
      </c>
      <c r="C621" s="1" t="s">
        <v>4540</v>
      </c>
      <c r="D621" s="2" t="s">
        <v>150</v>
      </c>
      <c r="E621" s="3" t="s">
        <v>133</v>
      </c>
      <c r="F621" s="3">
        <v>0</v>
      </c>
      <c r="G621" s="2">
        <v>1</v>
      </c>
      <c r="H621" s="3">
        <v>1</v>
      </c>
      <c r="I621" s="3"/>
      <c r="J621" s="3"/>
      <c r="K621" s="3"/>
      <c r="L621" s="4" t="s">
        <v>5037</v>
      </c>
      <c r="M621" s="4" t="s">
        <v>375</v>
      </c>
      <c r="N621" s="3" t="s">
        <v>5928</v>
      </c>
      <c r="O621" s="3">
        <v>1</v>
      </c>
      <c r="P621" s="3" t="s">
        <v>92</v>
      </c>
      <c r="Q621" s="3">
        <v>10</v>
      </c>
      <c r="R621" s="3" t="s">
        <v>48</v>
      </c>
      <c r="S621" s="10" t="s">
        <v>18</v>
      </c>
      <c r="T621" s="3" t="s">
        <v>129</v>
      </c>
      <c r="U621" s="38">
        <v>10.28</v>
      </c>
      <c r="V621" s="38">
        <v>10.28</v>
      </c>
      <c r="W621" s="38">
        <v>8.2200000000000006</v>
      </c>
      <c r="X621" s="11" t="s">
        <v>129</v>
      </c>
      <c r="Y621" s="12"/>
      <c r="Z621" s="1">
        <v>0</v>
      </c>
      <c r="AA621" s="9">
        <v>21.02</v>
      </c>
      <c r="AB621" s="9"/>
      <c r="AC621" s="50"/>
      <c r="AD621" s="50"/>
      <c r="AE621" s="39">
        <v>25.22</v>
      </c>
      <c r="AF621" s="11">
        <f>IF(Z621=2,AE621*1.08,IF(AE621&lt;=10,(AE621*1.09),IF(AE621&lt;=50,(10*1.09)+((AE621-10)*1.08),IF(AE621&lt;=100,(10*1.09)+((50-10)*1.08)+((AE621-50)*1.07),IF(AE621&lt;=200,(10*1.09)+((50-10)*1.08)+((100-50)*1.07)+((AE621-100)*1.04),(10*1.09)+((50-10)*1.08)+((100-50)*1.07)+((200-100)*1.04)+((AE621-200)*1.02))))))</f>
        <v>27.337600000000002</v>
      </c>
      <c r="AG621" s="11">
        <f>IF(Z621=1,AF621*1.08,IF(Z621=4,AF621*1.08,IF(Z621=2,0,IF(AE621&lt;=100,(AF621*1.25),IF(AE621&lt;=200,134.5+((AE621-100)*1.04*1.16),255.14+((AE621-200)*1.02*1.12))))))</f>
        <v>34.172000000000004</v>
      </c>
      <c r="AH621" s="11">
        <f>IF(Z621=1,0,IF(Z621=4,0,(AG621*1.08)))</f>
        <v>36.905760000000008</v>
      </c>
      <c r="AI621" s="9">
        <f>TRUNC(AF621,2)</f>
        <v>27.33</v>
      </c>
      <c r="AJ621" s="9">
        <f>TRUNC(AG621,2)</f>
        <v>34.17</v>
      </c>
      <c r="AK621" s="9">
        <f>TRUNC(AH621,2)</f>
        <v>36.9</v>
      </c>
      <c r="AL621" s="13">
        <v>44170</v>
      </c>
      <c r="AM621" s="13">
        <v>44187</v>
      </c>
      <c r="AN621" s="13" t="s">
        <v>6544</v>
      </c>
    </row>
    <row r="622" spans="1:40" ht="57" customHeight="1" x14ac:dyDescent="0.25">
      <c r="A622" s="1">
        <v>8680199751161</v>
      </c>
      <c r="B622" s="1" t="s">
        <v>4539</v>
      </c>
      <c r="C622" s="1" t="s">
        <v>4540</v>
      </c>
      <c r="D622" s="2" t="s">
        <v>150</v>
      </c>
      <c r="E622" s="3" t="s">
        <v>133</v>
      </c>
      <c r="F622" s="3">
        <v>0</v>
      </c>
      <c r="G622" s="2">
        <v>1</v>
      </c>
      <c r="H622" s="27">
        <v>1</v>
      </c>
      <c r="I622" s="3"/>
      <c r="J622" s="3"/>
      <c r="K622" s="3"/>
      <c r="L622" s="4" t="s">
        <v>4541</v>
      </c>
      <c r="M622" s="4" t="s">
        <v>375</v>
      </c>
      <c r="N622" s="3" t="s">
        <v>5928</v>
      </c>
      <c r="O622" s="3">
        <v>1</v>
      </c>
      <c r="P622" s="3" t="s">
        <v>92</v>
      </c>
      <c r="Q622" s="3">
        <v>5</v>
      </c>
      <c r="R622" s="3" t="s">
        <v>48</v>
      </c>
      <c r="S622" s="10" t="s">
        <v>18</v>
      </c>
      <c r="T622" s="3" t="s">
        <v>129</v>
      </c>
      <c r="U622" s="38">
        <v>5.14</v>
      </c>
      <c r="V622" s="38">
        <v>5.14</v>
      </c>
      <c r="W622" s="38">
        <v>4.1100000000000003</v>
      </c>
      <c r="X622" s="11" t="s">
        <v>129</v>
      </c>
      <c r="Y622" s="12"/>
      <c r="Z622" s="1">
        <v>0</v>
      </c>
      <c r="AA622" s="9">
        <v>13.17</v>
      </c>
      <c r="AB622" s="9"/>
      <c r="AC622" s="50"/>
      <c r="AD622" s="50"/>
      <c r="AE622" s="39">
        <v>15.64</v>
      </c>
      <c r="AF622" s="11">
        <f>IF(Z622=2,AE622*1.08,IF(AE622&lt;=10,(AE622*1.09),IF(AE622&lt;=50,(10*1.09)+((AE622-10)*1.08),IF(AE622&lt;=100,(10*1.09)+((50-10)*1.08)+((AE622-50)*1.07),IF(AE622&lt;=200,(10*1.09)+((50-10)*1.08)+((100-50)*1.07)+((AE622-100)*1.04),(10*1.09)+((50-10)*1.08)+((100-50)*1.07)+((200-100)*1.04)+((AE622-200)*1.02))))))</f>
        <v>16.991199999999999</v>
      </c>
      <c r="AG622" s="11">
        <f>IF(Z622=1,AF622*1.08,IF(Z622=4,AF622*1.08,IF(Z622=2,0,IF(AE622&lt;=100,(AF622*1.25),IF(AE622&lt;=200,134.5+((AE622-100)*1.04*1.16),255.14+((AE622-200)*1.02*1.12))))))</f>
        <v>21.238999999999997</v>
      </c>
      <c r="AH622" s="11">
        <f>IF(Z622=1,0,IF(Z622=4,0,(AG622*1.08)))</f>
        <v>22.938119999999998</v>
      </c>
      <c r="AI622" s="9">
        <f>TRUNC(AF622,2)</f>
        <v>16.989999999999998</v>
      </c>
      <c r="AJ622" s="9">
        <f>TRUNC(AG622,2)</f>
        <v>21.23</v>
      </c>
      <c r="AK622" s="9">
        <f>TRUNC(AH622,2)</f>
        <v>22.93</v>
      </c>
      <c r="AL622" s="13">
        <v>44170</v>
      </c>
      <c r="AM622" s="13">
        <v>44187</v>
      </c>
      <c r="AN622" s="13" t="s">
        <v>6544</v>
      </c>
    </row>
    <row r="623" spans="1:40" ht="57" customHeight="1" x14ac:dyDescent="0.25">
      <c r="A623" s="1">
        <v>8699514010937</v>
      </c>
      <c r="B623" s="1" t="s">
        <v>2456</v>
      </c>
      <c r="C623" s="1" t="s">
        <v>2457</v>
      </c>
      <c r="D623" s="2" t="s">
        <v>44</v>
      </c>
      <c r="E623" s="3" t="s">
        <v>5731</v>
      </c>
      <c r="F623" s="3">
        <v>0</v>
      </c>
      <c r="G623" s="2">
        <v>2</v>
      </c>
      <c r="H623" s="3">
        <v>1</v>
      </c>
      <c r="I623" s="3"/>
      <c r="J623" s="3"/>
      <c r="K623" s="3"/>
      <c r="L623" s="4" t="s">
        <v>3260</v>
      </c>
      <c r="M623" s="4" t="s">
        <v>274</v>
      </c>
      <c r="N623" s="3" t="s">
        <v>5962</v>
      </c>
      <c r="O623" s="3">
        <v>60</v>
      </c>
      <c r="P623" s="3" t="s">
        <v>76</v>
      </c>
      <c r="Q623" s="3">
        <v>20</v>
      </c>
      <c r="R623" s="3" t="s">
        <v>48</v>
      </c>
      <c r="S623" s="10" t="s">
        <v>18</v>
      </c>
      <c r="T623" s="3" t="s">
        <v>102</v>
      </c>
      <c r="U623" s="38">
        <v>4.87</v>
      </c>
      <c r="V623" s="38">
        <v>4.87</v>
      </c>
      <c r="W623" s="38">
        <v>4.87</v>
      </c>
      <c r="X623" s="3" t="s">
        <v>102</v>
      </c>
      <c r="Y623" s="12"/>
      <c r="Z623" s="1">
        <v>0</v>
      </c>
      <c r="AA623" s="9">
        <v>16.190000000000001</v>
      </c>
      <c r="AB623" s="9"/>
      <c r="AC623" s="50">
        <f>IF(AD623=AK623,1,0)</f>
        <v>1</v>
      </c>
      <c r="AD623" s="50">
        <v>27.1</v>
      </c>
      <c r="AE623" s="39">
        <v>18.5</v>
      </c>
      <c r="AF623" s="11">
        <f>IF(Z623=2,AE623*1.08,IF(AE623&lt;=10,(AE623*1.09),IF(AE623&lt;=50,(10*1.09)+((AE623-10)*1.08),IF(AE623&lt;=100,(10*1.09)+((50-10)*1.08)+((AE623-50)*1.07),IF(AE623&lt;=200,(10*1.09)+((50-10)*1.08)+((100-50)*1.07)+((AE623-100)*1.04),(10*1.09)+((50-10)*1.08)+((100-50)*1.07)+((200-100)*1.04)+((AE623-200)*1.02))))))</f>
        <v>20.079999999999998</v>
      </c>
      <c r="AG623" s="11">
        <f>IF(Z623=1,AF623*1.08,IF(Z623=4,AF623*1.08,IF(Z623=2,0,IF(AE623&lt;=100,(AF623*1.25),IF(AE623&lt;=200,134.5+((AE623-100)*1.04*1.16),255.14+((AE623-200)*1.02*1.12))))))</f>
        <v>25.099999999999998</v>
      </c>
      <c r="AH623" s="11">
        <f>IF(Z623=1,0,IF(Z623=4,0,(AG623*1.08)))</f>
        <v>27.108000000000001</v>
      </c>
      <c r="AI623" s="9">
        <f>TRUNC(AF623,2)</f>
        <v>20.079999999999998</v>
      </c>
      <c r="AJ623" s="9">
        <f>TRUNC(AG623,2)</f>
        <v>25.1</v>
      </c>
      <c r="AK623" s="9">
        <f>TRUNC(AH623,2)</f>
        <v>27.1</v>
      </c>
      <c r="AL623" s="13">
        <v>44170</v>
      </c>
      <c r="AM623" s="13">
        <v>44187</v>
      </c>
      <c r="AN623" s="13" t="s">
        <v>6544</v>
      </c>
    </row>
    <row r="624" spans="1:40" ht="57" customHeight="1" x14ac:dyDescent="0.25">
      <c r="A624" s="1">
        <v>8681026050129</v>
      </c>
      <c r="B624" s="1" t="s">
        <v>3270</v>
      </c>
      <c r="C624" s="1" t="s">
        <v>2451</v>
      </c>
      <c r="D624" s="2" t="s">
        <v>150</v>
      </c>
      <c r="E624" s="3" t="s">
        <v>133</v>
      </c>
      <c r="F624" s="3">
        <v>6</v>
      </c>
      <c r="G624" s="2">
        <v>1</v>
      </c>
      <c r="H624" s="3">
        <v>1</v>
      </c>
      <c r="I624" s="3"/>
      <c r="J624" s="3"/>
      <c r="K624" s="3"/>
      <c r="L624" s="4" t="s">
        <v>3271</v>
      </c>
      <c r="M624" s="4" t="s">
        <v>940</v>
      </c>
      <c r="N624" s="3" t="s">
        <v>6038</v>
      </c>
      <c r="O624" s="3" t="s">
        <v>110</v>
      </c>
      <c r="P624" s="3" t="s">
        <v>76</v>
      </c>
      <c r="Q624" s="3">
        <v>21</v>
      </c>
      <c r="R624" s="3" t="s">
        <v>48</v>
      </c>
      <c r="S624" s="10" t="s">
        <v>49</v>
      </c>
      <c r="T624" s="3" t="s">
        <v>111</v>
      </c>
      <c r="U624" s="38">
        <v>10.57</v>
      </c>
      <c r="V624" s="38">
        <v>10.57</v>
      </c>
      <c r="W624" s="38">
        <v>10.57</v>
      </c>
      <c r="X624" s="11" t="s">
        <v>111</v>
      </c>
      <c r="Y624" s="12"/>
      <c r="Z624" s="1">
        <v>0</v>
      </c>
      <c r="AA624" s="9">
        <v>22.89</v>
      </c>
      <c r="AB624" s="9"/>
      <c r="AC624" s="50"/>
      <c r="AD624" s="50"/>
      <c r="AE624" s="39">
        <v>24.89</v>
      </c>
      <c r="AF624" s="11">
        <f>IF(Z624=2,AE624*1.08,IF(AE624&lt;=10,(AE624*1.09),IF(AE624&lt;=50,(10*1.09)+((AE624-10)*1.08),IF(AE624&lt;=100,(10*1.09)+((50-10)*1.08)+((AE624-50)*1.07),IF(AE624&lt;=200,(10*1.09)+((50-10)*1.08)+((100-50)*1.07)+((AE624-100)*1.04),(10*1.09)+((50-10)*1.08)+((100-50)*1.07)+((200-100)*1.04)+((AE624-200)*1.02))))))</f>
        <v>26.981200000000001</v>
      </c>
      <c r="AG624" s="11">
        <f>IF(Z624=1,AF624*1.08,IF(Z624=4,AF624*1.08,IF(Z624=2,0,IF(AE624&lt;=100,(AF624*1.25),IF(AE624&lt;=200,134.5+((AE624-100)*1.04*1.16),255.14+((AE624-200)*1.02*1.12))))))</f>
        <v>33.726500000000001</v>
      </c>
      <c r="AH624" s="11">
        <f>IF(Z624=1,0,IF(Z624=4,0,(AG624*1.08)))</f>
        <v>36.424620000000004</v>
      </c>
      <c r="AI624" s="9">
        <f>TRUNC(AF624,2)</f>
        <v>26.98</v>
      </c>
      <c r="AJ624" s="9">
        <f>TRUNC(AG624,2)</f>
        <v>33.72</v>
      </c>
      <c r="AK624" s="9">
        <f>TRUNC(AH624,2)</f>
        <v>36.42</v>
      </c>
      <c r="AL624" s="13">
        <v>44170</v>
      </c>
      <c r="AM624" s="13">
        <v>44187</v>
      </c>
      <c r="AN624" s="13" t="s">
        <v>6544</v>
      </c>
    </row>
    <row r="625" spans="1:40" ht="57" customHeight="1" x14ac:dyDescent="0.25">
      <c r="A625" s="1">
        <v>8681331510011</v>
      </c>
      <c r="B625" s="1" t="s">
        <v>3276</v>
      </c>
      <c r="C625" s="1" t="s">
        <v>1945</v>
      </c>
      <c r="D625" s="2" t="s">
        <v>150</v>
      </c>
      <c r="E625" s="3" t="s">
        <v>133</v>
      </c>
      <c r="F625" s="3">
        <v>0</v>
      </c>
      <c r="G625" s="2">
        <v>1</v>
      </c>
      <c r="H625" s="3">
        <v>1</v>
      </c>
      <c r="I625" s="3"/>
      <c r="J625" s="3"/>
      <c r="K625" s="3"/>
      <c r="L625" s="4" t="s">
        <v>5046</v>
      </c>
      <c r="M625" s="4" t="s">
        <v>410</v>
      </c>
      <c r="N625" s="3" t="s">
        <v>6086</v>
      </c>
      <c r="O625" s="3">
        <v>10</v>
      </c>
      <c r="P625" s="3" t="s">
        <v>209</v>
      </c>
      <c r="Q625" s="3">
        <v>50</v>
      </c>
      <c r="R625" s="3" t="s">
        <v>48</v>
      </c>
      <c r="S625" s="10" t="s">
        <v>18</v>
      </c>
      <c r="T625" s="3" t="s">
        <v>153</v>
      </c>
      <c r="U625" s="38">
        <v>7.17</v>
      </c>
      <c r="V625" s="38">
        <v>7.17</v>
      </c>
      <c r="W625" s="38">
        <v>5.73</v>
      </c>
      <c r="X625" s="11" t="s">
        <v>153</v>
      </c>
      <c r="Y625" s="12"/>
      <c r="Z625" s="1">
        <v>0</v>
      </c>
      <c r="AA625" s="9">
        <v>13.87</v>
      </c>
      <c r="AB625" s="9"/>
      <c r="AC625" s="50">
        <f>IF(AD625=AK625,1,0)</f>
        <v>1</v>
      </c>
      <c r="AD625" s="50">
        <v>30.46</v>
      </c>
      <c r="AE625" s="39">
        <v>20.8</v>
      </c>
      <c r="AF625" s="11">
        <f>IF(Z625=2,AE625*1.08,IF(AE625&lt;=10,(AE625*1.09),IF(AE625&lt;=50,(10*1.09)+((AE625-10)*1.08),IF(AE625&lt;=100,(10*1.09)+((50-10)*1.08)+((AE625-50)*1.07),IF(AE625&lt;=200,(10*1.09)+((50-10)*1.08)+((100-50)*1.07)+((AE625-100)*1.04),(10*1.09)+((50-10)*1.08)+((100-50)*1.07)+((200-100)*1.04)+((AE625-200)*1.02))))))</f>
        <v>22.564</v>
      </c>
      <c r="AG625" s="11">
        <f>IF(Z625=1,AF625*1.08,IF(Z625=4,AF625*1.08,IF(Z625=2,0,IF(AE625&lt;=100,(AF625*1.25),IF(AE625&lt;=200,134.5+((AE625-100)*1.04*1.16),255.14+((AE625-200)*1.02*1.12))))))</f>
        <v>28.204999999999998</v>
      </c>
      <c r="AH625" s="11">
        <f>IF(Z625=1,0,IF(Z625=4,0,(AG625*1.08)))</f>
        <v>30.461400000000001</v>
      </c>
      <c r="AI625" s="9">
        <f>TRUNC(AF625,2)</f>
        <v>22.56</v>
      </c>
      <c r="AJ625" s="9">
        <f>TRUNC(AG625,2)</f>
        <v>28.2</v>
      </c>
      <c r="AK625" s="9">
        <f>TRUNC(AH625,2)</f>
        <v>30.46</v>
      </c>
      <c r="AL625" s="13">
        <v>44170</v>
      </c>
      <c r="AM625" s="13">
        <v>44187</v>
      </c>
      <c r="AN625" s="13" t="s">
        <v>6544</v>
      </c>
    </row>
    <row r="626" spans="1:40" ht="57" customHeight="1" x14ac:dyDescent="0.25">
      <c r="A626" s="1">
        <v>8699522345311</v>
      </c>
      <c r="B626" s="1" t="s">
        <v>90</v>
      </c>
      <c r="C626" s="1" t="s">
        <v>91</v>
      </c>
      <c r="D626" s="2" t="s">
        <v>44</v>
      </c>
      <c r="E626" s="3" t="s">
        <v>5731</v>
      </c>
      <c r="F626" s="3">
        <v>0</v>
      </c>
      <c r="G626" s="2">
        <v>2</v>
      </c>
      <c r="H626" s="3">
        <v>1</v>
      </c>
      <c r="I626" s="3"/>
      <c r="J626" s="3"/>
      <c r="K626" s="3"/>
      <c r="L626" s="4" t="s">
        <v>3281</v>
      </c>
      <c r="M626" s="4" t="s">
        <v>3282</v>
      </c>
      <c r="N626" s="3" t="s">
        <v>5925</v>
      </c>
      <c r="O626" s="3"/>
      <c r="P626" s="3"/>
      <c r="Q626" s="3">
        <v>20</v>
      </c>
      <c r="R626" s="3" t="s">
        <v>48</v>
      </c>
      <c r="S626" s="10" t="s">
        <v>18</v>
      </c>
      <c r="T626" s="3" t="s">
        <v>5278</v>
      </c>
      <c r="U626" s="38">
        <v>16.59</v>
      </c>
      <c r="V626" s="38">
        <v>16.59</v>
      </c>
      <c r="W626" s="38">
        <v>16.59</v>
      </c>
      <c r="X626" s="11" t="s">
        <v>5278</v>
      </c>
      <c r="Y626" s="12"/>
      <c r="Z626" s="1">
        <v>0</v>
      </c>
      <c r="AA626" s="9">
        <v>11.6</v>
      </c>
      <c r="AB626" s="9"/>
      <c r="AC626" s="50">
        <f>IF(AD626=AK626,1,0)</f>
        <v>1</v>
      </c>
      <c r="AD626" s="50">
        <v>19.329999999999998</v>
      </c>
      <c r="AE626" s="39">
        <v>13.17</v>
      </c>
      <c r="AF626" s="11">
        <f>IF(Z626=2,AE626*1.08,IF(AE626&lt;=10,(AE626*1.09),IF(AE626&lt;=50,(10*1.09)+((AE626-10)*1.08),IF(AE626&lt;=100,(10*1.09)+((50-10)*1.08)+((AE626-50)*1.07),IF(AE626&lt;=200,(10*1.09)+((50-10)*1.08)+((100-50)*1.07)+((AE626-100)*1.04),(10*1.09)+((50-10)*1.08)+((100-50)*1.07)+((200-100)*1.04)+((AE626-200)*1.02))))))</f>
        <v>14.323600000000001</v>
      </c>
      <c r="AG626" s="11">
        <f>IF(Z626=1,AF626*1.08,IF(Z626=4,AF626*1.08,IF(Z626=2,0,IF(AE626&lt;=100,(AF626*1.25),IF(AE626&lt;=200,134.5+((AE626-100)*1.04*1.16),255.14+((AE626-200)*1.02*1.12))))))</f>
        <v>17.904500000000002</v>
      </c>
      <c r="AH626" s="11">
        <f>IF(Z626=1,0,IF(Z626=4,0,(AG626*1.08)))</f>
        <v>19.336860000000005</v>
      </c>
      <c r="AI626" s="9">
        <f>TRUNC(AF626,2)</f>
        <v>14.32</v>
      </c>
      <c r="AJ626" s="9">
        <f>TRUNC(AG626,2)</f>
        <v>17.899999999999999</v>
      </c>
      <c r="AK626" s="9">
        <f>TRUNC(AH626,2)</f>
        <v>19.329999999999998</v>
      </c>
      <c r="AL626" s="13">
        <v>44170</v>
      </c>
      <c r="AM626" s="13">
        <v>44187</v>
      </c>
      <c r="AN626" s="13" t="s">
        <v>6544</v>
      </c>
    </row>
    <row r="627" spans="1:40" ht="57" customHeight="1" x14ac:dyDescent="0.25">
      <c r="A627" s="1">
        <v>8681291110191</v>
      </c>
      <c r="B627" s="1" t="s">
        <v>3283</v>
      </c>
      <c r="C627" s="1" t="s">
        <v>3284</v>
      </c>
      <c r="D627" s="2" t="s">
        <v>44</v>
      </c>
      <c r="E627" s="3" t="s">
        <v>5731</v>
      </c>
      <c r="F627" s="3">
        <v>6</v>
      </c>
      <c r="G627" s="2">
        <v>2</v>
      </c>
      <c r="H627" s="3">
        <v>1</v>
      </c>
      <c r="I627" s="3"/>
      <c r="J627" s="3"/>
      <c r="K627" s="3"/>
      <c r="L627" s="4" t="s">
        <v>5427</v>
      </c>
      <c r="M627" s="4" t="s">
        <v>3282</v>
      </c>
      <c r="N627" s="3" t="s">
        <v>6043</v>
      </c>
      <c r="O627" s="3" t="s">
        <v>3285</v>
      </c>
      <c r="P627" s="3" t="s">
        <v>76</v>
      </c>
      <c r="Q627" s="3">
        <v>20</v>
      </c>
      <c r="R627" s="3" t="s">
        <v>1287</v>
      </c>
      <c r="S627" s="10" t="s">
        <v>18</v>
      </c>
      <c r="T627" s="3" t="s">
        <v>5673</v>
      </c>
      <c r="U627" s="38">
        <v>5.23</v>
      </c>
      <c r="V627" s="38">
        <v>5.23</v>
      </c>
      <c r="W627" s="38">
        <v>5.23</v>
      </c>
      <c r="X627" s="3" t="s">
        <v>5673</v>
      </c>
      <c r="Y627" s="12"/>
      <c r="Z627" s="1">
        <v>0</v>
      </c>
      <c r="AA627" s="9">
        <v>19.190000000000001</v>
      </c>
      <c r="AB627" s="9"/>
      <c r="AC627" s="50"/>
      <c r="AD627" s="50"/>
      <c r="AE627" s="39">
        <v>19.95</v>
      </c>
      <c r="AF627" s="11">
        <f>IF(Z627=2,AE627*1.08,IF(AE627&lt;=10,(AE627*1.09),IF(AE627&lt;=50,(10*1.09)+((AE627-10)*1.08),IF(AE627&lt;=100,(10*1.09)+((50-10)*1.08)+((AE627-50)*1.07),IF(AE627&lt;=200,(10*1.09)+((50-10)*1.08)+((100-50)*1.07)+((AE627-100)*1.04),(10*1.09)+((50-10)*1.08)+((100-50)*1.07)+((200-100)*1.04)+((AE627-200)*1.02))))))</f>
        <v>21.646000000000001</v>
      </c>
      <c r="AG627" s="11">
        <f>IF(Z627=1,AF627*1.08,IF(Z627=4,AF627*1.08,IF(Z627=2,0,IF(AE627&lt;=100,(AF627*1.25),IF(AE627&lt;=200,134.5+((AE627-100)*1.04*1.16),255.14+((AE627-200)*1.02*1.12))))))</f>
        <v>27.057500000000001</v>
      </c>
      <c r="AH627" s="11">
        <f>IF(Z627=1,0,IF(Z627=4,0,(AG627*1.08)))</f>
        <v>29.222100000000005</v>
      </c>
      <c r="AI627" s="9">
        <f>TRUNC(AF627,2)</f>
        <v>21.64</v>
      </c>
      <c r="AJ627" s="9">
        <f>TRUNC(AG627,2)</f>
        <v>27.05</v>
      </c>
      <c r="AK627" s="9">
        <f>TRUNC(AH627,2)</f>
        <v>29.22</v>
      </c>
      <c r="AL627" s="13">
        <v>44170</v>
      </c>
      <c r="AM627" s="13">
        <v>44187</v>
      </c>
      <c r="AN627" s="13" t="s">
        <v>6544</v>
      </c>
    </row>
    <row r="628" spans="1:40" ht="57" customHeight="1" x14ac:dyDescent="0.25">
      <c r="A628" s="1">
        <v>8699559330014</v>
      </c>
      <c r="B628" s="1" t="s">
        <v>347</v>
      </c>
      <c r="C628" s="1" t="s">
        <v>348</v>
      </c>
      <c r="D628" s="2" t="s">
        <v>44</v>
      </c>
      <c r="E628" s="3" t="s">
        <v>133</v>
      </c>
      <c r="F628" s="3">
        <v>0</v>
      </c>
      <c r="G628" s="2">
        <v>2</v>
      </c>
      <c r="H628" s="3">
        <v>1</v>
      </c>
      <c r="I628" s="3"/>
      <c r="J628" s="3"/>
      <c r="K628" s="3"/>
      <c r="L628" s="4" t="s">
        <v>3286</v>
      </c>
      <c r="M628" s="4" t="s">
        <v>475</v>
      </c>
      <c r="N628" s="3" t="s">
        <v>5986</v>
      </c>
      <c r="O628" s="3" t="s">
        <v>176</v>
      </c>
      <c r="P628" s="3" t="s">
        <v>209</v>
      </c>
      <c r="Q628" s="3">
        <v>30</v>
      </c>
      <c r="R628" s="3" t="s">
        <v>48</v>
      </c>
      <c r="S628" s="10" t="s">
        <v>18</v>
      </c>
      <c r="T628" s="3" t="s">
        <v>225</v>
      </c>
      <c r="U628" s="38">
        <v>7.8</v>
      </c>
      <c r="V628" s="38">
        <v>7.8</v>
      </c>
      <c r="W628" s="38">
        <v>6.24</v>
      </c>
      <c r="X628" s="3" t="s">
        <v>225</v>
      </c>
      <c r="Y628" s="12"/>
      <c r="Z628" s="1">
        <v>0</v>
      </c>
      <c r="AA628" s="9">
        <v>16.79</v>
      </c>
      <c r="AB628" s="9"/>
      <c r="AC628" s="50">
        <f>IF(AD628=AK628,1,0)</f>
        <v>1</v>
      </c>
      <c r="AD628" s="50">
        <v>25.59</v>
      </c>
      <c r="AE628" s="39">
        <v>17.46</v>
      </c>
      <c r="AF628" s="11">
        <f>IF(Z628=2,AE628*1.08,IF(AE628&lt;=10,(AE628*1.09),IF(AE628&lt;=50,(10*1.09)+((AE628-10)*1.08),IF(AE628&lt;=100,(10*1.09)+((50-10)*1.08)+((AE628-50)*1.07),IF(AE628&lt;=200,(10*1.09)+((50-10)*1.08)+((100-50)*1.07)+((AE628-100)*1.04),(10*1.09)+((50-10)*1.08)+((100-50)*1.07)+((200-100)*1.04)+((AE628-200)*1.02))))))</f>
        <v>18.956800000000001</v>
      </c>
      <c r="AG628" s="11">
        <f>IF(Z628=1,AF628*1.08,IF(Z628=4,AF628*1.08,IF(Z628=2,0,IF(AE628&lt;=100,(AF628*1.25),IF(AE628&lt;=200,134.5+((AE628-100)*1.04*1.16),255.14+((AE628-200)*1.02*1.12))))))</f>
        <v>23.696000000000002</v>
      </c>
      <c r="AH628" s="11">
        <f>IF(Z628=1,0,IF(Z628=4,0,(AG628*1.08)))</f>
        <v>25.591680000000004</v>
      </c>
      <c r="AI628" s="9">
        <f>TRUNC(AF628,2)</f>
        <v>18.95</v>
      </c>
      <c r="AJ628" s="9">
        <f>TRUNC(AG628,2)</f>
        <v>23.69</v>
      </c>
      <c r="AK628" s="9">
        <f>TRUNC(AH628,2)</f>
        <v>25.59</v>
      </c>
      <c r="AL628" s="13">
        <v>44170</v>
      </c>
      <c r="AM628" s="13">
        <v>44187</v>
      </c>
      <c r="AN628" s="13" t="s">
        <v>6544</v>
      </c>
    </row>
    <row r="629" spans="1:40" ht="57" customHeight="1" x14ac:dyDescent="0.25">
      <c r="A629" s="1">
        <v>8699586692819</v>
      </c>
      <c r="B629" s="1" t="s">
        <v>2820</v>
      </c>
      <c r="C629" s="1" t="s">
        <v>2821</v>
      </c>
      <c r="D629" s="2" t="s">
        <v>44</v>
      </c>
      <c r="E629" s="3" t="s">
        <v>5731</v>
      </c>
      <c r="F629" s="3">
        <v>0</v>
      </c>
      <c r="G629" s="2">
        <v>2</v>
      </c>
      <c r="H629" s="3">
        <v>1</v>
      </c>
      <c r="I629" s="3"/>
      <c r="J629" s="3"/>
      <c r="K629" s="3"/>
      <c r="L629" s="4" t="s">
        <v>5052</v>
      </c>
      <c r="M629" s="4" t="s">
        <v>803</v>
      </c>
      <c r="N629" s="3" t="s">
        <v>5934</v>
      </c>
      <c r="O629" s="3"/>
      <c r="P629" s="3"/>
      <c r="Q629" s="3">
        <v>500</v>
      </c>
      <c r="R629" s="3" t="s">
        <v>48</v>
      </c>
      <c r="S629" s="10" t="s">
        <v>49</v>
      </c>
      <c r="T629" s="3" t="s">
        <v>78</v>
      </c>
      <c r="U629" s="38">
        <v>70.81</v>
      </c>
      <c r="V629" s="38">
        <v>70.81</v>
      </c>
      <c r="W629" s="38">
        <v>70.81</v>
      </c>
      <c r="X629" s="3" t="s">
        <v>78</v>
      </c>
      <c r="Y629" s="12"/>
      <c r="Z629" s="1">
        <v>0</v>
      </c>
      <c r="AA629" s="9">
        <v>266.43</v>
      </c>
      <c r="AB629" s="9"/>
      <c r="AC629" s="50"/>
      <c r="AD629" s="50"/>
      <c r="AE629" s="39">
        <v>270.17</v>
      </c>
      <c r="AF629" s="11">
        <f>IF(Z629=2,AE629*1.08,IF(AE629&lt;=10,(AE629*1.09),IF(AE629&lt;=50,(10*1.09)+((AE629-10)*1.08),IF(AE629&lt;=100,(10*1.09)+((50-10)*1.08)+((AE629-50)*1.07),IF(AE629&lt;=200,(10*1.09)+((50-10)*1.08)+((100-50)*1.07)+((AE629-100)*1.04),(10*1.09)+((50-10)*1.08)+((100-50)*1.07)+((200-100)*1.04)+((AE629-200)*1.02))))))</f>
        <v>283.17340000000002</v>
      </c>
      <c r="AG629" s="11">
        <f>IF(Z629=1,AF629*1.08,IF(Z629=4,AF629*1.08,IF(Z629=2,0,IF(AE629&lt;=100,(AF629*1.25),IF(AE629&lt;=200,134.5+((AE629-100)*1.04*1.16),255.14+((AE629-200)*1.02*1.12))))))</f>
        <v>335.30220800000001</v>
      </c>
      <c r="AH629" s="11">
        <f>IF(Z629=1,0,IF(Z629=4,0,(AG629*1.08)))</f>
        <v>362.12638464000003</v>
      </c>
      <c r="AI629" s="9">
        <f>TRUNC(AF629,2)</f>
        <v>283.17</v>
      </c>
      <c r="AJ629" s="9">
        <f>TRUNC(AG629,2)</f>
        <v>335.3</v>
      </c>
      <c r="AK629" s="9">
        <f>TRUNC(AH629,2)</f>
        <v>362.12</v>
      </c>
      <c r="AL629" s="13">
        <v>44170</v>
      </c>
      <c r="AM629" s="13">
        <v>44187</v>
      </c>
      <c r="AN629" s="13" t="s">
        <v>6544</v>
      </c>
    </row>
    <row r="630" spans="1:40" ht="57" customHeight="1" x14ac:dyDescent="0.25">
      <c r="A630" s="1">
        <v>8699578570019</v>
      </c>
      <c r="B630" s="1" t="s">
        <v>220</v>
      </c>
      <c r="C630" s="1" t="s">
        <v>222</v>
      </c>
      <c r="D630" s="2" t="s">
        <v>150</v>
      </c>
      <c r="E630" s="3" t="s">
        <v>5731</v>
      </c>
      <c r="F630" s="27">
        <v>0</v>
      </c>
      <c r="G630" s="2">
        <v>1</v>
      </c>
      <c r="H630" s="27">
        <v>1</v>
      </c>
      <c r="I630" s="3"/>
      <c r="J630" s="3"/>
      <c r="K630" s="3"/>
      <c r="L630" s="4" t="s">
        <v>518</v>
      </c>
      <c r="M630" s="4" t="s">
        <v>224</v>
      </c>
      <c r="N630" s="3" t="s">
        <v>5954</v>
      </c>
      <c r="O630" s="3">
        <v>1</v>
      </c>
      <c r="P630" s="3" t="s">
        <v>76</v>
      </c>
      <c r="Q630" s="3">
        <v>100</v>
      </c>
      <c r="R630" s="3" t="s">
        <v>48</v>
      </c>
      <c r="S630" s="10" t="s">
        <v>18</v>
      </c>
      <c r="T630" s="3" t="s">
        <v>102</v>
      </c>
      <c r="U630" s="38">
        <v>3.22</v>
      </c>
      <c r="V630" s="38">
        <v>3.22</v>
      </c>
      <c r="W630" s="38">
        <v>1.93</v>
      </c>
      <c r="X630" s="11" t="s">
        <v>102</v>
      </c>
      <c r="Y630" s="12"/>
      <c r="Z630" s="1">
        <v>0</v>
      </c>
      <c r="AA630" s="9">
        <v>6.15</v>
      </c>
      <c r="AB630" s="9"/>
      <c r="AC630" s="50"/>
      <c r="AD630" s="50"/>
      <c r="AE630" s="39">
        <v>7.36</v>
      </c>
      <c r="AF630" s="11">
        <f>IF(Z630=2,AE630*1.08,IF(AE630&lt;=10,(AE630*1.09),IF(AE630&lt;=50,(10*1.09)+((AE630-10)*1.08),IF(AE630&lt;=100,(10*1.09)+((50-10)*1.08)+((AE630-50)*1.07),IF(AE630&lt;=200,(10*1.09)+((50-10)*1.08)+((100-50)*1.07)+((AE630-100)*1.04),(10*1.09)+((50-10)*1.08)+((100-50)*1.07)+((200-100)*1.04)+((AE630-200)*1.02))))))</f>
        <v>8.0224000000000011</v>
      </c>
      <c r="AG630" s="11">
        <f>IF(Z630=1,AF630*1.08,IF(Z630=4,AF630*1.08,IF(Z630=2,0,IF(AE630&lt;=100,(AF630*1.25),IF(AE630&lt;=200,134.5+((AE630-100)*1.04*1.16),255.14+((AE630-200)*1.02*1.12))))))</f>
        <v>10.028000000000002</v>
      </c>
      <c r="AH630" s="11">
        <f>IF(Z630=1,0,IF(Z630=4,0,(AG630*1.08)))</f>
        <v>10.830240000000003</v>
      </c>
      <c r="AI630" s="9">
        <f>TRUNC(AF630,2)</f>
        <v>8.02</v>
      </c>
      <c r="AJ630" s="9">
        <f>TRUNC(AG630,2)</f>
        <v>10.02</v>
      </c>
      <c r="AK630" s="9">
        <f>TRUNC(AH630,2)</f>
        <v>10.83</v>
      </c>
      <c r="AL630" s="13">
        <v>44170</v>
      </c>
      <c r="AM630" s="13">
        <v>44187</v>
      </c>
      <c r="AN630" s="13" t="s">
        <v>6544</v>
      </c>
    </row>
    <row r="631" spans="1:40" ht="57" customHeight="1" x14ac:dyDescent="0.25">
      <c r="A631" s="1">
        <v>8699514094524</v>
      </c>
      <c r="B631" s="1" t="s">
        <v>1823</v>
      </c>
      <c r="C631" s="1" t="s">
        <v>1824</v>
      </c>
      <c r="D631" s="2" t="s">
        <v>150</v>
      </c>
      <c r="E631" s="3" t="s">
        <v>5731</v>
      </c>
      <c r="F631" s="3">
        <v>3</v>
      </c>
      <c r="G631" s="2">
        <v>2</v>
      </c>
      <c r="H631" s="27">
        <v>1</v>
      </c>
      <c r="I631" s="3"/>
      <c r="J631" s="3"/>
      <c r="K631" s="3"/>
      <c r="L631" s="4" t="s">
        <v>5854</v>
      </c>
      <c r="M631" s="4" t="s">
        <v>67</v>
      </c>
      <c r="N631" s="3" t="s">
        <v>5962</v>
      </c>
      <c r="O631" s="3">
        <v>8</v>
      </c>
      <c r="P631" s="3" t="s">
        <v>76</v>
      </c>
      <c r="Q631" s="3">
        <v>10</v>
      </c>
      <c r="R631" s="3" t="s">
        <v>48</v>
      </c>
      <c r="S631" s="10" t="s">
        <v>18</v>
      </c>
      <c r="T631" s="3" t="s">
        <v>20</v>
      </c>
      <c r="U631" s="38">
        <v>1.81</v>
      </c>
      <c r="V631" s="38">
        <v>1.8</v>
      </c>
      <c r="W631" s="38">
        <v>0</v>
      </c>
      <c r="X631" s="11" t="s">
        <v>20</v>
      </c>
      <c r="Y631" s="12"/>
      <c r="Z631" s="1">
        <v>0</v>
      </c>
      <c r="AA631" s="9">
        <v>6.1</v>
      </c>
      <c r="AB631" s="9"/>
      <c r="AC631" s="50"/>
      <c r="AD631" s="50"/>
      <c r="AE631" s="39">
        <v>6.85</v>
      </c>
      <c r="AF631" s="11">
        <f>IF(Z631=2,AE631*1.08,IF(AE631&lt;=10,(AE631*1.09),IF(AE631&lt;=50,(10*1.09)+((AE631-10)*1.08),IF(AE631&lt;=100,(10*1.09)+((50-10)*1.08)+((AE631-50)*1.07),IF(AE631&lt;=200,(10*1.09)+((50-10)*1.08)+((100-50)*1.07)+((AE631-100)*1.04),(10*1.09)+((50-10)*1.08)+((100-50)*1.07)+((200-100)*1.04)+((AE631-200)*1.02))))))</f>
        <v>7.4664999999999999</v>
      </c>
      <c r="AG631" s="11">
        <f>IF(Z631=1,AF631*1.08,IF(Z631=4,AF631*1.08,IF(Z631=2,0,IF(AE631&lt;=100,(AF631*1.25),IF(AE631&lt;=200,134.5+((AE631-100)*1.04*1.16),255.14+((AE631-200)*1.02*1.12))))))</f>
        <v>9.333124999999999</v>
      </c>
      <c r="AH631" s="11">
        <f>IF(Z631=1,0,IF(Z631=4,0,(AG631*1.08)))</f>
        <v>10.079775</v>
      </c>
      <c r="AI631" s="9">
        <f>TRUNC(AF631,2)</f>
        <v>7.46</v>
      </c>
      <c r="AJ631" s="9">
        <f>TRUNC(AG631,2)</f>
        <v>9.33</v>
      </c>
      <c r="AK631" s="9">
        <f>TRUNC(AH631,2)</f>
        <v>10.07</v>
      </c>
      <c r="AL631" s="13">
        <v>44170</v>
      </c>
      <c r="AM631" s="13">
        <v>44187</v>
      </c>
      <c r="AN631" s="13" t="s">
        <v>6544</v>
      </c>
    </row>
    <row r="632" spans="1:40" ht="57" customHeight="1" x14ac:dyDescent="0.25">
      <c r="A632" s="1">
        <v>8699540093058</v>
      </c>
      <c r="B632" s="1" t="s">
        <v>3027</v>
      </c>
      <c r="C632" s="1" t="s">
        <v>3028</v>
      </c>
      <c r="D632" s="2" t="s">
        <v>150</v>
      </c>
      <c r="E632" s="3" t="s">
        <v>5731</v>
      </c>
      <c r="F632" s="3">
        <v>0</v>
      </c>
      <c r="G632" s="2">
        <v>1</v>
      </c>
      <c r="H632" s="3">
        <v>1</v>
      </c>
      <c r="I632" s="3"/>
      <c r="J632" s="3"/>
      <c r="K632" s="3"/>
      <c r="L632" s="4" t="s">
        <v>1231</v>
      </c>
      <c r="M632" s="4" t="s">
        <v>5676</v>
      </c>
      <c r="N632" s="3" t="s">
        <v>5927</v>
      </c>
      <c r="O632" s="3" t="s">
        <v>3029</v>
      </c>
      <c r="P632" s="3" t="s">
        <v>76</v>
      </c>
      <c r="Q632" s="3">
        <v>28</v>
      </c>
      <c r="R632" s="3" t="s">
        <v>48</v>
      </c>
      <c r="S632" s="10" t="s">
        <v>18</v>
      </c>
      <c r="T632" s="3" t="s">
        <v>129</v>
      </c>
      <c r="U632" s="38">
        <v>4.2</v>
      </c>
      <c r="V632" s="38">
        <v>9.94</v>
      </c>
      <c r="W632" s="38">
        <v>4.2</v>
      </c>
      <c r="X632" s="11" t="s">
        <v>129</v>
      </c>
      <c r="Y632" s="12"/>
      <c r="Z632" s="1">
        <v>0</v>
      </c>
      <c r="AA632" s="9">
        <v>12.61</v>
      </c>
      <c r="AB632" s="9"/>
      <c r="AC632" s="50"/>
      <c r="AD632" s="50"/>
      <c r="AE632" s="39">
        <v>15.13</v>
      </c>
      <c r="AF632" s="11">
        <f>IF(Z632=2,AE632*1.08,IF(AE632&lt;=10,(AE632*1.09),IF(AE632&lt;=50,(10*1.09)+((AE632-10)*1.08),IF(AE632&lt;=100,(10*1.09)+((50-10)*1.08)+((AE632-50)*1.07),IF(AE632&lt;=200,(10*1.09)+((50-10)*1.08)+((100-50)*1.07)+((AE632-100)*1.04),(10*1.09)+((50-10)*1.08)+((100-50)*1.07)+((200-100)*1.04)+((AE632-200)*1.02))))))</f>
        <v>16.4404</v>
      </c>
      <c r="AG632" s="11">
        <f>IF(Z632=1,AF632*1.08,IF(Z632=4,AF632*1.08,IF(Z632=2,0,IF(AE632&lt;=100,(AF632*1.25),IF(AE632&lt;=200,134.5+((AE632-100)*1.04*1.16),255.14+((AE632-200)*1.02*1.12))))))</f>
        <v>20.5505</v>
      </c>
      <c r="AH632" s="11">
        <f>IF(Z632=1,0,IF(Z632=4,0,(AG632*1.08)))</f>
        <v>22.19454</v>
      </c>
      <c r="AI632" s="9">
        <f>TRUNC(AF632,2)</f>
        <v>16.440000000000001</v>
      </c>
      <c r="AJ632" s="9">
        <f>TRUNC(AG632,2)</f>
        <v>20.55</v>
      </c>
      <c r="AK632" s="9">
        <f>TRUNC(AH632,2)</f>
        <v>22.19</v>
      </c>
      <c r="AL632" s="13">
        <v>44170</v>
      </c>
      <c r="AM632" s="13">
        <v>44187</v>
      </c>
      <c r="AN632" s="13" t="s">
        <v>6544</v>
      </c>
    </row>
    <row r="633" spans="1:40" ht="57" customHeight="1" x14ac:dyDescent="0.25">
      <c r="A633" s="1">
        <v>8699525710055</v>
      </c>
      <c r="B633" s="1" t="s">
        <v>1951</v>
      </c>
      <c r="C633" s="1" t="s">
        <v>1952</v>
      </c>
      <c r="D633" s="2" t="s">
        <v>150</v>
      </c>
      <c r="E633" s="3" t="s">
        <v>5731</v>
      </c>
      <c r="F633" s="3">
        <v>0</v>
      </c>
      <c r="G633" s="2">
        <v>1</v>
      </c>
      <c r="H633" s="3">
        <v>1</v>
      </c>
      <c r="I633" s="3"/>
      <c r="J633" s="3"/>
      <c r="K633" s="3"/>
      <c r="L633" s="4" t="s">
        <v>6134</v>
      </c>
      <c r="M633" s="4" t="s">
        <v>1953</v>
      </c>
      <c r="N633" s="3" t="s">
        <v>5922</v>
      </c>
      <c r="O633" s="3">
        <v>0.5</v>
      </c>
      <c r="P633" s="18" t="s">
        <v>209</v>
      </c>
      <c r="Q633" s="3">
        <v>5</v>
      </c>
      <c r="R633" s="3" t="s">
        <v>48</v>
      </c>
      <c r="S633" s="10" t="s">
        <v>18</v>
      </c>
      <c r="T633" s="3" t="s">
        <v>102</v>
      </c>
      <c r="U633" s="38">
        <v>9.93</v>
      </c>
      <c r="V633" s="38">
        <v>9.93</v>
      </c>
      <c r="W633" s="38">
        <v>5.95</v>
      </c>
      <c r="X633" s="3" t="s">
        <v>102</v>
      </c>
      <c r="Y633" s="12"/>
      <c r="Z633" s="1">
        <v>0</v>
      </c>
      <c r="AA633" s="9">
        <v>14.44</v>
      </c>
      <c r="AB633" s="9"/>
      <c r="AC633" s="50"/>
      <c r="AD633" s="50"/>
      <c r="AE633" s="39">
        <v>14.88</v>
      </c>
      <c r="AF633" s="11">
        <f>IF(Z633=2,AE633*1.08,IF(AE633&lt;=10,(AE633*1.09),IF(AE633&lt;=50,(10*1.09)+((AE633-10)*1.08),IF(AE633&lt;=100,(10*1.09)+((50-10)*1.08)+((AE633-50)*1.07),IF(AE633&lt;=200,(10*1.09)+((50-10)*1.08)+((100-50)*1.07)+((AE633-100)*1.04),(10*1.09)+((50-10)*1.08)+((100-50)*1.07)+((200-100)*1.04)+((AE633-200)*1.02))))))</f>
        <v>16.170400000000001</v>
      </c>
      <c r="AG633" s="11">
        <f>IF(Z633=1,AF633*1.08,IF(Z633=4,AF633*1.08,IF(Z633=2,0,IF(AE633&lt;=100,(AF633*1.25),IF(AE633&lt;=200,134.5+((AE633-100)*1.04*1.16),255.14+((AE633-200)*1.02*1.12))))))</f>
        <v>20.213000000000001</v>
      </c>
      <c r="AH633" s="11">
        <f>IF(Z633=1,0,IF(Z633=4,0,(AG633*1.08)))</f>
        <v>21.830040000000004</v>
      </c>
      <c r="AI633" s="9">
        <f>TRUNC(AF633,2)</f>
        <v>16.170000000000002</v>
      </c>
      <c r="AJ633" s="9">
        <f>TRUNC(AG633,2)</f>
        <v>20.21</v>
      </c>
      <c r="AK633" s="9">
        <f>TRUNC(AH633,2)</f>
        <v>21.83</v>
      </c>
      <c r="AL633" s="13">
        <v>44170</v>
      </c>
      <c r="AM633" s="13">
        <v>44187</v>
      </c>
      <c r="AN633" s="13" t="s">
        <v>6544</v>
      </c>
    </row>
    <row r="634" spans="1:40" ht="57" customHeight="1" x14ac:dyDescent="0.25">
      <c r="A634" s="1">
        <v>8699525710017</v>
      </c>
      <c r="B634" s="1" t="s">
        <v>1951</v>
      </c>
      <c r="C634" s="1" t="s">
        <v>1952</v>
      </c>
      <c r="D634" s="2" t="s">
        <v>150</v>
      </c>
      <c r="E634" s="3" t="s">
        <v>5731</v>
      </c>
      <c r="F634" s="3">
        <v>0</v>
      </c>
      <c r="G634" s="2">
        <v>1</v>
      </c>
      <c r="H634" s="3">
        <v>1</v>
      </c>
      <c r="I634" s="3"/>
      <c r="J634" s="3"/>
      <c r="K634" s="3"/>
      <c r="L634" s="4" t="s">
        <v>6133</v>
      </c>
      <c r="M634" s="4" t="s">
        <v>1953</v>
      </c>
      <c r="N634" s="3" t="s">
        <v>5922</v>
      </c>
      <c r="O634" s="3">
        <v>0.5</v>
      </c>
      <c r="P634" s="18" t="s">
        <v>209</v>
      </c>
      <c r="Q634" s="3">
        <v>5</v>
      </c>
      <c r="R634" s="3" t="s">
        <v>48</v>
      </c>
      <c r="S634" s="10" t="s">
        <v>18</v>
      </c>
      <c r="T634" s="3" t="s">
        <v>102</v>
      </c>
      <c r="U634" s="38">
        <v>9.93</v>
      </c>
      <c r="V634" s="38">
        <v>9.93</v>
      </c>
      <c r="W634" s="38">
        <v>5.95</v>
      </c>
      <c r="X634" s="3" t="s">
        <v>102</v>
      </c>
      <c r="Y634" s="12"/>
      <c r="Z634" s="1">
        <v>0</v>
      </c>
      <c r="AA634" s="9">
        <v>14.44</v>
      </c>
      <c r="AB634" s="9"/>
      <c r="AC634" s="50"/>
      <c r="AD634" s="50"/>
      <c r="AE634" s="39">
        <v>14.88</v>
      </c>
      <c r="AF634" s="11">
        <f>IF(Z634=2,AE634*1.08,IF(AE634&lt;=10,(AE634*1.09),IF(AE634&lt;=50,(10*1.09)+((AE634-10)*1.08),IF(AE634&lt;=100,(10*1.09)+((50-10)*1.08)+((AE634-50)*1.07),IF(AE634&lt;=200,(10*1.09)+((50-10)*1.08)+((100-50)*1.07)+((AE634-100)*1.04),(10*1.09)+((50-10)*1.08)+((100-50)*1.07)+((200-100)*1.04)+((AE634-200)*1.02))))))</f>
        <v>16.170400000000001</v>
      </c>
      <c r="AG634" s="11">
        <f>IF(Z634=1,AF634*1.08,IF(Z634=4,AF634*1.08,IF(Z634=2,0,IF(AE634&lt;=100,(AF634*1.25),IF(AE634&lt;=200,134.5+((AE634-100)*1.04*1.16),255.14+((AE634-200)*1.02*1.12))))))</f>
        <v>20.213000000000001</v>
      </c>
      <c r="AH634" s="11">
        <f>IF(Z634=1,0,IF(Z634=4,0,(AG634*1.08)))</f>
        <v>21.830040000000004</v>
      </c>
      <c r="AI634" s="9">
        <f>TRUNC(AF634,2)</f>
        <v>16.170000000000002</v>
      </c>
      <c r="AJ634" s="9">
        <f>TRUNC(AG634,2)</f>
        <v>20.21</v>
      </c>
      <c r="AK634" s="9">
        <f>TRUNC(AH634,2)</f>
        <v>21.83</v>
      </c>
      <c r="AL634" s="13">
        <v>44170</v>
      </c>
      <c r="AM634" s="13">
        <v>44187</v>
      </c>
      <c r="AN634" s="13" t="s">
        <v>6544</v>
      </c>
    </row>
    <row r="635" spans="1:40" ht="57" customHeight="1" x14ac:dyDescent="0.25">
      <c r="A635" s="1">
        <v>8699514590040</v>
      </c>
      <c r="B635" s="1" t="s">
        <v>3318</v>
      </c>
      <c r="C635" s="1" t="s">
        <v>4400</v>
      </c>
      <c r="D635" s="2" t="s">
        <v>150</v>
      </c>
      <c r="E635" s="3" t="s">
        <v>5731</v>
      </c>
      <c r="F635" s="3">
        <v>0</v>
      </c>
      <c r="G635" s="2">
        <v>1</v>
      </c>
      <c r="H635" s="3">
        <v>1</v>
      </c>
      <c r="I635" s="3"/>
      <c r="J635" s="3"/>
      <c r="K635" s="3"/>
      <c r="L635" s="4" t="s">
        <v>4401</v>
      </c>
      <c r="M635" s="4" t="s">
        <v>3320</v>
      </c>
      <c r="N635" s="3" t="s">
        <v>5962</v>
      </c>
      <c r="O635" s="3" t="s">
        <v>3321</v>
      </c>
      <c r="P635" s="3" t="s">
        <v>221</v>
      </c>
      <c r="Q635" s="3">
        <v>1</v>
      </c>
      <c r="R635" s="3" t="s">
        <v>48</v>
      </c>
      <c r="S635" s="10" t="s">
        <v>18</v>
      </c>
      <c r="T635" s="3" t="s">
        <v>263</v>
      </c>
      <c r="U635" s="38">
        <v>203.43</v>
      </c>
      <c r="V635" s="38">
        <v>203.43</v>
      </c>
      <c r="W635" s="38">
        <v>122.05</v>
      </c>
      <c r="X635" s="3" t="s">
        <v>263</v>
      </c>
      <c r="Y635" s="12"/>
      <c r="Z635" s="1">
        <v>0</v>
      </c>
      <c r="AA635" s="9">
        <v>21.29</v>
      </c>
      <c r="AB635" s="9"/>
      <c r="AC635" s="50"/>
      <c r="AD635" s="50"/>
      <c r="AE635" s="39">
        <v>22.56</v>
      </c>
      <c r="AF635" s="11">
        <f>IF(Z635=2,AE635*1.08,IF(AE635&lt;=10,(AE635*1.09),IF(AE635&lt;=50,(10*1.09)+((AE635-10)*1.08),IF(AE635&lt;=100,(10*1.09)+((50-10)*1.08)+((AE635-50)*1.07),IF(AE635&lt;=200,(10*1.09)+((50-10)*1.08)+((100-50)*1.07)+((AE635-100)*1.04),(10*1.09)+((50-10)*1.08)+((100-50)*1.07)+((200-100)*1.04)+((AE635-200)*1.02))))))</f>
        <v>24.4648</v>
      </c>
      <c r="AG635" s="11">
        <f>IF(Z635=1,AF635*1.08,IF(Z635=4,AF635*1.08,IF(Z635=2,0,IF(AE635&lt;=100,(AF635*1.25),IF(AE635&lt;=200,134.5+((AE635-100)*1.04*1.16),255.14+((AE635-200)*1.02*1.12))))))</f>
        <v>30.581</v>
      </c>
      <c r="AH635" s="11">
        <f>IF(Z635=1,0,IF(Z635=4,0,(AG635*1.08)))</f>
        <v>33.027480000000004</v>
      </c>
      <c r="AI635" s="9">
        <f>TRUNC(AF635,2)</f>
        <v>24.46</v>
      </c>
      <c r="AJ635" s="9">
        <f>TRUNC(AG635,2)</f>
        <v>30.58</v>
      </c>
      <c r="AK635" s="9">
        <f>TRUNC(AH635,2)</f>
        <v>33.020000000000003</v>
      </c>
      <c r="AL635" s="13">
        <v>44170</v>
      </c>
      <c r="AM635" s="13">
        <v>44187</v>
      </c>
      <c r="AN635" s="13" t="s">
        <v>6544</v>
      </c>
    </row>
    <row r="636" spans="1:40" ht="57" customHeight="1" x14ac:dyDescent="0.25">
      <c r="A636" s="1">
        <v>8699578012663</v>
      </c>
      <c r="B636" s="1" t="s">
        <v>2439</v>
      </c>
      <c r="C636" s="1" t="s">
        <v>2440</v>
      </c>
      <c r="D636" s="2" t="s">
        <v>150</v>
      </c>
      <c r="E636" s="3" t="s">
        <v>5731</v>
      </c>
      <c r="F636" s="3">
        <v>3</v>
      </c>
      <c r="G636" s="2">
        <v>1</v>
      </c>
      <c r="H636" s="27">
        <v>1</v>
      </c>
      <c r="I636" s="3"/>
      <c r="J636" s="3"/>
      <c r="K636" s="3"/>
      <c r="L636" s="4" t="s">
        <v>520</v>
      </c>
      <c r="M636" s="4" t="s">
        <v>336</v>
      </c>
      <c r="N636" s="3" t="s">
        <v>5954</v>
      </c>
      <c r="O636" s="3">
        <v>7.5</v>
      </c>
      <c r="P636" s="3" t="s">
        <v>76</v>
      </c>
      <c r="Q636" s="3">
        <v>10</v>
      </c>
      <c r="R636" s="3" t="s">
        <v>48</v>
      </c>
      <c r="S636" s="10" t="s">
        <v>18</v>
      </c>
      <c r="T636" s="3" t="s">
        <v>129</v>
      </c>
      <c r="U636" s="38">
        <v>1.59</v>
      </c>
      <c r="V636" s="38">
        <v>1.59</v>
      </c>
      <c r="W636" s="38">
        <v>0</v>
      </c>
      <c r="X636" s="3" t="s">
        <v>20</v>
      </c>
      <c r="Y636" s="12"/>
      <c r="Z636" s="1">
        <v>0</v>
      </c>
      <c r="AA636" s="9">
        <v>4.5999999999999996</v>
      </c>
      <c r="AB636" s="9"/>
      <c r="AC636" s="50">
        <f>IF(AD636=AK636,1,0)</f>
        <v>1</v>
      </c>
      <c r="AD636" s="50">
        <v>8.1199999999999992</v>
      </c>
      <c r="AE636" s="39">
        <v>5.52</v>
      </c>
      <c r="AF636" s="11">
        <f>IF(Z636=2,AE636*1.08,IF(AE636&lt;=10,(AE636*1.09),IF(AE636&lt;=50,(10*1.09)+((AE636-10)*1.08),IF(AE636&lt;=100,(10*1.09)+((50-10)*1.08)+((AE636-50)*1.07),IF(AE636&lt;=200,(10*1.09)+((50-10)*1.08)+((100-50)*1.07)+((AE636-100)*1.04),(10*1.09)+((50-10)*1.08)+((100-50)*1.07)+((200-100)*1.04)+((AE636-200)*1.02))))))</f>
        <v>6.0167999999999999</v>
      </c>
      <c r="AG636" s="11">
        <f>IF(Z636=1,AF636*1.08,IF(Z636=4,AF636*1.08,IF(Z636=2,0,IF(AE636&lt;=100,(AF636*1.25),IF(AE636&lt;=200,134.5+((AE636-100)*1.04*1.16),255.14+((AE636-200)*1.02*1.12))))))</f>
        <v>7.5209999999999999</v>
      </c>
      <c r="AH636" s="11">
        <f>IF(Z636=1,0,IF(Z636=4,0,(AG636*1.08)))</f>
        <v>8.1226800000000008</v>
      </c>
      <c r="AI636" s="9">
        <f>TRUNC(AF636,2)</f>
        <v>6.01</v>
      </c>
      <c r="AJ636" s="9">
        <f>TRUNC(AG636,2)</f>
        <v>7.52</v>
      </c>
      <c r="AK636" s="9">
        <f>TRUNC(AH636,2)</f>
        <v>8.1199999999999992</v>
      </c>
      <c r="AL636" s="13">
        <v>44170</v>
      </c>
      <c r="AM636" s="13">
        <v>44187</v>
      </c>
      <c r="AN636" s="13" t="s">
        <v>6544</v>
      </c>
    </row>
    <row r="637" spans="1:40" ht="57" customHeight="1" x14ac:dyDescent="0.25">
      <c r="A637" s="1">
        <v>8699578012670</v>
      </c>
      <c r="B637" s="1" t="s">
        <v>2439</v>
      </c>
      <c r="C637" s="1" t="s">
        <v>2440</v>
      </c>
      <c r="D637" s="2" t="s">
        <v>150</v>
      </c>
      <c r="E637" s="3" t="s">
        <v>5731</v>
      </c>
      <c r="F637" s="3">
        <v>0</v>
      </c>
      <c r="G637" s="2">
        <v>1</v>
      </c>
      <c r="H637" s="3">
        <v>1</v>
      </c>
      <c r="I637" s="3"/>
      <c r="J637" s="3"/>
      <c r="K637" s="3"/>
      <c r="L637" s="4" t="s">
        <v>6444</v>
      </c>
      <c r="M637" s="4" t="s">
        <v>336</v>
      </c>
      <c r="N637" s="3" t="s">
        <v>5954</v>
      </c>
      <c r="O637" s="3">
        <v>7.5</v>
      </c>
      <c r="P637" s="3" t="s">
        <v>76</v>
      </c>
      <c r="Q637" s="3">
        <v>30</v>
      </c>
      <c r="R637" s="3" t="s">
        <v>48</v>
      </c>
      <c r="S637" s="10" t="s">
        <v>18</v>
      </c>
      <c r="T637" s="3" t="s">
        <v>102</v>
      </c>
      <c r="U637" s="38">
        <v>4.66</v>
      </c>
      <c r="V637" s="38">
        <v>4.66</v>
      </c>
      <c r="W637" s="38">
        <v>2.79</v>
      </c>
      <c r="X637" s="11" t="s">
        <v>102</v>
      </c>
      <c r="Y637" s="12"/>
      <c r="Z637" s="1">
        <v>0</v>
      </c>
      <c r="AA637" s="9">
        <v>8.3000000000000007</v>
      </c>
      <c r="AB637" s="9"/>
      <c r="AC637" s="50">
        <f>IF(AD637=AK637,1,0)</f>
        <v>1</v>
      </c>
      <c r="AD637" s="50">
        <v>14.65</v>
      </c>
      <c r="AE637" s="39">
        <v>9.9600000000000009</v>
      </c>
      <c r="AF637" s="11">
        <f>IF(Z637=2,AE637*1.08,IF(AE637&lt;=10,(AE637*1.09),IF(AE637&lt;=50,(10*1.09)+((AE637-10)*1.08),IF(AE637&lt;=100,(10*1.09)+((50-10)*1.08)+((AE637-50)*1.07),IF(AE637&lt;=200,(10*1.09)+((50-10)*1.08)+((100-50)*1.07)+((AE637-100)*1.04),(10*1.09)+((50-10)*1.08)+((100-50)*1.07)+((200-100)*1.04)+((AE637-200)*1.02))))))</f>
        <v>10.856400000000002</v>
      </c>
      <c r="AG637" s="11">
        <f>IF(Z637=1,AF637*1.08,IF(Z637=4,AF637*1.08,IF(Z637=2,0,IF(AE637&lt;=100,(AF637*1.25),IF(AE637&lt;=200,134.5+((AE637-100)*1.04*1.16),255.14+((AE637-200)*1.02*1.12))))))</f>
        <v>13.570500000000003</v>
      </c>
      <c r="AH637" s="11">
        <f>IF(Z637=1,0,IF(Z637=4,0,(AG637*1.08)))</f>
        <v>14.656140000000004</v>
      </c>
      <c r="AI637" s="9">
        <f>TRUNC(AF637,2)</f>
        <v>10.85</v>
      </c>
      <c r="AJ637" s="9">
        <f>TRUNC(AG637,2)</f>
        <v>13.57</v>
      </c>
      <c r="AK637" s="9">
        <f>TRUNC(AH637,2)</f>
        <v>14.65</v>
      </c>
      <c r="AL637" s="13">
        <v>44170</v>
      </c>
      <c r="AM637" s="13">
        <v>44187</v>
      </c>
      <c r="AN637" s="13" t="s">
        <v>6544</v>
      </c>
    </row>
    <row r="638" spans="1:40" ht="57" customHeight="1" x14ac:dyDescent="0.25">
      <c r="A638" s="1">
        <v>8699566091106</v>
      </c>
      <c r="B638" s="1" t="s">
        <v>1695</v>
      </c>
      <c r="C638" s="1" t="s">
        <v>1696</v>
      </c>
      <c r="D638" s="2" t="s">
        <v>150</v>
      </c>
      <c r="E638" s="3" t="s">
        <v>133</v>
      </c>
      <c r="F638" s="3">
        <v>0</v>
      </c>
      <c r="G638" s="2">
        <v>1</v>
      </c>
      <c r="H638" s="3">
        <v>1</v>
      </c>
      <c r="I638" s="3"/>
      <c r="J638" s="3"/>
      <c r="K638" s="3"/>
      <c r="L638" s="4" t="s">
        <v>5571</v>
      </c>
      <c r="M638" s="4" t="s">
        <v>69</v>
      </c>
      <c r="N638" s="3" t="s">
        <v>6029</v>
      </c>
      <c r="O638" s="3" t="s">
        <v>2854</v>
      </c>
      <c r="P638" s="3" t="s">
        <v>76</v>
      </c>
      <c r="Q638" s="3">
        <v>28</v>
      </c>
      <c r="R638" s="3" t="s">
        <v>48</v>
      </c>
      <c r="S638" s="10" t="s">
        <v>18</v>
      </c>
      <c r="T638" s="3" t="s">
        <v>225</v>
      </c>
      <c r="U638" s="38">
        <v>18.829999999999998</v>
      </c>
      <c r="V638" s="38">
        <v>28.97</v>
      </c>
      <c r="W638" s="38">
        <v>18.829999999999998</v>
      </c>
      <c r="X638" s="11" t="s">
        <v>225</v>
      </c>
      <c r="Y638" s="12"/>
      <c r="Z638" s="1">
        <v>0</v>
      </c>
      <c r="AA638" s="9">
        <v>63.98</v>
      </c>
      <c r="AB638" s="9"/>
      <c r="AC638" s="50">
        <f>IF(AD638=AK638,1,0)</f>
        <v>1</v>
      </c>
      <c r="AD638" s="50">
        <v>104.58</v>
      </c>
      <c r="AE638" s="39">
        <v>71.84</v>
      </c>
      <c r="AF638" s="11">
        <f>IF(Z638=2,AE638*1.08,IF(AE638&lt;=10,(AE638*1.09),IF(AE638&lt;=50,(10*1.09)+((AE638-10)*1.08),IF(AE638&lt;=100,(10*1.09)+((50-10)*1.08)+((AE638-50)*1.07),IF(AE638&lt;=200,(10*1.09)+((50-10)*1.08)+((100-50)*1.07)+((AE638-100)*1.04),(10*1.09)+((50-10)*1.08)+((100-50)*1.07)+((200-100)*1.04)+((AE638-200)*1.02))))))</f>
        <v>77.468800000000002</v>
      </c>
      <c r="AG638" s="11">
        <f>IF(Z638=1,AF638*1.08,IF(Z638=4,AF638*1.08,IF(Z638=2,0,IF(AE638&lt;=100,(AF638*1.25),IF(AE638&lt;=200,134.5+((AE638-100)*1.04*1.16),255.14+((AE638-200)*1.02*1.12))))))</f>
        <v>96.835999999999999</v>
      </c>
      <c r="AH638" s="11">
        <f>IF(Z638=1,0,IF(Z638=4,0,(AG638*1.08)))</f>
        <v>104.58288</v>
      </c>
      <c r="AI638" s="9">
        <f>TRUNC(AF638,2)</f>
        <v>77.459999999999994</v>
      </c>
      <c r="AJ638" s="9">
        <f>TRUNC(AG638,2)</f>
        <v>96.83</v>
      </c>
      <c r="AK638" s="9">
        <f>TRUNC(AH638,2)</f>
        <v>104.58</v>
      </c>
      <c r="AL638" s="13">
        <v>44170</v>
      </c>
      <c r="AM638" s="13">
        <v>44187</v>
      </c>
      <c r="AN638" s="13" t="s">
        <v>6544</v>
      </c>
    </row>
    <row r="639" spans="1:40" ht="57" customHeight="1" x14ac:dyDescent="0.25">
      <c r="A639" s="1">
        <v>8699514091998</v>
      </c>
      <c r="B639" s="1" t="s">
        <v>1695</v>
      </c>
      <c r="C639" s="1" t="s">
        <v>1696</v>
      </c>
      <c r="D639" s="2" t="s">
        <v>150</v>
      </c>
      <c r="E639" s="3" t="s">
        <v>133</v>
      </c>
      <c r="F639" s="3">
        <v>0</v>
      </c>
      <c r="G639" s="2">
        <v>1</v>
      </c>
      <c r="H639" s="3">
        <v>1</v>
      </c>
      <c r="I639" s="3"/>
      <c r="J639" s="3"/>
      <c r="K639" s="3"/>
      <c r="L639" s="4" t="s">
        <v>6362</v>
      </c>
      <c r="M639" s="4" t="s">
        <v>69</v>
      </c>
      <c r="N639" s="3" t="s">
        <v>5962</v>
      </c>
      <c r="O639" s="3" t="s">
        <v>2854</v>
      </c>
      <c r="P639" s="3" t="s">
        <v>76</v>
      </c>
      <c r="Q639" s="3">
        <v>28</v>
      </c>
      <c r="R639" s="3" t="s">
        <v>48</v>
      </c>
      <c r="S639" s="10" t="s">
        <v>18</v>
      </c>
      <c r="T639" s="3" t="s">
        <v>225</v>
      </c>
      <c r="U639" s="38">
        <v>18.829999999999998</v>
      </c>
      <c r="V639" s="38">
        <v>28.97</v>
      </c>
      <c r="W639" s="38">
        <v>18.829999999999998</v>
      </c>
      <c r="X639" s="11" t="s">
        <v>225</v>
      </c>
      <c r="Y639" s="12"/>
      <c r="Z639" s="1">
        <v>0</v>
      </c>
      <c r="AA639" s="9">
        <v>63.98</v>
      </c>
      <c r="AB639" s="9"/>
      <c r="AC639" s="50">
        <f>IF(AD639=AK639,1,0)</f>
        <v>1</v>
      </c>
      <c r="AD639" s="50">
        <v>104.58</v>
      </c>
      <c r="AE639" s="39">
        <v>71.84</v>
      </c>
      <c r="AF639" s="11">
        <f>IF(Z639=2,AE639*1.08,IF(AE639&lt;=10,(AE639*1.09),IF(AE639&lt;=50,(10*1.09)+((AE639-10)*1.08),IF(AE639&lt;=100,(10*1.09)+((50-10)*1.08)+((AE639-50)*1.07),IF(AE639&lt;=200,(10*1.09)+((50-10)*1.08)+((100-50)*1.07)+((AE639-100)*1.04),(10*1.09)+((50-10)*1.08)+((100-50)*1.07)+((200-100)*1.04)+((AE639-200)*1.02))))))</f>
        <v>77.468800000000002</v>
      </c>
      <c r="AG639" s="11">
        <f>IF(Z639=1,AF639*1.08,IF(Z639=4,AF639*1.08,IF(Z639=2,0,IF(AE639&lt;=100,(AF639*1.25),IF(AE639&lt;=200,134.5+((AE639-100)*1.04*1.16),255.14+((AE639-200)*1.02*1.12))))))</f>
        <v>96.835999999999999</v>
      </c>
      <c r="AH639" s="11">
        <f>IF(Z639=1,0,IF(Z639=4,0,(AG639*1.08)))</f>
        <v>104.58288</v>
      </c>
      <c r="AI639" s="9">
        <f>TRUNC(AF639,2)</f>
        <v>77.459999999999994</v>
      </c>
      <c r="AJ639" s="9">
        <f>TRUNC(AG639,2)</f>
        <v>96.83</v>
      </c>
      <c r="AK639" s="9">
        <f>TRUNC(AH639,2)</f>
        <v>104.58</v>
      </c>
      <c r="AL639" s="13">
        <v>44170</v>
      </c>
      <c r="AM639" s="13">
        <v>44187</v>
      </c>
      <c r="AN639" s="13" t="s">
        <v>6544</v>
      </c>
    </row>
    <row r="640" spans="1:40" ht="57" customHeight="1" x14ac:dyDescent="0.25">
      <c r="A640" s="1">
        <v>8699543091587</v>
      </c>
      <c r="B640" s="1" t="s">
        <v>1695</v>
      </c>
      <c r="C640" s="1" t="s">
        <v>1696</v>
      </c>
      <c r="D640" s="2" t="s">
        <v>150</v>
      </c>
      <c r="E640" s="3" t="s">
        <v>133</v>
      </c>
      <c r="F640" s="3">
        <v>0</v>
      </c>
      <c r="G640" s="2">
        <v>1</v>
      </c>
      <c r="H640" s="3">
        <v>1</v>
      </c>
      <c r="I640" s="3"/>
      <c r="J640" s="3"/>
      <c r="K640" s="3"/>
      <c r="L640" s="4" t="s">
        <v>5346</v>
      </c>
      <c r="M640" s="4" t="s">
        <v>69</v>
      </c>
      <c r="N640" s="3" t="s">
        <v>5995</v>
      </c>
      <c r="O640" s="3" t="s">
        <v>2854</v>
      </c>
      <c r="P640" s="3" t="s">
        <v>76</v>
      </c>
      <c r="Q640" s="3">
        <v>28</v>
      </c>
      <c r="R640" s="3" t="s">
        <v>48</v>
      </c>
      <c r="S640" s="10" t="s">
        <v>18</v>
      </c>
      <c r="T640" s="3" t="s">
        <v>225</v>
      </c>
      <c r="U640" s="38">
        <v>18.829999999999998</v>
      </c>
      <c r="V640" s="38">
        <v>28.97</v>
      </c>
      <c r="W640" s="38">
        <v>18.829999999999998</v>
      </c>
      <c r="X640" s="11" t="s">
        <v>225</v>
      </c>
      <c r="Y640" s="12"/>
      <c r="Z640" s="1">
        <v>0</v>
      </c>
      <c r="AA640" s="9">
        <v>63.98</v>
      </c>
      <c r="AB640" s="9"/>
      <c r="AC640" s="50">
        <f>IF(AD640=AK640,1,0)</f>
        <v>1</v>
      </c>
      <c r="AD640" s="50">
        <v>104.58</v>
      </c>
      <c r="AE640" s="39">
        <v>71.84</v>
      </c>
      <c r="AF640" s="11">
        <f>IF(Z640=2,AE640*1.08,IF(AE640&lt;=10,(AE640*1.09),IF(AE640&lt;=50,(10*1.09)+((AE640-10)*1.08),IF(AE640&lt;=100,(10*1.09)+((50-10)*1.08)+((AE640-50)*1.07),IF(AE640&lt;=200,(10*1.09)+((50-10)*1.08)+((100-50)*1.07)+((AE640-100)*1.04),(10*1.09)+((50-10)*1.08)+((100-50)*1.07)+((200-100)*1.04)+((AE640-200)*1.02))))))</f>
        <v>77.468800000000002</v>
      </c>
      <c r="AG640" s="11">
        <f>IF(Z640=1,AF640*1.08,IF(Z640=4,AF640*1.08,IF(Z640=2,0,IF(AE640&lt;=100,(AF640*1.25),IF(AE640&lt;=200,134.5+((AE640-100)*1.04*1.16),255.14+((AE640-200)*1.02*1.12))))))</f>
        <v>96.835999999999999</v>
      </c>
      <c r="AH640" s="11">
        <f>IF(Z640=1,0,IF(Z640=4,0,(AG640*1.08)))</f>
        <v>104.58288</v>
      </c>
      <c r="AI640" s="9">
        <f>TRUNC(AF640,2)</f>
        <v>77.459999999999994</v>
      </c>
      <c r="AJ640" s="9">
        <f>TRUNC(AG640,2)</f>
        <v>96.83</v>
      </c>
      <c r="AK640" s="9">
        <f>TRUNC(AH640,2)</f>
        <v>104.58</v>
      </c>
      <c r="AL640" s="13">
        <v>44170</v>
      </c>
      <c r="AM640" s="13">
        <v>44187</v>
      </c>
      <c r="AN640" s="13" t="s">
        <v>6544</v>
      </c>
    </row>
    <row r="641" spans="1:40" ht="57" customHeight="1" x14ac:dyDescent="0.25">
      <c r="A641" s="1">
        <v>8699540090835</v>
      </c>
      <c r="B641" s="1" t="s">
        <v>1695</v>
      </c>
      <c r="C641" s="1" t="s">
        <v>1696</v>
      </c>
      <c r="D641" s="2" t="s">
        <v>150</v>
      </c>
      <c r="E641" s="3" t="s">
        <v>133</v>
      </c>
      <c r="F641" s="3">
        <v>0</v>
      </c>
      <c r="G641" s="2">
        <v>1</v>
      </c>
      <c r="H641" s="3">
        <v>1</v>
      </c>
      <c r="I641" s="3"/>
      <c r="J641" s="3"/>
      <c r="K641" s="3"/>
      <c r="L641" s="4" t="s">
        <v>6369</v>
      </c>
      <c r="M641" s="4" t="s">
        <v>69</v>
      </c>
      <c r="N641" s="3" t="s">
        <v>5927</v>
      </c>
      <c r="O641" s="3" t="s">
        <v>2854</v>
      </c>
      <c r="P641" s="3" t="s">
        <v>76</v>
      </c>
      <c r="Q641" s="3">
        <v>28</v>
      </c>
      <c r="R641" s="3" t="s">
        <v>48</v>
      </c>
      <c r="S641" s="10" t="s">
        <v>18</v>
      </c>
      <c r="T641" s="3" t="s">
        <v>225</v>
      </c>
      <c r="U641" s="38">
        <v>18.829999999999998</v>
      </c>
      <c r="V641" s="38">
        <v>28.97</v>
      </c>
      <c r="W641" s="38">
        <v>18.829999999999998</v>
      </c>
      <c r="X641" s="11" t="s">
        <v>225</v>
      </c>
      <c r="Y641" s="12"/>
      <c r="Z641" s="1">
        <v>0</v>
      </c>
      <c r="AA641" s="9">
        <v>63.98</v>
      </c>
      <c r="AB641" s="9"/>
      <c r="AC641" s="50">
        <f>IF(AD641=AK641,1,0)</f>
        <v>1</v>
      </c>
      <c r="AD641" s="50">
        <v>104.58</v>
      </c>
      <c r="AE641" s="39">
        <v>71.84</v>
      </c>
      <c r="AF641" s="11">
        <f>IF(Z641=2,AE641*1.08,IF(AE641&lt;=10,(AE641*1.09),IF(AE641&lt;=50,(10*1.09)+((AE641-10)*1.08),IF(AE641&lt;=100,(10*1.09)+((50-10)*1.08)+((AE641-50)*1.07),IF(AE641&lt;=200,(10*1.09)+((50-10)*1.08)+((100-50)*1.07)+((AE641-100)*1.04),(10*1.09)+((50-10)*1.08)+((100-50)*1.07)+((200-100)*1.04)+((AE641-200)*1.02))))))</f>
        <v>77.468800000000002</v>
      </c>
      <c r="AG641" s="11">
        <f>IF(Z641=1,AF641*1.08,IF(Z641=4,AF641*1.08,IF(Z641=2,0,IF(AE641&lt;=100,(AF641*1.25),IF(AE641&lt;=200,134.5+((AE641-100)*1.04*1.16),255.14+((AE641-200)*1.02*1.12))))))</f>
        <v>96.835999999999999</v>
      </c>
      <c r="AH641" s="11">
        <f>IF(Z641=1,0,IF(Z641=4,0,(AG641*1.08)))</f>
        <v>104.58288</v>
      </c>
      <c r="AI641" s="9">
        <f>TRUNC(AF641,2)</f>
        <v>77.459999999999994</v>
      </c>
      <c r="AJ641" s="9">
        <f>TRUNC(AG641,2)</f>
        <v>96.83</v>
      </c>
      <c r="AK641" s="9">
        <f>TRUNC(AH641,2)</f>
        <v>104.58</v>
      </c>
      <c r="AL641" s="13">
        <v>44170</v>
      </c>
      <c r="AM641" s="13">
        <v>44187</v>
      </c>
      <c r="AN641" s="13" t="s">
        <v>6544</v>
      </c>
    </row>
    <row r="642" spans="1:40" ht="57" customHeight="1" x14ac:dyDescent="0.25">
      <c r="A642" s="1">
        <v>8680202600172</v>
      </c>
      <c r="B642" s="1" t="s">
        <v>866</v>
      </c>
      <c r="C642" s="1" t="s">
        <v>867</v>
      </c>
      <c r="D642" s="2" t="s">
        <v>150</v>
      </c>
      <c r="E642" s="3" t="s">
        <v>133</v>
      </c>
      <c r="F642" s="3">
        <v>4</v>
      </c>
      <c r="G642" s="2">
        <v>1</v>
      </c>
      <c r="H642" s="27">
        <v>1</v>
      </c>
      <c r="I642" s="3"/>
      <c r="J642" s="3"/>
      <c r="K642" s="3"/>
      <c r="L642" s="4" t="s">
        <v>4552</v>
      </c>
      <c r="M642" s="4" t="s">
        <v>275</v>
      </c>
      <c r="N642" s="3" t="s">
        <v>5951</v>
      </c>
      <c r="O642" s="3" t="s">
        <v>3285</v>
      </c>
      <c r="P642" s="3" t="s">
        <v>600</v>
      </c>
      <c r="Q642" s="3">
        <v>10</v>
      </c>
      <c r="R642" s="3" t="s">
        <v>48</v>
      </c>
      <c r="S642" s="10" t="s">
        <v>18</v>
      </c>
      <c r="T642" s="3" t="s">
        <v>102</v>
      </c>
      <c r="U642" s="38">
        <v>9.08</v>
      </c>
      <c r="V642" s="38">
        <v>2.4</v>
      </c>
      <c r="W642" s="38">
        <v>0</v>
      </c>
      <c r="X642" s="11" t="s">
        <v>20</v>
      </c>
      <c r="Y642" s="12"/>
      <c r="Z642" s="1">
        <v>0</v>
      </c>
      <c r="AA642" s="9">
        <v>7.63</v>
      </c>
      <c r="AB642" s="9"/>
      <c r="AC642" s="50"/>
      <c r="AD642" s="50"/>
      <c r="AE642" s="39">
        <v>9.15</v>
      </c>
      <c r="AF642" s="11">
        <f>IF(Z642=2,AE642*1.08,IF(AE642&lt;=10,(AE642*1.09),IF(AE642&lt;=50,(10*1.09)+((AE642-10)*1.08),IF(AE642&lt;=100,(10*1.09)+((50-10)*1.08)+((AE642-50)*1.07),IF(AE642&lt;=200,(10*1.09)+((50-10)*1.08)+((100-50)*1.07)+((AE642-100)*1.04),(10*1.09)+((50-10)*1.08)+((100-50)*1.07)+((200-100)*1.04)+((AE642-200)*1.02))))))</f>
        <v>9.9735000000000014</v>
      </c>
      <c r="AG642" s="11">
        <f>IF(Z642=1,AF642*1.08,IF(Z642=4,AF642*1.08,IF(Z642=2,0,IF(AE642&lt;=100,(AF642*1.25),IF(AE642&lt;=200,134.5+((AE642-100)*1.04*1.16),255.14+((AE642-200)*1.02*1.12))))))</f>
        <v>12.466875000000002</v>
      </c>
      <c r="AH642" s="11">
        <f>IF(Z642=1,0,IF(Z642=4,0,(AG642*1.08)))</f>
        <v>13.464225000000003</v>
      </c>
      <c r="AI642" s="9">
        <f>TRUNC(AF642,2)</f>
        <v>9.9700000000000006</v>
      </c>
      <c r="AJ642" s="9">
        <f>TRUNC(AG642,2)</f>
        <v>12.46</v>
      </c>
      <c r="AK642" s="9">
        <f>TRUNC(AH642,2)</f>
        <v>13.46</v>
      </c>
      <c r="AL642" s="13">
        <v>44170</v>
      </c>
      <c r="AM642" s="13">
        <v>44187</v>
      </c>
      <c r="AN642" s="13" t="s">
        <v>6544</v>
      </c>
    </row>
    <row r="643" spans="1:40" ht="57" customHeight="1" x14ac:dyDescent="0.25">
      <c r="A643" s="1">
        <v>8699541010504</v>
      </c>
      <c r="B643" s="1" t="s">
        <v>3379</v>
      </c>
      <c r="C643" s="1" t="s">
        <v>3380</v>
      </c>
      <c r="D643" s="2" t="s">
        <v>150</v>
      </c>
      <c r="E643" s="3" t="s">
        <v>133</v>
      </c>
      <c r="F643" s="3">
        <v>4</v>
      </c>
      <c r="G643" s="2">
        <v>1</v>
      </c>
      <c r="H643" s="27">
        <v>1</v>
      </c>
      <c r="I643" s="3"/>
      <c r="J643" s="3"/>
      <c r="K643" s="3"/>
      <c r="L643" s="4" t="s">
        <v>4554</v>
      </c>
      <c r="M643" s="4" t="s">
        <v>3381</v>
      </c>
      <c r="N643" s="3" t="s">
        <v>5949</v>
      </c>
      <c r="O643" s="3">
        <v>16</v>
      </c>
      <c r="P643" s="3" t="s">
        <v>76</v>
      </c>
      <c r="Q643" s="3">
        <v>20</v>
      </c>
      <c r="R643" s="3" t="s">
        <v>48</v>
      </c>
      <c r="S643" s="10" t="s">
        <v>18</v>
      </c>
      <c r="T643" s="3" t="s">
        <v>129</v>
      </c>
      <c r="U643" s="38">
        <v>3.79</v>
      </c>
      <c r="V643" s="38">
        <v>3.46</v>
      </c>
      <c r="W643" s="38">
        <v>0</v>
      </c>
      <c r="X643" s="3" t="s">
        <v>20</v>
      </c>
      <c r="Y643" s="12"/>
      <c r="Z643" s="1">
        <v>0</v>
      </c>
      <c r="AA643" s="9">
        <v>12.74</v>
      </c>
      <c r="AB643" s="9"/>
      <c r="AC643" s="50"/>
      <c r="AD643" s="50"/>
      <c r="AE643" s="39">
        <v>13.17</v>
      </c>
      <c r="AF643" s="11">
        <f>IF(Z643=2,AE643*1.08,IF(AE643&lt;=10,(AE643*1.09),IF(AE643&lt;=50,(10*1.09)+((AE643-10)*1.08),IF(AE643&lt;=100,(10*1.09)+((50-10)*1.08)+((AE643-50)*1.07),IF(AE643&lt;=200,(10*1.09)+((50-10)*1.08)+((100-50)*1.07)+((AE643-100)*1.04),(10*1.09)+((50-10)*1.08)+((100-50)*1.07)+((200-100)*1.04)+((AE643-200)*1.02))))))</f>
        <v>14.323600000000001</v>
      </c>
      <c r="AG643" s="11">
        <f>IF(Z643=1,AF643*1.08,IF(Z643=4,AF643*1.08,IF(Z643=2,0,IF(AE643&lt;=100,(AF643*1.25),IF(AE643&lt;=200,134.5+((AE643-100)*1.04*1.16),255.14+((AE643-200)*1.02*1.12))))))</f>
        <v>17.904500000000002</v>
      </c>
      <c r="AH643" s="11">
        <f>IF(Z643=1,0,IF(Z643=4,0,(AG643*1.08)))</f>
        <v>19.336860000000005</v>
      </c>
      <c r="AI643" s="9">
        <f>TRUNC(AF643,2)</f>
        <v>14.32</v>
      </c>
      <c r="AJ643" s="9">
        <f>TRUNC(AG643,2)</f>
        <v>17.899999999999999</v>
      </c>
      <c r="AK643" s="9">
        <f>TRUNC(AH643,2)</f>
        <v>19.329999999999998</v>
      </c>
      <c r="AL643" s="13">
        <v>44170</v>
      </c>
      <c r="AM643" s="13">
        <v>44187</v>
      </c>
      <c r="AN643" s="13" t="s">
        <v>6544</v>
      </c>
    </row>
    <row r="644" spans="1:40" ht="57" customHeight="1" x14ac:dyDescent="0.25">
      <c r="A644" s="1">
        <v>8699772380018</v>
      </c>
      <c r="B644" s="1" t="s">
        <v>276</v>
      </c>
      <c r="C644" s="1" t="s">
        <v>277</v>
      </c>
      <c r="D644" s="2" t="s">
        <v>150</v>
      </c>
      <c r="E644" s="3" t="s">
        <v>5731</v>
      </c>
      <c r="F644" s="27">
        <v>0</v>
      </c>
      <c r="G644" s="2">
        <v>1</v>
      </c>
      <c r="H644" s="27">
        <v>1</v>
      </c>
      <c r="I644" s="3"/>
      <c r="J644" s="3"/>
      <c r="K644" s="3"/>
      <c r="L644" s="4" t="s">
        <v>5637</v>
      </c>
      <c r="M644" s="4" t="s">
        <v>77</v>
      </c>
      <c r="N644" s="3" t="s">
        <v>5924</v>
      </c>
      <c r="O644" s="3">
        <v>0.1</v>
      </c>
      <c r="P644" s="3" t="s">
        <v>209</v>
      </c>
      <c r="Q644" s="3">
        <v>30</v>
      </c>
      <c r="R644" s="3" t="s">
        <v>48</v>
      </c>
      <c r="S644" s="10" t="s">
        <v>18</v>
      </c>
      <c r="T644" s="3" t="s">
        <v>111</v>
      </c>
      <c r="U644" s="38">
        <v>3.67</v>
      </c>
      <c r="V644" s="38">
        <v>3.67</v>
      </c>
      <c r="W644" s="38">
        <v>2.2000000000000002</v>
      </c>
      <c r="X644" s="11" t="s">
        <v>111</v>
      </c>
      <c r="Y644" s="12"/>
      <c r="Z644" s="1">
        <v>0</v>
      </c>
      <c r="AA644" s="9">
        <v>6.88</v>
      </c>
      <c r="AB644" s="9"/>
      <c r="AC644" s="50"/>
      <c r="AD644" s="50"/>
      <c r="AE644" s="39">
        <v>8.25</v>
      </c>
      <c r="AF644" s="11">
        <f>IF(Z644=2,AE644*1.08,IF(AE644&lt;=10,(AE644*1.09),IF(AE644&lt;=50,(10*1.09)+((AE644-10)*1.08),IF(AE644&lt;=100,(10*1.09)+((50-10)*1.08)+((AE644-50)*1.07),IF(AE644&lt;=200,(10*1.09)+((50-10)*1.08)+((100-50)*1.07)+((AE644-100)*1.04),(10*1.09)+((50-10)*1.08)+((100-50)*1.07)+((200-100)*1.04)+((AE644-200)*1.02))))))</f>
        <v>8.9925000000000015</v>
      </c>
      <c r="AG644" s="11">
        <f>IF(Z644=1,AF644*1.08,IF(Z644=4,AF644*1.08,IF(Z644=2,0,IF(AE644&lt;=100,(AF644*1.25),IF(AE644&lt;=200,134.5+((AE644-100)*1.04*1.16),255.14+((AE644-200)*1.02*1.12))))))</f>
        <v>11.240625000000001</v>
      </c>
      <c r="AH644" s="11">
        <f>IF(Z644=1,0,IF(Z644=4,0,(AG644*1.08)))</f>
        <v>12.139875000000002</v>
      </c>
      <c r="AI644" s="9">
        <f>TRUNC(AF644,2)</f>
        <v>8.99</v>
      </c>
      <c r="AJ644" s="9">
        <f>TRUNC(AG644,2)</f>
        <v>11.24</v>
      </c>
      <c r="AK644" s="9">
        <f>TRUNC(AH644,2)</f>
        <v>12.13</v>
      </c>
      <c r="AL644" s="13">
        <v>44170</v>
      </c>
      <c r="AM644" s="13">
        <v>44187</v>
      </c>
      <c r="AN644" s="13" t="s">
        <v>6544</v>
      </c>
    </row>
    <row r="645" spans="1:40" ht="57" customHeight="1" x14ac:dyDescent="0.25">
      <c r="A645" s="1">
        <v>8699786030374</v>
      </c>
      <c r="B645" s="1" t="s">
        <v>1926</v>
      </c>
      <c r="C645" s="1" t="s">
        <v>1927</v>
      </c>
      <c r="D645" s="2" t="s">
        <v>44</v>
      </c>
      <c r="E645" s="3" t="s">
        <v>133</v>
      </c>
      <c r="F645" s="3">
        <v>0</v>
      </c>
      <c r="G645" s="2">
        <v>1</v>
      </c>
      <c r="H645" s="3">
        <v>1</v>
      </c>
      <c r="I645" s="3"/>
      <c r="J645" s="3"/>
      <c r="K645" s="3"/>
      <c r="L645" s="4" t="s">
        <v>5059</v>
      </c>
      <c r="M645" s="4" t="s">
        <v>218</v>
      </c>
      <c r="N645" s="3" t="s">
        <v>6007</v>
      </c>
      <c r="O645" s="3">
        <v>100</v>
      </c>
      <c r="P645" s="3" t="s">
        <v>76</v>
      </c>
      <c r="Q645" s="3">
        <v>20</v>
      </c>
      <c r="R645" s="3" t="s">
        <v>48</v>
      </c>
      <c r="S645" s="10" t="s">
        <v>49</v>
      </c>
      <c r="T645" s="3" t="s">
        <v>2657</v>
      </c>
      <c r="U645" s="38">
        <v>14.74</v>
      </c>
      <c r="V645" s="38">
        <v>14.74</v>
      </c>
      <c r="W645" s="38">
        <v>11.79</v>
      </c>
      <c r="X645" s="11" t="s">
        <v>2657</v>
      </c>
      <c r="Y645" s="12"/>
      <c r="Z645" s="1">
        <v>0</v>
      </c>
      <c r="AA645" s="9">
        <v>16.87</v>
      </c>
      <c r="AB645" s="9"/>
      <c r="AC645" s="50">
        <f>IF(AD645=AK645,1,0)</f>
        <v>1</v>
      </c>
      <c r="AD645" s="50">
        <v>26.29</v>
      </c>
      <c r="AE645" s="39">
        <v>17.940000000000001</v>
      </c>
      <c r="AF645" s="11">
        <f>IF(Z645=2,AE645*1.08,IF(AE645&lt;=10,(AE645*1.09),IF(AE645&lt;=50,(10*1.09)+((AE645-10)*1.08),IF(AE645&lt;=100,(10*1.09)+((50-10)*1.08)+((AE645-50)*1.07),IF(AE645&lt;=200,(10*1.09)+((50-10)*1.08)+((100-50)*1.07)+((AE645-100)*1.04),(10*1.09)+((50-10)*1.08)+((100-50)*1.07)+((200-100)*1.04)+((AE645-200)*1.02))))))</f>
        <v>19.475200000000001</v>
      </c>
      <c r="AG645" s="11">
        <f>IF(Z645=1,AF645*1.08,IF(Z645=4,AF645*1.08,IF(Z645=2,0,IF(AE645&lt;=100,(AF645*1.25),IF(AE645&lt;=200,134.5+((AE645-100)*1.04*1.16),255.14+((AE645-200)*1.02*1.12))))))</f>
        <v>24.344000000000001</v>
      </c>
      <c r="AH645" s="11">
        <f>IF(Z645=1,0,IF(Z645=4,0,(AG645*1.08)))</f>
        <v>26.291520000000002</v>
      </c>
      <c r="AI645" s="9">
        <f>TRUNC(AF645,2)</f>
        <v>19.47</v>
      </c>
      <c r="AJ645" s="9">
        <f>TRUNC(AG645,2)</f>
        <v>24.34</v>
      </c>
      <c r="AK645" s="9">
        <f>TRUNC(AH645,2)</f>
        <v>26.29</v>
      </c>
      <c r="AL645" s="13">
        <v>44170</v>
      </c>
      <c r="AM645" s="13">
        <v>44187</v>
      </c>
      <c r="AN645" s="13" t="s">
        <v>6544</v>
      </c>
    </row>
    <row r="646" spans="1:40" ht="57" customHeight="1" x14ac:dyDescent="0.25">
      <c r="A646" s="1">
        <v>8699680030074</v>
      </c>
      <c r="B646" s="1" t="s">
        <v>1926</v>
      </c>
      <c r="C646" s="1" t="s">
        <v>1927</v>
      </c>
      <c r="D646" s="2" t="s">
        <v>150</v>
      </c>
      <c r="E646" s="3" t="s">
        <v>133</v>
      </c>
      <c r="F646" s="3">
        <v>4</v>
      </c>
      <c r="G646" s="2">
        <v>1</v>
      </c>
      <c r="H646" s="3">
        <v>1</v>
      </c>
      <c r="I646" s="3"/>
      <c r="J646" s="3"/>
      <c r="K646" s="3"/>
      <c r="L646" s="4" t="s">
        <v>4556</v>
      </c>
      <c r="M646" s="4" t="s">
        <v>218</v>
      </c>
      <c r="N646" s="3" t="s">
        <v>5984</v>
      </c>
      <c r="O646" s="3">
        <v>100</v>
      </c>
      <c r="P646" s="3" t="s">
        <v>76</v>
      </c>
      <c r="Q646" s="3">
        <v>20</v>
      </c>
      <c r="R646" s="3" t="s">
        <v>48</v>
      </c>
      <c r="S646" s="10" t="s">
        <v>18</v>
      </c>
      <c r="T646" s="3" t="s">
        <v>2657</v>
      </c>
      <c r="U646" s="38">
        <v>14.74</v>
      </c>
      <c r="V646" s="38">
        <v>14.74</v>
      </c>
      <c r="W646" s="38">
        <v>11.79</v>
      </c>
      <c r="X646" s="11" t="s">
        <v>2657</v>
      </c>
      <c r="Y646" s="12"/>
      <c r="Z646" s="1">
        <v>0</v>
      </c>
      <c r="AA646" s="9">
        <v>11.81</v>
      </c>
      <c r="AB646" s="9"/>
      <c r="AC646" s="50"/>
      <c r="AD646" s="50"/>
      <c r="AE646" s="39">
        <v>12.56</v>
      </c>
      <c r="AF646" s="11">
        <f>IF(Z646=2,AE646*1.08,IF(AE646&lt;=10,(AE646*1.09),IF(AE646&lt;=50,(10*1.09)+((AE646-10)*1.08),IF(AE646&lt;=100,(10*1.09)+((50-10)*1.08)+((AE646-50)*1.07),IF(AE646&lt;=200,(10*1.09)+((50-10)*1.08)+((100-50)*1.07)+((AE646-100)*1.04),(10*1.09)+((50-10)*1.08)+((100-50)*1.07)+((200-100)*1.04)+((AE646-200)*1.02))))))</f>
        <v>13.664800000000001</v>
      </c>
      <c r="AG646" s="11">
        <f>IF(Z646=1,AF646*1.08,IF(Z646=4,AF646*1.08,IF(Z646=2,0,IF(AE646&lt;=100,(AF646*1.25),IF(AE646&lt;=200,134.5+((AE646-100)*1.04*1.16),255.14+((AE646-200)*1.02*1.12))))))</f>
        <v>17.081000000000003</v>
      </c>
      <c r="AH646" s="11">
        <f>IF(Z646=1,0,IF(Z646=4,0,(AG646*1.08)))</f>
        <v>18.447480000000006</v>
      </c>
      <c r="AI646" s="9">
        <f>TRUNC(AF646,2)</f>
        <v>13.66</v>
      </c>
      <c r="AJ646" s="9">
        <f>TRUNC(AG646,2)</f>
        <v>17.079999999999998</v>
      </c>
      <c r="AK646" s="9">
        <f>TRUNC(AH646,2)</f>
        <v>18.440000000000001</v>
      </c>
      <c r="AL646" s="13">
        <v>44170</v>
      </c>
      <c r="AM646" s="13">
        <v>44187</v>
      </c>
      <c r="AN646" s="13" t="s">
        <v>6544</v>
      </c>
    </row>
    <row r="647" spans="1:40" ht="57" customHeight="1" x14ac:dyDescent="0.25">
      <c r="A647" s="1">
        <v>8681880030039</v>
      </c>
      <c r="B647" s="1" t="s">
        <v>1926</v>
      </c>
      <c r="C647" s="1" t="s">
        <v>1927</v>
      </c>
      <c r="D647" s="2" t="s">
        <v>150</v>
      </c>
      <c r="E647" s="3" t="s">
        <v>133</v>
      </c>
      <c r="F647" s="3">
        <v>4</v>
      </c>
      <c r="G647" s="2">
        <v>1</v>
      </c>
      <c r="H647" s="3">
        <v>1</v>
      </c>
      <c r="I647" s="3"/>
      <c r="J647" s="3"/>
      <c r="K647" s="3"/>
      <c r="L647" s="4" t="s">
        <v>5436</v>
      </c>
      <c r="M647" s="4" t="s">
        <v>218</v>
      </c>
      <c r="N647" s="3" t="s">
        <v>6025</v>
      </c>
      <c r="O647" s="3">
        <v>100</v>
      </c>
      <c r="P647" s="3" t="s">
        <v>76</v>
      </c>
      <c r="Q647" s="3">
        <v>20</v>
      </c>
      <c r="R647" s="3" t="s">
        <v>48</v>
      </c>
      <c r="S647" s="10" t="s">
        <v>18</v>
      </c>
      <c r="T647" s="3" t="s">
        <v>2657</v>
      </c>
      <c r="U647" s="37">
        <v>14.74</v>
      </c>
      <c r="V647" s="37">
        <v>14.74</v>
      </c>
      <c r="W647" s="38">
        <v>11.79</v>
      </c>
      <c r="X647" s="11" t="s">
        <v>2657</v>
      </c>
      <c r="Y647" s="12"/>
      <c r="Z647" s="1">
        <v>0</v>
      </c>
      <c r="AA647" s="9">
        <v>9.5500000000000007</v>
      </c>
      <c r="AB647" s="9"/>
      <c r="AC647" s="50"/>
      <c r="AD647" s="50"/>
      <c r="AE647" s="39">
        <v>10.16</v>
      </c>
      <c r="AF647" s="11">
        <f>IF(Z647=2,AE647*1.08,IF(AE647&lt;=10,(AE647*1.09),IF(AE647&lt;=50,(10*1.09)+((AE647-10)*1.08),IF(AE647&lt;=100,(10*1.09)+((50-10)*1.08)+((AE647-50)*1.07),IF(AE647&lt;=200,(10*1.09)+((50-10)*1.08)+((100-50)*1.07)+((AE647-100)*1.04),(10*1.09)+((50-10)*1.08)+((100-50)*1.07)+((200-100)*1.04)+((AE647-200)*1.02))))))</f>
        <v>11.072800000000001</v>
      </c>
      <c r="AG647" s="11">
        <f>IF(Z647=1,AF647*1.08,IF(Z647=4,AF647*1.08,IF(Z647=2,0,IF(AE647&lt;=100,(AF647*1.25),IF(AE647&lt;=200,134.5+((AE647-100)*1.04*1.16),255.14+((AE647-200)*1.02*1.12))))))</f>
        <v>13.841000000000001</v>
      </c>
      <c r="AH647" s="11">
        <f>IF(Z647=1,0,IF(Z647=4,0,(AG647*1.08)))</f>
        <v>14.948280000000002</v>
      </c>
      <c r="AI647" s="9">
        <f>TRUNC(AF647,2)</f>
        <v>11.07</v>
      </c>
      <c r="AJ647" s="9">
        <f>TRUNC(AG647,2)</f>
        <v>13.84</v>
      </c>
      <c r="AK647" s="9">
        <f>TRUNC(AH647,2)</f>
        <v>14.94</v>
      </c>
      <c r="AL647" s="13">
        <v>44170</v>
      </c>
      <c r="AM647" s="13">
        <v>44187</v>
      </c>
      <c r="AN647" s="13" t="s">
        <v>6544</v>
      </c>
    </row>
    <row r="648" spans="1:40" ht="57" customHeight="1" x14ac:dyDescent="0.25">
      <c r="A648" s="1">
        <v>8699636092019</v>
      </c>
      <c r="B648" s="1" t="s">
        <v>4557</v>
      </c>
      <c r="C648" s="1" t="s">
        <v>4558</v>
      </c>
      <c r="D648" s="2" t="s">
        <v>44</v>
      </c>
      <c r="E648" s="3" t="s">
        <v>133</v>
      </c>
      <c r="F648" s="27">
        <v>0</v>
      </c>
      <c r="G648" s="2">
        <v>2</v>
      </c>
      <c r="H648" s="27">
        <v>1</v>
      </c>
      <c r="I648" s="3"/>
      <c r="J648" s="3"/>
      <c r="K648" s="3"/>
      <c r="L648" s="4" t="s">
        <v>4560</v>
      </c>
      <c r="M648" s="4" t="s">
        <v>4559</v>
      </c>
      <c r="N648" s="3" t="s">
        <v>5947</v>
      </c>
      <c r="O648" s="3">
        <v>30</v>
      </c>
      <c r="P648" s="3" t="s">
        <v>76</v>
      </c>
      <c r="Q648" s="3">
        <v>14</v>
      </c>
      <c r="R648" s="3" t="s">
        <v>48</v>
      </c>
      <c r="S648" s="10" t="s">
        <v>18</v>
      </c>
      <c r="T648" s="3" t="s">
        <v>225</v>
      </c>
      <c r="U648" s="38">
        <v>4.76</v>
      </c>
      <c r="V648" s="38">
        <v>4.76</v>
      </c>
      <c r="W648" s="38">
        <v>3.8</v>
      </c>
      <c r="X648" s="11" t="s">
        <v>225</v>
      </c>
      <c r="Y648" s="12"/>
      <c r="Z648" s="1">
        <v>0</v>
      </c>
      <c r="AA648" s="9">
        <v>13.17</v>
      </c>
      <c r="AB648" s="9"/>
      <c r="AC648" s="50">
        <f>IF(AD648=AK648,1,0)</f>
        <v>1</v>
      </c>
      <c r="AD648" s="50">
        <v>21.26</v>
      </c>
      <c r="AE648" s="39">
        <v>14.49</v>
      </c>
      <c r="AF648" s="11">
        <f>IF(Z648=2,AE648*1.08,IF(AE648&lt;=10,(AE648*1.09),IF(AE648&lt;=50,(10*1.09)+((AE648-10)*1.08),IF(AE648&lt;=100,(10*1.09)+((50-10)*1.08)+((AE648-50)*1.07),IF(AE648&lt;=200,(10*1.09)+((50-10)*1.08)+((100-50)*1.07)+((AE648-100)*1.04),(10*1.09)+((50-10)*1.08)+((100-50)*1.07)+((200-100)*1.04)+((AE648-200)*1.02))))))</f>
        <v>15.749200000000002</v>
      </c>
      <c r="AG648" s="11">
        <f>IF(Z648=1,AF648*1.08,IF(Z648=4,AF648*1.08,IF(Z648=2,0,IF(AE648&lt;=100,(AF648*1.25),IF(AE648&lt;=200,134.5+((AE648-100)*1.04*1.16),255.14+((AE648-200)*1.02*1.12))))))</f>
        <v>19.686500000000002</v>
      </c>
      <c r="AH648" s="11">
        <f>IF(Z648=1,0,IF(Z648=4,0,(AG648*1.08)))</f>
        <v>21.261420000000005</v>
      </c>
      <c r="AI648" s="9">
        <f>TRUNC(AF648,2)</f>
        <v>15.74</v>
      </c>
      <c r="AJ648" s="9">
        <f>TRUNC(AG648,2)</f>
        <v>19.68</v>
      </c>
      <c r="AK648" s="9">
        <f>TRUNC(AH648,2)</f>
        <v>21.26</v>
      </c>
      <c r="AL648" s="13">
        <v>44170</v>
      </c>
      <c r="AM648" s="13">
        <v>44187</v>
      </c>
      <c r="AN648" s="13" t="s">
        <v>6544</v>
      </c>
    </row>
    <row r="649" spans="1:40" ht="57" customHeight="1" x14ac:dyDescent="0.25">
      <c r="A649" s="1">
        <v>8699790091231</v>
      </c>
      <c r="B649" s="1" t="s">
        <v>4557</v>
      </c>
      <c r="C649" s="1" t="s">
        <v>4558</v>
      </c>
      <c r="D649" s="2" t="s">
        <v>44</v>
      </c>
      <c r="E649" s="3" t="s">
        <v>133</v>
      </c>
      <c r="F649" s="27">
        <v>0</v>
      </c>
      <c r="G649" s="2">
        <v>2</v>
      </c>
      <c r="H649" s="27">
        <v>1</v>
      </c>
      <c r="I649" s="3"/>
      <c r="J649" s="3"/>
      <c r="K649" s="3"/>
      <c r="L649" s="4" t="s">
        <v>4560</v>
      </c>
      <c r="M649" s="4" t="s">
        <v>4559</v>
      </c>
      <c r="N649" s="3" t="s">
        <v>6090</v>
      </c>
      <c r="O649" s="3">
        <v>30</v>
      </c>
      <c r="P649" s="3" t="s">
        <v>76</v>
      </c>
      <c r="Q649" s="3">
        <v>14</v>
      </c>
      <c r="R649" s="3" t="s">
        <v>48</v>
      </c>
      <c r="S649" s="10" t="s">
        <v>18</v>
      </c>
      <c r="T649" s="3" t="s">
        <v>225</v>
      </c>
      <c r="U649" s="38">
        <v>4.76</v>
      </c>
      <c r="V649" s="38">
        <v>4.76</v>
      </c>
      <c r="W649" s="38">
        <v>3.8</v>
      </c>
      <c r="X649" s="11" t="s">
        <v>225</v>
      </c>
      <c r="Y649" s="12"/>
      <c r="Z649" s="1">
        <v>0</v>
      </c>
      <c r="AA649" s="9">
        <v>13.17</v>
      </c>
      <c r="AB649" s="9"/>
      <c r="AC649" s="50">
        <f>IF(AD649=AK649,1,0)</f>
        <v>1</v>
      </c>
      <c r="AD649" s="50">
        <v>21.26</v>
      </c>
      <c r="AE649" s="39">
        <v>14.49</v>
      </c>
      <c r="AF649" s="11">
        <f>IF(Z649=2,AE649*1.08,IF(AE649&lt;=10,(AE649*1.09),IF(AE649&lt;=50,(10*1.09)+((AE649-10)*1.08),IF(AE649&lt;=100,(10*1.09)+((50-10)*1.08)+((AE649-50)*1.07),IF(AE649&lt;=200,(10*1.09)+((50-10)*1.08)+((100-50)*1.07)+((AE649-100)*1.04),(10*1.09)+((50-10)*1.08)+((100-50)*1.07)+((200-100)*1.04)+((AE649-200)*1.02))))))</f>
        <v>15.749200000000002</v>
      </c>
      <c r="AG649" s="11">
        <f>IF(Z649=1,AF649*1.08,IF(Z649=4,AF649*1.08,IF(Z649=2,0,IF(AE649&lt;=100,(AF649*1.25),IF(AE649&lt;=200,134.5+((AE649-100)*1.04*1.16),255.14+((AE649-200)*1.02*1.12))))))</f>
        <v>19.686500000000002</v>
      </c>
      <c r="AH649" s="11">
        <f>IF(Z649=1,0,IF(Z649=4,0,(AG649*1.08)))</f>
        <v>21.261420000000005</v>
      </c>
      <c r="AI649" s="9">
        <f>TRUNC(AF649,2)</f>
        <v>15.74</v>
      </c>
      <c r="AJ649" s="9">
        <f>TRUNC(AG649,2)</f>
        <v>19.68</v>
      </c>
      <c r="AK649" s="9">
        <f>TRUNC(AH649,2)</f>
        <v>21.26</v>
      </c>
      <c r="AL649" s="13">
        <v>44170</v>
      </c>
      <c r="AM649" s="13">
        <v>44187</v>
      </c>
      <c r="AN649" s="13" t="s">
        <v>6544</v>
      </c>
    </row>
    <row r="650" spans="1:40" ht="57" customHeight="1" x14ac:dyDescent="0.25">
      <c r="A650" s="1">
        <v>8680184750032</v>
      </c>
      <c r="B650" s="1" t="s">
        <v>1939</v>
      </c>
      <c r="C650" s="1" t="s">
        <v>1940</v>
      </c>
      <c r="D650" s="2" t="s">
        <v>150</v>
      </c>
      <c r="E650" s="3" t="s">
        <v>133</v>
      </c>
      <c r="F650" s="3">
        <v>0</v>
      </c>
      <c r="G650" s="2">
        <v>1</v>
      </c>
      <c r="H650" s="3">
        <v>1</v>
      </c>
      <c r="I650" s="3"/>
      <c r="J650" s="3"/>
      <c r="K650" s="3"/>
      <c r="L650" s="4" t="s">
        <v>4219</v>
      </c>
      <c r="M650" s="4" t="s">
        <v>219</v>
      </c>
      <c r="N650" s="3" t="s">
        <v>5933</v>
      </c>
      <c r="O650" s="3">
        <v>50</v>
      </c>
      <c r="P650" s="3" t="s">
        <v>76</v>
      </c>
      <c r="Q650" s="3">
        <v>5</v>
      </c>
      <c r="R650" s="16" t="s">
        <v>788</v>
      </c>
      <c r="S650" s="10" t="s">
        <v>18</v>
      </c>
      <c r="T650" s="10" t="s">
        <v>153</v>
      </c>
      <c r="U650" s="38">
        <v>16.329999999999998</v>
      </c>
      <c r="V650" s="38">
        <v>16.329999999999998</v>
      </c>
      <c r="W650" s="38">
        <v>13.06</v>
      </c>
      <c r="X650" s="11" t="s">
        <v>153</v>
      </c>
      <c r="Y650" s="12"/>
      <c r="Z650" s="1">
        <v>0</v>
      </c>
      <c r="AA650" s="9">
        <v>31.54</v>
      </c>
      <c r="AB650" s="9"/>
      <c r="AC650" s="50">
        <f>IF(AD650=AK650,1,0)</f>
        <v>1</v>
      </c>
      <c r="AD650" s="50">
        <v>69.11</v>
      </c>
      <c r="AE650" s="39">
        <v>47.31</v>
      </c>
      <c r="AF650" s="11">
        <f>IF(Z650=2,AE650*1.08,IF(AE650&lt;=10,(AE650*1.09),IF(AE650&lt;=50,(10*1.09)+((AE650-10)*1.08),IF(AE650&lt;=100,(10*1.09)+((50-10)*1.08)+((AE650-50)*1.07),IF(AE650&lt;=200,(10*1.09)+((50-10)*1.08)+((100-50)*1.07)+((AE650-100)*1.04),(10*1.09)+((50-10)*1.08)+((100-50)*1.07)+((200-100)*1.04)+((AE650-200)*1.02))))))</f>
        <v>51.194800000000001</v>
      </c>
      <c r="AG650" s="11">
        <f>IF(Z650=1,AF650*1.08,IF(Z650=4,AF650*1.08,IF(Z650=2,0,IF(AE650&lt;=100,(AF650*1.25),IF(AE650&lt;=200,134.5+((AE650-100)*1.04*1.16),255.14+((AE650-200)*1.02*1.12))))))</f>
        <v>63.993499999999997</v>
      </c>
      <c r="AH650" s="11">
        <f>IF(Z650=1,0,IF(Z650=4,0,(AG650*1.08)))</f>
        <v>69.112980000000007</v>
      </c>
      <c r="AI650" s="9">
        <f>TRUNC(AF650,2)</f>
        <v>51.19</v>
      </c>
      <c r="AJ650" s="9">
        <f>TRUNC(AG650,2)</f>
        <v>63.99</v>
      </c>
      <c r="AK650" s="9">
        <f>TRUNC(AH650,2)</f>
        <v>69.11</v>
      </c>
      <c r="AL650" s="13">
        <v>44170</v>
      </c>
      <c r="AM650" s="13">
        <v>44187</v>
      </c>
      <c r="AN650" s="13" t="s">
        <v>6544</v>
      </c>
    </row>
    <row r="651" spans="1:40" ht="57" customHeight="1" x14ac:dyDescent="0.25">
      <c r="A651" s="1">
        <v>8699456790041</v>
      </c>
      <c r="B651" s="1" t="s">
        <v>3394</v>
      </c>
      <c r="C651" s="1" t="s">
        <v>3395</v>
      </c>
      <c r="D651" s="2" t="s">
        <v>44</v>
      </c>
      <c r="E651" s="3" t="s">
        <v>5731</v>
      </c>
      <c r="F651" s="3">
        <v>0</v>
      </c>
      <c r="G651" s="2">
        <v>2</v>
      </c>
      <c r="H651" s="3">
        <v>1</v>
      </c>
      <c r="I651" s="3"/>
      <c r="J651" s="3"/>
      <c r="K651" s="3"/>
      <c r="L651" s="4" t="s">
        <v>3396</v>
      </c>
      <c r="M651" s="4" t="s">
        <v>3397</v>
      </c>
      <c r="N651" s="3" t="s">
        <v>6027</v>
      </c>
      <c r="O651" s="3">
        <v>4</v>
      </c>
      <c r="P651" s="3" t="s">
        <v>76</v>
      </c>
      <c r="Q651" s="3">
        <v>1</v>
      </c>
      <c r="R651" s="3" t="s">
        <v>48</v>
      </c>
      <c r="S651" s="10" t="s">
        <v>49</v>
      </c>
      <c r="T651" s="3" t="s">
        <v>78</v>
      </c>
      <c r="U651" s="38">
        <v>3018.74</v>
      </c>
      <c r="V651" s="38">
        <v>3018.74</v>
      </c>
      <c r="W651" s="38">
        <v>3018.74</v>
      </c>
      <c r="X651" s="3" t="s">
        <v>78</v>
      </c>
      <c r="Y651" s="12"/>
      <c r="Z651" s="1">
        <v>0</v>
      </c>
      <c r="AA651" s="9">
        <v>11358.96</v>
      </c>
      <c r="AB651" s="9"/>
      <c r="AC651" s="50">
        <f>IF(AD651=AK651,1,0)</f>
        <v>1</v>
      </c>
      <c r="AD651" s="50">
        <v>14239.58</v>
      </c>
      <c r="AE651" s="39">
        <v>11517.98</v>
      </c>
      <c r="AF651" s="11">
        <f>IF(Z651=2,AE651*1.08,IF(AE651&lt;=10,(AE651*1.09),IF(AE651&lt;=50,(10*1.09)+((AE651-10)*1.08),IF(AE651&lt;=100,(10*1.09)+((50-10)*1.08)+((AE651-50)*1.07),IF(AE651&lt;=200,(10*1.09)+((50-10)*1.08)+((100-50)*1.07)+((AE651-100)*1.04),(10*1.09)+((50-10)*1.08)+((100-50)*1.07)+((200-100)*1.04)+((AE651-200)*1.02))))))</f>
        <v>11755.9396</v>
      </c>
      <c r="AG651" s="11">
        <f>IF(Z651=1,AF651*1.08,IF(Z651=4,AF651*1.08,IF(Z651=2,0,IF(AE651&lt;=100,(AF651*1.25),IF(AE651&lt;=200,134.5+((AE651-100)*1.04*1.16),255.14+((AE651-200)*1.02*1.12))))))</f>
        <v>13184.800352</v>
      </c>
      <c r="AH651" s="11">
        <f>IF(Z651=1,0,IF(Z651=4,0,(AG651*1.08)))</f>
        <v>14239.58438016</v>
      </c>
      <c r="AI651" s="9">
        <f>TRUNC(AF651,2)</f>
        <v>11755.93</v>
      </c>
      <c r="AJ651" s="9">
        <f>TRUNC(AG651,2)</f>
        <v>13184.8</v>
      </c>
      <c r="AK651" s="9">
        <f>TRUNC(AH651,2)</f>
        <v>14239.58</v>
      </c>
      <c r="AL651" s="13">
        <v>44170</v>
      </c>
      <c r="AM651" s="13">
        <v>44187</v>
      </c>
      <c r="AN651" s="13" t="s">
        <v>6544</v>
      </c>
    </row>
    <row r="652" spans="1:40" ht="57" customHeight="1" x14ac:dyDescent="0.25">
      <c r="A652" s="1">
        <v>8699586792786</v>
      </c>
      <c r="B652" s="1" t="s">
        <v>3913</v>
      </c>
      <c r="C652" s="1" t="s">
        <v>3914</v>
      </c>
      <c r="D652" s="2" t="s">
        <v>44</v>
      </c>
      <c r="E652" s="3" t="s">
        <v>5731</v>
      </c>
      <c r="F652" s="3">
        <v>0</v>
      </c>
      <c r="G652" s="2">
        <v>1</v>
      </c>
      <c r="H652" s="3">
        <v>1</v>
      </c>
      <c r="I652" s="3"/>
      <c r="J652" s="3"/>
      <c r="K652" s="3"/>
      <c r="L652" s="4" t="s">
        <v>6114</v>
      </c>
      <c r="M652" s="4" t="s">
        <v>3161</v>
      </c>
      <c r="N652" s="3" t="s">
        <v>5934</v>
      </c>
      <c r="O652" s="3"/>
      <c r="P652" s="3"/>
      <c r="Q652" s="3">
        <v>4</v>
      </c>
      <c r="R652" s="3" t="s">
        <v>48</v>
      </c>
      <c r="S652" s="10" t="s">
        <v>49</v>
      </c>
      <c r="T652" s="3" t="s">
        <v>78</v>
      </c>
      <c r="U652" s="38">
        <v>80.05</v>
      </c>
      <c r="V652" s="38">
        <v>80.05</v>
      </c>
      <c r="W652" s="38">
        <v>80.05</v>
      </c>
      <c r="X652" s="11" t="s">
        <v>78</v>
      </c>
      <c r="Y652" s="12"/>
      <c r="Z652" s="1">
        <v>1</v>
      </c>
      <c r="AA652" s="9">
        <v>301.23</v>
      </c>
      <c r="AB652" s="9"/>
      <c r="AC652" s="50">
        <f>IF(AD652=AK652,1,0)</f>
        <v>1</v>
      </c>
      <c r="AD652" s="50">
        <v>0</v>
      </c>
      <c r="AE652" s="39">
        <v>305.43</v>
      </c>
      <c r="AF652" s="11">
        <f>IF(Z652=2,AE652*1.08,IF(AE652&lt;=10,(AE652*1.09),IF(AE652&lt;=50,(10*1.09)+((AE652-10)*1.08),IF(AE652&lt;=100,(10*1.09)+((50-10)*1.08)+((AE652-50)*1.07),IF(AE652&lt;=200,(10*1.09)+((50-10)*1.08)+((100-50)*1.07)+((AE652-100)*1.04),(10*1.09)+((50-10)*1.08)+((100-50)*1.07)+((200-100)*1.04)+((AE652-200)*1.02))))))</f>
        <v>319.1386</v>
      </c>
      <c r="AG652" s="11">
        <f>IF(Z652=1,AF652*1.08,IF(Z652=4,AF652*1.08,IF(Z652=2,0,IF(AE652&lt;=100,(AF652*1.25),IF(AE652&lt;=200,134.5+((AE652-100)*1.04*1.16),255.14+((AE652-200)*1.02*1.12))))))</f>
        <v>344.66968800000001</v>
      </c>
      <c r="AH652" s="11">
        <f>IF(Z652=1,0,IF(Z652=4,0,(AG652*1.08)))</f>
        <v>0</v>
      </c>
      <c r="AI652" s="9">
        <f>TRUNC(AF652,2)</f>
        <v>319.13</v>
      </c>
      <c r="AJ652" s="9">
        <f>TRUNC(AG652,2)</f>
        <v>344.66</v>
      </c>
      <c r="AK652" s="9">
        <f>TRUNC(AH652,2)</f>
        <v>0</v>
      </c>
      <c r="AL652" s="13">
        <v>44170</v>
      </c>
      <c r="AM652" s="13">
        <v>44187</v>
      </c>
      <c r="AN652" s="13" t="s">
        <v>6544</v>
      </c>
    </row>
    <row r="653" spans="1:40" ht="57" customHeight="1" x14ac:dyDescent="0.25">
      <c r="A653" s="1">
        <v>8699606796695</v>
      </c>
      <c r="B653" s="1" t="s">
        <v>3913</v>
      </c>
      <c r="C653" s="1" t="s">
        <v>3914</v>
      </c>
      <c r="D653" s="2" t="s">
        <v>150</v>
      </c>
      <c r="E653" s="3" t="s">
        <v>5731</v>
      </c>
      <c r="F653" s="3">
        <v>0</v>
      </c>
      <c r="G653" s="2">
        <v>1</v>
      </c>
      <c r="H653" s="3">
        <v>1</v>
      </c>
      <c r="I653" s="3"/>
      <c r="J653" s="3"/>
      <c r="K653" s="3"/>
      <c r="L653" s="4" t="s">
        <v>5699</v>
      </c>
      <c r="M653" s="4" t="s">
        <v>3161</v>
      </c>
      <c r="N653" s="3" t="s">
        <v>5948</v>
      </c>
      <c r="O653" s="3"/>
      <c r="P653" s="3"/>
      <c r="Q653" s="3">
        <v>4</v>
      </c>
      <c r="R653" s="3" t="s">
        <v>48</v>
      </c>
      <c r="S653" s="10" t="s">
        <v>18</v>
      </c>
      <c r="T653" s="3" t="s">
        <v>78</v>
      </c>
      <c r="U653" s="38">
        <v>80.05</v>
      </c>
      <c r="V653" s="38">
        <v>80.05</v>
      </c>
      <c r="W653" s="38">
        <v>80.05</v>
      </c>
      <c r="X653" s="3" t="s">
        <v>78</v>
      </c>
      <c r="Y653" s="12"/>
      <c r="Z653" s="1">
        <v>1</v>
      </c>
      <c r="AA653" s="9">
        <v>301.23</v>
      </c>
      <c r="AB653" s="9"/>
      <c r="AC653" s="50"/>
      <c r="AD653" s="50"/>
      <c r="AE653" s="39">
        <v>305.43</v>
      </c>
      <c r="AF653" s="11">
        <f>IF(Z653=2,AE653*1.08,IF(AE653&lt;=10,(AE653*1.09),IF(AE653&lt;=50,(10*1.09)+((AE653-10)*1.08),IF(AE653&lt;=100,(10*1.09)+((50-10)*1.08)+((AE653-50)*1.07),IF(AE653&lt;=200,(10*1.09)+((50-10)*1.08)+((100-50)*1.07)+((AE653-100)*1.04),(10*1.09)+((50-10)*1.08)+((100-50)*1.07)+((200-100)*1.04)+((AE653-200)*1.02))))))</f>
        <v>319.1386</v>
      </c>
      <c r="AG653" s="11">
        <f>IF(Z653=1,AF653*1.08,IF(Z653=4,AF653*1.08,IF(Z653=2,0,IF(AE653&lt;=100,(AF653*1.25),IF(AE653&lt;=200,134.5+((AE653-100)*1.04*1.16),255.14+((AE653-200)*1.02*1.12))))))</f>
        <v>344.66968800000001</v>
      </c>
      <c r="AH653" s="11">
        <f>IF(Z653=1,0,IF(Z653=4,0,(AG653*1.08)))</f>
        <v>0</v>
      </c>
      <c r="AI653" s="9">
        <f>TRUNC(AF653,2)</f>
        <v>319.13</v>
      </c>
      <c r="AJ653" s="9">
        <f>TRUNC(AG653,2)</f>
        <v>344.66</v>
      </c>
      <c r="AK653" s="9">
        <f>TRUNC(AH653,2)</f>
        <v>0</v>
      </c>
      <c r="AL653" s="13">
        <v>44170</v>
      </c>
      <c r="AM653" s="13">
        <v>44187</v>
      </c>
      <c r="AN653" s="13" t="s">
        <v>6544</v>
      </c>
    </row>
    <row r="654" spans="1:40" ht="57" customHeight="1" x14ac:dyDescent="0.25">
      <c r="A654" s="1">
        <v>8699844791704</v>
      </c>
      <c r="B654" s="1" t="s">
        <v>3913</v>
      </c>
      <c r="C654" s="1" t="s">
        <v>3914</v>
      </c>
      <c r="D654" s="2" t="s">
        <v>150</v>
      </c>
      <c r="E654" s="3" t="s">
        <v>5731</v>
      </c>
      <c r="F654" s="3">
        <v>0</v>
      </c>
      <c r="G654" s="2">
        <v>1</v>
      </c>
      <c r="H654" s="3">
        <v>1</v>
      </c>
      <c r="I654" s="3"/>
      <c r="J654" s="3"/>
      <c r="K654" s="3"/>
      <c r="L654" s="4" t="s">
        <v>4286</v>
      </c>
      <c r="M654" s="4" t="s">
        <v>3161</v>
      </c>
      <c r="N654" s="3" t="s">
        <v>5933</v>
      </c>
      <c r="O654" s="3"/>
      <c r="P654" s="3"/>
      <c r="Q654" s="3">
        <v>4</v>
      </c>
      <c r="R654" s="3" t="s">
        <v>48</v>
      </c>
      <c r="S654" s="10" t="s">
        <v>18</v>
      </c>
      <c r="T654" s="3" t="s">
        <v>78</v>
      </c>
      <c r="U654" s="38">
        <v>80.05</v>
      </c>
      <c r="V654" s="38">
        <v>80.05</v>
      </c>
      <c r="W654" s="38">
        <v>80.05</v>
      </c>
      <c r="X654" s="3" t="s">
        <v>78</v>
      </c>
      <c r="Y654" s="12"/>
      <c r="Z654" s="1">
        <v>1</v>
      </c>
      <c r="AA654" s="9">
        <v>301.23</v>
      </c>
      <c r="AB654" s="9"/>
      <c r="AC654" s="50"/>
      <c r="AD654" s="50"/>
      <c r="AE654" s="39">
        <v>305.43</v>
      </c>
      <c r="AF654" s="11">
        <f>IF(Z654=2,AE654*1.08,IF(AE654&lt;=10,(AE654*1.09),IF(AE654&lt;=50,(10*1.09)+((AE654-10)*1.08),IF(AE654&lt;=100,(10*1.09)+((50-10)*1.08)+((AE654-50)*1.07),IF(AE654&lt;=200,(10*1.09)+((50-10)*1.08)+((100-50)*1.07)+((AE654-100)*1.04),(10*1.09)+((50-10)*1.08)+((100-50)*1.07)+((200-100)*1.04)+((AE654-200)*1.02))))))</f>
        <v>319.1386</v>
      </c>
      <c r="AG654" s="11">
        <f>IF(Z654=1,AF654*1.08,IF(Z654=4,AF654*1.08,IF(Z654=2,0,IF(AE654&lt;=100,(AF654*1.25),IF(AE654&lt;=200,134.5+((AE654-100)*1.04*1.16),255.14+((AE654-200)*1.02*1.12))))))</f>
        <v>344.66968800000001</v>
      </c>
      <c r="AH654" s="11">
        <f>IF(Z654=1,0,IF(Z654=4,0,(AG654*1.08)))</f>
        <v>0</v>
      </c>
      <c r="AI654" s="9">
        <f>TRUNC(AF654,2)</f>
        <v>319.13</v>
      </c>
      <c r="AJ654" s="9">
        <f>TRUNC(AG654,2)</f>
        <v>344.66</v>
      </c>
      <c r="AK654" s="9">
        <f>TRUNC(AH654,2)</f>
        <v>0</v>
      </c>
      <c r="AL654" s="13">
        <v>44170</v>
      </c>
      <c r="AM654" s="13">
        <v>44187</v>
      </c>
      <c r="AN654" s="13" t="s">
        <v>6544</v>
      </c>
    </row>
    <row r="655" spans="1:40" ht="57" customHeight="1" x14ac:dyDescent="0.25">
      <c r="A655" s="1">
        <v>8699262350019</v>
      </c>
      <c r="B655" s="1" t="s">
        <v>4333</v>
      </c>
      <c r="C655" s="1" t="s">
        <v>4334</v>
      </c>
      <c r="D655" s="2" t="s">
        <v>150</v>
      </c>
      <c r="E655" s="3" t="s">
        <v>133</v>
      </c>
      <c r="F655" s="27">
        <v>0</v>
      </c>
      <c r="G655" s="2">
        <v>1</v>
      </c>
      <c r="H655" s="3">
        <v>1</v>
      </c>
      <c r="I655" s="3"/>
      <c r="J655" s="3"/>
      <c r="K655" s="3"/>
      <c r="L655" s="4" t="s">
        <v>1191</v>
      </c>
      <c r="M655" s="4" t="s">
        <v>888</v>
      </c>
      <c r="N655" s="3" t="s">
        <v>5923</v>
      </c>
      <c r="O655" s="3">
        <v>2</v>
      </c>
      <c r="P655" s="3" t="s">
        <v>209</v>
      </c>
      <c r="Q655" s="3">
        <v>15</v>
      </c>
      <c r="R655" s="3" t="s">
        <v>48</v>
      </c>
      <c r="S655" s="10" t="s">
        <v>18</v>
      </c>
      <c r="T655" s="3" t="s">
        <v>503</v>
      </c>
      <c r="U655" s="38">
        <v>5.92</v>
      </c>
      <c r="V655" s="38">
        <v>5.92</v>
      </c>
      <c r="W655" s="38">
        <v>4.7300000000000004</v>
      </c>
      <c r="X655" s="11" t="s">
        <v>503</v>
      </c>
      <c r="Y655" s="12"/>
      <c r="Z655" s="1">
        <v>0</v>
      </c>
      <c r="AA655" s="9">
        <v>12</v>
      </c>
      <c r="AB655" s="9"/>
      <c r="AC655" s="50"/>
      <c r="AD655" s="50"/>
      <c r="AE655" s="39">
        <v>14.4</v>
      </c>
      <c r="AF655" s="11">
        <f>IF(Z655=2,AE655*1.08,IF(AE655&lt;=10,(AE655*1.09),IF(AE655&lt;=50,(10*1.09)+((AE655-10)*1.08),IF(AE655&lt;=100,(10*1.09)+((50-10)*1.08)+((AE655-50)*1.07),IF(AE655&lt;=200,(10*1.09)+((50-10)*1.08)+((100-50)*1.07)+((AE655-100)*1.04),(10*1.09)+((50-10)*1.08)+((100-50)*1.07)+((200-100)*1.04)+((AE655-200)*1.02))))))</f>
        <v>15.652000000000001</v>
      </c>
      <c r="AG655" s="11">
        <f>IF(Z655=1,AF655*1.08,IF(Z655=4,AF655*1.08,IF(Z655=2,0,IF(AE655&lt;=100,(AF655*1.25),IF(AE655&lt;=200,134.5+((AE655-100)*1.04*1.16),255.14+((AE655-200)*1.02*1.12))))))</f>
        <v>19.565000000000001</v>
      </c>
      <c r="AH655" s="11">
        <f>IF(Z655=1,0,IF(Z655=4,0,(AG655*1.08)))</f>
        <v>21.130200000000002</v>
      </c>
      <c r="AI655" s="9">
        <f>TRUNC(AF655,2)</f>
        <v>15.65</v>
      </c>
      <c r="AJ655" s="9">
        <f>TRUNC(AG655,2)</f>
        <v>19.559999999999999</v>
      </c>
      <c r="AK655" s="9">
        <f>TRUNC(AH655,2)</f>
        <v>21.13</v>
      </c>
      <c r="AL655" s="13">
        <v>44170</v>
      </c>
      <c r="AM655" s="13">
        <v>44187</v>
      </c>
      <c r="AN655" s="13" t="s">
        <v>6544</v>
      </c>
    </row>
    <row r="656" spans="1:40" ht="57" customHeight="1" x14ac:dyDescent="0.25">
      <c r="A656" s="1">
        <v>8699456790010</v>
      </c>
      <c r="B656" s="1" t="s">
        <v>2741</v>
      </c>
      <c r="C656" s="1" t="s">
        <v>2742</v>
      </c>
      <c r="D656" s="2" t="s">
        <v>44</v>
      </c>
      <c r="E656" s="3" t="s">
        <v>5731</v>
      </c>
      <c r="F656" s="3">
        <v>0</v>
      </c>
      <c r="G656" s="2">
        <v>2</v>
      </c>
      <c r="H656" s="3">
        <v>1</v>
      </c>
      <c r="I656" s="3"/>
      <c r="J656" s="3"/>
      <c r="K656" s="3"/>
      <c r="L656" s="4" t="s">
        <v>3424</v>
      </c>
      <c r="M656" s="4" t="s">
        <v>3425</v>
      </c>
      <c r="N656" s="3" t="s">
        <v>6027</v>
      </c>
      <c r="O656" s="3">
        <v>30</v>
      </c>
      <c r="P656" s="3" t="s">
        <v>76</v>
      </c>
      <c r="Q656" s="3">
        <v>4</v>
      </c>
      <c r="R656" s="3" t="s">
        <v>48</v>
      </c>
      <c r="S656" s="10" t="s">
        <v>49</v>
      </c>
      <c r="T656" s="3" t="s">
        <v>1247</v>
      </c>
      <c r="U656" s="38">
        <v>270.63</v>
      </c>
      <c r="V656" s="38">
        <v>270.63</v>
      </c>
      <c r="W656" s="38">
        <v>270.63</v>
      </c>
      <c r="X656" s="3" t="s">
        <v>1247</v>
      </c>
      <c r="Y656" s="12"/>
      <c r="Z656" s="1">
        <v>0</v>
      </c>
      <c r="AA656" s="9">
        <v>641.15</v>
      </c>
      <c r="AB656" s="9"/>
      <c r="AC656" s="50">
        <f>IF(AD656=AK656,1,0)</f>
        <v>1</v>
      </c>
      <c r="AD656" s="50">
        <v>828.53</v>
      </c>
      <c r="AE656" s="39">
        <v>648.20000000000005</v>
      </c>
      <c r="AF656" s="11">
        <f>IF(Z656=2,AE656*1.08,IF(AE656&lt;=10,(AE656*1.09),IF(AE656&lt;=50,(10*1.09)+((AE656-10)*1.08),IF(AE656&lt;=100,(10*1.09)+((50-10)*1.08)+((AE656-50)*1.07),IF(AE656&lt;=200,(10*1.09)+((50-10)*1.08)+((100-50)*1.07)+((AE656-100)*1.04),(10*1.09)+((50-10)*1.08)+((100-50)*1.07)+((200-100)*1.04)+((AE656-200)*1.02))))))</f>
        <v>668.76400000000001</v>
      </c>
      <c r="AG656" s="11">
        <f>IF(Z656=1,AF656*1.08,IF(Z656=4,AF656*1.08,IF(Z656=2,0,IF(AE656&lt;=100,(AF656*1.25),IF(AE656&lt;=200,134.5+((AE656-100)*1.04*1.16),255.14+((AE656-200)*1.02*1.12))))))</f>
        <v>767.16368000000011</v>
      </c>
      <c r="AH656" s="11">
        <f>IF(Z656=1,0,IF(Z656=4,0,(AG656*1.08)))</f>
        <v>828.53677440000013</v>
      </c>
      <c r="AI656" s="9">
        <f>TRUNC(AF656,2)</f>
        <v>668.76</v>
      </c>
      <c r="AJ656" s="9">
        <f>TRUNC(AG656,2)</f>
        <v>767.16</v>
      </c>
      <c r="AK656" s="9">
        <f>TRUNC(AH656,2)</f>
        <v>828.53</v>
      </c>
      <c r="AL656" s="13">
        <v>44170</v>
      </c>
      <c r="AM656" s="13">
        <v>44187</v>
      </c>
      <c r="AN656" s="13" t="s">
        <v>6544</v>
      </c>
    </row>
    <row r="657" spans="1:40" ht="57" customHeight="1" x14ac:dyDescent="0.25">
      <c r="A657" s="1">
        <v>8699514510062</v>
      </c>
      <c r="B657" s="1" t="s">
        <v>2361</v>
      </c>
      <c r="C657" s="1" t="s">
        <v>2362</v>
      </c>
      <c r="D657" s="2" t="s">
        <v>150</v>
      </c>
      <c r="E657" s="3" t="s">
        <v>133</v>
      </c>
      <c r="F657" s="3">
        <v>0</v>
      </c>
      <c r="G657" s="2">
        <v>3</v>
      </c>
      <c r="H657" s="3">
        <v>1</v>
      </c>
      <c r="I657" s="3"/>
      <c r="J657" s="3"/>
      <c r="K657" s="3"/>
      <c r="L657" s="4" t="s">
        <v>4248</v>
      </c>
      <c r="M657" s="4" t="s">
        <v>1580</v>
      </c>
      <c r="N657" s="3" t="s">
        <v>5962</v>
      </c>
      <c r="O657" s="3">
        <v>1</v>
      </c>
      <c r="P657" s="3" t="s">
        <v>209</v>
      </c>
      <c r="Q657" s="3">
        <v>20</v>
      </c>
      <c r="R657" s="3" t="s">
        <v>48</v>
      </c>
      <c r="S657" s="10" t="s">
        <v>18</v>
      </c>
      <c r="T657" s="10" t="s">
        <v>1251</v>
      </c>
      <c r="U657" s="38">
        <v>5.95</v>
      </c>
      <c r="V657" s="38">
        <v>7.46</v>
      </c>
      <c r="W657" s="38">
        <v>5.95</v>
      </c>
      <c r="X657" s="11" t="s">
        <v>1251</v>
      </c>
      <c r="Y657" s="12"/>
      <c r="Z657" s="1">
        <v>0</v>
      </c>
      <c r="AA657" s="9">
        <v>18.440000000000001</v>
      </c>
      <c r="AB657" s="9"/>
      <c r="AC657" s="50"/>
      <c r="AD657" s="50"/>
      <c r="AE657" s="39">
        <v>19.239999999999998</v>
      </c>
      <c r="AF657" s="11">
        <f>IF(Z657=2,AE657*1.08,IF(AE657&lt;=10,(AE657*1.09),IF(AE657&lt;=50,(10*1.09)+((AE657-10)*1.08),IF(AE657&lt;=100,(10*1.09)+((50-10)*1.08)+((AE657-50)*1.07),IF(AE657&lt;=200,(10*1.09)+((50-10)*1.08)+((100-50)*1.07)+((AE657-100)*1.04),(10*1.09)+((50-10)*1.08)+((100-50)*1.07)+((200-100)*1.04)+((AE657-200)*1.02))))))</f>
        <v>20.879199999999997</v>
      </c>
      <c r="AG657" s="11">
        <f>IF(Z657=1,AF657*1.08,IF(Z657=4,AF657*1.08,IF(Z657=2,0,IF(AE657&lt;=100,(AF657*1.25),IF(AE657&lt;=200,134.5+((AE657-100)*1.04*1.16),255.14+((AE657-200)*1.02*1.12))))))</f>
        <v>26.098999999999997</v>
      </c>
      <c r="AH657" s="11">
        <f>IF(Z657=1,0,IF(Z657=4,0,(AG657*1.08)))</f>
        <v>28.186919999999997</v>
      </c>
      <c r="AI657" s="9">
        <f>TRUNC(AF657,2)</f>
        <v>20.87</v>
      </c>
      <c r="AJ657" s="9">
        <f>TRUNC(AG657,2)</f>
        <v>26.09</v>
      </c>
      <c r="AK657" s="9">
        <f>TRUNC(AH657,2)</f>
        <v>28.18</v>
      </c>
      <c r="AL657" s="13">
        <v>44170</v>
      </c>
      <c r="AM657" s="13">
        <v>44187</v>
      </c>
      <c r="AN657" s="13" t="s">
        <v>6544</v>
      </c>
    </row>
    <row r="658" spans="1:40" ht="57" customHeight="1" x14ac:dyDescent="0.25">
      <c r="A658" s="1">
        <v>8699514704683</v>
      </c>
      <c r="B658" s="1" t="s">
        <v>4404</v>
      </c>
      <c r="C658" s="1" t="s">
        <v>4405</v>
      </c>
      <c r="D658" s="2" t="s">
        <v>150</v>
      </c>
      <c r="E658" s="3" t="s">
        <v>133</v>
      </c>
      <c r="F658" s="3">
        <v>4</v>
      </c>
      <c r="G658" s="2">
        <v>1</v>
      </c>
      <c r="H658" s="27">
        <v>1</v>
      </c>
      <c r="I658" s="3"/>
      <c r="J658" s="3"/>
      <c r="K658" s="3"/>
      <c r="L658" s="4" t="s">
        <v>4406</v>
      </c>
      <c r="M658" s="4" t="s">
        <v>287</v>
      </c>
      <c r="N658" s="3" t="s">
        <v>5962</v>
      </c>
      <c r="O658" s="3" t="s">
        <v>2847</v>
      </c>
      <c r="P658" s="3" t="s">
        <v>221</v>
      </c>
      <c r="Q658" s="3">
        <v>60</v>
      </c>
      <c r="R658" s="3" t="s">
        <v>48</v>
      </c>
      <c r="S658" s="10" t="s">
        <v>18</v>
      </c>
      <c r="T658" s="3" t="s">
        <v>20</v>
      </c>
      <c r="U658" s="38">
        <v>1.8</v>
      </c>
      <c r="V658" s="38">
        <v>1.79</v>
      </c>
      <c r="W658" s="38">
        <v>0</v>
      </c>
      <c r="X658" s="11" t="s">
        <v>20</v>
      </c>
      <c r="Y658" s="12"/>
      <c r="Z658" s="1">
        <v>0</v>
      </c>
      <c r="AA658" s="9">
        <v>5.34</v>
      </c>
      <c r="AB658" s="9"/>
      <c r="AC658" s="50"/>
      <c r="AD658" s="50"/>
      <c r="AE658" s="39">
        <v>6.8</v>
      </c>
      <c r="AF658" s="11">
        <f>IF(Z658=2,AE658*1.08,IF(AE658&lt;=10,(AE658*1.09),IF(AE658&lt;=50,(10*1.09)+((AE658-10)*1.08),IF(AE658&lt;=100,(10*1.09)+((50-10)*1.08)+((AE658-50)*1.07),IF(AE658&lt;=200,(10*1.09)+((50-10)*1.08)+((100-50)*1.07)+((AE658-100)*1.04),(10*1.09)+((50-10)*1.08)+((100-50)*1.07)+((200-100)*1.04)+((AE658-200)*1.02))))))</f>
        <v>7.4119999999999999</v>
      </c>
      <c r="AG658" s="11">
        <f>IF(Z658=1,AF658*1.08,IF(Z658=4,AF658*1.08,IF(Z658=2,0,IF(AE658&lt;=100,(AF658*1.25),IF(AE658&lt;=200,134.5+((AE658-100)*1.04*1.16),255.14+((AE658-200)*1.02*1.12))))))</f>
        <v>9.2650000000000006</v>
      </c>
      <c r="AH658" s="11">
        <f>IF(Z658=1,0,IF(Z658=4,0,(AG658*1.08)))</f>
        <v>10.006200000000002</v>
      </c>
      <c r="AI658" s="9">
        <f>TRUNC(AF658,2)</f>
        <v>7.41</v>
      </c>
      <c r="AJ658" s="9">
        <f>TRUNC(AG658,2)</f>
        <v>9.26</v>
      </c>
      <c r="AK658" s="9">
        <f>TRUNC(AH658,2)</f>
        <v>10</v>
      </c>
      <c r="AL658" s="13">
        <v>44170</v>
      </c>
      <c r="AM658" s="13">
        <v>44187</v>
      </c>
      <c r="AN658" s="13" t="s">
        <v>6544</v>
      </c>
    </row>
    <row r="659" spans="1:40" ht="57" customHeight="1" x14ac:dyDescent="0.25">
      <c r="A659" s="1">
        <v>8681291230226</v>
      </c>
      <c r="B659" s="1" t="s">
        <v>3450</v>
      </c>
      <c r="C659" s="1" t="s">
        <v>3451</v>
      </c>
      <c r="D659" s="2" t="s">
        <v>44</v>
      </c>
      <c r="E659" s="3" t="s">
        <v>5731</v>
      </c>
      <c r="F659" s="3">
        <v>6</v>
      </c>
      <c r="G659" s="2">
        <v>2</v>
      </c>
      <c r="H659" s="3">
        <v>1</v>
      </c>
      <c r="I659" s="3"/>
      <c r="J659" s="3"/>
      <c r="K659" s="3"/>
      <c r="L659" s="4" t="s">
        <v>5631</v>
      </c>
      <c r="M659" s="4" t="s">
        <v>1262</v>
      </c>
      <c r="N659" s="3" t="s">
        <v>6043</v>
      </c>
      <c r="O659" s="3">
        <v>2</v>
      </c>
      <c r="P659" s="3" t="s">
        <v>76</v>
      </c>
      <c r="Q659" s="3">
        <v>24</v>
      </c>
      <c r="R659" s="3" t="s">
        <v>1287</v>
      </c>
      <c r="S659" s="10" t="s">
        <v>49</v>
      </c>
      <c r="T659" s="3" t="s">
        <v>225</v>
      </c>
      <c r="U659" s="38">
        <v>7.85</v>
      </c>
      <c r="V659" s="38">
        <v>7.85</v>
      </c>
      <c r="W659" s="38">
        <v>7.85</v>
      </c>
      <c r="X659" s="3" t="s">
        <v>225</v>
      </c>
      <c r="Y659" s="12"/>
      <c r="Z659" s="1">
        <v>0</v>
      </c>
      <c r="AA659" s="9">
        <v>28.98</v>
      </c>
      <c r="AB659" s="9"/>
      <c r="AC659" s="50"/>
      <c r="AD659" s="50"/>
      <c r="AE659" s="39">
        <v>29.93</v>
      </c>
      <c r="AF659" s="11">
        <f>IF(Z659=2,AE659*1.08,IF(AE659&lt;=10,(AE659*1.09),IF(AE659&lt;=50,(10*1.09)+((AE659-10)*1.08),IF(AE659&lt;=100,(10*1.09)+((50-10)*1.08)+((AE659-50)*1.07),IF(AE659&lt;=200,(10*1.09)+((50-10)*1.08)+((100-50)*1.07)+((AE659-100)*1.04),(10*1.09)+((50-10)*1.08)+((100-50)*1.07)+((200-100)*1.04)+((AE659-200)*1.02))))))</f>
        <v>32.424399999999999</v>
      </c>
      <c r="AG659" s="11">
        <f>IF(Z659=1,AF659*1.08,IF(Z659=4,AF659*1.08,IF(Z659=2,0,IF(AE659&lt;=100,(AF659*1.25),IF(AE659&lt;=200,134.5+((AE659-100)*1.04*1.16),255.14+((AE659-200)*1.02*1.12))))))</f>
        <v>40.530499999999996</v>
      </c>
      <c r="AH659" s="11">
        <f>IF(Z659=1,0,IF(Z659=4,0,(AG659*1.08)))</f>
        <v>43.772939999999998</v>
      </c>
      <c r="AI659" s="9">
        <f>TRUNC(AF659,2)</f>
        <v>32.42</v>
      </c>
      <c r="AJ659" s="9">
        <f>TRUNC(AG659,2)</f>
        <v>40.53</v>
      </c>
      <c r="AK659" s="9">
        <f>TRUNC(AH659,2)</f>
        <v>43.77</v>
      </c>
      <c r="AL659" s="13">
        <v>44170</v>
      </c>
      <c r="AM659" s="13">
        <v>44187</v>
      </c>
      <c r="AN659" s="13" t="s">
        <v>6544</v>
      </c>
    </row>
    <row r="660" spans="1:40" ht="57" customHeight="1" x14ac:dyDescent="0.25">
      <c r="A660" s="1">
        <v>8699578153410</v>
      </c>
      <c r="B660" s="1" t="s">
        <v>515</v>
      </c>
      <c r="C660" s="1" t="s">
        <v>516</v>
      </c>
      <c r="D660" s="2" t="s">
        <v>150</v>
      </c>
      <c r="E660" s="3" t="s">
        <v>133</v>
      </c>
      <c r="F660" s="3">
        <v>4</v>
      </c>
      <c r="G660" s="2">
        <v>2</v>
      </c>
      <c r="H660" s="27">
        <v>1</v>
      </c>
      <c r="I660" s="3"/>
      <c r="J660" s="3"/>
      <c r="K660" s="3"/>
      <c r="L660" s="4" t="s">
        <v>6202</v>
      </c>
      <c r="M660" s="4" t="s">
        <v>517</v>
      </c>
      <c r="N660" s="3" t="s">
        <v>5954</v>
      </c>
      <c r="O660" s="3">
        <v>50</v>
      </c>
      <c r="P660" s="3" t="s">
        <v>76</v>
      </c>
      <c r="Q660" s="3">
        <v>30</v>
      </c>
      <c r="R660" s="3" t="s">
        <v>48</v>
      </c>
      <c r="S660" s="10" t="s">
        <v>18</v>
      </c>
      <c r="T660" s="3" t="s">
        <v>102</v>
      </c>
      <c r="U660" s="38">
        <v>6.42</v>
      </c>
      <c r="V660" s="38">
        <v>2.5</v>
      </c>
      <c r="W660" s="38">
        <v>0</v>
      </c>
      <c r="X660" s="3" t="s">
        <v>20</v>
      </c>
      <c r="Y660" s="12"/>
      <c r="Z660" s="1">
        <v>0</v>
      </c>
      <c r="AA660" s="9">
        <v>7.93</v>
      </c>
      <c r="AB660" s="9"/>
      <c r="AC660" s="50"/>
      <c r="AD660" s="50"/>
      <c r="AE660" s="39">
        <v>9.51</v>
      </c>
      <c r="AF660" s="11">
        <f>IF(Z660=2,AE660*1.08,IF(AE660&lt;=10,(AE660*1.09),IF(AE660&lt;=50,(10*1.09)+((AE660-10)*1.08),IF(AE660&lt;=100,(10*1.09)+((50-10)*1.08)+((AE660-50)*1.07),IF(AE660&lt;=200,(10*1.09)+((50-10)*1.08)+((100-50)*1.07)+((AE660-100)*1.04),(10*1.09)+((50-10)*1.08)+((100-50)*1.07)+((200-100)*1.04)+((AE660-200)*1.02))))))</f>
        <v>10.3659</v>
      </c>
      <c r="AG660" s="11">
        <f>IF(Z660=1,AF660*1.08,IF(Z660=4,AF660*1.08,IF(Z660=2,0,IF(AE660&lt;=100,(AF660*1.25),IF(AE660&lt;=200,134.5+((AE660-100)*1.04*1.16),255.14+((AE660-200)*1.02*1.12))))))</f>
        <v>12.957374999999999</v>
      </c>
      <c r="AH660" s="11">
        <f>IF(Z660=1,0,IF(Z660=4,0,(AG660*1.08)))</f>
        <v>13.993964999999999</v>
      </c>
      <c r="AI660" s="9">
        <f>TRUNC(AF660,2)</f>
        <v>10.36</v>
      </c>
      <c r="AJ660" s="9">
        <f>TRUNC(AG660,2)</f>
        <v>12.95</v>
      </c>
      <c r="AK660" s="9">
        <f>TRUNC(AH660,2)</f>
        <v>13.99</v>
      </c>
      <c r="AL660" s="13">
        <v>44170</v>
      </c>
      <c r="AM660" s="13">
        <v>44187</v>
      </c>
      <c r="AN660" s="13" t="s">
        <v>6544</v>
      </c>
    </row>
    <row r="661" spans="1:40" ht="57" customHeight="1" x14ac:dyDescent="0.25">
      <c r="A661" s="1">
        <v>8699535980851</v>
      </c>
      <c r="B661" s="1" t="s">
        <v>523</v>
      </c>
      <c r="C661" s="1" t="s">
        <v>524</v>
      </c>
      <c r="D661" s="2" t="s">
        <v>44</v>
      </c>
      <c r="E661" s="3" t="s">
        <v>5731</v>
      </c>
      <c r="F661" s="3">
        <v>5</v>
      </c>
      <c r="G661" s="29">
        <v>6</v>
      </c>
      <c r="H661" s="3">
        <v>1</v>
      </c>
      <c r="I661" s="3"/>
      <c r="J661" s="3"/>
      <c r="K661" s="3"/>
      <c r="L661" s="4" t="s">
        <v>5865</v>
      </c>
      <c r="M661" s="4" t="s">
        <v>737</v>
      </c>
      <c r="N661" s="3" t="s">
        <v>5909</v>
      </c>
      <c r="O661" s="3" t="s">
        <v>5884</v>
      </c>
      <c r="P661" s="3" t="s">
        <v>600</v>
      </c>
      <c r="Q661" s="3">
        <v>1</v>
      </c>
      <c r="R661" s="3" t="s">
        <v>262</v>
      </c>
      <c r="S661" s="10" t="s">
        <v>49</v>
      </c>
      <c r="T661" s="3" t="s">
        <v>78</v>
      </c>
      <c r="U661" s="38">
        <v>791.5</v>
      </c>
      <c r="V661" s="38">
        <v>791.5</v>
      </c>
      <c r="W661" s="38">
        <v>791.5</v>
      </c>
      <c r="X661" s="3" t="s">
        <v>78</v>
      </c>
      <c r="Y661" s="12"/>
      <c r="Z661" s="1">
        <v>3</v>
      </c>
      <c r="AA661" s="9">
        <v>6566.16</v>
      </c>
      <c r="AB661" s="9">
        <f>TRUNC((AA661/8.6866*8.7054),2)</f>
        <v>6580.37</v>
      </c>
      <c r="AC661" s="50">
        <f>IF(AD661=AK661,1,0)</f>
        <v>0</v>
      </c>
      <c r="AD661" s="50">
        <v>8147.6</v>
      </c>
      <c r="AE661" s="39">
        <v>6662.68</v>
      </c>
      <c r="AF661" s="11">
        <f>IF(Z661=2,AE661*1.08,IF(AE661&lt;=10,(AE661*1.09),IF(AE661&lt;=50,(10*1.09)+((AE661-10)*1.08),IF(AE661&lt;=100,(10*1.09)+((50-10)*1.08)+((AE661-50)*1.07),IF(AE661&lt;=200,(10*1.09)+((50-10)*1.08)+((100-50)*1.07)+((AE661-100)*1.04),(10*1.09)+((50-10)*1.08)+((100-50)*1.07)+((200-100)*1.04)+((AE661-200)*1.02))))))</f>
        <v>6803.5336000000007</v>
      </c>
      <c r="AG661" s="11">
        <f>IF(Z661=1,AF661*1.08,IF(Z661=4,AF661*1.08,IF(Z661=2,0,IF(AE661&lt;=100,(AF661*1.25),IF(AE661&lt;=200,134.5+((AE661-100)*1.04*1.16),255.14+((AE661-200)*1.02*1.12))))))</f>
        <v>7638.1056320000016</v>
      </c>
      <c r="AH661" s="11">
        <f>IF(Z661=1,0,IF(Z661=4,0,(AG661*1.08)))</f>
        <v>8249.1540825600023</v>
      </c>
      <c r="AI661" s="9">
        <f>TRUNC(AF661,2)</f>
        <v>6803.53</v>
      </c>
      <c r="AJ661" s="9">
        <f>TRUNC(AG661,2)</f>
        <v>7638.1</v>
      </c>
      <c r="AK661" s="9">
        <f>TRUNC(AH661,2)</f>
        <v>8249.15</v>
      </c>
      <c r="AL661" s="13">
        <v>44170</v>
      </c>
      <c r="AM661" s="13">
        <v>44187</v>
      </c>
      <c r="AN661" s="13" t="s">
        <v>6544</v>
      </c>
    </row>
    <row r="662" spans="1:40" ht="57" customHeight="1" x14ac:dyDescent="0.25">
      <c r="A662" s="1">
        <v>8699535980837</v>
      </c>
      <c r="B662" s="1" t="s">
        <v>523</v>
      </c>
      <c r="C662" s="1" t="s">
        <v>524</v>
      </c>
      <c r="D662" s="2" t="s">
        <v>44</v>
      </c>
      <c r="E662" s="3" t="s">
        <v>5731</v>
      </c>
      <c r="F662" s="3">
        <v>5</v>
      </c>
      <c r="G662" s="29">
        <v>6</v>
      </c>
      <c r="H662" s="3">
        <v>1</v>
      </c>
      <c r="I662" s="3"/>
      <c r="J662" s="3"/>
      <c r="K662" s="3"/>
      <c r="L662" s="4" t="s">
        <v>5864</v>
      </c>
      <c r="M662" s="4" t="s">
        <v>737</v>
      </c>
      <c r="N662" s="3" t="s">
        <v>5909</v>
      </c>
      <c r="O662" s="3" t="s">
        <v>4152</v>
      </c>
      <c r="P662" s="3" t="s">
        <v>600</v>
      </c>
      <c r="Q662" s="3">
        <v>1</v>
      </c>
      <c r="R662" s="3" t="s">
        <v>262</v>
      </c>
      <c r="S662" s="10" t="s">
        <v>49</v>
      </c>
      <c r="T662" s="3" t="s">
        <v>78</v>
      </c>
      <c r="U662" s="38">
        <v>395.75</v>
      </c>
      <c r="V662" s="38">
        <v>395.75</v>
      </c>
      <c r="W662" s="38">
        <v>395.75</v>
      </c>
      <c r="X662" s="3" t="s">
        <v>78</v>
      </c>
      <c r="Y662" s="12"/>
      <c r="Z662" s="1">
        <v>3</v>
      </c>
      <c r="AA662" s="9">
        <v>3282.66</v>
      </c>
      <c r="AB662" s="9">
        <f>TRUNC((AA662/8.6866*8.7054),2)</f>
        <v>3289.76</v>
      </c>
      <c r="AC662" s="50">
        <f>IF(AD662=AK662,1,0)</f>
        <v>0</v>
      </c>
      <c r="AD662" s="50">
        <v>4087.67</v>
      </c>
      <c r="AE662" s="39">
        <v>3330.91</v>
      </c>
      <c r="AF662" s="11">
        <f>IF(Z662=2,AE662*1.08,IF(AE662&lt;=10,(AE662*1.09),IF(AE662&lt;=50,(10*1.09)+((AE662-10)*1.08),IF(AE662&lt;=100,(10*1.09)+((50-10)*1.08)+((AE662-50)*1.07),IF(AE662&lt;=200,(10*1.09)+((50-10)*1.08)+((100-50)*1.07)+((AE662-100)*1.04),(10*1.09)+((50-10)*1.08)+((100-50)*1.07)+((200-100)*1.04)+((AE662-200)*1.02))))))</f>
        <v>3405.1281999999997</v>
      </c>
      <c r="AG662" s="11">
        <f>IF(Z662=1,AF662*1.08,IF(Z662=4,AF662*1.08,IF(Z662=2,0,IF(AE662&lt;=100,(AF662*1.25),IF(AE662&lt;=200,134.5+((AE662-100)*1.04*1.16),255.14+((AE662-200)*1.02*1.12))))))</f>
        <v>3831.891584</v>
      </c>
      <c r="AH662" s="11">
        <f>IF(Z662=1,0,IF(Z662=4,0,(AG662*1.08)))</f>
        <v>4138.4429107200003</v>
      </c>
      <c r="AI662" s="9">
        <f>TRUNC(AF662,2)</f>
        <v>3405.12</v>
      </c>
      <c r="AJ662" s="9">
        <f>TRUNC(AG662,2)</f>
        <v>3831.89</v>
      </c>
      <c r="AK662" s="9">
        <f>TRUNC(AH662,2)</f>
        <v>4138.4399999999996</v>
      </c>
      <c r="AL662" s="13">
        <v>44170</v>
      </c>
      <c r="AM662" s="13">
        <v>44187</v>
      </c>
      <c r="AN662" s="13" t="s">
        <v>6544</v>
      </c>
    </row>
    <row r="663" spans="1:40" ht="57" customHeight="1" x14ac:dyDescent="0.25">
      <c r="A663" s="1">
        <v>8699535980820</v>
      </c>
      <c r="B663" s="1" t="s">
        <v>523</v>
      </c>
      <c r="C663" s="1" t="s">
        <v>524</v>
      </c>
      <c r="D663" s="2" t="s">
        <v>44</v>
      </c>
      <c r="E663" s="3" t="s">
        <v>5731</v>
      </c>
      <c r="F663" s="3">
        <v>5</v>
      </c>
      <c r="G663" s="29">
        <v>6</v>
      </c>
      <c r="H663" s="3">
        <v>1</v>
      </c>
      <c r="I663" s="3"/>
      <c r="J663" s="3"/>
      <c r="K663" s="3"/>
      <c r="L663" s="4" t="s">
        <v>736</v>
      </c>
      <c r="M663" s="4" t="s">
        <v>737</v>
      </c>
      <c r="N663" s="3" t="s">
        <v>5909</v>
      </c>
      <c r="O663" s="3" t="s">
        <v>738</v>
      </c>
      <c r="P663" s="3" t="s">
        <v>600</v>
      </c>
      <c r="Q663" s="3">
        <v>1</v>
      </c>
      <c r="R663" s="3" t="s">
        <v>262</v>
      </c>
      <c r="S663" s="10" t="s">
        <v>49</v>
      </c>
      <c r="T663" s="3" t="s">
        <v>78</v>
      </c>
      <c r="U663" s="38">
        <v>791.5</v>
      </c>
      <c r="V663" s="38">
        <v>791.5</v>
      </c>
      <c r="W663" s="38">
        <v>791.5</v>
      </c>
      <c r="X663" s="11" t="s">
        <v>78</v>
      </c>
      <c r="Y663" s="12"/>
      <c r="Z663" s="1">
        <v>3</v>
      </c>
      <c r="AA663" s="9">
        <v>6566.16</v>
      </c>
      <c r="AB663" s="9">
        <f>TRUNC((AA663/8.6866*8.7054),2)</f>
        <v>6580.37</v>
      </c>
      <c r="AC663" s="50">
        <f>IF(AD663=AK663,1,0)</f>
        <v>1</v>
      </c>
      <c r="AD663" s="50">
        <v>8249.15</v>
      </c>
      <c r="AE663" s="39">
        <v>6662.68</v>
      </c>
      <c r="AF663" s="11">
        <f>IF(Z663=2,AE663*1.08,IF(AE663&lt;=10,(AE663*1.09),IF(AE663&lt;=50,(10*1.09)+((AE663-10)*1.08),IF(AE663&lt;=100,(10*1.09)+((50-10)*1.08)+((AE663-50)*1.07),IF(AE663&lt;=200,(10*1.09)+((50-10)*1.08)+((100-50)*1.07)+((AE663-100)*1.04),(10*1.09)+((50-10)*1.08)+((100-50)*1.07)+((200-100)*1.04)+((AE663-200)*1.02))))))</f>
        <v>6803.5336000000007</v>
      </c>
      <c r="AG663" s="11">
        <f>IF(Z663=1,AF663*1.08,IF(Z663=4,AF663*1.08,IF(Z663=2,0,IF(AE663&lt;=100,(AF663*1.25),IF(AE663&lt;=200,134.5+((AE663-100)*1.04*1.16),255.14+((AE663-200)*1.02*1.12))))))</f>
        <v>7638.1056320000016</v>
      </c>
      <c r="AH663" s="11">
        <f>IF(Z663=1,0,IF(Z663=4,0,(AG663*1.08)))</f>
        <v>8249.1540825600023</v>
      </c>
      <c r="AI663" s="9">
        <f>TRUNC(AF663,2)</f>
        <v>6803.53</v>
      </c>
      <c r="AJ663" s="9">
        <f>TRUNC(AG663,2)</f>
        <v>7638.1</v>
      </c>
      <c r="AK663" s="9">
        <f>TRUNC(AH663,2)</f>
        <v>8249.15</v>
      </c>
      <c r="AL663" s="13">
        <v>44170</v>
      </c>
      <c r="AM663" s="13">
        <v>44187</v>
      </c>
      <c r="AN663" s="13" t="s">
        <v>6544</v>
      </c>
    </row>
    <row r="664" spans="1:40" ht="57" customHeight="1" x14ac:dyDescent="0.25">
      <c r="A664" s="1">
        <v>8682109319850</v>
      </c>
      <c r="B664" s="1" t="s">
        <v>523</v>
      </c>
      <c r="C664" s="1" t="s">
        <v>524</v>
      </c>
      <c r="D664" s="2" t="s">
        <v>44</v>
      </c>
      <c r="E664" s="3" t="s">
        <v>5731</v>
      </c>
      <c r="F664" s="3">
        <v>5</v>
      </c>
      <c r="G664" s="29">
        <v>6</v>
      </c>
      <c r="H664" s="3">
        <v>1</v>
      </c>
      <c r="I664" s="3"/>
      <c r="J664" s="3"/>
      <c r="K664" s="3"/>
      <c r="L664" s="4" t="s">
        <v>5551</v>
      </c>
      <c r="M664" s="4" t="s">
        <v>737</v>
      </c>
      <c r="N664" s="3" t="s">
        <v>5910</v>
      </c>
      <c r="O664" s="3" t="s">
        <v>738</v>
      </c>
      <c r="P664" s="3" t="s">
        <v>600</v>
      </c>
      <c r="Q664" s="3">
        <v>1</v>
      </c>
      <c r="R664" s="3" t="s">
        <v>262</v>
      </c>
      <c r="S664" s="10" t="s">
        <v>49</v>
      </c>
      <c r="T664" s="3" t="s">
        <v>78</v>
      </c>
      <c r="U664" s="38">
        <v>791.5</v>
      </c>
      <c r="V664" s="38">
        <v>791.5</v>
      </c>
      <c r="W664" s="38">
        <v>791.5</v>
      </c>
      <c r="X664" s="11" t="s">
        <v>78</v>
      </c>
      <c r="Y664" s="12"/>
      <c r="Z664" s="1">
        <v>3</v>
      </c>
      <c r="AA664" s="9">
        <v>6566.16</v>
      </c>
      <c r="AB664" s="9">
        <f>TRUNC((AA664/8.6866*8.7054),2)</f>
        <v>6580.37</v>
      </c>
      <c r="AC664" s="50">
        <f>IF(AD664=AK664,1,0)</f>
        <v>1</v>
      </c>
      <c r="AD664" s="50">
        <v>8249.15</v>
      </c>
      <c r="AE664" s="39">
        <v>6662.68</v>
      </c>
      <c r="AF664" s="11">
        <f>IF(Z664=2,AE664*1.08,IF(AE664&lt;=10,(AE664*1.09),IF(AE664&lt;=50,(10*1.09)+((AE664-10)*1.08),IF(AE664&lt;=100,(10*1.09)+((50-10)*1.08)+((AE664-50)*1.07),IF(AE664&lt;=200,(10*1.09)+((50-10)*1.08)+((100-50)*1.07)+((AE664-100)*1.04),(10*1.09)+((50-10)*1.08)+((100-50)*1.07)+((200-100)*1.04)+((AE664-200)*1.02))))))</f>
        <v>6803.5336000000007</v>
      </c>
      <c r="AG664" s="11">
        <f>IF(Z664=1,AF664*1.08,IF(Z664=4,AF664*1.08,IF(Z664=2,0,IF(AE664&lt;=100,(AF664*1.25),IF(AE664&lt;=200,134.5+((AE664-100)*1.04*1.16),255.14+((AE664-200)*1.02*1.12))))))</f>
        <v>7638.1056320000016</v>
      </c>
      <c r="AH664" s="11">
        <f>IF(Z664=1,0,IF(Z664=4,0,(AG664*1.08)))</f>
        <v>8249.1540825600023</v>
      </c>
      <c r="AI664" s="9">
        <f>TRUNC(AF664,2)</f>
        <v>6803.53</v>
      </c>
      <c r="AJ664" s="9">
        <f>TRUNC(AG664,2)</f>
        <v>7638.1</v>
      </c>
      <c r="AK664" s="9">
        <f>TRUNC(AH664,2)</f>
        <v>8249.15</v>
      </c>
      <c r="AL664" s="13">
        <v>44170</v>
      </c>
      <c r="AM664" s="13">
        <v>44187</v>
      </c>
      <c r="AN664" s="13" t="s">
        <v>6544</v>
      </c>
    </row>
    <row r="665" spans="1:40" ht="57" customHeight="1" x14ac:dyDescent="0.25">
      <c r="A665" s="1">
        <v>8699535980806</v>
      </c>
      <c r="B665" s="1" t="s">
        <v>523</v>
      </c>
      <c r="C665" s="1" t="s">
        <v>524</v>
      </c>
      <c r="D665" s="2" t="s">
        <v>44</v>
      </c>
      <c r="E665" s="3" t="s">
        <v>5731</v>
      </c>
      <c r="F665" s="3">
        <v>5</v>
      </c>
      <c r="G665" s="29">
        <v>6</v>
      </c>
      <c r="H665" s="3">
        <v>1</v>
      </c>
      <c r="I665" s="3"/>
      <c r="J665" s="3"/>
      <c r="K665" s="3"/>
      <c r="L665" s="4" t="s">
        <v>739</v>
      </c>
      <c r="M665" s="4" t="s">
        <v>737</v>
      </c>
      <c r="N665" s="3" t="s">
        <v>5909</v>
      </c>
      <c r="O665" s="3" t="s">
        <v>740</v>
      </c>
      <c r="P665" s="3" t="s">
        <v>600</v>
      </c>
      <c r="Q665" s="3">
        <v>1</v>
      </c>
      <c r="R665" s="3" t="s">
        <v>262</v>
      </c>
      <c r="S665" s="10" t="s">
        <v>49</v>
      </c>
      <c r="T665" s="3" t="s">
        <v>78</v>
      </c>
      <c r="U665" s="38">
        <v>395.75</v>
      </c>
      <c r="V665" s="38">
        <v>395.75</v>
      </c>
      <c r="W665" s="38">
        <v>395.75</v>
      </c>
      <c r="X665" s="3" t="s">
        <v>78</v>
      </c>
      <c r="Y665" s="12"/>
      <c r="Z665" s="1">
        <v>3</v>
      </c>
      <c r="AA665" s="9">
        <v>3282.66</v>
      </c>
      <c r="AB665" s="9">
        <f>TRUNC((AA665/8.6866*8.7054),2)</f>
        <v>3289.76</v>
      </c>
      <c r="AC665" s="50">
        <f>IF(AD665=AK665,1,0)</f>
        <v>1</v>
      </c>
      <c r="AD665" s="50">
        <v>4138.4399999999996</v>
      </c>
      <c r="AE665" s="39">
        <v>3330.91</v>
      </c>
      <c r="AF665" s="11">
        <f>IF(Z665=2,AE665*1.08,IF(AE665&lt;=10,(AE665*1.09),IF(AE665&lt;=50,(10*1.09)+((AE665-10)*1.08),IF(AE665&lt;=100,(10*1.09)+((50-10)*1.08)+((AE665-50)*1.07),IF(AE665&lt;=200,(10*1.09)+((50-10)*1.08)+((100-50)*1.07)+((AE665-100)*1.04),(10*1.09)+((50-10)*1.08)+((100-50)*1.07)+((200-100)*1.04)+((AE665-200)*1.02))))))</f>
        <v>3405.1281999999997</v>
      </c>
      <c r="AG665" s="11">
        <f>IF(Z665=1,AF665*1.08,IF(Z665=4,AF665*1.08,IF(Z665=2,0,IF(AE665&lt;=100,(AF665*1.25),IF(AE665&lt;=200,134.5+((AE665-100)*1.04*1.16),255.14+((AE665-200)*1.02*1.12))))))</f>
        <v>3831.891584</v>
      </c>
      <c r="AH665" s="11">
        <f>IF(Z665=1,0,IF(Z665=4,0,(AG665*1.08)))</f>
        <v>4138.4429107200003</v>
      </c>
      <c r="AI665" s="9">
        <f>TRUNC(AF665,2)</f>
        <v>3405.12</v>
      </c>
      <c r="AJ665" s="9">
        <f>TRUNC(AG665,2)</f>
        <v>3831.89</v>
      </c>
      <c r="AK665" s="9">
        <f>TRUNC(AH665,2)</f>
        <v>4138.4399999999996</v>
      </c>
      <c r="AL665" s="13">
        <v>44170</v>
      </c>
      <c r="AM665" s="13">
        <v>44187</v>
      </c>
      <c r="AN665" s="13" t="s">
        <v>6544</v>
      </c>
    </row>
    <row r="666" spans="1:40" ht="57" customHeight="1" x14ac:dyDescent="0.25">
      <c r="A666" s="1">
        <v>8682109319843</v>
      </c>
      <c r="B666" s="1" t="s">
        <v>523</v>
      </c>
      <c r="C666" s="1" t="s">
        <v>524</v>
      </c>
      <c r="D666" s="2" t="s">
        <v>44</v>
      </c>
      <c r="E666" s="3" t="s">
        <v>5731</v>
      </c>
      <c r="F666" s="3">
        <v>5</v>
      </c>
      <c r="G666" s="29">
        <v>6</v>
      </c>
      <c r="H666" s="3">
        <v>1</v>
      </c>
      <c r="I666" s="3"/>
      <c r="J666" s="3"/>
      <c r="K666" s="3"/>
      <c r="L666" s="4" t="s">
        <v>5549</v>
      </c>
      <c r="M666" s="4" t="s">
        <v>737</v>
      </c>
      <c r="N666" s="3" t="s">
        <v>5910</v>
      </c>
      <c r="O666" s="3" t="s">
        <v>740</v>
      </c>
      <c r="P666" s="3" t="s">
        <v>600</v>
      </c>
      <c r="Q666" s="3">
        <v>1</v>
      </c>
      <c r="R666" s="3" t="s">
        <v>262</v>
      </c>
      <c r="S666" s="10" t="s">
        <v>49</v>
      </c>
      <c r="T666" s="3" t="s">
        <v>78</v>
      </c>
      <c r="U666" s="38">
        <v>395.75</v>
      </c>
      <c r="V666" s="38">
        <v>395.75</v>
      </c>
      <c r="W666" s="38">
        <v>395.75</v>
      </c>
      <c r="X666" s="11" t="s">
        <v>78</v>
      </c>
      <c r="Y666" s="12"/>
      <c r="Z666" s="1">
        <v>3</v>
      </c>
      <c r="AA666" s="9">
        <v>3282.66</v>
      </c>
      <c r="AB666" s="9">
        <f>TRUNC((AA666/8.6866*8.7054),2)</f>
        <v>3289.76</v>
      </c>
      <c r="AC666" s="50">
        <f>IF(AD666=AK666,1,0)</f>
        <v>1</v>
      </c>
      <c r="AD666" s="50">
        <v>4138.4399999999996</v>
      </c>
      <c r="AE666" s="39">
        <v>3330.91</v>
      </c>
      <c r="AF666" s="11">
        <f>IF(Z666=2,AE666*1.08,IF(AE666&lt;=10,(AE666*1.09),IF(AE666&lt;=50,(10*1.09)+((AE666-10)*1.08),IF(AE666&lt;=100,(10*1.09)+((50-10)*1.08)+((AE666-50)*1.07),IF(AE666&lt;=200,(10*1.09)+((50-10)*1.08)+((100-50)*1.07)+((AE666-100)*1.04),(10*1.09)+((50-10)*1.08)+((100-50)*1.07)+((200-100)*1.04)+((AE666-200)*1.02))))))</f>
        <v>3405.1281999999997</v>
      </c>
      <c r="AG666" s="11">
        <f>IF(Z666=1,AF666*1.08,IF(Z666=4,AF666*1.08,IF(Z666=2,0,IF(AE666&lt;=100,(AF666*1.25),IF(AE666&lt;=200,134.5+((AE666-100)*1.04*1.16),255.14+((AE666-200)*1.02*1.12))))))</f>
        <v>3831.891584</v>
      </c>
      <c r="AH666" s="11">
        <f>IF(Z666=1,0,IF(Z666=4,0,(AG666*1.08)))</f>
        <v>4138.4429107200003</v>
      </c>
      <c r="AI666" s="9">
        <f>TRUNC(AF666,2)</f>
        <v>3405.12</v>
      </c>
      <c r="AJ666" s="9">
        <f>TRUNC(AG666,2)</f>
        <v>3831.89</v>
      </c>
      <c r="AK666" s="9">
        <f>TRUNC(AH666,2)</f>
        <v>4138.4399999999996</v>
      </c>
      <c r="AL666" s="13">
        <v>44170</v>
      </c>
      <c r="AM666" s="13">
        <v>44187</v>
      </c>
      <c r="AN666" s="13" t="s">
        <v>6544</v>
      </c>
    </row>
    <row r="667" spans="1:40" ht="57" customHeight="1" x14ac:dyDescent="0.25">
      <c r="A667" s="1">
        <v>8699622570255</v>
      </c>
      <c r="B667" s="1" t="s">
        <v>1846</v>
      </c>
      <c r="C667" s="1" t="s">
        <v>1847</v>
      </c>
      <c r="D667" s="2" t="s">
        <v>150</v>
      </c>
      <c r="E667" s="3" t="s">
        <v>133</v>
      </c>
      <c r="F667" s="3">
        <v>4</v>
      </c>
      <c r="G667" s="2">
        <v>1</v>
      </c>
      <c r="H667" s="27">
        <v>1</v>
      </c>
      <c r="I667" s="3"/>
      <c r="J667" s="3"/>
      <c r="K667" s="3"/>
      <c r="L667" s="4" t="s">
        <v>5540</v>
      </c>
      <c r="M667" s="4" t="s">
        <v>905</v>
      </c>
      <c r="N667" s="3" t="s">
        <v>6017</v>
      </c>
      <c r="O667" s="3">
        <v>50</v>
      </c>
      <c r="P667" s="3" t="s">
        <v>76</v>
      </c>
      <c r="Q667" s="3">
        <v>120</v>
      </c>
      <c r="R667" s="3" t="s">
        <v>48</v>
      </c>
      <c r="S667" s="10" t="s">
        <v>18</v>
      </c>
      <c r="T667" s="3" t="s">
        <v>225</v>
      </c>
      <c r="U667" s="38">
        <v>2.67</v>
      </c>
      <c r="V667" s="38">
        <v>1.61</v>
      </c>
      <c r="W667" s="38">
        <v>0</v>
      </c>
      <c r="X667" s="11" t="s">
        <v>20</v>
      </c>
      <c r="Y667" s="12"/>
      <c r="Z667" s="1">
        <v>0</v>
      </c>
      <c r="AA667" s="9">
        <v>5.1100000000000003</v>
      </c>
      <c r="AB667" s="9"/>
      <c r="AC667" s="50"/>
      <c r="AD667" s="50"/>
      <c r="AE667" s="39">
        <v>6.13</v>
      </c>
      <c r="AF667" s="11">
        <f>IF(Z667=2,AE667*1.08,IF(AE667&lt;=10,(AE667*1.09),IF(AE667&lt;=50,(10*1.09)+((AE667-10)*1.08),IF(AE667&lt;=100,(10*1.09)+((50-10)*1.08)+((AE667-50)*1.07),IF(AE667&lt;=200,(10*1.09)+((50-10)*1.08)+((100-50)*1.07)+((AE667-100)*1.04),(10*1.09)+((50-10)*1.08)+((100-50)*1.07)+((200-100)*1.04)+((AE667-200)*1.02))))))</f>
        <v>6.6817000000000002</v>
      </c>
      <c r="AG667" s="11">
        <f>IF(Z667=1,AF667*1.08,IF(Z667=4,AF667*1.08,IF(Z667=2,0,IF(AE667&lt;=100,(AF667*1.25),IF(AE667&lt;=200,134.5+((AE667-100)*1.04*1.16),255.14+((AE667-200)*1.02*1.12))))))</f>
        <v>8.3521250000000009</v>
      </c>
      <c r="AH667" s="11">
        <f>IF(Z667=1,0,IF(Z667=4,0,(AG667*1.08)))</f>
        <v>9.0202950000000008</v>
      </c>
      <c r="AI667" s="9">
        <f>TRUNC(AF667,2)</f>
        <v>6.68</v>
      </c>
      <c r="AJ667" s="9">
        <f>TRUNC(AG667,2)</f>
        <v>8.35</v>
      </c>
      <c r="AK667" s="9">
        <f>TRUNC(AH667,2)</f>
        <v>9.02</v>
      </c>
      <c r="AL667" s="13">
        <v>44170</v>
      </c>
      <c r="AM667" s="13">
        <v>44187</v>
      </c>
      <c r="AN667" s="13" t="s">
        <v>6544</v>
      </c>
    </row>
    <row r="668" spans="1:40" ht="57" customHeight="1" x14ac:dyDescent="0.25">
      <c r="A668" s="1">
        <v>8699525151513</v>
      </c>
      <c r="B668" s="1" t="s">
        <v>2319</v>
      </c>
      <c r="C668" s="1" t="s">
        <v>2320</v>
      </c>
      <c r="D668" s="2" t="s">
        <v>150</v>
      </c>
      <c r="E668" s="3" t="s">
        <v>5731</v>
      </c>
      <c r="F668" s="27">
        <v>0</v>
      </c>
      <c r="G668" s="2">
        <v>1</v>
      </c>
      <c r="H668" s="27">
        <v>1</v>
      </c>
      <c r="I668" s="3"/>
      <c r="J668" s="3"/>
      <c r="K668" s="3"/>
      <c r="L668" s="4" t="s">
        <v>4575</v>
      </c>
      <c r="M668" s="4" t="s">
        <v>538</v>
      </c>
      <c r="N668" s="3" t="s">
        <v>5922</v>
      </c>
      <c r="O668" s="3">
        <v>20</v>
      </c>
      <c r="P668" s="3" t="s">
        <v>76</v>
      </c>
      <c r="Q668" s="3">
        <v>14</v>
      </c>
      <c r="R668" s="3" t="s">
        <v>48</v>
      </c>
      <c r="S668" s="10" t="s">
        <v>18</v>
      </c>
      <c r="T668" s="3" t="s">
        <v>129</v>
      </c>
      <c r="U668" s="38">
        <v>2.2799999999999998</v>
      </c>
      <c r="V668" s="38">
        <v>3.36</v>
      </c>
      <c r="W668" s="38">
        <v>2.0099999999999998</v>
      </c>
      <c r="X668" s="11" t="s">
        <v>129</v>
      </c>
      <c r="Y668" s="12"/>
      <c r="Z668" s="1">
        <v>0</v>
      </c>
      <c r="AA668" s="9">
        <v>6.88</v>
      </c>
      <c r="AB668" s="9"/>
      <c r="AC668" s="50">
        <f>IF(AD668=AK668,1,0)</f>
        <v>0</v>
      </c>
      <c r="AD668" s="50">
        <v>12.02</v>
      </c>
      <c r="AE668" s="39">
        <v>7.66</v>
      </c>
      <c r="AF668" s="11">
        <f>IF(Z668=2,AE668*1.08,IF(AE668&lt;=10,(AE668*1.09),IF(AE668&lt;=50,(10*1.09)+((AE668-10)*1.08),IF(AE668&lt;=100,(10*1.09)+((50-10)*1.08)+((AE668-50)*1.07),IF(AE668&lt;=200,(10*1.09)+((50-10)*1.08)+((100-50)*1.07)+((AE668-100)*1.04),(10*1.09)+((50-10)*1.08)+((100-50)*1.07)+((200-100)*1.04)+((AE668-200)*1.02))))))</f>
        <v>8.349400000000001</v>
      </c>
      <c r="AG668" s="11">
        <f>IF(Z668=1,AF668*1.08,IF(Z668=4,AF668*1.08,IF(Z668=2,0,IF(AE668&lt;=100,(AF668*1.25),IF(AE668&lt;=200,134.5+((AE668-100)*1.04*1.16),255.14+((AE668-200)*1.02*1.12))))))</f>
        <v>10.436750000000002</v>
      </c>
      <c r="AH668" s="11">
        <f>IF(Z668=1,0,IF(Z668=4,0,(AG668*1.08)))</f>
        <v>11.271690000000003</v>
      </c>
      <c r="AI668" s="9">
        <f>TRUNC(AF668,2)</f>
        <v>8.34</v>
      </c>
      <c r="AJ668" s="9">
        <f>TRUNC(AG668,2)</f>
        <v>10.43</v>
      </c>
      <c r="AK668" s="9">
        <f>TRUNC(AH668,2)</f>
        <v>11.27</v>
      </c>
      <c r="AL668" s="13">
        <v>44170</v>
      </c>
      <c r="AM668" s="13">
        <v>44187</v>
      </c>
      <c r="AN668" s="13" t="s">
        <v>6544</v>
      </c>
    </row>
    <row r="669" spans="1:40" ht="57" customHeight="1" x14ac:dyDescent="0.25">
      <c r="A669" s="1">
        <v>8699514102366</v>
      </c>
      <c r="B669" s="1" t="s">
        <v>4407</v>
      </c>
      <c r="C669" s="1" t="s">
        <v>882</v>
      </c>
      <c r="D669" s="2" t="s">
        <v>150</v>
      </c>
      <c r="E669" s="3" t="s">
        <v>133</v>
      </c>
      <c r="F669" s="3">
        <v>4</v>
      </c>
      <c r="G669" s="2">
        <v>1</v>
      </c>
      <c r="H669" s="27">
        <v>1</v>
      </c>
      <c r="I669" s="3"/>
      <c r="J669" s="3"/>
      <c r="K669" s="3"/>
      <c r="L669" s="4" t="s">
        <v>4408</v>
      </c>
      <c r="M669" s="4" t="s">
        <v>96</v>
      </c>
      <c r="N669" s="3" t="s">
        <v>5962</v>
      </c>
      <c r="O669" s="3">
        <v>500</v>
      </c>
      <c r="P669" s="3" t="s">
        <v>76</v>
      </c>
      <c r="Q669" s="3">
        <v>3</v>
      </c>
      <c r="R669" s="3" t="s">
        <v>48</v>
      </c>
      <c r="S669" s="10" t="s">
        <v>18</v>
      </c>
      <c r="T669" s="3" t="s">
        <v>20</v>
      </c>
      <c r="U669" s="38">
        <v>3.02</v>
      </c>
      <c r="V669" s="38">
        <v>3</v>
      </c>
      <c r="W669" s="38">
        <v>0</v>
      </c>
      <c r="X669" s="11" t="s">
        <v>20</v>
      </c>
      <c r="Y669" s="12"/>
      <c r="Z669" s="1">
        <v>0</v>
      </c>
      <c r="AA669" s="9">
        <v>9.59</v>
      </c>
      <c r="AB669" s="9"/>
      <c r="AC669" s="50"/>
      <c r="AD669" s="50"/>
      <c r="AE669" s="39">
        <v>11.44</v>
      </c>
      <c r="AF669" s="11">
        <f>IF(Z669=2,AE669*1.08,IF(AE669&lt;=10,(AE669*1.09),IF(AE669&lt;=50,(10*1.09)+((AE669-10)*1.08),IF(AE669&lt;=100,(10*1.09)+((50-10)*1.08)+((AE669-50)*1.07),IF(AE669&lt;=200,(10*1.09)+((50-10)*1.08)+((100-50)*1.07)+((AE669-100)*1.04),(10*1.09)+((50-10)*1.08)+((100-50)*1.07)+((200-100)*1.04)+((AE669-200)*1.02))))))</f>
        <v>12.4552</v>
      </c>
      <c r="AG669" s="11">
        <f>IF(Z669=1,AF669*1.08,IF(Z669=4,AF669*1.08,IF(Z669=2,0,IF(AE669&lt;=100,(AF669*1.25),IF(AE669&lt;=200,134.5+((AE669-100)*1.04*1.16),255.14+((AE669-200)*1.02*1.12))))))</f>
        <v>15.568999999999999</v>
      </c>
      <c r="AH669" s="11">
        <f>IF(Z669=1,0,IF(Z669=4,0,(AG669*1.08)))</f>
        <v>16.814520000000002</v>
      </c>
      <c r="AI669" s="9">
        <f>TRUNC(AF669,2)</f>
        <v>12.45</v>
      </c>
      <c r="AJ669" s="9">
        <f>TRUNC(AG669,2)</f>
        <v>15.56</v>
      </c>
      <c r="AK669" s="9">
        <f>TRUNC(AH669,2)</f>
        <v>16.809999999999999</v>
      </c>
      <c r="AL669" s="13">
        <v>44170</v>
      </c>
      <c r="AM669" s="13">
        <v>44187</v>
      </c>
      <c r="AN669" s="13" t="s">
        <v>6544</v>
      </c>
    </row>
    <row r="670" spans="1:40" ht="57" customHeight="1" x14ac:dyDescent="0.25">
      <c r="A670" s="1">
        <v>8699862760027</v>
      </c>
      <c r="B670" s="1" t="s">
        <v>3567</v>
      </c>
      <c r="C670" s="1" t="s">
        <v>5807</v>
      </c>
      <c r="D670" s="2" t="s">
        <v>44</v>
      </c>
      <c r="E670" s="3" t="s">
        <v>5731</v>
      </c>
      <c r="F670" s="3">
        <v>0</v>
      </c>
      <c r="G670" s="2">
        <v>2</v>
      </c>
      <c r="H670" s="3">
        <v>1</v>
      </c>
      <c r="I670" s="3"/>
      <c r="J670" s="3"/>
      <c r="K670" s="3"/>
      <c r="L670" s="4" t="s">
        <v>3568</v>
      </c>
      <c r="M670" s="4" t="s">
        <v>3569</v>
      </c>
      <c r="N670" s="3" t="s">
        <v>6064</v>
      </c>
      <c r="O670" s="3">
        <v>20</v>
      </c>
      <c r="P670" s="3" t="s">
        <v>221</v>
      </c>
      <c r="Q670" s="3">
        <v>1</v>
      </c>
      <c r="R670" s="3" t="s">
        <v>48</v>
      </c>
      <c r="S670" s="10" t="s">
        <v>49</v>
      </c>
      <c r="T670" s="3" t="s">
        <v>78</v>
      </c>
      <c r="U670" s="38">
        <v>2046.85</v>
      </c>
      <c r="V670" s="38">
        <v>2046.85</v>
      </c>
      <c r="W670" s="38">
        <v>2046.85</v>
      </c>
      <c r="X670" s="3" t="s">
        <v>78</v>
      </c>
      <c r="Y670" s="12"/>
      <c r="Z670" s="1">
        <v>0</v>
      </c>
      <c r="AA670" s="9">
        <v>7682.72</v>
      </c>
      <c r="AB670" s="9"/>
      <c r="AC670" s="50">
        <f>IF(AD670=AK670,1,0)</f>
        <v>1</v>
      </c>
      <c r="AD670" s="50">
        <v>9639.41</v>
      </c>
      <c r="AE670" s="39">
        <v>7789.5</v>
      </c>
      <c r="AF670" s="11">
        <f>IF(Z670=2,AE670*1.08,IF(AE670&lt;=10,(AE670*1.09),IF(AE670&lt;=50,(10*1.09)+((AE670-10)*1.08),IF(AE670&lt;=100,(10*1.09)+((50-10)*1.08)+((AE670-50)*1.07),IF(AE670&lt;=200,(10*1.09)+((50-10)*1.08)+((100-50)*1.07)+((AE670-100)*1.04),(10*1.09)+((50-10)*1.08)+((100-50)*1.07)+((200-100)*1.04)+((AE670-200)*1.02))))))</f>
        <v>7952.89</v>
      </c>
      <c r="AG670" s="11">
        <f>IF(Z670=1,AF670*1.08,IF(Z670=4,AF670*1.08,IF(Z670=2,0,IF(AE670&lt;=100,(AF670*1.25),IF(AE670&lt;=200,134.5+((AE670-100)*1.04*1.16),255.14+((AE670-200)*1.02*1.12))))))</f>
        <v>8925.3847999999998</v>
      </c>
      <c r="AH670" s="11">
        <f>IF(Z670=1,0,IF(Z670=4,0,(AG670*1.08)))</f>
        <v>9639.4155840000003</v>
      </c>
      <c r="AI670" s="9">
        <f>TRUNC(AF670,2)</f>
        <v>7952.89</v>
      </c>
      <c r="AJ670" s="9">
        <f>TRUNC(AG670,2)</f>
        <v>8925.3799999999992</v>
      </c>
      <c r="AK670" s="9">
        <f>TRUNC(AH670,2)</f>
        <v>9639.41</v>
      </c>
      <c r="AL670" s="13">
        <v>44170</v>
      </c>
      <c r="AM670" s="13">
        <v>44187</v>
      </c>
      <c r="AN670" s="13" t="s">
        <v>6544</v>
      </c>
    </row>
    <row r="671" spans="1:40" ht="57" customHeight="1" x14ac:dyDescent="0.25">
      <c r="A671" s="1">
        <v>8699862760010</v>
      </c>
      <c r="B671" s="1" t="s">
        <v>3567</v>
      </c>
      <c r="C671" s="1" t="s">
        <v>5807</v>
      </c>
      <c r="D671" s="2" t="s">
        <v>44</v>
      </c>
      <c r="E671" s="3" t="s">
        <v>5731</v>
      </c>
      <c r="F671" s="3">
        <v>0</v>
      </c>
      <c r="G671" s="2">
        <v>2</v>
      </c>
      <c r="H671" s="3">
        <v>1</v>
      </c>
      <c r="I671" s="3"/>
      <c r="J671" s="3"/>
      <c r="K671" s="3"/>
      <c r="L671" s="4" t="s">
        <v>6346</v>
      </c>
      <c r="M671" s="4" t="s">
        <v>3569</v>
      </c>
      <c r="N671" s="3" t="s">
        <v>6064</v>
      </c>
      <c r="O671" s="3">
        <v>20</v>
      </c>
      <c r="P671" s="3" t="s">
        <v>221</v>
      </c>
      <c r="Q671" s="3">
        <v>1</v>
      </c>
      <c r="R671" s="3" t="s">
        <v>48</v>
      </c>
      <c r="S671" s="10" t="s">
        <v>49</v>
      </c>
      <c r="T671" s="3" t="s">
        <v>78</v>
      </c>
      <c r="U671" s="38">
        <v>511.71</v>
      </c>
      <c r="V671" s="38">
        <v>511.71</v>
      </c>
      <c r="W671" s="38">
        <v>511.71</v>
      </c>
      <c r="X671" s="3" t="s">
        <v>78</v>
      </c>
      <c r="Y671" s="12"/>
      <c r="Z671" s="1">
        <v>0</v>
      </c>
      <c r="AA671" s="9">
        <v>1925.48</v>
      </c>
      <c r="AB671" s="9"/>
      <c r="AC671" s="50">
        <f>IF(AD671=AK671,1,0)</f>
        <v>1</v>
      </c>
      <c r="AD671" s="50">
        <v>2437.4499999999998</v>
      </c>
      <c r="AE671" s="39">
        <v>1952.24</v>
      </c>
      <c r="AF671" s="11">
        <f>IF(Z671=2,AE671*1.08,IF(AE671&lt;=10,(AE671*1.09),IF(AE671&lt;=50,(10*1.09)+((AE671-10)*1.08),IF(AE671&lt;=100,(10*1.09)+((50-10)*1.08)+((AE671-50)*1.07),IF(AE671&lt;=200,(10*1.09)+((50-10)*1.08)+((100-50)*1.07)+((AE671-100)*1.04),(10*1.09)+((50-10)*1.08)+((100-50)*1.07)+((200-100)*1.04)+((AE671-200)*1.02))))))</f>
        <v>1998.8848</v>
      </c>
      <c r="AG671" s="11">
        <f>IF(Z671=1,AF671*1.08,IF(Z671=4,AF671*1.08,IF(Z671=2,0,IF(AE671&lt;=100,(AF671*1.25),IF(AE671&lt;=200,134.5+((AE671-100)*1.04*1.16),255.14+((AE671-200)*1.02*1.12))))))</f>
        <v>2256.8989760000004</v>
      </c>
      <c r="AH671" s="11">
        <f>IF(Z671=1,0,IF(Z671=4,0,(AG671*1.08)))</f>
        <v>2437.4508940800006</v>
      </c>
      <c r="AI671" s="9">
        <f>TRUNC(AF671,2)</f>
        <v>1998.88</v>
      </c>
      <c r="AJ671" s="9">
        <f>TRUNC(AG671,2)</f>
        <v>2256.89</v>
      </c>
      <c r="AK671" s="9">
        <f>TRUNC(AH671,2)</f>
        <v>2437.4499999999998</v>
      </c>
      <c r="AL671" s="13">
        <v>44170</v>
      </c>
      <c r="AM671" s="13">
        <v>44187</v>
      </c>
      <c r="AN671" s="13" t="s">
        <v>6544</v>
      </c>
    </row>
    <row r="672" spans="1:40" ht="57" customHeight="1" x14ac:dyDescent="0.25">
      <c r="A672" s="1">
        <v>8699820160371</v>
      </c>
      <c r="B672" s="1" t="s">
        <v>448</v>
      </c>
      <c r="C672" s="1" t="s">
        <v>449</v>
      </c>
      <c r="D672" s="2" t="s">
        <v>44</v>
      </c>
      <c r="E672" s="3" t="s">
        <v>133</v>
      </c>
      <c r="F672" s="3">
        <v>0</v>
      </c>
      <c r="G672" s="2">
        <v>2</v>
      </c>
      <c r="H672" s="3">
        <v>1</v>
      </c>
      <c r="I672" s="3"/>
      <c r="J672" s="3"/>
      <c r="K672" s="3"/>
      <c r="L672" s="4" t="s">
        <v>3570</v>
      </c>
      <c r="M672" s="4" t="s">
        <v>705</v>
      </c>
      <c r="N672" s="3" t="s">
        <v>6013</v>
      </c>
      <c r="O672" s="3">
        <v>150</v>
      </c>
      <c r="P672" s="3" t="s">
        <v>76</v>
      </c>
      <c r="Q672" s="3">
        <v>100</v>
      </c>
      <c r="R672" s="3" t="s">
        <v>48</v>
      </c>
      <c r="S672" s="10" t="s">
        <v>49</v>
      </c>
      <c r="T672" s="3" t="s">
        <v>3363</v>
      </c>
      <c r="U672" s="38">
        <v>521.38</v>
      </c>
      <c r="V672" s="38">
        <v>521.38</v>
      </c>
      <c r="W672" s="38">
        <v>417.1</v>
      </c>
      <c r="X672" s="11" t="s">
        <v>3363</v>
      </c>
      <c r="Y672" s="12"/>
      <c r="Z672" s="1">
        <v>0</v>
      </c>
      <c r="AA672" s="9">
        <v>65.63</v>
      </c>
      <c r="AB672" s="9"/>
      <c r="AC672" s="50">
        <f>IF(AD672=AK672,1,0)</f>
        <v>1</v>
      </c>
      <c r="AD672" s="50">
        <v>124.86</v>
      </c>
      <c r="AE672" s="39">
        <v>85.88</v>
      </c>
      <c r="AF672" s="11">
        <f>IF(Z672=2,AE672*1.08,IF(AE672&lt;=10,(AE672*1.09),IF(AE672&lt;=50,(10*1.09)+((AE672-10)*1.08),IF(AE672&lt;=100,(10*1.09)+((50-10)*1.08)+((AE672-50)*1.07),IF(AE672&lt;=200,(10*1.09)+((50-10)*1.08)+((100-50)*1.07)+((AE672-100)*1.04),(10*1.09)+((50-10)*1.08)+((100-50)*1.07)+((200-100)*1.04)+((AE672-200)*1.02))))))</f>
        <v>92.491600000000005</v>
      </c>
      <c r="AG672" s="11">
        <f>IF(Z672=1,AF672*1.08,IF(Z672=4,AF672*1.08,IF(Z672=2,0,IF(AE672&lt;=100,(AF672*1.25),IF(AE672&lt;=200,134.5+((AE672-100)*1.04*1.16),255.14+((AE672-200)*1.02*1.12))))))</f>
        <v>115.61450000000001</v>
      </c>
      <c r="AH672" s="11">
        <f>IF(Z672=1,0,IF(Z672=4,0,(AG672*1.08)))</f>
        <v>124.86366000000001</v>
      </c>
      <c r="AI672" s="9">
        <f>TRUNC(AF672,2)</f>
        <v>92.49</v>
      </c>
      <c r="AJ672" s="9">
        <f>TRUNC(AG672,2)</f>
        <v>115.61</v>
      </c>
      <c r="AK672" s="9">
        <f>TRUNC(AH672,2)</f>
        <v>124.86</v>
      </c>
      <c r="AL672" s="13">
        <v>44170</v>
      </c>
      <c r="AM672" s="13">
        <v>44187</v>
      </c>
      <c r="AN672" s="13" t="s">
        <v>6544</v>
      </c>
    </row>
    <row r="673" spans="1:40" ht="57" customHeight="1" x14ac:dyDescent="0.25">
      <c r="A673" s="1">
        <v>8698747700011</v>
      </c>
      <c r="B673" s="1" t="s">
        <v>547</v>
      </c>
      <c r="C673" s="1" t="s">
        <v>548</v>
      </c>
      <c r="D673" s="2" t="s">
        <v>150</v>
      </c>
      <c r="E673" s="3" t="s">
        <v>133</v>
      </c>
      <c r="F673" s="3">
        <v>4</v>
      </c>
      <c r="G673" s="2">
        <v>1</v>
      </c>
      <c r="H673" s="3">
        <v>1</v>
      </c>
      <c r="I673" s="3"/>
      <c r="J673" s="3"/>
      <c r="K673" s="3"/>
      <c r="L673" s="4" t="s">
        <v>5651</v>
      </c>
      <c r="M673" s="4" t="s">
        <v>278</v>
      </c>
      <c r="N673" s="3" t="s">
        <v>6033</v>
      </c>
      <c r="O673" s="3" t="s">
        <v>1902</v>
      </c>
      <c r="P673" s="3" t="s">
        <v>221</v>
      </c>
      <c r="Q673" s="3">
        <v>150</v>
      </c>
      <c r="R673" s="3" t="s">
        <v>48</v>
      </c>
      <c r="S673" s="10" t="s">
        <v>18</v>
      </c>
      <c r="T673" s="3" t="s">
        <v>152</v>
      </c>
      <c r="U673" s="38">
        <v>5.13</v>
      </c>
      <c r="V673" s="38">
        <v>1.18</v>
      </c>
      <c r="W673" s="38">
        <v>0</v>
      </c>
      <c r="X673" s="11" t="s">
        <v>20</v>
      </c>
      <c r="Y673" s="12"/>
      <c r="Z673" s="1">
        <v>0</v>
      </c>
      <c r="AA673" s="9">
        <v>3.65</v>
      </c>
      <c r="AB673" s="9"/>
      <c r="AC673" s="50"/>
      <c r="AD673" s="50"/>
      <c r="AE673" s="39">
        <v>4.5199999999999996</v>
      </c>
      <c r="AF673" s="11">
        <f>IF(Z673=2,AE673*1.08,IF(AE673&lt;=10,(AE673*1.09),IF(AE673&lt;=50,(10*1.09)+((AE673-10)*1.08),IF(AE673&lt;=100,(10*1.09)+((50-10)*1.08)+((AE673-50)*1.07),IF(AE673&lt;=200,(10*1.09)+((50-10)*1.08)+((100-50)*1.07)+((AE673-100)*1.04),(10*1.09)+((50-10)*1.08)+((100-50)*1.07)+((200-100)*1.04)+((AE673-200)*1.02))))))</f>
        <v>4.9268000000000001</v>
      </c>
      <c r="AG673" s="11">
        <f>IF(Z673=1,AF673*1.08,IF(Z673=4,AF673*1.08,IF(Z673=2,0,IF(AE673&lt;=100,(AF673*1.25),IF(AE673&lt;=200,134.5+((AE673-100)*1.04*1.16),255.14+((AE673-200)*1.02*1.12))))))</f>
        <v>6.1585000000000001</v>
      </c>
      <c r="AH673" s="11">
        <f>IF(Z673=1,0,IF(Z673=4,0,(AG673*1.08)))</f>
        <v>6.6511800000000001</v>
      </c>
      <c r="AI673" s="9">
        <f>TRUNC(AF673,2)</f>
        <v>4.92</v>
      </c>
      <c r="AJ673" s="9">
        <f>TRUNC(AG673,2)</f>
        <v>6.15</v>
      </c>
      <c r="AK673" s="9">
        <f>TRUNC(AH673,2)</f>
        <v>6.65</v>
      </c>
      <c r="AL673" s="13">
        <v>44170</v>
      </c>
      <c r="AM673" s="13">
        <v>44187</v>
      </c>
      <c r="AN673" s="13" t="s">
        <v>6544</v>
      </c>
    </row>
    <row r="674" spans="1:40" ht="57" customHeight="1" x14ac:dyDescent="0.25">
      <c r="A674" s="1">
        <v>8698747700028</v>
      </c>
      <c r="B674" s="1" t="s">
        <v>547</v>
      </c>
      <c r="C674" s="1" t="s">
        <v>548</v>
      </c>
      <c r="D674" s="2" t="s">
        <v>150</v>
      </c>
      <c r="E674" s="3" t="s">
        <v>133</v>
      </c>
      <c r="F674" s="3">
        <v>4</v>
      </c>
      <c r="G674" s="2">
        <v>1</v>
      </c>
      <c r="H674" s="3">
        <v>1</v>
      </c>
      <c r="I674" s="3"/>
      <c r="J674" s="3"/>
      <c r="K674" s="3"/>
      <c r="L674" s="4" t="s">
        <v>5685</v>
      </c>
      <c r="M674" s="4" t="s">
        <v>278</v>
      </c>
      <c r="N674" s="3" t="s">
        <v>6033</v>
      </c>
      <c r="O674" s="3" t="s">
        <v>1079</v>
      </c>
      <c r="P674" s="3" t="s">
        <v>221</v>
      </c>
      <c r="Q674" s="3">
        <v>150</v>
      </c>
      <c r="R674" s="3" t="s">
        <v>48</v>
      </c>
      <c r="S674" s="10" t="s">
        <v>18</v>
      </c>
      <c r="T674" s="3" t="s">
        <v>152</v>
      </c>
      <c r="U674" s="38">
        <v>5.13</v>
      </c>
      <c r="V674" s="38">
        <v>2.46</v>
      </c>
      <c r="W674" s="38">
        <v>0</v>
      </c>
      <c r="X674" s="11" t="s">
        <v>20</v>
      </c>
      <c r="Y674" s="12"/>
      <c r="Z674" s="1">
        <v>0</v>
      </c>
      <c r="AA674" s="9">
        <v>7.61</v>
      </c>
      <c r="AB674" s="9"/>
      <c r="AC674" s="50"/>
      <c r="AD674" s="50"/>
      <c r="AE674" s="39">
        <v>9.42</v>
      </c>
      <c r="AF674" s="11">
        <f>IF(Z674=2,AE674*1.08,IF(AE674&lt;=10,(AE674*1.09),IF(AE674&lt;=50,(10*1.09)+((AE674-10)*1.08),IF(AE674&lt;=100,(10*1.09)+((50-10)*1.08)+((AE674-50)*1.07),IF(AE674&lt;=200,(10*1.09)+((50-10)*1.08)+((100-50)*1.07)+((AE674-100)*1.04),(10*1.09)+((50-10)*1.08)+((100-50)*1.07)+((200-100)*1.04)+((AE674-200)*1.02))))))</f>
        <v>10.267800000000001</v>
      </c>
      <c r="AG674" s="11">
        <f>IF(Z674=1,AF674*1.08,IF(Z674=4,AF674*1.08,IF(Z674=2,0,IF(AE674&lt;=100,(AF674*1.25),IF(AE674&lt;=200,134.5+((AE674-100)*1.04*1.16),255.14+((AE674-200)*1.02*1.12))))))</f>
        <v>12.834750000000001</v>
      </c>
      <c r="AH674" s="11">
        <f>IF(Z674=1,0,IF(Z674=4,0,(AG674*1.08)))</f>
        <v>13.861530000000002</v>
      </c>
      <c r="AI674" s="9">
        <f>TRUNC(AF674,2)</f>
        <v>10.26</v>
      </c>
      <c r="AJ674" s="9">
        <f>TRUNC(AG674,2)</f>
        <v>12.83</v>
      </c>
      <c r="AK674" s="9">
        <f>TRUNC(AH674,2)</f>
        <v>13.86</v>
      </c>
      <c r="AL674" s="13">
        <v>44170</v>
      </c>
      <c r="AM674" s="13">
        <v>44187</v>
      </c>
      <c r="AN674" s="13" t="s">
        <v>6544</v>
      </c>
    </row>
    <row r="675" spans="1:40" ht="57" customHeight="1" x14ac:dyDescent="0.25">
      <c r="A675" s="1">
        <v>8699844691257</v>
      </c>
      <c r="B675" s="1" t="s">
        <v>547</v>
      </c>
      <c r="C675" s="1" t="s">
        <v>548</v>
      </c>
      <c r="D675" s="2" t="s">
        <v>150</v>
      </c>
      <c r="E675" s="3" t="s">
        <v>133</v>
      </c>
      <c r="F675" s="3">
        <v>0</v>
      </c>
      <c r="G675" s="2">
        <v>1</v>
      </c>
      <c r="H675" s="3">
        <v>1</v>
      </c>
      <c r="I675" s="3"/>
      <c r="J675" s="3"/>
      <c r="K675" s="3"/>
      <c r="L675" s="4" t="s">
        <v>5121</v>
      </c>
      <c r="M675" s="4" t="s">
        <v>278</v>
      </c>
      <c r="N675" s="3" t="s">
        <v>5933</v>
      </c>
      <c r="O675" s="3">
        <v>10</v>
      </c>
      <c r="P675" s="3" t="s">
        <v>221</v>
      </c>
      <c r="Q675" s="3">
        <v>12</v>
      </c>
      <c r="R675" s="3" t="s">
        <v>48</v>
      </c>
      <c r="S675" s="10" t="s">
        <v>18</v>
      </c>
      <c r="T675" s="3" t="s">
        <v>102</v>
      </c>
      <c r="U675" s="38">
        <v>38.450000000000003</v>
      </c>
      <c r="V675" s="38">
        <v>38.65</v>
      </c>
      <c r="W675" s="38">
        <v>30.92</v>
      </c>
      <c r="X675" s="11" t="s">
        <v>111</v>
      </c>
      <c r="Y675" s="12"/>
      <c r="Z675" s="1">
        <v>0</v>
      </c>
      <c r="AA675" s="9">
        <v>71.09</v>
      </c>
      <c r="AB675" s="9"/>
      <c r="AC675" s="50"/>
      <c r="AD675" s="50"/>
      <c r="AE675" s="39">
        <v>85.3</v>
      </c>
      <c r="AF675" s="11">
        <f>IF(Z675=2,AE675*1.08,IF(AE675&lt;=10,(AE675*1.09),IF(AE675&lt;=50,(10*1.09)+((AE675-10)*1.08),IF(AE675&lt;=100,(10*1.09)+((50-10)*1.08)+((AE675-50)*1.07),IF(AE675&lt;=200,(10*1.09)+((50-10)*1.08)+((100-50)*1.07)+((AE675-100)*1.04),(10*1.09)+((50-10)*1.08)+((100-50)*1.07)+((200-100)*1.04)+((AE675-200)*1.02))))))</f>
        <v>91.871000000000009</v>
      </c>
      <c r="AG675" s="11">
        <f>IF(Z675=1,AF675*1.08,IF(Z675=4,AF675*1.08,IF(Z675=2,0,IF(AE675&lt;=100,(AF675*1.25),IF(AE675&lt;=200,134.5+((AE675-100)*1.04*1.16),255.14+((AE675-200)*1.02*1.12))))))</f>
        <v>114.83875</v>
      </c>
      <c r="AH675" s="11">
        <f>IF(Z675=1,0,IF(Z675=4,0,(AG675*1.08)))</f>
        <v>124.02585000000002</v>
      </c>
      <c r="AI675" s="9">
        <f>TRUNC(AF675,2)</f>
        <v>91.87</v>
      </c>
      <c r="AJ675" s="9">
        <f>TRUNC(AG675,2)</f>
        <v>114.83</v>
      </c>
      <c r="AK675" s="9">
        <f>TRUNC(AH675,2)</f>
        <v>124.02</v>
      </c>
      <c r="AL675" s="13">
        <v>44170</v>
      </c>
      <c r="AM675" s="13">
        <v>44187</v>
      </c>
      <c r="AN675" s="13" t="s">
        <v>6544</v>
      </c>
    </row>
    <row r="676" spans="1:40" ht="57" customHeight="1" x14ac:dyDescent="0.25">
      <c r="A676" s="1">
        <v>8699844770716</v>
      </c>
      <c r="B676" s="1" t="s">
        <v>547</v>
      </c>
      <c r="C676" s="1" t="s">
        <v>548</v>
      </c>
      <c r="D676" s="2" t="s">
        <v>150</v>
      </c>
      <c r="E676" s="3" t="s">
        <v>133</v>
      </c>
      <c r="F676" s="3">
        <v>4</v>
      </c>
      <c r="G676" s="2">
        <v>1</v>
      </c>
      <c r="H676" s="27">
        <v>1</v>
      </c>
      <c r="I676" s="3"/>
      <c r="J676" s="3"/>
      <c r="K676" s="3"/>
      <c r="L676" s="4" t="s">
        <v>4577</v>
      </c>
      <c r="M676" s="4" t="s">
        <v>278</v>
      </c>
      <c r="N676" s="3" t="s">
        <v>5933</v>
      </c>
      <c r="O676" s="3">
        <v>1</v>
      </c>
      <c r="P676" s="3" t="s">
        <v>92</v>
      </c>
      <c r="Q676" s="3">
        <v>1</v>
      </c>
      <c r="R676" s="3" t="s">
        <v>48</v>
      </c>
      <c r="S676" s="10" t="s">
        <v>18</v>
      </c>
      <c r="T676" s="3" t="s">
        <v>102</v>
      </c>
      <c r="U676" s="38">
        <v>3.2</v>
      </c>
      <c r="V676" s="38">
        <v>2.0699999999999998</v>
      </c>
      <c r="W676" s="38">
        <v>0</v>
      </c>
      <c r="X676" s="11" t="s">
        <v>20</v>
      </c>
      <c r="Y676" s="12"/>
      <c r="Z676" s="1">
        <v>0</v>
      </c>
      <c r="AA676" s="9">
        <v>6.55</v>
      </c>
      <c r="AB676" s="9"/>
      <c r="AC676" s="50"/>
      <c r="AD676" s="50"/>
      <c r="AE676" s="39">
        <v>7.86</v>
      </c>
      <c r="AF676" s="11">
        <f>IF(Z676=2,AE676*1.08,IF(AE676&lt;=10,(AE676*1.09),IF(AE676&lt;=50,(10*1.09)+((AE676-10)*1.08),IF(AE676&lt;=100,(10*1.09)+((50-10)*1.08)+((AE676-50)*1.07),IF(AE676&lt;=200,(10*1.09)+((50-10)*1.08)+((100-50)*1.07)+((AE676-100)*1.04),(10*1.09)+((50-10)*1.08)+((100-50)*1.07)+((200-100)*1.04)+((AE676-200)*1.02))))))</f>
        <v>8.567400000000001</v>
      </c>
      <c r="AG676" s="11">
        <f>IF(Z676=1,AF676*1.08,IF(Z676=4,AF676*1.08,IF(Z676=2,0,IF(AE676&lt;=100,(AF676*1.25),IF(AE676&lt;=200,134.5+((AE676-100)*1.04*1.16),255.14+((AE676-200)*1.02*1.12))))))</f>
        <v>10.709250000000001</v>
      </c>
      <c r="AH676" s="11">
        <f>IF(Z676=1,0,IF(Z676=4,0,(AG676*1.08)))</f>
        <v>11.565990000000001</v>
      </c>
      <c r="AI676" s="9">
        <f>TRUNC(AF676,2)</f>
        <v>8.56</v>
      </c>
      <c r="AJ676" s="9">
        <f>TRUNC(AG676,2)</f>
        <v>10.7</v>
      </c>
      <c r="AK676" s="9">
        <f>TRUNC(AH676,2)</f>
        <v>11.56</v>
      </c>
      <c r="AL676" s="13">
        <v>44170</v>
      </c>
      <c r="AM676" s="13">
        <v>44187</v>
      </c>
      <c r="AN676" s="13" t="s">
        <v>6544</v>
      </c>
    </row>
    <row r="677" spans="1:40" ht="57" customHeight="1" x14ac:dyDescent="0.25">
      <c r="A677" s="1">
        <v>8681428701155</v>
      </c>
      <c r="B677" s="1" t="s">
        <v>547</v>
      </c>
      <c r="C677" s="1" t="s">
        <v>548</v>
      </c>
      <c r="D677" s="2" t="s">
        <v>150</v>
      </c>
      <c r="E677" s="3" t="s">
        <v>133</v>
      </c>
      <c r="F677" s="27">
        <v>0</v>
      </c>
      <c r="G677" s="2">
        <v>1</v>
      </c>
      <c r="H677" s="3">
        <v>1</v>
      </c>
      <c r="I677" s="3"/>
      <c r="J677" s="3"/>
      <c r="K677" s="3"/>
      <c r="L677" s="4" t="s">
        <v>5454</v>
      </c>
      <c r="M677" s="4" t="s">
        <v>278</v>
      </c>
      <c r="N677" s="3" t="s">
        <v>5952</v>
      </c>
      <c r="O677" s="3" t="s">
        <v>1079</v>
      </c>
      <c r="P677" s="3" t="s">
        <v>221</v>
      </c>
      <c r="Q677" s="3">
        <v>150</v>
      </c>
      <c r="R677" s="3" t="s">
        <v>48</v>
      </c>
      <c r="S677" s="10" t="s">
        <v>18</v>
      </c>
      <c r="T677" s="3" t="s">
        <v>152</v>
      </c>
      <c r="U677" s="38">
        <v>5.13</v>
      </c>
      <c r="V677" s="38">
        <v>5.13</v>
      </c>
      <c r="W677" s="38">
        <v>4.0999999999999996</v>
      </c>
      <c r="X677" s="11" t="s">
        <v>152</v>
      </c>
      <c r="Y677" s="12"/>
      <c r="Z677" s="1">
        <v>0</v>
      </c>
      <c r="AA677" s="9">
        <v>12.59</v>
      </c>
      <c r="AB677" s="9"/>
      <c r="AC677" s="50"/>
      <c r="AD677" s="50"/>
      <c r="AE677" s="39">
        <v>15.6</v>
      </c>
      <c r="AF677" s="11">
        <f>IF(Z677=2,AE677*1.08,IF(AE677&lt;=10,(AE677*1.09),IF(AE677&lt;=50,(10*1.09)+((AE677-10)*1.08),IF(AE677&lt;=100,(10*1.09)+((50-10)*1.08)+((AE677-50)*1.07),IF(AE677&lt;=200,(10*1.09)+((50-10)*1.08)+((100-50)*1.07)+((AE677-100)*1.04),(10*1.09)+((50-10)*1.08)+((100-50)*1.07)+((200-100)*1.04)+((AE677-200)*1.02))))))</f>
        <v>16.948</v>
      </c>
      <c r="AG677" s="11">
        <f>IF(Z677=1,AF677*1.08,IF(Z677=4,AF677*1.08,IF(Z677=2,0,IF(AE677&lt;=100,(AF677*1.25),IF(AE677&lt;=200,134.5+((AE677-100)*1.04*1.16),255.14+((AE677-200)*1.02*1.12))))))</f>
        <v>21.185000000000002</v>
      </c>
      <c r="AH677" s="11">
        <f>IF(Z677=1,0,IF(Z677=4,0,(AG677*1.08)))</f>
        <v>22.879800000000003</v>
      </c>
      <c r="AI677" s="9">
        <f>TRUNC(AF677,2)</f>
        <v>16.940000000000001</v>
      </c>
      <c r="AJ677" s="9">
        <f>TRUNC(AG677,2)</f>
        <v>21.18</v>
      </c>
      <c r="AK677" s="9">
        <f>TRUNC(AH677,2)</f>
        <v>22.87</v>
      </c>
      <c r="AL677" s="13">
        <v>44170</v>
      </c>
      <c r="AM677" s="13">
        <v>44187</v>
      </c>
      <c r="AN677" s="13" t="s">
        <v>6544</v>
      </c>
    </row>
    <row r="678" spans="1:40" ht="57" customHeight="1" x14ac:dyDescent="0.25">
      <c r="A678" s="1">
        <v>8699516703639</v>
      </c>
      <c r="B678" s="1" t="s">
        <v>547</v>
      </c>
      <c r="C678" s="1" t="s">
        <v>548</v>
      </c>
      <c r="D678" s="2" t="s">
        <v>150</v>
      </c>
      <c r="E678" s="3" t="s">
        <v>133</v>
      </c>
      <c r="F678" s="27">
        <v>0</v>
      </c>
      <c r="G678" s="2">
        <v>1</v>
      </c>
      <c r="H678" s="3">
        <v>1</v>
      </c>
      <c r="I678" s="3"/>
      <c r="J678" s="3"/>
      <c r="K678" s="3"/>
      <c r="L678" s="4" t="s">
        <v>6165</v>
      </c>
      <c r="M678" s="4" t="s">
        <v>278</v>
      </c>
      <c r="N678" s="3" t="s">
        <v>5952</v>
      </c>
      <c r="O678" s="3" t="s">
        <v>1079</v>
      </c>
      <c r="P678" s="3" t="s">
        <v>221</v>
      </c>
      <c r="Q678" s="3">
        <v>150</v>
      </c>
      <c r="R678" s="3" t="s">
        <v>48</v>
      </c>
      <c r="S678" s="10" t="s">
        <v>18</v>
      </c>
      <c r="T678" s="3" t="s">
        <v>152</v>
      </c>
      <c r="U678" s="38">
        <v>5.13</v>
      </c>
      <c r="V678" s="38">
        <v>5.13</v>
      </c>
      <c r="W678" s="38">
        <v>4.0999999999999996</v>
      </c>
      <c r="X678" s="11" t="s">
        <v>152</v>
      </c>
      <c r="Y678" s="12"/>
      <c r="Z678" s="1">
        <v>0</v>
      </c>
      <c r="AA678" s="9">
        <v>12.59</v>
      </c>
      <c r="AB678" s="9"/>
      <c r="AC678" s="50"/>
      <c r="AD678" s="50"/>
      <c r="AE678" s="39">
        <v>15.6</v>
      </c>
      <c r="AF678" s="11">
        <f>IF(Z678=2,AE678*1.08,IF(AE678&lt;=10,(AE678*1.09),IF(AE678&lt;=50,(10*1.09)+((AE678-10)*1.08),IF(AE678&lt;=100,(10*1.09)+((50-10)*1.08)+((AE678-50)*1.07),IF(AE678&lt;=200,(10*1.09)+((50-10)*1.08)+((100-50)*1.07)+((AE678-100)*1.04),(10*1.09)+((50-10)*1.08)+((100-50)*1.07)+((200-100)*1.04)+((AE678-200)*1.02))))))</f>
        <v>16.948</v>
      </c>
      <c r="AG678" s="11">
        <f>IF(Z678=1,AF678*1.08,IF(Z678=4,AF678*1.08,IF(Z678=2,0,IF(AE678&lt;=100,(AF678*1.25),IF(AE678&lt;=200,134.5+((AE678-100)*1.04*1.16),255.14+((AE678-200)*1.02*1.12))))))</f>
        <v>21.185000000000002</v>
      </c>
      <c r="AH678" s="11">
        <f>IF(Z678=1,0,IF(Z678=4,0,(AG678*1.08)))</f>
        <v>22.879800000000003</v>
      </c>
      <c r="AI678" s="9">
        <f>TRUNC(AF678,2)</f>
        <v>16.940000000000001</v>
      </c>
      <c r="AJ678" s="9">
        <f>TRUNC(AG678,2)</f>
        <v>21.18</v>
      </c>
      <c r="AK678" s="9">
        <f>TRUNC(AH678,2)</f>
        <v>22.87</v>
      </c>
      <c r="AL678" s="13">
        <v>44170</v>
      </c>
      <c r="AM678" s="13">
        <v>44187</v>
      </c>
      <c r="AN678" s="13" t="s">
        <v>6544</v>
      </c>
    </row>
    <row r="679" spans="1:40" ht="57" customHeight="1" x14ac:dyDescent="0.25">
      <c r="A679" s="1">
        <v>8699622700454</v>
      </c>
      <c r="B679" s="1" t="s">
        <v>547</v>
      </c>
      <c r="C679" s="1" t="s">
        <v>548</v>
      </c>
      <c r="D679" s="2" t="s">
        <v>150</v>
      </c>
      <c r="E679" s="3" t="s">
        <v>133</v>
      </c>
      <c r="F679" s="3">
        <v>4</v>
      </c>
      <c r="G679" s="2">
        <v>1</v>
      </c>
      <c r="H679" s="27">
        <v>1</v>
      </c>
      <c r="I679" s="3"/>
      <c r="J679" s="3"/>
      <c r="K679" s="3"/>
      <c r="L679" s="4" t="s">
        <v>1473</v>
      </c>
      <c r="M679" s="4" t="s">
        <v>278</v>
      </c>
      <c r="N679" s="3" t="s">
        <v>6017</v>
      </c>
      <c r="O679" s="3" t="s">
        <v>1902</v>
      </c>
      <c r="P679" s="3" t="s">
        <v>221</v>
      </c>
      <c r="Q679" s="3">
        <v>150</v>
      </c>
      <c r="R679" s="3" t="s">
        <v>48</v>
      </c>
      <c r="S679" s="10" t="s">
        <v>18</v>
      </c>
      <c r="T679" s="3" t="s">
        <v>152</v>
      </c>
      <c r="U679" s="38">
        <v>5.13</v>
      </c>
      <c r="V679" s="38">
        <v>1.4</v>
      </c>
      <c r="W679" s="38">
        <v>0</v>
      </c>
      <c r="X679" s="11" t="s">
        <v>20</v>
      </c>
      <c r="Y679" s="12"/>
      <c r="Z679" s="1">
        <v>0</v>
      </c>
      <c r="AA679" s="9">
        <v>4.47</v>
      </c>
      <c r="AB679" s="9"/>
      <c r="AC679" s="50"/>
      <c r="AD679" s="50"/>
      <c r="AE679" s="39">
        <v>5.36</v>
      </c>
      <c r="AF679" s="11">
        <f>IF(Z679=2,AE679*1.08,IF(AE679&lt;=10,(AE679*1.09),IF(AE679&lt;=50,(10*1.09)+((AE679-10)*1.08),IF(AE679&lt;=100,(10*1.09)+((50-10)*1.08)+((AE679-50)*1.07),IF(AE679&lt;=200,(10*1.09)+((50-10)*1.08)+((100-50)*1.07)+((AE679-100)*1.04),(10*1.09)+((50-10)*1.08)+((100-50)*1.07)+((200-100)*1.04)+((AE679-200)*1.02))))))</f>
        <v>5.8424000000000005</v>
      </c>
      <c r="AG679" s="11">
        <f>IF(Z679=1,AF679*1.08,IF(Z679=4,AF679*1.08,IF(Z679=2,0,IF(AE679&lt;=100,(AF679*1.25),IF(AE679&lt;=200,134.5+((AE679-100)*1.04*1.16),255.14+((AE679-200)*1.02*1.12))))))</f>
        <v>7.3030000000000008</v>
      </c>
      <c r="AH679" s="11">
        <f>IF(Z679=1,0,IF(Z679=4,0,(AG679*1.08)))</f>
        <v>7.8872400000000011</v>
      </c>
      <c r="AI679" s="9">
        <f>TRUNC(AF679,2)</f>
        <v>5.84</v>
      </c>
      <c r="AJ679" s="9">
        <f>TRUNC(AG679,2)</f>
        <v>7.3</v>
      </c>
      <c r="AK679" s="9">
        <f>TRUNC(AH679,2)</f>
        <v>7.88</v>
      </c>
      <c r="AL679" s="13">
        <v>44170</v>
      </c>
      <c r="AM679" s="13">
        <v>44187</v>
      </c>
      <c r="AN679" s="13" t="s">
        <v>6544</v>
      </c>
    </row>
    <row r="680" spans="1:40" ht="57" customHeight="1" x14ac:dyDescent="0.25">
      <c r="A680" s="1">
        <v>8680760010024</v>
      </c>
      <c r="B680" s="1" t="s">
        <v>1015</v>
      </c>
      <c r="C680" s="1" t="s">
        <v>1016</v>
      </c>
      <c r="D680" s="2" t="s">
        <v>150</v>
      </c>
      <c r="E680" s="3" t="s">
        <v>133</v>
      </c>
      <c r="F680" s="3">
        <v>0</v>
      </c>
      <c r="G680" s="29">
        <v>7</v>
      </c>
      <c r="H680" s="3">
        <v>1</v>
      </c>
      <c r="I680" s="3"/>
      <c r="J680" s="3"/>
      <c r="K680" s="3"/>
      <c r="L680" s="4" t="s">
        <v>3605</v>
      </c>
      <c r="M680" s="4" t="s">
        <v>6490</v>
      </c>
      <c r="N680" s="3" t="s">
        <v>5988</v>
      </c>
      <c r="O680" s="3" t="s">
        <v>5679</v>
      </c>
      <c r="P680" s="3" t="s">
        <v>76</v>
      </c>
      <c r="Q680" s="3">
        <v>30</v>
      </c>
      <c r="R680" s="3" t="s">
        <v>48</v>
      </c>
      <c r="S680" s="10" t="s">
        <v>18</v>
      </c>
      <c r="T680" s="3" t="s">
        <v>111</v>
      </c>
      <c r="U680" s="38">
        <v>9.0399999999999991</v>
      </c>
      <c r="V680" s="38">
        <v>9.0399999999999991</v>
      </c>
      <c r="W680" s="38">
        <v>7.23</v>
      </c>
      <c r="X680" s="3" t="s">
        <v>111</v>
      </c>
      <c r="Y680" s="12"/>
      <c r="Z680" s="1">
        <v>0</v>
      </c>
      <c r="AA680" s="9">
        <v>17.5</v>
      </c>
      <c r="AB680" s="9"/>
      <c r="AC680" s="50"/>
      <c r="AD680" s="50"/>
      <c r="AE680" s="39">
        <v>19.84</v>
      </c>
      <c r="AF680" s="11">
        <f>IF(Z680=2,AE680*1.08,IF(AE680&lt;=10,(AE680*1.09),IF(AE680&lt;=50,(10*1.09)+((AE680-10)*1.08),IF(AE680&lt;=100,(10*1.09)+((50-10)*1.08)+((AE680-50)*1.07),IF(AE680&lt;=200,(10*1.09)+((50-10)*1.08)+((100-50)*1.07)+((AE680-100)*1.04),(10*1.09)+((50-10)*1.08)+((100-50)*1.07)+((200-100)*1.04)+((AE680-200)*1.02))))))</f>
        <v>21.527200000000001</v>
      </c>
      <c r="AG680" s="11">
        <f>IF(Z680=1,AF680*1.08,IF(Z680=4,AF680*1.08,IF(Z680=2,0,IF(AE680&lt;=100,(AF680*1.25),IF(AE680&lt;=200,134.5+((AE680-100)*1.04*1.16),255.14+((AE680-200)*1.02*1.12))))))</f>
        <v>26.908999999999999</v>
      </c>
      <c r="AH680" s="11">
        <f>IF(Z680=1,0,IF(Z680=4,0,(AG680*1.08)))</f>
        <v>29.061720000000001</v>
      </c>
      <c r="AI680" s="9">
        <f>TRUNC(AF680,2)</f>
        <v>21.52</v>
      </c>
      <c r="AJ680" s="9">
        <f>TRUNC(AG680,2)</f>
        <v>26.9</v>
      </c>
      <c r="AK680" s="9">
        <f>TRUNC(AH680,2)</f>
        <v>29.06</v>
      </c>
      <c r="AL680" s="13">
        <v>44170</v>
      </c>
      <c r="AM680" s="13">
        <v>44187</v>
      </c>
      <c r="AN680" s="13" t="s">
        <v>6544</v>
      </c>
    </row>
    <row r="681" spans="1:40" ht="57" customHeight="1" x14ac:dyDescent="0.25">
      <c r="A681" s="1">
        <v>8699546015610</v>
      </c>
      <c r="B681" s="1" t="s">
        <v>1015</v>
      </c>
      <c r="C681" s="1" t="s">
        <v>1016</v>
      </c>
      <c r="D681" s="2" t="s">
        <v>44</v>
      </c>
      <c r="E681" s="3" t="s">
        <v>133</v>
      </c>
      <c r="F681" s="27">
        <v>0</v>
      </c>
      <c r="G681" s="2">
        <v>1</v>
      </c>
      <c r="H681" s="3">
        <v>1</v>
      </c>
      <c r="I681" s="3"/>
      <c r="J681" s="3"/>
      <c r="K681" s="3"/>
      <c r="L681" s="4" t="s">
        <v>3606</v>
      </c>
      <c r="M681" s="4" t="s">
        <v>6490</v>
      </c>
      <c r="N681" s="3" t="s">
        <v>5960</v>
      </c>
      <c r="O681" s="3" t="s">
        <v>5679</v>
      </c>
      <c r="P681" s="3" t="s">
        <v>76</v>
      </c>
      <c r="Q681" s="3">
        <v>30</v>
      </c>
      <c r="R681" s="3" t="s">
        <v>48</v>
      </c>
      <c r="S681" s="10" t="s">
        <v>18</v>
      </c>
      <c r="T681" s="3" t="s">
        <v>111</v>
      </c>
      <c r="U681" s="38">
        <v>9.0399999999999991</v>
      </c>
      <c r="V681" s="38">
        <v>9.0399999999999991</v>
      </c>
      <c r="W681" s="38">
        <v>7.23</v>
      </c>
      <c r="X681" s="3" t="s">
        <v>111</v>
      </c>
      <c r="Y681" s="12"/>
      <c r="Z681" s="1">
        <v>0</v>
      </c>
      <c r="AA681" s="9">
        <v>12.9</v>
      </c>
      <c r="AB681" s="9"/>
      <c r="AC681" s="50">
        <f>IF(AD681=AK681,1,0)</f>
        <v>1</v>
      </c>
      <c r="AD681" s="50">
        <v>24.04</v>
      </c>
      <c r="AE681" s="39">
        <v>16.399999999999999</v>
      </c>
      <c r="AF681" s="11">
        <f>IF(Z681=2,AE681*1.08,IF(AE681&lt;=10,(AE681*1.09),IF(AE681&lt;=50,(10*1.09)+((AE681-10)*1.08),IF(AE681&lt;=100,(10*1.09)+((50-10)*1.08)+((AE681-50)*1.07),IF(AE681&lt;=200,(10*1.09)+((50-10)*1.08)+((100-50)*1.07)+((AE681-100)*1.04),(10*1.09)+((50-10)*1.08)+((100-50)*1.07)+((200-100)*1.04)+((AE681-200)*1.02))))))</f>
        <v>17.811999999999998</v>
      </c>
      <c r="AG681" s="11">
        <f>IF(Z681=1,AF681*1.08,IF(Z681=4,AF681*1.08,IF(Z681=2,0,IF(AE681&lt;=100,(AF681*1.25),IF(AE681&lt;=200,134.5+((AE681-100)*1.04*1.16),255.14+((AE681-200)*1.02*1.12))))))</f>
        <v>22.264999999999997</v>
      </c>
      <c r="AH681" s="11">
        <f>IF(Z681=1,0,IF(Z681=4,0,(AG681*1.08)))</f>
        <v>24.046199999999999</v>
      </c>
      <c r="AI681" s="9">
        <f>TRUNC(AF681,2)</f>
        <v>17.809999999999999</v>
      </c>
      <c r="AJ681" s="9">
        <f>TRUNC(AG681,2)</f>
        <v>22.26</v>
      </c>
      <c r="AK681" s="9">
        <f>TRUNC(AH681,2)</f>
        <v>24.04</v>
      </c>
      <c r="AL681" s="13">
        <v>44170</v>
      </c>
      <c r="AM681" s="13">
        <v>44187</v>
      </c>
      <c r="AN681" s="13" t="s">
        <v>6544</v>
      </c>
    </row>
    <row r="682" spans="1:40" ht="57" customHeight="1" x14ac:dyDescent="0.25">
      <c r="A682" s="1">
        <v>8699717010116</v>
      </c>
      <c r="B682" s="1" t="s">
        <v>1015</v>
      </c>
      <c r="C682" s="1" t="s">
        <v>1016</v>
      </c>
      <c r="D682" s="2" t="s">
        <v>150</v>
      </c>
      <c r="E682" s="3" t="s">
        <v>133</v>
      </c>
      <c r="F682" s="27">
        <v>0</v>
      </c>
      <c r="G682" s="2">
        <v>1</v>
      </c>
      <c r="H682" s="3">
        <v>1</v>
      </c>
      <c r="I682" s="3"/>
      <c r="J682" s="3"/>
      <c r="K682" s="3"/>
      <c r="L682" s="4" t="s">
        <v>3607</v>
      </c>
      <c r="M682" s="4" t="s">
        <v>6490</v>
      </c>
      <c r="N682" s="3" t="s">
        <v>5957</v>
      </c>
      <c r="O682" s="3" t="s">
        <v>5679</v>
      </c>
      <c r="P682" s="3" t="s">
        <v>76</v>
      </c>
      <c r="Q682" s="3">
        <v>30</v>
      </c>
      <c r="R682" s="3" t="s">
        <v>48</v>
      </c>
      <c r="S682" s="10" t="s">
        <v>18</v>
      </c>
      <c r="T682" s="3" t="s">
        <v>111</v>
      </c>
      <c r="U682" s="38">
        <v>9.0399999999999991</v>
      </c>
      <c r="V682" s="38">
        <v>9.0399999999999991</v>
      </c>
      <c r="W682" s="38">
        <v>7.23</v>
      </c>
      <c r="X682" s="11" t="s">
        <v>111</v>
      </c>
      <c r="Y682" s="12"/>
      <c r="Z682" s="1">
        <v>0</v>
      </c>
      <c r="AA682" s="9">
        <v>12.9</v>
      </c>
      <c r="AB682" s="9"/>
      <c r="AC682" s="50"/>
      <c r="AD682" s="50"/>
      <c r="AE682" s="39">
        <v>16.399999999999999</v>
      </c>
      <c r="AF682" s="11">
        <f>IF(Z682=2,AE682*1.08,IF(AE682&lt;=10,(AE682*1.09),IF(AE682&lt;=50,(10*1.09)+((AE682-10)*1.08),IF(AE682&lt;=100,(10*1.09)+((50-10)*1.08)+((AE682-50)*1.07),IF(AE682&lt;=200,(10*1.09)+((50-10)*1.08)+((100-50)*1.07)+((AE682-100)*1.04),(10*1.09)+((50-10)*1.08)+((100-50)*1.07)+((200-100)*1.04)+((AE682-200)*1.02))))))</f>
        <v>17.811999999999998</v>
      </c>
      <c r="AG682" s="11">
        <f>IF(Z682=1,AF682*1.08,IF(Z682=4,AF682*1.08,IF(Z682=2,0,IF(AE682&lt;=100,(AF682*1.25),IF(AE682&lt;=200,134.5+((AE682-100)*1.04*1.16),255.14+((AE682-200)*1.02*1.12))))))</f>
        <v>22.264999999999997</v>
      </c>
      <c r="AH682" s="11">
        <f>IF(Z682=1,0,IF(Z682=4,0,(AG682*1.08)))</f>
        <v>24.046199999999999</v>
      </c>
      <c r="AI682" s="9">
        <f>TRUNC(AF682,2)</f>
        <v>17.809999999999999</v>
      </c>
      <c r="AJ682" s="9">
        <f>TRUNC(AG682,2)</f>
        <v>22.26</v>
      </c>
      <c r="AK682" s="9">
        <f>TRUNC(AH682,2)</f>
        <v>24.04</v>
      </c>
      <c r="AL682" s="13">
        <v>44170</v>
      </c>
      <c r="AM682" s="13">
        <v>44187</v>
      </c>
      <c r="AN682" s="13" t="s">
        <v>6544</v>
      </c>
    </row>
    <row r="683" spans="1:40" ht="57" customHeight="1" x14ac:dyDescent="0.25">
      <c r="A683" s="1">
        <v>8681428010592</v>
      </c>
      <c r="B683" s="1" t="s">
        <v>1015</v>
      </c>
      <c r="C683" s="1" t="s">
        <v>1016</v>
      </c>
      <c r="D683" s="2" t="s">
        <v>150</v>
      </c>
      <c r="E683" s="3" t="s">
        <v>133</v>
      </c>
      <c r="F683" s="3">
        <v>0</v>
      </c>
      <c r="G683" s="29">
        <v>7</v>
      </c>
      <c r="H683" s="3">
        <v>1</v>
      </c>
      <c r="I683" s="3"/>
      <c r="J683" s="3"/>
      <c r="K683" s="3"/>
      <c r="L683" s="4" t="s">
        <v>6210</v>
      </c>
      <c r="M683" s="4" t="s">
        <v>6490</v>
      </c>
      <c r="N683" s="3" t="s">
        <v>5952</v>
      </c>
      <c r="O683" s="3" t="s">
        <v>5679</v>
      </c>
      <c r="P683" s="3" t="s">
        <v>76</v>
      </c>
      <c r="Q683" s="3">
        <v>30</v>
      </c>
      <c r="R683" s="3" t="s">
        <v>48</v>
      </c>
      <c r="S683" s="10" t="s">
        <v>18</v>
      </c>
      <c r="T683" s="3" t="s">
        <v>111</v>
      </c>
      <c r="U683" s="38">
        <v>9.0399999999999991</v>
      </c>
      <c r="V683" s="38">
        <v>9.0399999999999991</v>
      </c>
      <c r="W683" s="38">
        <v>7.23</v>
      </c>
      <c r="X683" s="11" t="s">
        <v>111</v>
      </c>
      <c r="Y683" s="12"/>
      <c r="Z683" s="1">
        <v>0</v>
      </c>
      <c r="AA683" s="9">
        <v>15.74</v>
      </c>
      <c r="AB683" s="9"/>
      <c r="AC683" s="50"/>
      <c r="AD683" s="50"/>
      <c r="AE683" s="39">
        <v>19.84</v>
      </c>
      <c r="AF683" s="11">
        <f>IF(Z683=2,AE683*1.08,IF(AE683&lt;=10,(AE683*1.09),IF(AE683&lt;=50,(10*1.09)+((AE683-10)*1.08),IF(AE683&lt;=100,(10*1.09)+((50-10)*1.08)+((AE683-50)*1.07),IF(AE683&lt;=200,(10*1.09)+((50-10)*1.08)+((100-50)*1.07)+((AE683-100)*1.04),(10*1.09)+((50-10)*1.08)+((100-50)*1.07)+((200-100)*1.04)+((AE683-200)*1.02))))))</f>
        <v>21.527200000000001</v>
      </c>
      <c r="AG683" s="11">
        <f>IF(Z683=1,AF683*1.08,IF(Z683=4,AF683*1.08,IF(Z683=2,0,IF(AE683&lt;=100,(AF683*1.25),IF(AE683&lt;=200,134.5+((AE683-100)*1.04*1.16),255.14+((AE683-200)*1.02*1.12))))))</f>
        <v>26.908999999999999</v>
      </c>
      <c r="AH683" s="11">
        <f>IF(Z683=1,0,IF(Z683=4,0,(AG683*1.08)))</f>
        <v>29.061720000000001</v>
      </c>
      <c r="AI683" s="9">
        <f>TRUNC(AF683,2)</f>
        <v>21.52</v>
      </c>
      <c r="AJ683" s="9">
        <f>TRUNC(AG683,2)</f>
        <v>26.9</v>
      </c>
      <c r="AK683" s="9">
        <f>TRUNC(AH683,2)</f>
        <v>29.06</v>
      </c>
      <c r="AL683" s="13">
        <v>44170</v>
      </c>
      <c r="AM683" s="13">
        <v>44187</v>
      </c>
      <c r="AN683" s="13" t="s">
        <v>6544</v>
      </c>
    </row>
    <row r="684" spans="1:40" ht="57" customHeight="1" x14ac:dyDescent="0.25">
      <c r="A684" s="1">
        <v>8699636790489</v>
      </c>
      <c r="B684" s="1" t="s">
        <v>3216</v>
      </c>
      <c r="C684" s="1" t="s">
        <v>3217</v>
      </c>
      <c r="D684" s="2" t="s">
        <v>44</v>
      </c>
      <c r="E684" s="3" t="s">
        <v>5731</v>
      </c>
      <c r="F684" s="3">
        <v>7</v>
      </c>
      <c r="G684" s="2">
        <v>2</v>
      </c>
      <c r="H684" s="3">
        <v>1</v>
      </c>
      <c r="I684" s="3"/>
      <c r="J684" s="3"/>
      <c r="K684" s="3"/>
      <c r="L684" s="4" t="s">
        <v>6452</v>
      </c>
      <c r="M684" s="4" t="s">
        <v>3218</v>
      </c>
      <c r="N684" s="3" t="s">
        <v>5947</v>
      </c>
      <c r="O684" s="3">
        <v>150</v>
      </c>
      <c r="P684" s="3" t="s">
        <v>188</v>
      </c>
      <c r="Q684" s="3">
        <v>4</v>
      </c>
      <c r="R684" s="3" t="s">
        <v>48</v>
      </c>
      <c r="S684" s="10" t="s">
        <v>49</v>
      </c>
      <c r="T684" s="3" t="s">
        <v>102</v>
      </c>
      <c r="U684" s="38">
        <v>1018.72</v>
      </c>
      <c r="V684" s="38">
        <v>1018.72</v>
      </c>
      <c r="W684" s="38">
        <v>1018.72</v>
      </c>
      <c r="X684" s="11" t="s">
        <v>102</v>
      </c>
      <c r="Y684" s="12"/>
      <c r="Z684" s="1">
        <v>0</v>
      </c>
      <c r="AA684" s="9">
        <v>3505.18</v>
      </c>
      <c r="AB684" s="9"/>
      <c r="AC684" s="50"/>
      <c r="AD684" s="50"/>
      <c r="AE684" s="39">
        <v>3886.54</v>
      </c>
      <c r="AF684" s="11">
        <f>IF(Z684=2,AE684*1.08,IF(AE684&lt;=10,(AE684*1.09),IF(AE684&lt;=50,(10*1.09)+((AE684-10)*1.08),IF(AE684&lt;=100,(10*1.09)+((50-10)*1.08)+((AE684-50)*1.07),IF(AE684&lt;=200,(10*1.09)+((50-10)*1.08)+((100-50)*1.07)+((AE684-100)*1.04),(10*1.09)+((50-10)*1.08)+((100-50)*1.07)+((200-100)*1.04)+((AE684-200)*1.02))))))</f>
        <v>3971.8708000000001</v>
      </c>
      <c r="AG684" s="11">
        <f>IF(Z684=1,AF684*1.08,IF(Z684=4,AF684*1.08,IF(Z684=2,0,IF(AE684&lt;=100,(AF684*1.25),IF(AE684&lt;=200,134.5+((AE684-100)*1.04*1.16),255.14+((AE684-200)*1.02*1.12))))))</f>
        <v>4466.6432960000011</v>
      </c>
      <c r="AH684" s="11">
        <f>IF(Z684=1,0,IF(Z684=4,0,(AG684*1.08)))</f>
        <v>4823.9747596800016</v>
      </c>
      <c r="AI684" s="9">
        <f>TRUNC(AF684,2)</f>
        <v>3971.87</v>
      </c>
      <c r="AJ684" s="9">
        <f>TRUNC(AG684,2)</f>
        <v>4466.6400000000003</v>
      </c>
      <c r="AK684" s="9">
        <f>TRUNC(AH684,2)</f>
        <v>4823.97</v>
      </c>
      <c r="AL684" s="13">
        <v>44170</v>
      </c>
      <c r="AM684" s="13">
        <v>44187</v>
      </c>
      <c r="AN684" s="13" t="s">
        <v>6544</v>
      </c>
    </row>
    <row r="685" spans="1:40" ht="57" customHeight="1" x14ac:dyDescent="0.25">
      <c r="A685" s="1">
        <v>8699828790211</v>
      </c>
      <c r="B685" s="1" t="s">
        <v>3620</v>
      </c>
      <c r="C685" s="1" t="s">
        <v>3621</v>
      </c>
      <c r="D685" s="2" t="s">
        <v>150</v>
      </c>
      <c r="E685" s="3" t="s">
        <v>5731</v>
      </c>
      <c r="F685" s="3">
        <v>0</v>
      </c>
      <c r="G685" s="2">
        <v>1</v>
      </c>
      <c r="H685" s="3">
        <v>1</v>
      </c>
      <c r="I685" s="3"/>
      <c r="J685" s="3"/>
      <c r="K685" s="3"/>
      <c r="L685" s="4" t="s">
        <v>3624</v>
      </c>
      <c r="M685" s="4" t="s">
        <v>3623</v>
      </c>
      <c r="N685" s="3" t="s">
        <v>5953</v>
      </c>
      <c r="O685" s="3">
        <v>100</v>
      </c>
      <c r="P685" s="3" t="s">
        <v>76</v>
      </c>
      <c r="Q685" s="3">
        <v>1</v>
      </c>
      <c r="R685" s="3" t="s">
        <v>48</v>
      </c>
      <c r="S685" s="10" t="s">
        <v>18</v>
      </c>
      <c r="T685" s="3" t="s">
        <v>3828</v>
      </c>
      <c r="U685" s="38">
        <v>205.8</v>
      </c>
      <c r="V685" s="38">
        <v>205.8</v>
      </c>
      <c r="W685" s="38">
        <v>123.48</v>
      </c>
      <c r="X685" s="11" t="s">
        <v>3828</v>
      </c>
      <c r="Y685" s="12"/>
      <c r="Z685" s="1">
        <v>0</v>
      </c>
      <c r="AA685" s="9">
        <v>453.93</v>
      </c>
      <c r="AB685" s="9"/>
      <c r="AC685" s="50"/>
      <c r="AD685" s="50"/>
      <c r="AE685" s="39">
        <v>471.04</v>
      </c>
      <c r="AF685" s="11">
        <f>IF(Z685=2,AE685*1.08,IF(AE685&lt;=10,(AE685*1.09),IF(AE685&lt;=50,(10*1.09)+((AE685-10)*1.08),IF(AE685&lt;=100,(10*1.09)+((50-10)*1.08)+((AE685-50)*1.07),IF(AE685&lt;=200,(10*1.09)+((50-10)*1.08)+((100-50)*1.07)+((AE685-100)*1.04),(10*1.09)+((50-10)*1.08)+((100-50)*1.07)+((200-100)*1.04)+((AE685-200)*1.02))))))</f>
        <v>488.06079999999997</v>
      </c>
      <c r="AG685" s="11">
        <f>IF(Z685=1,AF685*1.08,IF(Z685=4,AF685*1.08,IF(Z685=2,0,IF(AE685&lt;=100,(AF685*1.25),IF(AE685&lt;=200,134.5+((AE685-100)*1.04*1.16),255.14+((AE685-200)*1.02*1.12))))))</f>
        <v>564.77609600000005</v>
      </c>
      <c r="AH685" s="11">
        <f>IF(Z685=1,0,IF(Z685=4,0,(AG685*1.08)))</f>
        <v>609.95818368000005</v>
      </c>
      <c r="AI685" s="9">
        <f>TRUNC(AF685,2)</f>
        <v>488.06</v>
      </c>
      <c r="AJ685" s="9">
        <f>TRUNC(AG685,2)</f>
        <v>564.77</v>
      </c>
      <c r="AK685" s="9">
        <f>TRUNC(AH685,2)</f>
        <v>609.95000000000005</v>
      </c>
      <c r="AL685" s="13">
        <v>44170</v>
      </c>
      <c r="AM685" s="13">
        <v>44187</v>
      </c>
      <c r="AN685" s="13" t="s">
        <v>6544</v>
      </c>
    </row>
    <row r="686" spans="1:40" ht="57" customHeight="1" x14ac:dyDescent="0.25">
      <c r="A686" s="1">
        <v>8699828790228</v>
      </c>
      <c r="B686" s="1" t="s">
        <v>3620</v>
      </c>
      <c r="C686" s="1" t="s">
        <v>3621</v>
      </c>
      <c r="D686" s="2" t="s">
        <v>150</v>
      </c>
      <c r="E686" s="3" t="s">
        <v>5731</v>
      </c>
      <c r="F686" s="3">
        <v>0</v>
      </c>
      <c r="G686" s="2">
        <v>1</v>
      </c>
      <c r="H686" s="3">
        <v>1</v>
      </c>
      <c r="I686" s="3"/>
      <c r="J686" s="3"/>
      <c r="K686" s="3"/>
      <c r="L686" s="4" t="s">
        <v>3625</v>
      </c>
      <c r="M686" s="4" t="s">
        <v>3623</v>
      </c>
      <c r="N686" s="3" t="s">
        <v>5953</v>
      </c>
      <c r="O686" s="3">
        <v>500</v>
      </c>
      <c r="P686" s="3" t="s">
        <v>76</v>
      </c>
      <c r="Q686" s="3">
        <v>1</v>
      </c>
      <c r="R686" s="3" t="s">
        <v>48</v>
      </c>
      <c r="S686" s="10" t="s">
        <v>18</v>
      </c>
      <c r="T686" s="3" t="s">
        <v>3828</v>
      </c>
      <c r="U686" s="38">
        <v>1029</v>
      </c>
      <c r="V686" s="38">
        <v>1029</v>
      </c>
      <c r="W686" s="38">
        <v>617.4</v>
      </c>
      <c r="X686" s="3" t="s">
        <v>3828</v>
      </c>
      <c r="Y686" s="12"/>
      <c r="Z686" s="1">
        <v>0</v>
      </c>
      <c r="AA686" s="9">
        <v>2270.1</v>
      </c>
      <c r="AB686" s="9"/>
      <c r="AC686" s="50"/>
      <c r="AD686" s="50"/>
      <c r="AE686" s="39">
        <v>2355.4499999999998</v>
      </c>
      <c r="AF686" s="11">
        <f>IF(Z686=2,AE686*1.08,IF(AE686&lt;=10,(AE686*1.09),IF(AE686&lt;=50,(10*1.09)+((AE686-10)*1.08),IF(AE686&lt;=100,(10*1.09)+((50-10)*1.08)+((AE686-50)*1.07),IF(AE686&lt;=200,(10*1.09)+((50-10)*1.08)+((100-50)*1.07)+((AE686-100)*1.04),(10*1.09)+((50-10)*1.08)+((100-50)*1.07)+((200-100)*1.04)+((AE686-200)*1.02))))))</f>
        <v>2410.1589999999997</v>
      </c>
      <c r="AG686" s="11">
        <f>IF(Z686=1,AF686*1.08,IF(Z686=4,AF686*1.08,IF(Z686=2,0,IF(AE686&lt;=100,(AF686*1.25),IF(AE686&lt;=200,134.5+((AE686-100)*1.04*1.16),255.14+((AE686-200)*1.02*1.12))))))</f>
        <v>2717.5260799999996</v>
      </c>
      <c r="AH686" s="11">
        <f>IF(Z686=1,0,IF(Z686=4,0,(AG686*1.08)))</f>
        <v>2934.9281664</v>
      </c>
      <c r="AI686" s="9">
        <f>TRUNC(AF686,2)</f>
        <v>2410.15</v>
      </c>
      <c r="AJ686" s="9">
        <f>TRUNC(AG686,2)</f>
        <v>2717.52</v>
      </c>
      <c r="AK686" s="9">
        <f>TRUNC(AH686,2)</f>
        <v>2934.92</v>
      </c>
      <c r="AL686" s="13">
        <v>44170</v>
      </c>
      <c r="AM686" s="13">
        <v>44187</v>
      </c>
      <c r="AN686" s="13" t="s">
        <v>6544</v>
      </c>
    </row>
    <row r="687" spans="1:40" ht="57" customHeight="1" x14ac:dyDescent="0.25">
      <c r="A687" s="1">
        <v>8699541794718</v>
      </c>
      <c r="B687" s="1" t="s">
        <v>3620</v>
      </c>
      <c r="C687" s="1" t="s">
        <v>3621</v>
      </c>
      <c r="D687" s="2" t="s">
        <v>150</v>
      </c>
      <c r="E687" s="3" t="s">
        <v>5731</v>
      </c>
      <c r="F687" s="3">
        <v>0</v>
      </c>
      <c r="G687" s="2">
        <v>1</v>
      </c>
      <c r="H687" s="3">
        <v>1</v>
      </c>
      <c r="I687" s="3"/>
      <c r="J687" s="3"/>
      <c r="K687" s="3"/>
      <c r="L687" s="4" t="s">
        <v>6147</v>
      </c>
      <c r="M687" s="4" t="s">
        <v>3623</v>
      </c>
      <c r="N687" s="3" t="s">
        <v>5949</v>
      </c>
      <c r="O687" s="3">
        <v>100</v>
      </c>
      <c r="P687" s="3" t="s">
        <v>76</v>
      </c>
      <c r="Q687" s="3">
        <v>1</v>
      </c>
      <c r="R687" s="3" t="s">
        <v>48</v>
      </c>
      <c r="S687" s="10" t="s">
        <v>18</v>
      </c>
      <c r="T687" s="3" t="s">
        <v>3828</v>
      </c>
      <c r="U687" s="38">
        <v>205.8</v>
      </c>
      <c r="V687" s="38">
        <v>205.8</v>
      </c>
      <c r="W687" s="38">
        <v>123.48</v>
      </c>
      <c r="X687" s="11" t="s">
        <v>3828</v>
      </c>
      <c r="Y687" s="12"/>
      <c r="Z687" s="1">
        <v>0</v>
      </c>
      <c r="AA687" s="9">
        <v>453.93</v>
      </c>
      <c r="AB687" s="9"/>
      <c r="AC687" s="50"/>
      <c r="AD687" s="50"/>
      <c r="AE687" s="39">
        <v>475.04</v>
      </c>
      <c r="AF687" s="11">
        <f>IF(Z687=2,AE687*1.08,IF(AE687&lt;=10,(AE687*1.09),IF(AE687&lt;=50,(10*1.09)+((AE687-10)*1.08),IF(AE687&lt;=100,(10*1.09)+((50-10)*1.08)+((AE687-50)*1.07),IF(AE687&lt;=200,(10*1.09)+((50-10)*1.08)+((100-50)*1.07)+((AE687-100)*1.04),(10*1.09)+((50-10)*1.08)+((100-50)*1.07)+((200-100)*1.04)+((AE687-200)*1.02))))))</f>
        <v>492.14080000000001</v>
      </c>
      <c r="AG687" s="11">
        <f>IF(Z687=1,AF687*1.08,IF(Z687=4,AF687*1.08,IF(Z687=2,0,IF(AE687&lt;=100,(AF687*1.25),IF(AE687&lt;=200,134.5+((AE687-100)*1.04*1.16),255.14+((AE687-200)*1.02*1.12))))))</f>
        <v>569.34569600000009</v>
      </c>
      <c r="AH687" s="11">
        <f>IF(Z687=1,0,IF(Z687=4,0,(AG687*1.08)))</f>
        <v>614.89335168000014</v>
      </c>
      <c r="AI687" s="9">
        <f>TRUNC(AF687,2)</f>
        <v>492.14</v>
      </c>
      <c r="AJ687" s="9">
        <f>TRUNC(AG687,2)</f>
        <v>569.34</v>
      </c>
      <c r="AK687" s="9">
        <f>TRUNC(AH687,2)</f>
        <v>614.89</v>
      </c>
      <c r="AL687" s="13">
        <v>44170</v>
      </c>
      <c r="AM687" s="13">
        <v>44187</v>
      </c>
      <c r="AN687" s="13" t="s">
        <v>6544</v>
      </c>
    </row>
    <row r="688" spans="1:40" ht="57" customHeight="1" x14ac:dyDescent="0.25">
      <c r="A688" s="1">
        <v>8699541794725</v>
      </c>
      <c r="B688" s="1" t="s">
        <v>3620</v>
      </c>
      <c r="C688" s="1" t="s">
        <v>3621</v>
      </c>
      <c r="D688" s="2" t="s">
        <v>150</v>
      </c>
      <c r="E688" s="3" t="s">
        <v>5731</v>
      </c>
      <c r="F688" s="3">
        <v>0</v>
      </c>
      <c r="G688" s="2">
        <v>1</v>
      </c>
      <c r="H688" s="3">
        <v>1</v>
      </c>
      <c r="I688" s="3"/>
      <c r="J688" s="3"/>
      <c r="K688" s="3"/>
      <c r="L688" s="4" t="s">
        <v>6146</v>
      </c>
      <c r="M688" s="4" t="s">
        <v>3623</v>
      </c>
      <c r="N688" s="3" t="s">
        <v>5949</v>
      </c>
      <c r="O688" s="3">
        <v>500</v>
      </c>
      <c r="P688" s="3" t="s">
        <v>76</v>
      </c>
      <c r="Q688" s="3">
        <v>1</v>
      </c>
      <c r="R688" s="3" t="s">
        <v>48</v>
      </c>
      <c r="S688" s="10" t="s">
        <v>18</v>
      </c>
      <c r="T688" s="3" t="s">
        <v>3828</v>
      </c>
      <c r="U688" s="38">
        <v>1029</v>
      </c>
      <c r="V688" s="38">
        <v>1029</v>
      </c>
      <c r="W688" s="38">
        <v>617.4</v>
      </c>
      <c r="X688" s="3" t="s">
        <v>3828</v>
      </c>
      <c r="Y688" s="12"/>
      <c r="Z688" s="1">
        <v>0</v>
      </c>
      <c r="AA688" s="9">
        <v>2269.9699999999998</v>
      </c>
      <c r="AB688" s="9"/>
      <c r="AC688" s="50"/>
      <c r="AD688" s="50"/>
      <c r="AE688" s="39">
        <v>2355.3200000000002</v>
      </c>
      <c r="AF688" s="11">
        <f>IF(Z688=2,AE688*1.08,IF(AE688&lt;=10,(AE688*1.09),IF(AE688&lt;=50,(10*1.09)+((AE688-10)*1.08),IF(AE688&lt;=100,(10*1.09)+((50-10)*1.08)+((AE688-50)*1.07),IF(AE688&lt;=200,(10*1.09)+((50-10)*1.08)+((100-50)*1.07)+((AE688-100)*1.04),(10*1.09)+((50-10)*1.08)+((100-50)*1.07)+((200-100)*1.04)+((AE688-200)*1.02))))))</f>
        <v>2410.0264000000002</v>
      </c>
      <c r="AG688" s="11">
        <f>IF(Z688=1,AF688*1.08,IF(Z688=4,AF688*1.08,IF(Z688=2,0,IF(AE688&lt;=100,(AF688*1.25),IF(AE688&lt;=200,134.5+((AE688-100)*1.04*1.16),255.14+((AE688-200)*1.02*1.12))))))</f>
        <v>2717.3775680000003</v>
      </c>
      <c r="AH688" s="11">
        <f>IF(Z688=1,0,IF(Z688=4,0,(AG688*1.08)))</f>
        <v>2934.7677734400004</v>
      </c>
      <c r="AI688" s="9">
        <f>TRUNC(AF688,2)</f>
        <v>2410.02</v>
      </c>
      <c r="AJ688" s="9">
        <f>TRUNC(AG688,2)</f>
        <v>2717.37</v>
      </c>
      <c r="AK688" s="9">
        <f>TRUNC(AH688,2)</f>
        <v>2934.76</v>
      </c>
      <c r="AL688" s="13">
        <v>44170</v>
      </c>
      <c r="AM688" s="13">
        <v>44187</v>
      </c>
      <c r="AN688" s="13" t="s">
        <v>6544</v>
      </c>
    </row>
    <row r="689" spans="1:40" ht="57" customHeight="1" x14ac:dyDescent="0.25">
      <c r="A689" s="1">
        <v>8699606886617</v>
      </c>
      <c r="B689" s="1" t="s">
        <v>1860</v>
      </c>
      <c r="C689" s="1" t="s">
        <v>1861</v>
      </c>
      <c r="D689" s="2" t="s">
        <v>150</v>
      </c>
      <c r="E689" s="3" t="s">
        <v>5731</v>
      </c>
      <c r="F689" s="3">
        <v>0</v>
      </c>
      <c r="G689" s="2">
        <v>1</v>
      </c>
      <c r="H689" s="3">
        <v>1</v>
      </c>
      <c r="I689" s="3"/>
      <c r="J689" s="3"/>
      <c r="K689" s="3"/>
      <c r="L689" s="4" t="s">
        <v>5537</v>
      </c>
      <c r="M689" s="4" t="s">
        <v>849</v>
      </c>
      <c r="N689" s="3" t="s">
        <v>5948</v>
      </c>
      <c r="O689" s="3"/>
      <c r="P689" s="3"/>
      <c r="Q689" s="3">
        <v>2000</v>
      </c>
      <c r="R689" s="3" t="s">
        <v>48</v>
      </c>
      <c r="S689" s="10" t="s">
        <v>18</v>
      </c>
      <c r="T689" s="10" t="s">
        <v>1171</v>
      </c>
      <c r="U689" s="38">
        <v>28.34</v>
      </c>
      <c r="V689" s="38">
        <v>28.34</v>
      </c>
      <c r="W689" s="38">
        <v>17</v>
      </c>
      <c r="X689" s="3" t="s">
        <v>1171</v>
      </c>
      <c r="Y689" s="12"/>
      <c r="Z689" s="1">
        <v>0</v>
      </c>
      <c r="AA689" s="9">
        <v>64.239999999999995</v>
      </c>
      <c r="AB689" s="9"/>
      <c r="AC689" s="50"/>
      <c r="AD689" s="50"/>
      <c r="AE689" s="39">
        <v>64.849999999999994</v>
      </c>
      <c r="AF689" s="11">
        <f>IF(Z689=2,AE689*1.08,IF(AE689&lt;=10,(AE689*1.09),IF(AE689&lt;=50,(10*1.09)+((AE689-10)*1.08),IF(AE689&lt;=100,(10*1.09)+((50-10)*1.08)+((AE689-50)*1.07),IF(AE689&lt;=200,(10*1.09)+((50-10)*1.08)+((100-50)*1.07)+((AE689-100)*1.04),(10*1.09)+((50-10)*1.08)+((100-50)*1.07)+((200-100)*1.04)+((AE689-200)*1.02))))))</f>
        <v>69.989499999999992</v>
      </c>
      <c r="AG689" s="11">
        <f>IF(Z689=1,AF689*1.08,IF(Z689=4,AF689*1.08,IF(Z689=2,0,IF(AE689&lt;=100,(AF689*1.25),IF(AE689&lt;=200,134.5+((AE689-100)*1.04*1.16),255.14+((AE689-200)*1.02*1.12))))))</f>
        <v>87.486874999999998</v>
      </c>
      <c r="AH689" s="11">
        <f>IF(Z689=1,0,IF(Z689=4,0,(AG689*1.08)))</f>
        <v>94.485825000000006</v>
      </c>
      <c r="AI689" s="9">
        <f>TRUNC(AF689,2)</f>
        <v>69.98</v>
      </c>
      <c r="AJ689" s="9">
        <f>TRUNC(AG689,2)</f>
        <v>87.48</v>
      </c>
      <c r="AK689" s="9">
        <f>TRUNC(AH689,2)</f>
        <v>94.48</v>
      </c>
      <c r="AL689" s="13">
        <v>44170</v>
      </c>
      <c r="AM689" s="13">
        <v>44187</v>
      </c>
      <c r="AN689" s="13" t="s">
        <v>6544</v>
      </c>
    </row>
    <row r="690" spans="1:40" ht="57" customHeight="1" x14ac:dyDescent="0.25">
      <c r="A690" s="1">
        <v>8699606886631</v>
      </c>
      <c r="B690" s="1" t="s">
        <v>1860</v>
      </c>
      <c r="C690" s="1" t="s">
        <v>1861</v>
      </c>
      <c r="D690" s="2" t="s">
        <v>150</v>
      </c>
      <c r="E690" s="3" t="s">
        <v>5731</v>
      </c>
      <c r="F690" s="3">
        <v>0</v>
      </c>
      <c r="G690" s="2">
        <v>1</v>
      </c>
      <c r="H690" s="3">
        <v>1</v>
      </c>
      <c r="I690" s="3"/>
      <c r="J690" s="3"/>
      <c r="K690" s="3"/>
      <c r="L690" s="4" t="s">
        <v>5538</v>
      </c>
      <c r="M690" s="4" t="s">
        <v>849</v>
      </c>
      <c r="N690" s="3" t="s">
        <v>5948</v>
      </c>
      <c r="O690" s="3"/>
      <c r="P690" s="3"/>
      <c r="Q690" s="3">
        <v>2500</v>
      </c>
      <c r="R690" s="3" t="s">
        <v>48</v>
      </c>
      <c r="S690" s="10" t="s">
        <v>18</v>
      </c>
      <c r="T690" s="10" t="s">
        <v>1171</v>
      </c>
      <c r="U690" s="38">
        <v>35.42</v>
      </c>
      <c r="V690" s="38">
        <v>35.42</v>
      </c>
      <c r="W690" s="38">
        <v>21.25</v>
      </c>
      <c r="X690" s="3" t="s">
        <v>1171</v>
      </c>
      <c r="Y690" s="12"/>
      <c r="Z690" s="1">
        <v>0</v>
      </c>
      <c r="AA690" s="9">
        <v>80.290000000000006</v>
      </c>
      <c r="AB690" s="9"/>
      <c r="AC690" s="50"/>
      <c r="AD690" s="50"/>
      <c r="AE690" s="39">
        <v>81.010000000000005</v>
      </c>
      <c r="AF690" s="11">
        <f>IF(Z690=2,AE690*1.08,IF(AE690&lt;=10,(AE690*1.09),IF(AE690&lt;=50,(10*1.09)+((AE690-10)*1.08),IF(AE690&lt;=100,(10*1.09)+((50-10)*1.08)+((AE690-50)*1.07),IF(AE690&lt;=200,(10*1.09)+((50-10)*1.08)+((100-50)*1.07)+((AE690-100)*1.04),(10*1.09)+((50-10)*1.08)+((100-50)*1.07)+((200-100)*1.04)+((AE690-200)*1.02))))))</f>
        <v>87.28070000000001</v>
      </c>
      <c r="AG690" s="11">
        <f>IF(Z690=1,AF690*1.08,IF(Z690=4,AF690*1.08,IF(Z690=2,0,IF(AE690&lt;=100,(AF690*1.25),IF(AE690&lt;=200,134.5+((AE690-100)*1.04*1.16),255.14+((AE690-200)*1.02*1.12))))))</f>
        <v>109.10087500000002</v>
      </c>
      <c r="AH690" s="11">
        <f>IF(Z690=1,0,IF(Z690=4,0,(AG690*1.08)))</f>
        <v>117.82894500000002</v>
      </c>
      <c r="AI690" s="9">
        <f>TRUNC(AF690,2)</f>
        <v>87.28</v>
      </c>
      <c r="AJ690" s="9">
        <f>TRUNC(AG690,2)</f>
        <v>109.1</v>
      </c>
      <c r="AK690" s="9">
        <f>TRUNC(AH690,2)</f>
        <v>117.82</v>
      </c>
      <c r="AL690" s="13">
        <v>44170</v>
      </c>
      <c r="AM690" s="13">
        <v>44187</v>
      </c>
      <c r="AN690" s="13" t="s">
        <v>6544</v>
      </c>
    </row>
    <row r="691" spans="1:40" ht="57" customHeight="1" x14ac:dyDescent="0.25">
      <c r="A691" s="1">
        <v>8699684675257</v>
      </c>
      <c r="B691" s="1" t="s">
        <v>1860</v>
      </c>
      <c r="C691" s="1" t="s">
        <v>1861</v>
      </c>
      <c r="D691" s="2" t="s">
        <v>44</v>
      </c>
      <c r="E691" s="3" t="s">
        <v>5731</v>
      </c>
      <c r="F691" s="3">
        <v>0</v>
      </c>
      <c r="G691" s="2">
        <v>2</v>
      </c>
      <c r="H691" s="3">
        <v>1</v>
      </c>
      <c r="I691" s="3"/>
      <c r="J691" s="3"/>
      <c r="K691" s="3"/>
      <c r="L691" s="4" t="s">
        <v>4662</v>
      </c>
      <c r="M691" s="4" t="s">
        <v>849</v>
      </c>
      <c r="N691" s="3" t="s">
        <v>5915</v>
      </c>
      <c r="O691" s="3">
        <v>2500</v>
      </c>
      <c r="P691" s="3" t="s">
        <v>316</v>
      </c>
      <c r="Q691" s="3">
        <v>2500</v>
      </c>
      <c r="R691" s="3" t="s">
        <v>48</v>
      </c>
      <c r="S691" s="10" t="s">
        <v>49</v>
      </c>
      <c r="T691" s="3" t="s">
        <v>102</v>
      </c>
      <c r="U691" s="38">
        <v>17.52</v>
      </c>
      <c r="V691" s="38">
        <v>17.52</v>
      </c>
      <c r="W691" s="38">
        <v>17.52</v>
      </c>
      <c r="X691" s="10" t="s">
        <v>102</v>
      </c>
      <c r="Y691" s="12"/>
      <c r="Z691" s="1">
        <v>0</v>
      </c>
      <c r="AA691" s="9">
        <v>63.64</v>
      </c>
      <c r="AB691" s="9"/>
      <c r="AC691" s="50">
        <f>IF(AD691=AK691,1,0)</f>
        <v>1</v>
      </c>
      <c r="AD691" s="50">
        <v>97.36</v>
      </c>
      <c r="AE691" s="39">
        <v>66.84</v>
      </c>
      <c r="AF691" s="11">
        <f>IF(Z691=2,AE691*1.08,IF(AE691&lt;=10,(AE691*1.09),IF(AE691&lt;=50,(10*1.09)+((AE691-10)*1.08),IF(AE691&lt;=100,(10*1.09)+((50-10)*1.08)+((AE691-50)*1.07),IF(AE691&lt;=200,(10*1.09)+((50-10)*1.08)+((100-50)*1.07)+((AE691-100)*1.04),(10*1.09)+((50-10)*1.08)+((100-50)*1.07)+((200-100)*1.04)+((AE691-200)*1.02))))))</f>
        <v>72.118800000000007</v>
      </c>
      <c r="AG691" s="11">
        <f>IF(Z691=1,AF691*1.08,IF(Z691=4,AF691*1.08,IF(Z691=2,0,IF(AE691&lt;=100,(AF691*1.25),IF(AE691&lt;=200,134.5+((AE691-100)*1.04*1.16),255.14+((AE691-200)*1.02*1.12))))))</f>
        <v>90.148500000000013</v>
      </c>
      <c r="AH691" s="11">
        <f>IF(Z691=1,0,IF(Z691=4,0,(AG691*1.08)))</f>
        <v>97.360380000000021</v>
      </c>
      <c r="AI691" s="9">
        <f>TRUNC(AF691,2)</f>
        <v>72.11</v>
      </c>
      <c r="AJ691" s="9">
        <f>TRUNC(AG691,2)</f>
        <v>90.14</v>
      </c>
      <c r="AK691" s="9">
        <f>TRUNC(AH691,2)</f>
        <v>97.36</v>
      </c>
      <c r="AL691" s="13">
        <v>44170</v>
      </c>
      <c r="AM691" s="13">
        <v>44187</v>
      </c>
      <c r="AN691" s="13" t="s">
        <v>6544</v>
      </c>
    </row>
    <row r="692" spans="1:40" ht="57" customHeight="1" x14ac:dyDescent="0.25">
      <c r="A692" s="1">
        <v>8699684672256</v>
      </c>
      <c r="B692" s="1" t="s">
        <v>1860</v>
      </c>
      <c r="C692" s="1" t="s">
        <v>1861</v>
      </c>
      <c r="D692" s="2" t="s">
        <v>44</v>
      </c>
      <c r="E692" s="3" t="s">
        <v>5731</v>
      </c>
      <c r="F692" s="3">
        <v>0</v>
      </c>
      <c r="G692" s="2">
        <v>2</v>
      </c>
      <c r="H692" s="3">
        <v>1</v>
      </c>
      <c r="I692" s="3"/>
      <c r="J692" s="3"/>
      <c r="K692" s="3"/>
      <c r="L692" s="4" t="s">
        <v>4664</v>
      </c>
      <c r="M692" s="4" t="s">
        <v>849</v>
      </c>
      <c r="N692" s="3" t="s">
        <v>5915</v>
      </c>
      <c r="O692" s="3">
        <v>2500</v>
      </c>
      <c r="P692" s="3" t="s">
        <v>316</v>
      </c>
      <c r="Q692" s="3">
        <v>2500</v>
      </c>
      <c r="R692" s="3" t="s">
        <v>48</v>
      </c>
      <c r="S692" s="10" t="s">
        <v>49</v>
      </c>
      <c r="T692" s="3" t="s">
        <v>102</v>
      </c>
      <c r="U692" s="38">
        <v>17.52</v>
      </c>
      <c r="V692" s="38">
        <v>17.52</v>
      </c>
      <c r="W692" s="38">
        <v>17.52</v>
      </c>
      <c r="X692" s="10" t="s">
        <v>102</v>
      </c>
      <c r="Y692" s="12"/>
      <c r="Z692" s="1">
        <v>0</v>
      </c>
      <c r="AA692" s="9">
        <v>63.64</v>
      </c>
      <c r="AB692" s="9"/>
      <c r="AC692" s="50">
        <f>IF(AD692=AK692,1,0)</f>
        <v>1</v>
      </c>
      <c r="AD692" s="50">
        <v>97.36</v>
      </c>
      <c r="AE692" s="39">
        <v>66.84</v>
      </c>
      <c r="AF692" s="11">
        <f>IF(Z692=2,AE692*1.08,IF(AE692&lt;=10,(AE692*1.09),IF(AE692&lt;=50,(10*1.09)+((AE692-10)*1.08),IF(AE692&lt;=100,(10*1.09)+((50-10)*1.08)+((AE692-50)*1.07),IF(AE692&lt;=200,(10*1.09)+((50-10)*1.08)+((100-50)*1.07)+((AE692-100)*1.04),(10*1.09)+((50-10)*1.08)+((100-50)*1.07)+((200-100)*1.04)+((AE692-200)*1.02))))))</f>
        <v>72.118800000000007</v>
      </c>
      <c r="AG692" s="11">
        <f>IF(Z692=1,AF692*1.08,IF(Z692=4,AF692*1.08,IF(Z692=2,0,IF(AE692&lt;=100,(AF692*1.25),IF(AE692&lt;=200,134.5+((AE692-100)*1.04*1.16),255.14+((AE692-200)*1.02*1.12))))))</f>
        <v>90.148500000000013</v>
      </c>
      <c r="AH692" s="11">
        <f>IF(Z692=1,0,IF(Z692=4,0,(AG692*1.08)))</f>
        <v>97.360380000000021</v>
      </c>
      <c r="AI692" s="9">
        <f>TRUNC(AF692,2)</f>
        <v>72.11</v>
      </c>
      <c r="AJ692" s="9">
        <f>TRUNC(AG692,2)</f>
        <v>90.14</v>
      </c>
      <c r="AK692" s="9">
        <f>TRUNC(AH692,2)</f>
        <v>97.36</v>
      </c>
      <c r="AL692" s="13">
        <v>44170</v>
      </c>
      <c r="AM692" s="13">
        <v>44187</v>
      </c>
      <c r="AN692" s="13" t="s">
        <v>6544</v>
      </c>
    </row>
    <row r="693" spans="1:40" ht="57" customHeight="1" x14ac:dyDescent="0.25">
      <c r="A693" s="1">
        <v>8699684677251</v>
      </c>
      <c r="B693" s="1" t="s">
        <v>1860</v>
      </c>
      <c r="C693" s="1" t="s">
        <v>1861</v>
      </c>
      <c r="D693" s="2" t="s">
        <v>44</v>
      </c>
      <c r="E693" s="3" t="s">
        <v>5731</v>
      </c>
      <c r="F693" s="3">
        <v>0</v>
      </c>
      <c r="G693" s="2">
        <v>2</v>
      </c>
      <c r="H693" s="3">
        <v>1</v>
      </c>
      <c r="I693" s="3"/>
      <c r="J693" s="3"/>
      <c r="K693" s="3"/>
      <c r="L693" s="4" t="s">
        <v>4666</v>
      </c>
      <c r="M693" s="4" t="s">
        <v>849</v>
      </c>
      <c r="N693" s="3" t="s">
        <v>5915</v>
      </c>
      <c r="O693" s="3">
        <v>2500</v>
      </c>
      <c r="P693" s="3" t="s">
        <v>316</v>
      </c>
      <c r="Q693" s="3">
        <v>2500</v>
      </c>
      <c r="R693" s="3" t="s">
        <v>48</v>
      </c>
      <c r="S693" s="10" t="s">
        <v>49</v>
      </c>
      <c r="T693" s="3" t="s">
        <v>102</v>
      </c>
      <c r="U693" s="38">
        <v>17.52</v>
      </c>
      <c r="V693" s="38">
        <v>17.52</v>
      </c>
      <c r="W693" s="38">
        <v>17.52</v>
      </c>
      <c r="X693" s="10" t="s">
        <v>102</v>
      </c>
      <c r="Y693" s="12"/>
      <c r="Z693" s="1">
        <v>0</v>
      </c>
      <c r="AA693" s="9">
        <v>63.64</v>
      </c>
      <c r="AB693" s="9"/>
      <c r="AC693" s="50">
        <f>IF(AD693=AK693,1,0)</f>
        <v>1</v>
      </c>
      <c r="AD693" s="50">
        <v>97.36</v>
      </c>
      <c r="AE693" s="39">
        <v>66.84</v>
      </c>
      <c r="AF693" s="11">
        <f>IF(Z693=2,AE693*1.08,IF(AE693&lt;=10,(AE693*1.09),IF(AE693&lt;=50,(10*1.09)+((AE693-10)*1.08),IF(AE693&lt;=100,(10*1.09)+((50-10)*1.08)+((AE693-50)*1.07),IF(AE693&lt;=200,(10*1.09)+((50-10)*1.08)+((100-50)*1.07)+((AE693-100)*1.04),(10*1.09)+((50-10)*1.08)+((100-50)*1.07)+((200-100)*1.04)+((AE693-200)*1.02))))))</f>
        <v>72.118800000000007</v>
      </c>
      <c r="AG693" s="11">
        <f>IF(Z693=1,AF693*1.08,IF(Z693=4,AF693*1.08,IF(Z693=2,0,IF(AE693&lt;=100,(AF693*1.25),IF(AE693&lt;=200,134.5+((AE693-100)*1.04*1.16),255.14+((AE693-200)*1.02*1.12))))))</f>
        <v>90.148500000000013</v>
      </c>
      <c r="AH693" s="11">
        <f>IF(Z693=1,0,IF(Z693=4,0,(AG693*1.08)))</f>
        <v>97.360380000000021</v>
      </c>
      <c r="AI693" s="9">
        <f>TRUNC(AF693,2)</f>
        <v>72.11</v>
      </c>
      <c r="AJ693" s="9">
        <f>TRUNC(AG693,2)</f>
        <v>90.14</v>
      </c>
      <c r="AK693" s="9">
        <f>TRUNC(AH693,2)</f>
        <v>97.36</v>
      </c>
      <c r="AL693" s="13">
        <v>44170</v>
      </c>
      <c r="AM693" s="13">
        <v>44187</v>
      </c>
      <c r="AN693" s="13" t="s">
        <v>6544</v>
      </c>
    </row>
    <row r="694" spans="1:40" ht="57" customHeight="1" x14ac:dyDescent="0.25">
      <c r="A694" s="1">
        <v>8699684674250</v>
      </c>
      <c r="B694" s="1" t="s">
        <v>1860</v>
      </c>
      <c r="C694" s="1" t="s">
        <v>1861</v>
      </c>
      <c r="D694" s="2" t="s">
        <v>44</v>
      </c>
      <c r="E694" s="3" t="s">
        <v>5731</v>
      </c>
      <c r="F694" s="3">
        <v>0</v>
      </c>
      <c r="G694" s="2">
        <v>2</v>
      </c>
      <c r="H694" s="3">
        <v>1</v>
      </c>
      <c r="I694" s="3"/>
      <c r="J694" s="3"/>
      <c r="K694" s="3"/>
      <c r="L694" s="4" t="s">
        <v>4668</v>
      </c>
      <c r="M694" s="4" t="s">
        <v>849</v>
      </c>
      <c r="N694" s="3" t="s">
        <v>5915</v>
      </c>
      <c r="O694" s="3">
        <v>2500</v>
      </c>
      <c r="P694" s="3" t="s">
        <v>316</v>
      </c>
      <c r="Q694" s="3">
        <v>2500</v>
      </c>
      <c r="R694" s="3" t="s">
        <v>48</v>
      </c>
      <c r="S694" s="10" t="s">
        <v>49</v>
      </c>
      <c r="T694" s="3" t="s">
        <v>102</v>
      </c>
      <c r="U694" s="38">
        <v>17.52</v>
      </c>
      <c r="V694" s="38">
        <v>17.52</v>
      </c>
      <c r="W694" s="38">
        <v>17.52</v>
      </c>
      <c r="X694" s="10" t="s">
        <v>102</v>
      </c>
      <c r="Y694" s="12"/>
      <c r="Z694" s="1">
        <v>0</v>
      </c>
      <c r="AA694" s="9">
        <v>63.64</v>
      </c>
      <c r="AB694" s="9"/>
      <c r="AC694" s="50">
        <f>IF(AD694=AK694,1,0)</f>
        <v>1</v>
      </c>
      <c r="AD694" s="50">
        <v>97.36</v>
      </c>
      <c r="AE694" s="39">
        <v>66.84</v>
      </c>
      <c r="AF694" s="11">
        <f>IF(Z694=2,AE694*1.08,IF(AE694&lt;=10,(AE694*1.09),IF(AE694&lt;=50,(10*1.09)+((AE694-10)*1.08),IF(AE694&lt;=100,(10*1.09)+((50-10)*1.08)+((AE694-50)*1.07),IF(AE694&lt;=200,(10*1.09)+((50-10)*1.08)+((100-50)*1.07)+((AE694-100)*1.04),(10*1.09)+((50-10)*1.08)+((100-50)*1.07)+((200-100)*1.04)+((AE694-200)*1.02))))))</f>
        <v>72.118800000000007</v>
      </c>
      <c r="AG694" s="11">
        <f>IF(Z694=1,AF694*1.08,IF(Z694=4,AF694*1.08,IF(Z694=2,0,IF(AE694&lt;=100,(AF694*1.25),IF(AE694&lt;=200,134.5+((AE694-100)*1.04*1.16),255.14+((AE694-200)*1.02*1.12))))))</f>
        <v>90.148500000000013</v>
      </c>
      <c r="AH694" s="11">
        <f>IF(Z694=1,0,IF(Z694=4,0,(AG694*1.08)))</f>
        <v>97.360380000000021</v>
      </c>
      <c r="AI694" s="9">
        <f>TRUNC(AF694,2)</f>
        <v>72.11</v>
      </c>
      <c r="AJ694" s="9">
        <f>TRUNC(AG694,2)</f>
        <v>90.14</v>
      </c>
      <c r="AK694" s="9">
        <f>TRUNC(AH694,2)</f>
        <v>97.36</v>
      </c>
      <c r="AL694" s="13">
        <v>44170</v>
      </c>
      <c r="AM694" s="13">
        <v>44187</v>
      </c>
      <c r="AN694" s="13" t="s">
        <v>6544</v>
      </c>
    </row>
    <row r="695" spans="1:40" ht="57" customHeight="1" x14ac:dyDescent="0.25">
      <c r="A695" s="1">
        <v>8699684676254</v>
      </c>
      <c r="B695" s="1" t="s">
        <v>1860</v>
      </c>
      <c r="C695" s="1" t="s">
        <v>1861</v>
      </c>
      <c r="D695" s="2" t="s">
        <v>44</v>
      </c>
      <c r="E695" s="3" t="s">
        <v>5731</v>
      </c>
      <c r="F695" s="3">
        <v>0</v>
      </c>
      <c r="G695" s="2">
        <v>2</v>
      </c>
      <c r="H695" s="3">
        <v>1</v>
      </c>
      <c r="I695" s="3"/>
      <c r="J695" s="3"/>
      <c r="K695" s="3"/>
      <c r="L695" s="4" t="s">
        <v>4670</v>
      </c>
      <c r="M695" s="4" t="s">
        <v>849</v>
      </c>
      <c r="N695" s="3" t="s">
        <v>5915</v>
      </c>
      <c r="O695" s="3">
        <v>2500</v>
      </c>
      <c r="P695" s="3" t="s">
        <v>316</v>
      </c>
      <c r="Q695" s="3">
        <v>2500</v>
      </c>
      <c r="R695" s="3" t="s">
        <v>48</v>
      </c>
      <c r="S695" s="10" t="s">
        <v>49</v>
      </c>
      <c r="T695" s="3" t="s">
        <v>102</v>
      </c>
      <c r="U695" s="38">
        <v>17.52</v>
      </c>
      <c r="V695" s="38">
        <v>17.52</v>
      </c>
      <c r="W695" s="38">
        <v>17.52</v>
      </c>
      <c r="X695" s="10" t="s">
        <v>102</v>
      </c>
      <c r="Y695" s="12"/>
      <c r="Z695" s="1">
        <v>0</v>
      </c>
      <c r="AA695" s="9">
        <v>63.63</v>
      </c>
      <c r="AB695" s="9"/>
      <c r="AC695" s="50">
        <f>IF(AD695=AK695,1,0)</f>
        <v>1</v>
      </c>
      <c r="AD695" s="50">
        <v>97.34</v>
      </c>
      <c r="AE695" s="39">
        <v>66.83</v>
      </c>
      <c r="AF695" s="11">
        <f>IF(Z695=2,AE695*1.08,IF(AE695&lt;=10,(AE695*1.09),IF(AE695&lt;=50,(10*1.09)+((AE695-10)*1.08),IF(AE695&lt;=100,(10*1.09)+((50-10)*1.08)+((AE695-50)*1.07),IF(AE695&lt;=200,(10*1.09)+((50-10)*1.08)+((100-50)*1.07)+((AE695-100)*1.04),(10*1.09)+((50-10)*1.08)+((100-50)*1.07)+((200-100)*1.04)+((AE695-200)*1.02))))))</f>
        <v>72.108100000000007</v>
      </c>
      <c r="AG695" s="11">
        <f>IF(Z695=1,AF695*1.08,IF(Z695=4,AF695*1.08,IF(Z695=2,0,IF(AE695&lt;=100,(AF695*1.25),IF(AE695&lt;=200,134.5+((AE695-100)*1.04*1.16),255.14+((AE695-200)*1.02*1.12))))))</f>
        <v>90.135125000000016</v>
      </c>
      <c r="AH695" s="11">
        <f>IF(Z695=1,0,IF(Z695=4,0,(AG695*1.08)))</f>
        <v>97.345935000000026</v>
      </c>
      <c r="AI695" s="9">
        <f>TRUNC(AF695,2)</f>
        <v>72.099999999999994</v>
      </c>
      <c r="AJ695" s="9">
        <f>TRUNC(AG695,2)</f>
        <v>90.13</v>
      </c>
      <c r="AK695" s="9">
        <f>TRUNC(AH695,2)</f>
        <v>97.34</v>
      </c>
      <c r="AL695" s="13">
        <v>44170</v>
      </c>
      <c r="AM695" s="13">
        <v>44187</v>
      </c>
      <c r="AN695" s="13" t="s">
        <v>6544</v>
      </c>
    </row>
    <row r="696" spans="1:40" ht="57" customHeight="1" x14ac:dyDescent="0.25">
      <c r="A696" s="1">
        <v>8681413880629</v>
      </c>
      <c r="B696" s="1" t="s">
        <v>2291</v>
      </c>
      <c r="C696" s="1" t="s">
        <v>2292</v>
      </c>
      <c r="D696" s="2" t="s">
        <v>44</v>
      </c>
      <c r="E696" s="3" t="s">
        <v>5731</v>
      </c>
      <c r="F696" s="3">
        <v>0</v>
      </c>
      <c r="G696" s="2">
        <v>1</v>
      </c>
      <c r="H696" s="3">
        <v>1</v>
      </c>
      <c r="I696" s="3"/>
      <c r="J696" s="3"/>
      <c r="K696" s="3"/>
      <c r="L696" s="4" t="s">
        <v>5126</v>
      </c>
      <c r="M696" s="4" t="s">
        <v>849</v>
      </c>
      <c r="N696" s="3" t="s">
        <v>5938</v>
      </c>
      <c r="O696" s="3"/>
      <c r="P696" s="3"/>
      <c r="Q696" s="3">
        <v>2000</v>
      </c>
      <c r="R696" s="3" t="s">
        <v>48</v>
      </c>
      <c r="S696" s="10" t="s">
        <v>49</v>
      </c>
      <c r="T696" s="10" t="s">
        <v>1171</v>
      </c>
      <c r="U696" s="38">
        <v>39.68</v>
      </c>
      <c r="V696" s="38">
        <v>39.68</v>
      </c>
      <c r="W696" s="38">
        <v>23.8</v>
      </c>
      <c r="X696" s="10" t="s">
        <v>1171</v>
      </c>
      <c r="Y696" s="12"/>
      <c r="Z696" s="1">
        <v>0</v>
      </c>
      <c r="AA696" s="9">
        <v>90.22</v>
      </c>
      <c r="AB696" s="9"/>
      <c r="AC696" s="50">
        <f>IF(AD696=AK696,1,0)</f>
        <v>1</v>
      </c>
      <c r="AD696" s="50">
        <v>131.94</v>
      </c>
      <c r="AE696" s="39">
        <v>90.78</v>
      </c>
      <c r="AF696" s="11">
        <f>IF(Z696=2,AE696*1.08,IF(AE696&lt;=10,(AE696*1.09),IF(AE696&lt;=50,(10*1.09)+((AE696-10)*1.08),IF(AE696&lt;=100,(10*1.09)+((50-10)*1.08)+((AE696-50)*1.07),IF(AE696&lt;=200,(10*1.09)+((50-10)*1.08)+((100-50)*1.07)+((AE696-100)*1.04),(10*1.09)+((50-10)*1.08)+((100-50)*1.07)+((200-100)*1.04)+((AE696-200)*1.02))))))</f>
        <v>97.7346</v>
      </c>
      <c r="AG696" s="11">
        <f>IF(Z696=1,AF696*1.08,IF(Z696=4,AF696*1.08,IF(Z696=2,0,IF(AE696&lt;=100,(AF696*1.25),IF(AE696&lt;=200,134.5+((AE696-100)*1.04*1.16),255.14+((AE696-200)*1.02*1.12))))))</f>
        <v>122.16825</v>
      </c>
      <c r="AH696" s="11">
        <f>IF(Z696=1,0,IF(Z696=4,0,(AG696*1.08)))</f>
        <v>131.94171</v>
      </c>
      <c r="AI696" s="9">
        <f>TRUNC(AF696,2)</f>
        <v>97.73</v>
      </c>
      <c r="AJ696" s="9">
        <f>TRUNC(AG696,2)</f>
        <v>122.16</v>
      </c>
      <c r="AK696" s="9">
        <f>TRUNC(AH696,2)</f>
        <v>131.94</v>
      </c>
      <c r="AL696" s="13">
        <v>44170</v>
      </c>
      <c r="AM696" s="13">
        <v>44187</v>
      </c>
      <c r="AN696" s="13" t="s">
        <v>6544</v>
      </c>
    </row>
    <row r="697" spans="1:40" ht="57" customHeight="1" x14ac:dyDescent="0.25">
      <c r="A697" s="1">
        <v>8699606886587</v>
      </c>
      <c r="B697" s="1" t="s">
        <v>2291</v>
      </c>
      <c r="C697" s="1" t="s">
        <v>2292</v>
      </c>
      <c r="D697" s="2" t="s">
        <v>150</v>
      </c>
      <c r="E697" s="3" t="s">
        <v>5731</v>
      </c>
      <c r="F697" s="3">
        <v>0</v>
      </c>
      <c r="G697" s="2">
        <v>1</v>
      </c>
      <c r="H697" s="3">
        <v>1</v>
      </c>
      <c r="I697" s="3"/>
      <c r="J697" s="3"/>
      <c r="K697" s="3"/>
      <c r="L697" s="4" t="s">
        <v>5476</v>
      </c>
      <c r="M697" s="4" t="s">
        <v>849</v>
      </c>
      <c r="N697" s="3" t="s">
        <v>5948</v>
      </c>
      <c r="O697" s="3"/>
      <c r="P697" s="3"/>
      <c r="Q697" s="3">
        <v>2000</v>
      </c>
      <c r="R697" s="3" t="s">
        <v>48</v>
      </c>
      <c r="S697" s="10" t="s">
        <v>18</v>
      </c>
      <c r="T697" s="10" t="s">
        <v>1171</v>
      </c>
      <c r="U697" s="38">
        <v>39.68</v>
      </c>
      <c r="V697" s="38">
        <v>39.68</v>
      </c>
      <c r="W697" s="38">
        <v>23.8</v>
      </c>
      <c r="X697" s="11" t="s">
        <v>1171</v>
      </c>
      <c r="Y697" s="12"/>
      <c r="Z697" s="1">
        <v>0</v>
      </c>
      <c r="AA697" s="9">
        <v>90.22</v>
      </c>
      <c r="AB697" s="9"/>
      <c r="AC697" s="50"/>
      <c r="AD697" s="50"/>
      <c r="AE697" s="39">
        <v>90.78</v>
      </c>
      <c r="AF697" s="11">
        <f>IF(Z697=2,AE697*1.08,IF(AE697&lt;=10,(AE697*1.09),IF(AE697&lt;=50,(10*1.09)+((AE697-10)*1.08),IF(AE697&lt;=100,(10*1.09)+((50-10)*1.08)+((AE697-50)*1.07),IF(AE697&lt;=200,(10*1.09)+((50-10)*1.08)+((100-50)*1.07)+((AE697-100)*1.04),(10*1.09)+((50-10)*1.08)+((100-50)*1.07)+((200-100)*1.04)+((AE697-200)*1.02))))))</f>
        <v>97.7346</v>
      </c>
      <c r="AG697" s="11">
        <f>IF(Z697=1,AF697*1.08,IF(Z697=4,AF697*1.08,IF(Z697=2,0,IF(AE697&lt;=100,(AF697*1.25),IF(AE697&lt;=200,134.5+((AE697-100)*1.04*1.16),255.14+((AE697-200)*1.02*1.12))))))</f>
        <v>122.16825</v>
      </c>
      <c r="AH697" s="11">
        <f>IF(Z697=1,0,IF(Z697=4,0,(AG697*1.08)))</f>
        <v>131.94171</v>
      </c>
      <c r="AI697" s="9">
        <f>TRUNC(AF697,2)</f>
        <v>97.73</v>
      </c>
      <c r="AJ697" s="9">
        <f>TRUNC(AG697,2)</f>
        <v>122.16</v>
      </c>
      <c r="AK697" s="9">
        <f>TRUNC(AH697,2)</f>
        <v>131.94</v>
      </c>
      <c r="AL697" s="13">
        <v>44170</v>
      </c>
      <c r="AM697" s="13">
        <v>44187</v>
      </c>
      <c r="AN697" s="13" t="s">
        <v>6544</v>
      </c>
    </row>
    <row r="698" spans="1:40" ht="57" customHeight="1" x14ac:dyDescent="0.25">
      <c r="A698" s="1">
        <v>8699606676706</v>
      </c>
      <c r="B698" s="1" t="s">
        <v>2291</v>
      </c>
      <c r="C698" s="1" t="s">
        <v>2292</v>
      </c>
      <c r="D698" s="2" t="s">
        <v>150</v>
      </c>
      <c r="E698" s="3" t="s">
        <v>5731</v>
      </c>
      <c r="F698" s="3">
        <v>0</v>
      </c>
      <c r="G698" s="2">
        <v>1</v>
      </c>
      <c r="H698" s="3">
        <v>1</v>
      </c>
      <c r="I698" s="3"/>
      <c r="J698" s="3"/>
      <c r="K698" s="3"/>
      <c r="L698" s="4" t="s">
        <v>5475</v>
      </c>
      <c r="M698" s="4" t="s">
        <v>849</v>
      </c>
      <c r="N698" s="3" t="s">
        <v>5948</v>
      </c>
      <c r="O698" s="3"/>
      <c r="P698" s="3"/>
      <c r="Q698" s="3">
        <v>2500</v>
      </c>
      <c r="R698" s="3" t="s">
        <v>48</v>
      </c>
      <c r="S698" s="10" t="s">
        <v>18</v>
      </c>
      <c r="T698" s="10" t="s">
        <v>1171</v>
      </c>
      <c r="U698" s="38">
        <v>49.6</v>
      </c>
      <c r="V698" s="38">
        <v>49.6</v>
      </c>
      <c r="W698" s="38">
        <v>29.76</v>
      </c>
      <c r="X698" s="11" t="s">
        <v>1171</v>
      </c>
      <c r="Y698" s="12"/>
      <c r="Z698" s="1">
        <v>0</v>
      </c>
      <c r="AA698" s="9">
        <v>112.78</v>
      </c>
      <c r="AB698" s="9"/>
      <c r="AC698" s="50"/>
      <c r="AD698" s="50"/>
      <c r="AE698" s="39">
        <v>113.54</v>
      </c>
      <c r="AF698" s="11">
        <f>IF(Z698=2,AE698*1.08,IF(AE698&lt;=10,(AE698*1.09),IF(AE698&lt;=50,(10*1.09)+((AE698-10)*1.08),IF(AE698&lt;=100,(10*1.09)+((50-10)*1.08)+((AE698-50)*1.07),IF(AE698&lt;=200,(10*1.09)+((50-10)*1.08)+((100-50)*1.07)+((AE698-100)*1.04),(10*1.09)+((50-10)*1.08)+((100-50)*1.07)+((200-100)*1.04)+((AE698-200)*1.02))))))</f>
        <v>121.6816</v>
      </c>
      <c r="AG698" s="11">
        <f>IF(Z698=1,AF698*1.08,IF(Z698=4,AF698*1.08,IF(Z698=2,0,IF(AE698&lt;=100,(AF698*1.25),IF(AE698&lt;=200,134.5+((AE698-100)*1.04*1.16),255.14+((AE698-200)*1.02*1.12))))))</f>
        <v>150.834656</v>
      </c>
      <c r="AH698" s="11">
        <f>IF(Z698=1,0,IF(Z698=4,0,(AG698*1.08)))</f>
        <v>162.90142847999999</v>
      </c>
      <c r="AI698" s="9">
        <f>TRUNC(AF698,2)</f>
        <v>121.68</v>
      </c>
      <c r="AJ698" s="9">
        <f>TRUNC(AG698,2)</f>
        <v>150.83000000000001</v>
      </c>
      <c r="AK698" s="9">
        <f>TRUNC(AH698,2)</f>
        <v>162.9</v>
      </c>
      <c r="AL698" s="13">
        <v>44170</v>
      </c>
      <c r="AM698" s="13">
        <v>44187</v>
      </c>
      <c r="AN698" s="13" t="s">
        <v>6544</v>
      </c>
    </row>
    <row r="699" spans="1:40" ht="57" customHeight="1" x14ac:dyDescent="0.25">
      <c r="A699" s="1">
        <v>8681413880667</v>
      </c>
      <c r="B699" s="1" t="s">
        <v>1860</v>
      </c>
      <c r="C699" s="1" t="s">
        <v>1861</v>
      </c>
      <c r="D699" s="2" t="s">
        <v>44</v>
      </c>
      <c r="E699" s="3" t="s">
        <v>5731</v>
      </c>
      <c r="F699" s="3">
        <v>0</v>
      </c>
      <c r="G699" s="2">
        <v>3</v>
      </c>
      <c r="H699" s="3">
        <v>1</v>
      </c>
      <c r="I699" s="3"/>
      <c r="J699" s="3"/>
      <c r="K699" s="3"/>
      <c r="L699" s="4" t="s">
        <v>5127</v>
      </c>
      <c r="M699" s="4" t="s">
        <v>849</v>
      </c>
      <c r="N699" s="3" t="s">
        <v>5938</v>
      </c>
      <c r="O699" s="3"/>
      <c r="P699" s="3"/>
      <c r="Q699" s="3">
        <v>2000</v>
      </c>
      <c r="R699" s="3" t="s">
        <v>48</v>
      </c>
      <c r="S699" s="10" t="s">
        <v>49</v>
      </c>
      <c r="T699" s="10" t="s">
        <v>1171</v>
      </c>
      <c r="U699" s="38">
        <v>28.34</v>
      </c>
      <c r="V699" s="38">
        <v>28.34</v>
      </c>
      <c r="W699" s="38">
        <v>28.34</v>
      </c>
      <c r="X699" s="3" t="s">
        <v>1171</v>
      </c>
      <c r="Y699" s="12"/>
      <c r="Z699" s="1">
        <v>0</v>
      </c>
      <c r="AA699" s="9">
        <v>107.13</v>
      </c>
      <c r="AB699" s="9"/>
      <c r="AC699" s="50">
        <f>IF(AD699=AK699,1,0)</f>
        <v>1</v>
      </c>
      <c r="AD699" s="50">
        <v>155.85</v>
      </c>
      <c r="AE699" s="39">
        <v>108.13</v>
      </c>
      <c r="AF699" s="11">
        <f>IF(Z699=2,AE699*1.08,IF(AE699&lt;=10,(AE699*1.09),IF(AE699&lt;=50,(10*1.09)+((AE699-10)*1.08),IF(AE699&lt;=100,(10*1.09)+((50-10)*1.08)+((AE699-50)*1.07),IF(AE699&lt;=200,(10*1.09)+((50-10)*1.08)+((100-50)*1.07)+((AE699-100)*1.04),(10*1.09)+((50-10)*1.08)+((100-50)*1.07)+((200-100)*1.04)+((AE699-200)*1.02))))))</f>
        <v>116.05519999999999</v>
      </c>
      <c r="AG699" s="11">
        <f>IF(Z699=1,AF699*1.08,IF(Z699=4,AF699*1.08,IF(Z699=2,0,IF(AE699&lt;=100,(AF699*1.25),IF(AE699&lt;=200,134.5+((AE699-100)*1.04*1.16),255.14+((AE699-200)*1.02*1.12))))))</f>
        <v>144.308032</v>
      </c>
      <c r="AH699" s="11">
        <f>IF(Z699=1,0,IF(Z699=4,0,(AG699*1.08)))</f>
        <v>155.85267456</v>
      </c>
      <c r="AI699" s="9">
        <f>TRUNC(AF699,2)</f>
        <v>116.05</v>
      </c>
      <c r="AJ699" s="9">
        <f>TRUNC(AG699,2)</f>
        <v>144.30000000000001</v>
      </c>
      <c r="AK699" s="9">
        <f>TRUNC(AH699,2)</f>
        <v>155.85</v>
      </c>
      <c r="AL699" s="13">
        <v>44170</v>
      </c>
      <c r="AM699" s="13">
        <v>44187</v>
      </c>
      <c r="AN699" s="13" t="s">
        <v>6544</v>
      </c>
    </row>
    <row r="700" spans="1:40" ht="57" customHeight="1" x14ac:dyDescent="0.25">
      <c r="A700" s="1">
        <v>8681413880452</v>
      </c>
      <c r="B700" s="1" t="s">
        <v>1860</v>
      </c>
      <c r="C700" s="1" t="s">
        <v>1861</v>
      </c>
      <c r="D700" s="2" t="s">
        <v>44</v>
      </c>
      <c r="E700" s="2" t="s">
        <v>5731</v>
      </c>
      <c r="F700" s="3">
        <v>0</v>
      </c>
      <c r="G700" s="2">
        <v>2</v>
      </c>
      <c r="H700" s="3">
        <v>1</v>
      </c>
      <c r="I700" s="3"/>
      <c r="J700" s="3"/>
      <c r="K700" s="3"/>
      <c r="L700" s="4" t="s">
        <v>2260</v>
      </c>
      <c r="M700" s="4" t="s">
        <v>849</v>
      </c>
      <c r="N700" s="3" t="s">
        <v>5938</v>
      </c>
      <c r="O700" s="3">
        <v>1.36</v>
      </c>
      <c r="P700" s="3" t="s">
        <v>209</v>
      </c>
      <c r="Q700" s="3">
        <v>2500</v>
      </c>
      <c r="R700" s="3" t="s">
        <v>48</v>
      </c>
      <c r="S700" s="10" t="s">
        <v>49</v>
      </c>
      <c r="T700" s="10" t="s">
        <v>1171</v>
      </c>
      <c r="U700" s="38">
        <v>26.7</v>
      </c>
      <c r="V700" s="38">
        <v>26.7</v>
      </c>
      <c r="W700" s="38">
        <v>26.7</v>
      </c>
      <c r="X700" s="11" t="s">
        <v>1171</v>
      </c>
      <c r="Y700" s="12"/>
      <c r="Z700" s="1">
        <v>0</v>
      </c>
      <c r="AA700" s="9">
        <v>100.69</v>
      </c>
      <c r="AB700" s="9"/>
      <c r="AC700" s="50">
        <f>IF(AD700=AK700,1,0)</f>
        <v>1</v>
      </c>
      <c r="AD700" s="50">
        <v>147.43</v>
      </c>
      <c r="AE700" s="39">
        <v>101.67</v>
      </c>
      <c r="AF700" s="11">
        <f>IF(Z700=2,AE700*1.08,IF(AE700&lt;=10,(AE700*1.09),IF(AE700&lt;=50,(10*1.09)+((AE700-10)*1.08),IF(AE700&lt;=100,(10*1.09)+((50-10)*1.08)+((AE700-50)*1.07),IF(AE700&lt;=200,(10*1.09)+((50-10)*1.08)+((100-50)*1.07)+((AE700-100)*1.04),(10*1.09)+((50-10)*1.08)+((100-50)*1.07)+((200-100)*1.04)+((AE700-200)*1.02))))))</f>
        <v>109.3368</v>
      </c>
      <c r="AG700" s="11">
        <f>IF(Z700=1,AF700*1.08,IF(Z700=4,AF700*1.08,IF(Z700=2,0,IF(AE700&lt;=100,(AF700*1.25),IF(AE700&lt;=200,134.5+((AE700-100)*1.04*1.16),255.14+((AE700-200)*1.02*1.12))))))</f>
        <v>136.51468800000001</v>
      </c>
      <c r="AH700" s="11">
        <f>IF(Z700=1,0,IF(Z700=4,0,(AG700*1.08)))</f>
        <v>147.43586304000002</v>
      </c>
      <c r="AI700" s="9">
        <f>TRUNC(AF700,2)</f>
        <v>109.33</v>
      </c>
      <c r="AJ700" s="9">
        <f>TRUNC(AG700,2)</f>
        <v>136.51</v>
      </c>
      <c r="AK700" s="9">
        <f>TRUNC(AH700,2)</f>
        <v>147.43</v>
      </c>
      <c r="AL700" s="13">
        <v>44170</v>
      </c>
      <c r="AM700" s="13">
        <v>44187</v>
      </c>
      <c r="AN700" s="13" t="s">
        <v>6544</v>
      </c>
    </row>
    <row r="701" spans="1:40" ht="57" customHeight="1" x14ac:dyDescent="0.25">
      <c r="A701" s="1">
        <v>8681413880445</v>
      </c>
      <c r="B701" s="1" t="s">
        <v>1860</v>
      </c>
      <c r="C701" s="1" t="s">
        <v>1861</v>
      </c>
      <c r="D701" s="2" t="s">
        <v>44</v>
      </c>
      <c r="E701" s="2" t="s">
        <v>5731</v>
      </c>
      <c r="F701" s="3">
        <v>0</v>
      </c>
      <c r="G701" s="2">
        <v>2</v>
      </c>
      <c r="H701" s="3">
        <v>1</v>
      </c>
      <c r="I701" s="3"/>
      <c r="J701" s="3"/>
      <c r="K701" s="3"/>
      <c r="L701" s="4" t="s">
        <v>2269</v>
      </c>
      <c r="M701" s="4" t="s">
        <v>849</v>
      </c>
      <c r="N701" s="3" t="s">
        <v>5938</v>
      </c>
      <c r="O701" s="3">
        <v>1.36</v>
      </c>
      <c r="P701" s="3" t="s">
        <v>209</v>
      </c>
      <c r="Q701" s="3">
        <v>2000</v>
      </c>
      <c r="R701" s="3" t="s">
        <v>48</v>
      </c>
      <c r="S701" s="10" t="s">
        <v>49</v>
      </c>
      <c r="T701" s="10" t="s">
        <v>1171</v>
      </c>
      <c r="U701" s="38">
        <v>23.36</v>
      </c>
      <c r="V701" s="38">
        <v>23.36</v>
      </c>
      <c r="W701" s="38">
        <v>23.36</v>
      </c>
      <c r="X701" s="3" t="s">
        <v>1171</v>
      </c>
      <c r="Y701" s="12"/>
      <c r="Z701" s="1">
        <v>0</v>
      </c>
      <c r="AA701" s="9">
        <v>87.91</v>
      </c>
      <c r="AB701" s="9"/>
      <c r="AC701" s="50">
        <f>IF(AD701=AK701,1,0)</f>
        <v>1</v>
      </c>
      <c r="AD701" s="50">
        <v>129.21</v>
      </c>
      <c r="AE701" s="39">
        <v>88.89</v>
      </c>
      <c r="AF701" s="11">
        <f>IF(Z701=2,AE701*1.08,IF(AE701&lt;=10,(AE701*1.09),IF(AE701&lt;=50,(10*1.09)+((AE701-10)*1.08),IF(AE701&lt;=100,(10*1.09)+((50-10)*1.08)+((AE701-50)*1.07),IF(AE701&lt;=200,(10*1.09)+((50-10)*1.08)+((100-50)*1.07)+((AE701-100)*1.04),(10*1.09)+((50-10)*1.08)+((100-50)*1.07)+((200-100)*1.04)+((AE701-200)*1.02))))))</f>
        <v>95.712299999999999</v>
      </c>
      <c r="AG701" s="11">
        <f>IF(Z701=1,AF701*1.08,IF(Z701=4,AF701*1.08,IF(Z701=2,0,IF(AE701&lt;=100,(AF701*1.25),IF(AE701&lt;=200,134.5+((AE701-100)*1.04*1.16),255.14+((AE701-200)*1.02*1.12))))))</f>
        <v>119.64037500000001</v>
      </c>
      <c r="AH701" s="11">
        <f>IF(Z701=1,0,IF(Z701=4,0,(AG701*1.08)))</f>
        <v>129.21160500000002</v>
      </c>
      <c r="AI701" s="9">
        <f>TRUNC(AF701,2)</f>
        <v>95.71</v>
      </c>
      <c r="AJ701" s="9">
        <f>TRUNC(AG701,2)</f>
        <v>119.64</v>
      </c>
      <c r="AK701" s="9">
        <f>TRUNC(AH701,2)</f>
        <v>129.21</v>
      </c>
      <c r="AL701" s="13">
        <v>44170</v>
      </c>
      <c r="AM701" s="13">
        <v>44187</v>
      </c>
      <c r="AN701" s="13" t="s">
        <v>6544</v>
      </c>
    </row>
    <row r="702" spans="1:40" ht="57" customHeight="1" x14ac:dyDescent="0.25">
      <c r="A702" s="1">
        <v>8681413880513</v>
      </c>
      <c r="B702" s="1" t="s">
        <v>1860</v>
      </c>
      <c r="C702" s="1" t="s">
        <v>1861</v>
      </c>
      <c r="D702" s="2" t="s">
        <v>44</v>
      </c>
      <c r="E702" s="2" t="s">
        <v>5731</v>
      </c>
      <c r="F702" s="3">
        <v>0</v>
      </c>
      <c r="G702" s="2">
        <v>2</v>
      </c>
      <c r="H702" s="3">
        <v>1</v>
      </c>
      <c r="I702" s="3"/>
      <c r="J702" s="3"/>
      <c r="K702" s="3"/>
      <c r="L702" s="4" t="s">
        <v>2271</v>
      </c>
      <c r="M702" s="4" t="s">
        <v>849</v>
      </c>
      <c r="N702" s="3" t="s">
        <v>5938</v>
      </c>
      <c r="O702" s="3">
        <v>2.27</v>
      </c>
      <c r="P702" s="3" t="s">
        <v>209</v>
      </c>
      <c r="Q702" s="3">
        <v>2000</v>
      </c>
      <c r="R702" s="3" t="s">
        <v>48</v>
      </c>
      <c r="S702" s="10" t="s">
        <v>49</v>
      </c>
      <c r="T702" s="10" t="s">
        <v>1171</v>
      </c>
      <c r="U702" s="38">
        <v>23.36</v>
      </c>
      <c r="V702" s="38">
        <v>23.36</v>
      </c>
      <c r="W702" s="38">
        <v>23.36</v>
      </c>
      <c r="X702" s="11" t="s">
        <v>1171</v>
      </c>
      <c r="Y702" s="12"/>
      <c r="Z702" s="1">
        <v>0</v>
      </c>
      <c r="AA702" s="9">
        <v>87.91</v>
      </c>
      <c r="AB702" s="9"/>
      <c r="AC702" s="50">
        <f>IF(AD702=AK702,1,0)</f>
        <v>1</v>
      </c>
      <c r="AD702" s="50">
        <v>129.21</v>
      </c>
      <c r="AE702" s="39">
        <v>88.89</v>
      </c>
      <c r="AF702" s="11">
        <f>IF(Z702=2,AE702*1.08,IF(AE702&lt;=10,(AE702*1.09),IF(AE702&lt;=50,(10*1.09)+((AE702-10)*1.08),IF(AE702&lt;=100,(10*1.09)+((50-10)*1.08)+((AE702-50)*1.07),IF(AE702&lt;=200,(10*1.09)+((50-10)*1.08)+((100-50)*1.07)+((AE702-100)*1.04),(10*1.09)+((50-10)*1.08)+((100-50)*1.07)+((200-100)*1.04)+((AE702-200)*1.02))))))</f>
        <v>95.712299999999999</v>
      </c>
      <c r="AG702" s="11">
        <f>IF(Z702=1,AF702*1.08,IF(Z702=4,AF702*1.08,IF(Z702=2,0,IF(AE702&lt;=100,(AF702*1.25),IF(AE702&lt;=200,134.5+((AE702-100)*1.04*1.16),255.14+((AE702-200)*1.02*1.12))))))</f>
        <v>119.64037500000001</v>
      </c>
      <c r="AH702" s="11">
        <f>IF(Z702=1,0,IF(Z702=4,0,(AG702*1.08)))</f>
        <v>129.21160500000002</v>
      </c>
      <c r="AI702" s="9">
        <f>TRUNC(AF702,2)</f>
        <v>95.71</v>
      </c>
      <c r="AJ702" s="9">
        <f>TRUNC(AG702,2)</f>
        <v>119.64</v>
      </c>
      <c r="AK702" s="9">
        <f>TRUNC(AH702,2)</f>
        <v>129.21</v>
      </c>
      <c r="AL702" s="13">
        <v>44170</v>
      </c>
      <c r="AM702" s="13">
        <v>44187</v>
      </c>
      <c r="AN702" s="13" t="s">
        <v>6544</v>
      </c>
    </row>
    <row r="703" spans="1:40" ht="57" customHeight="1" x14ac:dyDescent="0.25">
      <c r="A703" s="1">
        <v>8681413880520</v>
      </c>
      <c r="B703" s="1" t="s">
        <v>1860</v>
      </c>
      <c r="C703" s="1" t="s">
        <v>1861</v>
      </c>
      <c r="D703" s="2" t="s">
        <v>44</v>
      </c>
      <c r="E703" s="2" t="s">
        <v>5731</v>
      </c>
      <c r="F703" s="3">
        <v>0</v>
      </c>
      <c r="G703" s="2">
        <v>2</v>
      </c>
      <c r="H703" s="3">
        <v>1</v>
      </c>
      <c r="I703" s="3"/>
      <c r="J703" s="3"/>
      <c r="K703" s="3"/>
      <c r="L703" s="4" t="s">
        <v>2273</v>
      </c>
      <c r="M703" s="4" t="s">
        <v>849</v>
      </c>
      <c r="N703" s="3" t="s">
        <v>5938</v>
      </c>
      <c r="O703" s="3">
        <v>2.27</v>
      </c>
      <c r="P703" s="3" t="s">
        <v>209</v>
      </c>
      <c r="Q703" s="3">
        <v>2500</v>
      </c>
      <c r="R703" s="3" t="s">
        <v>48</v>
      </c>
      <c r="S703" s="10" t="s">
        <v>49</v>
      </c>
      <c r="T703" s="10" t="s">
        <v>1171</v>
      </c>
      <c r="U703" s="38">
        <v>26.7</v>
      </c>
      <c r="V703" s="38">
        <v>26.7</v>
      </c>
      <c r="W703" s="38">
        <v>26.7</v>
      </c>
      <c r="X703" s="11" t="s">
        <v>1171</v>
      </c>
      <c r="Y703" s="12"/>
      <c r="Z703" s="1">
        <v>0</v>
      </c>
      <c r="AA703" s="9">
        <v>100.69</v>
      </c>
      <c r="AB703" s="9"/>
      <c r="AC703" s="50">
        <f>IF(AD703=AK703,1,0)</f>
        <v>1</v>
      </c>
      <c r="AD703" s="50">
        <v>147.43</v>
      </c>
      <c r="AE703" s="39">
        <v>101.67</v>
      </c>
      <c r="AF703" s="11">
        <f>IF(Z703=2,AE703*1.08,IF(AE703&lt;=10,(AE703*1.09),IF(AE703&lt;=50,(10*1.09)+((AE703-10)*1.08),IF(AE703&lt;=100,(10*1.09)+((50-10)*1.08)+((AE703-50)*1.07),IF(AE703&lt;=200,(10*1.09)+((50-10)*1.08)+((100-50)*1.07)+((AE703-100)*1.04),(10*1.09)+((50-10)*1.08)+((100-50)*1.07)+((200-100)*1.04)+((AE703-200)*1.02))))))</f>
        <v>109.3368</v>
      </c>
      <c r="AG703" s="11">
        <f>IF(Z703=1,AF703*1.08,IF(Z703=4,AF703*1.08,IF(Z703=2,0,IF(AE703&lt;=100,(AF703*1.25),IF(AE703&lt;=200,134.5+((AE703-100)*1.04*1.16),255.14+((AE703-200)*1.02*1.12))))))</f>
        <v>136.51468800000001</v>
      </c>
      <c r="AH703" s="11">
        <f>IF(Z703=1,0,IF(Z703=4,0,(AG703*1.08)))</f>
        <v>147.43586304000002</v>
      </c>
      <c r="AI703" s="9">
        <f>TRUNC(AF703,2)</f>
        <v>109.33</v>
      </c>
      <c r="AJ703" s="9">
        <f>TRUNC(AG703,2)</f>
        <v>136.51</v>
      </c>
      <c r="AK703" s="9">
        <f>TRUNC(AH703,2)</f>
        <v>147.43</v>
      </c>
      <c r="AL703" s="13">
        <v>44170</v>
      </c>
      <c r="AM703" s="13">
        <v>44187</v>
      </c>
      <c r="AN703" s="13" t="s">
        <v>6544</v>
      </c>
    </row>
    <row r="704" spans="1:40" ht="57" customHeight="1" x14ac:dyDescent="0.25">
      <c r="A704" s="1">
        <v>8681413880582</v>
      </c>
      <c r="B704" s="1" t="s">
        <v>1860</v>
      </c>
      <c r="C704" s="1" t="s">
        <v>1861</v>
      </c>
      <c r="D704" s="2" t="s">
        <v>44</v>
      </c>
      <c r="E704" s="2" t="s">
        <v>5731</v>
      </c>
      <c r="F704" s="3">
        <v>0</v>
      </c>
      <c r="G704" s="2">
        <v>2</v>
      </c>
      <c r="H704" s="3">
        <v>1</v>
      </c>
      <c r="I704" s="3"/>
      <c r="J704" s="3"/>
      <c r="K704" s="3"/>
      <c r="L704" s="4" t="s">
        <v>2279</v>
      </c>
      <c r="M704" s="4" t="s">
        <v>849</v>
      </c>
      <c r="N704" s="3" t="s">
        <v>5938</v>
      </c>
      <c r="O704" s="3">
        <v>3.86</v>
      </c>
      <c r="P704" s="3" t="s">
        <v>209</v>
      </c>
      <c r="Q704" s="3">
        <v>2000</v>
      </c>
      <c r="R704" s="3" t="s">
        <v>48</v>
      </c>
      <c r="S704" s="10" t="s">
        <v>49</v>
      </c>
      <c r="T704" s="10" t="s">
        <v>1171</v>
      </c>
      <c r="U704" s="38">
        <v>23.36</v>
      </c>
      <c r="V704" s="38">
        <v>23.36</v>
      </c>
      <c r="W704" s="38">
        <v>23.36</v>
      </c>
      <c r="X704" s="11" t="s">
        <v>1171</v>
      </c>
      <c r="Y704" s="12"/>
      <c r="Z704" s="1">
        <v>0</v>
      </c>
      <c r="AA704" s="9">
        <v>87.91</v>
      </c>
      <c r="AB704" s="9"/>
      <c r="AC704" s="50">
        <f>IF(AD704=AK704,1,0)</f>
        <v>1</v>
      </c>
      <c r="AD704" s="50">
        <v>129.21</v>
      </c>
      <c r="AE704" s="39">
        <v>88.89</v>
      </c>
      <c r="AF704" s="11">
        <f>IF(Z704=2,AE704*1.08,IF(AE704&lt;=10,(AE704*1.09),IF(AE704&lt;=50,(10*1.09)+((AE704-10)*1.08),IF(AE704&lt;=100,(10*1.09)+((50-10)*1.08)+((AE704-50)*1.07),IF(AE704&lt;=200,(10*1.09)+((50-10)*1.08)+((100-50)*1.07)+((AE704-100)*1.04),(10*1.09)+((50-10)*1.08)+((100-50)*1.07)+((200-100)*1.04)+((AE704-200)*1.02))))))</f>
        <v>95.712299999999999</v>
      </c>
      <c r="AG704" s="11">
        <f>IF(Z704=1,AF704*1.08,IF(Z704=4,AF704*1.08,IF(Z704=2,0,IF(AE704&lt;=100,(AF704*1.25),IF(AE704&lt;=200,134.5+((AE704-100)*1.04*1.16),255.14+((AE704-200)*1.02*1.12))))))</f>
        <v>119.64037500000001</v>
      </c>
      <c r="AH704" s="11">
        <f>IF(Z704=1,0,IF(Z704=4,0,(AG704*1.08)))</f>
        <v>129.21160500000002</v>
      </c>
      <c r="AI704" s="9">
        <f>TRUNC(AF704,2)</f>
        <v>95.71</v>
      </c>
      <c r="AJ704" s="9">
        <f>TRUNC(AG704,2)</f>
        <v>119.64</v>
      </c>
      <c r="AK704" s="9">
        <f>TRUNC(AH704,2)</f>
        <v>129.21</v>
      </c>
      <c r="AL704" s="13">
        <v>44170</v>
      </c>
      <c r="AM704" s="13">
        <v>44187</v>
      </c>
      <c r="AN704" s="13" t="s">
        <v>6544</v>
      </c>
    </row>
    <row r="705" spans="1:40" ht="57" customHeight="1" x14ac:dyDescent="0.25">
      <c r="A705" s="1">
        <v>8699820090395</v>
      </c>
      <c r="B705" s="1" t="s">
        <v>3636</v>
      </c>
      <c r="C705" s="1" t="s">
        <v>3637</v>
      </c>
      <c r="D705" s="2" t="s">
        <v>44</v>
      </c>
      <c r="E705" s="3" t="s">
        <v>133</v>
      </c>
      <c r="F705" s="3">
        <v>0</v>
      </c>
      <c r="G705" s="26">
        <v>3</v>
      </c>
      <c r="H705" s="3">
        <v>1</v>
      </c>
      <c r="I705" s="3"/>
      <c r="J705" s="3"/>
      <c r="K705" s="3"/>
      <c r="L705" s="4" t="s">
        <v>3638</v>
      </c>
      <c r="M705" s="4" t="s">
        <v>3639</v>
      </c>
      <c r="N705" s="2" t="s">
        <v>6013</v>
      </c>
      <c r="O705" s="3">
        <v>50</v>
      </c>
      <c r="P705" s="3" t="s">
        <v>76</v>
      </c>
      <c r="Q705" s="3">
        <v>40</v>
      </c>
      <c r="R705" s="3" t="s">
        <v>48</v>
      </c>
      <c r="S705" s="10" t="s">
        <v>18</v>
      </c>
      <c r="T705" s="3" t="s">
        <v>5672</v>
      </c>
      <c r="U705" s="38">
        <v>58.11</v>
      </c>
      <c r="V705" s="38">
        <v>58.11</v>
      </c>
      <c r="W705" s="38">
        <v>46.48</v>
      </c>
      <c r="X705" s="11" t="s">
        <v>5672</v>
      </c>
      <c r="Y705" s="12"/>
      <c r="Z705" s="1">
        <v>0</v>
      </c>
      <c r="AA705" s="9">
        <v>33.65</v>
      </c>
      <c r="AB705" s="9"/>
      <c r="AC705" s="50">
        <f>IF(AD705=AK705,1,0)</f>
        <v>1</v>
      </c>
      <c r="AD705" s="50">
        <v>55.02</v>
      </c>
      <c r="AE705" s="39">
        <v>37.65</v>
      </c>
      <c r="AF705" s="11">
        <f>IF(Z705=2,AE705*1.08,IF(AE705&lt;=10,(AE705*1.09),IF(AE705&lt;=50,(10*1.09)+((AE705-10)*1.08),IF(AE705&lt;=100,(10*1.09)+((50-10)*1.08)+((AE705-50)*1.07),IF(AE705&lt;=200,(10*1.09)+((50-10)*1.08)+((100-50)*1.07)+((AE705-100)*1.04),(10*1.09)+((50-10)*1.08)+((100-50)*1.07)+((200-100)*1.04)+((AE705-200)*1.02))))))</f>
        <v>40.762</v>
      </c>
      <c r="AG705" s="11">
        <f>IF(Z705=1,AF705*1.08,IF(Z705=4,AF705*1.08,IF(Z705=2,0,IF(AE705&lt;=100,(AF705*1.25),IF(AE705&lt;=200,134.5+((AE705-100)*1.04*1.16),255.14+((AE705-200)*1.02*1.12))))))</f>
        <v>50.952500000000001</v>
      </c>
      <c r="AH705" s="11">
        <f>IF(Z705=1,0,IF(Z705=4,0,(AG705*1.08)))</f>
        <v>55.028700000000008</v>
      </c>
      <c r="AI705" s="9">
        <f>TRUNC(AF705,2)</f>
        <v>40.76</v>
      </c>
      <c r="AJ705" s="9">
        <f>TRUNC(AG705,2)</f>
        <v>50.95</v>
      </c>
      <c r="AK705" s="9">
        <f>TRUNC(AH705,2)</f>
        <v>55.02</v>
      </c>
      <c r="AL705" s="13">
        <v>44170</v>
      </c>
      <c r="AM705" s="13">
        <v>44187</v>
      </c>
      <c r="AN705" s="13" t="s">
        <v>6544</v>
      </c>
    </row>
    <row r="706" spans="1:40" ht="57" customHeight="1" x14ac:dyDescent="0.25">
      <c r="A706" s="1">
        <v>8699548094682</v>
      </c>
      <c r="B706" s="1" t="s">
        <v>3636</v>
      </c>
      <c r="C706" s="1" t="s">
        <v>3637</v>
      </c>
      <c r="D706" s="2" t="s">
        <v>44</v>
      </c>
      <c r="E706" s="3" t="s">
        <v>133</v>
      </c>
      <c r="F706" s="3">
        <v>0</v>
      </c>
      <c r="G706" s="26">
        <v>3</v>
      </c>
      <c r="H706" s="3">
        <v>1</v>
      </c>
      <c r="I706" s="3"/>
      <c r="J706" s="3"/>
      <c r="K706" s="3"/>
      <c r="L706" s="4" t="s">
        <v>3640</v>
      </c>
      <c r="M706" s="4" t="s">
        <v>3639</v>
      </c>
      <c r="N706" s="2" t="s">
        <v>6013</v>
      </c>
      <c r="O706" s="3">
        <v>50</v>
      </c>
      <c r="P706" s="3" t="s">
        <v>76</v>
      </c>
      <c r="Q706" s="3">
        <v>80</v>
      </c>
      <c r="R706" s="3" t="s">
        <v>48</v>
      </c>
      <c r="S706" s="10" t="s">
        <v>18</v>
      </c>
      <c r="T706" s="3" t="s">
        <v>5672</v>
      </c>
      <c r="U706" s="38">
        <v>116.22</v>
      </c>
      <c r="V706" s="38">
        <v>116.22</v>
      </c>
      <c r="W706" s="38">
        <v>92.97</v>
      </c>
      <c r="X706" s="3" t="s">
        <v>5672</v>
      </c>
      <c r="Y706" s="12"/>
      <c r="Z706" s="1">
        <v>0</v>
      </c>
      <c r="AA706" s="9">
        <v>67.319999999999993</v>
      </c>
      <c r="AB706" s="9"/>
      <c r="AC706" s="50">
        <f>IF(AD706=AK706,1,0)</f>
        <v>1</v>
      </c>
      <c r="AD706" s="50">
        <v>109.62</v>
      </c>
      <c r="AE706" s="39">
        <v>75.33</v>
      </c>
      <c r="AF706" s="11">
        <f>IF(Z706=2,AE706*1.08,IF(AE706&lt;=10,(AE706*1.09),IF(AE706&lt;=50,(10*1.09)+((AE706-10)*1.08),IF(AE706&lt;=100,(10*1.09)+((50-10)*1.08)+((AE706-50)*1.07),IF(AE706&lt;=200,(10*1.09)+((50-10)*1.08)+((100-50)*1.07)+((AE706-100)*1.04),(10*1.09)+((50-10)*1.08)+((100-50)*1.07)+((200-100)*1.04)+((AE706-200)*1.02))))))</f>
        <v>81.203100000000006</v>
      </c>
      <c r="AG706" s="11">
        <f>IF(Z706=1,AF706*1.08,IF(Z706=4,AF706*1.08,IF(Z706=2,0,IF(AE706&lt;=100,(AF706*1.25),IF(AE706&lt;=200,134.5+((AE706-100)*1.04*1.16),255.14+((AE706-200)*1.02*1.12))))))</f>
        <v>101.50387500000001</v>
      </c>
      <c r="AH706" s="11">
        <f>IF(Z706=1,0,IF(Z706=4,0,(AG706*1.08)))</f>
        <v>109.62418500000001</v>
      </c>
      <c r="AI706" s="9">
        <f>TRUNC(AF706,2)</f>
        <v>81.2</v>
      </c>
      <c r="AJ706" s="9">
        <f>TRUNC(AG706,2)</f>
        <v>101.5</v>
      </c>
      <c r="AK706" s="9">
        <f>TRUNC(AH706,2)</f>
        <v>109.62</v>
      </c>
      <c r="AL706" s="13">
        <v>44170</v>
      </c>
      <c r="AM706" s="13">
        <v>44187</v>
      </c>
      <c r="AN706" s="13" t="s">
        <v>6544</v>
      </c>
    </row>
    <row r="707" spans="1:40" ht="57" customHeight="1" x14ac:dyDescent="0.25">
      <c r="A707" s="1">
        <v>8699514094432</v>
      </c>
      <c r="B707" s="1" t="s">
        <v>3636</v>
      </c>
      <c r="C707" s="1" t="s">
        <v>3637</v>
      </c>
      <c r="D707" s="2" t="s">
        <v>150</v>
      </c>
      <c r="E707" s="3" t="s">
        <v>133</v>
      </c>
      <c r="F707" s="3">
        <v>0</v>
      </c>
      <c r="G707" s="2">
        <v>2</v>
      </c>
      <c r="H707" s="3">
        <v>1</v>
      </c>
      <c r="I707" s="3"/>
      <c r="J707" s="3"/>
      <c r="K707" s="3"/>
      <c r="L707" s="4" t="s">
        <v>5707</v>
      </c>
      <c r="M707" s="4" t="s">
        <v>3639</v>
      </c>
      <c r="N707" s="2" t="s">
        <v>5962</v>
      </c>
      <c r="O707" s="3">
        <v>50</v>
      </c>
      <c r="P707" s="3" t="s">
        <v>76</v>
      </c>
      <c r="Q707" s="3">
        <v>40</v>
      </c>
      <c r="R707" s="3" t="s">
        <v>48</v>
      </c>
      <c r="S707" s="10" t="s">
        <v>18</v>
      </c>
      <c r="T707" s="3" t="s">
        <v>5672</v>
      </c>
      <c r="U707" s="38">
        <v>58.11</v>
      </c>
      <c r="V707" s="38">
        <v>58.11</v>
      </c>
      <c r="W707" s="38">
        <v>46.48</v>
      </c>
      <c r="X707" s="11" t="s">
        <v>5672</v>
      </c>
      <c r="Y707" s="12"/>
      <c r="Z707" s="1">
        <v>0</v>
      </c>
      <c r="AA707" s="9">
        <v>32.67</v>
      </c>
      <c r="AB707" s="9"/>
      <c r="AC707" s="50"/>
      <c r="AD707" s="50"/>
      <c r="AE707" s="39">
        <v>36.56</v>
      </c>
      <c r="AF707" s="11">
        <f>IF(Z707=2,AE707*1.08,IF(AE707&lt;=10,(AE707*1.09),IF(AE707&lt;=50,(10*1.09)+((AE707-10)*1.08),IF(AE707&lt;=100,(10*1.09)+((50-10)*1.08)+((AE707-50)*1.07),IF(AE707&lt;=200,(10*1.09)+((50-10)*1.08)+((100-50)*1.07)+((AE707-100)*1.04),(10*1.09)+((50-10)*1.08)+((100-50)*1.07)+((200-100)*1.04)+((AE707-200)*1.02))))))</f>
        <v>39.584800000000001</v>
      </c>
      <c r="AG707" s="11">
        <f>IF(Z707=1,AF707*1.08,IF(Z707=4,AF707*1.08,IF(Z707=2,0,IF(AE707&lt;=100,(AF707*1.25),IF(AE707&lt;=200,134.5+((AE707-100)*1.04*1.16),255.14+((AE707-200)*1.02*1.12))))))</f>
        <v>49.481000000000002</v>
      </c>
      <c r="AH707" s="11">
        <f>IF(Z707=1,0,IF(Z707=4,0,(AG707*1.08)))</f>
        <v>53.439480000000003</v>
      </c>
      <c r="AI707" s="9">
        <f>TRUNC(AF707,2)</f>
        <v>39.58</v>
      </c>
      <c r="AJ707" s="9">
        <f>TRUNC(AG707,2)</f>
        <v>49.48</v>
      </c>
      <c r="AK707" s="9">
        <f>TRUNC(AH707,2)</f>
        <v>53.43</v>
      </c>
      <c r="AL707" s="13">
        <v>44170</v>
      </c>
      <c r="AM707" s="13">
        <v>44187</v>
      </c>
      <c r="AN707" s="13" t="s">
        <v>6544</v>
      </c>
    </row>
    <row r="708" spans="1:40" ht="57" customHeight="1" x14ac:dyDescent="0.25">
      <c r="A708" s="1">
        <v>8699514094449</v>
      </c>
      <c r="B708" s="1" t="s">
        <v>3636</v>
      </c>
      <c r="C708" s="1" t="s">
        <v>3637</v>
      </c>
      <c r="D708" s="2" t="s">
        <v>150</v>
      </c>
      <c r="E708" s="3" t="s">
        <v>133</v>
      </c>
      <c r="F708" s="3">
        <v>0</v>
      </c>
      <c r="G708" s="2">
        <v>2</v>
      </c>
      <c r="H708" s="3">
        <v>1</v>
      </c>
      <c r="I708" s="3"/>
      <c r="J708" s="3"/>
      <c r="K708" s="3"/>
      <c r="L708" s="4" t="s">
        <v>5706</v>
      </c>
      <c r="M708" s="4" t="s">
        <v>3639</v>
      </c>
      <c r="N708" s="2" t="s">
        <v>5962</v>
      </c>
      <c r="O708" s="3">
        <v>50</v>
      </c>
      <c r="P708" s="3" t="s">
        <v>76</v>
      </c>
      <c r="Q708" s="3">
        <v>80</v>
      </c>
      <c r="R708" s="3" t="s">
        <v>48</v>
      </c>
      <c r="S708" s="10" t="s">
        <v>18</v>
      </c>
      <c r="T708" s="3" t="s">
        <v>5672</v>
      </c>
      <c r="U708" s="38">
        <v>116.22</v>
      </c>
      <c r="V708" s="38">
        <v>116.22</v>
      </c>
      <c r="W708" s="38">
        <v>92.97</v>
      </c>
      <c r="X708" s="3" t="s">
        <v>5672</v>
      </c>
      <c r="Y708" s="12"/>
      <c r="Z708" s="1">
        <v>0</v>
      </c>
      <c r="AA708" s="9">
        <v>57.9</v>
      </c>
      <c r="AB708" s="9"/>
      <c r="AC708" s="50"/>
      <c r="AD708" s="50"/>
      <c r="AE708" s="39">
        <v>64.790000000000006</v>
      </c>
      <c r="AF708" s="11">
        <f>IF(Z708=2,AE708*1.08,IF(AE708&lt;=10,(AE708*1.09),IF(AE708&lt;=50,(10*1.09)+((AE708-10)*1.08),IF(AE708&lt;=100,(10*1.09)+((50-10)*1.08)+((AE708-50)*1.07),IF(AE708&lt;=200,(10*1.09)+((50-10)*1.08)+((100-50)*1.07)+((AE708-100)*1.04),(10*1.09)+((50-10)*1.08)+((100-50)*1.07)+((200-100)*1.04)+((AE708-200)*1.02))))))</f>
        <v>69.925300000000007</v>
      </c>
      <c r="AG708" s="11">
        <f>IF(Z708=1,AF708*1.08,IF(Z708=4,AF708*1.08,IF(Z708=2,0,IF(AE708&lt;=100,(AF708*1.25),IF(AE708&lt;=200,134.5+((AE708-100)*1.04*1.16),255.14+((AE708-200)*1.02*1.12))))))</f>
        <v>87.406625000000005</v>
      </c>
      <c r="AH708" s="11">
        <f>IF(Z708=1,0,IF(Z708=4,0,(AG708*1.08)))</f>
        <v>94.399155000000007</v>
      </c>
      <c r="AI708" s="9">
        <f>TRUNC(AF708,2)</f>
        <v>69.92</v>
      </c>
      <c r="AJ708" s="9">
        <f>TRUNC(AG708,2)</f>
        <v>87.4</v>
      </c>
      <c r="AK708" s="9">
        <f>TRUNC(AH708,2)</f>
        <v>94.39</v>
      </c>
      <c r="AL708" s="13">
        <v>44170</v>
      </c>
      <c r="AM708" s="13">
        <v>44187</v>
      </c>
      <c r="AN708" s="13" t="s">
        <v>6544</v>
      </c>
    </row>
    <row r="709" spans="1:40" ht="57" customHeight="1" x14ac:dyDescent="0.25">
      <c r="A709" s="1">
        <v>8699578093020</v>
      </c>
      <c r="B709" s="1" t="s">
        <v>3643</v>
      </c>
      <c r="C709" s="1" t="s">
        <v>3644</v>
      </c>
      <c r="D709" s="2" t="s">
        <v>150</v>
      </c>
      <c r="E709" s="3" t="s">
        <v>133</v>
      </c>
      <c r="F709" s="3">
        <v>0</v>
      </c>
      <c r="G709" s="2">
        <v>1</v>
      </c>
      <c r="H709" s="27">
        <v>1</v>
      </c>
      <c r="I709" s="3"/>
      <c r="J709" s="3"/>
      <c r="K709" s="3"/>
      <c r="L709" s="4" t="s">
        <v>5134</v>
      </c>
      <c r="M709" s="4" t="s">
        <v>1342</v>
      </c>
      <c r="N709" s="3" t="s">
        <v>5954</v>
      </c>
      <c r="O709" s="3">
        <v>1200</v>
      </c>
      <c r="P709" s="3" t="s">
        <v>76</v>
      </c>
      <c r="Q709" s="3">
        <v>40</v>
      </c>
      <c r="R709" s="3" t="s">
        <v>48</v>
      </c>
      <c r="S709" s="10" t="s">
        <v>18</v>
      </c>
      <c r="T709" s="3" t="s">
        <v>129</v>
      </c>
      <c r="U709" s="38">
        <v>6.22</v>
      </c>
      <c r="V709" s="38">
        <v>6.22</v>
      </c>
      <c r="W709" s="38">
        <v>4.97</v>
      </c>
      <c r="X709" s="11" t="s">
        <v>129</v>
      </c>
      <c r="Y709" s="12"/>
      <c r="Z709" s="1">
        <v>0</v>
      </c>
      <c r="AA709" s="9">
        <v>15.32</v>
      </c>
      <c r="AB709" s="9"/>
      <c r="AC709" s="50"/>
      <c r="AD709" s="50"/>
      <c r="AE709" s="39">
        <v>18.38</v>
      </c>
      <c r="AF709" s="11">
        <f>IF(Z709=2,AE709*1.08,IF(AE709&lt;=10,(AE709*1.09),IF(AE709&lt;=50,(10*1.09)+((AE709-10)*1.08),IF(AE709&lt;=100,(10*1.09)+((50-10)*1.08)+((AE709-50)*1.07),IF(AE709&lt;=200,(10*1.09)+((50-10)*1.08)+((100-50)*1.07)+((AE709-100)*1.04),(10*1.09)+((50-10)*1.08)+((100-50)*1.07)+((200-100)*1.04)+((AE709-200)*1.02))))))</f>
        <v>19.950400000000002</v>
      </c>
      <c r="AG709" s="11">
        <f>IF(Z709=1,AF709*1.08,IF(Z709=4,AF709*1.08,IF(Z709=2,0,IF(AE709&lt;=100,(AF709*1.25),IF(AE709&lt;=200,134.5+((AE709-100)*1.04*1.16),255.14+((AE709-200)*1.02*1.12))))))</f>
        <v>24.938000000000002</v>
      </c>
      <c r="AH709" s="11">
        <f>IF(Z709=1,0,IF(Z709=4,0,(AG709*1.08)))</f>
        <v>26.933040000000005</v>
      </c>
      <c r="AI709" s="9">
        <f>TRUNC(AF709,2)</f>
        <v>19.95</v>
      </c>
      <c r="AJ709" s="9">
        <f>TRUNC(AG709,2)</f>
        <v>24.93</v>
      </c>
      <c r="AK709" s="9">
        <f>TRUNC(AH709,2)</f>
        <v>26.93</v>
      </c>
      <c r="AL709" s="13">
        <v>44170</v>
      </c>
      <c r="AM709" s="13">
        <v>44187</v>
      </c>
      <c r="AN709" s="13" t="s">
        <v>6544</v>
      </c>
    </row>
    <row r="710" spans="1:40" ht="57" customHeight="1" x14ac:dyDescent="0.25">
      <c r="A710" s="1">
        <v>8699578093013</v>
      </c>
      <c r="B710" s="1" t="s">
        <v>3643</v>
      </c>
      <c r="C710" s="1" t="s">
        <v>3644</v>
      </c>
      <c r="D710" s="2" t="s">
        <v>150</v>
      </c>
      <c r="E710" s="3" t="s">
        <v>133</v>
      </c>
      <c r="F710" s="3">
        <v>4</v>
      </c>
      <c r="G710" s="2">
        <v>1</v>
      </c>
      <c r="H710" s="27">
        <v>1</v>
      </c>
      <c r="I710" s="3"/>
      <c r="J710" s="3"/>
      <c r="K710" s="3"/>
      <c r="L710" s="4" t="s">
        <v>4582</v>
      </c>
      <c r="M710" s="4" t="s">
        <v>1342</v>
      </c>
      <c r="N710" s="3" t="s">
        <v>5954</v>
      </c>
      <c r="O710" s="3">
        <v>800</v>
      </c>
      <c r="P710" s="3" t="s">
        <v>76</v>
      </c>
      <c r="Q710" s="3">
        <v>30</v>
      </c>
      <c r="R710" s="3" t="s">
        <v>48</v>
      </c>
      <c r="S710" s="10" t="s">
        <v>18</v>
      </c>
      <c r="T710" s="3" t="s">
        <v>129</v>
      </c>
      <c r="U710" s="38">
        <v>3.11</v>
      </c>
      <c r="V710" s="38">
        <v>3.08</v>
      </c>
      <c r="W710" s="38">
        <v>0</v>
      </c>
      <c r="X710" s="11" t="s">
        <v>20</v>
      </c>
      <c r="Y710" s="12"/>
      <c r="Z710" s="1">
        <v>0</v>
      </c>
      <c r="AA710" s="9">
        <v>9.7799999999999994</v>
      </c>
      <c r="AB710" s="9"/>
      <c r="AC710" s="50"/>
      <c r="AD710" s="50"/>
      <c r="AE710" s="39">
        <v>11.73</v>
      </c>
      <c r="AF710" s="11">
        <f>IF(Z710=2,AE710*1.08,IF(AE710&lt;=10,(AE710*1.09),IF(AE710&lt;=50,(10*1.09)+((AE710-10)*1.08),IF(AE710&lt;=100,(10*1.09)+((50-10)*1.08)+((AE710-50)*1.07),IF(AE710&lt;=200,(10*1.09)+((50-10)*1.08)+((100-50)*1.07)+((AE710-100)*1.04),(10*1.09)+((50-10)*1.08)+((100-50)*1.07)+((200-100)*1.04)+((AE710-200)*1.02))))))</f>
        <v>12.768400000000002</v>
      </c>
      <c r="AG710" s="11">
        <f>IF(Z710=1,AF710*1.08,IF(Z710=4,AF710*1.08,IF(Z710=2,0,IF(AE710&lt;=100,(AF710*1.25),IF(AE710&lt;=200,134.5+((AE710-100)*1.04*1.16),255.14+((AE710-200)*1.02*1.12))))))</f>
        <v>15.960500000000001</v>
      </c>
      <c r="AH710" s="11">
        <f>IF(Z710=1,0,IF(Z710=4,0,(AG710*1.08)))</f>
        <v>17.237340000000003</v>
      </c>
      <c r="AI710" s="9">
        <f>TRUNC(AF710,2)</f>
        <v>12.76</v>
      </c>
      <c r="AJ710" s="9">
        <f>TRUNC(AG710,2)</f>
        <v>15.96</v>
      </c>
      <c r="AK710" s="9">
        <f>TRUNC(AH710,2)</f>
        <v>17.23</v>
      </c>
      <c r="AL710" s="13">
        <v>44170</v>
      </c>
      <c r="AM710" s="13">
        <v>44187</v>
      </c>
      <c r="AN710" s="13" t="s">
        <v>6544</v>
      </c>
    </row>
    <row r="711" spans="1:40" ht="57" customHeight="1" x14ac:dyDescent="0.25">
      <c r="A711" s="1">
        <v>8699525610201</v>
      </c>
      <c r="B711" s="1" t="s">
        <v>720</v>
      </c>
      <c r="C711" s="1" t="s">
        <v>721</v>
      </c>
      <c r="D711" s="2" t="s">
        <v>150</v>
      </c>
      <c r="E711" s="3" t="s">
        <v>5731</v>
      </c>
      <c r="F711" s="3">
        <v>3</v>
      </c>
      <c r="G711" s="2">
        <v>1</v>
      </c>
      <c r="H711" s="3">
        <v>1</v>
      </c>
      <c r="I711" s="3"/>
      <c r="J711" s="3"/>
      <c r="K711" s="3"/>
      <c r="L711" s="4" t="s">
        <v>4583</v>
      </c>
      <c r="M711" s="4" t="s">
        <v>4186</v>
      </c>
      <c r="N711" s="3" t="s">
        <v>5922</v>
      </c>
      <c r="O711" s="3" t="s">
        <v>4187</v>
      </c>
      <c r="P711" s="3" t="s">
        <v>221</v>
      </c>
      <c r="Q711" s="3">
        <v>10</v>
      </c>
      <c r="R711" s="3" t="s">
        <v>48</v>
      </c>
      <c r="S711" s="10" t="s">
        <v>18</v>
      </c>
      <c r="T711" s="3" t="s">
        <v>78</v>
      </c>
      <c r="U711" s="38">
        <v>8.4</v>
      </c>
      <c r="V711" s="38">
        <v>8.4</v>
      </c>
      <c r="W711" s="38">
        <v>5.04</v>
      </c>
      <c r="X711" s="11" t="s">
        <v>78</v>
      </c>
      <c r="Y711" s="12"/>
      <c r="Z711" s="1">
        <v>0</v>
      </c>
      <c r="AA711" s="9">
        <v>5.76</v>
      </c>
      <c r="AB711" s="9"/>
      <c r="AC711" s="50"/>
      <c r="AD711" s="50"/>
      <c r="AE711" s="39">
        <v>6.88</v>
      </c>
      <c r="AF711" s="11">
        <f>IF(Z711=2,AE711*1.08,IF(AE711&lt;=10,(AE711*1.09),IF(AE711&lt;=50,(10*1.09)+((AE711-10)*1.08),IF(AE711&lt;=100,(10*1.09)+((50-10)*1.08)+((AE711-50)*1.07),IF(AE711&lt;=200,(10*1.09)+((50-10)*1.08)+((100-50)*1.07)+((AE711-100)*1.04),(10*1.09)+((50-10)*1.08)+((100-50)*1.07)+((200-100)*1.04)+((AE711-200)*1.02))))))</f>
        <v>7.4992000000000001</v>
      </c>
      <c r="AG711" s="11">
        <f>IF(Z711=1,AF711*1.08,IF(Z711=4,AF711*1.08,IF(Z711=2,0,IF(AE711&lt;=100,(AF711*1.25),IF(AE711&lt;=200,134.5+((AE711-100)*1.04*1.16),255.14+((AE711-200)*1.02*1.12))))))</f>
        <v>9.3740000000000006</v>
      </c>
      <c r="AH711" s="11">
        <f>IF(Z711=1,0,IF(Z711=4,0,(AG711*1.08)))</f>
        <v>10.123920000000002</v>
      </c>
      <c r="AI711" s="9">
        <f>TRUNC(AF711,2)</f>
        <v>7.49</v>
      </c>
      <c r="AJ711" s="9">
        <f>TRUNC(AG711,2)</f>
        <v>9.3699999999999992</v>
      </c>
      <c r="AK711" s="9">
        <f>TRUNC(AH711,2)</f>
        <v>10.119999999999999</v>
      </c>
      <c r="AL711" s="13">
        <v>44170</v>
      </c>
      <c r="AM711" s="13">
        <v>44187</v>
      </c>
      <c r="AN711" s="13" t="s">
        <v>6544</v>
      </c>
    </row>
    <row r="712" spans="1:40" ht="57" customHeight="1" x14ac:dyDescent="0.25">
      <c r="A712" s="1">
        <v>8699760611384</v>
      </c>
      <c r="B712" s="1" t="s">
        <v>720</v>
      </c>
      <c r="C712" s="1" t="s">
        <v>721</v>
      </c>
      <c r="D712" s="2" t="s">
        <v>44</v>
      </c>
      <c r="E712" s="3" t="s">
        <v>5731</v>
      </c>
      <c r="F712" s="3">
        <v>0</v>
      </c>
      <c r="G712" s="2">
        <v>1</v>
      </c>
      <c r="H712" s="3">
        <v>1</v>
      </c>
      <c r="I712" s="3"/>
      <c r="J712" s="3"/>
      <c r="K712" s="3"/>
      <c r="L712" s="4" t="s">
        <v>5751</v>
      </c>
      <c r="M712" s="4" t="s">
        <v>4186</v>
      </c>
      <c r="N712" s="3" t="s">
        <v>5958</v>
      </c>
      <c r="O712" s="3" t="s">
        <v>4187</v>
      </c>
      <c r="P712" s="3" t="s">
        <v>221</v>
      </c>
      <c r="Q712" s="3">
        <v>15</v>
      </c>
      <c r="R712" s="3" t="s">
        <v>48</v>
      </c>
      <c r="S712" s="10" t="s">
        <v>49</v>
      </c>
      <c r="T712" s="3" t="s">
        <v>78</v>
      </c>
      <c r="U712" s="38">
        <v>12.6</v>
      </c>
      <c r="V712" s="38">
        <v>12.6</v>
      </c>
      <c r="W712" s="38">
        <v>7.56</v>
      </c>
      <c r="X712" s="11" t="s">
        <v>78</v>
      </c>
      <c r="Y712" s="12"/>
      <c r="Z712" s="1">
        <v>0</v>
      </c>
      <c r="AA712" s="9">
        <v>17.96</v>
      </c>
      <c r="AB712" s="9"/>
      <c r="AC712" s="50"/>
      <c r="AD712" s="50"/>
      <c r="AE712" s="39">
        <v>21.55</v>
      </c>
      <c r="AF712" s="11">
        <f>IF(Z712=2,AE712*1.08,IF(AE712&lt;=10,(AE712*1.09),IF(AE712&lt;=50,(10*1.09)+((AE712-10)*1.08),IF(AE712&lt;=100,(10*1.09)+((50-10)*1.08)+((AE712-50)*1.07),IF(AE712&lt;=200,(10*1.09)+((50-10)*1.08)+((100-50)*1.07)+((AE712-100)*1.04),(10*1.09)+((50-10)*1.08)+((100-50)*1.07)+((200-100)*1.04)+((AE712-200)*1.02))))))</f>
        <v>23.374000000000002</v>
      </c>
      <c r="AG712" s="11">
        <f>IF(Z712=1,AF712*1.08,IF(Z712=4,AF712*1.08,IF(Z712=2,0,IF(AE712&lt;=100,(AF712*1.25),IF(AE712&lt;=200,134.5+((AE712-100)*1.04*1.16),255.14+((AE712-200)*1.02*1.12))))))</f>
        <v>29.217500000000001</v>
      </c>
      <c r="AH712" s="11">
        <f>IF(Z712=1,0,IF(Z712=4,0,(AG712*1.08)))</f>
        <v>31.554900000000004</v>
      </c>
      <c r="AI712" s="9">
        <f>TRUNC(AF712,2)</f>
        <v>23.37</v>
      </c>
      <c r="AJ712" s="9">
        <f>TRUNC(AG712,2)</f>
        <v>29.21</v>
      </c>
      <c r="AK712" s="9">
        <f>TRUNC(AH712,2)</f>
        <v>31.55</v>
      </c>
      <c r="AL712" s="13">
        <v>44170</v>
      </c>
      <c r="AM712" s="13">
        <v>44187</v>
      </c>
      <c r="AN712" s="13" t="s">
        <v>6544</v>
      </c>
    </row>
    <row r="713" spans="1:40" ht="57" customHeight="1" x14ac:dyDescent="0.25">
      <c r="A713" s="1">
        <v>8699819030692</v>
      </c>
      <c r="B713" s="1" t="s">
        <v>5135</v>
      </c>
      <c r="C713" s="1" t="s">
        <v>5136</v>
      </c>
      <c r="D713" s="2" t="s">
        <v>150</v>
      </c>
      <c r="E713" s="3" t="s">
        <v>133</v>
      </c>
      <c r="F713" s="3">
        <v>0</v>
      </c>
      <c r="G713" s="29">
        <v>1</v>
      </c>
      <c r="H713" s="3">
        <v>1</v>
      </c>
      <c r="I713" s="3"/>
      <c r="J713" s="3"/>
      <c r="K713" s="3"/>
      <c r="L713" s="4" t="s">
        <v>5137</v>
      </c>
      <c r="M713" s="4" t="s">
        <v>413</v>
      </c>
      <c r="N713" s="3" t="s">
        <v>5921</v>
      </c>
      <c r="O713" s="3">
        <v>1080</v>
      </c>
      <c r="P713" s="3" t="s">
        <v>76</v>
      </c>
      <c r="Q713" s="3">
        <v>100</v>
      </c>
      <c r="R713" s="3" t="s">
        <v>48</v>
      </c>
      <c r="S713" s="10" t="s">
        <v>18</v>
      </c>
      <c r="T713" s="3" t="s">
        <v>263</v>
      </c>
      <c r="U713" s="38">
        <v>199.13</v>
      </c>
      <c r="V713" s="38">
        <v>199.13</v>
      </c>
      <c r="W713" s="38">
        <v>159.30000000000001</v>
      </c>
      <c r="X713" s="11" t="s">
        <v>263</v>
      </c>
      <c r="Y713" s="12"/>
      <c r="Z713" s="1">
        <v>0</v>
      </c>
      <c r="AA713" s="9">
        <v>142.36000000000001</v>
      </c>
      <c r="AB713" s="9"/>
      <c r="AC713" s="50"/>
      <c r="AD713" s="50"/>
      <c r="AE713" s="39">
        <v>169.45</v>
      </c>
      <c r="AF713" s="11">
        <f>IF(Z713=2,AE713*1.08,IF(AE713&lt;=10,(AE713*1.09),IF(AE713&lt;=50,(10*1.09)+((AE713-10)*1.08),IF(AE713&lt;=100,(10*1.09)+((50-10)*1.08)+((AE713-50)*1.07),IF(AE713&lt;=200,(10*1.09)+((50-10)*1.08)+((100-50)*1.07)+((AE713-100)*1.04),(10*1.09)+((50-10)*1.08)+((100-50)*1.07)+((200-100)*1.04)+((AE713-200)*1.02))))))</f>
        <v>179.82799999999997</v>
      </c>
      <c r="AG713" s="11">
        <f>IF(Z713=1,AF713*1.08,IF(Z713=4,AF713*1.08,IF(Z713=2,0,IF(AE713&lt;=100,(AF713*1.25),IF(AE713&lt;=200,134.5+((AE713-100)*1.04*1.16),255.14+((AE713-200)*1.02*1.12))))))</f>
        <v>218.28447999999997</v>
      </c>
      <c r="AH713" s="11">
        <f>IF(Z713=1,0,IF(Z713=4,0,(AG713*1.08)))</f>
        <v>235.74723839999999</v>
      </c>
      <c r="AI713" s="9">
        <f>TRUNC(AF713,2)</f>
        <v>179.82</v>
      </c>
      <c r="AJ713" s="9">
        <f>TRUNC(AG713,2)</f>
        <v>218.28</v>
      </c>
      <c r="AK713" s="9">
        <f>TRUNC(AH713,2)</f>
        <v>235.74</v>
      </c>
      <c r="AL713" s="13">
        <v>44170</v>
      </c>
      <c r="AM713" s="13">
        <v>44187</v>
      </c>
      <c r="AN713" s="13" t="s">
        <v>6544</v>
      </c>
    </row>
    <row r="714" spans="1:40" ht="57" customHeight="1" x14ac:dyDescent="0.25">
      <c r="A714" s="1">
        <v>8699771030020</v>
      </c>
      <c r="B714" s="1" t="s">
        <v>5135</v>
      </c>
      <c r="C714" s="1" t="s">
        <v>5136</v>
      </c>
      <c r="D714" s="2" t="s">
        <v>44</v>
      </c>
      <c r="E714" s="3" t="s">
        <v>133</v>
      </c>
      <c r="F714" s="3">
        <v>0</v>
      </c>
      <c r="G714" s="29">
        <v>1</v>
      </c>
      <c r="H714" s="3">
        <v>1</v>
      </c>
      <c r="I714" s="3"/>
      <c r="J714" s="3"/>
      <c r="K714" s="3"/>
      <c r="L714" s="4" t="s">
        <v>5138</v>
      </c>
      <c r="M714" s="4" t="s">
        <v>413</v>
      </c>
      <c r="N714" s="3" t="s">
        <v>6062</v>
      </c>
      <c r="O714" s="3">
        <v>1080</v>
      </c>
      <c r="P714" s="3" t="s">
        <v>76</v>
      </c>
      <c r="Q714" s="3">
        <v>100</v>
      </c>
      <c r="R714" s="3" t="s">
        <v>48</v>
      </c>
      <c r="S714" s="10" t="s">
        <v>49</v>
      </c>
      <c r="T714" s="3" t="s">
        <v>263</v>
      </c>
      <c r="U714" s="38">
        <v>199.13</v>
      </c>
      <c r="V714" s="38">
        <v>199.13</v>
      </c>
      <c r="W714" s="38">
        <v>159.30000000000001</v>
      </c>
      <c r="X714" s="11" t="s">
        <v>263</v>
      </c>
      <c r="Y714" s="12"/>
      <c r="Z714" s="1">
        <v>0</v>
      </c>
      <c r="AA714" s="9">
        <v>136.79</v>
      </c>
      <c r="AB714" s="9"/>
      <c r="AC714" s="50">
        <f>IF(AD714=AK714,1,0)</f>
        <v>1</v>
      </c>
      <c r="AD714" s="50">
        <v>228.81</v>
      </c>
      <c r="AE714" s="39">
        <v>164.13</v>
      </c>
      <c r="AF714" s="11">
        <f>IF(Z714=2,AE714*1.08,IF(AE714&lt;=10,(AE714*1.09),IF(AE714&lt;=50,(10*1.09)+((AE714-10)*1.08),IF(AE714&lt;=100,(10*1.09)+((50-10)*1.08)+((AE714-50)*1.07),IF(AE714&lt;=200,(10*1.09)+((50-10)*1.08)+((100-50)*1.07)+((AE714-100)*1.04),(10*1.09)+((50-10)*1.08)+((100-50)*1.07)+((200-100)*1.04)+((AE714-200)*1.02))))))</f>
        <v>174.29519999999999</v>
      </c>
      <c r="AG714" s="11">
        <f>IF(Z714=1,AF714*1.08,IF(Z714=4,AF714*1.08,IF(Z714=2,0,IF(AE714&lt;=100,(AF714*1.25),IF(AE714&lt;=200,134.5+((AE714-100)*1.04*1.16),255.14+((AE714-200)*1.02*1.12))))))</f>
        <v>211.86643199999997</v>
      </c>
      <c r="AH714" s="11">
        <f>IF(Z714=1,0,IF(Z714=4,0,(AG714*1.08)))</f>
        <v>228.81574655999998</v>
      </c>
      <c r="AI714" s="9">
        <f>TRUNC(AF714,2)</f>
        <v>174.29</v>
      </c>
      <c r="AJ714" s="9">
        <f>TRUNC(AG714,2)</f>
        <v>211.86</v>
      </c>
      <c r="AK714" s="9">
        <f>TRUNC(AH714,2)</f>
        <v>228.81</v>
      </c>
      <c r="AL714" s="13">
        <v>44170</v>
      </c>
      <c r="AM714" s="13">
        <v>44187</v>
      </c>
      <c r="AN714" s="13" t="s">
        <v>6544</v>
      </c>
    </row>
    <row r="715" spans="1:40" ht="57" customHeight="1" x14ac:dyDescent="0.25">
      <c r="A715" s="1">
        <v>8699514031291</v>
      </c>
      <c r="B715" s="1" t="s">
        <v>3671</v>
      </c>
      <c r="C715" s="1" t="s">
        <v>3672</v>
      </c>
      <c r="D715" s="2" t="s">
        <v>150</v>
      </c>
      <c r="E715" s="3" t="s">
        <v>5731</v>
      </c>
      <c r="F715" s="3">
        <v>0</v>
      </c>
      <c r="G715" s="2">
        <v>1</v>
      </c>
      <c r="H715" s="3">
        <v>1</v>
      </c>
      <c r="I715" s="3"/>
      <c r="J715" s="3"/>
      <c r="K715" s="3"/>
      <c r="L715" s="4" t="s">
        <v>6370</v>
      </c>
      <c r="M715" s="4" t="s">
        <v>113</v>
      </c>
      <c r="N715" s="3" t="s">
        <v>5962</v>
      </c>
      <c r="O715" s="3">
        <v>4.5</v>
      </c>
      <c r="P715" s="3" t="s">
        <v>76</v>
      </c>
      <c r="Q715" s="3">
        <v>30</v>
      </c>
      <c r="R715" s="3" t="s">
        <v>48</v>
      </c>
      <c r="S715" s="10" t="s">
        <v>18</v>
      </c>
      <c r="T715" s="3" t="s">
        <v>78</v>
      </c>
      <c r="U715" s="38">
        <v>61.44</v>
      </c>
      <c r="V715" s="38">
        <v>61.44</v>
      </c>
      <c r="W715" s="38">
        <v>36.86</v>
      </c>
      <c r="X715" s="11" t="s">
        <v>78</v>
      </c>
      <c r="Y715" s="12"/>
      <c r="Z715" s="1">
        <v>0</v>
      </c>
      <c r="AA715" s="9">
        <v>138.19</v>
      </c>
      <c r="AB715" s="9"/>
      <c r="AC715" s="50"/>
      <c r="AD715" s="50"/>
      <c r="AE715" s="39">
        <v>140.63</v>
      </c>
      <c r="AF715" s="11">
        <f>IF(Z715=2,AE715*1.08,IF(AE715&lt;=10,(AE715*1.09),IF(AE715&lt;=50,(10*1.09)+((AE715-10)*1.08),IF(AE715&lt;=100,(10*1.09)+((50-10)*1.08)+((AE715-50)*1.07),IF(AE715&lt;=200,(10*1.09)+((50-10)*1.08)+((100-50)*1.07)+((AE715-100)*1.04),(10*1.09)+((50-10)*1.08)+((100-50)*1.07)+((200-100)*1.04)+((AE715-200)*1.02))))))</f>
        <v>149.8552</v>
      </c>
      <c r="AG715" s="11">
        <f>IF(Z715=1,AF715*1.08,IF(Z715=4,AF715*1.08,IF(Z715=2,0,IF(AE715&lt;=100,(AF715*1.25),IF(AE715&lt;=200,134.5+((AE715-100)*1.04*1.16),255.14+((AE715-200)*1.02*1.12))))))</f>
        <v>183.516032</v>
      </c>
      <c r="AH715" s="11">
        <f>IF(Z715=1,0,IF(Z715=4,0,(AG715*1.08)))</f>
        <v>198.19731456</v>
      </c>
      <c r="AI715" s="9">
        <f>TRUNC(AF715,2)</f>
        <v>149.85</v>
      </c>
      <c r="AJ715" s="9">
        <f>TRUNC(AG715,2)</f>
        <v>183.51</v>
      </c>
      <c r="AK715" s="9">
        <f>TRUNC(AH715,2)</f>
        <v>198.19</v>
      </c>
      <c r="AL715" s="13">
        <v>44170</v>
      </c>
      <c r="AM715" s="13">
        <v>44187</v>
      </c>
      <c r="AN715" s="13" t="s">
        <v>6544</v>
      </c>
    </row>
    <row r="716" spans="1:40" ht="57" customHeight="1" x14ac:dyDescent="0.25">
      <c r="A716" s="1">
        <v>8699543030265</v>
      </c>
      <c r="B716" s="1" t="s">
        <v>3671</v>
      </c>
      <c r="C716" s="1" t="s">
        <v>3672</v>
      </c>
      <c r="D716" s="2" t="s">
        <v>150</v>
      </c>
      <c r="E716" s="3" t="s">
        <v>5731</v>
      </c>
      <c r="F716" s="3">
        <v>0</v>
      </c>
      <c r="G716" s="2">
        <v>1</v>
      </c>
      <c r="H716" s="3">
        <v>1</v>
      </c>
      <c r="I716" s="3"/>
      <c r="J716" s="3"/>
      <c r="K716" s="3"/>
      <c r="L716" s="4" t="s">
        <v>5340</v>
      </c>
      <c r="M716" s="4" t="s">
        <v>113</v>
      </c>
      <c r="N716" s="3" t="s">
        <v>5995</v>
      </c>
      <c r="O716" s="3">
        <v>4.5</v>
      </c>
      <c r="P716" s="3" t="s">
        <v>76</v>
      </c>
      <c r="Q716" s="3">
        <v>30</v>
      </c>
      <c r="R716" s="3" t="s">
        <v>48</v>
      </c>
      <c r="S716" s="10" t="s">
        <v>18</v>
      </c>
      <c r="T716" s="3" t="s">
        <v>78</v>
      </c>
      <c r="U716" s="38">
        <v>61.44</v>
      </c>
      <c r="V716" s="38">
        <v>61.44</v>
      </c>
      <c r="W716" s="38">
        <v>36.86</v>
      </c>
      <c r="X716" s="11" t="s">
        <v>78</v>
      </c>
      <c r="Y716" s="12"/>
      <c r="Z716" s="1">
        <v>0</v>
      </c>
      <c r="AA716" s="9">
        <v>138.19</v>
      </c>
      <c r="AB716" s="9"/>
      <c r="AC716" s="50"/>
      <c r="AD716" s="50"/>
      <c r="AE716" s="39">
        <v>140.62</v>
      </c>
      <c r="AF716" s="11">
        <f>IF(Z716=2,AE716*1.08,IF(AE716&lt;=10,(AE716*1.09),IF(AE716&lt;=50,(10*1.09)+((AE716-10)*1.08),IF(AE716&lt;=100,(10*1.09)+((50-10)*1.08)+((AE716-50)*1.07),IF(AE716&lt;=200,(10*1.09)+((50-10)*1.08)+((100-50)*1.07)+((AE716-100)*1.04),(10*1.09)+((50-10)*1.08)+((100-50)*1.07)+((200-100)*1.04)+((AE716-200)*1.02))))))</f>
        <v>149.84479999999999</v>
      </c>
      <c r="AG716" s="11">
        <f>IF(Z716=1,AF716*1.08,IF(Z716=4,AF716*1.08,IF(Z716=2,0,IF(AE716&lt;=100,(AF716*1.25),IF(AE716&lt;=200,134.5+((AE716-100)*1.04*1.16),255.14+((AE716-200)*1.02*1.12))))))</f>
        <v>183.50396799999999</v>
      </c>
      <c r="AH716" s="11">
        <f>IF(Z716=1,0,IF(Z716=4,0,(AG716*1.08)))</f>
        <v>198.18428544</v>
      </c>
      <c r="AI716" s="9">
        <f>TRUNC(AF716,2)</f>
        <v>149.84</v>
      </c>
      <c r="AJ716" s="9">
        <f>TRUNC(AG716,2)</f>
        <v>183.5</v>
      </c>
      <c r="AK716" s="9">
        <f>TRUNC(AH716,2)</f>
        <v>198.18</v>
      </c>
      <c r="AL716" s="13">
        <v>44170</v>
      </c>
      <c r="AM716" s="13">
        <v>44187</v>
      </c>
      <c r="AN716" s="13" t="s">
        <v>6544</v>
      </c>
    </row>
    <row r="717" spans="1:40" ht="57" customHeight="1" x14ac:dyDescent="0.25">
      <c r="A717" s="1">
        <v>8699693030160</v>
      </c>
      <c r="B717" s="1" t="s">
        <v>3671</v>
      </c>
      <c r="C717" s="1" t="s">
        <v>3672</v>
      </c>
      <c r="D717" s="2" t="s">
        <v>44</v>
      </c>
      <c r="E717" s="3" t="s">
        <v>5731</v>
      </c>
      <c r="F717" s="3">
        <v>0</v>
      </c>
      <c r="G717" s="2">
        <v>1</v>
      </c>
      <c r="H717" s="3">
        <v>1</v>
      </c>
      <c r="I717" s="3"/>
      <c r="J717" s="3"/>
      <c r="K717" s="3"/>
      <c r="L717" s="4" t="s">
        <v>5139</v>
      </c>
      <c r="M717" s="4" t="s">
        <v>113</v>
      </c>
      <c r="N717" s="3" t="s">
        <v>5959</v>
      </c>
      <c r="O717" s="3">
        <v>4.5</v>
      </c>
      <c r="P717" s="3" t="s">
        <v>76</v>
      </c>
      <c r="Q717" s="3">
        <v>30</v>
      </c>
      <c r="R717" s="3" t="s">
        <v>48</v>
      </c>
      <c r="S717" s="10" t="s">
        <v>49</v>
      </c>
      <c r="T717" s="3" t="s">
        <v>78</v>
      </c>
      <c r="U717" s="38">
        <v>61.44</v>
      </c>
      <c r="V717" s="38">
        <v>61.44</v>
      </c>
      <c r="W717" s="38">
        <v>36.86</v>
      </c>
      <c r="X717" s="11" t="s">
        <v>78</v>
      </c>
      <c r="Y717" s="12"/>
      <c r="Z717" s="1">
        <v>0</v>
      </c>
      <c r="AA717" s="9">
        <v>138.19</v>
      </c>
      <c r="AB717" s="9"/>
      <c r="AC717" s="50">
        <f>IF(AD717=AK717,1,0)</f>
        <v>1</v>
      </c>
      <c r="AD717" s="50">
        <v>198.19</v>
      </c>
      <c r="AE717" s="39">
        <v>140.63</v>
      </c>
      <c r="AF717" s="11">
        <f>IF(Z717=2,AE717*1.08,IF(AE717&lt;=10,(AE717*1.09),IF(AE717&lt;=50,(10*1.09)+((AE717-10)*1.08),IF(AE717&lt;=100,(10*1.09)+((50-10)*1.08)+((AE717-50)*1.07),IF(AE717&lt;=200,(10*1.09)+((50-10)*1.08)+((100-50)*1.07)+((AE717-100)*1.04),(10*1.09)+((50-10)*1.08)+((100-50)*1.07)+((200-100)*1.04)+((AE717-200)*1.02))))))</f>
        <v>149.8552</v>
      </c>
      <c r="AG717" s="11">
        <f>IF(Z717=1,AF717*1.08,IF(Z717=4,AF717*1.08,IF(Z717=2,0,IF(AE717&lt;=100,(AF717*1.25),IF(AE717&lt;=200,134.5+((AE717-100)*1.04*1.16),255.14+((AE717-200)*1.02*1.12))))))</f>
        <v>183.516032</v>
      </c>
      <c r="AH717" s="11">
        <f>IF(Z717=1,0,IF(Z717=4,0,(AG717*1.08)))</f>
        <v>198.19731456</v>
      </c>
      <c r="AI717" s="9">
        <f>TRUNC(AF717,2)</f>
        <v>149.85</v>
      </c>
      <c r="AJ717" s="9">
        <f>TRUNC(AG717,2)</f>
        <v>183.51</v>
      </c>
      <c r="AK717" s="9">
        <f>TRUNC(AH717,2)</f>
        <v>198.19</v>
      </c>
      <c r="AL717" s="13">
        <v>44170</v>
      </c>
      <c r="AM717" s="13">
        <v>44187</v>
      </c>
      <c r="AN717" s="13" t="s">
        <v>6544</v>
      </c>
    </row>
    <row r="718" spans="1:40" ht="57" customHeight="1" x14ac:dyDescent="0.25">
      <c r="A718" s="1">
        <v>8699702717150</v>
      </c>
      <c r="B718" s="1" t="s">
        <v>2226</v>
      </c>
      <c r="C718" s="1" t="s">
        <v>973</v>
      </c>
      <c r="D718" s="2" t="s">
        <v>150</v>
      </c>
      <c r="E718" s="3" t="s">
        <v>133</v>
      </c>
      <c r="F718" s="27">
        <v>0</v>
      </c>
      <c r="G718" s="2">
        <v>5</v>
      </c>
      <c r="H718" s="27">
        <v>1</v>
      </c>
      <c r="I718" s="3"/>
      <c r="J718" s="3"/>
      <c r="K718" s="3"/>
      <c r="L718" s="4" t="s">
        <v>4588</v>
      </c>
      <c r="M718" s="4" t="s">
        <v>234</v>
      </c>
      <c r="N718" s="3" t="s">
        <v>5965</v>
      </c>
      <c r="O718" s="3">
        <v>10</v>
      </c>
      <c r="P718" s="3" t="s">
        <v>221</v>
      </c>
      <c r="Q718" s="3">
        <v>10</v>
      </c>
      <c r="R718" s="3" t="s">
        <v>48</v>
      </c>
      <c r="S718" s="10" t="s">
        <v>49</v>
      </c>
      <c r="T718" s="3" t="s">
        <v>20</v>
      </c>
      <c r="U718" s="38">
        <v>4.88</v>
      </c>
      <c r="V718" s="38">
        <v>4.88</v>
      </c>
      <c r="W718" s="38">
        <v>3.9</v>
      </c>
      <c r="X718" s="11" t="s">
        <v>20</v>
      </c>
      <c r="Y718" s="12"/>
      <c r="Z718" s="1">
        <v>0</v>
      </c>
      <c r="AA718" s="9">
        <v>13.05</v>
      </c>
      <c r="AB718" s="9"/>
      <c r="AC718" s="50"/>
      <c r="AD718" s="50"/>
      <c r="AE718" s="39">
        <v>14.83</v>
      </c>
      <c r="AF718" s="11">
        <f>IF(Z718=2,AE718*1.08,IF(AE718&lt;=10,(AE718*1.09),IF(AE718&lt;=50,(10*1.09)+((AE718-10)*1.08),IF(AE718&lt;=100,(10*1.09)+((50-10)*1.08)+((AE718-50)*1.07),IF(AE718&lt;=200,(10*1.09)+((50-10)*1.08)+((100-50)*1.07)+((AE718-100)*1.04),(10*1.09)+((50-10)*1.08)+((100-50)*1.07)+((200-100)*1.04)+((AE718-200)*1.02))))))</f>
        <v>16.116399999999999</v>
      </c>
      <c r="AG718" s="11">
        <f>IF(Z718=1,AF718*1.08,IF(Z718=4,AF718*1.08,IF(Z718=2,0,IF(AE718&lt;=100,(AF718*1.25),IF(AE718&lt;=200,134.5+((AE718-100)*1.04*1.16),255.14+((AE718-200)*1.02*1.12))))))</f>
        <v>20.145499999999998</v>
      </c>
      <c r="AH718" s="11">
        <f>IF(Z718=1,0,IF(Z718=4,0,(AG718*1.08)))</f>
        <v>21.75714</v>
      </c>
      <c r="AI718" s="9">
        <f>TRUNC(AF718,2)</f>
        <v>16.11</v>
      </c>
      <c r="AJ718" s="9">
        <f>TRUNC(AG718,2)</f>
        <v>20.14</v>
      </c>
      <c r="AK718" s="9">
        <f>TRUNC(AH718,2)</f>
        <v>21.75</v>
      </c>
      <c r="AL718" s="13">
        <v>44170</v>
      </c>
      <c r="AM718" s="13">
        <v>44187</v>
      </c>
      <c r="AN718" s="13" t="s">
        <v>6544</v>
      </c>
    </row>
    <row r="719" spans="1:40" ht="57" customHeight="1" x14ac:dyDescent="0.25">
      <c r="A719" s="1">
        <v>8699490571019</v>
      </c>
      <c r="B719" s="1" t="s">
        <v>2221</v>
      </c>
      <c r="C719" s="1" t="s">
        <v>2222</v>
      </c>
      <c r="D719" s="2" t="s">
        <v>44</v>
      </c>
      <c r="E719" s="3" t="s">
        <v>133</v>
      </c>
      <c r="F719" s="3">
        <v>0</v>
      </c>
      <c r="G719" s="2">
        <v>2</v>
      </c>
      <c r="H719" s="3">
        <v>1</v>
      </c>
      <c r="I719" s="3"/>
      <c r="J719" s="3"/>
      <c r="K719" s="3"/>
      <c r="L719" s="4" t="s">
        <v>2223</v>
      </c>
      <c r="M719" s="4" t="s">
        <v>3673</v>
      </c>
      <c r="N719" s="3" t="s">
        <v>5969</v>
      </c>
      <c r="O719" s="3" t="s">
        <v>3674</v>
      </c>
      <c r="P719" s="3" t="s">
        <v>209</v>
      </c>
      <c r="Q719" s="3">
        <v>5</v>
      </c>
      <c r="R719" s="3" t="s">
        <v>48</v>
      </c>
      <c r="S719" s="10" t="s">
        <v>49</v>
      </c>
      <c r="T719" s="3" t="s">
        <v>263</v>
      </c>
      <c r="U719" s="38">
        <v>118.51</v>
      </c>
      <c r="V719" s="38">
        <v>118.51</v>
      </c>
      <c r="W719" s="38">
        <v>94.8</v>
      </c>
      <c r="X719" s="3" t="s">
        <v>263</v>
      </c>
      <c r="Y719" s="12"/>
      <c r="Z719" s="1">
        <v>0</v>
      </c>
      <c r="AA719" s="9">
        <v>16.57</v>
      </c>
      <c r="AB719" s="9"/>
      <c r="AC719" s="50">
        <f>IF(AD719=AK719,1,0)</f>
        <v>1</v>
      </c>
      <c r="AD719" s="50">
        <v>25.48</v>
      </c>
      <c r="AE719" s="39">
        <v>17.39</v>
      </c>
      <c r="AF719" s="11">
        <f>IF(Z719=2,AE719*1.08,IF(AE719&lt;=10,(AE719*1.09),IF(AE719&lt;=50,(10*1.09)+((AE719-10)*1.08),IF(AE719&lt;=100,(10*1.09)+((50-10)*1.08)+((AE719-50)*1.07),IF(AE719&lt;=200,(10*1.09)+((50-10)*1.08)+((100-50)*1.07)+((AE719-100)*1.04),(10*1.09)+((50-10)*1.08)+((100-50)*1.07)+((200-100)*1.04)+((AE719-200)*1.02))))))</f>
        <v>18.8812</v>
      </c>
      <c r="AG719" s="11">
        <f>IF(Z719=1,AF719*1.08,IF(Z719=4,AF719*1.08,IF(Z719=2,0,IF(AE719&lt;=100,(AF719*1.25),IF(AE719&lt;=200,134.5+((AE719-100)*1.04*1.16),255.14+((AE719-200)*1.02*1.12))))))</f>
        <v>23.601500000000001</v>
      </c>
      <c r="AH719" s="11">
        <f>IF(Z719=1,0,IF(Z719=4,0,(AG719*1.08)))</f>
        <v>25.489620000000002</v>
      </c>
      <c r="AI719" s="9">
        <f>TRUNC(AF719,2)</f>
        <v>18.88</v>
      </c>
      <c r="AJ719" s="9">
        <f>TRUNC(AG719,2)</f>
        <v>23.6</v>
      </c>
      <c r="AK719" s="9">
        <f>TRUNC(AH719,2)</f>
        <v>25.48</v>
      </c>
      <c r="AL719" s="13">
        <v>44170</v>
      </c>
      <c r="AM719" s="13">
        <v>44187</v>
      </c>
      <c r="AN719" s="13" t="s">
        <v>6544</v>
      </c>
    </row>
    <row r="720" spans="1:40" ht="57" customHeight="1" x14ac:dyDescent="0.25">
      <c r="A720" s="1">
        <v>8699680030265</v>
      </c>
      <c r="B720" s="1" t="s">
        <v>3675</v>
      </c>
      <c r="C720" s="1" t="s">
        <v>3676</v>
      </c>
      <c r="D720" s="2" t="s">
        <v>150</v>
      </c>
      <c r="E720" s="3" t="s">
        <v>5731</v>
      </c>
      <c r="F720" s="3">
        <v>0</v>
      </c>
      <c r="G720" s="2">
        <v>2</v>
      </c>
      <c r="H720" s="3">
        <v>1</v>
      </c>
      <c r="I720" s="3"/>
      <c r="J720" s="3"/>
      <c r="K720" s="3"/>
      <c r="L720" s="4" t="s">
        <v>3677</v>
      </c>
      <c r="M720" s="4" t="s">
        <v>3678</v>
      </c>
      <c r="N720" s="3" t="s">
        <v>5984</v>
      </c>
      <c r="O720" s="3">
        <v>1</v>
      </c>
      <c r="P720" s="3" t="s">
        <v>76</v>
      </c>
      <c r="Q720" s="3">
        <v>30</v>
      </c>
      <c r="R720" s="3" t="s">
        <v>48</v>
      </c>
      <c r="S720" s="10" t="s">
        <v>18</v>
      </c>
      <c r="T720" s="3" t="s">
        <v>102</v>
      </c>
      <c r="U720" s="38">
        <v>16.03</v>
      </c>
      <c r="V720" s="38">
        <v>16.03</v>
      </c>
      <c r="W720" s="38">
        <v>9.61</v>
      </c>
      <c r="X720" s="11" t="s">
        <v>102</v>
      </c>
      <c r="Y720" s="12"/>
      <c r="Z720" s="1">
        <v>0</v>
      </c>
      <c r="AA720" s="9">
        <v>34.82</v>
      </c>
      <c r="AB720" s="9"/>
      <c r="AC720" s="50">
        <f>IF(AD720=AK720,1,0)</f>
        <v>1</v>
      </c>
      <c r="AD720" s="50">
        <v>53.55</v>
      </c>
      <c r="AE720" s="39">
        <v>36.64</v>
      </c>
      <c r="AF720" s="11">
        <f>IF(Z720=2,AE720*1.08,IF(AE720&lt;=10,(AE720*1.09),IF(AE720&lt;=50,(10*1.09)+((AE720-10)*1.08),IF(AE720&lt;=100,(10*1.09)+((50-10)*1.08)+((AE720-50)*1.07),IF(AE720&lt;=200,(10*1.09)+((50-10)*1.08)+((100-50)*1.07)+((AE720-100)*1.04),(10*1.09)+((50-10)*1.08)+((100-50)*1.07)+((200-100)*1.04)+((AE720-200)*1.02))))))</f>
        <v>39.671200000000006</v>
      </c>
      <c r="AG720" s="11">
        <f>IF(Z720=1,AF720*1.08,IF(Z720=4,AF720*1.08,IF(Z720=2,0,IF(AE720&lt;=100,(AF720*1.25),IF(AE720&lt;=200,134.5+((AE720-100)*1.04*1.16),255.14+((AE720-200)*1.02*1.12))))))</f>
        <v>49.589000000000006</v>
      </c>
      <c r="AH720" s="11">
        <f>IF(Z720=1,0,IF(Z720=4,0,(AG720*1.08)))</f>
        <v>53.556120000000007</v>
      </c>
      <c r="AI720" s="9">
        <f>TRUNC(AF720,2)</f>
        <v>39.67</v>
      </c>
      <c r="AJ720" s="9">
        <f>TRUNC(AG720,2)</f>
        <v>49.58</v>
      </c>
      <c r="AK720" s="9">
        <f>TRUNC(AH720,2)</f>
        <v>53.55</v>
      </c>
      <c r="AL720" s="13">
        <v>44170</v>
      </c>
      <c r="AM720" s="13">
        <v>44187</v>
      </c>
      <c r="AN720" s="13" t="s">
        <v>6544</v>
      </c>
    </row>
    <row r="721" spans="1:40" ht="57" customHeight="1" x14ac:dyDescent="0.25">
      <c r="A721" s="1">
        <v>8699680030272</v>
      </c>
      <c r="B721" s="1" t="s">
        <v>3675</v>
      </c>
      <c r="C721" s="1" t="s">
        <v>3676</v>
      </c>
      <c r="D721" s="2" t="s">
        <v>150</v>
      </c>
      <c r="E721" s="3" t="s">
        <v>5731</v>
      </c>
      <c r="F721" s="3">
        <v>0</v>
      </c>
      <c r="G721" s="2">
        <v>2</v>
      </c>
      <c r="H721" s="3">
        <v>1</v>
      </c>
      <c r="I721" s="3"/>
      <c r="J721" s="3"/>
      <c r="K721" s="3"/>
      <c r="L721" s="4" t="s">
        <v>3679</v>
      </c>
      <c r="M721" s="4" t="s">
        <v>3678</v>
      </c>
      <c r="N721" s="3" t="s">
        <v>5984</v>
      </c>
      <c r="O721" s="3">
        <v>2</v>
      </c>
      <c r="P721" s="3" t="s">
        <v>76</v>
      </c>
      <c r="Q721" s="3">
        <v>30</v>
      </c>
      <c r="R721" s="3" t="s">
        <v>48</v>
      </c>
      <c r="S721" s="10" t="s">
        <v>18</v>
      </c>
      <c r="T721" s="3" t="s">
        <v>102</v>
      </c>
      <c r="U721" s="38">
        <v>16.03</v>
      </c>
      <c r="V721" s="38">
        <v>16.03</v>
      </c>
      <c r="W721" s="38">
        <v>9.61</v>
      </c>
      <c r="X721" s="11" t="s">
        <v>102</v>
      </c>
      <c r="Y721" s="12"/>
      <c r="Z721" s="1">
        <v>0</v>
      </c>
      <c r="AA721" s="9">
        <v>34.82</v>
      </c>
      <c r="AB721" s="9"/>
      <c r="AC721" s="50">
        <f>IF(AD721=AK721,1,0)</f>
        <v>1</v>
      </c>
      <c r="AD721" s="50">
        <v>53.55</v>
      </c>
      <c r="AE721" s="39">
        <v>36.64</v>
      </c>
      <c r="AF721" s="11">
        <f>IF(Z721=2,AE721*1.08,IF(AE721&lt;=10,(AE721*1.09),IF(AE721&lt;=50,(10*1.09)+((AE721-10)*1.08),IF(AE721&lt;=100,(10*1.09)+((50-10)*1.08)+((AE721-50)*1.07),IF(AE721&lt;=200,(10*1.09)+((50-10)*1.08)+((100-50)*1.07)+((AE721-100)*1.04),(10*1.09)+((50-10)*1.08)+((100-50)*1.07)+((200-100)*1.04)+((AE721-200)*1.02))))))</f>
        <v>39.671200000000006</v>
      </c>
      <c r="AG721" s="11">
        <f>IF(Z721=1,AF721*1.08,IF(Z721=4,AF721*1.08,IF(Z721=2,0,IF(AE721&lt;=100,(AF721*1.25),IF(AE721&lt;=200,134.5+((AE721-100)*1.04*1.16),255.14+((AE721-200)*1.02*1.12))))))</f>
        <v>49.589000000000006</v>
      </c>
      <c r="AH721" s="11">
        <f>IF(Z721=1,0,IF(Z721=4,0,(AG721*1.08)))</f>
        <v>53.556120000000007</v>
      </c>
      <c r="AI721" s="9">
        <f>TRUNC(AF721,2)</f>
        <v>39.67</v>
      </c>
      <c r="AJ721" s="9">
        <f>TRUNC(AG721,2)</f>
        <v>49.58</v>
      </c>
      <c r="AK721" s="9">
        <f>TRUNC(AH721,2)</f>
        <v>53.55</v>
      </c>
      <c r="AL721" s="13">
        <v>44170</v>
      </c>
      <c r="AM721" s="13">
        <v>44187</v>
      </c>
      <c r="AN721" s="13" t="s">
        <v>6544</v>
      </c>
    </row>
    <row r="722" spans="1:40" ht="57" customHeight="1" x14ac:dyDescent="0.25">
      <c r="A722" s="1">
        <v>8699680030289</v>
      </c>
      <c r="B722" s="1" t="s">
        <v>3675</v>
      </c>
      <c r="C722" s="1" t="s">
        <v>3676</v>
      </c>
      <c r="D722" s="2" t="s">
        <v>150</v>
      </c>
      <c r="E722" s="3" t="s">
        <v>5731</v>
      </c>
      <c r="F722" s="3">
        <v>0</v>
      </c>
      <c r="G722" s="2">
        <v>2</v>
      </c>
      <c r="H722" s="3">
        <v>1</v>
      </c>
      <c r="I722" s="3"/>
      <c r="J722" s="3"/>
      <c r="K722" s="3"/>
      <c r="L722" s="4" t="s">
        <v>3680</v>
      </c>
      <c r="M722" s="4" t="s">
        <v>3678</v>
      </c>
      <c r="N722" s="3" t="s">
        <v>5984</v>
      </c>
      <c r="O722" s="3">
        <v>5</v>
      </c>
      <c r="P722" s="3" t="s">
        <v>76</v>
      </c>
      <c r="Q722" s="3">
        <v>30</v>
      </c>
      <c r="R722" s="3" t="s">
        <v>48</v>
      </c>
      <c r="S722" s="10" t="s">
        <v>18</v>
      </c>
      <c r="T722" s="3" t="s">
        <v>102</v>
      </c>
      <c r="U722" s="38">
        <v>16.03</v>
      </c>
      <c r="V722" s="38">
        <v>16.03</v>
      </c>
      <c r="W722" s="38">
        <v>9.61</v>
      </c>
      <c r="X722" s="11" t="s">
        <v>102</v>
      </c>
      <c r="Y722" s="12"/>
      <c r="Z722" s="1">
        <v>0</v>
      </c>
      <c r="AA722" s="9">
        <v>34.82</v>
      </c>
      <c r="AB722" s="9"/>
      <c r="AC722" s="50">
        <f>IF(AD722=AK722,1,0)</f>
        <v>1</v>
      </c>
      <c r="AD722" s="50">
        <v>53.55</v>
      </c>
      <c r="AE722" s="39">
        <v>36.64</v>
      </c>
      <c r="AF722" s="11">
        <f>IF(Z722=2,AE722*1.08,IF(AE722&lt;=10,(AE722*1.09),IF(AE722&lt;=50,(10*1.09)+((AE722-10)*1.08),IF(AE722&lt;=100,(10*1.09)+((50-10)*1.08)+((AE722-50)*1.07),IF(AE722&lt;=200,(10*1.09)+((50-10)*1.08)+((100-50)*1.07)+((AE722-100)*1.04),(10*1.09)+((50-10)*1.08)+((100-50)*1.07)+((200-100)*1.04)+((AE722-200)*1.02))))))</f>
        <v>39.671200000000006</v>
      </c>
      <c r="AG722" s="11">
        <f>IF(Z722=1,AF722*1.08,IF(Z722=4,AF722*1.08,IF(Z722=2,0,IF(AE722&lt;=100,(AF722*1.25),IF(AE722&lt;=200,134.5+((AE722-100)*1.04*1.16),255.14+((AE722-200)*1.02*1.12))))))</f>
        <v>49.589000000000006</v>
      </c>
      <c r="AH722" s="11">
        <f>IF(Z722=1,0,IF(Z722=4,0,(AG722*1.08)))</f>
        <v>53.556120000000007</v>
      </c>
      <c r="AI722" s="9">
        <f>TRUNC(AF722,2)</f>
        <v>39.67</v>
      </c>
      <c r="AJ722" s="9">
        <f>TRUNC(AG722,2)</f>
        <v>49.58</v>
      </c>
      <c r="AK722" s="9">
        <f>TRUNC(AH722,2)</f>
        <v>53.55</v>
      </c>
      <c r="AL722" s="13">
        <v>44170</v>
      </c>
      <c r="AM722" s="13">
        <v>44187</v>
      </c>
      <c r="AN722" s="13" t="s">
        <v>6544</v>
      </c>
    </row>
    <row r="723" spans="1:40" ht="57" customHeight="1" x14ac:dyDescent="0.25">
      <c r="A723" s="1">
        <v>8699548091698</v>
      </c>
      <c r="B723" s="1" t="s">
        <v>3706</v>
      </c>
      <c r="C723" s="1" t="s">
        <v>3707</v>
      </c>
      <c r="D723" s="2" t="s">
        <v>44</v>
      </c>
      <c r="E723" s="3" t="s">
        <v>133</v>
      </c>
      <c r="F723" s="3">
        <v>0</v>
      </c>
      <c r="G723" s="2">
        <v>2</v>
      </c>
      <c r="H723" s="3">
        <v>1</v>
      </c>
      <c r="I723" s="3"/>
      <c r="J723" s="3"/>
      <c r="K723" s="3"/>
      <c r="L723" s="4" t="s">
        <v>3708</v>
      </c>
      <c r="M723" s="4" t="s">
        <v>25</v>
      </c>
      <c r="N723" s="3" t="s">
        <v>6013</v>
      </c>
      <c r="O723" s="3">
        <v>150</v>
      </c>
      <c r="P723" s="3" t="s">
        <v>76</v>
      </c>
      <c r="Q723" s="3">
        <v>30</v>
      </c>
      <c r="R723" s="3" t="s">
        <v>48</v>
      </c>
      <c r="S723" s="10" t="s">
        <v>18</v>
      </c>
      <c r="T723" s="3" t="s">
        <v>2657</v>
      </c>
      <c r="U723" s="38">
        <v>18.7</v>
      </c>
      <c r="V723" s="38">
        <v>35.57</v>
      </c>
      <c r="W723" s="38">
        <v>18.7</v>
      </c>
      <c r="X723" s="3" t="s">
        <v>2657</v>
      </c>
      <c r="Y723" s="12"/>
      <c r="Z723" s="1">
        <v>0</v>
      </c>
      <c r="AA723" s="9">
        <v>26.35</v>
      </c>
      <c r="AB723" s="9"/>
      <c r="AC723" s="50">
        <f>IF(AD723=AK723,1,0)</f>
        <v>1</v>
      </c>
      <c r="AD723" s="50">
        <v>40.43</v>
      </c>
      <c r="AE723" s="39">
        <v>27.64</v>
      </c>
      <c r="AF723" s="11">
        <f>IF(Z723=2,AE723*1.08,IF(AE723&lt;=10,(AE723*1.09),IF(AE723&lt;=50,(10*1.09)+((AE723-10)*1.08),IF(AE723&lt;=100,(10*1.09)+((50-10)*1.08)+((AE723-50)*1.07),IF(AE723&lt;=200,(10*1.09)+((50-10)*1.08)+((100-50)*1.07)+((AE723-100)*1.04),(10*1.09)+((50-10)*1.08)+((100-50)*1.07)+((200-100)*1.04)+((AE723-200)*1.02))))))</f>
        <v>29.9512</v>
      </c>
      <c r="AG723" s="11">
        <f>IF(Z723=1,AF723*1.08,IF(Z723=4,AF723*1.08,IF(Z723=2,0,IF(AE723&lt;=100,(AF723*1.25),IF(AE723&lt;=200,134.5+((AE723-100)*1.04*1.16),255.14+((AE723-200)*1.02*1.12))))))</f>
        <v>37.439</v>
      </c>
      <c r="AH723" s="11">
        <f>IF(Z723=1,0,IF(Z723=4,0,(AG723*1.08)))</f>
        <v>40.43412</v>
      </c>
      <c r="AI723" s="9">
        <f>TRUNC(AF723,2)</f>
        <v>29.95</v>
      </c>
      <c r="AJ723" s="9">
        <f>TRUNC(AG723,2)</f>
        <v>37.43</v>
      </c>
      <c r="AK723" s="9">
        <f>TRUNC(AH723,2)</f>
        <v>40.43</v>
      </c>
      <c r="AL723" s="13">
        <v>44170</v>
      </c>
      <c r="AM723" s="13">
        <v>44187</v>
      </c>
      <c r="AN723" s="13" t="s">
        <v>6544</v>
      </c>
    </row>
    <row r="724" spans="1:40" ht="57" customHeight="1" x14ac:dyDescent="0.25">
      <c r="A724" s="1">
        <v>8699548091704</v>
      </c>
      <c r="B724" s="1" t="s">
        <v>3706</v>
      </c>
      <c r="C724" s="1" t="s">
        <v>3707</v>
      </c>
      <c r="D724" s="2" t="s">
        <v>44</v>
      </c>
      <c r="E724" s="3" t="s">
        <v>133</v>
      </c>
      <c r="F724" s="3">
        <v>0</v>
      </c>
      <c r="G724" s="2">
        <v>2</v>
      </c>
      <c r="H724" s="3">
        <v>1</v>
      </c>
      <c r="I724" s="3"/>
      <c r="J724" s="3"/>
      <c r="K724" s="3"/>
      <c r="L724" s="4" t="s">
        <v>3709</v>
      </c>
      <c r="M724" s="4" t="s">
        <v>25</v>
      </c>
      <c r="N724" s="3" t="s">
        <v>6013</v>
      </c>
      <c r="O724" s="3">
        <v>300</v>
      </c>
      <c r="P724" s="3" t="s">
        <v>76</v>
      </c>
      <c r="Q724" s="3">
        <v>30</v>
      </c>
      <c r="R724" s="3" t="s">
        <v>48</v>
      </c>
      <c r="S724" s="10" t="s">
        <v>18</v>
      </c>
      <c r="T724" s="3" t="s">
        <v>2657</v>
      </c>
      <c r="U724" s="38">
        <v>25.95</v>
      </c>
      <c r="V724" s="38">
        <v>25.95</v>
      </c>
      <c r="W724" s="38">
        <v>20.76</v>
      </c>
      <c r="X724" s="11" t="s">
        <v>2657</v>
      </c>
      <c r="Y724" s="12"/>
      <c r="Z724" s="1">
        <v>0</v>
      </c>
      <c r="AA724" s="9">
        <v>45.47</v>
      </c>
      <c r="AB724" s="9"/>
      <c r="AC724" s="50">
        <f>IF(AD724=AK724,1,0)</f>
        <v>1</v>
      </c>
      <c r="AD724" s="50">
        <v>69.709999999999994</v>
      </c>
      <c r="AE724" s="39">
        <v>47.72</v>
      </c>
      <c r="AF724" s="11">
        <f>IF(Z724=2,AE724*1.08,IF(AE724&lt;=10,(AE724*1.09),IF(AE724&lt;=50,(10*1.09)+((AE724-10)*1.08),IF(AE724&lt;=100,(10*1.09)+((50-10)*1.08)+((AE724-50)*1.07),IF(AE724&lt;=200,(10*1.09)+((50-10)*1.08)+((100-50)*1.07)+((AE724-100)*1.04),(10*1.09)+((50-10)*1.08)+((100-50)*1.07)+((200-100)*1.04)+((AE724-200)*1.02))))))</f>
        <v>51.637599999999999</v>
      </c>
      <c r="AG724" s="11">
        <f>IF(Z724=1,AF724*1.08,IF(Z724=4,AF724*1.08,IF(Z724=2,0,IF(AE724&lt;=100,(AF724*1.25),IF(AE724&lt;=200,134.5+((AE724-100)*1.04*1.16),255.14+((AE724-200)*1.02*1.12))))))</f>
        <v>64.546999999999997</v>
      </c>
      <c r="AH724" s="11">
        <f>IF(Z724=1,0,IF(Z724=4,0,(AG724*1.08)))</f>
        <v>69.710760000000008</v>
      </c>
      <c r="AI724" s="9">
        <f>TRUNC(AF724,2)</f>
        <v>51.63</v>
      </c>
      <c r="AJ724" s="9">
        <f>TRUNC(AG724,2)</f>
        <v>64.540000000000006</v>
      </c>
      <c r="AK724" s="9">
        <f>TRUNC(AH724,2)</f>
        <v>69.709999999999994</v>
      </c>
      <c r="AL724" s="13">
        <v>44170</v>
      </c>
      <c r="AM724" s="13">
        <v>44187</v>
      </c>
      <c r="AN724" s="13" t="s">
        <v>6544</v>
      </c>
    </row>
    <row r="725" spans="1:40" ht="57" customHeight="1" x14ac:dyDescent="0.25">
      <c r="A725" s="1">
        <v>8699630756009</v>
      </c>
      <c r="B725" s="1" t="s">
        <v>1431</v>
      </c>
      <c r="C725" s="1" t="s">
        <v>1432</v>
      </c>
      <c r="D725" s="2" t="s">
        <v>150</v>
      </c>
      <c r="E725" s="3" t="s">
        <v>133</v>
      </c>
      <c r="F725" s="3">
        <v>0</v>
      </c>
      <c r="G725" s="2">
        <v>1</v>
      </c>
      <c r="H725" s="3">
        <v>4</v>
      </c>
      <c r="I725" s="3"/>
      <c r="J725" s="3"/>
      <c r="K725" s="3"/>
      <c r="L725" s="4" t="s">
        <v>6113</v>
      </c>
      <c r="M725" s="4" t="s">
        <v>1435</v>
      </c>
      <c r="N725" s="3" t="s">
        <v>5972</v>
      </c>
      <c r="O725" s="3">
        <v>20</v>
      </c>
      <c r="P725" s="3" t="s">
        <v>316</v>
      </c>
      <c r="Q725" s="3">
        <v>5</v>
      </c>
      <c r="R725" s="3" t="s">
        <v>48</v>
      </c>
      <c r="S725" s="10" t="s">
        <v>49</v>
      </c>
      <c r="T725" s="10" t="s">
        <v>225</v>
      </c>
      <c r="U725" s="38">
        <v>4.84</v>
      </c>
      <c r="V725" s="38">
        <v>4.84</v>
      </c>
      <c r="W725" s="38">
        <v>4.84</v>
      </c>
      <c r="X725" s="10" t="s">
        <v>225</v>
      </c>
      <c r="Y725" s="12"/>
      <c r="Z725" s="1">
        <v>1</v>
      </c>
      <c r="AA725" s="9">
        <v>15.06</v>
      </c>
      <c r="AB725" s="9"/>
      <c r="AC725" s="50">
        <f>IF(AD725=AK725,1,0)</f>
        <v>1</v>
      </c>
      <c r="AD725" s="50">
        <v>0</v>
      </c>
      <c r="AE725" s="39">
        <v>18.45</v>
      </c>
      <c r="AF725" s="11">
        <f>IF(Z725=2,AE725*1.08,IF(AE725&lt;=10,(AE725*1.09),IF(AE725&lt;=50,(10*1.09)+((AE725-10)*1.08),IF(AE725&lt;=100,(10*1.09)+((50-10)*1.08)+((AE725-50)*1.07),IF(AE725&lt;=200,(10*1.09)+((50-10)*1.08)+((100-50)*1.07)+((AE725-100)*1.04),(10*1.09)+((50-10)*1.08)+((100-50)*1.07)+((200-100)*1.04)+((AE725-200)*1.02))))))</f>
        <v>20.026</v>
      </c>
      <c r="AG725" s="11">
        <f>IF(Z725=1,AF725*1.08,IF(Z725=4,AF725*1.08,IF(Z725=2,0,IF(AE725&lt;=100,(AF725*1.25),IF(AE725&lt;=200,134.5+((AE725-100)*1.04*1.16),255.14+((AE725-200)*1.02*1.12))))))</f>
        <v>21.628080000000001</v>
      </c>
      <c r="AH725" s="11">
        <f>IF(Z725=1,0,IF(Z725=4,0,(AG725*1.08)))</f>
        <v>0</v>
      </c>
      <c r="AI725" s="9">
        <f>TRUNC(AF725,2)</f>
        <v>20.02</v>
      </c>
      <c r="AJ725" s="9">
        <f>TRUNC(AG725,2)</f>
        <v>21.62</v>
      </c>
      <c r="AK725" s="9">
        <f>TRUNC(AH725,2)</f>
        <v>0</v>
      </c>
      <c r="AL725" s="13">
        <v>44170</v>
      </c>
      <c r="AM725" s="13">
        <v>44187</v>
      </c>
      <c r="AN725" s="13" t="s">
        <v>6544</v>
      </c>
    </row>
    <row r="726" spans="1:40" ht="57" customHeight="1" x14ac:dyDescent="0.25">
      <c r="A726" s="1">
        <v>8699745014759</v>
      </c>
      <c r="B726" s="1" t="s">
        <v>1898</v>
      </c>
      <c r="C726" s="1" t="s">
        <v>1293</v>
      </c>
      <c r="D726" s="3" t="s">
        <v>44</v>
      </c>
      <c r="E726" s="3" t="s">
        <v>5731</v>
      </c>
      <c r="F726" s="3">
        <v>2</v>
      </c>
      <c r="G726" s="2">
        <v>2</v>
      </c>
      <c r="H726" s="3">
        <v>1</v>
      </c>
      <c r="I726" s="3"/>
      <c r="J726" s="3"/>
      <c r="K726" s="3"/>
      <c r="L726" s="4" t="s">
        <v>3715</v>
      </c>
      <c r="M726" s="4" t="s">
        <v>1942</v>
      </c>
      <c r="N726" s="3" t="s">
        <v>6053</v>
      </c>
      <c r="O726" s="3">
        <v>500</v>
      </c>
      <c r="P726" s="3" t="s">
        <v>92</v>
      </c>
      <c r="Q726" s="3">
        <v>1</v>
      </c>
      <c r="R726" s="3" t="s">
        <v>48</v>
      </c>
      <c r="S726" s="10" t="s">
        <v>49</v>
      </c>
      <c r="T726" s="3" t="s">
        <v>225</v>
      </c>
      <c r="U726" s="38">
        <v>221.63</v>
      </c>
      <c r="V726" s="38">
        <v>221.63</v>
      </c>
      <c r="W726" s="38">
        <v>221.63</v>
      </c>
      <c r="X726" s="3" t="s">
        <v>225</v>
      </c>
      <c r="Y726" s="12"/>
      <c r="Z726" s="1">
        <v>0</v>
      </c>
      <c r="AA726" s="9">
        <v>805.37</v>
      </c>
      <c r="AB726" s="9"/>
      <c r="AC726" s="50">
        <f>IF(AD726=AK726,1,0)</f>
        <v>1</v>
      </c>
      <c r="AD726" s="50">
        <v>1072.1099999999999</v>
      </c>
      <c r="AE726" s="39">
        <v>845.62</v>
      </c>
      <c r="AF726" s="11">
        <f>IF(Z726=2,AE726*1.08,IF(AE726&lt;=10,(AE726*1.09),IF(AE726&lt;=50,(10*1.09)+((AE726-10)*1.08),IF(AE726&lt;=100,(10*1.09)+((50-10)*1.08)+((AE726-50)*1.07),IF(AE726&lt;=200,(10*1.09)+((50-10)*1.08)+((100-50)*1.07)+((AE726-100)*1.04),(10*1.09)+((50-10)*1.08)+((100-50)*1.07)+((200-100)*1.04)+((AE726-200)*1.02))))))</f>
        <v>870.13240000000008</v>
      </c>
      <c r="AG726" s="11">
        <f>IF(Z726=1,AF726*1.08,IF(Z726=4,AF726*1.08,IF(Z726=2,0,IF(AE726&lt;=100,(AF726*1.25),IF(AE726&lt;=200,134.5+((AE726-100)*1.04*1.16),255.14+((AE726-200)*1.02*1.12))))))</f>
        <v>992.6962880000001</v>
      </c>
      <c r="AH726" s="11">
        <f>IF(Z726=1,0,IF(Z726=4,0,(AG726*1.08)))</f>
        <v>1072.1119910400002</v>
      </c>
      <c r="AI726" s="9">
        <f>TRUNC(AF726,2)</f>
        <v>870.13</v>
      </c>
      <c r="AJ726" s="9">
        <f>TRUNC(AG726,2)</f>
        <v>992.69</v>
      </c>
      <c r="AK726" s="9">
        <f>TRUNC(AH726,2)</f>
        <v>1072.1099999999999</v>
      </c>
      <c r="AL726" s="13">
        <v>44170</v>
      </c>
      <c r="AM726" s="13">
        <v>44187</v>
      </c>
      <c r="AN726" s="13" t="s">
        <v>6544</v>
      </c>
    </row>
    <row r="727" spans="1:40" ht="57" customHeight="1" x14ac:dyDescent="0.25">
      <c r="A727" s="1">
        <v>8699745018955</v>
      </c>
      <c r="B727" s="1" t="s">
        <v>1898</v>
      </c>
      <c r="C727" s="1" t="s">
        <v>1899</v>
      </c>
      <c r="D727" s="3" t="s">
        <v>44</v>
      </c>
      <c r="E727" s="3" t="s">
        <v>5731</v>
      </c>
      <c r="F727" s="3">
        <v>2</v>
      </c>
      <c r="G727" s="2">
        <v>2</v>
      </c>
      <c r="H727" s="3">
        <v>1</v>
      </c>
      <c r="I727" s="3"/>
      <c r="J727" s="3"/>
      <c r="K727" s="3"/>
      <c r="L727" s="4" t="s">
        <v>3716</v>
      </c>
      <c r="M727" s="4" t="s">
        <v>1942</v>
      </c>
      <c r="N727" s="3" t="s">
        <v>6053</v>
      </c>
      <c r="O727" s="3">
        <v>500</v>
      </c>
      <c r="P727" s="3" t="s">
        <v>92</v>
      </c>
      <c r="Q727" s="3">
        <v>1</v>
      </c>
      <c r="R727" s="3" t="s">
        <v>48</v>
      </c>
      <c r="S727" s="10" t="s">
        <v>49</v>
      </c>
      <c r="T727" s="3" t="s">
        <v>129</v>
      </c>
      <c r="U727" s="38">
        <v>288.95999999999998</v>
      </c>
      <c r="V727" s="38">
        <v>288.95999999999998</v>
      </c>
      <c r="W727" s="38">
        <v>288.95999999999998</v>
      </c>
      <c r="X727" s="11" t="s">
        <v>129</v>
      </c>
      <c r="Y727" s="12"/>
      <c r="Z727" s="1">
        <v>0</v>
      </c>
      <c r="AA727" s="9">
        <v>639.19000000000005</v>
      </c>
      <c r="AB727" s="9"/>
      <c r="AC727" s="50">
        <f>IF(AD727=AK727,1,0)</f>
        <v>1</v>
      </c>
      <c r="AD727" s="50">
        <v>896.27</v>
      </c>
      <c r="AE727" s="39">
        <v>703.1</v>
      </c>
      <c r="AF727" s="11">
        <f>IF(Z727=2,AE727*1.08,IF(AE727&lt;=10,(AE727*1.09),IF(AE727&lt;=50,(10*1.09)+((AE727-10)*1.08),IF(AE727&lt;=100,(10*1.09)+((50-10)*1.08)+((AE727-50)*1.07),IF(AE727&lt;=200,(10*1.09)+((50-10)*1.08)+((100-50)*1.07)+((AE727-100)*1.04),(10*1.09)+((50-10)*1.08)+((100-50)*1.07)+((200-100)*1.04)+((AE727-200)*1.02))))))</f>
        <v>724.76200000000006</v>
      </c>
      <c r="AG727" s="11">
        <f>IF(Z727=1,AF727*1.08,IF(Z727=4,AF727*1.08,IF(Z727=2,0,IF(AE727&lt;=100,(AF727*1.25),IF(AE727&lt;=200,134.5+((AE727-100)*1.04*1.16),255.14+((AE727-200)*1.02*1.12))))))</f>
        <v>829.88144000000011</v>
      </c>
      <c r="AH727" s="11">
        <f>IF(Z727=1,0,IF(Z727=4,0,(AG727*1.08)))</f>
        <v>896.27195520000021</v>
      </c>
      <c r="AI727" s="9">
        <f>TRUNC(AF727,2)</f>
        <v>724.76</v>
      </c>
      <c r="AJ727" s="9">
        <f>TRUNC(AG727,2)</f>
        <v>829.88</v>
      </c>
      <c r="AK727" s="9">
        <f>TRUNC(AH727,2)</f>
        <v>896.27</v>
      </c>
      <c r="AL727" s="13">
        <v>44170</v>
      </c>
      <c r="AM727" s="13">
        <v>44187</v>
      </c>
      <c r="AN727" s="13" t="s">
        <v>6544</v>
      </c>
    </row>
    <row r="728" spans="1:40" ht="57" customHeight="1" x14ac:dyDescent="0.25">
      <c r="A728" s="1">
        <v>8699745014711</v>
      </c>
      <c r="B728" s="1" t="s">
        <v>1898</v>
      </c>
      <c r="C728" s="1" t="s">
        <v>1293</v>
      </c>
      <c r="D728" s="3" t="s">
        <v>44</v>
      </c>
      <c r="E728" s="3" t="s">
        <v>5731</v>
      </c>
      <c r="F728" s="3">
        <v>2</v>
      </c>
      <c r="G728" s="2">
        <v>2</v>
      </c>
      <c r="H728" s="3">
        <v>1</v>
      </c>
      <c r="I728" s="3"/>
      <c r="J728" s="3"/>
      <c r="K728" s="3"/>
      <c r="L728" s="4" t="s">
        <v>3717</v>
      </c>
      <c r="M728" s="4" t="s">
        <v>1942</v>
      </c>
      <c r="N728" s="3" t="s">
        <v>6053</v>
      </c>
      <c r="O728" s="3">
        <v>500</v>
      </c>
      <c r="P728" s="3" t="s">
        <v>92</v>
      </c>
      <c r="Q728" s="3">
        <v>1</v>
      </c>
      <c r="R728" s="3" t="s">
        <v>48</v>
      </c>
      <c r="S728" s="10" t="s">
        <v>49</v>
      </c>
      <c r="T728" s="3" t="s">
        <v>225</v>
      </c>
      <c r="U728" s="38">
        <v>181.48</v>
      </c>
      <c r="V728" s="38">
        <v>181.48</v>
      </c>
      <c r="W728" s="38">
        <v>181.48</v>
      </c>
      <c r="X728" s="3" t="s">
        <v>225</v>
      </c>
      <c r="Y728" s="12"/>
      <c r="Z728" s="1">
        <v>0</v>
      </c>
      <c r="AA728" s="9">
        <v>507.66</v>
      </c>
      <c r="AB728" s="9"/>
      <c r="AC728" s="50">
        <f>IF(AD728=AK728,1,0)</f>
        <v>1</v>
      </c>
      <c r="AD728" s="50">
        <v>730.22</v>
      </c>
      <c r="AE728" s="39">
        <v>568.52</v>
      </c>
      <c r="AF728" s="11">
        <f>IF(Z728=2,AE728*1.08,IF(AE728&lt;=10,(AE728*1.09),IF(AE728&lt;=50,(10*1.09)+((AE728-10)*1.08),IF(AE728&lt;=100,(10*1.09)+((50-10)*1.08)+((AE728-50)*1.07),IF(AE728&lt;=200,(10*1.09)+((50-10)*1.08)+((100-50)*1.07)+((AE728-100)*1.04),(10*1.09)+((50-10)*1.08)+((100-50)*1.07)+((200-100)*1.04)+((AE728-200)*1.02))))))</f>
        <v>587.49040000000002</v>
      </c>
      <c r="AG728" s="11">
        <f>IF(Z728=1,AF728*1.08,IF(Z728=4,AF728*1.08,IF(Z728=2,0,IF(AE728&lt;=100,(AF728*1.25),IF(AE728&lt;=200,134.5+((AE728-100)*1.04*1.16),255.14+((AE728-200)*1.02*1.12))))))</f>
        <v>676.137248</v>
      </c>
      <c r="AH728" s="11">
        <f>IF(Z728=1,0,IF(Z728=4,0,(AG728*1.08)))</f>
        <v>730.22822784000005</v>
      </c>
      <c r="AI728" s="9">
        <f>TRUNC(AF728,2)</f>
        <v>587.49</v>
      </c>
      <c r="AJ728" s="9">
        <f>TRUNC(AG728,2)</f>
        <v>676.13</v>
      </c>
      <c r="AK728" s="9">
        <f>TRUNC(AH728,2)</f>
        <v>730.22</v>
      </c>
      <c r="AL728" s="13">
        <v>44170</v>
      </c>
      <c r="AM728" s="13">
        <v>44187</v>
      </c>
      <c r="AN728" s="13" t="s">
        <v>6544</v>
      </c>
    </row>
    <row r="729" spans="1:40" ht="57" customHeight="1" x14ac:dyDescent="0.25">
      <c r="A729" s="1">
        <v>8699745014698</v>
      </c>
      <c r="B729" s="1" t="s">
        <v>1898</v>
      </c>
      <c r="C729" s="1" t="s">
        <v>1293</v>
      </c>
      <c r="D729" s="3" t="s">
        <v>44</v>
      </c>
      <c r="E729" s="3" t="s">
        <v>5731</v>
      </c>
      <c r="F729" s="3">
        <v>2</v>
      </c>
      <c r="G729" s="2">
        <v>2</v>
      </c>
      <c r="H729" s="3">
        <v>1</v>
      </c>
      <c r="I729" s="3"/>
      <c r="J729" s="3"/>
      <c r="K729" s="3"/>
      <c r="L729" s="4" t="s">
        <v>3718</v>
      </c>
      <c r="M729" s="4" t="s">
        <v>1942</v>
      </c>
      <c r="N729" s="3" t="s">
        <v>6053</v>
      </c>
      <c r="O729" s="3">
        <v>500</v>
      </c>
      <c r="P729" s="3" t="s">
        <v>92</v>
      </c>
      <c r="Q729" s="3">
        <v>1</v>
      </c>
      <c r="R729" s="3" t="s">
        <v>48</v>
      </c>
      <c r="S729" s="10" t="s">
        <v>49</v>
      </c>
      <c r="T729" s="3" t="s">
        <v>225</v>
      </c>
      <c r="U729" s="38">
        <v>177.88</v>
      </c>
      <c r="V729" s="38">
        <v>177.88</v>
      </c>
      <c r="W729" s="38">
        <v>177.88</v>
      </c>
      <c r="X729" s="3" t="s">
        <v>225</v>
      </c>
      <c r="Y729" s="12"/>
      <c r="Z729" s="1">
        <v>0</v>
      </c>
      <c r="AA729" s="9">
        <v>658.92</v>
      </c>
      <c r="AB729" s="9"/>
      <c r="AC729" s="50">
        <f>IF(AD729=AK729,1,0)</f>
        <v>1</v>
      </c>
      <c r="AD729" s="50">
        <v>866.06</v>
      </c>
      <c r="AE729" s="39">
        <v>678.62</v>
      </c>
      <c r="AF729" s="11">
        <f>IF(Z729=2,AE729*1.08,IF(AE729&lt;=10,(AE729*1.09),IF(AE729&lt;=50,(10*1.09)+((AE729-10)*1.08),IF(AE729&lt;=100,(10*1.09)+((50-10)*1.08)+((AE729-50)*1.07),IF(AE729&lt;=200,(10*1.09)+((50-10)*1.08)+((100-50)*1.07)+((AE729-100)*1.04),(10*1.09)+((50-10)*1.08)+((100-50)*1.07)+((200-100)*1.04)+((AE729-200)*1.02))))))</f>
        <v>699.79240000000004</v>
      </c>
      <c r="AG729" s="11">
        <f>IF(Z729=1,AF729*1.08,IF(Z729=4,AF729*1.08,IF(Z729=2,0,IF(AE729&lt;=100,(AF729*1.25),IF(AE729&lt;=200,134.5+((AE729-100)*1.04*1.16),255.14+((AE729-200)*1.02*1.12))))))</f>
        <v>801.9154880000001</v>
      </c>
      <c r="AH729" s="11">
        <f>IF(Z729=1,0,IF(Z729=4,0,(AG729*1.08)))</f>
        <v>866.06872704000011</v>
      </c>
      <c r="AI729" s="9">
        <f>TRUNC(AF729,2)</f>
        <v>699.79</v>
      </c>
      <c r="AJ729" s="9">
        <f>TRUNC(AG729,2)</f>
        <v>801.91</v>
      </c>
      <c r="AK729" s="9">
        <f>TRUNC(AH729,2)</f>
        <v>866.06</v>
      </c>
      <c r="AL729" s="13">
        <v>44170</v>
      </c>
      <c r="AM729" s="13">
        <v>44187</v>
      </c>
      <c r="AN729" s="13" t="s">
        <v>6544</v>
      </c>
    </row>
    <row r="730" spans="1:40" ht="57" customHeight="1" x14ac:dyDescent="0.25">
      <c r="A730" s="1">
        <v>8699745015114</v>
      </c>
      <c r="B730" s="1" t="s">
        <v>1703</v>
      </c>
      <c r="C730" s="1" t="s">
        <v>1704</v>
      </c>
      <c r="D730" s="2" t="s">
        <v>44</v>
      </c>
      <c r="E730" s="3" t="s">
        <v>5731</v>
      </c>
      <c r="F730" s="3">
        <v>2</v>
      </c>
      <c r="G730" s="2">
        <v>2</v>
      </c>
      <c r="H730" s="3">
        <v>1</v>
      </c>
      <c r="I730" s="3"/>
      <c r="J730" s="3"/>
      <c r="K730" s="3"/>
      <c r="L730" s="4" t="s">
        <v>5148</v>
      </c>
      <c r="M730" s="4" t="s">
        <v>1270</v>
      </c>
      <c r="N730" s="3" t="s">
        <v>6053</v>
      </c>
      <c r="O730" s="3">
        <v>400</v>
      </c>
      <c r="P730" s="3" t="s">
        <v>92</v>
      </c>
      <c r="Q730" s="3">
        <v>1</v>
      </c>
      <c r="R730" s="3" t="s">
        <v>48</v>
      </c>
      <c r="S730" s="10" t="s">
        <v>49</v>
      </c>
      <c r="T730" s="3" t="s">
        <v>503</v>
      </c>
      <c r="U730" s="38">
        <v>34.46</v>
      </c>
      <c r="V730" s="38">
        <v>34.46</v>
      </c>
      <c r="W730" s="38">
        <v>34.46</v>
      </c>
      <c r="X730" s="3" t="s">
        <v>503</v>
      </c>
      <c r="Y730" s="12"/>
      <c r="Z730" s="1">
        <v>0</v>
      </c>
      <c r="AA730" s="9">
        <v>116.94</v>
      </c>
      <c r="AB730" s="9"/>
      <c r="AC730" s="50">
        <f>IF(AD730=AK730,1,0)</f>
        <v>0</v>
      </c>
      <c r="AD730" s="50">
        <v>171.74</v>
      </c>
      <c r="AE730" s="39">
        <v>120.68</v>
      </c>
      <c r="AF730" s="11">
        <f>IF(Z730=2,AE730*1.08,IF(AE730&lt;=10,(AE730*1.09),IF(AE730&lt;=50,(10*1.09)+((AE730-10)*1.08),IF(AE730&lt;=100,(10*1.09)+((50-10)*1.08)+((AE730-50)*1.07),IF(AE730&lt;=200,(10*1.09)+((50-10)*1.08)+((100-50)*1.07)+((AE730-100)*1.04),(10*1.09)+((50-10)*1.08)+((100-50)*1.07)+((200-100)*1.04)+((AE730-200)*1.02))))))</f>
        <v>129.10720000000001</v>
      </c>
      <c r="AG730" s="11">
        <f>IF(Z730=1,AF730*1.08,IF(Z730=4,AF730*1.08,IF(Z730=2,0,IF(AE730&lt;=100,(AF730*1.25),IF(AE730&lt;=200,134.5+((AE730-100)*1.04*1.16),255.14+((AE730-200)*1.02*1.12))))))</f>
        <v>159.448352</v>
      </c>
      <c r="AH730" s="11">
        <f>IF(Z730=1,0,IF(Z730=4,0,(AG730*1.08)))</f>
        <v>172.20422016000001</v>
      </c>
      <c r="AI730" s="9">
        <f>TRUNC(AF730,2)</f>
        <v>129.1</v>
      </c>
      <c r="AJ730" s="9">
        <f>TRUNC(AG730,2)</f>
        <v>159.44</v>
      </c>
      <c r="AK730" s="9">
        <f>TRUNC(AH730,2)</f>
        <v>172.2</v>
      </c>
      <c r="AL730" s="13">
        <v>44170</v>
      </c>
      <c r="AM730" s="13">
        <v>44187</v>
      </c>
      <c r="AN730" s="13" t="s">
        <v>6544</v>
      </c>
    </row>
    <row r="731" spans="1:40" ht="57" customHeight="1" x14ac:dyDescent="0.25">
      <c r="A731" s="1">
        <v>8699745015107</v>
      </c>
      <c r="B731" s="1" t="s">
        <v>1703</v>
      </c>
      <c r="C731" s="1" t="s">
        <v>1704</v>
      </c>
      <c r="D731" s="2" t="s">
        <v>44</v>
      </c>
      <c r="E731" s="3" t="s">
        <v>5731</v>
      </c>
      <c r="F731" s="3">
        <v>2</v>
      </c>
      <c r="G731" s="2">
        <v>2</v>
      </c>
      <c r="H731" s="3">
        <v>1</v>
      </c>
      <c r="I731" s="3"/>
      <c r="J731" s="3"/>
      <c r="K731" s="3"/>
      <c r="L731" s="4" t="s">
        <v>5149</v>
      </c>
      <c r="M731" s="4" t="s">
        <v>1270</v>
      </c>
      <c r="N731" s="3" t="s">
        <v>6053</v>
      </c>
      <c r="O731" s="3">
        <v>400</v>
      </c>
      <c r="P731" s="3" t="s">
        <v>92</v>
      </c>
      <c r="Q731" s="3">
        <v>1</v>
      </c>
      <c r="R731" s="3" t="s">
        <v>48</v>
      </c>
      <c r="S731" s="10" t="s">
        <v>49</v>
      </c>
      <c r="T731" s="3" t="s">
        <v>503</v>
      </c>
      <c r="U731" s="38">
        <v>34.46</v>
      </c>
      <c r="V731" s="38">
        <v>34.46</v>
      </c>
      <c r="W731" s="38">
        <v>34.46</v>
      </c>
      <c r="X731" s="3" t="s">
        <v>503</v>
      </c>
      <c r="Y731" s="12"/>
      <c r="Z731" s="1">
        <v>0</v>
      </c>
      <c r="AA731" s="9">
        <v>116.94</v>
      </c>
      <c r="AB731" s="9"/>
      <c r="AC731" s="50">
        <f>IF(AD731=AK731,1,0)</f>
        <v>1</v>
      </c>
      <c r="AD731" s="50">
        <v>172.2</v>
      </c>
      <c r="AE731" s="39">
        <v>120.68</v>
      </c>
      <c r="AF731" s="11">
        <f>IF(Z731=2,AE731*1.08,IF(AE731&lt;=10,(AE731*1.09),IF(AE731&lt;=50,(10*1.09)+((AE731-10)*1.08),IF(AE731&lt;=100,(10*1.09)+((50-10)*1.08)+((AE731-50)*1.07),IF(AE731&lt;=200,(10*1.09)+((50-10)*1.08)+((100-50)*1.07)+((AE731-100)*1.04),(10*1.09)+((50-10)*1.08)+((100-50)*1.07)+((200-100)*1.04)+((AE731-200)*1.02))))))</f>
        <v>129.10720000000001</v>
      </c>
      <c r="AG731" s="11">
        <f>IF(Z731=1,AF731*1.08,IF(Z731=4,AF731*1.08,IF(Z731=2,0,IF(AE731&lt;=100,(AF731*1.25),IF(AE731&lt;=200,134.5+((AE731-100)*1.04*1.16),255.14+((AE731-200)*1.02*1.12))))))</f>
        <v>159.448352</v>
      </c>
      <c r="AH731" s="11">
        <f>IF(Z731=1,0,IF(Z731=4,0,(AG731*1.08)))</f>
        <v>172.20422016000001</v>
      </c>
      <c r="AI731" s="9">
        <f>TRUNC(AF731,2)</f>
        <v>129.1</v>
      </c>
      <c r="AJ731" s="9">
        <f>TRUNC(AG731,2)</f>
        <v>159.44</v>
      </c>
      <c r="AK731" s="9">
        <f>TRUNC(AH731,2)</f>
        <v>172.2</v>
      </c>
      <c r="AL731" s="13">
        <v>44170</v>
      </c>
      <c r="AM731" s="13">
        <v>44187</v>
      </c>
      <c r="AN731" s="13" t="s">
        <v>6544</v>
      </c>
    </row>
    <row r="732" spans="1:40" ht="57" customHeight="1" x14ac:dyDescent="0.25">
      <c r="A732" s="1">
        <v>8699745015121</v>
      </c>
      <c r="B732" s="1" t="s">
        <v>1703</v>
      </c>
      <c r="C732" s="1" t="s">
        <v>1704</v>
      </c>
      <c r="D732" s="2" t="s">
        <v>44</v>
      </c>
      <c r="E732" s="3" t="s">
        <v>5731</v>
      </c>
      <c r="F732" s="3">
        <v>2</v>
      </c>
      <c r="G732" s="2">
        <v>2</v>
      </c>
      <c r="H732" s="3">
        <v>1</v>
      </c>
      <c r="I732" s="3"/>
      <c r="J732" s="3"/>
      <c r="K732" s="3"/>
      <c r="L732" s="4" t="s">
        <v>5150</v>
      </c>
      <c r="M732" s="4" t="s">
        <v>1270</v>
      </c>
      <c r="N732" s="3" t="s">
        <v>6053</v>
      </c>
      <c r="O732" s="3">
        <v>400</v>
      </c>
      <c r="P732" s="3" t="s">
        <v>92</v>
      </c>
      <c r="Q732" s="3">
        <v>1</v>
      </c>
      <c r="R732" s="3" t="s">
        <v>48</v>
      </c>
      <c r="S732" s="10" t="s">
        <v>49</v>
      </c>
      <c r="T732" s="3" t="s">
        <v>503</v>
      </c>
      <c r="U732" s="38">
        <v>34.46</v>
      </c>
      <c r="V732" s="38">
        <v>34.46</v>
      </c>
      <c r="W732" s="38">
        <v>34.46</v>
      </c>
      <c r="X732" s="3" t="s">
        <v>503</v>
      </c>
      <c r="Y732" s="12"/>
      <c r="Z732" s="1">
        <v>0</v>
      </c>
      <c r="AA732" s="9">
        <v>116.94</v>
      </c>
      <c r="AB732" s="9"/>
      <c r="AC732" s="50">
        <f>IF(AD732=AK732,1,0)</f>
        <v>1</v>
      </c>
      <c r="AD732" s="50">
        <v>172.2</v>
      </c>
      <c r="AE732" s="39">
        <v>120.68</v>
      </c>
      <c r="AF732" s="11">
        <f>IF(Z732=2,AE732*1.08,IF(AE732&lt;=10,(AE732*1.09),IF(AE732&lt;=50,(10*1.09)+((AE732-10)*1.08),IF(AE732&lt;=100,(10*1.09)+((50-10)*1.08)+((AE732-50)*1.07),IF(AE732&lt;=200,(10*1.09)+((50-10)*1.08)+((100-50)*1.07)+((AE732-100)*1.04),(10*1.09)+((50-10)*1.08)+((100-50)*1.07)+((200-100)*1.04)+((AE732-200)*1.02))))))</f>
        <v>129.10720000000001</v>
      </c>
      <c r="AG732" s="11">
        <f>IF(Z732=1,AF732*1.08,IF(Z732=4,AF732*1.08,IF(Z732=2,0,IF(AE732&lt;=100,(AF732*1.25),IF(AE732&lt;=200,134.5+((AE732-100)*1.04*1.16),255.14+((AE732-200)*1.02*1.12))))))</f>
        <v>159.448352</v>
      </c>
      <c r="AH732" s="11">
        <f>IF(Z732=1,0,IF(Z732=4,0,(AG732*1.08)))</f>
        <v>172.20422016000001</v>
      </c>
      <c r="AI732" s="9">
        <f>TRUNC(AF732,2)</f>
        <v>129.1</v>
      </c>
      <c r="AJ732" s="9">
        <f>TRUNC(AG732,2)</f>
        <v>159.44</v>
      </c>
      <c r="AK732" s="9">
        <f>TRUNC(AH732,2)</f>
        <v>172.2</v>
      </c>
      <c r="AL732" s="13">
        <v>44170</v>
      </c>
      <c r="AM732" s="13">
        <v>44187</v>
      </c>
      <c r="AN732" s="13" t="s">
        <v>6544</v>
      </c>
    </row>
    <row r="733" spans="1:40" ht="57" customHeight="1" x14ac:dyDescent="0.25">
      <c r="A733" s="1">
        <v>8699745000295</v>
      </c>
      <c r="B733" s="1" t="s">
        <v>1292</v>
      </c>
      <c r="C733" s="1" t="s">
        <v>1293</v>
      </c>
      <c r="D733" s="3" t="s">
        <v>44</v>
      </c>
      <c r="E733" s="3" t="s">
        <v>5731</v>
      </c>
      <c r="F733" s="12" t="s">
        <v>5729</v>
      </c>
      <c r="G733" s="2">
        <v>2</v>
      </c>
      <c r="H733" s="3">
        <v>1</v>
      </c>
      <c r="I733" s="3"/>
      <c r="J733" s="3"/>
      <c r="K733" s="3"/>
      <c r="L733" s="4" t="s">
        <v>3723</v>
      </c>
      <c r="M733" s="4" t="s">
        <v>29</v>
      </c>
      <c r="N733" s="3" t="s">
        <v>6053</v>
      </c>
      <c r="O733" s="3">
        <v>400</v>
      </c>
      <c r="P733" s="3" t="s">
        <v>92</v>
      </c>
      <c r="Q733" s="3">
        <v>1</v>
      </c>
      <c r="R733" s="3" t="s">
        <v>48</v>
      </c>
      <c r="S733" s="10" t="s">
        <v>49</v>
      </c>
      <c r="T733" s="3" t="s">
        <v>129</v>
      </c>
      <c r="U733" s="38">
        <v>20.85</v>
      </c>
      <c r="V733" s="38">
        <v>20.85</v>
      </c>
      <c r="W733" s="38">
        <v>20.85</v>
      </c>
      <c r="X733" s="3" t="s">
        <v>129</v>
      </c>
      <c r="Y733" s="12"/>
      <c r="Z733" s="1">
        <v>0</v>
      </c>
      <c r="AA733" s="9">
        <v>72.63</v>
      </c>
      <c r="AB733" s="9"/>
      <c r="AC733" s="50">
        <f>IF(AD733=AK733,1,0)</f>
        <v>1</v>
      </c>
      <c r="AD733" s="50">
        <v>115.56</v>
      </c>
      <c r="AE733" s="39">
        <v>79.44</v>
      </c>
      <c r="AF733" s="11">
        <f>IF(Z733=2,AE733*1.08,IF(AE733&lt;=10,(AE733*1.09),IF(AE733&lt;=50,(10*1.09)+((AE733-10)*1.08),IF(AE733&lt;=100,(10*1.09)+((50-10)*1.08)+((AE733-50)*1.07),IF(AE733&lt;=200,(10*1.09)+((50-10)*1.08)+((100-50)*1.07)+((AE733-100)*1.04),(10*1.09)+((50-10)*1.08)+((100-50)*1.07)+((200-100)*1.04)+((AE733-200)*1.02))))))</f>
        <v>85.600799999999992</v>
      </c>
      <c r="AG733" s="11">
        <f>IF(Z733=1,AF733*1.08,IF(Z733=4,AF733*1.08,IF(Z733=2,0,IF(AE733&lt;=100,(AF733*1.25),IF(AE733&lt;=200,134.5+((AE733-100)*1.04*1.16),255.14+((AE733-200)*1.02*1.12))))))</f>
        <v>107.00099999999999</v>
      </c>
      <c r="AH733" s="11">
        <f>IF(Z733=1,0,IF(Z733=4,0,(AG733*1.08)))</f>
        <v>115.56108</v>
      </c>
      <c r="AI733" s="9">
        <f>TRUNC(AF733,2)</f>
        <v>85.6</v>
      </c>
      <c r="AJ733" s="9">
        <f>TRUNC(AG733,2)</f>
        <v>107</v>
      </c>
      <c r="AK733" s="9">
        <f>TRUNC(AH733,2)</f>
        <v>115.56</v>
      </c>
      <c r="AL733" s="13">
        <v>44170</v>
      </c>
      <c r="AM733" s="13">
        <v>44187</v>
      </c>
      <c r="AN733" s="13" t="s">
        <v>6544</v>
      </c>
    </row>
    <row r="734" spans="1:40" ht="57" customHeight="1" x14ac:dyDescent="0.25">
      <c r="A734" s="1">
        <v>8699745000219</v>
      </c>
      <c r="B734" s="1" t="s">
        <v>1703</v>
      </c>
      <c r="C734" s="1" t="s">
        <v>1704</v>
      </c>
      <c r="D734" s="3" t="s">
        <v>44</v>
      </c>
      <c r="E734" s="3" t="s">
        <v>5731</v>
      </c>
      <c r="F734" s="3">
        <v>2</v>
      </c>
      <c r="G734" s="2">
        <v>2</v>
      </c>
      <c r="H734" s="3">
        <v>1</v>
      </c>
      <c r="I734" s="3"/>
      <c r="J734" s="3"/>
      <c r="K734" s="3"/>
      <c r="L734" s="4" t="s">
        <v>3724</v>
      </c>
      <c r="M734" s="4" t="s">
        <v>29</v>
      </c>
      <c r="N734" s="3" t="s">
        <v>6053</v>
      </c>
      <c r="O734" s="3">
        <v>400</v>
      </c>
      <c r="P734" s="3" t="s">
        <v>92</v>
      </c>
      <c r="Q734" s="3">
        <v>1</v>
      </c>
      <c r="R734" s="3" t="s">
        <v>48</v>
      </c>
      <c r="S734" s="10" t="s">
        <v>49</v>
      </c>
      <c r="T734" s="10" t="s">
        <v>78</v>
      </c>
      <c r="U734" s="38">
        <v>39.6</v>
      </c>
      <c r="V734" s="38">
        <v>39.6</v>
      </c>
      <c r="W734" s="38">
        <v>39.6</v>
      </c>
      <c r="X734" s="10" t="s">
        <v>78</v>
      </c>
      <c r="Y734" s="12"/>
      <c r="Z734" s="1">
        <v>0</v>
      </c>
      <c r="AA734" s="9">
        <v>146.51</v>
      </c>
      <c r="AB734" s="9"/>
      <c r="AC734" s="50">
        <f>IF(AD734=AK734,1,0)</f>
        <v>0</v>
      </c>
      <c r="AD734" s="50">
        <v>210.8</v>
      </c>
      <c r="AE734" s="39">
        <v>151.08000000000001</v>
      </c>
      <c r="AF734" s="11">
        <f>IF(Z734=2,AE734*1.08,IF(AE734&lt;=10,(AE734*1.09),IF(AE734&lt;=50,(10*1.09)+((AE734-10)*1.08),IF(AE734&lt;=100,(10*1.09)+((50-10)*1.08)+((AE734-50)*1.07),IF(AE734&lt;=200,(10*1.09)+((50-10)*1.08)+((100-50)*1.07)+((AE734-100)*1.04),(10*1.09)+((50-10)*1.08)+((100-50)*1.07)+((200-100)*1.04)+((AE734-200)*1.02))))))</f>
        <v>160.72320000000002</v>
      </c>
      <c r="AG734" s="11">
        <f>IF(Z734=1,AF734*1.08,IF(Z734=4,AF734*1.08,IF(Z734=2,0,IF(AE734&lt;=100,(AF734*1.25),IF(AE734&lt;=200,134.5+((AE734-100)*1.04*1.16),255.14+((AE734-200)*1.02*1.12))))))</f>
        <v>196.12291200000001</v>
      </c>
      <c r="AH734" s="11">
        <f>IF(Z734=1,0,IF(Z734=4,0,(AG734*1.08)))</f>
        <v>211.81274496000003</v>
      </c>
      <c r="AI734" s="9">
        <f>TRUNC(AF734,2)</f>
        <v>160.72</v>
      </c>
      <c r="AJ734" s="9">
        <f>TRUNC(AG734,2)</f>
        <v>196.12</v>
      </c>
      <c r="AK734" s="9">
        <f>TRUNC(AH734,2)</f>
        <v>211.81</v>
      </c>
      <c r="AL734" s="13">
        <v>44170</v>
      </c>
      <c r="AM734" s="13">
        <v>44187</v>
      </c>
      <c r="AN734" s="13" t="s">
        <v>6544</v>
      </c>
    </row>
    <row r="735" spans="1:40" ht="57" customHeight="1" x14ac:dyDescent="0.25">
      <c r="A735" s="1">
        <v>8712400763226</v>
      </c>
      <c r="B735" s="1" t="s">
        <v>1292</v>
      </c>
      <c r="C735" s="1" t="s">
        <v>1293</v>
      </c>
      <c r="D735" s="3" t="s">
        <v>44</v>
      </c>
      <c r="E735" s="3" t="s">
        <v>5731</v>
      </c>
      <c r="F735" s="12" t="s">
        <v>5729</v>
      </c>
      <c r="G735" s="2">
        <v>2</v>
      </c>
      <c r="H735" s="3">
        <v>1</v>
      </c>
      <c r="I735" s="3"/>
      <c r="J735" s="3"/>
      <c r="K735" s="3"/>
      <c r="L735" s="4" t="s">
        <v>3725</v>
      </c>
      <c r="M735" s="4" t="s">
        <v>29</v>
      </c>
      <c r="N735" s="3" t="s">
        <v>6053</v>
      </c>
      <c r="O735" s="3">
        <v>400</v>
      </c>
      <c r="P735" s="3" t="s">
        <v>92</v>
      </c>
      <c r="Q735" s="3">
        <v>1</v>
      </c>
      <c r="R735" s="3" t="s">
        <v>48</v>
      </c>
      <c r="S735" s="10" t="s">
        <v>49</v>
      </c>
      <c r="T735" s="3" t="s">
        <v>129</v>
      </c>
      <c r="U735" s="38">
        <v>20.85</v>
      </c>
      <c r="V735" s="38">
        <v>20.85</v>
      </c>
      <c r="W735" s="38">
        <v>20.85</v>
      </c>
      <c r="X735" s="3" t="s">
        <v>129</v>
      </c>
      <c r="Y735" s="12"/>
      <c r="Z735" s="1">
        <v>0</v>
      </c>
      <c r="AA735" s="9">
        <v>72.569999999999993</v>
      </c>
      <c r="AB735" s="9"/>
      <c r="AC735" s="50">
        <f>IF(AD735=AK735,1,0)</f>
        <v>1</v>
      </c>
      <c r="AD735" s="50">
        <v>115.47</v>
      </c>
      <c r="AE735" s="39">
        <v>79.38</v>
      </c>
      <c r="AF735" s="11">
        <f>IF(Z735=2,AE735*1.08,IF(AE735&lt;=10,(AE735*1.09),IF(AE735&lt;=50,(10*1.09)+((AE735-10)*1.08),IF(AE735&lt;=100,(10*1.09)+((50-10)*1.08)+((AE735-50)*1.07),IF(AE735&lt;=200,(10*1.09)+((50-10)*1.08)+((100-50)*1.07)+((AE735-100)*1.04),(10*1.09)+((50-10)*1.08)+((100-50)*1.07)+((200-100)*1.04)+((AE735-200)*1.02))))))</f>
        <v>85.536599999999993</v>
      </c>
      <c r="AG735" s="11">
        <f>IF(Z735=1,AF735*1.08,IF(Z735=4,AF735*1.08,IF(Z735=2,0,IF(AE735&lt;=100,(AF735*1.25),IF(AE735&lt;=200,134.5+((AE735-100)*1.04*1.16),255.14+((AE735-200)*1.02*1.12))))))</f>
        <v>106.92075</v>
      </c>
      <c r="AH735" s="11">
        <f>IF(Z735=1,0,IF(Z735=4,0,(AG735*1.08)))</f>
        <v>115.47441000000001</v>
      </c>
      <c r="AI735" s="9">
        <f>TRUNC(AF735,2)</f>
        <v>85.53</v>
      </c>
      <c r="AJ735" s="9">
        <f>TRUNC(AG735,2)</f>
        <v>106.92</v>
      </c>
      <c r="AK735" s="9">
        <f>TRUNC(AH735,2)</f>
        <v>115.47</v>
      </c>
      <c r="AL735" s="13">
        <v>44170</v>
      </c>
      <c r="AM735" s="13">
        <v>44187</v>
      </c>
      <c r="AN735" s="13" t="s">
        <v>6544</v>
      </c>
    </row>
    <row r="736" spans="1:40" ht="57" customHeight="1" x14ac:dyDescent="0.25">
      <c r="A736" s="1">
        <v>8699745010133</v>
      </c>
      <c r="B736" s="1" t="s">
        <v>1703</v>
      </c>
      <c r="C736" s="1" t="s">
        <v>1704</v>
      </c>
      <c r="D736" s="3" t="s">
        <v>44</v>
      </c>
      <c r="E736" s="3" t="s">
        <v>5731</v>
      </c>
      <c r="F736" s="12" t="s">
        <v>5729</v>
      </c>
      <c r="G736" s="2">
        <v>2</v>
      </c>
      <c r="H736" s="3">
        <v>1</v>
      </c>
      <c r="I736" s="3"/>
      <c r="J736" s="3"/>
      <c r="K736" s="3"/>
      <c r="L736" s="4" t="s">
        <v>3726</v>
      </c>
      <c r="M736" s="4" t="s">
        <v>29</v>
      </c>
      <c r="N736" s="3" t="s">
        <v>6053</v>
      </c>
      <c r="O736" s="3">
        <v>135</v>
      </c>
      <c r="P736" s="3" t="s">
        <v>92</v>
      </c>
      <c r="Q736" s="3">
        <v>1</v>
      </c>
      <c r="R736" s="3" t="s">
        <v>48</v>
      </c>
      <c r="S736" s="10" t="s">
        <v>49</v>
      </c>
      <c r="T736" s="3" t="s">
        <v>225</v>
      </c>
      <c r="U736" s="38">
        <v>7.73</v>
      </c>
      <c r="V736" s="38">
        <v>7.73</v>
      </c>
      <c r="W736" s="38">
        <v>7.73</v>
      </c>
      <c r="X736" s="3" t="s">
        <v>225</v>
      </c>
      <c r="Y736" s="12"/>
      <c r="Z736" s="1">
        <v>0</v>
      </c>
      <c r="AA736" s="9">
        <v>25.42</v>
      </c>
      <c r="AB736" s="9"/>
      <c r="AC736" s="50">
        <f>IF(AD736=AK736,1,0)</f>
        <v>1</v>
      </c>
      <c r="AD736" s="50">
        <v>42.95</v>
      </c>
      <c r="AE736" s="39">
        <v>29.37</v>
      </c>
      <c r="AF736" s="11">
        <f>IF(Z736=2,AE736*1.08,IF(AE736&lt;=10,(AE736*1.09),IF(AE736&lt;=50,(10*1.09)+((AE736-10)*1.08),IF(AE736&lt;=100,(10*1.09)+((50-10)*1.08)+((AE736-50)*1.07),IF(AE736&lt;=200,(10*1.09)+((50-10)*1.08)+((100-50)*1.07)+((AE736-100)*1.04),(10*1.09)+((50-10)*1.08)+((100-50)*1.07)+((200-100)*1.04)+((AE736-200)*1.02))))))</f>
        <v>31.819600000000001</v>
      </c>
      <c r="AG736" s="11">
        <f>IF(Z736=1,AF736*1.08,IF(Z736=4,AF736*1.08,IF(Z736=2,0,IF(AE736&lt;=100,(AF736*1.25),IF(AE736&lt;=200,134.5+((AE736-100)*1.04*1.16),255.14+((AE736-200)*1.02*1.12))))))</f>
        <v>39.774500000000003</v>
      </c>
      <c r="AH736" s="11">
        <f>IF(Z736=1,0,IF(Z736=4,0,(AG736*1.08)))</f>
        <v>42.956460000000007</v>
      </c>
      <c r="AI736" s="9">
        <f>TRUNC(AF736,2)</f>
        <v>31.81</v>
      </c>
      <c r="AJ736" s="9">
        <f>TRUNC(AG736,2)</f>
        <v>39.770000000000003</v>
      </c>
      <c r="AK736" s="9">
        <f>TRUNC(AH736,2)</f>
        <v>42.95</v>
      </c>
      <c r="AL736" s="13">
        <v>44170</v>
      </c>
      <c r="AM736" s="13">
        <v>44187</v>
      </c>
      <c r="AN736" s="13" t="s">
        <v>6544</v>
      </c>
    </row>
    <row r="737" spans="1:40" ht="57" customHeight="1" x14ac:dyDescent="0.25">
      <c r="A737" s="1">
        <v>8699745010638</v>
      </c>
      <c r="B737" s="1" t="s">
        <v>3719</v>
      </c>
      <c r="C737" s="1" t="s">
        <v>3720</v>
      </c>
      <c r="D737" s="3" t="s">
        <v>44</v>
      </c>
      <c r="E737" s="3" t="s">
        <v>5731</v>
      </c>
      <c r="F737" s="3">
        <v>2</v>
      </c>
      <c r="G737" s="2">
        <v>2</v>
      </c>
      <c r="H737" s="3">
        <v>1</v>
      </c>
      <c r="I737" s="3"/>
      <c r="J737" s="3"/>
      <c r="K737" s="3"/>
      <c r="L737" s="4" t="s">
        <v>3737</v>
      </c>
      <c r="M737" s="4" t="s">
        <v>29</v>
      </c>
      <c r="N737" s="3" t="s">
        <v>6053</v>
      </c>
      <c r="O737" s="3">
        <v>400</v>
      </c>
      <c r="P737" s="3" t="s">
        <v>92</v>
      </c>
      <c r="Q737" s="3">
        <v>1</v>
      </c>
      <c r="R737" s="3" t="s">
        <v>48</v>
      </c>
      <c r="S737" s="10" t="s">
        <v>49</v>
      </c>
      <c r="T737" s="10" t="s">
        <v>503</v>
      </c>
      <c r="U737" s="38">
        <v>48.98</v>
      </c>
      <c r="V737" s="38">
        <v>48.98</v>
      </c>
      <c r="W737" s="38">
        <v>48.98</v>
      </c>
      <c r="X737" s="10" t="s">
        <v>503</v>
      </c>
      <c r="Y737" s="12"/>
      <c r="Z737" s="1">
        <v>0</v>
      </c>
      <c r="AA737" s="9">
        <v>175.47</v>
      </c>
      <c r="AB737" s="9"/>
      <c r="AC737" s="50">
        <f>IF(AD737=AK737,1,0)</f>
        <v>1</v>
      </c>
      <c r="AD737" s="50">
        <v>250.9</v>
      </c>
      <c r="AE737" s="39">
        <v>181.08</v>
      </c>
      <c r="AF737" s="11">
        <f>IF(Z737=2,AE737*1.08,IF(AE737&lt;=10,(AE737*1.09),IF(AE737&lt;=50,(10*1.09)+((AE737-10)*1.08),IF(AE737&lt;=100,(10*1.09)+((50-10)*1.08)+((AE737-50)*1.07),IF(AE737&lt;=200,(10*1.09)+((50-10)*1.08)+((100-50)*1.07)+((AE737-100)*1.04),(10*1.09)+((50-10)*1.08)+((100-50)*1.07)+((200-100)*1.04)+((AE737-200)*1.02))))))</f>
        <v>191.92320000000001</v>
      </c>
      <c r="AG737" s="11">
        <f>IF(Z737=1,AF737*1.08,IF(Z737=4,AF737*1.08,IF(Z737=2,0,IF(AE737&lt;=100,(AF737*1.25),IF(AE737&lt;=200,134.5+((AE737-100)*1.04*1.16),255.14+((AE737-200)*1.02*1.12))))))</f>
        <v>232.31491199999999</v>
      </c>
      <c r="AH737" s="11">
        <f>IF(Z737=1,0,IF(Z737=4,0,(AG737*1.08)))</f>
        <v>250.90010496000002</v>
      </c>
      <c r="AI737" s="9">
        <f>TRUNC(AF737,2)</f>
        <v>191.92</v>
      </c>
      <c r="AJ737" s="9">
        <f>TRUNC(AG737,2)</f>
        <v>232.31</v>
      </c>
      <c r="AK737" s="9">
        <f>TRUNC(AH737,2)</f>
        <v>250.9</v>
      </c>
      <c r="AL737" s="13">
        <v>44170</v>
      </c>
      <c r="AM737" s="13">
        <v>44187</v>
      </c>
      <c r="AN737" s="13" t="s">
        <v>6544</v>
      </c>
    </row>
    <row r="738" spans="1:40" ht="57" customHeight="1" x14ac:dyDescent="0.25">
      <c r="A738" s="1">
        <v>8699548994135</v>
      </c>
      <c r="B738" s="1" t="s">
        <v>485</v>
      </c>
      <c r="C738" s="1" t="s">
        <v>487</v>
      </c>
      <c r="D738" s="3" t="s">
        <v>44</v>
      </c>
      <c r="E738" s="3" t="s">
        <v>5731</v>
      </c>
      <c r="F738" s="3">
        <v>2</v>
      </c>
      <c r="G738" s="2">
        <v>2</v>
      </c>
      <c r="H738" s="3">
        <v>1</v>
      </c>
      <c r="I738" s="3"/>
      <c r="J738" s="3"/>
      <c r="K738" s="3"/>
      <c r="L738" s="4" t="s">
        <v>6293</v>
      </c>
      <c r="M738" s="4" t="s">
        <v>29</v>
      </c>
      <c r="N738" s="3" t="s">
        <v>6013</v>
      </c>
      <c r="O738" s="3">
        <v>220</v>
      </c>
      <c r="P738" s="3" t="s">
        <v>316</v>
      </c>
      <c r="Q738" s="3">
        <v>1</v>
      </c>
      <c r="R738" s="3" t="s">
        <v>48</v>
      </c>
      <c r="S738" s="10" t="s">
        <v>49</v>
      </c>
      <c r="T738" s="2" t="s">
        <v>503</v>
      </c>
      <c r="U738" s="38">
        <v>4.4400000000000004</v>
      </c>
      <c r="V738" s="38">
        <v>4.4400000000000004</v>
      </c>
      <c r="W738" s="38">
        <v>4.4400000000000004</v>
      </c>
      <c r="X738" s="3" t="s">
        <v>503</v>
      </c>
      <c r="Y738" s="12"/>
      <c r="Z738" s="1">
        <v>0</v>
      </c>
      <c r="AA738" s="9">
        <v>12.07</v>
      </c>
      <c r="AB738" s="9"/>
      <c r="AC738" s="50">
        <f>IF(AD738=AK738,1,0)</f>
        <v>1</v>
      </c>
      <c r="AD738" s="50">
        <v>19.48</v>
      </c>
      <c r="AE738" s="39">
        <v>13.27</v>
      </c>
      <c r="AF738" s="11">
        <f>IF(Z738=2,AE738*1.08,IF(AE738&lt;=10,(AE738*1.09),IF(AE738&lt;=50,(10*1.09)+((AE738-10)*1.08),IF(AE738&lt;=100,(10*1.09)+((50-10)*1.08)+((AE738-50)*1.07),IF(AE738&lt;=200,(10*1.09)+((50-10)*1.08)+((100-50)*1.07)+((AE738-100)*1.04),(10*1.09)+((50-10)*1.08)+((100-50)*1.07)+((200-100)*1.04)+((AE738-200)*1.02))))))</f>
        <v>14.4316</v>
      </c>
      <c r="AG738" s="11">
        <f>IF(Z738=1,AF738*1.08,IF(Z738=4,AF738*1.08,IF(Z738=2,0,IF(AE738&lt;=100,(AF738*1.25),IF(AE738&lt;=200,134.5+((AE738-100)*1.04*1.16),255.14+((AE738-200)*1.02*1.12))))))</f>
        <v>18.0395</v>
      </c>
      <c r="AH738" s="11">
        <f>IF(Z738=1,0,IF(Z738=4,0,(AG738*1.08)))</f>
        <v>19.482660000000003</v>
      </c>
      <c r="AI738" s="9">
        <f>TRUNC(AF738,2)</f>
        <v>14.43</v>
      </c>
      <c r="AJ738" s="9">
        <f>TRUNC(AG738,2)</f>
        <v>18.03</v>
      </c>
      <c r="AK738" s="9">
        <f>TRUNC(AH738,2)</f>
        <v>19.48</v>
      </c>
      <c r="AL738" s="13">
        <v>44170</v>
      </c>
      <c r="AM738" s="13">
        <v>44187</v>
      </c>
      <c r="AN738" s="13" t="s">
        <v>6544</v>
      </c>
    </row>
    <row r="739" spans="1:40" ht="57" customHeight="1" x14ac:dyDescent="0.25">
      <c r="A739" s="1">
        <v>8699745000233</v>
      </c>
      <c r="B739" s="1" t="s">
        <v>1703</v>
      </c>
      <c r="C739" s="1" t="s">
        <v>1704</v>
      </c>
      <c r="D739" s="3" t="s">
        <v>44</v>
      </c>
      <c r="E739" s="3" t="s">
        <v>5731</v>
      </c>
      <c r="F739" s="3">
        <v>2</v>
      </c>
      <c r="G739" s="2">
        <v>2</v>
      </c>
      <c r="H739" s="3">
        <v>1</v>
      </c>
      <c r="I739" s="3"/>
      <c r="J739" s="3"/>
      <c r="K739" s="3"/>
      <c r="L739" s="4" t="s">
        <v>3739</v>
      </c>
      <c r="M739" s="4" t="s">
        <v>1271</v>
      </c>
      <c r="N739" s="3" t="s">
        <v>6053</v>
      </c>
      <c r="O739" s="3">
        <v>400</v>
      </c>
      <c r="P739" s="3" t="s">
        <v>92</v>
      </c>
      <c r="Q739" s="3">
        <v>1</v>
      </c>
      <c r="R739" s="3" t="s">
        <v>48</v>
      </c>
      <c r="S739" s="10" t="s">
        <v>49</v>
      </c>
      <c r="T739" s="10" t="s">
        <v>78</v>
      </c>
      <c r="U739" s="38">
        <v>42</v>
      </c>
      <c r="V739" s="38">
        <v>42</v>
      </c>
      <c r="W739" s="38">
        <v>42</v>
      </c>
      <c r="X739" s="10" t="s">
        <v>78</v>
      </c>
      <c r="Y739" s="12"/>
      <c r="Z739" s="1">
        <v>0</v>
      </c>
      <c r="AA739" s="9">
        <v>149.56</v>
      </c>
      <c r="AB739" s="9"/>
      <c r="AC739" s="50">
        <f>IF(AD739=AK739,1,0)</f>
        <v>1</v>
      </c>
      <c r="AD739" s="50">
        <v>223.76</v>
      </c>
      <c r="AE739" s="39">
        <v>160.25</v>
      </c>
      <c r="AF739" s="11">
        <f>IF(Z739=2,AE739*1.08,IF(AE739&lt;=10,(AE739*1.09),IF(AE739&lt;=50,(10*1.09)+((AE739-10)*1.08),IF(AE739&lt;=100,(10*1.09)+((50-10)*1.08)+((AE739-50)*1.07),IF(AE739&lt;=200,(10*1.09)+((50-10)*1.08)+((100-50)*1.07)+((AE739-100)*1.04),(10*1.09)+((50-10)*1.08)+((100-50)*1.07)+((200-100)*1.04)+((AE739-200)*1.02))))))</f>
        <v>170.26</v>
      </c>
      <c r="AG739" s="11">
        <f>IF(Z739=1,AF739*1.08,IF(Z739=4,AF739*1.08,IF(Z739=2,0,IF(AE739&lt;=100,(AF739*1.25),IF(AE739&lt;=200,134.5+((AE739-100)*1.04*1.16),255.14+((AE739-200)*1.02*1.12))))))</f>
        <v>207.18559999999999</v>
      </c>
      <c r="AH739" s="11">
        <f>IF(Z739=1,0,IF(Z739=4,0,(AG739*1.08)))</f>
        <v>223.760448</v>
      </c>
      <c r="AI739" s="9">
        <f>TRUNC(AF739,2)</f>
        <v>170.26</v>
      </c>
      <c r="AJ739" s="9">
        <f>TRUNC(AG739,2)</f>
        <v>207.18</v>
      </c>
      <c r="AK739" s="9">
        <f>TRUNC(AH739,2)</f>
        <v>223.76</v>
      </c>
      <c r="AL739" s="13">
        <v>44170</v>
      </c>
      <c r="AM739" s="13">
        <v>44187</v>
      </c>
      <c r="AN739" s="13" t="s">
        <v>6544</v>
      </c>
    </row>
    <row r="740" spans="1:40" ht="57" customHeight="1" x14ac:dyDescent="0.25">
      <c r="A740" s="1">
        <v>8699745019136</v>
      </c>
      <c r="B740" s="1" t="s">
        <v>1898</v>
      </c>
      <c r="C740" s="1" t="s">
        <v>3740</v>
      </c>
      <c r="D740" s="2" t="s">
        <v>44</v>
      </c>
      <c r="E740" s="3" t="s">
        <v>5731</v>
      </c>
      <c r="F740" s="3">
        <v>2</v>
      </c>
      <c r="G740" s="2">
        <v>2</v>
      </c>
      <c r="H740" s="3">
        <v>1</v>
      </c>
      <c r="I740" s="3"/>
      <c r="J740" s="3"/>
      <c r="K740" s="3"/>
      <c r="L740" s="4" t="s">
        <v>3741</v>
      </c>
      <c r="M740" s="4" t="s">
        <v>1271</v>
      </c>
      <c r="N740" s="3" t="s">
        <v>6053</v>
      </c>
      <c r="O740" s="3">
        <v>500</v>
      </c>
      <c r="P740" s="3" t="s">
        <v>92</v>
      </c>
      <c r="Q740" s="3">
        <v>1</v>
      </c>
      <c r="R740" s="3" t="s">
        <v>48</v>
      </c>
      <c r="S740" s="10" t="s">
        <v>49</v>
      </c>
      <c r="T740" s="3" t="s">
        <v>225</v>
      </c>
      <c r="U740" s="38">
        <v>168.46</v>
      </c>
      <c r="V740" s="38">
        <v>168.46</v>
      </c>
      <c r="W740" s="38">
        <v>168.46</v>
      </c>
      <c r="X740" s="3" t="s">
        <v>225</v>
      </c>
      <c r="Y740" s="12"/>
      <c r="Z740" s="1">
        <v>0</v>
      </c>
      <c r="AA740" s="9">
        <v>617.84</v>
      </c>
      <c r="AB740" s="9"/>
      <c r="AC740" s="50">
        <f>IF(AD740=AK740,1,0)</f>
        <v>1</v>
      </c>
      <c r="AD740" s="50">
        <v>821.78</v>
      </c>
      <c r="AE740" s="39">
        <v>642.73</v>
      </c>
      <c r="AF740" s="11">
        <f>IF(Z740=2,AE740*1.08,IF(AE740&lt;=10,(AE740*1.09),IF(AE740&lt;=50,(10*1.09)+((AE740-10)*1.08),IF(AE740&lt;=100,(10*1.09)+((50-10)*1.08)+((AE740-50)*1.07),IF(AE740&lt;=200,(10*1.09)+((50-10)*1.08)+((100-50)*1.07)+((AE740-100)*1.04),(10*1.09)+((50-10)*1.08)+((100-50)*1.07)+((200-100)*1.04)+((AE740-200)*1.02))))))</f>
        <v>663.18460000000005</v>
      </c>
      <c r="AG740" s="11">
        <f>IF(Z740=1,AF740*1.08,IF(Z740=4,AF740*1.08,IF(Z740=2,0,IF(AE740&lt;=100,(AF740*1.25),IF(AE740&lt;=200,134.5+((AE740-100)*1.04*1.16),255.14+((AE740-200)*1.02*1.12))))))</f>
        <v>760.91475200000014</v>
      </c>
      <c r="AH740" s="11">
        <f>IF(Z740=1,0,IF(Z740=4,0,(AG740*1.08)))</f>
        <v>821.7879321600002</v>
      </c>
      <c r="AI740" s="9">
        <f>TRUNC(AF740,2)</f>
        <v>663.18</v>
      </c>
      <c r="AJ740" s="9">
        <f>TRUNC(AG740,2)</f>
        <v>760.91</v>
      </c>
      <c r="AK740" s="9">
        <f>TRUNC(AH740,2)</f>
        <v>821.78</v>
      </c>
      <c r="AL740" s="13">
        <v>44170</v>
      </c>
      <c r="AM740" s="13">
        <v>44187</v>
      </c>
      <c r="AN740" s="13" t="s">
        <v>6544</v>
      </c>
    </row>
    <row r="741" spans="1:40" ht="57" customHeight="1" x14ac:dyDescent="0.25">
      <c r="A741" s="1">
        <v>8699745001834</v>
      </c>
      <c r="B741" s="1" t="s">
        <v>485</v>
      </c>
      <c r="C741" s="1" t="s">
        <v>487</v>
      </c>
      <c r="D741" s="3" t="s">
        <v>44</v>
      </c>
      <c r="E741" s="3" t="s">
        <v>5731</v>
      </c>
      <c r="F741" s="3">
        <v>2</v>
      </c>
      <c r="G741" s="2">
        <v>2</v>
      </c>
      <c r="H741" s="3">
        <v>1</v>
      </c>
      <c r="I741" s="3"/>
      <c r="J741" s="3"/>
      <c r="K741" s="3"/>
      <c r="L741" s="4" t="s">
        <v>5177</v>
      </c>
      <c r="M741" s="4" t="s">
        <v>3742</v>
      </c>
      <c r="N741" s="3" t="s">
        <v>6053</v>
      </c>
      <c r="O741" s="3">
        <v>200</v>
      </c>
      <c r="P741" s="3" t="s">
        <v>316</v>
      </c>
      <c r="Q741" s="3">
        <v>1</v>
      </c>
      <c r="R741" s="3" t="s">
        <v>48</v>
      </c>
      <c r="S741" s="10" t="s">
        <v>49</v>
      </c>
      <c r="T741" s="10" t="s">
        <v>136</v>
      </c>
      <c r="U741" s="38">
        <v>2.58</v>
      </c>
      <c r="V741" s="38">
        <v>2.58</v>
      </c>
      <c r="W741" s="38">
        <v>2.58</v>
      </c>
      <c r="X741" s="10" t="s">
        <v>136</v>
      </c>
      <c r="Y741" s="12"/>
      <c r="Z741" s="1">
        <v>0</v>
      </c>
      <c r="AA741" s="9">
        <v>9.65</v>
      </c>
      <c r="AB741" s="9"/>
      <c r="AC741" s="50">
        <f>IF(AD741=AK741,1,0)</f>
        <v>1</v>
      </c>
      <c r="AD741" s="50">
        <v>14.47</v>
      </c>
      <c r="AE741" s="39">
        <v>9.84</v>
      </c>
      <c r="AF741" s="11">
        <f>IF(Z741=2,AE741*1.08,IF(AE741&lt;=10,(AE741*1.09),IF(AE741&lt;=50,(10*1.09)+((AE741-10)*1.08),IF(AE741&lt;=100,(10*1.09)+((50-10)*1.08)+((AE741-50)*1.07),IF(AE741&lt;=200,(10*1.09)+((50-10)*1.08)+((100-50)*1.07)+((AE741-100)*1.04),(10*1.09)+((50-10)*1.08)+((100-50)*1.07)+((200-100)*1.04)+((AE741-200)*1.02))))))</f>
        <v>10.7256</v>
      </c>
      <c r="AG741" s="11">
        <f>IF(Z741=1,AF741*1.08,IF(Z741=4,AF741*1.08,IF(Z741=2,0,IF(AE741&lt;=100,(AF741*1.25),IF(AE741&lt;=200,134.5+((AE741-100)*1.04*1.16),255.14+((AE741-200)*1.02*1.12))))))</f>
        <v>13.407</v>
      </c>
      <c r="AH741" s="11">
        <f>IF(Z741=1,0,IF(Z741=4,0,(AG741*1.08)))</f>
        <v>14.479560000000001</v>
      </c>
      <c r="AI741" s="9">
        <f>TRUNC(AF741,2)</f>
        <v>10.72</v>
      </c>
      <c r="AJ741" s="9">
        <f>TRUNC(AG741,2)</f>
        <v>13.4</v>
      </c>
      <c r="AK741" s="9">
        <f>TRUNC(AH741,2)</f>
        <v>14.47</v>
      </c>
      <c r="AL741" s="13">
        <v>44170</v>
      </c>
      <c r="AM741" s="13">
        <v>44187</v>
      </c>
      <c r="AN741" s="13" t="s">
        <v>6544</v>
      </c>
    </row>
    <row r="742" spans="1:40" ht="57" customHeight="1" x14ac:dyDescent="0.25">
      <c r="A742" s="1">
        <v>8699745001810</v>
      </c>
      <c r="B742" s="1" t="s">
        <v>485</v>
      </c>
      <c r="C742" s="1" t="s">
        <v>487</v>
      </c>
      <c r="D742" s="3" t="s">
        <v>44</v>
      </c>
      <c r="E742" s="3" t="s">
        <v>5731</v>
      </c>
      <c r="F742" s="3">
        <v>2</v>
      </c>
      <c r="G742" s="2">
        <v>2</v>
      </c>
      <c r="H742" s="3">
        <v>1</v>
      </c>
      <c r="I742" s="3"/>
      <c r="J742" s="3"/>
      <c r="K742" s="3"/>
      <c r="L742" s="4" t="s">
        <v>5178</v>
      </c>
      <c r="M742" s="4" t="s">
        <v>3742</v>
      </c>
      <c r="N742" s="3" t="s">
        <v>6053</v>
      </c>
      <c r="O742" s="3">
        <v>200</v>
      </c>
      <c r="P742" s="3" t="s">
        <v>316</v>
      </c>
      <c r="Q742" s="3">
        <v>1</v>
      </c>
      <c r="R742" s="3" t="s">
        <v>48</v>
      </c>
      <c r="S742" s="10" t="s">
        <v>49</v>
      </c>
      <c r="T742" s="10" t="s">
        <v>136</v>
      </c>
      <c r="U742" s="38">
        <v>2.58</v>
      </c>
      <c r="V742" s="38">
        <v>2.58</v>
      </c>
      <c r="W742" s="38">
        <v>2.58</v>
      </c>
      <c r="X742" s="10" t="s">
        <v>136</v>
      </c>
      <c r="Y742" s="12"/>
      <c r="Z742" s="1">
        <v>0</v>
      </c>
      <c r="AA742" s="9">
        <v>9.65</v>
      </c>
      <c r="AB742" s="9"/>
      <c r="AC742" s="50">
        <f>IF(AD742=AK742,1,0)</f>
        <v>1</v>
      </c>
      <c r="AD742" s="50">
        <v>14.47</v>
      </c>
      <c r="AE742" s="39">
        <v>9.84</v>
      </c>
      <c r="AF742" s="11">
        <f>IF(Z742=2,AE742*1.08,IF(AE742&lt;=10,(AE742*1.09),IF(AE742&lt;=50,(10*1.09)+((AE742-10)*1.08),IF(AE742&lt;=100,(10*1.09)+((50-10)*1.08)+((AE742-50)*1.07),IF(AE742&lt;=200,(10*1.09)+((50-10)*1.08)+((100-50)*1.07)+((AE742-100)*1.04),(10*1.09)+((50-10)*1.08)+((100-50)*1.07)+((200-100)*1.04)+((AE742-200)*1.02))))))</f>
        <v>10.7256</v>
      </c>
      <c r="AG742" s="11">
        <f>IF(Z742=1,AF742*1.08,IF(Z742=4,AF742*1.08,IF(Z742=2,0,IF(AE742&lt;=100,(AF742*1.25),IF(AE742&lt;=200,134.5+((AE742-100)*1.04*1.16),255.14+((AE742-200)*1.02*1.12))))))</f>
        <v>13.407</v>
      </c>
      <c r="AH742" s="11">
        <f>IF(Z742=1,0,IF(Z742=4,0,(AG742*1.08)))</f>
        <v>14.479560000000001</v>
      </c>
      <c r="AI742" s="9">
        <f>TRUNC(AF742,2)</f>
        <v>10.72</v>
      </c>
      <c r="AJ742" s="9">
        <f>TRUNC(AG742,2)</f>
        <v>13.4</v>
      </c>
      <c r="AK742" s="9">
        <f>TRUNC(AH742,2)</f>
        <v>14.47</v>
      </c>
      <c r="AL742" s="13">
        <v>44170</v>
      </c>
      <c r="AM742" s="13">
        <v>44187</v>
      </c>
      <c r="AN742" s="13" t="s">
        <v>6544</v>
      </c>
    </row>
    <row r="743" spans="1:40" ht="57" customHeight="1" x14ac:dyDescent="0.25">
      <c r="A743" s="1">
        <v>8699745001827</v>
      </c>
      <c r="B743" s="1" t="s">
        <v>485</v>
      </c>
      <c r="C743" s="1" t="s">
        <v>487</v>
      </c>
      <c r="D743" s="3" t="s">
        <v>44</v>
      </c>
      <c r="E743" s="3" t="s">
        <v>5731</v>
      </c>
      <c r="F743" s="3">
        <v>2</v>
      </c>
      <c r="G743" s="2">
        <v>2</v>
      </c>
      <c r="H743" s="3">
        <v>1</v>
      </c>
      <c r="I743" s="3"/>
      <c r="J743" s="3"/>
      <c r="K743" s="3"/>
      <c r="L743" s="4" t="s">
        <v>5179</v>
      </c>
      <c r="M743" s="4" t="s">
        <v>3742</v>
      </c>
      <c r="N743" s="3" t="s">
        <v>6053</v>
      </c>
      <c r="O743" s="3">
        <v>200</v>
      </c>
      <c r="P743" s="3" t="s">
        <v>316</v>
      </c>
      <c r="Q743" s="3">
        <v>1</v>
      </c>
      <c r="R743" s="3" t="s">
        <v>48</v>
      </c>
      <c r="S743" s="10" t="s">
        <v>49</v>
      </c>
      <c r="T743" s="10" t="s">
        <v>136</v>
      </c>
      <c r="U743" s="38">
        <v>2.58</v>
      </c>
      <c r="V743" s="38">
        <v>2.58</v>
      </c>
      <c r="W743" s="38">
        <v>2.58</v>
      </c>
      <c r="X743" s="10" t="s">
        <v>136</v>
      </c>
      <c r="Y743" s="12"/>
      <c r="Z743" s="1">
        <v>0</v>
      </c>
      <c r="AA743" s="9">
        <v>9.65</v>
      </c>
      <c r="AB743" s="9"/>
      <c r="AC743" s="50">
        <f>IF(AD743=AK743,1,0)</f>
        <v>1</v>
      </c>
      <c r="AD743" s="50">
        <v>14.47</v>
      </c>
      <c r="AE743" s="39">
        <v>9.84</v>
      </c>
      <c r="AF743" s="11">
        <f>IF(Z743=2,AE743*1.08,IF(AE743&lt;=10,(AE743*1.09),IF(AE743&lt;=50,(10*1.09)+((AE743-10)*1.08),IF(AE743&lt;=100,(10*1.09)+((50-10)*1.08)+((AE743-50)*1.07),IF(AE743&lt;=200,(10*1.09)+((50-10)*1.08)+((100-50)*1.07)+((AE743-100)*1.04),(10*1.09)+((50-10)*1.08)+((100-50)*1.07)+((200-100)*1.04)+((AE743-200)*1.02))))))</f>
        <v>10.7256</v>
      </c>
      <c r="AG743" s="11">
        <f>IF(Z743=1,AF743*1.08,IF(Z743=4,AF743*1.08,IF(Z743=2,0,IF(AE743&lt;=100,(AF743*1.25),IF(AE743&lt;=200,134.5+((AE743-100)*1.04*1.16),255.14+((AE743-200)*1.02*1.12))))))</f>
        <v>13.407</v>
      </c>
      <c r="AH743" s="11">
        <f>IF(Z743=1,0,IF(Z743=4,0,(AG743*1.08)))</f>
        <v>14.479560000000001</v>
      </c>
      <c r="AI743" s="9">
        <f>TRUNC(AF743,2)</f>
        <v>10.72</v>
      </c>
      <c r="AJ743" s="9">
        <f>TRUNC(AG743,2)</f>
        <v>13.4</v>
      </c>
      <c r="AK743" s="9">
        <f>TRUNC(AH743,2)</f>
        <v>14.47</v>
      </c>
      <c r="AL743" s="13">
        <v>44170</v>
      </c>
      <c r="AM743" s="13">
        <v>44187</v>
      </c>
      <c r="AN743" s="13" t="s">
        <v>6544</v>
      </c>
    </row>
    <row r="744" spans="1:40" ht="57" customHeight="1" x14ac:dyDescent="0.25">
      <c r="A744" s="1">
        <v>8699745001803</v>
      </c>
      <c r="B744" s="1" t="s">
        <v>485</v>
      </c>
      <c r="C744" s="1" t="s">
        <v>487</v>
      </c>
      <c r="D744" s="3" t="s">
        <v>44</v>
      </c>
      <c r="E744" s="3" t="s">
        <v>5731</v>
      </c>
      <c r="F744" s="3">
        <v>2</v>
      </c>
      <c r="G744" s="2">
        <v>2</v>
      </c>
      <c r="H744" s="3">
        <v>1</v>
      </c>
      <c r="I744" s="3"/>
      <c r="J744" s="3"/>
      <c r="K744" s="3"/>
      <c r="L744" s="4" t="s">
        <v>5180</v>
      </c>
      <c r="M744" s="4" t="s">
        <v>3742</v>
      </c>
      <c r="N744" s="3" t="s">
        <v>6053</v>
      </c>
      <c r="O744" s="3">
        <v>200</v>
      </c>
      <c r="P744" s="3" t="s">
        <v>316</v>
      </c>
      <c r="Q744" s="3">
        <v>1</v>
      </c>
      <c r="R744" s="3" t="s">
        <v>48</v>
      </c>
      <c r="S744" s="10" t="s">
        <v>49</v>
      </c>
      <c r="T744" s="10" t="s">
        <v>136</v>
      </c>
      <c r="U744" s="38">
        <v>2.58</v>
      </c>
      <c r="V744" s="38">
        <v>2.58</v>
      </c>
      <c r="W744" s="38">
        <v>2.58</v>
      </c>
      <c r="X744" s="10" t="s">
        <v>136</v>
      </c>
      <c r="Y744" s="12"/>
      <c r="Z744" s="1">
        <v>0</v>
      </c>
      <c r="AA744" s="9">
        <v>9.65</v>
      </c>
      <c r="AB744" s="9"/>
      <c r="AC744" s="50">
        <f>IF(AD744=AK744,1,0)</f>
        <v>1</v>
      </c>
      <c r="AD744" s="50">
        <v>14.47</v>
      </c>
      <c r="AE744" s="39">
        <v>9.84</v>
      </c>
      <c r="AF744" s="11">
        <f>IF(Z744=2,AE744*1.08,IF(AE744&lt;=10,(AE744*1.09),IF(AE744&lt;=50,(10*1.09)+((AE744-10)*1.08),IF(AE744&lt;=100,(10*1.09)+((50-10)*1.08)+((AE744-50)*1.07),IF(AE744&lt;=200,(10*1.09)+((50-10)*1.08)+((100-50)*1.07)+((AE744-100)*1.04),(10*1.09)+((50-10)*1.08)+((100-50)*1.07)+((200-100)*1.04)+((AE744-200)*1.02))))))</f>
        <v>10.7256</v>
      </c>
      <c r="AG744" s="11">
        <f>IF(Z744=1,AF744*1.08,IF(Z744=4,AF744*1.08,IF(Z744=2,0,IF(AE744&lt;=100,(AF744*1.25),IF(AE744&lt;=200,134.5+((AE744-100)*1.04*1.16),255.14+((AE744-200)*1.02*1.12))))))</f>
        <v>13.407</v>
      </c>
      <c r="AH744" s="11">
        <f>IF(Z744=1,0,IF(Z744=4,0,(AG744*1.08)))</f>
        <v>14.479560000000001</v>
      </c>
      <c r="AI744" s="9">
        <f>TRUNC(AF744,2)</f>
        <v>10.72</v>
      </c>
      <c r="AJ744" s="9">
        <f>TRUNC(AG744,2)</f>
        <v>13.4</v>
      </c>
      <c r="AK744" s="9">
        <f>TRUNC(AH744,2)</f>
        <v>14.47</v>
      </c>
      <c r="AL744" s="13">
        <v>44170</v>
      </c>
      <c r="AM744" s="13">
        <v>44187</v>
      </c>
      <c r="AN744" s="13" t="s">
        <v>6544</v>
      </c>
    </row>
    <row r="745" spans="1:40" ht="57" customHeight="1" x14ac:dyDescent="0.25">
      <c r="A745" s="1">
        <v>8699630998119</v>
      </c>
      <c r="B745" s="1" t="s">
        <v>485</v>
      </c>
      <c r="C745" s="1" t="s">
        <v>1941</v>
      </c>
      <c r="D745" s="3" t="s">
        <v>44</v>
      </c>
      <c r="E745" s="3" t="s">
        <v>5731</v>
      </c>
      <c r="F745" s="3">
        <v>2</v>
      </c>
      <c r="G745" s="2">
        <v>2</v>
      </c>
      <c r="H745" s="3">
        <v>1</v>
      </c>
      <c r="I745" s="3"/>
      <c r="J745" s="3"/>
      <c r="K745" s="3"/>
      <c r="L745" s="4" t="s">
        <v>5176</v>
      </c>
      <c r="M745" s="4" t="s">
        <v>3742</v>
      </c>
      <c r="N745" s="3" t="s">
        <v>5972</v>
      </c>
      <c r="O745" s="3">
        <v>500</v>
      </c>
      <c r="P745" s="3" t="s">
        <v>316</v>
      </c>
      <c r="Q745" s="3">
        <v>1</v>
      </c>
      <c r="R745" s="3" t="s">
        <v>48</v>
      </c>
      <c r="S745" s="10" t="s">
        <v>49</v>
      </c>
      <c r="T745" s="3" t="s">
        <v>78</v>
      </c>
      <c r="U745" s="38">
        <v>6.57</v>
      </c>
      <c r="V745" s="38">
        <v>6.57</v>
      </c>
      <c r="W745" s="38">
        <v>6.57</v>
      </c>
      <c r="X745" s="11" t="s">
        <v>78</v>
      </c>
      <c r="Y745" s="12"/>
      <c r="Z745" s="1">
        <v>0</v>
      </c>
      <c r="AA745" s="9">
        <v>23.76</v>
      </c>
      <c r="AB745" s="9"/>
      <c r="AC745" s="50">
        <f>IF(AD745=AK745,1,0)</f>
        <v>1</v>
      </c>
      <c r="AD745" s="50">
        <v>35.79</v>
      </c>
      <c r="AE745" s="39">
        <v>24.46</v>
      </c>
      <c r="AF745" s="11">
        <f>IF(Z745=2,AE745*1.08,IF(AE745&lt;=10,(AE745*1.09),IF(AE745&lt;=50,(10*1.09)+((AE745-10)*1.08),IF(AE745&lt;=100,(10*1.09)+((50-10)*1.08)+((AE745-50)*1.07),IF(AE745&lt;=200,(10*1.09)+((50-10)*1.08)+((100-50)*1.07)+((AE745-100)*1.04),(10*1.09)+((50-10)*1.08)+((100-50)*1.07)+((200-100)*1.04)+((AE745-200)*1.02))))))</f>
        <v>26.516800000000003</v>
      </c>
      <c r="AG745" s="11">
        <f>IF(Z745=1,AF745*1.08,IF(Z745=4,AF745*1.08,IF(Z745=2,0,IF(AE745&lt;=100,(AF745*1.25),IF(AE745&lt;=200,134.5+((AE745-100)*1.04*1.16),255.14+((AE745-200)*1.02*1.12))))))</f>
        <v>33.146000000000001</v>
      </c>
      <c r="AH745" s="11">
        <f>IF(Z745=1,0,IF(Z745=4,0,(AG745*1.08)))</f>
        <v>35.79768</v>
      </c>
      <c r="AI745" s="9">
        <f>TRUNC(AF745,2)</f>
        <v>26.51</v>
      </c>
      <c r="AJ745" s="9">
        <f>TRUNC(AG745,2)</f>
        <v>33.14</v>
      </c>
      <c r="AK745" s="9">
        <f>TRUNC(AH745,2)</f>
        <v>35.79</v>
      </c>
      <c r="AL745" s="13">
        <v>44170</v>
      </c>
      <c r="AM745" s="13">
        <v>44187</v>
      </c>
      <c r="AN745" s="13" t="s">
        <v>6544</v>
      </c>
    </row>
    <row r="746" spans="1:40" ht="57" customHeight="1" x14ac:dyDescent="0.25">
      <c r="A746" s="1">
        <v>8699630998676</v>
      </c>
      <c r="B746" s="1" t="s">
        <v>485</v>
      </c>
      <c r="C746" s="1" t="s">
        <v>487</v>
      </c>
      <c r="D746" s="3" t="s">
        <v>44</v>
      </c>
      <c r="E746" s="3" t="s">
        <v>5731</v>
      </c>
      <c r="F746" s="12" t="s">
        <v>5728</v>
      </c>
      <c r="G746" s="2">
        <v>2</v>
      </c>
      <c r="H746" s="3">
        <v>1</v>
      </c>
      <c r="I746" s="3"/>
      <c r="J746" s="3"/>
      <c r="K746" s="3"/>
      <c r="L746" s="4" t="s">
        <v>4375</v>
      </c>
      <c r="M746" s="4" t="s">
        <v>3061</v>
      </c>
      <c r="N746" s="3" t="s">
        <v>5972</v>
      </c>
      <c r="O746" s="3">
        <v>200</v>
      </c>
      <c r="P746" s="3" t="s">
        <v>316</v>
      </c>
      <c r="Q746" s="3">
        <v>1</v>
      </c>
      <c r="R746" s="3" t="s">
        <v>48</v>
      </c>
      <c r="S746" s="10" t="s">
        <v>49</v>
      </c>
      <c r="T746" s="10" t="s">
        <v>129</v>
      </c>
      <c r="U746" s="38">
        <v>1.92</v>
      </c>
      <c r="V746" s="38">
        <v>1.92</v>
      </c>
      <c r="W746" s="38">
        <v>1.92</v>
      </c>
      <c r="X746" s="10" t="s">
        <v>129</v>
      </c>
      <c r="Y746" s="12"/>
      <c r="Z746" s="1">
        <v>0</v>
      </c>
      <c r="AA746" s="9">
        <v>5.0599999999999996</v>
      </c>
      <c r="AB746" s="9"/>
      <c r="AC746" s="50">
        <f>IF(AD746=AK746,1,0)</f>
        <v>1</v>
      </c>
      <c r="AD746" s="50">
        <v>8.5</v>
      </c>
      <c r="AE746" s="39">
        <v>5.78</v>
      </c>
      <c r="AF746" s="11">
        <f>IF(Z746=2,AE746*1.08,IF(AE746&lt;=10,(AE746*1.09),IF(AE746&lt;=50,(10*1.09)+((AE746-10)*1.08),IF(AE746&lt;=100,(10*1.09)+((50-10)*1.08)+((AE746-50)*1.07),IF(AE746&lt;=200,(10*1.09)+((50-10)*1.08)+((100-50)*1.07)+((AE746-100)*1.04),(10*1.09)+((50-10)*1.08)+((100-50)*1.07)+((200-100)*1.04)+((AE746-200)*1.02))))))</f>
        <v>6.3002000000000011</v>
      </c>
      <c r="AG746" s="11">
        <f>IF(Z746=1,AF746*1.08,IF(Z746=4,AF746*1.08,IF(Z746=2,0,IF(AE746&lt;=100,(AF746*1.25),IF(AE746&lt;=200,134.5+((AE746-100)*1.04*1.16),255.14+((AE746-200)*1.02*1.12))))))</f>
        <v>7.8752500000000012</v>
      </c>
      <c r="AH746" s="11">
        <f>IF(Z746=1,0,IF(Z746=4,0,(AG746*1.08)))</f>
        <v>8.5052700000000012</v>
      </c>
      <c r="AI746" s="9">
        <f>TRUNC(AF746,2)</f>
        <v>6.3</v>
      </c>
      <c r="AJ746" s="9">
        <f>TRUNC(AG746,2)</f>
        <v>7.87</v>
      </c>
      <c r="AK746" s="9">
        <f>TRUNC(AH746,2)</f>
        <v>8.5</v>
      </c>
      <c r="AL746" s="13">
        <v>44170</v>
      </c>
      <c r="AM746" s="13">
        <v>44187</v>
      </c>
      <c r="AN746" s="13" t="s">
        <v>6544</v>
      </c>
    </row>
    <row r="747" spans="1:40" ht="57" customHeight="1" x14ac:dyDescent="0.25">
      <c r="A747" s="1">
        <v>8699630998188</v>
      </c>
      <c r="B747" s="1" t="s">
        <v>485</v>
      </c>
      <c r="C747" s="1" t="s">
        <v>487</v>
      </c>
      <c r="D747" s="3" t="s">
        <v>44</v>
      </c>
      <c r="E747" s="3" t="s">
        <v>5731</v>
      </c>
      <c r="F747" s="3">
        <v>2</v>
      </c>
      <c r="G747" s="2">
        <v>2</v>
      </c>
      <c r="H747" s="3">
        <v>1</v>
      </c>
      <c r="I747" s="3"/>
      <c r="J747" s="3"/>
      <c r="K747" s="3"/>
      <c r="L747" s="4" t="s">
        <v>5181</v>
      </c>
      <c r="M747" s="4" t="s">
        <v>3061</v>
      </c>
      <c r="N747" s="3" t="s">
        <v>5972</v>
      </c>
      <c r="O747" s="3">
        <v>200</v>
      </c>
      <c r="P747" s="3" t="s">
        <v>316</v>
      </c>
      <c r="Q747" s="3">
        <v>4</v>
      </c>
      <c r="R747" s="3" t="s">
        <v>48</v>
      </c>
      <c r="S747" s="10" t="s">
        <v>49</v>
      </c>
      <c r="T747" s="10" t="s">
        <v>129</v>
      </c>
      <c r="U747" s="38">
        <v>7.69</v>
      </c>
      <c r="V747" s="38">
        <v>7.69</v>
      </c>
      <c r="W747" s="38">
        <v>7.69</v>
      </c>
      <c r="X747" s="10" t="s">
        <v>129</v>
      </c>
      <c r="Y747" s="12"/>
      <c r="Z747" s="1">
        <v>0</v>
      </c>
      <c r="AA747" s="9">
        <v>23.31</v>
      </c>
      <c r="AB747" s="9"/>
      <c r="AC747" s="50">
        <f>IF(AD747=AK747,1,0)</f>
        <v>1</v>
      </c>
      <c r="AD747" s="50">
        <v>39.01</v>
      </c>
      <c r="AE747" s="39">
        <v>26.67</v>
      </c>
      <c r="AF747" s="11">
        <f>IF(Z747=2,AE747*1.08,IF(AE747&lt;=10,(AE747*1.09),IF(AE747&lt;=50,(10*1.09)+((AE747-10)*1.08),IF(AE747&lt;=100,(10*1.09)+((50-10)*1.08)+((AE747-50)*1.07),IF(AE747&lt;=200,(10*1.09)+((50-10)*1.08)+((100-50)*1.07)+((AE747-100)*1.04),(10*1.09)+((50-10)*1.08)+((100-50)*1.07)+((200-100)*1.04)+((AE747-200)*1.02))))))</f>
        <v>28.903600000000004</v>
      </c>
      <c r="AG747" s="11">
        <f>IF(Z747=1,AF747*1.08,IF(Z747=4,AF747*1.08,IF(Z747=2,0,IF(AE747&lt;=100,(AF747*1.25),IF(AE747&lt;=200,134.5+((AE747-100)*1.04*1.16),255.14+((AE747-200)*1.02*1.12))))))</f>
        <v>36.129500000000007</v>
      </c>
      <c r="AH747" s="11">
        <f>IF(Z747=1,0,IF(Z747=4,0,(AG747*1.08)))</f>
        <v>39.019860000000008</v>
      </c>
      <c r="AI747" s="9">
        <f>TRUNC(AF747,2)</f>
        <v>28.9</v>
      </c>
      <c r="AJ747" s="9">
        <f>TRUNC(AG747,2)</f>
        <v>36.119999999999997</v>
      </c>
      <c r="AK747" s="9">
        <f>TRUNC(AH747,2)</f>
        <v>39.01</v>
      </c>
      <c r="AL747" s="13">
        <v>44170</v>
      </c>
      <c r="AM747" s="13">
        <v>44187</v>
      </c>
      <c r="AN747" s="13" t="s">
        <v>6544</v>
      </c>
    </row>
    <row r="748" spans="1:40" ht="57" customHeight="1" x14ac:dyDescent="0.25">
      <c r="A748" s="1">
        <v>8699630998683</v>
      </c>
      <c r="B748" s="1" t="s">
        <v>485</v>
      </c>
      <c r="C748" s="1" t="s">
        <v>487</v>
      </c>
      <c r="D748" s="3" t="s">
        <v>44</v>
      </c>
      <c r="E748" s="3" t="s">
        <v>5731</v>
      </c>
      <c r="F748" s="12" t="s">
        <v>5728</v>
      </c>
      <c r="G748" s="2">
        <v>2</v>
      </c>
      <c r="H748" s="3">
        <v>1</v>
      </c>
      <c r="I748" s="3"/>
      <c r="J748" s="3"/>
      <c r="K748" s="3"/>
      <c r="L748" s="4" t="s">
        <v>4376</v>
      </c>
      <c r="M748" s="4" t="s">
        <v>3061</v>
      </c>
      <c r="N748" s="3" t="s">
        <v>5972</v>
      </c>
      <c r="O748" s="3">
        <v>200</v>
      </c>
      <c r="P748" s="3" t="s">
        <v>316</v>
      </c>
      <c r="Q748" s="3">
        <v>1</v>
      </c>
      <c r="R748" s="3" t="s">
        <v>48</v>
      </c>
      <c r="S748" s="10" t="s">
        <v>49</v>
      </c>
      <c r="T748" s="10" t="s">
        <v>129</v>
      </c>
      <c r="U748" s="38">
        <v>1.92</v>
      </c>
      <c r="V748" s="38">
        <v>1.92</v>
      </c>
      <c r="W748" s="38">
        <v>1.92</v>
      </c>
      <c r="X748" s="10" t="s">
        <v>129</v>
      </c>
      <c r="Y748" s="12"/>
      <c r="Z748" s="1">
        <v>0</v>
      </c>
      <c r="AA748" s="9">
        <v>5.0599999999999996</v>
      </c>
      <c r="AB748" s="9"/>
      <c r="AC748" s="50">
        <f>IF(AD748=AK748,1,0)</f>
        <v>1</v>
      </c>
      <c r="AD748" s="50">
        <v>8.5</v>
      </c>
      <c r="AE748" s="39">
        <v>5.78</v>
      </c>
      <c r="AF748" s="11">
        <f>IF(Z748=2,AE748*1.08,IF(AE748&lt;=10,(AE748*1.09),IF(AE748&lt;=50,(10*1.09)+((AE748-10)*1.08),IF(AE748&lt;=100,(10*1.09)+((50-10)*1.08)+((AE748-50)*1.07),IF(AE748&lt;=200,(10*1.09)+((50-10)*1.08)+((100-50)*1.07)+((AE748-100)*1.04),(10*1.09)+((50-10)*1.08)+((100-50)*1.07)+((200-100)*1.04)+((AE748-200)*1.02))))))</f>
        <v>6.3002000000000011</v>
      </c>
      <c r="AG748" s="11">
        <f>IF(Z748=1,AF748*1.08,IF(Z748=4,AF748*1.08,IF(Z748=2,0,IF(AE748&lt;=100,(AF748*1.25),IF(AE748&lt;=200,134.5+((AE748-100)*1.04*1.16),255.14+((AE748-200)*1.02*1.12))))))</f>
        <v>7.8752500000000012</v>
      </c>
      <c r="AH748" s="11">
        <f>IF(Z748=1,0,IF(Z748=4,0,(AG748*1.08)))</f>
        <v>8.5052700000000012</v>
      </c>
      <c r="AI748" s="9">
        <f>TRUNC(AF748,2)</f>
        <v>6.3</v>
      </c>
      <c r="AJ748" s="9">
        <f>TRUNC(AG748,2)</f>
        <v>7.87</v>
      </c>
      <c r="AK748" s="9">
        <f>TRUNC(AH748,2)</f>
        <v>8.5</v>
      </c>
      <c r="AL748" s="13">
        <v>44170</v>
      </c>
      <c r="AM748" s="13">
        <v>44187</v>
      </c>
      <c r="AN748" s="13" t="s">
        <v>6544</v>
      </c>
    </row>
    <row r="749" spans="1:40" ht="57" customHeight="1" x14ac:dyDescent="0.25">
      <c r="A749" s="1">
        <v>8699630998171</v>
      </c>
      <c r="B749" s="1" t="s">
        <v>485</v>
      </c>
      <c r="C749" s="1" t="s">
        <v>487</v>
      </c>
      <c r="D749" s="3" t="s">
        <v>44</v>
      </c>
      <c r="E749" s="3" t="s">
        <v>5731</v>
      </c>
      <c r="F749" s="3">
        <v>2</v>
      </c>
      <c r="G749" s="2">
        <v>2</v>
      </c>
      <c r="H749" s="3">
        <v>1</v>
      </c>
      <c r="I749" s="3"/>
      <c r="J749" s="3"/>
      <c r="K749" s="3"/>
      <c r="L749" s="4" t="s">
        <v>5182</v>
      </c>
      <c r="M749" s="4" t="s">
        <v>3061</v>
      </c>
      <c r="N749" s="3" t="s">
        <v>5972</v>
      </c>
      <c r="O749" s="3">
        <v>200</v>
      </c>
      <c r="P749" s="3" t="s">
        <v>316</v>
      </c>
      <c r="Q749" s="3">
        <v>4</v>
      </c>
      <c r="R749" s="3" t="s">
        <v>48</v>
      </c>
      <c r="S749" s="10" t="s">
        <v>49</v>
      </c>
      <c r="T749" s="10" t="s">
        <v>129</v>
      </c>
      <c r="U749" s="38">
        <v>7.69</v>
      </c>
      <c r="V749" s="38">
        <v>7.69</v>
      </c>
      <c r="W749" s="38">
        <v>7.69</v>
      </c>
      <c r="X749" s="10" t="s">
        <v>129</v>
      </c>
      <c r="Y749" s="12"/>
      <c r="Z749" s="1">
        <v>0</v>
      </c>
      <c r="AA749" s="9">
        <v>23.31</v>
      </c>
      <c r="AB749" s="9"/>
      <c r="AC749" s="50">
        <f>IF(AD749=AK749,1,0)</f>
        <v>1</v>
      </c>
      <c r="AD749" s="50">
        <v>39.01</v>
      </c>
      <c r="AE749" s="39">
        <v>26.67</v>
      </c>
      <c r="AF749" s="11">
        <f>IF(Z749=2,AE749*1.08,IF(AE749&lt;=10,(AE749*1.09),IF(AE749&lt;=50,(10*1.09)+((AE749-10)*1.08),IF(AE749&lt;=100,(10*1.09)+((50-10)*1.08)+((AE749-50)*1.07),IF(AE749&lt;=200,(10*1.09)+((50-10)*1.08)+((100-50)*1.07)+((AE749-100)*1.04),(10*1.09)+((50-10)*1.08)+((100-50)*1.07)+((200-100)*1.04)+((AE749-200)*1.02))))))</f>
        <v>28.903600000000004</v>
      </c>
      <c r="AG749" s="11">
        <f>IF(Z749=1,AF749*1.08,IF(Z749=4,AF749*1.08,IF(Z749=2,0,IF(AE749&lt;=100,(AF749*1.25),IF(AE749&lt;=200,134.5+((AE749-100)*1.04*1.16),255.14+((AE749-200)*1.02*1.12))))))</f>
        <v>36.129500000000007</v>
      </c>
      <c r="AH749" s="11">
        <f>IF(Z749=1,0,IF(Z749=4,0,(AG749*1.08)))</f>
        <v>39.019860000000008</v>
      </c>
      <c r="AI749" s="9">
        <f>TRUNC(AF749,2)</f>
        <v>28.9</v>
      </c>
      <c r="AJ749" s="9">
        <f>TRUNC(AG749,2)</f>
        <v>36.119999999999997</v>
      </c>
      <c r="AK749" s="9">
        <f>TRUNC(AH749,2)</f>
        <v>39.01</v>
      </c>
      <c r="AL749" s="13">
        <v>44170</v>
      </c>
      <c r="AM749" s="13">
        <v>44187</v>
      </c>
      <c r="AN749" s="13" t="s">
        <v>6544</v>
      </c>
    </row>
    <row r="750" spans="1:40" ht="57" customHeight="1" x14ac:dyDescent="0.25">
      <c r="A750" s="1">
        <v>8699630998690</v>
      </c>
      <c r="B750" s="1" t="s">
        <v>485</v>
      </c>
      <c r="C750" s="1" t="s">
        <v>487</v>
      </c>
      <c r="D750" s="3" t="s">
        <v>44</v>
      </c>
      <c r="E750" s="3" t="s">
        <v>5731</v>
      </c>
      <c r="F750" s="12" t="s">
        <v>5728</v>
      </c>
      <c r="G750" s="2">
        <v>2</v>
      </c>
      <c r="H750" s="3">
        <v>1</v>
      </c>
      <c r="I750" s="3"/>
      <c r="J750" s="3"/>
      <c r="K750" s="3"/>
      <c r="L750" s="4" t="s">
        <v>4377</v>
      </c>
      <c r="M750" s="4" t="s">
        <v>3061</v>
      </c>
      <c r="N750" s="3" t="s">
        <v>5972</v>
      </c>
      <c r="O750" s="3">
        <v>200</v>
      </c>
      <c r="P750" s="3" t="s">
        <v>316</v>
      </c>
      <c r="Q750" s="3">
        <v>1</v>
      </c>
      <c r="R750" s="3" t="s">
        <v>48</v>
      </c>
      <c r="S750" s="10" t="s">
        <v>49</v>
      </c>
      <c r="T750" s="10" t="s">
        <v>129</v>
      </c>
      <c r="U750" s="38">
        <v>1.92</v>
      </c>
      <c r="V750" s="38">
        <v>1.92</v>
      </c>
      <c r="W750" s="38">
        <v>1.92</v>
      </c>
      <c r="X750" s="10" t="s">
        <v>129</v>
      </c>
      <c r="Y750" s="12"/>
      <c r="Z750" s="1">
        <v>0</v>
      </c>
      <c r="AA750" s="9">
        <v>5.0599999999999996</v>
      </c>
      <c r="AB750" s="9"/>
      <c r="AC750" s="50">
        <f>IF(AD750=AK750,1,0)</f>
        <v>1</v>
      </c>
      <c r="AD750" s="50">
        <v>8.5</v>
      </c>
      <c r="AE750" s="39">
        <v>5.78</v>
      </c>
      <c r="AF750" s="11">
        <f>IF(Z750=2,AE750*1.08,IF(AE750&lt;=10,(AE750*1.09),IF(AE750&lt;=50,(10*1.09)+((AE750-10)*1.08),IF(AE750&lt;=100,(10*1.09)+((50-10)*1.08)+((AE750-50)*1.07),IF(AE750&lt;=200,(10*1.09)+((50-10)*1.08)+((100-50)*1.07)+((AE750-100)*1.04),(10*1.09)+((50-10)*1.08)+((100-50)*1.07)+((200-100)*1.04)+((AE750-200)*1.02))))))</f>
        <v>6.3002000000000011</v>
      </c>
      <c r="AG750" s="11">
        <f>IF(Z750=1,AF750*1.08,IF(Z750=4,AF750*1.08,IF(Z750=2,0,IF(AE750&lt;=100,(AF750*1.25),IF(AE750&lt;=200,134.5+((AE750-100)*1.04*1.16),255.14+((AE750-200)*1.02*1.12))))))</f>
        <v>7.8752500000000012</v>
      </c>
      <c r="AH750" s="11">
        <f>IF(Z750=1,0,IF(Z750=4,0,(AG750*1.08)))</f>
        <v>8.5052700000000012</v>
      </c>
      <c r="AI750" s="9">
        <f>TRUNC(AF750,2)</f>
        <v>6.3</v>
      </c>
      <c r="AJ750" s="9">
        <f>TRUNC(AG750,2)</f>
        <v>7.87</v>
      </c>
      <c r="AK750" s="9">
        <f>TRUNC(AH750,2)</f>
        <v>8.5</v>
      </c>
      <c r="AL750" s="13">
        <v>44170</v>
      </c>
      <c r="AM750" s="13">
        <v>44187</v>
      </c>
      <c r="AN750" s="13" t="s">
        <v>6544</v>
      </c>
    </row>
    <row r="751" spans="1:40" ht="57" customHeight="1" x14ac:dyDescent="0.25">
      <c r="A751" s="1">
        <v>8699630998164</v>
      </c>
      <c r="B751" s="1" t="s">
        <v>485</v>
      </c>
      <c r="C751" s="1" t="s">
        <v>487</v>
      </c>
      <c r="D751" s="3" t="s">
        <v>44</v>
      </c>
      <c r="E751" s="3" t="s">
        <v>5731</v>
      </c>
      <c r="F751" s="3">
        <v>2</v>
      </c>
      <c r="G751" s="2">
        <v>2</v>
      </c>
      <c r="H751" s="3">
        <v>1</v>
      </c>
      <c r="I751" s="3"/>
      <c r="J751" s="3"/>
      <c r="K751" s="3"/>
      <c r="L751" s="4" t="s">
        <v>5183</v>
      </c>
      <c r="M751" s="4" t="s">
        <v>3061</v>
      </c>
      <c r="N751" s="3" t="s">
        <v>5972</v>
      </c>
      <c r="O751" s="3">
        <v>200</v>
      </c>
      <c r="P751" s="3" t="s">
        <v>316</v>
      </c>
      <c r="Q751" s="3">
        <v>4</v>
      </c>
      <c r="R751" s="3" t="s">
        <v>48</v>
      </c>
      <c r="S751" s="10" t="s">
        <v>49</v>
      </c>
      <c r="T751" s="10" t="s">
        <v>129</v>
      </c>
      <c r="U751" s="38">
        <v>7.69</v>
      </c>
      <c r="V751" s="38">
        <v>7.69</v>
      </c>
      <c r="W751" s="38">
        <v>7.69</v>
      </c>
      <c r="X751" s="10" t="s">
        <v>129</v>
      </c>
      <c r="Y751" s="12"/>
      <c r="Z751" s="1">
        <v>0</v>
      </c>
      <c r="AA751" s="9">
        <v>23.31</v>
      </c>
      <c r="AB751" s="9"/>
      <c r="AC751" s="50">
        <f>IF(AD751=AK751,1,0)</f>
        <v>1</v>
      </c>
      <c r="AD751" s="50">
        <v>39.01</v>
      </c>
      <c r="AE751" s="39">
        <v>26.67</v>
      </c>
      <c r="AF751" s="11">
        <f>IF(Z751=2,AE751*1.08,IF(AE751&lt;=10,(AE751*1.09),IF(AE751&lt;=50,(10*1.09)+((AE751-10)*1.08),IF(AE751&lt;=100,(10*1.09)+((50-10)*1.08)+((AE751-50)*1.07),IF(AE751&lt;=200,(10*1.09)+((50-10)*1.08)+((100-50)*1.07)+((AE751-100)*1.04),(10*1.09)+((50-10)*1.08)+((100-50)*1.07)+((200-100)*1.04)+((AE751-200)*1.02))))))</f>
        <v>28.903600000000004</v>
      </c>
      <c r="AG751" s="11">
        <f>IF(Z751=1,AF751*1.08,IF(Z751=4,AF751*1.08,IF(Z751=2,0,IF(AE751&lt;=100,(AF751*1.25),IF(AE751&lt;=200,134.5+((AE751-100)*1.04*1.16),255.14+((AE751-200)*1.02*1.12))))))</f>
        <v>36.129500000000007</v>
      </c>
      <c r="AH751" s="11">
        <f>IF(Z751=1,0,IF(Z751=4,0,(AG751*1.08)))</f>
        <v>39.019860000000008</v>
      </c>
      <c r="AI751" s="9">
        <f>TRUNC(AF751,2)</f>
        <v>28.9</v>
      </c>
      <c r="AJ751" s="9">
        <f>TRUNC(AG751,2)</f>
        <v>36.119999999999997</v>
      </c>
      <c r="AK751" s="9">
        <f>TRUNC(AH751,2)</f>
        <v>39.01</v>
      </c>
      <c r="AL751" s="13">
        <v>44170</v>
      </c>
      <c r="AM751" s="13">
        <v>44187</v>
      </c>
      <c r="AN751" s="13" t="s">
        <v>6544</v>
      </c>
    </row>
    <row r="752" spans="1:40" ht="57" customHeight="1" x14ac:dyDescent="0.25">
      <c r="A752" s="1">
        <v>8699630998706</v>
      </c>
      <c r="B752" s="1" t="s">
        <v>485</v>
      </c>
      <c r="C752" s="1" t="s">
        <v>487</v>
      </c>
      <c r="D752" s="3" t="s">
        <v>44</v>
      </c>
      <c r="E752" s="3" t="s">
        <v>5731</v>
      </c>
      <c r="F752" s="12" t="s">
        <v>5728</v>
      </c>
      <c r="G752" s="2">
        <v>2</v>
      </c>
      <c r="H752" s="3">
        <v>1</v>
      </c>
      <c r="I752" s="3"/>
      <c r="J752" s="3"/>
      <c r="K752" s="3"/>
      <c r="L752" s="4" t="s">
        <v>4192</v>
      </c>
      <c r="M752" s="4" t="s">
        <v>3061</v>
      </c>
      <c r="N752" s="3" t="s">
        <v>5972</v>
      </c>
      <c r="O752" s="3">
        <v>200</v>
      </c>
      <c r="P752" s="3" t="s">
        <v>316</v>
      </c>
      <c r="Q752" s="3">
        <v>1</v>
      </c>
      <c r="R752" s="3" t="s">
        <v>48</v>
      </c>
      <c r="S752" s="10" t="s">
        <v>49</v>
      </c>
      <c r="T752" s="10" t="s">
        <v>129</v>
      </c>
      <c r="U752" s="38">
        <v>1.92</v>
      </c>
      <c r="V752" s="38">
        <v>1.92</v>
      </c>
      <c r="W752" s="38">
        <v>1.92</v>
      </c>
      <c r="X752" s="10" t="s">
        <v>129</v>
      </c>
      <c r="Y752" s="12"/>
      <c r="Z752" s="1">
        <v>0</v>
      </c>
      <c r="AA752" s="9">
        <v>6.21</v>
      </c>
      <c r="AB752" s="9"/>
      <c r="AC752" s="50">
        <f>IF(AD752=AK752,1,0)</f>
        <v>1</v>
      </c>
      <c r="AD752" s="50">
        <v>10.119999999999999</v>
      </c>
      <c r="AE752" s="39">
        <v>6.88</v>
      </c>
      <c r="AF752" s="11">
        <f>IF(Z752=2,AE752*1.08,IF(AE752&lt;=10,(AE752*1.09),IF(AE752&lt;=50,(10*1.09)+((AE752-10)*1.08),IF(AE752&lt;=100,(10*1.09)+((50-10)*1.08)+((AE752-50)*1.07),IF(AE752&lt;=200,(10*1.09)+((50-10)*1.08)+((100-50)*1.07)+((AE752-100)*1.04),(10*1.09)+((50-10)*1.08)+((100-50)*1.07)+((200-100)*1.04)+((AE752-200)*1.02))))))</f>
        <v>7.4992000000000001</v>
      </c>
      <c r="AG752" s="11">
        <f>IF(Z752=1,AF752*1.08,IF(Z752=4,AF752*1.08,IF(Z752=2,0,IF(AE752&lt;=100,(AF752*1.25),IF(AE752&lt;=200,134.5+((AE752-100)*1.04*1.16),255.14+((AE752-200)*1.02*1.12))))))</f>
        <v>9.3740000000000006</v>
      </c>
      <c r="AH752" s="11">
        <f>IF(Z752=1,0,IF(Z752=4,0,(AG752*1.08)))</f>
        <v>10.123920000000002</v>
      </c>
      <c r="AI752" s="9">
        <f>TRUNC(AF752,2)</f>
        <v>7.49</v>
      </c>
      <c r="AJ752" s="9">
        <f>TRUNC(AG752,2)</f>
        <v>9.3699999999999992</v>
      </c>
      <c r="AK752" s="9">
        <f>TRUNC(AH752,2)</f>
        <v>10.119999999999999</v>
      </c>
      <c r="AL752" s="13">
        <v>44170</v>
      </c>
      <c r="AM752" s="13">
        <v>44187</v>
      </c>
      <c r="AN752" s="13" t="s">
        <v>6544</v>
      </c>
    </row>
    <row r="753" spans="1:40" ht="57" customHeight="1" x14ac:dyDescent="0.25">
      <c r="A753" s="1">
        <v>8699630998713</v>
      </c>
      <c r="B753" s="1" t="s">
        <v>485</v>
      </c>
      <c r="C753" s="1" t="s">
        <v>487</v>
      </c>
      <c r="D753" s="3" t="s">
        <v>44</v>
      </c>
      <c r="E753" s="3" t="s">
        <v>5731</v>
      </c>
      <c r="F753" s="12" t="s">
        <v>5728</v>
      </c>
      <c r="G753" s="2">
        <v>2</v>
      </c>
      <c r="H753" s="3">
        <v>1</v>
      </c>
      <c r="I753" s="3"/>
      <c r="J753" s="3"/>
      <c r="K753" s="3"/>
      <c r="L753" s="4" t="s">
        <v>4193</v>
      </c>
      <c r="M753" s="4" t="s">
        <v>3061</v>
      </c>
      <c r="N753" s="3" t="s">
        <v>5972</v>
      </c>
      <c r="O753" s="3">
        <v>200</v>
      </c>
      <c r="P753" s="3" t="s">
        <v>316</v>
      </c>
      <c r="Q753" s="3">
        <v>1</v>
      </c>
      <c r="R753" s="3" t="s">
        <v>48</v>
      </c>
      <c r="S753" s="10" t="s">
        <v>49</v>
      </c>
      <c r="T753" s="10" t="s">
        <v>129</v>
      </c>
      <c r="U753" s="38">
        <v>1.92</v>
      </c>
      <c r="V753" s="38">
        <v>1.92</v>
      </c>
      <c r="W753" s="38">
        <v>1.92</v>
      </c>
      <c r="X753" s="10" t="s">
        <v>129</v>
      </c>
      <c r="Y753" s="12"/>
      <c r="Z753" s="1">
        <v>0</v>
      </c>
      <c r="AA753" s="9">
        <v>6.21</v>
      </c>
      <c r="AB753" s="9"/>
      <c r="AC753" s="50">
        <f>IF(AD753=AK753,1,0)</f>
        <v>1</v>
      </c>
      <c r="AD753" s="50">
        <v>10.119999999999999</v>
      </c>
      <c r="AE753" s="39">
        <v>6.88</v>
      </c>
      <c r="AF753" s="11">
        <f>IF(Z753=2,AE753*1.08,IF(AE753&lt;=10,(AE753*1.09),IF(AE753&lt;=50,(10*1.09)+((AE753-10)*1.08),IF(AE753&lt;=100,(10*1.09)+((50-10)*1.08)+((AE753-50)*1.07),IF(AE753&lt;=200,(10*1.09)+((50-10)*1.08)+((100-50)*1.07)+((AE753-100)*1.04),(10*1.09)+((50-10)*1.08)+((100-50)*1.07)+((200-100)*1.04)+((AE753-200)*1.02))))))</f>
        <v>7.4992000000000001</v>
      </c>
      <c r="AG753" s="11">
        <f>IF(Z753=1,AF753*1.08,IF(Z753=4,AF753*1.08,IF(Z753=2,0,IF(AE753&lt;=100,(AF753*1.25),IF(AE753&lt;=200,134.5+((AE753-100)*1.04*1.16),255.14+((AE753-200)*1.02*1.12))))))</f>
        <v>9.3740000000000006</v>
      </c>
      <c r="AH753" s="11">
        <f>IF(Z753=1,0,IF(Z753=4,0,(AG753*1.08)))</f>
        <v>10.123920000000002</v>
      </c>
      <c r="AI753" s="9">
        <f>TRUNC(AF753,2)</f>
        <v>7.49</v>
      </c>
      <c r="AJ753" s="9">
        <f>TRUNC(AG753,2)</f>
        <v>9.3699999999999992</v>
      </c>
      <c r="AK753" s="9">
        <f>TRUNC(AH753,2)</f>
        <v>10.119999999999999</v>
      </c>
      <c r="AL753" s="13">
        <v>44170</v>
      </c>
      <c r="AM753" s="13">
        <v>44187</v>
      </c>
      <c r="AN753" s="13" t="s">
        <v>6544</v>
      </c>
    </row>
    <row r="754" spans="1:40" ht="57" customHeight="1" x14ac:dyDescent="0.25">
      <c r="A754" s="1">
        <v>8699630998751</v>
      </c>
      <c r="B754" s="1" t="s">
        <v>485</v>
      </c>
      <c r="C754" s="1" t="s">
        <v>487</v>
      </c>
      <c r="D754" s="3" t="s">
        <v>44</v>
      </c>
      <c r="E754" s="3" t="s">
        <v>5731</v>
      </c>
      <c r="F754" s="12" t="s">
        <v>5728</v>
      </c>
      <c r="G754" s="2">
        <v>2</v>
      </c>
      <c r="H754" s="3">
        <v>1</v>
      </c>
      <c r="I754" s="3"/>
      <c r="J754" s="3"/>
      <c r="K754" s="3"/>
      <c r="L754" s="4" t="s">
        <v>4194</v>
      </c>
      <c r="M754" s="4" t="s">
        <v>3061</v>
      </c>
      <c r="N754" s="3" t="s">
        <v>5972</v>
      </c>
      <c r="O754" s="3">
        <v>200</v>
      </c>
      <c r="P754" s="3" t="s">
        <v>316</v>
      </c>
      <c r="Q754" s="3">
        <v>1</v>
      </c>
      <c r="R754" s="3" t="s">
        <v>48</v>
      </c>
      <c r="S754" s="10" t="s">
        <v>49</v>
      </c>
      <c r="T754" s="10" t="s">
        <v>78</v>
      </c>
      <c r="U754" s="38">
        <v>2.65</v>
      </c>
      <c r="V754" s="38">
        <v>2.65</v>
      </c>
      <c r="W754" s="38">
        <v>2.65</v>
      </c>
      <c r="X754" s="10" t="s">
        <v>78</v>
      </c>
      <c r="Y754" s="12"/>
      <c r="Z754" s="1">
        <v>0</v>
      </c>
      <c r="AA754" s="9">
        <v>5.61</v>
      </c>
      <c r="AB754" s="9"/>
      <c r="AC754" s="50">
        <f>IF(AD754=AK754,1,0)</f>
        <v>1</v>
      </c>
      <c r="AD754" s="50">
        <v>8.4700000000000006</v>
      </c>
      <c r="AE754" s="39">
        <v>5.76</v>
      </c>
      <c r="AF754" s="11">
        <f>IF(Z754=2,AE754*1.08,IF(AE754&lt;=10,(AE754*1.09),IF(AE754&lt;=50,(10*1.09)+((AE754-10)*1.08),IF(AE754&lt;=100,(10*1.09)+((50-10)*1.08)+((AE754-50)*1.07),IF(AE754&lt;=200,(10*1.09)+((50-10)*1.08)+((100-50)*1.07)+((AE754-100)*1.04),(10*1.09)+((50-10)*1.08)+((100-50)*1.07)+((200-100)*1.04)+((AE754-200)*1.02))))))</f>
        <v>6.2784000000000004</v>
      </c>
      <c r="AG754" s="11">
        <f>IF(Z754=1,AF754*1.08,IF(Z754=4,AF754*1.08,IF(Z754=2,0,IF(AE754&lt;=100,(AF754*1.25),IF(AE754&lt;=200,134.5+((AE754-100)*1.04*1.16),255.14+((AE754-200)*1.02*1.12))))))</f>
        <v>7.8480000000000008</v>
      </c>
      <c r="AH754" s="11">
        <f>IF(Z754=1,0,IF(Z754=4,0,(AG754*1.08)))</f>
        <v>8.4758400000000016</v>
      </c>
      <c r="AI754" s="9">
        <f>TRUNC(AF754,2)</f>
        <v>6.27</v>
      </c>
      <c r="AJ754" s="9">
        <f>TRUNC(AG754,2)</f>
        <v>7.84</v>
      </c>
      <c r="AK754" s="9">
        <f>TRUNC(AH754,2)</f>
        <v>8.4700000000000006</v>
      </c>
      <c r="AL754" s="13">
        <v>44170</v>
      </c>
      <c r="AM754" s="13">
        <v>44187</v>
      </c>
      <c r="AN754" s="13" t="s">
        <v>6544</v>
      </c>
    </row>
    <row r="755" spans="1:40" ht="57" customHeight="1" x14ac:dyDescent="0.25">
      <c r="A755" s="1">
        <v>8699630998768</v>
      </c>
      <c r="B755" s="1" t="s">
        <v>485</v>
      </c>
      <c r="C755" s="1" t="s">
        <v>487</v>
      </c>
      <c r="D755" s="3" t="s">
        <v>44</v>
      </c>
      <c r="E755" s="3" t="s">
        <v>5731</v>
      </c>
      <c r="F755" s="12" t="s">
        <v>5728</v>
      </c>
      <c r="G755" s="2">
        <v>2</v>
      </c>
      <c r="H755" s="3">
        <v>1</v>
      </c>
      <c r="I755" s="3"/>
      <c r="J755" s="3"/>
      <c r="K755" s="3"/>
      <c r="L755" s="4" t="s">
        <v>4195</v>
      </c>
      <c r="M755" s="4" t="s">
        <v>3061</v>
      </c>
      <c r="N755" s="3" t="s">
        <v>5972</v>
      </c>
      <c r="O755" s="3">
        <v>200</v>
      </c>
      <c r="P755" s="3" t="s">
        <v>316</v>
      </c>
      <c r="Q755" s="3">
        <v>1</v>
      </c>
      <c r="R755" s="3" t="s">
        <v>48</v>
      </c>
      <c r="S755" s="10" t="s">
        <v>49</v>
      </c>
      <c r="T755" s="10" t="s">
        <v>78</v>
      </c>
      <c r="U755" s="38">
        <v>2.65</v>
      </c>
      <c r="V755" s="38">
        <v>2.65</v>
      </c>
      <c r="W755" s="38">
        <v>2.65</v>
      </c>
      <c r="X755" s="10" t="s">
        <v>78</v>
      </c>
      <c r="Y755" s="12"/>
      <c r="Z755" s="1">
        <v>0</v>
      </c>
      <c r="AA755" s="9">
        <v>5.61</v>
      </c>
      <c r="AB755" s="9"/>
      <c r="AC755" s="50">
        <f>IF(AD755=AK755,1,0)</f>
        <v>1</v>
      </c>
      <c r="AD755" s="50">
        <v>8.4700000000000006</v>
      </c>
      <c r="AE755" s="39">
        <v>5.76</v>
      </c>
      <c r="AF755" s="11">
        <f>IF(Z755=2,AE755*1.08,IF(AE755&lt;=10,(AE755*1.09),IF(AE755&lt;=50,(10*1.09)+((AE755-10)*1.08),IF(AE755&lt;=100,(10*1.09)+((50-10)*1.08)+((AE755-50)*1.07),IF(AE755&lt;=200,(10*1.09)+((50-10)*1.08)+((100-50)*1.07)+((AE755-100)*1.04),(10*1.09)+((50-10)*1.08)+((100-50)*1.07)+((200-100)*1.04)+((AE755-200)*1.02))))))</f>
        <v>6.2784000000000004</v>
      </c>
      <c r="AG755" s="11">
        <f>IF(Z755=1,AF755*1.08,IF(Z755=4,AF755*1.08,IF(Z755=2,0,IF(AE755&lt;=100,(AF755*1.25),IF(AE755&lt;=200,134.5+((AE755-100)*1.04*1.16),255.14+((AE755-200)*1.02*1.12))))))</f>
        <v>7.8480000000000008</v>
      </c>
      <c r="AH755" s="11">
        <f>IF(Z755=1,0,IF(Z755=4,0,(AG755*1.08)))</f>
        <v>8.4758400000000016</v>
      </c>
      <c r="AI755" s="9">
        <f>TRUNC(AF755,2)</f>
        <v>6.27</v>
      </c>
      <c r="AJ755" s="9">
        <f>TRUNC(AG755,2)</f>
        <v>7.84</v>
      </c>
      <c r="AK755" s="9">
        <f>TRUNC(AH755,2)</f>
        <v>8.4700000000000006</v>
      </c>
      <c r="AL755" s="13">
        <v>44170</v>
      </c>
      <c r="AM755" s="13">
        <v>44187</v>
      </c>
      <c r="AN755" s="13" t="s">
        <v>6544</v>
      </c>
    </row>
    <row r="756" spans="1:40" ht="57" customHeight="1" x14ac:dyDescent="0.25">
      <c r="A756" s="1">
        <v>8699630998218</v>
      </c>
      <c r="B756" s="1" t="s">
        <v>485</v>
      </c>
      <c r="C756" s="1" t="s">
        <v>487</v>
      </c>
      <c r="D756" s="3" t="s">
        <v>44</v>
      </c>
      <c r="E756" s="3" t="s">
        <v>5731</v>
      </c>
      <c r="F756" s="3">
        <v>2</v>
      </c>
      <c r="G756" s="2">
        <v>2</v>
      </c>
      <c r="H756" s="3">
        <v>1</v>
      </c>
      <c r="I756" s="3"/>
      <c r="J756" s="3"/>
      <c r="K756" s="3"/>
      <c r="L756" s="4" t="s">
        <v>3743</v>
      </c>
      <c r="M756" s="4" t="s">
        <v>3061</v>
      </c>
      <c r="N756" s="3" t="s">
        <v>5972</v>
      </c>
      <c r="O756" s="3">
        <v>125</v>
      </c>
      <c r="P756" s="3" t="s">
        <v>92</v>
      </c>
      <c r="Q756" s="3">
        <v>4</v>
      </c>
      <c r="R756" s="3" t="s">
        <v>48</v>
      </c>
      <c r="S756" s="10" t="s">
        <v>49</v>
      </c>
      <c r="T756" s="3" t="s">
        <v>78</v>
      </c>
      <c r="U756" s="38">
        <v>10.18</v>
      </c>
      <c r="V756" s="38">
        <v>10.18</v>
      </c>
      <c r="W756" s="38">
        <v>10.18</v>
      </c>
      <c r="X756" s="3" t="s">
        <v>78</v>
      </c>
      <c r="Y756" s="12"/>
      <c r="Z756" s="1">
        <v>0</v>
      </c>
      <c r="AA756" s="9">
        <v>28.04</v>
      </c>
      <c r="AB756" s="9"/>
      <c r="AC756" s="50">
        <f>IF(AD756=AK756,1,0)</f>
        <v>1</v>
      </c>
      <c r="AD756" s="50">
        <v>42.16</v>
      </c>
      <c r="AE756" s="39">
        <v>28.83</v>
      </c>
      <c r="AF756" s="11">
        <f>IF(Z756=2,AE756*1.08,IF(AE756&lt;=10,(AE756*1.09),IF(AE756&lt;=50,(10*1.09)+((AE756-10)*1.08),IF(AE756&lt;=100,(10*1.09)+((50-10)*1.08)+((AE756-50)*1.07),IF(AE756&lt;=200,(10*1.09)+((50-10)*1.08)+((100-50)*1.07)+((AE756-100)*1.04),(10*1.09)+((50-10)*1.08)+((100-50)*1.07)+((200-100)*1.04)+((AE756-200)*1.02))))))</f>
        <v>31.236400000000003</v>
      </c>
      <c r="AG756" s="11">
        <f>IF(Z756=1,AF756*1.08,IF(Z756=4,AF756*1.08,IF(Z756=2,0,IF(AE756&lt;=100,(AF756*1.25),IF(AE756&lt;=200,134.5+((AE756-100)*1.04*1.16),255.14+((AE756-200)*1.02*1.12))))))</f>
        <v>39.045500000000004</v>
      </c>
      <c r="AH756" s="11">
        <f>IF(Z756=1,0,IF(Z756=4,0,(AG756*1.08)))</f>
        <v>42.169140000000006</v>
      </c>
      <c r="AI756" s="9">
        <f>TRUNC(AF756,2)</f>
        <v>31.23</v>
      </c>
      <c r="AJ756" s="9">
        <f>TRUNC(AG756,2)</f>
        <v>39.04</v>
      </c>
      <c r="AK756" s="9">
        <f>TRUNC(AH756,2)</f>
        <v>42.16</v>
      </c>
      <c r="AL756" s="13">
        <v>44170</v>
      </c>
      <c r="AM756" s="13">
        <v>44187</v>
      </c>
      <c r="AN756" s="13" t="s">
        <v>6544</v>
      </c>
    </row>
    <row r="757" spans="1:40" ht="57" customHeight="1" x14ac:dyDescent="0.25">
      <c r="A757" s="1">
        <v>8699630998126</v>
      </c>
      <c r="B757" s="1" t="s">
        <v>485</v>
      </c>
      <c r="C757" s="1" t="s">
        <v>487</v>
      </c>
      <c r="D757" s="3" t="s">
        <v>44</v>
      </c>
      <c r="E757" s="3" t="s">
        <v>5731</v>
      </c>
      <c r="F757" s="3">
        <v>2</v>
      </c>
      <c r="G757" s="2">
        <v>2</v>
      </c>
      <c r="H757" s="3">
        <v>1</v>
      </c>
      <c r="I757" s="3"/>
      <c r="J757" s="3"/>
      <c r="K757" s="3"/>
      <c r="L757" s="4" t="s">
        <v>5184</v>
      </c>
      <c r="M757" s="4" t="s">
        <v>5185</v>
      </c>
      <c r="N757" s="3" t="s">
        <v>5972</v>
      </c>
      <c r="O757" s="3">
        <v>1500</v>
      </c>
      <c r="P757" s="3" t="s">
        <v>316</v>
      </c>
      <c r="Q757" s="3">
        <v>1</v>
      </c>
      <c r="R757" s="3" t="s">
        <v>48</v>
      </c>
      <c r="S757" s="10" t="s">
        <v>49</v>
      </c>
      <c r="T757" s="3" t="s">
        <v>78</v>
      </c>
      <c r="U757" s="38">
        <v>14.28</v>
      </c>
      <c r="V757" s="38">
        <v>14.28</v>
      </c>
      <c r="W757" s="38">
        <v>14.28</v>
      </c>
      <c r="X757" s="11" t="s">
        <v>78</v>
      </c>
      <c r="Y757" s="12"/>
      <c r="Z757" s="1">
        <v>0</v>
      </c>
      <c r="AA757" s="9">
        <v>52.95</v>
      </c>
      <c r="AB757" s="9"/>
      <c r="AC757" s="50">
        <f>IF(AD757=AK757,1,0)</f>
        <v>1</v>
      </c>
      <c r="AD757" s="50">
        <v>79.5</v>
      </c>
      <c r="AE757" s="39">
        <v>54.48</v>
      </c>
      <c r="AF757" s="11">
        <f>IF(Z757=2,AE757*1.08,IF(AE757&lt;=10,(AE757*1.09),IF(AE757&lt;=50,(10*1.09)+((AE757-10)*1.08),IF(AE757&lt;=100,(10*1.09)+((50-10)*1.08)+((AE757-50)*1.07),IF(AE757&lt;=200,(10*1.09)+((50-10)*1.08)+((100-50)*1.07)+((AE757-100)*1.04),(10*1.09)+((50-10)*1.08)+((100-50)*1.07)+((200-100)*1.04)+((AE757-200)*1.02))))))</f>
        <v>58.893599999999999</v>
      </c>
      <c r="AG757" s="11">
        <f>IF(Z757=1,AF757*1.08,IF(Z757=4,AF757*1.08,IF(Z757=2,0,IF(AE757&lt;=100,(AF757*1.25),IF(AE757&lt;=200,134.5+((AE757-100)*1.04*1.16),255.14+((AE757-200)*1.02*1.12))))))</f>
        <v>73.617000000000004</v>
      </c>
      <c r="AH757" s="11">
        <f>IF(Z757=1,0,IF(Z757=4,0,(AG757*1.08)))</f>
        <v>79.506360000000015</v>
      </c>
      <c r="AI757" s="9">
        <f>TRUNC(AF757,2)</f>
        <v>58.89</v>
      </c>
      <c r="AJ757" s="9">
        <f>TRUNC(AG757,2)</f>
        <v>73.61</v>
      </c>
      <c r="AK757" s="9">
        <f>TRUNC(AH757,2)</f>
        <v>79.5</v>
      </c>
      <c r="AL757" s="13">
        <v>44170</v>
      </c>
      <c r="AM757" s="13">
        <v>44187</v>
      </c>
      <c r="AN757" s="13" t="s">
        <v>6544</v>
      </c>
    </row>
    <row r="758" spans="1:40" ht="57" customHeight="1" x14ac:dyDescent="0.25">
      <c r="A758" s="1">
        <v>8699745019143</v>
      </c>
      <c r="B758" s="1" t="s">
        <v>485</v>
      </c>
      <c r="C758" s="1" t="s">
        <v>487</v>
      </c>
      <c r="D758" s="2" t="s">
        <v>44</v>
      </c>
      <c r="E758" s="3" t="s">
        <v>5731</v>
      </c>
      <c r="F758" s="3">
        <v>2</v>
      </c>
      <c r="G758" s="2">
        <v>2</v>
      </c>
      <c r="H758" s="3">
        <v>1</v>
      </c>
      <c r="I758" s="3"/>
      <c r="J758" s="3"/>
      <c r="K758" s="3"/>
      <c r="L758" s="4" t="s">
        <v>3744</v>
      </c>
      <c r="M758" s="4" t="s">
        <v>3745</v>
      </c>
      <c r="N758" s="3" t="s">
        <v>6053</v>
      </c>
      <c r="O758" s="3">
        <v>500</v>
      </c>
      <c r="P758" s="3" t="s">
        <v>92</v>
      </c>
      <c r="Q758" s="3">
        <v>1</v>
      </c>
      <c r="R758" s="3" t="s">
        <v>48</v>
      </c>
      <c r="S758" s="10" t="s">
        <v>49</v>
      </c>
      <c r="T758" s="3" t="s">
        <v>225</v>
      </c>
      <c r="U758" s="38">
        <v>161.18</v>
      </c>
      <c r="V758" s="38">
        <v>161.18</v>
      </c>
      <c r="W758" s="38">
        <v>161.18</v>
      </c>
      <c r="X758" s="3" t="s">
        <v>225</v>
      </c>
      <c r="Y758" s="12"/>
      <c r="Z758" s="1">
        <v>0</v>
      </c>
      <c r="AA758" s="9">
        <v>597.08000000000004</v>
      </c>
      <c r="AB758" s="9"/>
      <c r="AC758" s="50">
        <f>IF(AD758=AK758,1,0)</f>
        <v>1</v>
      </c>
      <c r="AD758" s="50">
        <v>787.55</v>
      </c>
      <c r="AE758" s="39">
        <v>614.98</v>
      </c>
      <c r="AF758" s="11">
        <f>IF(Z758=2,AE758*1.08,IF(AE758&lt;=10,(AE758*1.09),IF(AE758&lt;=50,(10*1.09)+((AE758-10)*1.08),IF(AE758&lt;=100,(10*1.09)+((50-10)*1.08)+((AE758-50)*1.07),IF(AE758&lt;=200,(10*1.09)+((50-10)*1.08)+((100-50)*1.07)+((AE758-100)*1.04),(10*1.09)+((50-10)*1.08)+((100-50)*1.07)+((200-100)*1.04)+((AE758-200)*1.02))))))</f>
        <v>634.87959999999998</v>
      </c>
      <c r="AG758" s="11">
        <f>IF(Z758=1,AF758*1.08,IF(Z758=4,AF758*1.08,IF(Z758=2,0,IF(AE758&lt;=100,(AF758*1.25),IF(AE758&lt;=200,134.5+((AE758-100)*1.04*1.16),255.14+((AE758-200)*1.02*1.12))))))</f>
        <v>729.21315200000004</v>
      </c>
      <c r="AH758" s="11">
        <f>IF(Z758=1,0,IF(Z758=4,0,(AG758*1.08)))</f>
        <v>787.55020416000013</v>
      </c>
      <c r="AI758" s="9">
        <f>TRUNC(AF758,2)</f>
        <v>634.87</v>
      </c>
      <c r="AJ758" s="9">
        <f>TRUNC(AG758,2)</f>
        <v>729.21</v>
      </c>
      <c r="AK758" s="9">
        <f>TRUNC(AH758,2)</f>
        <v>787.55</v>
      </c>
      <c r="AL758" s="13">
        <v>44170</v>
      </c>
      <c r="AM758" s="13">
        <v>44187</v>
      </c>
      <c r="AN758" s="13" t="s">
        <v>6544</v>
      </c>
    </row>
    <row r="759" spans="1:40" ht="57" customHeight="1" x14ac:dyDescent="0.25">
      <c r="A759" s="1">
        <v>8699570700018</v>
      </c>
      <c r="B759" s="1" t="s">
        <v>4301</v>
      </c>
      <c r="C759" s="1" t="s">
        <v>4302</v>
      </c>
      <c r="D759" s="2" t="s">
        <v>150</v>
      </c>
      <c r="E759" s="3" t="s">
        <v>133</v>
      </c>
      <c r="F759" s="3">
        <v>4</v>
      </c>
      <c r="G759" s="2">
        <v>2</v>
      </c>
      <c r="H759" s="3">
        <v>1</v>
      </c>
      <c r="I759" s="3"/>
      <c r="J759" s="3"/>
      <c r="K759" s="3"/>
      <c r="L759" s="4" t="s">
        <v>4303</v>
      </c>
      <c r="M759" s="4" t="s">
        <v>4304</v>
      </c>
      <c r="N759" s="3" t="s">
        <v>6016</v>
      </c>
      <c r="O759" s="3">
        <v>250</v>
      </c>
      <c r="P759" s="3" t="s">
        <v>76</v>
      </c>
      <c r="Q759" s="3">
        <v>15</v>
      </c>
      <c r="R759" s="3" t="s">
        <v>48</v>
      </c>
      <c r="S759" s="10" t="s">
        <v>18</v>
      </c>
      <c r="T759" s="3" t="s">
        <v>129</v>
      </c>
      <c r="U759" s="38">
        <v>1.69</v>
      </c>
      <c r="V759" s="38">
        <v>1.69</v>
      </c>
      <c r="W759" s="38">
        <v>0</v>
      </c>
      <c r="X759" s="3" t="s">
        <v>20</v>
      </c>
      <c r="Y759" s="12"/>
      <c r="Z759" s="1">
        <v>0</v>
      </c>
      <c r="AA759" s="9">
        <v>5.44</v>
      </c>
      <c r="AB759" s="9"/>
      <c r="AC759" s="50">
        <f>IF(AD759=AK759,1,0)</f>
        <v>1</v>
      </c>
      <c r="AD759" s="50">
        <v>9.4700000000000006</v>
      </c>
      <c r="AE759" s="39">
        <v>6.44</v>
      </c>
      <c r="AF759" s="11">
        <f>IF(Z759=2,AE759*1.08,IF(AE759&lt;=10,(AE759*1.09),IF(AE759&lt;=50,(10*1.09)+((AE759-10)*1.08),IF(AE759&lt;=100,(10*1.09)+((50-10)*1.08)+((AE759-50)*1.07),IF(AE759&lt;=200,(10*1.09)+((50-10)*1.08)+((100-50)*1.07)+((AE759-100)*1.04),(10*1.09)+((50-10)*1.08)+((100-50)*1.07)+((200-100)*1.04)+((AE759-200)*1.02))))))</f>
        <v>7.0196000000000005</v>
      </c>
      <c r="AG759" s="11">
        <f>IF(Z759=1,AF759*1.08,IF(Z759=4,AF759*1.08,IF(Z759=2,0,IF(AE759&lt;=100,(AF759*1.25),IF(AE759&lt;=200,134.5+((AE759-100)*1.04*1.16),255.14+((AE759-200)*1.02*1.12))))))</f>
        <v>8.7744999999999997</v>
      </c>
      <c r="AH759" s="11">
        <f>IF(Z759=1,0,IF(Z759=4,0,(AG759*1.08)))</f>
        <v>9.4764600000000012</v>
      </c>
      <c r="AI759" s="9">
        <f>TRUNC(AF759,2)</f>
        <v>7.01</v>
      </c>
      <c r="AJ759" s="9">
        <f>TRUNC(AG759,2)</f>
        <v>8.77</v>
      </c>
      <c r="AK759" s="9">
        <f>TRUNC(AH759,2)</f>
        <v>9.4700000000000006</v>
      </c>
      <c r="AL759" s="13">
        <v>44170</v>
      </c>
      <c r="AM759" s="13">
        <v>44187</v>
      </c>
      <c r="AN759" s="13" t="s">
        <v>6544</v>
      </c>
    </row>
    <row r="760" spans="1:40" ht="57" customHeight="1" x14ac:dyDescent="0.25">
      <c r="A760" s="1">
        <v>8699570080011</v>
      </c>
      <c r="B760" s="1" t="s">
        <v>4301</v>
      </c>
      <c r="C760" s="1" t="s">
        <v>4302</v>
      </c>
      <c r="D760" s="2" t="s">
        <v>150</v>
      </c>
      <c r="E760" s="3" t="s">
        <v>133</v>
      </c>
      <c r="F760" s="3">
        <v>4</v>
      </c>
      <c r="G760" s="2">
        <v>2</v>
      </c>
      <c r="H760" s="3">
        <v>1</v>
      </c>
      <c r="I760" s="3"/>
      <c r="J760" s="3"/>
      <c r="K760" s="3"/>
      <c r="L760" s="4" t="s">
        <v>4589</v>
      </c>
      <c r="M760" s="4" t="s">
        <v>4304</v>
      </c>
      <c r="N760" s="3" t="s">
        <v>6016</v>
      </c>
      <c r="O760" s="3">
        <v>250</v>
      </c>
      <c r="P760" s="3" t="s">
        <v>76</v>
      </c>
      <c r="Q760" s="3">
        <v>6</v>
      </c>
      <c r="R760" s="3" t="s">
        <v>48</v>
      </c>
      <c r="S760" s="10" t="s">
        <v>18</v>
      </c>
      <c r="T760" s="3" t="s">
        <v>129</v>
      </c>
      <c r="U760" s="38">
        <v>2.92</v>
      </c>
      <c r="V760" s="38">
        <v>1.78</v>
      </c>
      <c r="W760" s="38">
        <v>0</v>
      </c>
      <c r="X760" s="11" t="s">
        <v>20</v>
      </c>
      <c r="Y760" s="12"/>
      <c r="Z760" s="1">
        <v>0</v>
      </c>
      <c r="AA760" s="9">
        <v>6.46</v>
      </c>
      <c r="AB760" s="9"/>
      <c r="AC760" s="50">
        <f>IF(AD760=AK760,1,0)</f>
        <v>1</v>
      </c>
      <c r="AD760" s="50">
        <v>10</v>
      </c>
      <c r="AE760" s="39">
        <v>6.8</v>
      </c>
      <c r="AF760" s="11">
        <f>IF(Z760=2,AE760*1.08,IF(AE760&lt;=10,(AE760*1.09),IF(AE760&lt;=50,(10*1.09)+((AE760-10)*1.08),IF(AE760&lt;=100,(10*1.09)+((50-10)*1.08)+((AE760-50)*1.07),IF(AE760&lt;=200,(10*1.09)+((50-10)*1.08)+((100-50)*1.07)+((AE760-100)*1.04),(10*1.09)+((50-10)*1.08)+((100-50)*1.07)+((200-100)*1.04)+((AE760-200)*1.02))))))</f>
        <v>7.4119999999999999</v>
      </c>
      <c r="AG760" s="11">
        <f>IF(Z760=1,AF760*1.08,IF(Z760=4,AF760*1.08,IF(Z760=2,0,IF(AE760&lt;=100,(AF760*1.25),IF(AE760&lt;=200,134.5+((AE760-100)*1.04*1.16),255.14+((AE760-200)*1.02*1.12))))))</f>
        <v>9.2650000000000006</v>
      </c>
      <c r="AH760" s="11">
        <f>IF(Z760=1,0,IF(Z760=4,0,(AG760*1.08)))</f>
        <v>10.006200000000002</v>
      </c>
      <c r="AI760" s="9">
        <f>TRUNC(AF760,2)</f>
        <v>7.41</v>
      </c>
      <c r="AJ760" s="9">
        <f>TRUNC(AG760,2)</f>
        <v>9.26</v>
      </c>
      <c r="AK760" s="9">
        <f>TRUNC(AH760,2)</f>
        <v>10</v>
      </c>
      <c r="AL760" s="13">
        <v>44170</v>
      </c>
      <c r="AM760" s="13">
        <v>44187</v>
      </c>
      <c r="AN760" s="13" t="s">
        <v>6544</v>
      </c>
    </row>
    <row r="761" spans="1:40" ht="57" customHeight="1" x14ac:dyDescent="0.25">
      <c r="A761" s="1">
        <v>8699783340025</v>
      </c>
      <c r="B761" s="1" t="s">
        <v>243</v>
      </c>
      <c r="C761" s="1" t="s">
        <v>244</v>
      </c>
      <c r="D761" s="2" t="s">
        <v>44</v>
      </c>
      <c r="E761" s="2" t="s">
        <v>5731</v>
      </c>
      <c r="F761" s="3">
        <v>0</v>
      </c>
      <c r="G761" s="2">
        <v>2</v>
      </c>
      <c r="H761" s="3">
        <v>1</v>
      </c>
      <c r="I761" s="3"/>
      <c r="J761" s="3"/>
      <c r="K761" s="3"/>
      <c r="L761" s="4" t="s">
        <v>3771</v>
      </c>
      <c r="M761" s="4" t="s">
        <v>865</v>
      </c>
      <c r="N761" s="3" t="s">
        <v>5914</v>
      </c>
      <c r="O761" s="3">
        <v>150</v>
      </c>
      <c r="P761" s="3" t="s">
        <v>188</v>
      </c>
      <c r="Q761" s="3">
        <v>1</v>
      </c>
      <c r="R761" s="3" t="s">
        <v>48</v>
      </c>
      <c r="S761" s="10" t="s">
        <v>49</v>
      </c>
      <c r="T761" s="3" t="s">
        <v>2184</v>
      </c>
      <c r="U761" s="38">
        <v>44.41</v>
      </c>
      <c r="V761" s="38">
        <v>44.41</v>
      </c>
      <c r="W761" s="38">
        <v>44.41</v>
      </c>
      <c r="X761" s="3" t="s">
        <v>2184</v>
      </c>
      <c r="Y761" s="12"/>
      <c r="Z761" s="1">
        <v>0</v>
      </c>
      <c r="AA761" s="9">
        <v>109.08</v>
      </c>
      <c r="AB761" s="9"/>
      <c r="AC761" s="50">
        <f>IF(AD761=AK761,1,0)</f>
        <v>1</v>
      </c>
      <c r="AD761" s="50">
        <v>228.15</v>
      </c>
      <c r="AE761" s="39">
        <v>163.62</v>
      </c>
      <c r="AF761" s="11">
        <f>IF(Z761=2,AE761*1.08,IF(AE761&lt;=10,(AE761*1.09),IF(AE761&lt;=50,(10*1.09)+((AE761-10)*1.08),IF(AE761&lt;=100,(10*1.09)+((50-10)*1.08)+((AE761-50)*1.07),IF(AE761&lt;=200,(10*1.09)+((50-10)*1.08)+((100-50)*1.07)+((AE761-100)*1.04),(10*1.09)+((50-10)*1.08)+((100-50)*1.07)+((200-100)*1.04)+((AE761-200)*1.02))))))</f>
        <v>173.76480000000001</v>
      </c>
      <c r="AG761" s="11">
        <f>IF(Z761=1,AF761*1.08,IF(Z761=4,AF761*1.08,IF(Z761=2,0,IF(AE761&lt;=100,(AF761*1.25),IF(AE761&lt;=200,134.5+((AE761-100)*1.04*1.16),255.14+((AE761-200)*1.02*1.12))))))</f>
        <v>211.25116800000001</v>
      </c>
      <c r="AH761" s="11">
        <f>IF(Z761=1,0,IF(Z761=4,0,(AG761*1.08)))</f>
        <v>228.15126144000001</v>
      </c>
      <c r="AI761" s="9">
        <f>TRUNC(AF761,2)</f>
        <v>173.76</v>
      </c>
      <c r="AJ761" s="9">
        <f>TRUNC(AG761,2)</f>
        <v>211.25</v>
      </c>
      <c r="AK761" s="9">
        <f>TRUNC(AH761,2)</f>
        <v>228.15</v>
      </c>
      <c r="AL761" s="13">
        <v>44170</v>
      </c>
      <c r="AM761" s="13">
        <v>44187</v>
      </c>
      <c r="AN761" s="13" t="s">
        <v>6544</v>
      </c>
    </row>
    <row r="762" spans="1:40" ht="57" customHeight="1" x14ac:dyDescent="0.25">
      <c r="A762" s="1">
        <v>8699783340018</v>
      </c>
      <c r="B762" s="1" t="s">
        <v>243</v>
      </c>
      <c r="C762" s="1" t="s">
        <v>244</v>
      </c>
      <c r="D762" s="2" t="s">
        <v>44</v>
      </c>
      <c r="E762" s="2" t="s">
        <v>5731</v>
      </c>
      <c r="F762" s="3">
        <v>0</v>
      </c>
      <c r="G762" s="2">
        <v>2</v>
      </c>
      <c r="H762" s="3">
        <v>1</v>
      </c>
      <c r="I762" s="3"/>
      <c r="J762" s="3"/>
      <c r="K762" s="3"/>
      <c r="L762" s="4" t="s">
        <v>864</v>
      </c>
      <c r="M762" s="4" t="s">
        <v>865</v>
      </c>
      <c r="N762" s="3" t="s">
        <v>5914</v>
      </c>
      <c r="O762" s="3">
        <v>60</v>
      </c>
      <c r="P762" s="3" t="s">
        <v>188</v>
      </c>
      <c r="Q762" s="3">
        <v>1</v>
      </c>
      <c r="R762" s="3" t="s">
        <v>48</v>
      </c>
      <c r="S762" s="10" t="s">
        <v>49</v>
      </c>
      <c r="T762" s="3" t="s">
        <v>2184</v>
      </c>
      <c r="U762" s="38">
        <v>33.4</v>
      </c>
      <c r="V762" s="38">
        <v>33.4</v>
      </c>
      <c r="W762" s="38">
        <v>33.4</v>
      </c>
      <c r="X762" s="11" t="s">
        <v>2184</v>
      </c>
      <c r="Y762" s="12"/>
      <c r="Z762" s="1">
        <v>0</v>
      </c>
      <c r="AA762" s="9">
        <v>81.790000000000006</v>
      </c>
      <c r="AB762" s="9"/>
      <c r="AC762" s="50">
        <f>IF(AD762=AK762,1,0)</f>
        <v>1</v>
      </c>
      <c r="AD762" s="50">
        <v>174.81</v>
      </c>
      <c r="AE762" s="39">
        <v>122.68</v>
      </c>
      <c r="AF762" s="11">
        <f>IF(Z762=2,AE762*1.08,IF(AE762&lt;=10,(AE762*1.09),IF(AE762&lt;=50,(10*1.09)+((AE762-10)*1.08),IF(AE762&lt;=100,(10*1.09)+((50-10)*1.08)+((AE762-50)*1.07),IF(AE762&lt;=200,(10*1.09)+((50-10)*1.08)+((100-50)*1.07)+((AE762-100)*1.04),(10*1.09)+((50-10)*1.08)+((100-50)*1.07)+((200-100)*1.04)+((AE762-200)*1.02))))))</f>
        <v>131.18719999999999</v>
      </c>
      <c r="AG762" s="11">
        <f>IF(Z762=1,AF762*1.08,IF(Z762=4,AF762*1.08,IF(Z762=2,0,IF(AE762&lt;=100,(AF762*1.25),IF(AE762&lt;=200,134.5+((AE762-100)*1.04*1.16),255.14+((AE762-200)*1.02*1.12))))))</f>
        <v>161.861152</v>
      </c>
      <c r="AH762" s="11">
        <f>IF(Z762=1,0,IF(Z762=4,0,(AG762*1.08)))</f>
        <v>174.81004416000002</v>
      </c>
      <c r="AI762" s="9">
        <f>TRUNC(AF762,2)</f>
        <v>131.18</v>
      </c>
      <c r="AJ762" s="9">
        <f>TRUNC(AG762,2)</f>
        <v>161.86000000000001</v>
      </c>
      <c r="AK762" s="9">
        <f>TRUNC(AH762,2)</f>
        <v>174.81</v>
      </c>
      <c r="AL762" s="13">
        <v>44170</v>
      </c>
      <c r="AM762" s="13">
        <v>44187</v>
      </c>
      <c r="AN762" s="13" t="s">
        <v>6544</v>
      </c>
    </row>
    <row r="763" spans="1:40" ht="57" customHeight="1" x14ac:dyDescent="0.25">
      <c r="A763" s="1">
        <v>8699814790133</v>
      </c>
      <c r="B763" s="1" t="s">
        <v>4335</v>
      </c>
      <c r="C763" s="1" t="s">
        <v>4336</v>
      </c>
      <c r="D763" s="2" t="s">
        <v>150</v>
      </c>
      <c r="E763" s="3" t="s">
        <v>5731</v>
      </c>
      <c r="F763" s="3">
        <v>0</v>
      </c>
      <c r="G763" s="2">
        <v>1</v>
      </c>
      <c r="H763" s="3">
        <v>1</v>
      </c>
      <c r="I763" s="3"/>
      <c r="J763" s="3"/>
      <c r="K763" s="3"/>
      <c r="L763" s="4" t="s">
        <v>5310</v>
      </c>
      <c r="M763" s="4" t="s">
        <v>4337</v>
      </c>
      <c r="N763" s="3" t="s">
        <v>5955</v>
      </c>
      <c r="O763" s="3">
        <v>2</v>
      </c>
      <c r="P763" s="3" t="s">
        <v>76</v>
      </c>
      <c r="Q763" s="3">
        <v>5</v>
      </c>
      <c r="R763" s="16" t="s">
        <v>2735</v>
      </c>
      <c r="S763" s="10" t="s">
        <v>18</v>
      </c>
      <c r="T763" s="3" t="s">
        <v>111</v>
      </c>
      <c r="U763" s="38">
        <v>30.9</v>
      </c>
      <c r="V763" s="38">
        <v>30.9</v>
      </c>
      <c r="W763" s="38">
        <v>30.9</v>
      </c>
      <c r="X763" s="11" t="s">
        <v>111</v>
      </c>
      <c r="Y763" s="12"/>
      <c r="Z763" s="1">
        <v>0</v>
      </c>
      <c r="AA763" s="9">
        <v>65.760000000000005</v>
      </c>
      <c r="AB763" s="9"/>
      <c r="AC763" s="50"/>
      <c r="AD763" s="50"/>
      <c r="AE763" s="39">
        <v>99.8</v>
      </c>
      <c r="AF763" s="11">
        <f>IF(Z763=2,AE763*1.08,IF(AE763&lt;=10,(AE763*1.09),IF(AE763&lt;=50,(10*1.09)+((AE763-10)*1.08),IF(AE763&lt;=100,(10*1.09)+((50-10)*1.08)+((AE763-50)*1.07),IF(AE763&lt;=200,(10*1.09)+((50-10)*1.08)+((100-50)*1.07)+((AE763-100)*1.04),(10*1.09)+((50-10)*1.08)+((100-50)*1.07)+((200-100)*1.04)+((AE763-200)*1.02))))))</f>
        <v>107.386</v>
      </c>
      <c r="AG763" s="11">
        <f>IF(Z763=1,AF763*1.08,IF(Z763=4,AF763*1.08,IF(Z763=2,0,IF(AE763&lt;=100,(AF763*1.25),IF(AE763&lt;=200,134.5+((AE763-100)*1.04*1.16),255.14+((AE763-200)*1.02*1.12))))))</f>
        <v>134.23249999999999</v>
      </c>
      <c r="AH763" s="11">
        <f>IF(Z763=1,0,IF(Z763=4,0,(AG763*1.08)))</f>
        <v>144.97110000000001</v>
      </c>
      <c r="AI763" s="9">
        <f>TRUNC(AF763,2)</f>
        <v>107.38</v>
      </c>
      <c r="AJ763" s="9">
        <f>TRUNC(AG763,2)</f>
        <v>134.22999999999999</v>
      </c>
      <c r="AK763" s="9">
        <f>TRUNC(AH763,2)</f>
        <v>144.97</v>
      </c>
      <c r="AL763" s="13">
        <v>44170</v>
      </c>
      <c r="AM763" s="13">
        <v>44187</v>
      </c>
      <c r="AN763" s="13" t="s">
        <v>6544</v>
      </c>
    </row>
    <row r="764" spans="1:40" ht="57" customHeight="1" x14ac:dyDescent="0.25">
      <c r="A764" s="1">
        <v>8699814790140</v>
      </c>
      <c r="B764" s="1" t="s">
        <v>4335</v>
      </c>
      <c r="C764" s="1" t="s">
        <v>4336</v>
      </c>
      <c r="D764" s="2" t="s">
        <v>150</v>
      </c>
      <c r="E764" s="3" t="s">
        <v>5731</v>
      </c>
      <c r="F764" s="3">
        <v>0</v>
      </c>
      <c r="G764" s="2">
        <v>1</v>
      </c>
      <c r="H764" s="3">
        <v>1</v>
      </c>
      <c r="I764" s="3"/>
      <c r="J764" s="3"/>
      <c r="K764" s="3"/>
      <c r="L764" s="4" t="s">
        <v>5332</v>
      </c>
      <c r="M764" s="4" t="s">
        <v>4337</v>
      </c>
      <c r="N764" s="3" t="s">
        <v>5955</v>
      </c>
      <c r="O764" s="3">
        <v>5</v>
      </c>
      <c r="P764" s="3" t="s">
        <v>76</v>
      </c>
      <c r="Q764" s="3">
        <v>5</v>
      </c>
      <c r="R764" s="16" t="s">
        <v>2735</v>
      </c>
      <c r="S764" s="10" t="s">
        <v>18</v>
      </c>
      <c r="T764" s="3" t="s">
        <v>129</v>
      </c>
      <c r="U764" s="38">
        <v>64.98</v>
      </c>
      <c r="V764" s="38">
        <v>64.98</v>
      </c>
      <c r="W764" s="38">
        <v>64.98</v>
      </c>
      <c r="X764" s="11" t="s">
        <v>129</v>
      </c>
      <c r="Y764" s="12"/>
      <c r="Z764" s="1">
        <v>1</v>
      </c>
      <c r="AA764" s="9">
        <v>131.54</v>
      </c>
      <c r="AB764" s="9"/>
      <c r="AC764" s="50"/>
      <c r="AD764" s="50"/>
      <c r="AE764" s="39">
        <v>201.55</v>
      </c>
      <c r="AF764" s="11">
        <f>IF(Z764=2,AE764*1.08,IF(AE764&lt;=10,(AE764*1.09),IF(AE764&lt;=50,(10*1.09)+((AE764-10)*1.08),IF(AE764&lt;=100,(10*1.09)+((50-10)*1.08)+((AE764-50)*1.07),IF(AE764&lt;=200,(10*1.09)+((50-10)*1.08)+((100-50)*1.07)+((AE764-100)*1.04),(10*1.09)+((50-10)*1.08)+((100-50)*1.07)+((200-100)*1.04)+((AE764-200)*1.02))))))</f>
        <v>213.18100000000001</v>
      </c>
      <c r="AG764" s="11">
        <f>IF(Z764=1,AF764*1.08,IF(Z764=4,AF764*1.08,IF(Z764=2,0,IF(AE764&lt;=100,(AF764*1.25),IF(AE764&lt;=200,134.5+((AE764-100)*1.04*1.16),255.14+((AE764-200)*1.02*1.12))))))</f>
        <v>230.23548000000002</v>
      </c>
      <c r="AH764" s="11">
        <f>IF(Z764=1,0,IF(Z764=4,0,(AG764*1.08)))</f>
        <v>0</v>
      </c>
      <c r="AI764" s="9">
        <f>TRUNC(AF764,2)</f>
        <v>213.18</v>
      </c>
      <c r="AJ764" s="9">
        <f>TRUNC(AG764,2)</f>
        <v>230.23</v>
      </c>
      <c r="AK764" s="9">
        <f>TRUNC(AH764,2)</f>
        <v>0</v>
      </c>
      <c r="AL764" s="13">
        <v>44170</v>
      </c>
      <c r="AM764" s="13">
        <v>44187</v>
      </c>
      <c r="AN764" s="13" t="s">
        <v>6544</v>
      </c>
    </row>
    <row r="765" spans="1:40" ht="57" customHeight="1" x14ac:dyDescent="0.25">
      <c r="A765" s="1">
        <v>8699844271268</v>
      </c>
      <c r="B765" s="1" t="s">
        <v>4335</v>
      </c>
      <c r="C765" s="1" t="s">
        <v>4336</v>
      </c>
      <c r="D765" s="2" t="s">
        <v>150</v>
      </c>
      <c r="E765" s="3" t="s">
        <v>5731</v>
      </c>
      <c r="F765" s="3">
        <v>0</v>
      </c>
      <c r="G765" s="2">
        <v>1</v>
      </c>
      <c r="H765" s="3">
        <v>1</v>
      </c>
      <c r="I765" s="3"/>
      <c r="J765" s="3"/>
      <c r="K765" s="3"/>
      <c r="L765" s="4" t="s">
        <v>4767</v>
      </c>
      <c r="M765" s="4" t="s">
        <v>4337</v>
      </c>
      <c r="N765" s="3" t="s">
        <v>5933</v>
      </c>
      <c r="O765" s="3">
        <v>2</v>
      </c>
      <c r="P765" s="3" t="s">
        <v>76</v>
      </c>
      <c r="Q765" s="3">
        <v>5</v>
      </c>
      <c r="R765" s="16" t="s">
        <v>2735</v>
      </c>
      <c r="S765" s="10" t="s">
        <v>18</v>
      </c>
      <c r="T765" s="3" t="s">
        <v>111</v>
      </c>
      <c r="U765" s="38">
        <v>30.9</v>
      </c>
      <c r="V765" s="38">
        <v>30.9</v>
      </c>
      <c r="W765" s="38">
        <v>30.9</v>
      </c>
      <c r="X765" s="11" t="s">
        <v>111</v>
      </c>
      <c r="Y765" s="12"/>
      <c r="Z765" s="1">
        <v>1</v>
      </c>
      <c r="AA765" s="9">
        <v>83.17</v>
      </c>
      <c r="AB765" s="9"/>
      <c r="AC765" s="50"/>
      <c r="AD765" s="50"/>
      <c r="AE765" s="39">
        <v>99.8</v>
      </c>
      <c r="AF765" s="11">
        <f>IF(Z765=2,AE765*1.08,IF(AE765&lt;=10,(AE765*1.09),IF(AE765&lt;=50,(10*1.09)+((AE765-10)*1.08),IF(AE765&lt;=100,(10*1.09)+((50-10)*1.08)+((AE765-50)*1.07),IF(AE765&lt;=200,(10*1.09)+((50-10)*1.08)+((100-50)*1.07)+((AE765-100)*1.04),(10*1.09)+((50-10)*1.08)+((100-50)*1.07)+((200-100)*1.04)+((AE765-200)*1.02))))))</f>
        <v>107.386</v>
      </c>
      <c r="AG765" s="11">
        <f>IF(Z765=1,AF765*1.08,IF(Z765=4,AF765*1.08,IF(Z765=2,0,IF(AE765&lt;=100,(AF765*1.25),IF(AE765&lt;=200,134.5+((AE765-100)*1.04*1.16),255.14+((AE765-200)*1.02*1.12))))))</f>
        <v>115.97688000000001</v>
      </c>
      <c r="AH765" s="11">
        <f>IF(Z765=1,0,IF(Z765=4,0,(AG765*1.08)))</f>
        <v>0</v>
      </c>
      <c r="AI765" s="9">
        <f>TRUNC(AF765,2)</f>
        <v>107.38</v>
      </c>
      <c r="AJ765" s="9">
        <f>TRUNC(AG765,2)</f>
        <v>115.97</v>
      </c>
      <c r="AK765" s="9">
        <f>TRUNC(AH765,2)</f>
        <v>0</v>
      </c>
      <c r="AL765" s="13">
        <v>44170</v>
      </c>
      <c r="AM765" s="13">
        <v>44187</v>
      </c>
      <c r="AN765" s="13" t="s">
        <v>6544</v>
      </c>
    </row>
    <row r="766" spans="1:40" ht="57" customHeight="1" x14ac:dyDescent="0.25">
      <c r="A766" s="1">
        <v>8699844271275</v>
      </c>
      <c r="B766" s="1" t="s">
        <v>4335</v>
      </c>
      <c r="C766" s="1" t="s">
        <v>4336</v>
      </c>
      <c r="D766" s="2" t="s">
        <v>150</v>
      </c>
      <c r="E766" s="3" t="s">
        <v>5731</v>
      </c>
      <c r="F766" s="3">
        <v>0</v>
      </c>
      <c r="G766" s="2">
        <v>1</v>
      </c>
      <c r="H766" s="3">
        <v>1</v>
      </c>
      <c r="I766" s="3"/>
      <c r="J766" s="3"/>
      <c r="K766" s="3"/>
      <c r="L766" s="4" t="s">
        <v>4768</v>
      </c>
      <c r="M766" s="4" t="s">
        <v>4337</v>
      </c>
      <c r="N766" s="3" t="s">
        <v>5933</v>
      </c>
      <c r="O766" s="3">
        <v>5</v>
      </c>
      <c r="P766" s="3" t="s">
        <v>76</v>
      </c>
      <c r="Q766" s="3">
        <v>5</v>
      </c>
      <c r="R766" s="16" t="s">
        <v>2735</v>
      </c>
      <c r="S766" s="10" t="s">
        <v>18</v>
      </c>
      <c r="T766" s="3" t="s">
        <v>129</v>
      </c>
      <c r="U766" s="38">
        <v>64.98</v>
      </c>
      <c r="V766" s="38">
        <v>64.98</v>
      </c>
      <c r="W766" s="38">
        <v>64.98</v>
      </c>
      <c r="X766" s="11" t="s">
        <v>129</v>
      </c>
      <c r="Y766" s="12"/>
      <c r="Z766" s="1">
        <v>1</v>
      </c>
      <c r="AA766" s="9">
        <v>134.37</v>
      </c>
      <c r="AB766" s="9"/>
      <c r="AC766" s="50"/>
      <c r="AD766" s="50"/>
      <c r="AE766" s="39">
        <v>201.55</v>
      </c>
      <c r="AF766" s="11">
        <f>IF(Z766=2,AE766*1.08,IF(AE766&lt;=10,(AE766*1.09),IF(AE766&lt;=50,(10*1.09)+((AE766-10)*1.08),IF(AE766&lt;=100,(10*1.09)+((50-10)*1.08)+((AE766-50)*1.07),IF(AE766&lt;=200,(10*1.09)+((50-10)*1.08)+((100-50)*1.07)+((AE766-100)*1.04),(10*1.09)+((50-10)*1.08)+((100-50)*1.07)+((200-100)*1.04)+((AE766-200)*1.02))))))</f>
        <v>213.18100000000001</v>
      </c>
      <c r="AG766" s="11">
        <f>IF(Z766=1,AF766*1.08,IF(Z766=4,AF766*1.08,IF(Z766=2,0,IF(AE766&lt;=100,(AF766*1.25),IF(AE766&lt;=200,134.5+((AE766-100)*1.04*1.16),255.14+((AE766-200)*1.02*1.12))))))</f>
        <v>230.23548000000002</v>
      </c>
      <c r="AH766" s="11">
        <f>IF(Z766=1,0,IF(Z766=4,0,(AG766*1.08)))</f>
        <v>0</v>
      </c>
      <c r="AI766" s="9">
        <f>TRUNC(AF766,2)</f>
        <v>213.18</v>
      </c>
      <c r="AJ766" s="9">
        <f>TRUNC(AG766,2)</f>
        <v>230.23</v>
      </c>
      <c r="AK766" s="9">
        <f>TRUNC(AH766,2)</f>
        <v>0</v>
      </c>
      <c r="AL766" s="13">
        <v>44170</v>
      </c>
      <c r="AM766" s="13">
        <v>44187</v>
      </c>
      <c r="AN766" s="13" t="s">
        <v>6544</v>
      </c>
    </row>
    <row r="767" spans="1:40" ht="57" customHeight="1" x14ac:dyDescent="0.25">
      <c r="A767" s="1">
        <v>8699874080465</v>
      </c>
      <c r="B767" s="1" t="s">
        <v>4335</v>
      </c>
      <c r="C767" s="1" t="s">
        <v>4336</v>
      </c>
      <c r="D767" s="2" t="s">
        <v>44</v>
      </c>
      <c r="E767" s="3" t="s">
        <v>5731</v>
      </c>
      <c r="F767" s="3">
        <v>0</v>
      </c>
      <c r="G767" s="2">
        <v>1</v>
      </c>
      <c r="H767" s="3">
        <v>1</v>
      </c>
      <c r="I767" s="3"/>
      <c r="J767" s="3"/>
      <c r="K767" s="3"/>
      <c r="L767" s="4" t="s">
        <v>6505</v>
      </c>
      <c r="M767" s="4" t="s">
        <v>4337</v>
      </c>
      <c r="N767" s="3" t="s">
        <v>5943</v>
      </c>
      <c r="O767" s="3">
        <v>2</v>
      </c>
      <c r="P767" s="3" t="s">
        <v>76</v>
      </c>
      <c r="Q767" s="3">
        <v>5</v>
      </c>
      <c r="R767" s="16" t="s">
        <v>2735</v>
      </c>
      <c r="S767" s="10" t="s">
        <v>49</v>
      </c>
      <c r="T767" s="3" t="s">
        <v>111</v>
      </c>
      <c r="U767" s="38">
        <v>30.9</v>
      </c>
      <c r="V767" s="38">
        <v>30.9</v>
      </c>
      <c r="W767" s="38">
        <v>30.9</v>
      </c>
      <c r="X767" s="11" t="s">
        <v>111</v>
      </c>
      <c r="Y767" s="12"/>
      <c r="Z767" s="1">
        <v>1</v>
      </c>
      <c r="AA767" s="9">
        <v>83.17</v>
      </c>
      <c r="AB767" s="9"/>
      <c r="AC767" s="50">
        <f>IF(AD767=AK767,1,0)</f>
        <v>1</v>
      </c>
      <c r="AD767" s="50">
        <v>0</v>
      </c>
      <c r="AE767" s="39">
        <v>99.8</v>
      </c>
      <c r="AF767" s="11">
        <f>IF(Z767=2,AE767*1.08,IF(AE767&lt;=10,(AE767*1.09),IF(AE767&lt;=50,(10*1.09)+((AE767-10)*1.08),IF(AE767&lt;=100,(10*1.09)+((50-10)*1.08)+((AE767-50)*1.07),IF(AE767&lt;=200,(10*1.09)+((50-10)*1.08)+((100-50)*1.07)+((AE767-100)*1.04),(10*1.09)+((50-10)*1.08)+((100-50)*1.07)+((200-100)*1.04)+((AE767-200)*1.02))))))</f>
        <v>107.386</v>
      </c>
      <c r="AG767" s="11">
        <f>IF(Z767=1,AF767*1.08,IF(Z767=4,AF767*1.08,IF(Z767=2,0,IF(AE767&lt;=100,(AF767*1.25),IF(AE767&lt;=200,134.5+((AE767-100)*1.04*1.16),255.14+((AE767-200)*1.02*1.12))))))</f>
        <v>115.97688000000001</v>
      </c>
      <c r="AH767" s="11">
        <f>IF(Z767=1,0,IF(Z767=4,0,(AG767*1.08)))</f>
        <v>0</v>
      </c>
      <c r="AI767" s="9">
        <f>TRUNC(AF767,2)</f>
        <v>107.38</v>
      </c>
      <c r="AJ767" s="9">
        <f>TRUNC(AG767,2)</f>
        <v>115.97</v>
      </c>
      <c r="AK767" s="9">
        <f>TRUNC(AH767,2)</f>
        <v>0</v>
      </c>
      <c r="AL767" s="13">
        <v>44170</v>
      </c>
      <c r="AM767" s="13">
        <v>44187</v>
      </c>
      <c r="AN767" s="13" t="s">
        <v>6544</v>
      </c>
    </row>
    <row r="768" spans="1:40" ht="57" customHeight="1" x14ac:dyDescent="0.25">
      <c r="A768" s="1">
        <v>8699874080472</v>
      </c>
      <c r="B768" s="1" t="s">
        <v>4335</v>
      </c>
      <c r="C768" s="1" t="s">
        <v>4336</v>
      </c>
      <c r="D768" s="2" t="s">
        <v>44</v>
      </c>
      <c r="E768" s="3" t="s">
        <v>5731</v>
      </c>
      <c r="F768" s="3">
        <v>0</v>
      </c>
      <c r="G768" s="2">
        <v>1</v>
      </c>
      <c r="H768" s="3">
        <v>1</v>
      </c>
      <c r="I768" s="3"/>
      <c r="J768" s="3"/>
      <c r="K768" s="3"/>
      <c r="L768" s="4" t="s">
        <v>6506</v>
      </c>
      <c r="M768" s="4" t="s">
        <v>4337</v>
      </c>
      <c r="N768" s="3" t="s">
        <v>5943</v>
      </c>
      <c r="O768" s="3">
        <v>5</v>
      </c>
      <c r="P768" s="3" t="s">
        <v>76</v>
      </c>
      <c r="Q768" s="3">
        <v>5</v>
      </c>
      <c r="R768" s="16" t="s">
        <v>2735</v>
      </c>
      <c r="S768" s="10" t="s">
        <v>49</v>
      </c>
      <c r="T768" s="3" t="s">
        <v>129</v>
      </c>
      <c r="U768" s="38">
        <v>64.98</v>
      </c>
      <c r="V768" s="38">
        <v>64.98</v>
      </c>
      <c r="W768" s="38">
        <v>64.98</v>
      </c>
      <c r="X768" s="11" t="s">
        <v>129</v>
      </c>
      <c r="Y768" s="12"/>
      <c r="Z768" s="1">
        <v>1</v>
      </c>
      <c r="AA768" s="9">
        <v>134.37</v>
      </c>
      <c r="AB768" s="9"/>
      <c r="AC768" s="50">
        <f>IF(AD768=AK768,1,0)</f>
        <v>1</v>
      </c>
      <c r="AD768" s="50">
        <v>0</v>
      </c>
      <c r="AE768" s="39">
        <v>201.55</v>
      </c>
      <c r="AF768" s="11">
        <f>IF(Z768=2,AE768*1.08,IF(AE768&lt;=10,(AE768*1.09),IF(AE768&lt;=50,(10*1.09)+((AE768-10)*1.08),IF(AE768&lt;=100,(10*1.09)+((50-10)*1.08)+((AE768-50)*1.07),IF(AE768&lt;=200,(10*1.09)+((50-10)*1.08)+((100-50)*1.07)+((AE768-100)*1.04),(10*1.09)+((50-10)*1.08)+((100-50)*1.07)+((200-100)*1.04)+((AE768-200)*1.02))))))</f>
        <v>213.18100000000001</v>
      </c>
      <c r="AG768" s="11">
        <f>IF(Z768=1,AF768*1.08,IF(Z768=4,AF768*1.08,IF(Z768=2,0,IF(AE768&lt;=100,(AF768*1.25),IF(AE768&lt;=200,134.5+((AE768-100)*1.04*1.16),255.14+((AE768-200)*1.02*1.12))))))</f>
        <v>230.23548000000002</v>
      </c>
      <c r="AH768" s="11">
        <f>IF(Z768=1,0,IF(Z768=4,0,(AG768*1.08)))</f>
        <v>0</v>
      </c>
      <c r="AI768" s="9">
        <f>TRUNC(AF768,2)</f>
        <v>213.18</v>
      </c>
      <c r="AJ768" s="9">
        <f>TRUNC(AG768,2)</f>
        <v>230.23</v>
      </c>
      <c r="AK768" s="9">
        <f>TRUNC(AH768,2)</f>
        <v>0</v>
      </c>
      <c r="AL768" s="13">
        <v>44170</v>
      </c>
      <c r="AM768" s="13">
        <v>44187</v>
      </c>
      <c r="AN768" s="13" t="s">
        <v>6544</v>
      </c>
    </row>
    <row r="769" spans="1:40" ht="57" customHeight="1" x14ac:dyDescent="0.25">
      <c r="A769" s="1">
        <v>8699636110126</v>
      </c>
      <c r="B769" s="1" t="s">
        <v>2162</v>
      </c>
      <c r="C769" s="1" t="s">
        <v>2163</v>
      </c>
      <c r="D769" s="2" t="s">
        <v>44</v>
      </c>
      <c r="E769" s="3" t="s">
        <v>5731</v>
      </c>
      <c r="F769" s="3">
        <v>6</v>
      </c>
      <c r="G769" s="2">
        <v>3</v>
      </c>
      <c r="H769" s="3">
        <v>1</v>
      </c>
      <c r="I769" s="3"/>
      <c r="J769" s="3"/>
      <c r="K769" s="3"/>
      <c r="L769" s="4" t="s">
        <v>1030</v>
      </c>
      <c r="M769" s="4" t="s">
        <v>1031</v>
      </c>
      <c r="N769" s="3" t="s">
        <v>5947</v>
      </c>
      <c r="O769" s="3">
        <v>10</v>
      </c>
      <c r="P769" s="3" t="s">
        <v>76</v>
      </c>
      <c r="Q769" s="3">
        <v>3</v>
      </c>
      <c r="R769" s="3" t="s">
        <v>48</v>
      </c>
      <c r="S769" s="10" t="s">
        <v>49</v>
      </c>
      <c r="T769" s="3" t="s">
        <v>136</v>
      </c>
      <c r="U769" s="38">
        <v>11.39</v>
      </c>
      <c r="V769" s="38">
        <v>11.39</v>
      </c>
      <c r="W769" s="38">
        <v>11.39</v>
      </c>
      <c r="X769" s="3" t="s">
        <v>136</v>
      </c>
      <c r="Y769" s="12"/>
      <c r="Z769" s="1">
        <v>0</v>
      </c>
      <c r="AA769" s="9">
        <v>39.799999999999997</v>
      </c>
      <c r="AB769" s="9"/>
      <c r="AC769" s="50"/>
      <c r="AD769" s="50"/>
      <c r="AE769" s="39">
        <v>41.62</v>
      </c>
      <c r="AF769" s="11">
        <f>IF(Z769=2,AE769*1.08,IF(AE769&lt;=10,(AE769*1.09),IF(AE769&lt;=50,(10*1.09)+((AE769-10)*1.08),IF(AE769&lt;=100,(10*1.09)+((50-10)*1.08)+((AE769-50)*1.07),IF(AE769&lt;=200,(10*1.09)+((50-10)*1.08)+((100-50)*1.07)+((AE769-100)*1.04),(10*1.09)+((50-10)*1.08)+((100-50)*1.07)+((200-100)*1.04)+((AE769-200)*1.02))))))</f>
        <v>45.049599999999998</v>
      </c>
      <c r="AG769" s="11">
        <f>IF(Z769=1,AF769*1.08,IF(Z769=4,AF769*1.08,IF(Z769=2,0,IF(AE769&lt;=100,(AF769*1.25),IF(AE769&lt;=200,134.5+((AE769-100)*1.04*1.16),255.14+((AE769-200)*1.02*1.12))))))</f>
        <v>56.311999999999998</v>
      </c>
      <c r="AH769" s="11">
        <f>IF(Z769=1,0,IF(Z769=4,0,(AG769*1.08)))</f>
        <v>60.816960000000002</v>
      </c>
      <c r="AI769" s="9">
        <f>TRUNC(AF769,2)</f>
        <v>45.04</v>
      </c>
      <c r="AJ769" s="9">
        <f>TRUNC(AG769,2)</f>
        <v>56.31</v>
      </c>
      <c r="AK769" s="9">
        <f>TRUNC(AH769,2)</f>
        <v>60.81</v>
      </c>
      <c r="AL769" s="13">
        <v>44170</v>
      </c>
      <c r="AM769" s="13">
        <v>44187</v>
      </c>
      <c r="AN769" s="13" t="s">
        <v>6544</v>
      </c>
    </row>
    <row r="770" spans="1:40" ht="57" customHeight="1" x14ac:dyDescent="0.25">
      <c r="A770" s="1">
        <v>8699536770048</v>
      </c>
      <c r="B770" s="1" t="s">
        <v>1454</v>
      </c>
      <c r="C770" s="1" t="s">
        <v>1455</v>
      </c>
      <c r="D770" s="6" t="s">
        <v>150</v>
      </c>
      <c r="E770" s="3" t="s">
        <v>5731</v>
      </c>
      <c r="F770" s="3">
        <v>0</v>
      </c>
      <c r="G770" s="29">
        <v>1</v>
      </c>
      <c r="H770" s="3">
        <v>1</v>
      </c>
      <c r="I770" s="3"/>
      <c r="J770" s="3"/>
      <c r="K770" s="3"/>
      <c r="L770" s="4" t="s">
        <v>4774</v>
      </c>
      <c r="M770" s="4" t="s">
        <v>1457</v>
      </c>
      <c r="N770" s="3" t="s">
        <v>5946</v>
      </c>
      <c r="O770" s="3">
        <v>100</v>
      </c>
      <c r="P770" s="3" t="s">
        <v>76</v>
      </c>
      <c r="Q770" s="3">
        <v>10</v>
      </c>
      <c r="R770" s="3" t="s">
        <v>48</v>
      </c>
      <c r="S770" s="10" t="s">
        <v>18</v>
      </c>
      <c r="T770" s="3" t="s">
        <v>153</v>
      </c>
      <c r="U770" s="38">
        <v>53.52</v>
      </c>
      <c r="V770" s="38">
        <v>53.52</v>
      </c>
      <c r="W770" s="38">
        <v>53.52</v>
      </c>
      <c r="X770" s="11" t="s">
        <v>153</v>
      </c>
      <c r="Y770" s="12"/>
      <c r="Z770" s="1">
        <v>1</v>
      </c>
      <c r="AA770" s="9">
        <v>120.14</v>
      </c>
      <c r="AB770" s="9"/>
      <c r="AC770" s="50"/>
      <c r="AD770" s="50"/>
      <c r="AE770" s="39">
        <v>180.21</v>
      </c>
      <c r="AF770" s="11">
        <f>IF(Z770=2,AE770*1.08,IF(AE770&lt;=10,(AE770*1.09),IF(AE770&lt;=50,(10*1.09)+((AE770-10)*1.08),IF(AE770&lt;=100,(10*1.09)+((50-10)*1.08)+((AE770-50)*1.07),IF(AE770&lt;=200,(10*1.09)+((50-10)*1.08)+((100-50)*1.07)+((AE770-100)*1.04),(10*1.09)+((50-10)*1.08)+((100-50)*1.07)+((200-100)*1.04)+((AE770-200)*1.02))))))</f>
        <v>191.01839999999999</v>
      </c>
      <c r="AG770" s="11">
        <f>IF(Z770=1,AF770*1.08,IF(Z770=4,AF770*1.08,IF(Z770=2,0,IF(AE770&lt;=100,(AF770*1.25),IF(AE770&lt;=200,134.5+((AE770-100)*1.04*1.16),255.14+((AE770-200)*1.02*1.12))))))</f>
        <v>206.29987199999999</v>
      </c>
      <c r="AH770" s="11">
        <f>IF(Z770=1,0,IF(Z770=4,0,(AG770*1.08)))</f>
        <v>0</v>
      </c>
      <c r="AI770" s="9">
        <f>TRUNC(AF770,2)</f>
        <v>191.01</v>
      </c>
      <c r="AJ770" s="9">
        <f>TRUNC(AG770,2)</f>
        <v>206.29</v>
      </c>
      <c r="AK770" s="9">
        <f>TRUNC(AH770,2)</f>
        <v>0</v>
      </c>
      <c r="AL770" s="13">
        <v>44170</v>
      </c>
      <c r="AM770" s="13">
        <v>44187</v>
      </c>
      <c r="AN770" s="13" t="s">
        <v>6544</v>
      </c>
    </row>
    <row r="771" spans="1:40" ht="57" customHeight="1" x14ac:dyDescent="0.25">
      <c r="A771" s="1">
        <v>8699536770055</v>
      </c>
      <c r="B771" s="1" t="s">
        <v>1454</v>
      </c>
      <c r="C771" s="1" t="s">
        <v>1455</v>
      </c>
      <c r="D771" s="6" t="s">
        <v>150</v>
      </c>
      <c r="E771" s="3" t="s">
        <v>5731</v>
      </c>
      <c r="F771" s="3">
        <v>0</v>
      </c>
      <c r="G771" s="2">
        <v>1</v>
      </c>
      <c r="H771" s="3">
        <v>1</v>
      </c>
      <c r="I771" s="3"/>
      <c r="J771" s="3"/>
      <c r="K771" s="3"/>
      <c r="L771" s="4" t="s">
        <v>4775</v>
      </c>
      <c r="M771" s="4" t="s">
        <v>1457</v>
      </c>
      <c r="N771" s="3" t="s">
        <v>5946</v>
      </c>
      <c r="O771" s="3">
        <v>50</v>
      </c>
      <c r="P771" s="3" t="s">
        <v>76</v>
      </c>
      <c r="Q771" s="3">
        <v>10</v>
      </c>
      <c r="R771" s="3" t="s">
        <v>48</v>
      </c>
      <c r="S771" s="10" t="s">
        <v>18</v>
      </c>
      <c r="T771" s="3" t="s">
        <v>153</v>
      </c>
      <c r="U771" s="38">
        <v>26.76</v>
      </c>
      <c r="V771" s="38">
        <v>26.76</v>
      </c>
      <c r="W771" s="38">
        <v>26.76</v>
      </c>
      <c r="X771" s="11" t="s">
        <v>153</v>
      </c>
      <c r="Y771" s="12"/>
      <c r="Z771" s="1">
        <v>1</v>
      </c>
      <c r="AA771" s="9">
        <v>60.07</v>
      </c>
      <c r="AB771" s="9"/>
      <c r="AC771" s="50"/>
      <c r="AD771" s="50"/>
      <c r="AE771" s="39">
        <v>90.1</v>
      </c>
      <c r="AF771" s="11">
        <f>IF(Z771=2,AE771*1.08,IF(AE771&lt;=10,(AE771*1.09),IF(AE771&lt;=50,(10*1.09)+((AE771-10)*1.08),IF(AE771&lt;=100,(10*1.09)+((50-10)*1.08)+((AE771-50)*1.07),IF(AE771&lt;=200,(10*1.09)+((50-10)*1.08)+((100-50)*1.07)+((AE771-100)*1.04),(10*1.09)+((50-10)*1.08)+((100-50)*1.07)+((200-100)*1.04)+((AE771-200)*1.02))))))</f>
        <v>97.007000000000005</v>
      </c>
      <c r="AG771" s="11">
        <f>IF(Z771=1,AF771*1.08,IF(Z771=4,AF771*1.08,IF(Z771=2,0,IF(AE771&lt;=100,(AF771*1.25),IF(AE771&lt;=200,134.5+((AE771-100)*1.04*1.16),255.14+((AE771-200)*1.02*1.12))))))</f>
        <v>104.76756000000002</v>
      </c>
      <c r="AH771" s="11">
        <f>IF(Z771=1,0,IF(Z771=4,0,(AG771*1.08)))</f>
        <v>0</v>
      </c>
      <c r="AI771" s="9">
        <f>TRUNC(AF771,2)</f>
        <v>97</v>
      </c>
      <c r="AJ771" s="9">
        <f>TRUNC(AG771,2)</f>
        <v>104.76</v>
      </c>
      <c r="AK771" s="9">
        <f>TRUNC(AH771,2)</f>
        <v>0</v>
      </c>
      <c r="AL771" s="13">
        <v>44170</v>
      </c>
      <c r="AM771" s="13">
        <v>44187</v>
      </c>
      <c r="AN771" s="13" t="s">
        <v>6544</v>
      </c>
    </row>
    <row r="772" spans="1:40" ht="57" customHeight="1" x14ac:dyDescent="0.25">
      <c r="A772" s="1">
        <v>8699541774109</v>
      </c>
      <c r="B772" s="1" t="s">
        <v>1454</v>
      </c>
      <c r="C772" s="1" t="s">
        <v>1455</v>
      </c>
      <c r="D772" s="2" t="s">
        <v>150</v>
      </c>
      <c r="E772" s="3" t="s">
        <v>5731</v>
      </c>
      <c r="F772" s="3">
        <v>0</v>
      </c>
      <c r="G772" s="2">
        <v>1</v>
      </c>
      <c r="H772" s="3">
        <v>1</v>
      </c>
      <c r="I772" s="3"/>
      <c r="J772" s="3"/>
      <c r="K772" s="3"/>
      <c r="L772" s="4" t="s">
        <v>4806</v>
      </c>
      <c r="M772" s="4" t="s">
        <v>1457</v>
      </c>
      <c r="N772" s="3" t="s">
        <v>5949</v>
      </c>
      <c r="O772" s="3">
        <v>50</v>
      </c>
      <c r="P772" s="3" t="s">
        <v>76</v>
      </c>
      <c r="Q772" s="3">
        <v>5</v>
      </c>
      <c r="R772" s="3" t="s">
        <v>48</v>
      </c>
      <c r="S772" s="10" t="s">
        <v>18</v>
      </c>
      <c r="T772" s="3" t="s">
        <v>153</v>
      </c>
      <c r="U772" s="38">
        <v>13.38</v>
      </c>
      <c r="V772" s="38">
        <v>13.38</v>
      </c>
      <c r="W772" s="38">
        <v>13.38</v>
      </c>
      <c r="X772" s="11" t="s">
        <v>153</v>
      </c>
      <c r="Y772" s="12"/>
      <c r="Z772" s="1">
        <v>1</v>
      </c>
      <c r="AA772" s="9">
        <v>30.06</v>
      </c>
      <c r="AB772" s="9"/>
      <c r="AC772" s="50"/>
      <c r="AD772" s="50"/>
      <c r="AE772" s="39">
        <v>45.09</v>
      </c>
      <c r="AF772" s="11">
        <f>IF(Z772=2,AE772*1.08,IF(AE772&lt;=10,(AE772*1.09),IF(AE772&lt;=50,(10*1.09)+((AE772-10)*1.08),IF(AE772&lt;=100,(10*1.09)+((50-10)*1.08)+((AE772-50)*1.07),IF(AE772&lt;=200,(10*1.09)+((50-10)*1.08)+((100-50)*1.07)+((AE772-100)*1.04),(10*1.09)+((50-10)*1.08)+((100-50)*1.07)+((200-100)*1.04)+((AE772-200)*1.02))))))</f>
        <v>48.797200000000004</v>
      </c>
      <c r="AG772" s="11">
        <f>IF(Z772=1,AF772*1.08,IF(Z772=4,AF772*1.08,IF(Z772=2,0,IF(AE772&lt;=100,(AF772*1.25),IF(AE772&lt;=200,134.5+((AE772-100)*1.04*1.16),255.14+((AE772-200)*1.02*1.12))))))</f>
        <v>52.700976000000004</v>
      </c>
      <c r="AH772" s="11">
        <f>IF(Z772=1,0,IF(Z772=4,0,(AG772*1.08)))</f>
        <v>0</v>
      </c>
      <c r="AI772" s="9">
        <f>TRUNC(AF772,2)</f>
        <v>48.79</v>
      </c>
      <c r="AJ772" s="9">
        <f>TRUNC(AG772,2)</f>
        <v>52.7</v>
      </c>
      <c r="AK772" s="9">
        <f>TRUNC(AH772,2)</f>
        <v>0</v>
      </c>
      <c r="AL772" s="13">
        <v>44170</v>
      </c>
      <c r="AM772" s="13">
        <v>44187</v>
      </c>
      <c r="AN772" s="13" t="s">
        <v>6544</v>
      </c>
    </row>
    <row r="773" spans="1:40" ht="57" customHeight="1" x14ac:dyDescent="0.25">
      <c r="A773" s="1">
        <v>8699636770030</v>
      </c>
      <c r="B773" s="1" t="s">
        <v>1454</v>
      </c>
      <c r="C773" s="1" t="s">
        <v>1455</v>
      </c>
      <c r="D773" s="6" t="s">
        <v>44</v>
      </c>
      <c r="E773" s="3" t="s">
        <v>5731</v>
      </c>
      <c r="F773" s="3">
        <v>0</v>
      </c>
      <c r="G773" s="2">
        <v>1</v>
      </c>
      <c r="H773" s="3">
        <v>1</v>
      </c>
      <c r="I773" s="3"/>
      <c r="J773" s="3"/>
      <c r="K773" s="3"/>
      <c r="L773" s="4" t="s">
        <v>1456</v>
      </c>
      <c r="M773" s="4" t="s">
        <v>1457</v>
      </c>
      <c r="N773" s="3" t="s">
        <v>5947</v>
      </c>
      <c r="O773" s="3">
        <v>50</v>
      </c>
      <c r="P773" s="3" t="s">
        <v>76</v>
      </c>
      <c r="Q773" s="3">
        <v>10</v>
      </c>
      <c r="R773" s="3" t="s">
        <v>48</v>
      </c>
      <c r="S773" s="10" t="s">
        <v>49</v>
      </c>
      <c r="T773" s="3" t="s">
        <v>153</v>
      </c>
      <c r="U773" s="38">
        <v>26.76</v>
      </c>
      <c r="V773" s="38">
        <v>26.76</v>
      </c>
      <c r="W773" s="38">
        <v>26.76</v>
      </c>
      <c r="X773" s="3" t="s">
        <v>153</v>
      </c>
      <c r="Y773" s="12"/>
      <c r="Z773" s="1">
        <v>1</v>
      </c>
      <c r="AA773" s="9">
        <v>60.12</v>
      </c>
      <c r="AB773" s="9"/>
      <c r="AC773" s="50">
        <f>IF(AD773=AK773,1,0)</f>
        <v>1</v>
      </c>
      <c r="AD773" s="50">
        <v>0</v>
      </c>
      <c r="AE773" s="39">
        <v>90.18</v>
      </c>
      <c r="AF773" s="11">
        <f>IF(Z773=2,AE773*1.08,IF(AE773&lt;=10,(AE773*1.09),IF(AE773&lt;=50,(10*1.09)+((AE773-10)*1.08),IF(AE773&lt;=100,(10*1.09)+((50-10)*1.08)+((AE773-50)*1.07),IF(AE773&lt;=200,(10*1.09)+((50-10)*1.08)+((100-50)*1.07)+((AE773-100)*1.04),(10*1.09)+((50-10)*1.08)+((100-50)*1.07)+((200-100)*1.04)+((AE773-200)*1.02))))))</f>
        <v>97.092600000000004</v>
      </c>
      <c r="AG773" s="11">
        <f>IF(Z773=1,AF773*1.08,IF(Z773=4,AF773*1.08,IF(Z773=2,0,IF(AE773&lt;=100,(AF773*1.25),IF(AE773&lt;=200,134.5+((AE773-100)*1.04*1.16),255.14+((AE773-200)*1.02*1.12))))))</f>
        <v>104.86000800000001</v>
      </c>
      <c r="AH773" s="11">
        <f>IF(Z773=1,0,IF(Z773=4,0,(AG773*1.08)))</f>
        <v>0</v>
      </c>
      <c r="AI773" s="9">
        <f>TRUNC(AF773,2)</f>
        <v>97.09</v>
      </c>
      <c r="AJ773" s="9">
        <f>TRUNC(AG773,2)</f>
        <v>104.86</v>
      </c>
      <c r="AK773" s="9">
        <f>TRUNC(AH773,2)</f>
        <v>0</v>
      </c>
      <c r="AL773" s="13">
        <v>44170</v>
      </c>
      <c r="AM773" s="13">
        <v>44187</v>
      </c>
      <c r="AN773" s="13" t="s">
        <v>6544</v>
      </c>
    </row>
    <row r="774" spans="1:40" ht="57" customHeight="1" x14ac:dyDescent="0.25">
      <c r="A774" s="1">
        <v>8699814770029</v>
      </c>
      <c r="B774" s="1" t="s">
        <v>1454</v>
      </c>
      <c r="C774" s="1" t="s">
        <v>1455</v>
      </c>
      <c r="D774" s="6" t="s">
        <v>150</v>
      </c>
      <c r="E774" s="3" t="s">
        <v>5731</v>
      </c>
      <c r="F774" s="3">
        <v>0</v>
      </c>
      <c r="G774" s="2">
        <v>1</v>
      </c>
      <c r="H774" s="3">
        <v>1</v>
      </c>
      <c r="I774" s="3"/>
      <c r="J774" s="3"/>
      <c r="K774" s="3"/>
      <c r="L774" s="4" t="s">
        <v>4807</v>
      </c>
      <c r="M774" s="4" t="s">
        <v>1457</v>
      </c>
      <c r="N774" s="3" t="s">
        <v>5955</v>
      </c>
      <c r="O774" s="3">
        <v>50</v>
      </c>
      <c r="P774" s="3" t="s">
        <v>76</v>
      </c>
      <c r="Q774" s="3">
        <v>10</v>
      </c>
      <c r="R774" s="3" t="s">
        <v>48</v>
      </c>
      <c r="S774" s="10" t="s">
        <v>18</v>
      </c>
      <c r="T774" s="3" t="s">
        <v>153</v>
      </c>
      <c r="U774" s="38">
        <v>26.76</v>
      </c>
      <c r="V774" s="38">
        <v>26.76</v>
      </c>
      <c r="W774" s="38">
        <v>26.76</v>
      </c>
      <c r="X774" s="11" t="s">
        <v>153</v>
      </c>
      <c r="Y774" s="12"/>
      <c r="Z774" s="1">
        <v>1</v>
      </c>
      <c r="AA774" s="9">
        <v>60.07</v>
      </c>
      <c r="AB774" s="9"/>
      <c r="AC774" s="50"/>
      <c r="AD774" s="50"/>
      <c r="AE774" s="39">
        <v>90.1</v>
      </c>
      <c r="AF774" s="11">
        <f>IF(Z774=2,AE774*1.08,IF(AE774&lt;=10,(AE774*1.09),IF(AE774&lt;=50,(10*1.09)+((AE774-10)*1.08),IF(AE774&lt;=100,(10*1.09)+((50-10)*1.08)+((AE774-50)*1.07),IF(AE774&lt;=200,(10*1.09)+((50-10)*1.08)+((100-50)*1.07)+((AE774-100)*1.04),(10*1.09)+((50-10)*1.08)+((100-50)*1.07)+((200-100)*1.04)+((AE774-200)*1.02))))))</f>
        <v>97.007000000000005</v>
      </c>
      <c r="AG774" s="11">
        <f>IF(Z774=1,AF774*1.08,IF(Z774=4,AF774*1.08,IF(Z774=2,0,IF(AE774&lt;=100,(AF774*1.25),IF(AE774&lt;=200,134.5+((AE774-100)*1.04*1.16),255.14+((AE774-200)*1.02*1.12))))))</f>
        <v>104.76756000000002</v>
      </c>
      <c r="AH774" s="11">
        <f>IF(Z774=1,0,IF(Z774=4,0,(AG774*1.08)))</f>
        <v>0</v>
      </c>
      <c r="AI774" s="9">
        <f>TRUNC(AF774,2)</f>
        <v>97</v>
      </c>
      <c r="AJ774" s="9">
        <f>TRUNC(AG774,2)</f>
        <v>104.76</v>
      </c>
      <c r="AK774" s="9">
        <f>TRUNC(AH774,2)</f>
        <v>0</v>
      </c>
      <c r="AL774" s="13">
        <v>44170</v>
      </c>
      <c r="AM774" s="13">
        <v>44187</v>
      </c>
      <c r="AN774" s="13" t="s">
        <v>6544</v>
      </c>
    </row>
    <row r="775" spans="1:40" ht="57" customHeight="1" x14ac:dyDescent="0.25">
      <c r="A775" s="1">
        <v>8699606775379</v>
      </c>
      <c r="B775" s="1" t="s">
        <v>1454</v>
      </c>
      <c r="C775" s="1" t="s">
        <v>1455</v>
      </c>
      <c r="D775" s="6" t="s">
        <v>150</v>
      </c>
      <c r="E775" s="3" t="s">
        <v>5731</v>
      </c>
      <c r="F775" s="3">
        <v>0</v>
      </c>
      <c r="G775" s="2">
        <v>1</v>
      </c>
      <c r="H775" s="3">
        <v>1</v>
      </c>
      <c r="I775" s="3"/>
      <c r="J775" s="3"/>
      <c r="K775" s="3"/>
      <c r="L775" s="4" t="s">
        <v>4188</v>
      </c>
      <c r="M775" s="4" t="s">
        <v>1457</v>
      </c>
      <c r="N775" s="3" t="s">
        <v>5948</v>
      </c>
      <c r="O775" s="3">
        <v>100</v>
      </c>
      <c r="P775" s="3" t="s">
        <v>76</v>
      </c>
      <c r="Q775" s="3">
        <v>10</v>
      </c>
      <c r="R775" s="3" t="s">
        <v>48</v>
      </c>
      <c r="S775" s="10" t="s">
        <v>18</v>
      </c>
      <c r="T775" s="3" t="s">
        <v>153</v>
      </c>
      <c r="U775" s="38">
        <v>53.52</v>
      </c>
      <c r="V775" s="38">
        <v>53.52</v>
      </c>
      <c r="W775" s="38">
        <v>53.52</v>
      </c>
      <c r="X775" s="11" t="s">
        <v>153</v>
      </c>
      <c r="Y775" s="12"/>
      <c r="Z775" s="1">
        <v>1</v>
      </c>
      <c r="AA775" s="9">
        <v>114.1</v>
      </c>
      <c r="AB775" s="9"/>
      <c r="AC775" s="50"/>
      <c r="AD775" s="50"/>
      <c r="AE775" s="39">
        <v>171.15</v>
      </c>
      <c r="AF775" s="11">
        <f>IF(Z775=2,AE775*1.08,IF(AE775&lt;=10,(AE775*1.09),IF(AE775&lt;=50,(10*1.09)+((AE775-10)*1.08),IF(AE775&lt;=100,(10*1.09)+((50-10)*1.08)+((AE775-50)*1.07),IF(AE775&lt;=200,(10*1.09)+((50-10)*1.08)+((100-50)*1.07)+((AE775-100)*1.04),(10*1.09)+((50-10)*1.08)+((100-50)*1.07)+((200-100)*1.04)+((AE775-200)*1.02))))))</f>
        <v>181.596</v>
      </c>
      <c r="AG775" s="11">
        <f>IF(Z775=1,AF775*1.08,IF(Z775=4,AF775*1.08,IF(Z775=2,0,IF(AE775&lt;=100,(AF775*1.25),IF(AE775&lt;=200,134.5+((AE775-100)*1.04*1.16),255.14+((AE775-200)*1.02*1.12))))))</f>
        <v>196.12368000000001</v>
      </c>
      <c r="AH775" s="11">
        <f>IF(Z775=1,0,IF(Z775=4,0,(AG775*1.08)))</f>
        <v>0</v>
      </c>
      <c r="AI775" s="9">
        <f>TRUNC(AF775,2)</f>
        <v>181.59</v>
      </c>
      <c r="AJ775" s="9">
        <f>TRUNC(AG775,2)</f>
        <v>196.12</v>
      </c>
      <c r="AK775" s="9">
        <f>TRUNC(AH775,2)</f>
        <v>0</v>
      </c>
      <c r="AL775" s="13">
        <v>44170</v>
      </c>
      <c r="AM775" s="13">
        <v>44187</v>
      </c>
      <c r="AN775" s="13" t="s">
        <v>6544</v>
      </c>
    </row>
    <row r="776" spans="1:40" ht="57" customHeight="1" x14ac:dyDescent="0.25">
      <c r="A776" s="1">
        <v>8699606775485</v>
      </c>
      <c r="B776" s="1" t="s">
        <v>1454</v>
      </c>
      <c r="C776" s="1" t="s">
        <v>1455</v>
      </c>
      <c r="D776" s="6" t="s">
        <v>150</v>
      </c>
      <c r="E776" s="3" t="s">
        <v>5731</v>
      </c>
      <c r="F776" s="3">
        <v>0</v>
      </c>
      <c r="G776" s="2">
        <v>1</v>
      </c>
      <c r="H776" s="3">
        <v>1</v>
      </c>
      <c r="I776" s="3"/>
      <c r="J776" s="3"/>
      <c r="K776" s="3"/>
      <c r="L776" s="4" t="s">
        <v>4201</v>
      </c>
      <c r="M776" s="4" t="s">
        <v>1457</v>
      </c>
      <c r="N776" s="3" t="s">
        <v>5948</v>
      </c>
      <c r="O776" s="3">
        <v>50</v>
      </c>
      <c r="P776" s="3" t="s">
        <v>76</v>
      </c>
      <c r="Q776" s="3">
        <v>10</v>
      </c>
      <c r="R776" s="3" t="s">
        <v>48</v>
      </c>
      <c r="S776" s="10" t="s">
        <v>18</v>
      </c>
      <c r="T776" s="3" t="s">
        <v>153</v>
      </c>
      <c r="U776" s="38">
        <v>26.76</v>
      </c>
      <c r="V776" s="38">
        <v>26.76</v>
      </c>
      <c r="W776" s="38">
        <v>26.76</v>
      </c>
      <c r="X776" s="11" t="s">
        <v>153</v>
      </c>
      <c r="Y776" s="12"/>
      <c r="Z776" s="1">
        <v>1</v>
      </c>
      <c r="AA776" s="9">
        <v>53.75</v>
      </c>
      <c r="AB776" s="9"/>
      <c r="AC776" s="50"/>
      <c r="AD776" s="50"/>
      <c r="AE776" s="39">
        <v>80.62</v>
      </c>
      <c r="AF776" s="11">
        <f>IF(Z776=2,AE776*1.08,IF(AE776&lt;=10,(AE776*1.09),IF(AE776&lt;=50,(10*1.09)+((AE776-10)*1.08),IF(AE776&lt;=100,(10*1.09)+((50-10)*1.08)+((AE776-50)*1.07),IF(AE776&lt;=200,(10*1.09)+((50-10)*1.08)+((100-50)*1.07)+((AE776-100)*1.04),(10*1.09)+((50-10)*1.08)+((100-50)*1.07)+((200-100)*1.04)+((AE776-200)*1.02))))))</f>
        <v>86.863400000000013</v>
      </c>
      <c r="AG776" s="11">
        <f>IF(Z776=1,AF776*1.08,IF(Z776=4,AF776*1.08,IF(Z776=2,0,IF(AE776&lt;=100,(AF776*1.25),IF(AE776&lt;=200,134.5+((AE776-100)*1.04*1.16),255.14+((AE776-200)*1.02*1.12))))))</f>
        <v>93.812472000000014</v>
      </c>
      <c r="AH776" s="11">
        <f>IF(Z776=1,0,IF(Z776=4,0,(AG776*1.08)))</f>
        <v>0</v>
      </c>
      <c r="AI776" s="9">
        <f>TRUNC(AF776,2)</f>
        <v>86.86</v>
      </c>
      <c r="AJ776" s="9">
        <f>TRUNC(AG776,2)</f>
        <v>93.81</v>
      </c>
      <c r="AK776" s="9">
        <f>TRUNC(AH776,2)</f>
        <v>0</v>
      </c>
      <c r="AL776" s="13">
        <v>44170</v>
      </c>
      <c r="AM776" s="13">
        <v>44187</v>
      </c>
      <c r="AN776" s="13" t="s">
        <v>6544</v>
      </c>
    </row>
    <row r="777" spans="1:40" ht="57" customHeight="1" x14ac:dyDescent="0.25">
      <c r="A777" s="1">
        <v>8699606775362</v>
      </c>
      <c r="B777" s="1" t="s">
        <v>1454</v>
      </c>
      <c r="C777" s="1" t="s">
        <v>1455</v>
      </c>
      <c r="D777" s="6" t="s">
        <v>150</v>
      </c>
      <c r="E777" s="3" t="s">
        <v>5731</v>
      </c>
      <c r="F777" s="3">
        <v>0</v>
      </c>
      <c r="G777" s="2">
        <v>1</v>
      </c>
      <c r="H777" s="3">
        <v>1</v>
      </c>
      <c r="I777" s="3"/>
      <c r="J777" s="3"/>
      <c r="K777" s="3"/>
      <c r="L777" s="4" t="s">
        <v>4202</v>
      </c>
      <c r="M777" s="4" t="s">
        <v>1457</v>
      </c>
      <c r="N777" s="3" t="s">
        <v>5948</v>
      </c>
      <c r="O777" s="3">
        <v>50</v>
      </c>
      <c r="P777" s="3" t="s">
        <v>76</v>
      </c>
      <c r="Q777" s="3">
        <v>5</v>
      </c>
      <c r="R777" s="3" t="s">
        <v>48</v>
      </c>
      <c r="S777" s="10" t="s">
        <v>18</v>
      </c>
      <c r="T777" s="3" t="s">
        <v>153</v>
      </c>
      <c r="U777" s="38">
        <v>13.38</v>
      </c>
      <c r="V777" s="38">
        <v>13.38</v>
      </c>
      <c r="W777" s="38">
        <v>13.38</v>
      </c>
      <c r="X777" s="11" t="s">
        <v>153</v>
      </c>
      <c r="Y777" s="12"/>
      <c r="Z777" s="1">
        <v>1</v>
      </c>
      <c r="AA777" s="9">
        <v>26.88</v>
      </c>
      <c r="AB777" s="9"/>
      <c r="AC777" s="50"/>
      <c r="AD777" s="50"/>
      <c r="AE777" s="39">
        <v>40.32</v>
      </c>
      <c r="AF777" s="11">
        <f>IF(Z777=2,AE777*1.08,IF(AE777&lt;=10,(AE777*1.09),IF(AE777&lt;=50,(10*1.09)+((AE777-10)*1.08),IF(AE777&lt;=100,(10*1.09)+((50-10)*1.08)+((AE777-50)*1.07),IF(AE777&lt;=200,(10*1.09)+((50-10)*1.08)+((100-50)*1.07)+((AE777-100)*1.04),(10*1.09)+((50-10)*1.08)+((100-50)*1.07)+((200-100)*1.04)+((AE777-200)*1.02))))))</f>
        <v>43.645600000000002</v>
      </c>
      <c r="AG777" s="11">
        <f>IF(Z777=1,AF777*1.08,IF(Z777=4,AF777*1.08,IF(Z777=2,0,IF(AE777&lt;=100,(AF777*1.25),IF(AE777&lt;=200,134.5+((AE777-100)*1.04*1.16),255.14+((AE777-200)*1.02*1.12))))))</f>
        <v>47.137248000000007</v>
      </c>
      <c r="AH777" s="11">
        <f>IF(Z777=1,0,IF(Z777=4,0,(AG777*1.08)))</f>
        <v>0</v>
      </c>
      <c r="AI777" s="9">
        <f>TRUNC(AF777,2)</f>
        <v>43.64</v>
      </c>
      <c r="AJ777" s="9">
        <f>TRUNC(AG777,2)</f>
        <v>47.13</v>
      </c>
      <c r="AK777" s="9">
        <f>TRUNC(AH777,2)</f>
        <v>0</v>
      </c>
      <c r="AL777" s="13">
        <v>44170</v>
      </c>
      <c r="AM777" s="13">
        <v>44187</v>
      </c>
      <c r="AN777" s="13" t="s">
        <v>6544</v>
      </c>
    </row>
    <row r="778" spans="1:40" ht="57" customHeight="1" x14ac:dyDescent="0.25">
      <c r="A778" s="1">
        <v>8699828770497</v>
      </c>
      <c r="B778" s="1" t="s">
        <v>1454</v>
      </c>
      <c r="C778" s="1" t="s">
        <v>1455</v>
      </c>
      <c r="D778" s="2" t="s">
        <v>150</v>
      </c>
      <c r="E778" s="3" t="s">
        <v>5731</v>
      </c>
      <c r="F778" s="3">
        <v>0</v>
      </c>
      <c r="G778" s="2">
        <v>1</v>
      </c>
      <c r="H778" s="3">
        <v>1</v>
      </c>
      <c r="I778" s="3"/>
      <c r="J778" s="3"/>
      <c r="K778" s="3"/>
      <c r="L778" s="4" t="s">
        <v>4808</v>
      </c>
      <c r="M778" s="4" t="s">
        <v>1457</v>
      </c>
      <c r="N778" s="3" t="s">
        <v>5953</v>
      </c>
      <c r="O778" s="3">
        <v>100</v>
      </c>
      <c r="P778" s="3" t="s">
        <v>76</v>
      </c>
      <c r="Q778" s="3">
        <v>10</v>
      </c>
      <c r="R778" s="3" t="s">
        <v>48</v>
      </c>
      <c r="S778" s="10" t="s">
        <v>18</v>
      </c>
      <c r="T778" s="3" t="s">
        <v>153</v>
      </c>
      <c r="U778" s="38">
        <v>53.52</v>
      </c>
      <c r="V778" s="38">
        <v>53.52</v>
      </c>
      <c r="W778" s="38">
        <v>53.52</v>
      </c>
      <c r="X778" s="11" t="s">
        <v>153</v>
      </c>
      <c r="Y778" s="12"/>
      <c r="Z778" s="1">
        <v>1</v>
      </c>
      <c r="AA778" s="9">
        <v>120.25</v>
      </c>
      <c r="AB778" s="9"/>
      <c r="AC778" s="50"/>
      <c r="AD778" s="50"/>
      <c r="AE778" s="39">
        <v>180.37</v>
      </c>
      <c r="AF778" s="11">
        <f>IF(Z778=2,AE778*1.08,IF(AE778&lt;=10,(AE778*1.09),IF(AE778&lt;=50,(10*1.09)+((AE778-10)*1.08),IF(AE778&lt;=100,(10*1.09)+((50-10)*1.08)+((AE778-50)*1.07),IF(AE778&lt;=200,(10*1.09)+((50-10)*1.08)+((100-50)*1.07)+((AE778-100)*1.04),(10*1.09)+((50-10)*1.08)+((100-50)*1.07)+((200-100)*1.04)+((AE778-200)*1.02))))))</f>
        <v>191.1848</v>
      </c>
      <c r="AG778" s="11">
        <f>IF(Z778=1,AF778*1.08,IF(Z778=4,AF778*1.08,IF(Z778=2,0,IF(AE778&lt;=100,(AF778*1.25),IF(AE778&lt;=200,134.5+((AE778-100)*1.04*1.16),255.14+((AE778-200)*1.02*1.12))))))</f>
        <v>206.47958400000002</v>
      </c>
      <c r="AH778" s="11">
        <f>IF(Z778=1,0,IF(Z778=4,0,(AG778*1.08)))</f>
        <v>0</v>
      </c>
      <c r="AI778" s="9">
        <f>TRUNC(AF778,2)</f>
        <v>191.18</v>
      </c>
      <c r="AJ778" s="9">
        <f>TRUNC(AG778,2)</f>
        <v>206.47</v>
      </c>
      <c r="AK778" s="9">
        <f>TRUNC(AH778,2)</f>
        <v>0</v>
      </c>
      <c r="AL778" s="13">
        <v>44170</v>
      </c>
      <c r="AM778" s="13">
        <v>44187</v>
      </c>
      <c r="AN778" s="13" t="s">
        <v>6544</v>
      </c>
    </row>
    <row r="779" spans="1:40" ht="57" customHeight="1" x14ac:dyDescent="0.25">
      <c r="A779" s="1">
        <v>8699828770480</v>
      </c>
      <c r="B779" s="1" t="s">
        <v>1454</v>
      </c>
      <c r="C779" s="1" t="s">
        <v>1455</v>
      </c>
      <c r="D779" s="2" t="s">
        <v>150</v>
      </c>
      <c r="E779" s="3" t="s">
        <v>5731</v>
      </c>
      <c r="F779" s="3">
        <v>0</v>
      </c>
      <c r="G779" s="2">
        <v>1</v>
      </c>
      <c r="H779" s="3">
        <v>1</v>
      </c>
      <c r="I779" s="3"/>
      <c r="J779" s="3"/>
      <c r="K779" s="3"/>
      <c r="L779" s="4" t="s">
        <v>4809</v>
      </c>
      <c r="M779" s="4" t="s">
        <v>1457</v>
      </c>
      <c r="N779" s="3" t="s">
        <v>5953</v>
      </c>
      <c r="O779" s="3">
        <v>50</v>
      </c>
      <c r="P779" s="3" t="s">
        <v>76</v>
      </c>
      <c r="Q779" s="3">
        <v>10</v>
      </c>
      <c r="R779" s="3" t="s">
        <v>48</v>
      </c>
      <c r="S779" s="10" t="s">
        <v>18</v>
      </c>
      <c r="T779" s="3" t="s">
        <v>153</v>
      </c>
      <c r="U779" s="38">
        <v>26.76</v>
      </c>
      <c r="V779" s="38">
        <v>26.76</v>
      </c>
      <c r="W779" s="38">
        <v>26.76</v>
      </c>
      <c r="X779" s="11" t="s">
        <v>153</v>
      </c>
      <c r="Y779" s="12"/>
      <c r="Z779" s="1">
        <v>1</v>
      </c>
      <c r="AA779" s="9">
        <v>60.07</v>
      </c>
      <c r="AB779" s="9"/>
      <c r="AC779" s="50"/>
      <c r="AD779" s="50"/>
      <c r="AE779" s="39">
        <v>90.1</v>
      </c>
      <c r="AF779" s="11">
        <f>IF(Z779=2,AE779*1.08,IF(AE779&lt;=10,(AE779*1.09),IF(AE779&lt;=50,(10*1.09)+((AE779-10)*1.08),IF(AE779&lt;=100,(10*1.09)+((50-10)*1.08)+((AE779-50)*1.07),IF(AE779&lt;=200,(10*1.09)+((50-10)*1.08)+((100-50)*1.07)+((AE779-100)*1.04),(10*1.09)+((50-10)*1.08)+((100-50)*1.07)+((200-100)*1.04)+((AE779-200)*1.02))))))</f>
        <v>97.007000000000005</v>
      </c>
      <c r="AG779" s="11">
        <f>IF(Z779=1,AF779*1.08,IF(Z779=4,AF779*1.08,IF(Z779=2,0,IF(AE779&lt;=100,(AF779*1.25),IF(AE779&lt;=200,134.5+((AE779-100)*1.04*1.16),255.14+((AE779-200)*1.02*1.12))))))</f>
        <v>104.76756000000002</v>
      </c>
      <c r="AH779" s="11">
        <f>IF(Z779=1,0,IF(Z779=4,0,(AG779*1.08)))</f>
        <v>0</v>
      </c>
      <c r="AI779" s="9">
        <f>TRUNC(AF779,2)</f>
        <v>97</v>
      </c>
      <c r="AJ779" s="9">
        <f>TRUNC(AG779,2)</f>
        <v>104.76</v>
      </c>
      <c r="AK779" s="9">
        <f>TRUNC(AH779,2)</f>
        <v>0</v>
      </c>
      <c r="AL779" s="13">
        <v>44170</v>
      </c>
      <c r="AM779" s="13">
        <v>44187</v>
      </c>
      <c r="AN779" s="13" t="s">
        <v>6544</v>
      </c>
    </row>
    <row r="780" spans="1:40" ht="57" customHeight="1" x14ac:dyDescent="0.25">
      <c r="A780" s="1">
        <v>8699828770473</v>
      </c>
      <c r="B780" s="1" t="s">
        <v>1454</v>
      </c>
      <c r="C780" s="1" t="s">
        <v>1455</v>
      </c>
      <c r="D780" s="2" t="s">
        <v>150</v>
      </c>
      <c r="E780" s="3" t="s">
        <v>5731</v>
      </c>
      <c r="F780" s="3">
        <v>0</v>
      </c>
      <c r="G780" s="2">
        <v>1</v>
      </c>
      <c r="H780" s="3">
        <v>1</v>
      </c>
      <c r="I780" s="3"/>
      <c r="J780" s="3"/>
      <c r="K780" s="3"/>
      <c r="L780" s="4" t="s">
        <v>4810</v>
      </c>
      <c r="M780" s="4" t="s">
        <v>1457</v>
      </c>
      <c r="N780" s="3" t="s">
        <v>5953</v>
      </c>
      <c r="O780" s="3">
        <v>50</v>
      </c>
      <c r="P780" s="3" t="s">
        <v>76</v>
      </c>
      <c r="Q780" s="3">
        <v>5</v>
      </c>
      <c r="R780" s="3" t="s">
        <v>48</v>
      </c>
      <c r="S780" s="10" t="s">
        <v>18</v>
      </c>
      <c r="T780" s="3" t="s">
        <v>153</v>
      </c>
      <c r="U780" s="38">
        <v>13.38</v>
      </c>
      <c r="V780" s="38">
        <v>13.38</v>
      </c>
      <c r="W780" s="38">
        <v>13.38</v>
      </c>
      <c r="X780" s="11" t="s">
        <v>153</v>
      </c>
      <c r="Y780" s="12"/>
      <c r="Z780" s="1">
        <v>1</v>
      </c>
      <c r="AA780" s="9">
        <v>30.06</v>
      </c>
      <c r="AB780" s="9"/>
      <c r="AC780" s="50"/>
      <c r="AD780" s="50"/>
      <c r="AE780" s="39">
        <v>45.09</v>
      </c>
      <c r="AF780" s="11">
        <f>IF(Z780=2,AE780*1.08,IF(AE780&lt;=10,(AE780*1.09),IF(AE780&lt;=50,(10*1.09)+((AE780-10)*1.08),IF(AE780&lt;=100,(10*1.09)+((50-10)*1.08)+((AE780-50)*1.07),IF(AE780&lt;=200,(10*1.09)+((50-10)*1.08)+((100-50)*1.07)+((AE780-100)*1.04),(10*1.09)+((50-10)*1.08)+((100-50)*1.07)+((200-100)*1.04)+((AE780-200)*1.02))))))</f>
        <v>48.797200000000004</v>
      </c>
      <c r="AG780" s="11">
        <f>IF(Z780=1,AF780*1.08,IF(Z780=4,AF780*1.08,IF(Z780=2,0,IF(AE780&lt;=100,(AF780*1.25),IF(AE780&lt;=200,134.5+((AE780-100)*1.04*1.16),255.14+((AE780-200)*1.02*1.12))))))</f>
        <v>52.700976000000004</v>
      </c>
      <c r="AH780" s="11">
        <f>IF(Z780=1,0,IF(Z780=4,0,(AG780*1.08)))</f>
        <v>0</v>
      </c>
      <c r="AI780" s="9">
        <f>TRUNC(AF780,2)</f>
        <v>48.79</v>
      </c>
      <c r="AJ780" s="9">
        <f>TRUNC(AG780,2)</f>
        <v>52.7</v>
      </c>
      <c r="AK780" s="9">
        <f>TRUNC(AH780,2)</f>
        <v>0</v>
      </c>
      <c r="AL780" s="13">
        <v>44170</v>
      </c>
      <c r="AM780" s="13">
        <v>44187</v>
      </c>
      <c r="AN780" s="13" t="s">
        <v>6544</v>
      </c>
    </row>
    <row r="781" spans="1:40" ht="57" customHeight="1" x14ac:dyDescent="0.25">
      <c r="A781" s="1">
        <v>8699844770792</v>
      </c>
      <c r="B781" s="1" t="s">
        <v>1454</v>
      </c>
      <c r="C781" s="1" t="s">
        <v>1455</v>
      </c>
      <c r="D781" s="2" t="s">
        <v>150</v>
      </c>
      <c r="E781" s="3" t="s">
        <v>5731</v>
      </c>
      <c r="F781" s="3">
        <v>0</v>
      </c>
      <c r="G781" s="2">
        <v>1</v>
      </c>
      <c r="H781" s="3">
        <v>1</v>
      </c>
      <c r="I781" s="3"/>
      <c r="J781" s="3"/>
      <c r="K781" s="3"/>
      <c r="L781" s="4" t="s">
        <v>4811</v>
      </c>
      <c r="M781" s="4" t="s">
        <v>1457</v>
      </c>
      <c r="N781" s="3" t="s">
        <v>5933</v>
      </c>
      <c r="O781" s="3">
        <v>100</v>
      </c>
      <c r="P781" s="3" t="s">
        <v>76</v>
      </c>
      <c r="Q781" s="3">
        <v>1</v>
      </c>
      <c r="R781" s="3" t="s">
        <v>48</v>
      </c>
      <c r="S781" s="10" t="s">
        <v>18</v>
      </c>
      <c r="T781" s="3" t="s">
        <v>153</v>
      </c>
      <c r="U781" s="38">
        <v>5.35</v>
      </c>
      <c r="V781" s="38">
        <v>5.35</v>
      </c>
      <c r="W781" s="38">
        <v>5.35</v>
      </c>
      <c r="X781" s="3" t="s">
        <v>153</v>
      </c>
      <c r="Y781" s="12"/>
      <c r="Z781" s="1">
        <v>1</v>
      </c>
      <c r="AA781" s="9">
        <v>12.01</v>
      </c>
      <c r="AB781" s="9"/>
      <c r="AC781" s="50">
        <f>IF(AD781=AK781,1,0)</f>
        <v>1</v>
      </c>
      <c r="AD781" s="50">
        <v>0</v>
      </c>
      <c r="AE781" s="39">
        <v>18</v>
      </c>
      <c r="AF781" s="11">
        <f>IF(Z781=2,AE781*1.08,IF(AE781&lt;=10,(AE781*1.09),IF(AE781&lt;=50,(10*1.09)+((AE781-10)*1.08),IF(AE781&lt;=100,(10*1.09)+((50-10)*1.08)+((AE781-50)*1.07),IF(AE781&lt;=200,(10*1.09)+((50-10)*1.08)+((100-50)*1.07)+((AE781-100)*1.04),(10*1.09)+((50-10)*1.08)+((100-50)*1.07)+((200-100)*1.04)+((AE781-200)*1.02))))))</f>
        <v>19.54</v>
      </c>
      <c r="AG781" s="11">
        <f>IF(Z781=1,AF781*1.08,IF(Z781=4,AF781*1.08,IF(Z781=2,0,IF(AE781&lt;=100,(AF781*1.25),IF(AE781&lt;=200,134.5+((AE781-100)*1.04*1.16),255.14+((AE781-200)*1.02*1.12))))))</f>
        <v>21.103200000000001</v>
      </c>
      <c r="AH781" s="11">
        <f>IF(Z781=1,0,IF(Z781=4,0,(AG781*1.08)))</f>
        <v>0</v>
      </c>
      <c r="AI781" s="9">
        <f>TRUNC(AF781,2)</f>
        <v>19.54</v>
      </c>
      <c r="AJ781" s="9">
        <f>TRUNC(AG781,2)</f>
        <v>21.1</v>
      </c>
      <c r="AK781" s="9">
        <f>TRUNC(AH781,2)</f>
        <v>0</v>
      </c>
      <c r="AL781" s="13">
        <v>44170</v>
      </c>
      <c r="AM781" s="13">
        <v>44187</v>
      </c>
      <c r="AN781" s="13" t="s">
        <v>6544</v>
      </c>
    </row>
    <row r="782" spans="1:40" ht="57" customHeight="1" x14ac:dyDescent="0.25">
      <c r="A782" s="1">
        <v>8699844771379</v>
      </c>
      <c r="B782" s="1" t="s">
        <v>1454</v>
      </c>
      <c r="C782" s="1" t="s">
        <v>1455</v>
      </c>
      <c r="D782" s="6" t="s">
        <v>150</v>
      </c>
      <c r="E782" s="3" t="s">
        <v>5731</v>
      </c>
      <c r="F782" s="3">
        <v>0</v>
      </c>
      <c r="G782" s="2">
        <v>1</v>
      </c>
      <c r="H782" s="3">
        <v>1</v>
      </c>
      <c r="I782" s="3"/>
      <c r="J782" s="3"/>
      <c r="K782" s="3"/>
      <c r="L782" s="4" t="s">
        <v>4812</v>
      </c>
      <c r="M782" s="4" t="s">
        <v>1457</v>
      </c>
      <c r="N782" s="3" t="s">
        <v>5933</v>
      </c>
      <c r="O782" s="3">
        <v>50</v>
      </c>
      <c r="P782" s="3" t="s">
        <v>76</v>
      </c>
      <c r="Q782" s="3">
        <v>10</v>
      </c>
      <c r="R782" s="3" t="s">
        <v>48</v>
      </c>
      <c r="S782" s="10" t="s">
        <v>18</v>
      </c>
      <c r="T782" s="3" t="s">
        <v>153</v>
      </c>
      <c r="U782" s="38">
        <v>26.76</v>
      </c>
      <c r="V782" s="38">
        <v>26.76</v>
      </c>
      <c r="W782" s="38">
        <v>26.76</v>
      </c>
      <c r="X782" s="11" t="s">
        <v>153</v>
      </c>
      <c r="Y782" s="12"/>
      <c r="Z782" s="1">
        <v>1</v>
      </c>
      <c r="AA782" s="9">
        <v>60.07</v>
      </c>
      <c r="AB782" s="9"/>
      <c r="AC782" s="50"/>
      <c r="AD782" s="50"/>
      <c r="AE782" s="39">
        <v>90.1</v>
      </c>
      <c r="AF782" s="11">
        <f>IF(Z782=2,AE782*1.08,IF(AE782&lt;=10,(AE782*1.09),IF(AE782&lt;=50,(10*1.09)+((AE782-10)*1.08),IF(AE782&lt;=100,(10*1.09)+((50-10)*1.08)+((AE782-50)*1.07),IF(AE782&lt;=200,(10*1.09)+((50-10)*1.08)+((100-50)*1.07)+((AE782-100)*1.04),(10*1.09)+((50-10)*1.08)+((100-50)*1.07)+((200-100)*1.04)+((AE782-200)*1.02))))))</f>
        <v>97.007000000000005</v>
      </c>
      <c r="AG782" s="11">
        <f>IF(Z782=1,AF782*1.08,IF(Z782=4,AF782*1.08,IF(Z782=2,0,IF(AE782&lt;=100,(AF782*1.25),IF(AE782&lt;=200,134.5+((AE782-100)*1.04*1.16),255.14+((AE782-200)*1.02*1.12))))))</f>
        <v>104.76756000000002</v>
      </c>
      <c r="AH782" s="11">
        <f>IF(Z782=1,0,IF(Z782=4,0,(AG782*1.08)))</f>
        <v>0</v>
      </c>
      <c r="AI782" s="9">
        <f>TRUNC(AF782,2)</f>
        <v>97</v>
      </c>
      <c r="AJ782" s="9">
        <f>TRUNC(AG782,2)</f>
        <v>104.76</v>
      </c>
      <c r="AK782" s="9">
        <f>TRUNC(AH782,2)</f>
        <v>0</v>
      </c>
      <c r="AL782" s="13">
        <v>44170</v>
      </c>
      <c r="AM782" s="13">
        <v>44187</v>
      </c>
      <c r="AN782" s="13" t="s">
        <v>6544</v>
      </c>
    </row>
    <row r="783" spans="1:40" ht="57" customHeight="1" x14ac:dyDescent="0.25">
      <c r="A783" s="1">
        <v>8699514420019</v>
      </c>
      <c r="B783" s="1" t="s">
        <v>595</v>
      </c>
      <c r="C783" s="1" t="s">
        <v>596</v>
      </c>
      <c r="D783" s="2" t="s">
        <v>150</v>
      </c>
      <c r="E783" s="3" t="s">
        <v>133</v>
      </c>
      <c r="F783" s="3">
        <v>4</v>
      </c>
      <c r="G783" s="2">
        <v>1</v>
      </c>
      <c r="H783" s="27">
        <v>1</v>
      </c>
      <c r="I783" s="3"/>
      <c r="J783" s="3"/>
      <c r="K783" s="3"/>
      <c r="L783" s="4" t="s">
        <v>4591</v>
      </c>
      <c r="M783" s="4" t="s">
        <v>120</v>
      </c>
      <c r="N783" s="3" t="s">
        <v>5962</v>
      </c>
      <c r="O783" s="3" t="s">
        <v>4592</v>
      </c>
      <c r="P783" s="3" t="s">
        <v>2423</v>
      </c>
      <c r="Q783" s="3">
        <v>30</v>
      </c>
      <c r="R783" s="3" t="s">
        <v>48</v>
      </c>
      <c r="S783" s="10" t="s">
        <v>18</v>
      </c>
      <c r="T783" s="3" t="s">
        <v>129</v>
      </c>
      <c r="U783" s="38">
        <v>5.23</v>
      </c>
      <c r="V783" s="38">
        <v>3.46</v>
      </c>
      <c r="W783" s="38">
        <v>0</v>
      </c>
      <c r="X783" s="11" t="s">
        <v>20</v>
      </c>
      <c r="Y783" s="12"/>
      <c r="Z783" s="1">
        <v>0</v>
      </c>
      <c r="AA783" s="9">
        <v>11.9</v>
      </c>
      <c r="AB783" s="9"/>
      <c r="AC783" s="50"/>
      <c r="AD783" s="50"/>
      <c r="AE783" s="39">
        <v>13.17</v>
      </c>
      <c r="AF783" s="11">
        <f>IF(Z783=2,AE783*1.08,IF(AE783&lt;=10,(AE783*1.09),IF(AE783&lt;=50,(10*1.09)+((AE783-10)*1.08),IF(AE783&lt;=100,(10*1.09)+((50-10)*1.08)+((AE783-50)*1.07),IF(AE783&lt;=200,(10*1.09)+((50-10)*1.08)+((100-50)*1.07)+((AE783-100)*1.04),(10*1.09)+((50-10)*1.08)+((100-50)*1.07)+((200-100)*1.04)+((AE783-200)*1.02))))))</f>
        <v>14.323600000000001</v>
      </c>
      <c r="AG783" s="11">
        <f>IF(Z783=1,AF783*1.08,IF(Z783=4,AF783*1.08,IF(Z783=2,0,IF(AE783&lt;=100,(AF783*1.25),IF(AE783&lt;=200,134.5+((AE783-100)*1.04*1.16),255.14+((AE783-200)*1.02*1.12))))))</f>
        <v>17.904500000000002</v>
      </c>
      <c r="AH783" s="11">
        <f>IF(Z783=1,0,IF(Z783=4,0,(AG783*1.08)))</f>
        <v>19.336860000000005</v>
      </c>
      <c r="AI783" s="9">
        <f>TRUNC(AF783,2)</f>
        <v>14.32</v>
      </c>
      <c r="AJ783" s="9">
        <f>TRUNC(AG783,2)</f>
        <v>17.899999999999999</v>
      </c>
      <c r="AK783" s="9">
        <f>TRUNC(AH783,2)</f>
        <v>19.329999999999998</v>
      </c>
      <c r="AL783" s="13">
        <v>44170</v>
      </c>
      <c r="AM783" s="13">
        <v>44187</v>
      </c>
      <c r="AN783" s="13" t="s">
        <v>6544</v>
      </c>
    </row>
    <row r="784" spans="1:40" ht="57" customHeight="1" x14ac:dyDescent="0.25">
      <c r="A784" s="1">
        <v>8699514890010</v>
      </c>
      <c r="B784" s="1" t="s">
        <v>595</v>
      </c>
      <c r="C784" s="1" t="s">
        <v>596</v>
      </c>
      <c r="D784" s="2" t="s">
        <v>150</v>
      </c>
      <c r="E784" s="3" t="s">
        <v>133</v>
      </c>
      <c r="F784" s="3">
        <v>4</v>
      </c>
      <c r="G784" s="2">
        <v>1</v>
      </c>
      <c r="H784" s="27">
        <v>1</v>
      </c>
      <c r="I784" s="3"/>
      <c r="J784" s="3"/>
      <c r="K784" s="3"/>
      <c r="L784" s="4" t="s">
        <v>4409</v>
      </c>
      <c r="M784" s="4" t="s">
        <v>120</v>
      </c>
      <c r="N784" s="3" t="s">
        <v>5962</v>
      </c>
      <c r="O784" s="3" t="s">
        <v>1871</v>
      </c>
      <c r="P784" s="3" t="s">
        <v>76</v>
      </c>
      <c r="Q784" s="3">
        <v>10</v>
      </c>
      <c r="R784" s="3" t="s">
        <v>48</v>
      </c>
      <c r="S784" s="10" t="s">
        <v>18</v>
      </c>
      <c r="T784" s="3" t="s">
        <v>129</v>
      </c>
      <c r="U784" s="38">
        <v>3.49</v>
      </c>
      <c r="V784" s="38">
        <v>2.5099999999999998</v>
      </c>
      <c r="W784" s="38">
        <v>0</v>
      </c>
      <c r="X784" s="11" t="s">
        <v>20</v>
      </c>
      <c r="Y784" s="12"/>
      <c r="Z784" s="1">
        <v>0</v>
      </c>
      <c r="AA784" s="9">
        <v>7.97</v>
      </c>
      <c r="AB784" s="9"/>
      <c r="AC784" s="50"/>
      <c r="AD784" s="50"/>
      <c r="AE784" s="39">
        <v>9.56</v>
      </c>
      <c r="AF784" s="11">
        <f>IF(Z784=2,AE784*1.08,IF(AE784&lt;=10,(AE784*1.09),IF(AE784&lt;=50,(10*1.09)+((AE784-10)*1.08),IF(AE784&lt;=100,(10*1.09)+((50-10)*1.08)+((AE784-50)*1.07),IF(AE784&lt;=200,(10*1.09)+((50-10)*1.08)+((100-50)*1.07)+((AE784-100)*1.04),(10*1.09)+((50-10)*1.08)+((100-50)*1.07)+((200-100)*1.04)+((AE784-200)*1.02))))))</f>
        <v>10.420400000000001</v>
      </c>
      <c r="AG784" s="11">
        <f>IF(Z784=1,AF784*1.08,IF(Z784=4,AF784*1.08,IF(Z784=2,0,IF(AE784&lt;=100,(AF784*1.25),IF(AE784&lt;=200,134.5+((AE784-100)*1.04*1.16),255.14+((AE784-200)*1.02*1.12))))))</f>
        <v>13.025500000000001</v>
      </c>
      <c r="AH784" s="11">
        <f>IF(Z784=1,0,IF(Z784=4,0,(AG784*1.08)))</f>
        <v>14.067540000000003</v>
      </c>
      <c r="AI784" s="9">
        <f>TRUNC(AF784,2)</f>
        <v>10.42</v>
      </c>
      <c r="AJ784" s="9">
        <f>TRUNC(AG784,2)</f>
        <v>13.02</v>
      </c>
      <c r="AK784" s="9">
        <f>TRUNC(AH784,2)</f>
        <v>14.06</v>
      </c>
      <c r="AL784" s="13">
        <v>44170</v>
      </c>
      <c r="AM784" s="13">
        <v>44187</v>
      </c>
      <c r="AN784" s="13" t="s">
        <v>6544</v>
      </c>
    </row>
    <row r="785" spans="1:40" ht="57" customHeight="1" x14ac:dyDescent="0.25">
      <c r="A785" s="1">
        <v>8680712270223</v>
      </c>
      <c r="B785" s="1" t="s">
        <v>894</v>
      </c>
      <c r="C785" s="1" t="s">
        <v>895</v>
      </c>
      <c r="D785" s="2" t="s">
        <v>150</v>
      </c>
      <c r="E785" s="3" t="s">
        <v>133</v>
      </c>
      <c r="F785" s="3">
        <v>4</v>
      </c>
      <c r="G785" s="29">
        <v>7</v>
      </c>
      <c r="H785" s="3">
        <v>1</v>
      </c>
      <c r="I785" s="3"/>
      <c r="J785" s="3"/>
      <c r="K785" s="3"/>
      <c r="L785" s="4" t="s">
        <v>5723</v>
      </c>
      <c r="M785" s="4" t="s">
        <v>427</v>
      </c>
      <c r="N785" s="3" t="s">
        <v>5966</v>
      </c>
      <c r="O785" s="3">
        <v>1000</v>
      </c>
      <c r="P785" s="3" t="s">
        <v>76</v>
      </c>
      <c r="Q785" s="3">
        <v>1</v>
      </c>
      <c r="R785" s="3" t="s">
        <v>48</v>
      </c>
      <c r="S785" s="10" t="s">
        <v>18</v>
      </c>
      <c r="T785" s="3" t="s">
        <v>102</v>
      </c>
      <c r="U785" s="38">
        <v>2.35</v>
      </c>
      <c r="V785" s="38">
        <v>2.16</v>
      </c>
      <c r="W785" s="38">
        <v>0</v>
      </c>
      <c r="X785" s="3" t="s">
        <v>20</v>
      </c>
      <c r="Y785" s="12"/>
      <c r="Z785" s="1">
        <v>0</v>
      </c>
      <c r="AA785" s="9">
        <v>6.87</v>
      </c>
      <c r="AB785" s="9"/>
      <c r="AC785" s="50">
        <f>IF(AD785=AK785,1,0)</f>
        <v>1</v>
      </c>
      <c r="AD785" s="50">
        <v>12.12</v>
      </c>
      <c r="AE785" s="39">
        <v>8.24</v>
      </c>
      <c r="AF785" s="11">
        <f>IF(Z785=2,AE785*1.08,IF(AE785&lt;=10,(AE785*1.09),IF(AE785&lt;=50,(10*1.09)+((AE785-10)*1.08),IF(AE785&lt;=100,(10*1.09)+((50-10)*1.08)+((AE785-50)*1.07),IF(AE785&lt;=200,(10*1.09)+((50-10)*1.08)+((100-50)*1.07)+((AE785-100)*1.04),(10*1.09)+((50-10)*1.08)+((100-50)*1.07)+((200-100)*1.04)+((AE785-200)*1.02))))))</f>
        <v>8.9816000000000003</v>
      </c>
      <c r="AG785" s="11">
        <f>IF(Z785=1,AF785*1.08,IF(Z785=4,AF785*1.08,IF(Z785=2,0,IF(AE785&lt;=100,(AF785*1.25),IF(AE785&lt;=200,134.5+((AE785-100)*1.04*1.16),255.14+((AE785-200)*1.02*1.12))))))</f>
        <v>11.227</v>
      </c>
      <c r="AH785" s="11">
        <f>IF(Z785=1,0,IF(Z785=4,0,(AG785*1.08)))</f>
        <v>12.125160000000001</v>
      </c>
      <c r="AI785" s="9">
        <f>TRUNC(AF785,2)</f>
        <v>8.98</v>
      </c>
      <c r="AJ785" s="9">
        <f>TRUNC(AG785,2)</f>
        <v>11.22</v>
      </c>
      <c r="AK785" s="9">
        <f>TRUNC(AH785,2)</f>
        <v>12.12</v>
      </c>
      <c r="AL785" s="13">
        <v>44170</v>
      </c>
      <c r="AM785" s="13">
        <v>44187</v>
      </c>
      <c r="AN785" s="13" t="s">
        <v>6544</v>
      </c>
    </row>
    <row r="786" spans="1:40" ht="57" customHeight="1" x14ac:dyDescent="0.25">
      <c r="A786" s="1">
        <v>8680712270247</v>
      </c>
      <c r="B786" s="1" t="s">
        <v>894</v>
      </c>
      <c r="C786" s="1" t="s">
        <v>895</v>
      </c>
      <c r="D786" s="2" t="s">
        <v>150</v>
      </c>
      <c r="E786" s="3" t="s">
        <v>133</v>
      </c>
      <c r="F786" s="3">
        <v>4</v>
      </c>
      <c r="G786" s="29">
        <v>7</v>
      </c>
      <c r="H786" s="3">
        <v>1</v>
      </c>
      <c r="I786" s="3"/>
      <c r="J786" s="3"/>
      <c r="K786" s="3"/>
      <c r="L786" s="4" t="s">
        <v>5724</v>
      </c>
      <c r="M786" s="4" t="s">
        <v>427</v>
      </c>
      <c r="N786" s="3" t="s">
        <v>5966</v>
      </c>
      <c r="O786" s="3">
        <v>500</v>
      </c>
      <c r="P786" s="3" t="s">
        <v>76</v>
      </c>
      <c r="Q786" s="3">
        <v>1</v>
      </c>
      <c r="R786" s="3" t="s">
        <v>48</v>
      </c>
      <c r="S786" s="10" t="s">
        <v>18</v>
      </c>
      <c r="T786" s="3" t="s">
        <v>102</v>
      </c>
      <c r="U786" s="38">
        <v>3.39</v>
      </c>
      <c r="V786" s="38">
        <v>1.73</v>
      </c>
      <c r="W786" s="38">
        <v>0</v>
      </c>
      <c r="X786" s="3" t="s">
        <v>20</v>
      </c>
      <c r="Y786" s="12"/>
      <c r="Z786" s="1">
        <v>0</v>
      </c>
      <c r="AA786" s="9">
        <v>5.5</v>
      </c>
      <c r="AB786" s="9"/>
      <c r="AC786" s="50">
        <f>IF(AD786=AK786,1,0)</f>
        <v>1</v>
      </c>
      <c r="AD786" s="50">
        <v>9.7100000000000009</v>
      </c>
      <c r="AE786" s="39">
        <v>6.6</v>
      </c>
      <c r="AF786" s="11">
        <f>IF(Z786=2,AE786*1.08,IF(AE786&lt;=10,(AE786*1.09),IF(AE786&lt;=50,(10*1.09)+((AE786-10)*1.08),IF(AE786&lt;=100,(10*1.09)+((50-10)*1.08)+((AE786-50)*1.07),IF(AE786&lt;=200,(10*1.09)+((50-10)*1.08)+((100-50)*1.07)+((AE786-100)*1.04),(10*1.09)+((50-10)*1.08)+((100-50)*1.07)+((200-100)*1.04)+((AE786-200)*1.02))))))</f>
        <v>7.194</v>
      </c>
      <c r="AG786" s="11">
        <f>IF(Z786=1,AF786*1.08,IF(Z786=4,AF786*1.08,IF(Z786=2,0,IF(AE786&lt;=100,(AF786*1.25),IF(AE786&lt;=200,134.5+((AE786-100)*1.04*1.16),255.14+((AE786-200)*1.02*1.12))))))</f>
        <v>8.9924999999999997</v>
      </c>
      <c r="AH786" s="11">
        <f>IF(Z786=1,0,IF(Z786=4,0,(AG786*1.08)))</f>
        <v>9.7119</v>
      </c>
      <c r="AI786" s="9">
        <f>TRUNC(AF786,2)</f>
        <v>7.19</v>
      </c>
      <c r="AJ786" s="9">
        <f>TRUNC(AG786,2)</f>
        <v>8.99</v>
      </c>
      <c r="AK786" s="9">
        <f>TRUNC(AH786,2)</f>
        <v>9.7100000000000009</v>
      </c>
      <c r="AL786" s="13">
        <v>44170</v>
      </c>
      <c r="AM786" s="13">
        <v>44187</v>
      </c>
      <c r="AN786" s="13" t="s">
        <v>6544</v>
      </c>
    </row>
    <row r="787" spans="1:40" ht="57" customHeight="1" x14ac:dyDescent="0.25">
      <c r="A787" s="1">
        <v>8699814270222</v>
      </c>
      <c r="B787" s="1" t="s">
        <v>894</v>
      </c>
      <c r="C787" s="1" t="s">
        <v>895</v>
      </c>
      <c r="D787" s="2" t="s">
        <v>150</v>
      </c>
      <c r="E787" s="3" t="s">
        <v>133</v>
      </c>
      <c r="F787" s="3">
        <v>4</v>
      </c>
      <c r="G787" s="2">
        <v>1</v>
      </c>
      <c r="H787" s="3">
        <v>1</v>
      </c>
      <c r="I787" s="3"/>
      <c r="J787" s="3"/>
      <c r="K787" s="3"/>
      <c r="L787" s="4" t="s">
        <v>3820</v>
      </c>
      <c r="M787" s="4" t="s">
        <v>427</v>
      </c>
      <c r="N787" s="3" t="s">
        <v>5955</v>
      </c>
      <c r="O787" s="3">
        <v>1000</v>
      </c>
      <c r="P787" s="3" t="s">
        <v>76</v>
      </c>
      <c r="Q787" s="3">
        <v>1</v>
      </c>
      <c r="R787" s="3" t="s">
        <v>48</v>
      </c>
      <c r="S787" s="10" t="s">
        <v>18</v>
      </c>
      <c r="T787" s="3" t="s">
        <v>102</v>
      </c>
      <c r="U787" s="38">
        <v>2.59</v>
      </c>
      <c r="V787" s="38">
        <v>2.5299999999999998</v>
      </c>
      <c r="W787" s="38">
        <v>0</v>
      </c>
      <c r="X787" s="3" t="s">
        <v>20</v>
      </c>
      <c r="Y787" s="12"/>
      <c r="Z787" s="1">
        <v>0</v>
      </c>
      <c r="AA787" s="9">
        <v>8.73</v>
      </c>
      <c r="AB787" s="9"/>
      <c r="AC787" s="50">
        <f>IF(AD787=AK787,1,0)</f>
        <v>1</v>
      </c>
      <c r="AD787" s="50">
        <v>14.15</v>
      </c>
      <c r="AE787" s="39">
        <v>9.6199999999999992</v>
      </c>
      <c r="AF787" s="11">
        <f>IF(Z787=2,AE787*1.08,IF(AE787&lt;=10,(AE787*1.09),IF(AE787&lt;=50,(10*1.09)+((AE787-10)*1.08),IF(AE787&lt;=100,(10*1.09)+((50-10)*1.08)+((AE787-50)*1.07),IF(AE787&lt;=200,(10*1.09)+((50-10)*1.08)+((100-50)*1.07)+((AE787-100)*1.04),(10*1.09)+((50-10)*1.08)+((100-50)*1.07)+((200-100)*1.04)+((AE787-200)*1.02))))))</f>
        <v>10.485799999999999</v>
      </c>
      <c r="AG787" s="11">
        <f>IF(Z787=1,AF787*1.08,IF(Z787=4,AF787*1.08,IF(Z787=2,0,IF(AE787&lt;=100,(AF787*1.25),IF(AE787&lt;=200,134.5+((AE787-100)*1.04*1.16),255.14+((AE787-200)*1.02*1.12))))))</f>
        <v>13.107249999999999</v>
      </c>
      <c r="AH787" s="11">
        <f>IF(Z787=1,0,IF(Z787=4,0,(AG787*1.08)))</f>
        <v>14.15583</v>
      </c>
      <c r="AI787" s="9">
        <f>TRUNC(AF787,2)</f>
        <v>10.48</v>
      </c>
      <c r="AJ787" s="9">
        <f>TRUNC(AG787,2)</f>
        <v>13.1</v>
      </c>
      <c r="AK787" s="9">
        <f>TRUNC(AH787,2)</f>
        <v>14.15</v>
      </c>
      <c r="AL787" s="13">
        <v>44170</v>
      </c>
      <c r="AM787" s="13">
        <v>44187</v>
      </c>
      <c r="AN787" s="13" t="s">
        <v>6544</v>
      </c>
    </row>
    <row r="788" spans="1:40" ht="57" customHeight="1" x14ac:dyDescent="0.25">
      <c r="A788" s="1">
        <v>8699814270239</v>
      </c>
      <c r="B788" s="1" t="s">
        <v>894</v>
      </c>
      <c r="C788" s="1" t="s">
        <v>895</v>
      </c>
      <c r="D788" s="2" t="s">
        <v>150</v>
      </c>
      <c r="E788" s="3" t="s">
        <v>133</v>
      </c>
      <c r="F788" s="3">
        <v>4</v>
      </c>
      <c r="G788" s="2">
        <v>1</v>
      </c>
      <c r="H788" s="27">
        <v>1</v>
      </c>
      <c r="I788" s="3"/>
      <c r="J788" s="3"/>
      <c r="K788" s="3"/>
      <c r="L788" s="4" t="s">
        <v>6433</v>
      </c>
      <c r="M788" s="4" t="s">
        <v>427</v>
      </c>
      <c r="N788" s="3" t="s">
        <v>5955</v>
      </c>
      <c r="O788" s="3">
        <v>250</v>
      </c>
      <c r="P788" s="3" t="s">
        <v>76</v>
      </c>
      <c r="Q788" s="3">
        <v>1</v>
      </c>
      <c r="R788" s="3" t="s">
        <v>48</v>
      </c>
      <c r="S788" s="10" t="s">
        <v>18</v>
      </c>
      <c r="T788" s="3" t="s">
        <v>102</v>
      </c>
      <c r="U788" s="38">
        <v>1.45</v>
      </c>
      <c r="V788" s="38">
        <v>1.45</v>
      </c>
      <c r="W788" s="38">
        <v>0</v>
      </c>
      <c r="X788" s="11" t="s">
        <v>20</v>
      </c>
      <c r="Y788" s="12"/>
      <c r="Z788" s="1">
        <v>0</v>
      </c>
      <c r="AA788" s="9">
        <v>5.0199999999999996</v>
      </c>
      <c r="AB788" s="9"/>
      <c r="AC788" s="50">
        <f>IF(AD788=AK788,1,0)</f>
        <v>0</v>
      </c>
      <c r="AD788" s="50">
        <v>8.1300000000000008</v>
      </c>
      <c r="AE788" s="39">
        <v>5.35</v>
      </c>
      <c r="AF788" s="11">
        <f>IF(Z788=2,AE788*1.08,IF(AE788&lt;=10,(AE788*1.09),IF(AE788&lt;=50,(10*1.09)+((AE788-10)*1.08),IF(AE788&lt;=100,(10*1.09)+((50-10)*1.08)+((AE788-50)*1.07),IF(AE788&lt;=200,(10*1.09)+((50-10)*1.08)+((100-50)*1.07)+((AE788-100)*1.04),(10*1.09)+((50-10)*1.08)+((100-50)*1.07)+((200-100)*1.04)+((AE788-200)*1.02))))))</f>
        <v>5.8315000000000001</v>
      </c>
      <c r="AG788" s="11">
        <f>IF(Z788=1,AF788*1.08,IF(Z788=4,AF788*1.08,IF(Z788=2,0,IF(AE788&lt;=100,(AF788*1.25),IF(AE788&lt;=200,134.5+((AE788-100)*1.04*1.16),255.14+((AE788-200)*1.02*1.12))))))</f>
        <v>7.2893749999999997</v>
      </c>
      <c r="AH788" s="11">
        <f>IF(Z788=1,0,IF(Z788=4,0,(AG788*1.08)))</f>
        <v>7.8725250000000004</v>
      </c>
      <c r="AI788" s="9">
        <f>TRUNC(AF788,2)</f>
        <v>5.83</v>
      </c>
      <c r="AJ788" s="9">
        <f>TRUNC(AG788,2)</f>
        <v>7.28</v>
      </c>
      <c r="AK788" s="9">
        <f>TRUNC(AH788,2)</f>
        <v>7.87</v>
      </c>
      <c r="AL788" s="13">
        <v>44170</v>
      </c>
      <c r="AM788" s="13">
        <v>44187</v>
      </c>
      <c r="AN788" s="13" t="s">
        <v>6544</v>
      </c>
    </row>
    <row r="789" spans="1:40" ht="57" customHeight="1" x14ac:dyDescent="0.25">
      <c r="A789" s="1">
        <v>8699814270246</v>
      </c>
      <c r="B789" s="1" t="s">
        <v>894</v>
      </c>
      <c r="C789" s="1" t="s">
        <v>895</v>
      </c>
      <c r="D789" s="2" t="s">
        <v>150</v>
      </c>
      <c r="E789" s="3" t="s">
        <v>133</v>
      </c>
      <c r="F789" s="3">
        <v>4</v>
      </c>
      <c r="G789" s="2">
        <v>1</v>
      </c>
      <c r="H789" s="27">
        <v>1</v>
      </c>
      <c r="I789" s="3"/>
      <c r="J789" s="3"/>
      <c r="K789" s="3"/>
      <c r="L789" s="4" t="s">
        <v>6258</v>
      </c>
      <c r="M789" s="4" t="s">
        <v>427</v>
      </c>
      <c r="N789" s="3" t="s">
        <v>5955</v>
      </c>
      <c r="O789" s="3">
        <v>500</v>
      </c>
      <c r="P789" s="3" t="s">
        <v>76</v>
      </c>
      <c r="Q789" s="3">
        <v>1</v>
      </c>
      <c r="R789" s="3" t="s">
        <v>48</v>
      </c>
      <c r="S789" s="10" t="s">
        <v>18</v>
      </c>
      <c r="T789" s="3" t="s">
        <v>102</v>
      </c>
      <c r="U789" s="38">
        <v>2.9</v>
      </c>
      <c r="V789" s="38">
        <v>2.12</v>
      </c>
      <c r="W789" s="38">
        <v>0</v>
      </c>
      <c r="X789" s="3" t="s">
        <v>20</v>
      </c>
      <c r="Y789" s="12"/>
      <c r="Z789" s="1">
        <v>0</v>
      </c>
      <c r="AA789" s="9">
        <v>6.73</v>
      </c>
      <c r="AB789" s="9"/>
      <c r="AC789" s="50">
        <f>IF(AD789=AK789,1,0)</f>
        <v>1</v>
      </c>
      <c r="AD789" s="50">
        <v>11.87</v>
      </c>
      <c r="AE789" s="39">
        <v>8.07</v>
      </c>
      <c r="AF789" s="11">
        <f>IF(Z789=2,AE789*1.08,IF(AE789&lt;=10,(AE789*1.09),IF(AE789&lt;=50,(10*1.09)+((AE789-10)*1.08),IF(AE789&lt;=100,(10*1.09)+((50-10)*1.08)+((AE789-50)*1.07),IF(AE789&lt;=200,(10*1.09)+((50-10)*1.08)+((100-50)*1.07)+((AE789-100)*1.04),(10*1.09)+((50-10)*1.08)+((100-50)*1.07)+((200-100)*1.04)+((AE789-200)*1.02))))))</f>
        <v>8.7963000000000005</v>
      </c>
      <c r="AG789" s="11">
        <f>IF(Z789=1,AF789*1.08,IF(Z789=4,AF789*1.08,IF(Z789=2,0,IF(AE789&lt;=100,(AF789*1.25),IF(AE789&lt;=200,134.5+((AE789-100)*1.04*1.16),255.14+((AE789-200)*1.02*1.12))))))</f>
        <v>10.995375000000001</v>
      </c>
      <c r="AH789" s="11">
        <f>IF(Z789=1,0,IF(Z789=4,0,(AG789*1.08)))</f>
        <v>11.875005000000002</v>
      </c>
      <c r="AI789" s="9">
        <f>TRUNC(AF789,2)</f>
        <v>8.7899999999999991</v>
      </c>
      <c r="AJ789" s="9">
        <f>TRUNC(AG789,2)</f>
        <v>10.99</v>
      </c>
      <c r="AK789" s="9">
        <f>TRUNC(AH789,2)</f>
        <v>11.87</v>
      </c>
      <c r="AL789" s="13">
        <v>44170</v>
      </c>
      <c r="AM789" s="13">
        <v>44187</v>
      </c>
      <c r="AN789" s="13" t="s">
        <v>6544</v>
      </c>
    </row>
    <row r="790" spans="1:40" ht="57" customHeight="1" x14ac:dyDescent="0.25">
      <c r="A790" s="1">
        <v>8699508270569</v>
      </c>
      <c r="B790" s="1" t="s">
        <v>894</v>
      </c>
      <c r="C790" s="1" t="s">
        <v>895</v>
      </c>
      <c r="D790" s="2" t="s">
        <v>150</v>
      </c>
      <c r="E790" s="3" t="s">
        <v>133</v>
      </c>
      <c r="F790" s="3">
        <v>4</v>
      </c>
      <c r="G790" s="2">
        <v>1</v>
      </c>
      <c r="H790" s="27">
        <v>1</v>
      </c>
      <c r="I790" s="3"/>
      <c r="J790" s="3"/>
      <c r="K790" s="3"/>
      <c r="L790" s="4" t="s">
        <v>4593</v>
      </c>
      <c r="M790" s="4" t="s">
        <v>427</v>
      </c>
      <c r="N790" s="3" t="s">
        <v>5970</v>
      </c>
      <c r="O790" s="3">
        <v>250</v>
      </c>
      <c r="P790" s="3" t="s">
        <v>76</v>
      </c>
      <c r="Q790" s="3">
        <v>1</v>
      </c>
      <c r="R790" s="3" t="s">
        <v>48</v>
      </c>
      <c r="S790" s="10" t="s">
        <v>18</v>
      </c>
      <c r="T790" s="3" t="s">
        <v>102</v>
      </c>
      <c r="U790" s="38">
        <v>1.45</v>
      </c>
      <c r="V790" s="38">
        <v>1.3</v>
      </c>
      <c r="W790" s="38">
        <v>0</v>
      </c>
      <c r="X790" s="11" t="s">
        <v>20</v>
      </c>
      <c r="Y790" s="12"/>
      <c r="Z790" s="1">
        <v>0</v>
      </c>
      <c r="AA790" s="9">
        <v>4.1100000000000003</v>
      </c>
      <c r="AB790" s="9"/>
      <c r="AC790" s="50"/>
      <c r="AD790" s="50"/>
      <c r="AE790" s="39">
        <v>4.93</v>
      </c>
      <c r="AF790" s="11">
        <f>IF(Z790=2,AE790*1.08,IF(AE790&lt;=10,(AE790*1.09),IF(AE790&lt;=50,(10*1.09)+((AE790-10)*1.08),IF(AE790&lt;=100,(10*1.09)+((50-10)*1.08)+((AE790-50)*1.07),IF(AE790&lt;=200,(10*1.09)+((50-10)*1.08)+((100-50)*1.07)+((AE790-100)*1.04),(10*1.09)+((50-10)*1.08)+((100-50)*1.07)+((200-100)*1.04)+((AE790-200)*1.02))))))</f>
        <v>5.3737000000000004</v>
      </c>
      <c r="AG790" s="11">
        <f>IF(Z790=1,AF790*1.08,IF(Z790=4,AF790*1.08,IF(Z790=2,0,IF(AE790&lt;=100,(AF790*1.25),IF(AE790&lt;=200,134.5+((AE790-100)*1.04*1.16),255.14+((AE790-200)*1.02*1.12))))))</f>
        <v>6.7171250000000002</v>
      </c>
      <c r="AH790" s="11">
        <f>IF(Z790=1,0,IF(Z790=4,0,(AG790*1.08)))</f>
        <v>7.2544950000000004</v>
      </c>
      <c r="AI790" s="9">
        <f>TRUNC(AF790,2)</f>
        <v>5.37</v>
      </c>
      <c r="AJ790" s="9">
        <f>TRUNC(AG790,2)</f>
        <v>6.71</v>
      </c>
      <c r="AK790" s="9">
        <f>TRUNC(AH790,2)</f>
        <v>7.25</v>
      </c>
      <c r="AL790" s="13">
        <v>44170</v>
      </c>
      <c r="AM790" s="13">
        <v>44187</v>
      </c>
      <c r="AN790" s="13" t="s">
        <v>6544</v>
      </c>
    </row>
    <row r="791" spans="1:40" ht="57" customHeight="1" x14ac:dyDescent="0.25">
      <c r="A791" s="1">
        <v>8699508270668</v>
      </c>
      <c r="B791" s="1" t="s">
        <v>894</v>
      </c>
      <c r="C791" s="1" t="s">
        <v>895</v>
      </c>
      <c r="D791" s="2" t="s">
        <v>150</v>
      </c>
      <c r="E791" s="3" t="s">
        <v>133</v>
      </c>
      <c r="F791" s="3">
        <v>4</v>
      </c>
      <c r="G791" s="2">
        <v>1</v>
      </c>
      <c r="H791" s="3">
        <v>1</v>
      </c>
      <c r="I791" s="3"/>
      <c r="J791" s="3"/>
      <c r="K791" s="3"/>
      <c r="L791" s="4" t="s">
        <v>3821</v>
      </c>
      <c r="M791" s="4" t="s">
        <v>427</v>
      </c>
      <c r="N791" s="3" t="s">
        <v>5970</v>
      </c>
      <c r="O791" s="3">
        <v>500</v>
      </c>
      <c r="P791" s="3" t="s">
        <v>92</v>
      </c>
      <c r="Q791" s="3">
        <v>1</v>
      </c>
      <c r="R791" s="3" t="s">
        <v>48</v>
      </c>
      <c r="S791" s="10" t="s">
        <v>18</v>
      </c>
      <c r="T791" s="3" t="s">
        <v>102</v>
      </c>
      <c r="U791" s="38">
        <v>3.39</v>
      </c>
      <c r="V791" s="38">
        <v>2.0499999999999998</v>
      </c>
      <c r="W791" s="38">
        <v>0</v>
      </c>
      <c r="X791" s="3" t="s">
        <v>20</v>
      </c>
      <c r="Y791" s="12"/>
      <c r="Z791" s="1">
        <v>0</v>
      </c>
      <c r="AA791" s="9">
        <v>7.39</v>
      </c>
      <c r="AB791" s="9"/>
      <c r="AC791" s="50">
        <f>IF(AD791=AK791,1,0)</f>
        <v>1</v>
      </c>
      <c r="AD791" s="50">
        <v>11.47</v>
      </c>
      <c r="AE791" s="39">
        <v>7.8</v>
      </c>
      <c r="AF791" s="11">
        <f>IF(Z791=2,AE791*1.08,IF(AE791&lt;=10,(AE791*1.09),IF(AE791&lt;=50,(10*1.09)+((AE791-10)*1.08),IF(AE791&lt;=100,(10*1.09)+((50-10)*1.08)+((AE791-50)*1.07),IF(AE791&lt;=200,(10*1.09)+((50-10)*1.08)+((100-50)*1.07)+((AE791-100)*1.04),(10*1.09)+((50-10)*1.08)+((100-50)*1.07)+((200-100)*1.04)+((AE791-200)*1.02))))))</f>
        <v>8.5020000000000007</v>
      </c>
      <c r="AG791" s="11">
        <f>IF(Z791=1,AF791*1.08,IF(Z791=4,AF791*1.08,IF(Z791=2,0,IF(AE791&lt;=100,(AF791*1.25),IF(AE791&lt;=200,134.5+((AE791-100)*1.04*1.16),255.14+((AE791-200)*1.02*1.12))))))</f>
        <v>10.627500000000001</v>
      </c>
      <c r="AH791" s="11">
        <f>IF(Z791=1,0,IF(Z791=4,0,(AG791*1.08)))</f>
        <v>11.477700000000002</v>
      </c>
      <c r="AI791" s="9">
        <f>TRUNC(AF791,2)</f>
        <v>8.5</v>
      </c>
      <c r="AJ791" s="9">
        <f>TRUNC(AG791,2)</f>
        <v>10.62</v>
      </c>
      <c r="AK791" s="9">
        <f>TRUNC(AH791,2)</f>
        <v>11.47</v>
      </c>
      <c r="AL791" s="13">
        <v>44170</v>
      </c>
      <c r="AM791" s="13">
        <v>44187</v>
      </c>
      <c r="AN791" s="13" t="s">
        <v>6544</v>
      </c>
    </row>
    <row r="792" spans="1:40" ht="57" customHeight="1" x14ac:dyDescent="0.25">
      <c r="A792" s="1">
        <v>8699508270583</v>
      </c>
      <c r="B792" s="1" t="s">
        <v>894</v>
      </c>
      <c r="C792" s="1" t="s">
        <v>895</v>
      </c>
      <c r="D792" s="2" t="s">
        <v>150</v>
      </c>
      <c r="E792" s="3" t="s">
        <v>133</v>
      </c>
      <c r="F792" s="3">
        <v>4</v>
      </c>
      <c r="G792" s="2">
        <v>1</v>
      </c>
      <c r="H792" s="27">
        <v>1</v>
      </c>
      <c r="I792" s="3"/>
      <c r="J792" s="3"/>
      <c r="K792" s="3"/>
      <c r="L792" s="4" t="s">
        <v>4378</v>
      </c>
      <c r="M792" s="4" t="s">
        <v>427</v>
      </c>
      <c r="N792" s="3" t="s">
        <v>5970</v>
      </c>
      <c r="O792" s="3">
        <v>500</v>
      </c>
      <c r="P792" s="3" t="s">
        <v>76</v>
      </c>
      <c r="Q792" s="3">
        <v>1</v>
      </c>
      <c r="R792" s="3" t="s">
        <v>48</v>
      </c>
      <c r="S792" s="10" t="s">
        <v>18</v>
      </c>
      <c r="T792" s="3" t="s">
        <v>102</v>
      </c>
      <c r="U792" s="38">
        <v>2.9</v>
      </c>
      <c r="V792" s="38">
        <v>1.76</v>
      </c>
      <c r="W792" s="38">
        <v>0</v>
      </c>
      <c r="X792" s="11" t="s">
        <v>20</v>
      </c>
      <c r="Y792" s="12"/>
      <c r="Z792" s="1">
        <v>0</v>
      </c>
      <c r="AA792" s="9">
        <v>5.57</v>
      </c>
      <c r="AB792" s="9"/>
      <c r="AC792" s="50"/>
      <c r="AD792" s="50"/>
      <c r="AE792" s="39">
        <v>6.68</v>
      </c>
      <c r="AF792" s="11">
        <f>IF(Z792=2,AE792*1.08,IF(AE792&lt;=10,(AE792*1.09),IF(AE792&lt;=50,(10*1.09)+((AE792-10)*1.08),IF(AE792&lt;=100,(10*1.09)+((50-10)*1.08)+((AE792-50)*1.07),IF(AE792&lt;=200,(10*1.09)+((50-10)*1.08)+((100-50)*1.07)+((AE792-100)*1.04),(10*1.09)+((50-10)*1.08)+((100-50)*1.07)+((200-100)*1.04)+((AE792-200)*1.02))))))</f>
        <v>7.2812000000000001</v>
      </c>
      <c r="AG792" s="11">
        <f>IF(Z792=1,AF792*1.08,IF(Z792=4,AF792*1.08,IF(Z792=2,0,IF(AE792&lt;=100,(AF792*1.25),IF(AE792&lt;=200,134.5+((AE792-100)*1.04*1.16),255.14+((AE792-200)*1.02*1.12))))))</f>
        <v>9.1014999999999997</v>
      </c>
      <c r="AH792" s="11">
        <f>IF(Z792=1,0,IF(Z792=4,0,(AG792*1.08)))</f>
        <v>9.8296200000000002</v>
      </c>
      <c r="AI792" s="9">
        <f>TRUNC(AF792,2)</f>
        <v>7.28</v>
      </c>
      <c r="AJ792" s="9">
        <f>TRUNC(AG792,2)</f>
        <v>9.1</v>
      </c>
      <c r="AK792" s="9">
        <f>TRUNC(AH792,2)</f>
        <v>9.82</v>
      </c>
      <c r="AL792" s="13">
        <v>44170</v>
      </c>
      <c r="AM792" s="13">
        <v>44187</v>
      </c>
      <c r="AN792" s="13" t="s">
        <v>6544</v>
      </c>
    </row>
    <row r="793" spans="1:40" ht="57" customHeight="1" x14ac:dyDescent="0.25">
      <c r="A793" s="1">
        <v>8699541271134</v>
      </c>
      <c r="B793" s="1" t="s">
        <v>894</v>
      </c>
      <c r="C793" s="1" t="s">
        <v>895</v>
      </c>
      <c r="D793" s="2" t="s">
        <v>150</v>
      </c>
      <c r="E793" s="3" t="s">
        <v>133</v>
      </c>
      <c r="F793" s="3">
        <v>4</v>
      </c>
      <c r="G793" s="2">
        <v>1</v>
      </c>
      <c r="H793" s="3">
        <v>1</v>
      </c>
      <c r="I793" s="3"/>
      <c r="J793" s="3"/>
      <c r="K793" s="3"/>
      <c r="L793" s="4" t="s">
        <v>5376</v>
      </c>
      <c r="M793" s="4" t="s">
        <v>427</v>
      </c>
      <c r="N793" s="3" t="s">
        <v>5949</v>
      </c>
      <c r="O793" s="3">
        <v>1000</v>
      </c>
      <c r="P793" s="3" t="s">
        <v>76</v>
      </c>
      <c r="Q793" s="3">
        <v>1</v>
      </c>
      <c r="R793" s="3" t="s">
        <v>48</v>
      </c>
      <c r="S793" s="10" t="s">
        <v>18</v>
      </c>
      <c r="T793" s="3" t="s">
        <v>102</v>
      </c>
      <c r="U793" s="38">
        <v>2.59</v>
      </c>
      <c r="V793" s="38">
        <v>2.5299999999999998</v>
      </c>
      <c r="W793" s="38">
        <v>0</v>
      </c>
      <c r="X793" s="11" t="s">
        <v>20</v>
      </c>
      <c r="Y793" s="12"/>
      <c r="Z793" s="1">
        <v>0</v>
      </c>
      <c r="AA793" s="9">
        <v>8.73</v>
      </c>
      <c r="AB793" s="9"/>
      <c r="AC793" s="50">
        <f>IF(AD793=AK793,1,0)</f>
        <v>1</v>
      </c>
      <c r="AD793" s="50">
        <v>14.15</v>
      </c>
      <c r="AE793" s="39">
        <v>9.6199999999999992</v>
      </c>
      <c r="AF793" s="11">
        <f>IF(Z793=2,AE793*1.08,IF(AE793&lt;=10,(AE793*1.09),IF(AE793&lt;=50,(10*1.09)+((AE793-10)*1.08),IF(AE793&lt;=100,(10*1.09)+((50-10)*1.08)+((AE793-50)*1.07),IF(AE793&lt;=200,(10*1.09)+((50-10)*1.08)+((100-50)*1.07)+((AE793-100)*1.04),(10*1.09)+((50-10)*1.08)+((100-50)*1.07)+((200-100)*1.04)+((AE793-200)*1.02))))))</f>
        <v>10.485799999999999</v>
      </c>
      <c r="AG793" s="11">
        <f>IF(Z793=1,AF793*1.08,IF(Z793=4,AF793*1.08,IF(Z793=2,0,IF(AE793&lt;=100,(AF793*1.25),IF(AE793&lt;=200,134.5+((AE793-100)*1.04*1.16),255.14+((AE793-200)*1.02*1.12))))))</f>
        <v>13.107249999999999</v>
      </c>
      <c r="AH793" s="11">
        <f>IF(Z793=1,0,IF(Z793=4,0,(AG793*1.08)))</f>
        <v>14.15583</v>
      </c>
      <c r="AI793" s="9">
        <f>TRUNC(AF793,2)</f>
        <v>10.48</v>
      </c>
      <c r="AJ793" s="9">
        <f>TRUNC(AG793,2)</f>
        <v>13.1</v>
      </c>
      <c r="AK793" s="9">
        <f>TRUNC(AH793,2)</f>
        <v>14.15</v>
      </c>
      <c r="AL793" s="13">
        <v>44170</v>
      </c>
      <c r="AM793" s="13">
        <v>44187</v>
      </c>
      <c r="AN793" s="13" t="s">
        <v>6544</v>
      </c>
    </row>
    <row r="794" spans="1:40" ht="57" customHeight="1" x14ac:dyDescent="0.25">
      <c r="A794" s="1">
        <v>8699526000070</v>
      </c>
      <c r="B794" s="1" t="s">
        <v>894</v>
      </c>
      <c r="C794" s="1" t="s">
        <v>895</v>
      </c>
      <c r="D794" s="2" t="s">
        <v>150</v>
      </c>
      <c r="E794" s="3" t="s">
        <v>133</v>
      </c>
      <c r="F794" s="3">
        <v>4</v>
      </c>
      <c r="G794" s="29">
        <v>7</v>
      </c>
      <c r="H794" s="27">
        <v>1</v>
      </c>
      <c r="I794" s="3"/>
      <c r="J794" s="3"/>
      <c r="K794" s="3"/>
      <c r="L794" s="4" t="s">
        <v>2123</v>
      </c>
      <c r="M794" s="4" t="s">
        <v>427</v>
      </c>
      <c r="N794" s="3" t="s">
        <v>6051</v>
      </c>
      <c r="O794" s="3">
        <v>500</v>
      </c>
      <c r="P794" s="3" t="s">
        <v>76</v>
      </c>
      <c r="Q794" s="3">
        <v>1</v>
      </c>
      <c r="R794" s="3" t="s">
        <v>48</v>
      </c>
      <c r="S794" s="10" t="s">
        <v>18</v>
      </c>
      <c r="T794" s="3" t="s">
        <v>102</v>
      </c>
      <c r="U794" s="38">
        <v>3.39</v>
      </c>
      <c r="V794" s="38">
        <v>1.94</v>
      </c>
      <c r="W794" s="38">
        <v>0</v>
      </c>
      <c r="X794" s="11" t="s">
        <v>20</v>
      </c>
      <c r="Y794" s="12"/>
      <c r="Z794" s="1">
        <v>0</v>
      </c>
      <c r="AA794" s="9">
        <v>6.15</v>
      </c>
      <c r="AB794" s="9"/>
      <c r="AC794" s="50"/>
      <c r="AD794" s="50"/>
      <c r="AE794" s="39">
        <v>7.38</v>
      </c>
      <c r="AF794" s="11">
        <f>IF(Z794=2,AE794*1.08,IF(AE794&lt;=10,(AE794*1.09),IF(AE794&lt;=50,(10*1.09)+((AE794-10)*1.08),IF(AE794&lt;=100,(10*1.09)+((50-10)*1.08)+((AE794-50)*1.07),IF(AE794&lt;=200,(10*1.09)+((50-10)*1.08)+((100-50)*1.07)+((AE794-100)*1.04),(10*1.09)+((50-10)*1.08)+((100-50)*1.07)+((200-100)*1.04)+((AE794-200)*1.02))))))</f>
        <v>8.0442</v>
      </c>
      <c r="AG794" s="11">
        <f>IF(Z794=1,AF794*1.08,IF(Z794=4,AF794*1.08,IF(Z794=2,0,IF(AE794&lt;=100,(AF794*1.25),IF(AE794&lt;=200,134.5+((AE794-100)*1.04*1.16),255.14+((AE794-200)*1.02*1.12))))))</f>
        <v>10.055250000000001</v>
      </c>
      <c r="AH794" s="11">
        <f>IF(Z794=1,0,IF(Z794=4,0,(AG794*1.08)))</f>
        <v>10.859670000000001</v>
      </c>
      <c r="AI794" s="9">
        <f>TRUNC(AF794,2)</f>
        <v>8.0399999999999991</v>
      </c>
      <c r="AJ794" s="9">
        <f>TRUNC(AG794,2)</f>
        <v>10.050000000000001</v>
      </c>
      <c r="AK794" s="9">
        <f>TRUNC(AH794,2)</f>
        <v>10.85</v>
      </c>
      <c r="AL794" s="13">
        <v>44170</v>
      </c>
      <c r="AM794" s="13">
        <v>44187</v>
      </c>
      <c r="AN794" s="13" t="s">
        <v>6544</v>
      </c>
    </row>
    <row r="795" spans="1:40" ht="57" customHeight="1" x14ac:dyDescent="0.25">
      <c r="A795" s="1">
        <v>8699814270260</v>
      </c>
      <c r="B795" s="1" t="s">
        <v>3826</v>
      </c>
      <c r="C795" s="1" t="s">
        <v>3827</v>
      </c>
      <c r="D795" s="2" t="s">
        <v>150</v>
      </c>
      <c r="E795" s="3" t="s">
        <v>133</v>
      </c>
      <c r="F795" s="3">
        <v>4</v>
      </c>
      <c r="G795" s="2">
        <v>1</v>
      </c>
      <c r="H795" s="27">
        <v>1</v>
      </c>
      <c r="I795" s="3"/>
      <c r="J795" s="3"/>
      <c r="K795" s="3"/>
      <c r="L795" s="4" t="s">
        <v>4597</v>
      </c>
      <c r="M795" s="4" t="s">
        <v>418</v>
      </c>
      <c r="N795" s="3" t="s">
        <v>5955</v>
      </c>
      <c r="O795" s="3">
        <v>0.5</v>
      </c>
      <c r="P795" s="3" t="s">
        <v>92</v>
      </c>
      <c r="Q795" s="3">
        <v>1</v>
      </c>
      <c r="R795" s="3" t="s">
        <v>48</v>
      </c>
      <c r="S795" s="10" t="s">
        <v>18</v>
      </c>
      <c r="T795" s="3" t="s">
        <v>102</v>
      </c>
      <c r="U795" s="38">
        <v>2.93</v>
      </c>
      <c r="V795" s="38">
        <v>2.8</v>
      </c>
      <c r="W795" s="38">
        <v>2.67</v>
      </c>
      <c r="X795" s="11" t="s">
        <v>20</v>
      </c>
      <c r="Y795" s="12"/>
      <c r="Z795" s="1">
        <v>0</v>
      </c>
      <c r="AA795" s="9">
        <v>10.15</v>
      </c>
      <c r="AB795" s="9"/>
      <c r="AC795" s="50"/>
      <c r="AD795" s="50"/>
      <c r="AE795" s="39">
        <v>10.67</v>
      </c>
      <c r="AF795" s="11">
        <f>IF(Z795=2,AE795*1.08,IF(AE795&lt;=10,(AE795*1.09),IF(AE795&lt;=50,(10*1.09)+((AE795-10)*1.08),IF(AE795&lt;=100,(10*1.09)+((50-10)*1.08)+((AE795-50)*1.07),IF(AE795&lt;=200,(10*1.09)+((50-10)*1.08)+((100-50)*1.07)+((AE795-100)*1.04),(10*1.09)+((50-10)*1.08)+((100-50)*1.07)+((200-100)*1.04)+((AE795-200)*1.02))))))</f>
        <v>11.6236</v>
      </c>
      <c r="AG795" s="11">
        <f>IF(Z795=1,AF795*1.08,IF(Z795=4,AF795*1.08,IF(Z795=2,0,IF(AE795&lt;=100,(AF795*1.25),IF(AE795&lt;=200,134.5+((AE795-100)*1.04*1.16),255.14+((AE795-200)*1.02*1.12))))))</f>
        <v>14.529499999999999</v>
      </c>
      <c r="AH795" s="11">
        <f>IF(Z795=1,0,IF(Z795=4,0,(AG795*1.08)))</f>
        <v>15.69186</v>
      </c>
      <c r="AI795" s="9">
        <f>TRUNC(AF795,2)</f>
        <v>11.62</v>
      </c>
      <c r="AJ795" s="9">
        <f>TRUNC(AG795,2)</f>
        <v>14.52</v>
      </c>
      <c r="AK795" s="9">
        <f>TRUNC(AH795,2)</f>
        <v>15.69</v>
      </c>
      <c r="AL795" s="13">
        <v>44170</v>
      </c>
      <c r="AM795" s="13">
        <v>44187</v>
      </c>
      <c r="AN795" s="13" t="s">
        <v>6544</v>
      </c>
    </row>
    <row r="796" spans="1:40" ht="57" customHeight="1" x14ac:dyDescent="0.25">
      <c r="A796" s="1">
        <v>8699622270414</v>
      </c>
      <c r="B796" s="1" t="s">
        <v>3826</v>
      </c>
      <c r="C796" s="1" t="s">
        <v>3827</v>
      </c>
      <c r="D796" s="2" t="s">
        <v>150</v>
      </c>
      <c r="E796" s="3" t="s">
        <v>133</v>
      </c>
      <c r="F796" s="3">
        <v>4</v>
      </c>
      <c r="G796" s="2">
        <v>3</v>
      </c>
      <c r="H796" s="27">
        <v>1</v>
      </c>
      <c r="I796" s="3"/>
      <c r="J796" s="3"/>
      <c r="K796" s="3"/>
      <c r="L796" s="4" t="s">
        <v>1477</v>
      </c>
      <c r="M796" s="4" t="s">
        <v>418</v>
      </c>
      <c r="N796" s="3" t="s">
        <v>6017</v>
      </c>
      <c r="O796" s="3">
        <v>1</v>
      </c>
      <c r="P796" s="3" t="s">
        <v>92</v>
      </c>
      <c r="Q796" s="3">
        <v>1</v>
      </c>
      <c r="R796" s="3" t="s">
        <v>48</v>
      </c>
      <c r="S796" s="10" t="s">
        <v>18</v>
      </c>
      <c r="T796" s="3" t="s">
        <v>102</v>
      </c>
      <c r="U796" s="38">
        <v>2.93</v>
      </c>
      <c r="V796" s="38">
        <v>2.93</v>
      </c>
      <c r="W796" s="38">
        <v>0</v>
      </c>
      <c r="X796" s="3" t="s">
        <v>20</v>
      </c>
      <c r="Y796" s="12"/>
      <c r="Z796" s="1">
        <v>0</v>
      </c>
      <c r="AA796" s="9">
        <v>9.57</v>
      </c>
      <c r="AB796" s="9"/>
      <c r="AC796" s="50">
        <f>IF(AD796=AK796,1,0)</f>
        <v>1</v>
      </c>
      <c r="AD796" s="50">
        <v>16.420000000000002</v>
      </c>
      <c r="AE796" s="39">
        <v>11.17</v>
      </c>
      <c r="AF796" s="11">
        <f>IF(Z796=2,AE796*1.08,IF(AE796&lt;=10,(AE796*1.09),IF(AE796&lt;=50,(10*1.09)+((AE796-10)*1.08),IF(AE796&lt;=100,(10*1.09)+((50-10)*1.08)+((AE796-50)*1.07),IF(AE796&lt;=200,(10*1.09)+((50-10)*1.08)+((100-50)*1.07)+((AE796-100)*1.04),(10*1.09)+((50-10)*1.08)+((100-50)*1.07)+((200-100)*1.04)+((AE796-200)*1.02))))))</f>
        <v>12.163600000000001</v>
      </c>
      <c r="AG796" s="11">
        <f>IF(Z796=1,AF796*1.08,IF(Z796=4,AF796*1.08,IF(Z796=2,0,IF(AE796&lt;=100,(AF796*1.25),IF(AE796&lt;=200,134.5+((AE796-100)*1.04*1.16),255.14+((AE796-200)*1.02*1.12))))))</f>
        <v>15.204500000000001</v>
      </c>
      <c r="AH796" s="11">
        <f>IF(Z796=1,0,IF(Z796=4,0,(AG796*1.08)))</f>
        <v>16.420860000000001</v>
      </c>
      <c r="AI796" s="9">
        <f>TRUNC(AF796,2)</f>
        <v>12.16</v>
      </c>
      <c r="AJ796" s="9">
        <f>TRUNC(AG796,2)</f>
        <v>15.2</v>
      </c>
      <c r="AK796" s="9">
        <f>TRUNC(AH796,2)</f>
        <v>16.420000000000002</v>
      </c>
      <c r="AL796" s="13">
        <v>44170</v>
      </c>
      <c r="AM796" s="13">
        <v>44187</v>
      </c>
      <c r="AN796" s="13" t="s">
        <v>6544</v>
      </c>
    </row>
    <row r="797" spans="1:40" ht="57" customHeight="1" x14ac:dyDescent="0.25">
      <c r="A797" s="1">
        <v>8699540092631</v>
      </c>
      <c r="B797" s="1" t="s">
        <v>2088</v>
      </c>
      <c r="C797" s="1" t="s">
        <v>2089</v>
      </c>
      <c r="D797" s="2" t="s">
        <v>150</v>
      </c>
      <c r="E797" s="3" t="s">
        <v>5731</v>
      </c>
      <c r="F797" s="3">
        <v>0</v>
      </c>
      <c r="G797" s="2">
        <v>5</v>
      </c>
      <c r="H797" s="3">
        <v>1</v>
      </c>
      <c r="I797" s="3"/>
      <c r="J797" s="3"/>
      <c r="K797" s="3"/>
      <c r="L797" s="4" t="s">
        <v>5208</v>
      </c>
      <c r="M797" s="4" t="s">
        <v>1143</v>
      </c>
      <c r="N797" s="3" t="s">
        <v>5927</v>
      </c>
      <c r="O797" s="3">
        <v>500</v>
      </c>
      <c r="P797" s="3" t="s">
        <v>76</v>
      </c>
      <c r="Q797" s="3">
        <v>20</v>
      </c>
      <c r="R797" s="3" t="s">
        <v>48</v>
      </c>
      <c r="S797" s="10" t="s">
        <v>18</v>
      </c>
      <c r="T797" s="3" t="s">
        <v>225</v>
      </c>
      <c r="U797" s="38">
        <v>24</v>
      </c>
      <c r="V797" s="38">
        <v>24</v>
      </c>
      <c r="W797" s="38">
        <v>14.4</v>
      </c>
      <c r="X797" s="11" t="s">
        <v>225</v>
      </c>
      <c r="Y797" s="12"/>
      <c r="Z797" s="1">
        <v>0</v>
      </c>
      <c r="AA797" s="9">
        <v>51.2</v>
      </c>
      <c r="AB797" s="9"/>
      <c r="AC797" s="50"/>
      <c r="AD797" s="50"/>
      <c r="AE797" s="39">
        <v>54.85</v>
      </c>
      <c r="AF797" s="11">
        <f>IF(Z797=2,AE797*1.08,IF(AE797&lt;=10,(AE797*1.09),IF(AE797&lt;=50,(10*1.09)+((AE797-10)*1.08),IF(AE797&lt;=100,(10*1.09)+((50-10)*1.08)+((AE797-50)*1.07),IF(AE797&lt;=200,(10*1.09)+((50-10)*1.08)+((100-50)*1.07)+((AE797-100)*1.04),(10*1.09)+((50-10)*1.08)+((100-50)*1.07)+((200-100)*1.04)+((AE797-200)*1.02))))))</f>
        <v>59.289500000000004</v>
      </c>
      <c r="AG797" s="11">
        <f>IF(Z797=1,AF797*1.08,IF(Z797=4,AF797*1.08,IF(Z797=2,0,IF(AE797&lt;=100,(AF797*1.25),IF(AE797&lt;=200,134.5+((AE797-100)*1.04*1.16),255.14+((AE797-200)*1.02*1.12))))))</f>
        <v>74.111874999999998</v>
      </c>
      <c r="AH797" s="11">
        <f>IF(Z797=1,0,IF(Z797=4,0,(AG797*1.08)))</f>
        <v>80.040824999999998</v>
      </c>
      <c r="AI797" s="9">
        <f>TRUNC(AF797,2)</f>
        <v>59.28</v>
      </c>
      <c r="AJ797" s="9">
        <f>TRUNC(AG797,2)</f>
        <v>74.11</v>
      </c>
      <c r="AK797" s="9">
        <f>TRUNC(AH797,2)</f>
        <v>80.040000000000006</v>
      </c>
      <c r="AL797" s="13">
        <v>44170</v>
      </c>
      <c r="AM797" s="13">
        <v>44187</v>
      </c>
      <c r="AN797" s="13" t="s">
        <v>6544</v>
      </c>
    </row>
    <row r="798" spans="1:40" ht="57" customHeight="1" x14ac:dyDescent="0.25">
      <c r="A798" s="1">
        <v>8681308261014</v>
      </c>
      <c r="B798" s="1" t="s">
        <v>4433</v>
      </c>
      <c r="C798" s="1" t="s">
        <v>4434</v>
      </c>
      <c r="D798" s="2" t="s">
        <v>44</v>
      </c>
      <c r="E798" s="3" t="s">
        <v>5731</v>
      </c>
      <c r="F798" s="3">
        <v>0</v>
      </c>
      <c r="G798" s="2">
        <v>2</v>
      </c>
      <c r="H798" s="3">
        <v>1</v>
      </c>
      <c r="I798" s="3"/>
      <c r="J798" s="3"/>
      <c r="K798" s="3"/>
      <c r="L798" s="4" t="s">
        <v>4435</v>
      </c>
      <c r="M798" s="4" t="s">
        <v>4436</v>
      </c>
      <c r="N798" s="3" t="s">
        <v>5983</v>
      </c>
      <c r="O798" s="3">
        <v>600</v>
      </c>
      <c r="P798" s="3" t="s">
        <v>76</v>
      </c>
      <c r="Q798" s="3">
        <v>10</v>
      </c>
      <c r="R798" s="3" t="s">
        <v>48</v>
      </c>
      <c r="S798" s="10" t="s">
        <v>49</v>
      </c>
      <c r="T798" s="3" t="s">
        <v>225</v>
      </c>
      <c r="U798" s="38">
        <v>546.51</v>
      </c>
      <c r="V798" s="38">
        <v>546.51</v>
      </c>
      <c r="W798" s="38">
        <v>546.51</v>
      </c>
      <c r="X798" s="11" t="s">
        <v>225</v>
      </c>
      <c r="Y798" s="12"/>
      <c r="Z798" s="1">
        <v>0</v>
      </c>
      <c r="AA798" s="9">
        <v>1954.86</v>
      </c>
      <c r="AB798" s="9"/>
      <c r="AC798" s="50">
        <f>IF(AD798=AK798,1,0)</f>
        <v>1</v>
      </c>
      <c r="AD798" s="50">
        <v>2601.31</v>
      </c>
      <c r="AE798" s="39">
        <v>2085.0500000000002</v>
      </c>
      <c r="AF798" s="11">
        <f>IF(Z798=2,AE798*1.08,IF(AE798&lt;=10,(AE798*1.09),IF(AE798&lt;=50,(10*1.09)+((AE798-10)*1.08),IF(AE798&lt;=100,(10*1.09)+((50-10)*1.08)+((AE798-50)*1.07),IF(AE798&lt;=200,(10*1.09)+((50-10)*1.08)+((100-50)*1.07)+((AE798-100)*1.04),(10*1.09)+((50-10)*1.08)+((100-50)*1.07)+((200-100)*1.04)+((AE798-200)*1.02))))))</f>
        <v>2134.3510000000001</v>
      </c>
      <c r="AG798" s="11">
        <f>IF(Z798=1,AF798*1.08,IF(Z798=4,AF798*1.08,IF(Z798=2,0,IF(AE798&lt;=100,(AF798*1.25),IF(AE798&lt;=200,134.5+((AE798-100)*1.04*1.16),255.14+((AE798-200)*1.02*1.12))))))</f>
        <v>2408.6211200000002</v>
      </c>
      <c r="AH798" s="11">
        <f>IF(Z798=1,0,IF(Z798=4,0,(AG798*1.08)))</f>
        <v>2601.3108096000005</v>
      </c>
      <c r="AI798" s="9">
        <f>TRUNC(AF798,2)</f>
        <v>2134.35</v>
      </c>
      <c r="AJ798" s="9">
        <f>TRUNC(AG798,2)</f>
        <v>2408.62</v>
      </c>
      <c r="AK798" s="9">
        <f>TRUNC(AH798,2)</f>
        <v>2601.31</v>
      </c>
      <c r="AL798" s="13">
        <v>44170</v>
      </c>
      <c r="AM798" s="13">
        <v>44187</v>
      </c>
      <c r="AN798" s="13" t="s">
        <v>6544</v>
      </c>
    </row>
    <row r="799" spans="1:40" ht="57" customHeight="1" x14ac:dyDescent="0.25">
      <c r="A799" s="1">
        <v>8699532269096</v>
      </c>
      <c r="B799" s="1" t="s">
        <v>4433</v>
      </c>
      <c r="C799" s="1" t="s">
        <v>4434</v>
      </c>
      <c r="D799" s="2" t="s">
        <v>44</v>
      </c>
      <c r="E799" s="3" t="s">
        <v>5731</v>
      </c>
      <c r="F799" s="3">
        <v>0</v>
      </c>
      <c r="G799" s="2">
        <v>2</v>
      </c>
      <c r="H799" s="3">
        <v>1</v>
      </c>
      <c r="I799" s="3"/>
      <c r="J799" s="3"/>
      <c r="K799" s="3"/>
      <c r="L799" s="4" t="s">
        <v>4435</v>
      </c>
      <c r="M799" s="4" t="s">
        <v>4436</v>
      </c>
      <c r="N799" s="3" t="s">
        <v>5902</v>
      </c>
      <c r="O799" s="3">
        <v>600</v>
      </c>
      <c r="P799" s="3" t="s">
        <v>76</v>
      </c>
      <c r="Q799" s="3">
        <v>10</v>
      </c>
      <c r="R799" s="3" t="s">
        <v>48</v>
      </c>
      <c r="S799" s="10" t="s">
        <v>49</v>
      </c>
      <c r="T799" s="3" t="s">
        <v>225</v>
      </c>
      <c r="U799" s="38">
        <v>546.51</v>
      </c>
      <c r="V799" s="38">
        <v>546.51</v>
      </c>
      <c r="W799" s="38">
        <v>546.51</v>
      </c>
      <c r="X799" s="11" t="s">
        <v>225</v>
      </c>
      <c r="Y799" s="12"/>
      <c r="Z799" s="1">
        <v>0</v>
      </c>
      <c r="AA799" s="9">
        <v>1954.86</v>
      </c>
      <c r="AB799" s="9"/>
      <c r="AC799" s="50"/>
      <c r="AD799" s="50"/>
      <c r="AE799" s="39">
        <v>2085.0500000000002</v>
      </c>
      <c r="AF799" s="11">
        <f>IF(Z799=2,AE799*1.08,IF(AE799&lt;=10,(AE799*1.09),IF(AE799&lt;=50,(10*1.09)+((AE799-10)*1.08),IF(AE799&lt;=100,(10*1.09)+((50-10)*1.08)+((AE799-50)*1.07),IF(AE799&lt;=200,(10*1.09)+((50-10)*1.08)+((100-50)*1.07)+((AE799-100)*1.04),(10*1.09)+((50-10)*1.08)+((100-50)*1.07)+((200-100)*1.04)+((AE799-200)*1.02))))))</f>
        <v>2134.3510000000001</v>
      </c>
      <c r="AG799" s="11">
        <f>IF(Z799=1,AF799*1.08,IF(Z799=4,AF799*1.08,IF(Z799=2,0,IF(AE799&lt;=100,(AF799*1.25),IF(AE799&lt;=200,134.5+((AE799-100)*1.04*1.16),255.14+((AE799-200)*1.02*1.12))))))</f>
        <v>2408.6211200000002</v>
      </c>
      <c r="AH799" s="11">
        <f>IF(Z799=1,0,IF(Z799=4,0,(AG799*1.08)))</f>
        <v>2601.3108096000005</v>
      </c>
      <c r="AI799" s="9">
        <f>TRUNC(AF799,2)</f>
        <v>2134.35</v>
      </c>
      <c r="AJ799" s="9">
        <f>TRUNC(AG799,2)</f>
        <v>2408.62</v>
      </c>
      <c r="AK799" s="9">
        <f>TRUNC(AH799,2)</f>
        <v>2601.31</v>
      </c>
      <c r="AL799" s="13">
        <v>44170</v>
      </c>
      <c r="AM799" s="13">
        <v>44187</v>
      </c>
      <c r="AN799" s="13" t="s">
        <v>6544</v>
      </c>
    </row>
    <row r="800" spans="1:40" ht="57" customHeight="1" x14ac:dyDescent="0.25">
      <c r="A800" s="1">
        <v>8699508270552</v>
      </c>
      <c r="B800" s="1" t="s">
        <v>4249</v>
      </c>
      <c r="C800" s="1" t="s">
        <v>4250</v>
      </c>
      <c r="D800" s="2" t="s">
        <v>150</v>
      </c>
      <c r="E800" s="3" t="s">
        <v>133</v>
      </c>
      <c r="F800" s="3">
        <v>0</v>
      </c>
      <c r="G800" s="2">
        <v>1</v>
      </c>
      <c r="H800" s="3">
        <v>1</v>
      </c>
      <c r="I800" s="3"/>
      <c r="J800" s="3"/>
      <c r="K800" s="3"/>
      <c r="L800" s="4" t="s">
        <v>4761</v>
      </c>
      <c r="M800" s="4" t="s">
        <v>1462</v>
      </c>
      <c r="N800" s="3" t="s">
        <v>5970</v>
      </c>
      <c r="O800" s="3">
        <v>2</v>
      </c>
      <c r="P800" s="3" t="s">
        <v>92</v>
      </c>
      <c r="Q800" s="3">
        <v>1</v>
      </c>
      <c r="R800" s="3" t="s">
        <v>48</v>
      </c>
      <c r="S800" s="10" t="s">
        <v>18</v>
      </c>
      <c r="T800" s="3" t="s">
        <v>129</v>
      </c>
      <c r="U800" s="38">
        <v>13.04</v>
      </c>
      <c r="V800" s="38">
        <v>13.04</v>
      </c>
      <c r="W800" s="38">
        <v>10.43</v>
      </c>
      <c r="X800" s="11" t="s">
        <v>129</v>
      </c>
      <c r="Y800" s="12"/>
      <c r="Z800" s="1">
        <v>0</v>
      </c>
      <c r="AA800" s="9">
        <v>14.78</v>
      </c>
      <c r="AB800" s="9"/>
      <c r="AC800" s="50">
        <f>IF(AD800=AK800,1,0)</f>
        <v>1</v>
      </c>
      <c r="AD800" s="50">
        <v>25.98</v>
      </c>
      <c r="AE800" s="39">
        <v>17.73</v>
      </c>
      <c r="AF800" s="11">
        <f>IF(Z800=2,AE800*1.08,IF(AE800&lt;=10,(AE800*1.09),IF(AE800&lt;=50,(10*1.09)+((AE800-10)*1.08),IF(AE800&lt;=100,(10*1.09)+((50-10)*1.08)+((AE800-50)*1.07),IF(AE800&lt;=200,(10*1.09)+((50-10)*1.08)+((100-50)*1.07)+((AE800-100)*1.04),(10*1.09)+((50-10)*1.08)+((100-50)*1.07)+((200-100)*1.04)+((AE800-200)*1.02))))))</f>
        <v>19.248400000000004</v>
      </c>
      <c r="AG800" s="11">
        <f>IF(Z800=1,AF800*1.08,IF(Z800=4,AF800*1.08,IF(Z800=2,0,IF(AE800&lt;=100,(AF800*1.25),IF(AE800&lt;=200,134.5+((AE800-100)*1.04*1.16),255.14+((AE800-200)*1.02*1.12))))))</f>
        <v>24.060500000000005</v>
      </c>
      <c r="AH800" s="11">
        <f>IF(Z800=1,0,IF(Z800=4,0,(AG800*1.08)))</f>
        <v>25.985340000000008</v>
      </c>
      <c r="AI800" s="9">
        <f>TRUNC(AF800,2)</f>
        <v>19.239999999999998</v>
      </c>
      <c r="AJ800" s="9">
        <f>TRUNC(AG800,2)</f>
        <v>24.06</v>
      </c>
      <c r="AK800" s="9">
        <f>TRUNC(AH800,2)</f>
        <v>25.98</v>
      </c>
      <c r="AL800" s="13">
        <v>44170</v>
      </c>
      <c r="AM800" s="13">
        <v>44187</v>
      </c>
      <c r="AN800" s="13" t="s">
        <v>6544</v>
      </c>
    </row>
    <row r="801" spans="1:40" ht="57" customHeight="1" x14ac:dyDescent="0.25">
      <c r="A801" s="1">
        <v>8680080270139</v>
      </c>
      <c r="B801" s="1" t="s">
        <v>581</v>
      </c>
      <c r="C801" s="1" t="s">
        <v>582</v>
      </c>
      <c r="D801" s="2" t="s">
        <v>150</v>
      </c>
      <c r="E801" s="3" t="s">
        <v>133</v>
      </c>
      <c r="F801" s="3">
        <v>4</v>
      </c>
      <c r="G801" s="2">
        <v>1</v>
      </c>
      <c r="H801" s="3">
        <v>1</v>
      </c>
      <c r="I801" s="3"/>
      <c r="J801" s="3"/>
      <c r="K801" s="3"/>
      <c r="L801" s="4" t="s">
        <v>6211</v>
      </c>
      <c r="M801" s="4" t="s">
        <v>346</v>
      </c>
      <c r="N801" s="3" t="s">
        <v>6021</v>
      </c>
      <c r="O801" s="3">
        <v>0.5</v>
      </c>
      <c r="P801" s="3" t="s">
        <v>92</v>
      </c>
      <c r="Q801" s="3">
        <v>1</v>
      </c>
      <c r="R801" s="3" t="s">
        <v>48</v>
      </c>
      <c r="S801" s="10" t="s">
        <v>18</v>
      </c>
      <c r="T801" s="3" t="s">
        <v>129</v>
      </c>
      <c r="U801" s="38">
        <v>2.86</v>
      </c>
      <c r="V801" s="38">
        <v>1.71</v>
      </c>
      <c r="W801" s="38">
        <v>0</v>
      </c>
      <c r="X801" s="3" t="s">
        <v>20</v>
      </c>
      <c r="Y801" s="12"/>
      <c r="Z801" s="1">
        <v>0</v>
      </c>
      <c r="AA801" s="9">
        <v>5.54</v>
      </c>
      <c r="AB801" s="9"/>
      <c r="AC801" s="50">
        <f>IF(AD801=AK801,1,0)</f>
        <v>1</v>
      </c>
      <c r="AD801" s="50">
        <v>9.5500000000000007</v>
      </c>
      <c r="AE801" s="39">
        <v>6.49</v>
      </c>
      <c r="AF801" s="11">
        <f>IF(Z801=2,AE801*1.08,IF(AE801&lt;=10,(AE801*1.09),IF(AE801&lt;=50,(10*1.09)+((AE801-10)*1.08),IF(AE801&lt;=100,(10*1.09)+((50-10)*1.08)+((AE801-50)*1.07),IF(AE801&lt;=200,(10*1.09)+((50-10)*1.08)+((100-50)*1.07)+((AE801-100)*1.04),(10*1.09)+((50-10)*1.08)+((100-50)*1.07)+((200-100)*1.04)+((AE801-200)*1.02))))))</f>
        <v>7.0741000000000005</v>
      </c>
      <c r="AG801" s="11">
        <f>IF(Z801=1,AF801*1.08,IF(Z801=4,AF801*1.08,IF(Z801=2,0,IF(AE801&lt;=100,(AF801*1.25),IF(AE801&lt;=200,134.5+((AE801-100)*1.04*1.16),255.14+((AE801-200)*1.02*1.12))))))</f>
        <v>8.842625</v>
      </c>
      <c r="AH801" s="11">
        <f>IF(Z801=1,0,IF(Z801=4,0,(AG801*1.08)))</f>
        <v>9.5500350000000012</v>
      </c>
      <c r="AI801" s="9">
        <f>TRUNC(AF801,2)</f>
        <v>7.07</v>
      </c>
      <c r="AJ801" s="9">
        <f>TRUNC(AG801,2)</f>
        <v>8.84</v>
      </c>
      <c r="AK801" s="9">
        <f>TRUNC(AH801,2)</f>
        <v>9.5500000000000007</v>
      </c>
      <c r="AL801" s="13">
        <v>44170</v>
      </c>
      <c r="AM801" s="13">
        <v>44187</v>
      </c>
      <c r="AN801" s="13" t="s">
        <v>6544</v>
      </c>
    </row>
    <row r="802" spans="1:40" ht="57" customHeight="1" x14ac:dyDescent="0.25">
      <c r="A802" s="1">
        <v>8680080270153</v>
      </c>
      <c r="B802" s="1" t="s">
        <v>581</v>
      </c>
      <c r="C802" s="1" t="s">
        <v>582</v>
      </c>
      <c r="D802" s="2" t="s">
        <v>150</v>
      </c>
      <c r="E802" s="3" t="s">
        <v>133</v>
      </c>
      <c r="F802" s="3">
        <v>4</v>
      </c>
      <c r="G802" s="2">
        <v>1</v>
      </c>
      <c r="H802" s="27">
        <v>1</v>
      </c>
      <c r="I802" s="3"/>
      <c r="J802" s="3"/>
      <c r="K802" s="3"/>
      <c r="L802" s="4" t="s">
        <v>6199</v>
      </c>
      <c r="M802" s="4" t="s">
        <v>346</v>
      </c>
      <c r="N802" s="3" t="s">
        <v>6021</v>
      </c>
      <c r="O802" s="3">
        <v>1</v>
      </c>
      <c r="P802" s="3" t="s">
        <v>92</v>
      </c>
      <c r="Q802" s="3">
        <v>1</v>
      </c>
      <c r="R802" s="3" t="s">
        <v>48</v>
      </c>
      <c r="S802" s="10" t="s">
        <v>18</v>
      </c>
      <c r="T802" s="3" t="s">
        <v>102</v>
      </c>
      <c r="U802" s="38">
        <v>4.2</v>
      </c>
      <c r="V802" s="38">
        <v>2.21</v>
      </c>
      <c r="W802" s="38">
        <v>0</v>
      </c>
      <c r="X802" s="11" t="s">
        <v>20</v>
      </c>
      <c r="Y802" s="12"/>
      <c r="Z802" s="1">
        <v>0</v>
      </c>
      <c r="AA802" s="9">
        <v>7.03</v>
      </c>
      <c r="AB802" s="9"/>
      <c r="AC802" s="50">
        <f>IF(AD802=AK802,1,0)</f>
        <v>1</v>
      </c>
      <c r="AD802" s="50">
        <v>12.4</v>
      </c>
      <c r="AE802" s="39">
        <v>8.43</v>
      </c>
      <c r="AF802" s="11">
        <f>IF(Z802=2,AE802*1.08,IF(AE802&lt;=10,(AE802*1.09),IF(AE802&lt;=50,(10*1.09)+((AE802-10)*1.08),IF(AE802&lt;=100,(10*1.09)+((50-10)*1.08)+((AE802-50)*1.07),IF(AE802&lt;=200,(10*1.09)+((50-10)*1.08)+((100-50)*1.07)+((AE802-100)*1.04),(10*1.09)+((50-10)*1.08)+((100-50)*1.07)+((200-100)*1.04)+((AE802-200)*1.02))))))</f>
        <v>9.1887000000000008</v>
      </c>
      <c r="AG802" s="11">
        <f>IF(Z802=1,AF802*1.08,IF(Z802=4,AF802*1.08,IF(Z802=2,0,IF(AE802&lt;=100,(AF802*1.25),IF(AE802&lt;=200,134.5+((AE802-100)*1.04*1.16),255.14+((AE802-200)*1.02*1.12))))))</f>
        <v>11.485875</v>
      </c>
      <c r="AH802" s="11">
        <f>IF(Z802=1,0,IF(Z802=4,0,(AG802*1.08)))</f>
        <v>12.404745</v>
      </c>
      <c r="AI802" s="9">
        <f>TRUNC(AF802,2)</f>
        <v>9.18</v>
      </c>
      <c r="AJ802" s="9">
        <f>TRUNC(AG802,2)</f>
        <v>11.48</v>
      </c>
      <c r="AK802" s="9">
        <f>TRUNC(AH802,2)</f>
        <v>12.4</v>
      </c>
      <c r="AL802" s="13">
        <v>44170</v>
      </c>
      <c r="AM802" s="13">
        <v>44187</v>
      </c>
      <c r="AN802" s="13" t="s">
        <v>6544</v>
      </c>
    </row>
    <row r="803" spans="1:40" ht="57" customHeight="1" x14ac:dyDescent="0.25">
      <c r="A803" s="1">
        <v>8699567270036</v>
      </c>
      <c r="B803" s="1" t="s">
        <v>581</v>
      </c>
      <c r="C803" s="1" t="s">
        <v>582</v>
      </c>
      <c r="D803" s="2" t="s">
        <v>150</v>
      </c>
      <c r="E803" s="3" t="s">
        <v>133</v>
      </c>
      <c r="F803" s="27">
        <v>0</v>
      </c>
      <c r="G803" s="29">
        <v>7</v>
      </c>
      <c r="H803" s="27">
        <v>1</v>
      </c>
      <c r="I803" s="3"/>
      <c r="J803" s="3"/>
      <c r="K803" s="3"/>
      <c r="L803" s="4" t="s">
        <v>5866</v>
      </c>
      <c r="M803" s="4" t="s">
        <v>346</v>
      </c>
      <c r="N803" s="3" t="s">
        <v>5978</v>
      </c>
      <c r="O803" s="3">
        <v>1</v>
      </c>
      <c r="P803" s="3" t="s">
        <v>92</v>
      </c>
      <c r="Q803" s="3">
        <v>1</v>
      </c>
      <c r="R803" s="3" t="s">
        <v>48</v>
      </c>
      <c r="S803" s="10" t="s">
        <v>18</v>
      </c>
      <c r="T803" s="3" t="s">
        <v>129</v>
      </c>
      <c r="U803" s="38">
        <v>5.21</v>
      </c>
      <c r="V803" s="38">
        <v>5.21</v>
      </c>
      <c r="W803" s="38">
        <v>4.16</v>
      </c>
      <c r="X803" s="11" t="s">
        <v>129</v>
      </c>
      <c r="Y803" s="12"/>
      <c r="Z803" s="1">
        <v>0</v>
      </c>
      <c r="AA803" s="9">
        <v>11.32</v>
      </c>
      <c r="AB803" s="9"/>
      <c r="AC803" s="50">
        <f>IF(AD803=AK803,1,0)</f>
        <v>1</v>
      </c>
      <c r="AD803" s="50">
        <v>19.93</v>
      </c>
      <c r="AE803" s="39">
        <v>13.58</v>
      </c>
      <c r="AF803" s="11">
        <f>IF(Z803=2,AE803*1.08,IF(AE803&lt;=10,(AE803*1.09),IF(AE803&lt;=50,(10*1.09)+((AE803-10)*1.08),IF(AE803&lt;=100,(10*1.09)+((50-10)*1.08)+((AE803-50)*1.07),IF(AE803&lt;=200,(10*1.09)+((50-10)*1.08)+((100-50)*1.07)+((AE803-100)*1.04),(10*1.09)+((50-10)*1.08)+((100-50)*1.07)+((200-100)*1.04)+((AE803-200)*1.02))))))</f>
        <v>14.766400000000001</v>
      </c>
      <c r="AG803" s="11">
        <f>IF(Z803=1,AF803*1.08,IF(Z803=4,AF803*1.08,IF(Z803=2,0,IF(AE803&lt;=100,(AF803*1.25),IF(AE803&lt;=200,134.5+((AE803-100)*1.04*1.16),255.14+((AE803-200)*1.02*1.12))))))</f>
        <v>18.458000000000002</v>
      </c>
      <c r="AH803" s="11">
        <f>IF(Z803=1,0,IF(Z803=4,0,(AG803*1.08)))</f>
        <v>19.934640000000002</v>
      </c>
      <c r="AI803" s="9">
        <f>TRUNC(AF803,2)</f>
        <v>14.76</v>
      </c>
      <c r="AJ803" s="9">
        <f>TRUNC(AG803,2)</f>
        <v>18.45</v>
      </c>
      <c r="AK803" s="9">
        <f>TRUNC(AH803,2)</f>
        <v>19.93</v>
      </c>
      <c r="AL803" s="13">
        <v>44170</v>
      </c>
      <c r="AM803" s="13">
        <v>44187</v>
      </c>
      <c r="AN803" s="13" t="s">
        <v>6544</v>
      </c>
    </row>
    <row r="804" spans="1:40" ht="57" customHeight="1" x14ac:dyDescent="0.25">
      <c r="A804" s="1">
        <v>8699622270049</v>
      </c>
      <c r="B804" s="1" t="s">
        <v>581</v>
      </c>
      <c r="C804" s="1" t="s">
        <v>582</v>
      </c>
      <c r="D804" s="2" t="s">
        <v>150</v>
      </c>
      <c r="E804" s="3" t="s">
        <v>133</v>
      </c>
      <c r="F804" s="27">
        <v>0</v>
      </c>
      <c r="G804" s="2">
        <v>1</v>
      </c>
      <c r="H804" s="27">
        <v>1</v>
      </c>
      <c r="I804" s="3"/>
      <c r="J804" s="3"/>
      <c r="K804" s="3"/>
      <c r="L804" s="4" t="s">
        <v>5541</v>
      </c>
      <c r="M804" s="4" t="s">
        <v>346</v>
      </c>
      <c r="N804" s="3" t="s">
        <v>6017</v>
      </c>
      <c r="O804" s="3">
        <v>1</v>
      </c>
      <c r="P804" s="3" t="s">
        <v>92</v>
      </c>
      <c r="Q804" s="3">
        <v>1</v>
      </c>
      <c r="R804" s="3" t="s">
        <v>48</v>
      </c>
      <c r="S804" s="10" t="s">
        <v>18</v>
      </c>
      <c r="T804" s="3" t="s">
        <v>129</v>
      </c>
      <c r="U804" s="38">
        <v>5.21</v>
      </c>
      <c r="V804" s="38">
        <v>5.21</v>
      </c>
      <c r="W804" s="38">
        <v>4.16</v>
      </c>
      <c r="X804" s="11" t="s">
        <v>129</v>
      </c>
      <c r="Y804" s="12"/>
      <c r="Z804" s="1">
        <v>0</v>
      </c>
      <c r="AA804" s="9">
        <v>13.17</v>
      </c>
      <c r="AB804" s="9"/>
      <c r="AC804" s="50">
        <f>IF(AD804=AK804,1,0)</f>
        <v>1</v>
      </c>
      <c r="AD804" s="50">
        <v>23.17</v>
      </c>
      <c r="AE804" s="39">
        <v>15.8</v>
      </c>
      <c r="AF804" s="11">
        <f>IF(Z804=2,AE804*1.08,IF(AE804&lt;=10,(AE804*1.09),IF(AE804&lt;=50,(10*1.09)+((AE804-10)*1.08),IF(AE804&lt;=100,(10*1.09)+((50-10)*1.08)+((AE804-50)*1.07),IF(AE804&lt;=200,(10*1.09)+((50-10)*1.08)+((100-50)*1.07)+((AE804-100)*1.04),(10*1.09)+((50-10)*1.08)+((100-50)*1.07)+((200-100)*1.04)+((AE804-200)*1.02))))))</f>
        <v>17.164000000000001</v>
      </c>
      <c r="AG804" s="11">
        <f>IF(Z804=1,AF804*1.08,IF(Z804=4,AF804*1.08,IF(Z804=2,0,IF(AE804&lt;=100,(AF804*1.25),IF(AE804&lt;=200,134.5+((AE804-100)*1.04*1.16),255.14+((AE804-200)*1.02*1.12))))))</f>
        <v>21.455000000000002</v>
      </c>
      <c r="AH804" s="11">
        <f>IF(Z804=1,0,IF(Z804=4,0,(AG804*1.08)))</f>
        <v>23.171400000000002</v>
      </c>
      <c r="AI804" s="9">
        <f>TRUNC(AF804,2)</f>
        <v>17.16</v>
      </c>
      <c r="AJ804" s="9">
        <f>TRUNC(AG804,2)</f>
        <v>21.45</v>
      </c>
      <c r="AK804" s="9">
        <f>TRUNC(AH804,2)</f>
        <v>23.17</v>
      </c>
      <c r="AL804" s="13">
        <v>44170</v>
      </c>
      <c r="AM804" s="13">
        <v>44187</v>
      </c>
      <c r="AN804" s="13" t="s">
        <v>6544</v>
      </c>
    </row>
    <row r="805" spans="1:40" ht="57" customHeight="1" x14ac:dyDescent="0.25">
      <c r="A805" s="1">
        <v>8699622270018</v>
      </c>
      <c r="B805" s="1" t="s">
        <v>581</v>
      </c>
      <c r="C805" s="1" t="s">
        <v>582</v>
      </c>
      <c r="D805" s="2" t="s">
        <v>150</v>
      </c>
      <c r="E805" s="3" t="s">
        <v>133</v>
      </c>
      <c r="F805" s="3">
        <v>4</v>
      </c>
      <c r="G805" s="2">
        <v>1</v>
      </c>
      <c r="H805" s="3">
        <v>1</v>
      </c>
      <c r="I805" s="3"/>
      <c r="J805" s="3"/>
      <c r="K805" s="3"/>
      <c r="L805" s="4" t="s">
        <v>6418</v>
      </c>
      <c r="M805" s="4" t="s">
        <v>346</v>
      </c>
      <c r="N805" s="3" t="s">
        <v>6017</v>
      </c>
      <c r="O805" s="3">
        <v>0.5</v>
      </c>
      <c r="P805" s="3" t="s">
        <v>76</v>
      </c>
      <c r="Q805" s="3">
        <v>1</v>
      </c>
      <c r="R805" s="3" t="s">
        <v>48</v>
      </c>
      <c r="S805" s="10" t="s">
        <v>18</v>
      </c>
      <c r="T805" s="3" t="s">
        <v>129</v>
      </c>
      <c r="U805" s="38">
        <v>2.86</v>
      </c>
      <c r="V805" s="38">
        <v>2.86</v>
      </c>
      <c r="W805" s="38">
        <v>0</v>
      </c>
      <c r="X805" s="3" t="s">
        <v>20</v>
      </c>
      <c r="Y805" s="12"/>
      <c r="Z805" s="1">
        <v>0</v>
      </c>
      <c r="AA805" s="9">
        <v>9.52</v>
      </c>
      <c r="AB805" s="9"/>
      <c r="AC805" s="50">
        <f>IF(AD805=AK805,1,0)</f>
        <v>1</v>
      </c>
      <c r="AD805" s="50">
        <v>16.04</v>
      </c>
      <c r="AE805" s="39">
        <v>10.91</v>
      </c>
      <c r="AF805" s="11">
        <f>IF(Z805=2,AE805*1.08,IF(AE805&lt;=10,(AE805*1.09),IF(AE805&lt;=50,(10*1.09)+((AE805-10)*1.08),IF(AE805&lt;=100,(10*1.09)+((50-10)*1.08)+((AE805-50)*1.07),IF(AE805&lt;=200,(10*1.09)+((50-10)*1.08)+((100-50)*1.07)+((AE805-100)*1.04),(10*1.09)+((50-10)*1.08)+((100-50)*1.07)+((200-100)*1.04)+((AE805-200)*1.02))))))</f>
        <v>11.882800000000001</v>
      </c>
      <c r="AG805" s="11">
        <f>IF(Z805=1,AF805*1.08,IF(Z805=4,AF805*1.08,IF(Z805=2,0,IF(AE805&lt;=100,(AF805*1.25),IF(AE805&lt;=200,134.5+((AE805-100)*1.04*1.16),255.14+((AE805-200)*1.02*1.12))))))</f>
        <v>14.853500000000002</v>
      </c>
      <c r="AH805" s="11">
        <f>IF(Z805=1,0,IF(Z805=4,0,(AG805*1.08)))</f>
        <v>16.041780000000003</v>
      </c>
      <c r="AI805" s="9">
        <f>TRUNC(AF805,2)</f>
        <v>11.88</v>
      </c>
      <c r="AJ805" s="9">
        <f>TRUNC(AG805,2)</f>
        <v>14.85</v>
      </c>
      <c r="AK805" s="9">
        <f>TRUNC(AH805,2)</f>
        <v>16.04</v>
      </c>
      <c r="AL805" s="13">
        <v>44170</v>
      </c>
      <c r="AM805" s="13">
        <v>44187</v>
      </c>
      <c r="AN805" s="13" t="s">
        <v>6544</v>
      </c>
    </row>
    <row r="806" spans="1:40" ht="57" customHeight="1" x14ac:dyDescent="0.25">
      <c r="A806" s="1">
        <v>8699622270032</v>
      </c>
      <c r="B806" s="1" t="s">
        <v>581</v>
      </c>
      <c r="C806" s="1" t="s">
        <v>582</v>
      </c>
      <c r="D806" s="2" t="s">
        <v>150</v>
      </c>
      <c r="E806" s="3" t="s">
        <v>133</v>
      </c>
      <c r="F806" s="3">
        <v>4</v>
      </c>
      <c r="G806" s="2">
        <v>1</v>
      </c>
      <c r="H806" s="27">
        <v>1</v>
      </c>
      <c r="I806" s="3"/>
      <c r="J806" s="3"/>
      <c r="K806" s="3"/>
      <c r="L806" s="4" t="s">
        <v>6419</v>
      </c>
      <c r="M806" s="4" t="s">
        <v>346</v>
      </c>
      <c r="N806" s="3" t="s">
        <v>6017</v>
      </c>
      <c r="O806" s="3">
        <v>0.5</v>
      </c>
      <c r="P806" s="3" t="s">
        <v>92</v>
      </c>
      <c r="Q806" s="3">
        <v>1</v>
      </c>
      <c r="R806" s="3" t="s">
        <v>48</v>
      </c>
      <c r="S806" s="10" t="s">
        <v>18</v>
      </c>
      <c r="T806" s="3" t="s">
        <v>129</v>
      </c>
      <c r="U806" s="38">
        <v>2.85</v>
      </c>
      <c r="V806" s="38">
        <v>2.83</v>
      </c>
      <c r="W806" s="38">
        <v>0</v>
      </c>
      <c r="X806" s="3" t="s">
        <v>20</v>
      </c>
      <c r="Y806" s="12"/>
      <c r="Z806" s="1">
        <v>0</v>
      </c>
      <c r="AA806" s="9">
        <v>9.52</v>
      </c>
      <c r="AB806" s="9"/>
      <c r="AC806" s="50">
        <f>IF(AD806=AK806,1,0)</f>
        <v>1</v>
      </c>
      <c r="AD806" s="50">
        <v>15.88</v>
      </c>
      <c r="AE806" s="39">
        <v>10.8</v>
      </c>
      <c r="AF806" s="11">
        <f>IF(Z806=2,AE806*1.08,IF(AE806&lt;=10,(AE806*1.09),IF(AE806&lt;=50,(10*1.09)+((AE806-10)*1.08),IF(AE806&lt;=100,(10*1.09)+((50-10)*1.08)+((AE806-50)*1.07),IF(AE806&lt;=200,(10*1.09)+((50-10)*1.08)+((100-50)*1.07)+((AE806-100)*1.04),(10*1.09)+((50-10)*1.08)+((100-50)*1.07)+((200-100)*1.04)+((AE806-200)*1.02))))))</f>
        <v>11.764000000000001</v>
      </c>
      <c r="AG806" s="11">
        <f>IF(Z806=1,AF806*1.08,IF(Z806=4,AF806*1.08,IF(Z806=2,0,IF(AE806&lt;=100,(AF806*1.25),IF(AE806&lt;=200,134.5+((AE806-100)*1.04*1.16),255.14+((AE806-200)*1.02*1.12))))))</f>
        <v>14.705000000000002</v>
      </c>
      <c r="AH806" s="11">
        <f>IF(Z806=1,0,IF(Z806=4,0,(AG806*1.08)))</f>
        <v>15.881400000000003</v>
      </c>
      <c r="AI806" s="9">
        <f>TRUNC(AF806,2)</f>
        <v>11.76</v>
      </c>
      <c r="AJ806" s="9">
        <f>TRUNC(AG806,2)</f>
        <v>14.7</v>
      </c>
      <c r="AK806" s="9">
        <f>TRUNC(AH806,2)</f>
        <v>15.88</v>
      </c>
      <c r="AL806" s="13">
        <v>44170</v>
      </c>
      <c r="AM806" s="13">
        <v>44187</v>
      </c>
      <c r="AN806" s="13" t="s">
        <v>6544</v>
      </c>
    </row>
    <row r="807" spans="1:40" ht="57" customHeight="1" x14ac:dyDescent="0.25">
      <c r="A807" s="1">
        <v>8699508270194</v>
      </c>
      <c r="B807" s="1" t="s">
        <v>581</v>
      </c>
      <c r="C807" s="1" t="s">
        <v>582</v>
      </c>
      <c r="D807" s="2" t="s">
        <v>150</v>
      </c>
      <c r="E807" s="3" t="s">
        <v>133</v>
      </c>
      <c r="F807" s="3">
        <v>4</v>
      </c>
      <c r="G807" s="2">
        <v>1</v>
      </c>
      <c r="H807" s="3">
        <v>1</v>
      </c>
      <c r="I807" s="3"/>
      <c r="J807" s="3"/>
      <c r="K807" s="3"/>
      <c r="L807" s="4" t="s">
        <v>4379</v>
      </c>
      <c r="M807" s="4" t="s">
        <v>346</v>
      </c>
      <c r="N807" s="3" t="s">
        <v>5970</v>
      </c>
      <c r="O807" s="3">
        <v>0.5</v>
      </c>
      <c r="P807" s="3" t="s">
        <v>92</v>
      </c>
      <c r="Q807" s="3">
        <v>1</v>
      </c>
      <c r="R807" s="3" t="s">
        <v>48</v>
      </c>
      <c r="S807" s="10" t="s">
        <v>18</v>
      </c>
      <c r="T807" s="3" t="s">
        <v>129</v>
      </c>
      <c r="U807" s="38">
        <v>2.86</v>
      </c>
      <c r="V807" s="38">
        <v>2.71</v>
      </c>
      <c r="W807" s="38">
        <v>0</v>
      </c>
      <c r="X807" s="3" t="s">
        <v>20</v>
      </c>
      <c r="Y807" s="12"/>
      <c r="Z807" s="1">
        <v>0</v>
      </c>
      <c r="AA807" s="9">
        <v>8.83</v>
      </c>
      <c r="AB807" s="9"/>
      <c r="AC807" s="50">
        <f>IF(AD807=AK807,1,0)</f>
        <v>1</v>
      </c>
      <c r="AD807" s="50">
        <v>15.21</v>
      </c>
      <c r="AE807" s="39">
        <v>10.34</v>
      </c>
      <c r="AF807" s="11">
        <f>IF(Z807=2,AE807*1.08,IF(AE807&lt;=10,(AE807*1.09),IF(AE807&lt;=50,(10*1.09)+((AE807-10)*1.08),IF(AE807&lt;=100,(10*1.09)+((50-10)*1.08)+((AE807-50)*1.07),IF(AE807&lt;=200,(10*1.09)+((50-10)*1.08)+((100-50)*1.07)+((AE807-100)*1.04),(10*1.09)+((50-10)*1.08)+((100-50)*1.07)+((200-100)*1.04)+((AE807-200)*1.02))))))</f>
        <v>11.267200000000001</v>
      </c>
      <c r="AG807" s="11">
        <f>IF(Z807=1,AF807*1.08,IF(Z807=4,AF807*1.08,IF(Z807=2,0,IF(AE807&lt;=100,(AF807*1.25),IF(AE807&lt;=200,134.5+((AE807-100)*1.04*1.16),255.14+((AE807-200)*1.02*1.12))))))</f>
        <v>14.084000000000001</v>
      </c>
      <c r="AH807" s="11">
        <f>IF(Z807=1,0,IF(Z807=4,0,(AG807*1.08)))</f>
        <v>15.210720000000002</v>
      </c>
      <c r="AI807" s="9">
        <f>TRUNC(AF807,2)</f>
        <v>11.26</v>
      </c>
      <c r="AJ807" s="9">
        <f>TRUNC(AG807,2)</f>
        <v>14.08</v>
      </c>
      <c r="AK807" s="9">
        <f>TRUNC(AH807,2)</f>
        <v>15.21</v>
      </c>
      <c r="AL807" s="13">
        <v>44170</v>
      </c>
      <c r="AM807" s="13">
        <v>44187</v>
      </c>
      <c r="AN807" s="13" t="s">
        <v>6544</v>
      </c>
    </row>
    <row r="808" spans="1:40" ht="57" customHeight="1" x14ac:dyDescent="0.25">
      <c r="A808" s="1">
        <v>8699508270224</v>
      </c>
      <c r="B808" s="1" t="s">
        <v>581</v>
      </c>
      <c r="C808" s="1" t="s">
        <v>582</v>
      </c>
      <c r="D808" s="2" t="s">
        <v>150</v>
      </c>
      <c r="E808" s="3" t="s">
        <v>133</v>
      </c>
      <c r="F808" s="27">
        <v>0</v>
      </c>
      <c r="G808" s="2">
        <v>1</v>
      </c>
      <c r="H808" s="27">
        <v>1</v>
      </c>
      <c r="I808" s="3"/>
      <c r="J808" s="3"/>
      <c r="K808" s="3"/>
      <c r="L808" s="4" t="s">
        <v>4380</v>
      </c>
      <c r="M808" s="4" t="s">
        <v>346</v>
      </c>
      <c r="N808" s="3" t="s">
        <v>5970</v>
      </c>
      <c r="O808" s="3">
        <v>1</v>
      </c>
      <c r="P808" s="3" t="s">
        <v>92</v>
      </c>
      <c r="Q808" s="3">
        <v>1</v>
      </c>
      <c r="R808" s="3" t="s">
        <v>48</v>
      </c>
      <c r="S808" s="10" t="s">
        <v>18</v>
      </c>
      <c r="T808" s="3" t="s">
        <v>129</v>
      </c>
      <c r="U808" s="38">
        <v>5.21</v>
      </c>
      <c r="V808" s="38">
        <v>5.21</v>
      </c>
      <c r="W808" s="38">
        <v>4.16</v>
      </c>
      <c r="X808" s="11" t="s">
        <v>129</v>
      </c>
      <c r="Y808" s="12"/>
      <c r="Z808" s="1">
        <v>0</v>
      </c>
      <c r="AA808" s="9">
        <v>13.17</v>
      </c>
      <c r="AB808" s="9"/>
      <c r="AC808" s="50">
        <f>IF(AD808=AK808,1,0)</f>
        <v>1</v>
      </c>
      <c r="AD808" s="50">
        <v>23.17</v>
      </c>
      <c r="AE808" s="39">
        <v>15.8</v>
      </c>
      <c r="AF808" s="11">
        <f>IF(Z808=2,AE808*1.08,IF(AE808&lt;=10,(AE808*1.09),IF(AE808&lt;=50,(10*1.09)+((AE808-10)*1.08),IF(AE808&lt;=100,(10*1.09)+((50-10)*1.08)+((AE808-50)*1.07),IF(AE808&lt;=200,(10*1.09)+((50-10)*1.08)+((100-50)*1.07)+((AE808-100)*1.04),(10*1.09)+((50-10)*1.08)+((100-50)*1.07)+((200-100)*1.04)+((AE808-200)*1.02))))))</f>
        <v>17.164000000000001</v>
      </c>
      <c r="AG808" s="11">
        <f>IF(Z808=1,AF808*1.08,IF(Z808=4,AF808*1.08,IF(Z808=2,0,IF(AE808&lt;=100,(AF808*1.25),IF(AE808&lt;=200,134.5+((AE808-100)*1.04*1.16),255.14+((AE808-200)*1.02*1.12))))))</f>
        <v>21.455000000000002</v>
      </c>
      <c r="AH808" s="11">
        <f>IF(Z808=1,0,IF(Z808=4,0,(AG808*1.08)))</f>
        <v>23.171400000000002</v>
      </c>
      <c r="AI808" s="9">
        <f>TRUNC(AF808,2)</f>
        <v>17.16</v>
      </c>
      <c r="AJ808" s="9">
        <f>TRUNC(AG808,2)</f>
        <v>21.45</v>
      </c>
      <c r="AK808" s="9">
        <f>TRUNC(AH808,2)</f>
        <v>23.17</v>
      </c>
      <c r="AL808" s="13">
        <v>44170</v>
      </c>
      <c r="AM808" s="13">
        <v>44187</v>
      </c>
      <c r="AN808" s="13" t="s">
        <v>6544</v>
      </c>
    </row>
    <row r="809" spans="1:40" ht="57" customHeight="1" x14ac:dyDescent="0.25">
      <c r="A809" s="1">
        <v>8699502270602</v>
      </c>
      <c r="B809" s="1" t="s">
        <v>581</v>
      </c>
      <c r="C809" s="1" t="s">
        <v>582</v>
      </c>
      <c r="D809" s="2" t="s">
        <v>150</v>
      </c>
      <c r="E809" s="3" t="s">
        <v>133</v>
      </c>
      <c r="F809" s="3">
        <v>4</v>
      </c>
      <c r="G809" s="2">
        <v>1</v>
      </c>
      <c r="H809" s="27">
        <v>1</v>
      </c>
      <c r="I809" s="3"/>
      <c r="J809" s="3"/>
      <c r="K809" s="3"/>
      <c r="L809" s="4" t="s">
        <v>4338</v>
      </c>
      <c r="M809" s="4" t="s">
        <v>346</v>
      </c>
      <c r="N809" s="3" t="s">
        <v>5985</v>
      </c>
      <c r="O809" s="3">
        <v>1</v>
      </c>
      <c r="P809" s="3" t="s">
        <v>92</v>
      </c>
      <c r="Q809" s="3">
        <v>1</v>
      </c>
      <c r="R809" s="3" t="s">
        <v>48</v>
      </c>
      <c r="S809" s="10" t="s">
        <v>18</v>
      </c>
      <c r="T809" s="3" t="s">
        <v>102</v>
      </c>
      <c r="U809" s="38">
        <v>4.2</v>
      </c>
      <c r="V809" s="38">
        <v>3.36</v>
      </c>
      <c r="W809" s="38">
        <v>0</v>
      </c>
      <c r="X809" s="11" t="s">
        <v>20</v>
      </c>
      <c r="Y809" s="12"/>
      <c r="Z809" s="1">
        <v>0</v>
      </c>
      <c r="AA809" s="9">
        <v>11.59</v>
      </c>
      <c r="AB809" s="9"/>
      <c r="AC809" s="50">
        <f>IF(AD809=AK809,1,0)</f>
        <v>1</v>
      </c>
      <c r="AD809" s="50">
        <v>18.82</v>
      </c>
      <c r="AE809" s="39">
        <v>12.82</v>
      </c>
      <c r="AF809" s="11">
        <f>IF(Z809=2,AE809*1.08,IF(AE809&lt;=10,(AE809*1.09),IF(AE809&lt;=50,(10*1.09)+((AE809-10)*1.08),IF(AE809&lt;=100,(10*1.09)+((50-10)*1.08)+((AE809-50)*1.07),IF(AE809&lt;=200,(10*1.09)+((50-10)*1.08)+((100-50)*1.07)+((AE809-100)*1.04),(10*1.09)+((50-10)*1.08)+((100-50)*1.07)+((200-100)*1.04)+((AE809-200)*1.02))))))</f>
        <v>13.945600000000001</v>
      </c>
      <c r="AG809" s="11">
        <f>IF(Z809=1,AF809*1.08,IF(Z809=4,AF809*1.08,IF(Z809=2,0,IF(AE809&lt;=100,(AF809*1.25),IF(AE809&lt;=200,134.5+((AE809-100)*1.04*1.16),255.14+((AE809-200)*1.02*1.12))))))</f>
        <v>17.432000000000002</v>
      </c>
      <c r="AH809" s="11">
        <f>IF(Z809=1,0,IF(Z809=4,0,(AG809*1.08)))</f>
        <v>18.826560000000004</v>
      </c>
      <c r="AI809" s="9">
        <f>TRUNC(AF809,2)</f>
        <v>13.94</v>
      </c>
      <c r="AJ809" s="9">
        <f>TRUNC(AG809,2)</f>
        <v>17.43</v>
      </c>
      <c r="AK809" s="9">
        <f>TRUNC(AH809,2)</f>
        <v>18.82</v>
      </c>
      <c r="AL809" s="13">
        <v>44170</v>
      </c>
      <c r="AM809" s="13">
        <v>44187</v>
      </c>
      <c r="AN809" s="13" t="s">
        <v>6544</v>
      </c>
    </row>
    <row r="810" spans="1:40" ht="57" customHeight="1" x14ac:dyDescent="0.25">
      <c r="A810" s="1">
        <v>8699502270640</v>
      </c>
      <c r="B810" s="1" t="s">
        <v>581</v>
      </c>
      <c r="C810" s="1" t="s">
        <v>582</v>
      </c>
      <c r="D810" s="2" t="s">
        <v>150</v>
      </c>
      <c r="E810" s="3" t="s">
        <v>133</v>
      </c>
      <c r="F810" s="3">
        <v>4</v>
      </c>
      <c r="G810" s="2">
        <v>1</v>
      </c>
      <c r="H810" s="27">
        <v>1</v>
      </c>
      <c r="I810" s="3"/>
      <c r="J810" s="3"/>
      <c r="K810" s="3"/>
      <c r="L810" s="4" t="s">
        <v>4339</v>
      </c>
      <c r="M810" s="4" t="s">
        <v>346</v>
      </c>
      <c r="N810" s="3" t="s">
        <v>5985</v>
      </c>
      <c r="O810" s="3">
        <v>1</v>
      </c>
      <c r="P810" s="3" t="s">
        <v>92</v>
      </c>
      <c r="Q810" s="3">
        <v>1</v>
      </c>
      <c r="R810" s="3" t="s">
        <v>48</v>
      </c>
      <c r="S810" s="10" t="s">
        <v>18</v>
      </c>
      <c r="T810" s="3" t="s">
        <v>129</v>
      </c>
      <c r="U810" s="38">
        <v>5.21</v>
      </c>
      <c r="V810" s="38">
        <v>3.46</v>
      </c>
      <c r="W810" s="38">
        <v>0</v>
      </c>
      <c r="X810" s="11" t="s">
        <v>20</v>
      </c>
      <c r="Y810" s="12"/>
      <c r="Z810" s="1">
        <v>0</v>
      </c>
      <c r="AA810" s="9">
        <v>11.59</v>
      </c>
      <c r="AB810" s="9"/>
      <c r="AC810" s="50">
        <f>IF(AD810=AK810,1,0)</f>
        <v>1</v>
      </c>
      <c r="AD810" s="50">
        <v>19.329999999999998</v>
      </c>
      <c r="AE810" s="39">
        <v>13.17</v>
      </c>
      <c r="AF810" s="11">
        <f>IF(Z810=2,AE810*1.08,IF(AE810&lt;=10,(AE810*1.09),IF(AE810&lt;=50,(10*1.09)+((AE810-10)*1.08),IF(AE810&lt;=100,(10*1.09)+((50-10)*1.08)+((AE810-50)*1.07),IF(AE810&lt;=200,(10*1.09)+((50-10)*1.08)+((100-50)*1.07)+((AE810-100)*1.04),(10*1.09)+((50-10)*1.08)+((100-50)*1.07)+((200-100)*1.04)+((AE810-200)*1.02))))))</f>
        <v>14.323600000000001</v>
      </c>
      <c r="AG810" s="11">
        <f>IF(Z810=1,AF810*1.08,IF(Z810=4,AF810*1.08,IF(Z810=2,0,IF(AE810&lt;=100,(AF810*1.25),IF(AE810&lt;=200,134.5+((AE810-100)*1.04*1.16),255.14+((AE810-200)*1.02*1.12))))))</f>
        <v>17.904500000000002</v>
      </c>
      <c r="AH810" s="11">
        <f>IF(Z810=1,0,IF(Z810=4,0,(AG810*1.08)))</f>
        <v>19.336860000000005</v>
      </c>
      <c r="AI810" s="9">
        <f>TRUNC(AF810,2)</f>
        <v>14.32</v>
      </c>
      <c r="AJ810" s="9">
        <f>TRUNC(AG810,2)</f>
        <v>17.899999999999999</v>
      </c>
      <c r="AK810" s="9">
        <f>TRUNC(AH810,2)</f>
        <v>19.329999999999998</v>
      </c>
      <c r="AL810" s="13">
        <v>44170</v>
      </c>
      <c r="AM810" s="13">
        <v>44187</v>
      </c>
      <c r="AN810" s="13" t="s">
        <v>6544</v>
      </c>
    </row>
    <row r="811" spans="1:40" ht="57" customHeight="1" x14ac:dyDescent="0.25">
      <c r="A811" s="1">
        <v>8699502270626</v>
      </c>
      <c r="B811" s="1" t="s">
        <v>581</v>
      </c>
      <c r="C811" s="1" t="s">
        <v>582</v>
      </c>
      <c r="D811" s="2" t="s">
        <v>150</v>
      </c>
      <c r="E811" s="3" t="s">
        <v>133</v>
      </c>
      <c r="F811" s="3">
        <v>4</v>
      </c>
      <c r="G811" s="2">
        <v>1</v>
      </c>
      <c r="H811" s="27">
        <v>1</v>
      </c>
      <c r="I811" s="3"/>
      <c r="J811" s="3"/>
      <c r="K811" s="3"/>
      <c r="L811" s="4" t="s">
        <v>4340</v>
      </c>
      <c r="M811" s="4" t="s">
        <v>346</v>
      </c>
      <c r="N811" s="3" t="s">
        <v>5985</v>
      </c>
      <c r="O811" s="3">
        <v>0.5</v>
      </c>
      <c r="P811" s="3" t="s">
        <v>92</v>
      </c>
      <c r="Q811" s="3">
        <v>1</v>
      </c>
      <c r="R811" s="3" t="s">
        <v>48</v>
      </c>
      <c r="S811" s="10" t="s">
        <v>18</v>
      </c>
      <c r="T811" s="3" t="s">
        <v>129</v>
      </c>
      <c r="U811" s="38">
        <v>2.85</v>
      </c>
      <c r="V811" s="38">
        <v>2.37</v>
      </c>
      <c r="W811" s="38">
        <v>0</v>
      </c>
      <c r="X811" s="3" t="s">
        <v>20</v>
      </c>
      <c r="Y811" s="12"/>
      <c r="Z811" s="1">
        <v>0</v>
      </c>
      <c r="AA811" s="9">
        <v>7.52</v>
      </c>
      <c r="AB811" s="9"/>
      <c r="AC811" s="50">
        <f>IF(AD811=AK811,1,0)</f>
        <v>1</v>
      </c>
      <c r="AD811" s="50">
        <v>13.27</v>
      </c>
      <c r="AE811" s="39">
        <v>9.02</v>
      </c>
      <c r="AF811" s="11">
        <f>IF(Z811=2,AE811*1.08,IF(AE811&lt;=10,(AE811*1.09),IF(AE811&lt;=50,(10*1.09)+((AE811-10)*1.08),IF(AE811&lt;=100,(10*1.09)+((50-10)*1.08)+((AE811-50)*1.07),IF(AE811&lt;=200,(10*1.09)+((50-10)*1.08)+((100-50)*1.07)+((AE811-100)*1.04),(10*1.09)+((50-10)*1.08)+((100-50)*1.07)+((200-100)*1.04)+((AE811-200)*1.02))))))</f>
        <v>9.8317999999999994</v>
      </c>
      <c r="AG811" s="11">
        <f>IF(Z811=1,AF811*1.08,IF(Z811=4,AF811*1.08,IF(Z811=2,0,IF(AE811&lt;=100,(AF811*1.25),IF(AE811&lt;=200,134.5+((AE811-100)*1.04*1.16),255.14+((AE811-200)*1.02*1.12))))))</f>
        <v>12.28975</v>
      </c>
      <c r="AH811" s="11">
        <f>IF(Z811=1,0,IF(Z811=4,0,(AG811*1.08)))</f>
        <v>13.272930000000001</v>
      </c>
      <c r="AI811" s="9">
        <f>TRUNC(AF811,2)</f>
        <v>9.83</v>
      </c>
      <c r="AJ811" s="9">
        <f>TRUNC(AG811,2)</f>
        <v>12.28</v>
      </c>
      <c r="AK811" s="9">
        <f>TRUNC(AH811,2)</f>
        <v>13.27</v>
      </c>
      <c r="AL811" s="13">
        <v>44170</v>
      </c>
      <c r="AM811" s="13">
        <v>44187</v>
      </c>
      <c r="AN811" s="13" t="s">
        <v>6544</v>
      </c>
    </row>
    <row r="812" spans="1:40" ht="57" customHeight="1" x14ac:dyDescent="0.25">
      <c r="A812" s="1">
        <v>8680712270186</v>
      </c>
      <c r="B812" s="1" t="s">
        <v>581</v>
      </c>
      <c r="C812" s="1" t="s">
        <v>582</v>
      </c>
      <c r="D812" s="2" t="s">
        <v>150</v>
      </c>
      <c r="E812" s="3" t="s">
        <v>133</v>
      </c>
      <c r="F812" s="3">
        <v>4</v>
      </c>
      <c r="G812" s="29">
        <v>7</v>
      </c>
      <c r="H812" s="3">
        <v>1</v>
      </c>
      <c r="I812" s="3"/>
      <c r="J812" s="3"/>
      <c r="K812" s="3"/>
      <c r="L812" s="4" t="s">
        <v>5719</v>
      </c>
      <c r="M812" s="4" t="s">
        <v>346</v>
      </c>
      <c r="N812" s="3" t="s">
        <v>5966</v>
      </c>
      <c r="O812" s="3">
        <v>0.5</v>
      </c>
      <c r="P812" s="3" t="s">
        <v>92</v>
      </c>
      <c r="Q812" s="3">
        <v>1</v>
      </c>
      <c r="R812" s="3" t="s">
        <v>48</v>
      </c>
      <c r="S812" s="10" t="s">
        <v>18</v>
      </c>
      <c r="T812" s="3" t="s">
        <v>129</v>
      </c>
      <c r="U812" s="38">
        <v>2.86</v>
      </c>
      <c r="V812" s="38">
        <v>1.62</v>
      </c>
      <c r="W812" s="38">
        <v>0</v>
      </c>
      <c r="X812" s="11" t="s">
        <v>20</v>
      </c>
      <c r="Y812" s="12"/>
      <c r="Z812" s="1">
        <v>0</v>
      </c>
      <c r="AA812" s="9">
        <v>5.26</v>
      </c>
      <c r="AB812" s="9"/>
      <c r="AC812" s="50"/>
      <c r="AD812" s="50"/>
      <c r="AE812" s="39">
        <v>6.16</v>
      </c>
      <c r="AF812" s="11">
        <f>IF(Z812=2,AE812*1.08,IF(AE812&lt;=10,(AE812*1.09),IF(AE812&lt;=50,(10*1.09)+((AE812-10)*1.08),IF(AE812&lt;=100,(10*1.09)+((50-10)*1.08)+((AE812-50)*1.07),IF(AE812&lt;=200,(10*1.09)+((50-10)*1.08)+((100-50)*1.07)+((AE812-100)*1.04),(10*1.09)+((50-10)*1.08)+((100-50)*1.07)+((200-100)*1.04)+((AE812-200)*1.02))))))</f>
        <v>6.7144000000000004</v>
      </c>
      <c r="AG812" s="11">
        <f>IF(Z812=1,AF812*1.08,IF(Z812=4,AF812*1.08,IF(Z812=2,0,IF(AE812&lt;=100,(AF812*1.25),IF(AE812&lt;=200,134.5+((AE812-100)*1.04*1.16),255.14+((AE812-200)*1.02*1.12))))))</f>
        <v>8.3930000000000007</v>
      </c>
      <c r="AH812" s="11">
        <f>IF(Z812=1,0,IF(Z812=4,0,(AG812*1.08)))</f>
        <v>9.0644400000000012</v>
      </c>
      <c r="AI812" s="9">
        <f>TRUNC(AF812,2)</f>
        <v>6.71</v>
      </c>
      <c r="AJ812" s="9">
        <f>TRUNC(AG812,2)</f>
        <v>8.39</v>
      </c>
      <c r="AK812" s="9">
        <f>TRUNC(AH812,2)</f>
        <v>9.06</v>
      </c>
      <c r="AL812" s="13">
        <v>44170</v>
      </c>
      <c r="AM812" s="13">
        <v>44187</v>
      </c>
      <c r="AN812" s="13" t="s">
        <v>6544</v>
      </c>
    </row>
    <row r="813" spans="1:40" ht="57" customHeight="1" x14ac:dyDescent="0.25">
      <c r="A813" s="1">
        <v>8680712270193</v>
      </c>
      <c r="B813" s="1" t="s">
        <v>581</v>
      </c>
      <c r="C813" s="1" t="s">
        <v>582</v>
      </c>
      <c r="D813" s="2" t="s">
        <v>150</v>
      </c>
      <c r="E813" s="3" t="s">
        <v>133</v>
      </c>
      <c r="F813" s="3">
        <v>4</v>
      </c>
      <c r="G813" s="29">
        <v>7</v>
      </c>
      <c r="H813" s="27">
        <v>1</v>
      </c>
      <c r="I813" s="3"/>
      <c r="J813" s="3"/>
      <c r="K813" s="3"/>
      <c r="L813" s="4" t="s">
        <v>5727</v>
      </c>
      <c r="M813" s="4" t="s">
        <v>346</v>
      </c>
      <c r="N813" s="3" t="s">
        <v>5966</v>
      </c>
      <c r="O813" s="3">
        <v>0.5</v>
      </c>
      <c r="P813" s="3" t="s">
        <v>92</v>
      </c>
      <c r="Q813" s="3">
        <v>1</v>
      </c>
      <c r="R813" s="3" t="s">
        <v>48</v>
      </c>
      <c r="S813" s="10" t="s">
        <v>18</v>
      </c>
      <c r="T813" s="3" t="s">
        <v>129</v>
      </c>
      <c r="U813" s="38">
        <v>2.85</v>
      </c>
      <c r="V813" s="38">
        <v>2.12</v>
      </c>
      <c r="W813" s="38">
        <v>0</v>
      </c>
      <c r="X813" s="11" t="s">
        <v>20</v>
      </c>
      <c r="Y813" s="12"/>
      <c r="Z813" s="1">
        <v>0</v>
      </c>
      <c r="AA813" s="9">
        <v>6.73</v>
      </c>
      <c r="AB813" s="9"/>
      <c r="AC813" s="50">
        <f>IF(AD813=AK813,1,0)</f>
        <v>1</v>
      </c>
      <c r="AD813" s="50">
        <v>11.87</v>
      </c>
      <c r="AE813" s="39">
        <v>8.07</v>
      </c>
      <c r="AF813" s="11">
        <f>IF(Z813=2,AE813*1.08,IF(AE813&lt;=10,(AE813*1.09),IF(AE813&lt;=50,(10*1.09)+((AE813-10)*1.08),IF(AE813&lt;=100,(10*1.09)+((50-10)*1.08)+((AE813-50)*1.07),IF(AE813&lt;=200,(10*1.09)+((50-10)*1.08)+((100-50)*1.07)+((AE813-100)*1.04),(10*1.09)+((50-10)*1.08)+((100-50)*1.07)+((200-100)*1.04)+((AE813-200)*1.02))))))</f>
        <v>8.7963000000000005</v>
      </c>
      <c r="AG813" s="11">
        <f>IF(Z813=1,AF813*1.08,IF(Z813=4,AF813*1.08,IF(Z813=2,0,IF(AE813&lt;=100,(AF813*1.25),IF(AE813&lt;=200,134.5+((AE813-100)*1.04*1.16),255.14+((AE813-200)*1.02*1.12))))))</f>
        <v>10.995375000000001</v>
      </c>
      <c r="AH813" s="11">
        <f>IF(Z813=1,0,IF(Z813=4,0,(AG813*1.08)))</f>
        <v>11.875005000000002</v>
      </c>
      <c r="AI813" s="9">
        <f>TRUNC(AF813,2)</f>
        <v>8.7899999999999991</v>
      </c>
      <c r="AJ813" s="9">
        <f>TRUNC(AG813,2)</f>
        <v>10.99</v>
      </c>
      <c r="AK813" s="9">
        <f>TRUNC(AH813,2)</f>
        <v>11.87</v>
      </c>
      <c r="AL813" s="13">
        <v>44170</v>
      </c>
      <c r="AM813" s="13">
        <v>44187</v>
      </c>
      <c r="AN813" s="13" t="s">
        <v>6544</v>
      </c>
    </row>
    <row r="814" spans="1:40" ht="57" customHeight="1" x14ac:dyDescent="0.25">
      <c r="A814" s="1">
        <v>8680199270747</v>
      </c>
      <c r="B814" s="1" t="s">
        <v>581</v>
      </c>
      <c r="C814" s="1" t="s">
        <v>582</v>
      </c>
      <c r="D814" s="2" t="s">
        <v>150</v>
      </c>
      <c r="E814" s="3" t="s">
        <v>133</v>
      </c>
      <c r="F814" s="3">
        <v>4</v>
      </c>
      <c r="G814" s="2">
        <v>1</v>
      </c>
      <c r="H814" s="3">
        <v>1</v>
      </c>
      <c r="I814" s="3"/>
      <c r="J814" s="3"/>
      <c r="K814" s="3"/>
      <c r="L814" s="4" t="s">
        <v>6243</v>
      </c>
      <c r="M814" s="4" t="s">
        <v>346</v>
      </c>
      <c r="N814" s="3" t="s">
        <v>5928</v>
      </c>
      <c r="O814" s="3">
        <v>0.5</v>
      </c>
      <c r="P814" s="3" t="s">
        <v>92</v>
      </c>
      <c r="Q814" s="3">
        <v>1</v>
      </c>
      <c r="R814" s="3" t="s">
        <v>48</v>
      </c>
      <c r="S814" s="10" t="s">
        <v>18</v>
      </c>
      <c r="T814" s="3" t="s">
        <v>129</v>
      </c>
      <c r="U814" s="38">
        <v>2.86</v>
      </c>
      <c r="V814" s="38">
        <v>1.71</v>
      </c>
      <c r="W814" s="38">
        <v>0</v>
      </c>
      <c r="X814" s="3" t="s">
        <v>20</v>
      </c>
      <c r="Y814" s="12"/>
      <c r="Z814" s="1">
        <v>0</v>
      </c>
      <c r="AA814" s="9">
        <v>5.54</v>
      </c>
      <c r="AB814" s="9"/>
      <c r="AC814" s="50">
        <f>IF(AD814=AK814,1,0)</f>
        <v>1</v>
      </c>
      <c r="AD814" s="50">
        <v>9.5500000000000007</v>
      </c>
      <c r="AE814" s="39">
        <v>6.49</v>
      </c>
      <c r="AF814" s="11">
        <f>IF(Z814=2,AE814*1.08,IF(AE814&lt;=10,(AE814*1.09),IF(AE814&lt;=50,(10*1.09)+((AE814-10)*1.08),IF(AE814&lt;=100,(10*1.09)+((50-10)*1.08)+((AE814-50)*1.07),IF(AE814&lt;=200,(10*1.09)+((50-10)*1.08)+((100-50)*1.07)+((AE814-100)*1.04),(10*1.09)+((50-10)*1.08)+((100-50)*1.07)+((200-100)*1.04)+((AE814-200)*1.02))))))</f>
        <v>7.0741000000000005</v>
      </c>
      <c r="AG814" s="11">
        <f>IF(Z814=1,AF814*1.08,IF(Z814=4,AF814*1.08,IF(Z814=2,0,IF(AE814&lt;=100,(AF814*1.25),IF(AE814&lt;=200,134.5+((AE814-100)*1.04*1.16),255.14+((AE814-200)*1.02*1.12))))))</f>
        <v>8.842625</v>
      </c>
      <c r="AH814" s="11">
        <f>IF(Z814=1,0,IF(Z814=4,0,(AG814*1.08)))</f>
        <v>9.5500350000000012</v>
      </c>
      <c r="AI814" s="9">
        <f>TRUNC(AF814,2)</f>
        <v>7.07</v>
      </c>
      <c r="AJ814" s="9">
        <f>TRUNC(AG814,2)</f>
        <v>8.84</v>
      </c>
      <c r="AK814" s="9">
        <f>TRUNC(AH814,2)</f>
        <v>9.5500000000000007</v>
      </c>
      <c r="AL814" s="13">
        <v>44170</v>
      </c>
      <c r="AM814" s="13">
        <v>44187</v>
      </c>
      <c r="AN814" s="13" t="s">
        <v>6544</v>
      </c>
    </row>
    <row r="815" spans="1:40" ht="57" customHeight="1" x14ac:dyDescent="0.25">
      <c r="A815" s="1">
        <v>8680199270778</v>
      </c>
      <c r="B815" s="1" t="s">
        <v>581</v>
      </c>
      <c r="C815" s="1" t="s">
        <v>582</v>
      </c>
      <c r="D815" s="2" t="s">
        <v>150</v>
      </c>
      <c r="E815" s="3" t="s">
        <v>133</v>
      </c>
      <c r="F815" s="3">
        <v>4</v>
      </c>
      <c r="G815" s="2">
        <v>1</v>
      </c>
      <c r="H815" s="27">
        <v>1</v>
      </c>
      <c r="I815" s="3"/>
      <c r="J815" s="3"/>
      <c r="K815" s="3"/>
      <c r="L815" s="4" t="s">
        <v>6213</v>
      </c>
      <c r="M815" s="4" t="s">
        <v>346</v>
      </c>
      <c r="N815" s="3" t="s">
        <v>5928</v>
      </c>
      <c r="O815" s="3">
        <v>1</v>
      </c>
      <c r="P815" s="3" t="s">
        <v>92</v>
      </c>
      <c r="Q815" s="3">
        <v>1</v>
      </c>
      <c r="R815" s="3" t="s">
        <v>48</v>
      </c>
      <c r="S815" s="10" t="s">
        <v>18</v>
      </c>
      <c r="T815" s="3" t="s">
        <v>102</v>
      </c>
      <c r="U815" s="38">
        <v>4.2</v>
      </c>
      <c r="V815" s="38">
        <v>2.21</v>
      </c>
      <c r="W815" s="38">
        <v>0</v>
      </c>
      <c r="X815" s="3" t="s">
        <v>20</v>
      </c>
      <c r="Y815" s="12"/>
      <c r="Z815" s="1">
        <v>0</v>
      </c>
      <c r="AA815" s="9">
        <v>7.03</v>
      </c>
      <c r="AB815" s="9"/>
      <c r="AC815" s="50">
        <f>IF(AD815=AK815,1,0)</f>
        <v>1</v>
      </c>
      <c r="AD815" s="50">
        <v>12.4</v>
      </c>
      <c r="AE815" s="39">
        <v>8.43</v>
      </c>
      <c r="AF815" s="11">
        <f>IF(Z815=2,AE815*1.08,IF(AE815&lt;=10,(AE815*1.09),IF(AE815&lt;=50,(10*1.09)+((AE815-10)*1.08),IF(AE815&lt;=100,(10*1.09)+((50-10)*1.08)+((AE815-50)*1.07),IF(AE815&lt;=200,(10*1.09)+((50-10)*1.08)+((100-50)*1.07)+((AE815-100)*1.04),(10*1.09)+((50-10)*1.08)+((100-50)*1.07)+((200-100)*1.04)+((AE815-200)*1.02))))))</f>
        <v>9.1887000000000008</v>
      </c>
      <c r="AG815" s="11">
        <f>IF(Z815=1,AF815*1.08,IF(Z815=4,AF815*1.08,IF(Z815=2,0,IF(AE815&lt;=100,(AF815*1.25),IF(AE815&lt;=200,134.5+((AE815-100)*1.04*1.16),255.14+((AE815-200)*1.02*1.12))))))</f>
        <v>11.485875</v>
      </c>
      <c r="AH815" s="11">
        <f>IF(Z815=1,0,IF(Z815=4,0,(AG815*1.08)))</f>
        <v>12.404745</v>
      </c>
      <c r="AI815" s="9">
        <f>TRUNC(AF815,2)</f>
        <v>9.18</v>
      </c>
      <c r="AJ815" s="9">
        <f>TRUNC(AG815,2)</f>
        <v>11.48</v>
      </c>
      <c r="AK815" s="9">
        <f>TRUNC(AH815,2)</f>
        <v>12.4</v>
      </c>
      <c r="AL815" s="13">
        <v>44170</v>
      </c>
      <c r="AM815" s="13">
        <v>44187</v>
      </c>
      <c r="AN815" s="13" t="s">
        <v>6544</v>
      </c>
    </row>
    <row r="816" spans="1:40" ht="57" customHeight="1" x14ac:dyDescent="0.25">
      <c r="A816" s="1">
        <v>8699526000124</v>
      </c>
      <c r="B816" s="1" t="s">
        <v>581</v>
      </c>
      <c r="C816" s="1" t="s">
        <v>582</v>
      </c>
      <c r="D816" s="2" t="s">
        <v>150</v>
      </c>
      <c r="E816" s="3" t="s">
        <v>133</v>
      </c>
      <c r="F816" s="3">
        <v>4</v>
      </c>
      <c r="G816" s="29">
        <v>7</v>
      </c>
      <c r="H816" s="27">
        <v>1</v>
      </c>
      <c r="I816" s="3"/>
      <c r="J816" s="3"/>
      <c r="K816" s="3"/>
      <c r="L816" s="4" t="s">
        <v>2871</v>
      </c>
      <c r="M816" s="4" t="s">
        <v>346</v>
      </c>
      <c r="N816" s="3" t="s">
        <v>6051</v>
      </c>
      <c r="O816" s="3">
        <v>0.5</v>
      </c>
      <c r="P816" s="3" t="s">
        <v>92</v>
      </c>
      <c r="Q816" s="3">
        <v>1</v>
      </c>
      <c r="R816" s="3" t="s">
        <v>48</v>
      </c>
      <c r="S816" s="10" t="s">
        <v>18</v>
      </c>
      <c r="T816" s="3" t="s">
        <v>129</v>
      </c>
      <c r="U816" s="38">
        <v>2.85</v>
      </c>
      <c r="V816" s="38">
        <v>2.84</v>
      </c>
      <c r="W816" s="38">
        <v>0</v>
      </c>
      <c r="X816" s="11" t="s">
        <v>20</v>
      </c>
      <c r="Y816" s="12"/>
      <c r="Z816" s="1">
        <v>0</v>
      </c>
      <c r="AA816" s="9">
        <v>9.52</v>
      </c>
      <c r="AB816" s="9"/>
      <c r="AC816" s="50">
        <f>IF(AD816=AK816,1,0)</f>
        <v>1</v>
      </c>
      <c r="AD816" s="50">
        <v>15.88</v>
      </c>
      <c r="AE816" s="39">
        <v>10.8</v>
      </c>
      <c r="AF816" s="11">
        <f>IF(Z816=2,AE816*1.08,IF(AE816&lt;=10,(AE816*1.09),IF(AE816&lt;=50,(10*1.09)+((AE816-10)*1.08),IF(AE816&lt;=100,(10*1.09)+((50-10)*1.08)+((AE816-50)*1.07),IF(AE816&lt;=200,(10*1.09)+((50-10)*1.08)+((100-50)*1.07)+((AE816-100)*1.04),(10*1.09)+((50-10)*1.08)+((100-50)*1.07)+((200-100)*1.04)+((AE816-200)*1.02))))))</f>
        <v>11.764000000000001</v>
      </c>
      <c r="AG816" s="11">
        <f>IF(Z816=1,AF816*1.08,IF(Z816=4,AF816*1.08,IF(Z816=2,0,IF(AE816&lt;=100,(AF816*1.25),IF(AE816&lt;=200,134.5+((AE816-100)*1.04*1.16),255.14+((AE816-200)*1.02*1.12))))))</f>
        <v>14.705000000000002</v>
      </c>
      <c r="AH816" s="11">
        <f>IF(Z816=1,0,IF(Z816=4,0,(AG816*1.08)))</f>
        <v>15.881400000000003</v>
      </c>
      <c r="AI816" s="9">
        <f>TRUNC(AF816,2)</f>
        <v>11.76</v>
      </c>
      <c r="AJ816" s="9">
        <f>TRUNC(AG816,2)</f>
        <v>14.7</v>
      </c>
      <c r="AK816" s="9">
        <f>TRUNC(AH816,2)</f>
        <v>15.88</v>
      </c>
      <c r="AL816" s="13">
        <v>44170</v>
      </c>
      <c r="AM816" s="13">
        <v>44187</v>
      </c>
      <c r="AN816" s="13" t="s">
        <v>6544</v>
      </c>
    </row>
    <row r="817" spans="1:40" ht="57" customHeight="1" x14ac:dyDescent="0.25">
      <c r="A817" s="1">
        <v>8699526000148</v>
      </c>
      <c r="B817" s="1" t="s">
        <v>581</v>
      </c>
      <c r="C817" s="1" t="s">
        <v>582</v>
      </c>
      <c r="D817" s="2" t="s">
        <v>150</v>
      </c>
      <c r="E817" s="3" t="s">
        <v>133</v>
      </c>
      <c r="F817" s="27">
        <v>0</v>
      </c>
      <c r="G817" s="29">
        <v>7</v>
      </c>
      <c r="H817" s="27">
        <v>1</v>
      </c>
      <c r="I817" s="3"/>
      <c r="J817" s="3"/>
      <c r="K817" s="3"/>
      <c r="L817" s="4" t="s">
        <v>2874</v>
      </c>
      <c r="M817" s="4" t="s">
        <v>346</v>
      </c>
      <c r="N817" s="3" t="s">
        <v>6051</v>
      </c>
      <c r="O817" s="3">
        <v>1</v>
      </c>
      <c r="P817" s="3" t="s">
        <v>92</v>
      </c>
      <c r="Q817" s="3">
        <v>1</v>
      </c>
      <c r="R817" s="3" t="s">
        <v>48</v>
      </c>
      <c r="S817" s="10" t="s">
        <v>18</v>
      </c>
      <c r="T817" s="3" t="s">
        <v>129</v>
      </c>
      <c r="U817" s="38">
        <v>5.21</v>
      </c>
      <c r="V817" s="38">
        <v>5.21</v>
      </c>
      <c r="W817" s="38">
        <v>4.16</v>
      </c>
      <c r="X817" s="11" t="s">
        <v>129</v>
      </c>
      <c r="Y817" s="12"/>
      <c r="Z817" s="1">
        <v>0</v>
      </c>
      <c r="AA817" s="9">
        <v>13.17</v>
      </c>
      <c r="AB817" s="9"/>
      <c r="AC817" s="50">
        <f>IF(AD817=AK817,1,0)</f>
        <v>1</v>
      </c>
      <c r="AD817" s="50">
        <v>23.17</v>
      </c>
      <c r="AE817" s="39">
        <v>15.8</v>
      </c>
      <c r="AF817" s="11">
        <f>IF(Z817=2,AE817*1.08,IF(AE817&lt;=10,(AE817*1.09),IF(AE817&lt;=50,(10*1.09)+((AE817-10)*1.08),IF(AE817&lt;=100,(10*1.09)+((50-10)*1.08)+((AE817-50)*1.07),IF(AE817&lt;=200,(10*1.09)+((50-10)*1.08)+((100-50)*1.07)+((AE817-100)*1.04),(10*1.09)+((50-10)*1.08)+((100-50)*1.07)+((200-100)*1.04)+((AE817-200)*1.02))))))</f>
        <v>17.164000000000001</v>
      </c>
      <c r="AG817" s="11">
        <f>IF(Z817=1,AF817*1.08,IF(Z817=4,AF817*1.08,IF(Z817=2,0,IF(AE817&lt;=100,(AF817*1.25),IF(AE817&lt;=200,134.5+((AE817-100)*1.04*1.16),255.14+((AE817-200)*1.02*1.12))))))</f>
        <v>21.455000000000002</v>
      </c>
      <c r="AH817" s="11">
        <f>IF(Z817=1,0,IF(Z817=4,0,(AG817*1.08)))</f>
        <v>23.171400000000002</v>
      </c>
      <c r="AI817" s="9">
        <f>TRUNC(AF817,2)</f>
        <v>17.16</v>
      </c>
      <c r="AJ817" s="9">
        <f>TRUNC(AG817,2)</f>
        <v>21.45</v>
      </c>
      <c r="AK817" s="9">
        <f>TRUNC(AH817,2)</f>
        <v>23.17</v>
      </c>
      <c r="AL817" s="13">
        <v>44170</v>
      </c>
      <c r="AM817" s="13">
        <v>44187</v>
      </c>
      <c r="AN817" s="13" t="s">
        <v>6544</v>
      </c>
    </row>
    <row r="818" spans="1:40" ht="57" customHeight="1" x14ac:dyDescent="0.25">
      <c r="A818" s="1">
        <v>8699540270541</v>
      </c>
      <c r="B818" s="1" t="s">
        <v>389</v>
      </c>
      <c r="C818" s="1" t="s">
        <v>390</v>
      </c>
      <c r="D818" s="2" t="s">
        <v>150</v>
      </c>
      <c r="E818" s="3" t="s">
        <v>133</v>
      </c>
      <c r="F818" s="3">
        <v>4</v>
      </c>
      <c r="G818" s="2">
        <v>1</v>
      </c>
      <c r="H818" s="27">
        <v>1</v>
      </c>
      <c r="I818" s="3"/>
      <c r="J818" s="3"/>
      <c r="K818" s="3"/>
      <c r="L818" s="4" t="s">
        <v>5390</v>
      </c>
      <c r="M818" s="4" t="s">
        <v>391</v>
      </c>
      <c r="N818" s="3" t="s">
        <v>5927</v>
      </c>
      <c r="O818" s="3">
        <v>750</v>
      </c>
      <c r="P818" s="3" t="s">
        <v>76</v>
      </c>
      <c r="Q818" s="3">
        <v>1</v>
      </c>
      <c r="R818" s="3" t="s">
        <v>48</v>
      </c>
      <c r="S818" s="10" t="s">
        <v>18</v>
      </c>
      <c r="T818" s="3" t="s">
        <v>129</v>
      </c>
      <c r="U818" s="38">
        <v>4.4800000000000004</v>
      </c>
      <c r="V818" s="38">
        <v>3.46</v>
      </c>
      <c r="W818" s="38">
        <v>0</v>
      </c>
      <c r="X818" s="3" t="s">
        <v>20</v>
      </c>
      <c r="Y818" s="12"/>
      <c r="Z818" s="1">
        <v>0</v>
      </c>
      <c r="AA818" s="9">
        <v>12.2</v>
      </c>
      <c r="AB818" s="9"/>
      <c r="AC818" s="50">
        <f>IF(AD818=AK818,1,0)</f>
        <v>1</v>
      </c>
      <c r="AD818" s="50">
        <v>19.329999999999998</v>
      </c>
      <c r="AE818" s="39">
        <v>13.17</v>
      </c>
      <c r="AF818" s="11">
        <f>IF(Z818=2,AE818*1.08,IF(AE818&lt;=10,(AE818*1.09),IF(AE818&lt;=50,(10*1.09)+((AE818-10)*1.08),IF(AE818&lt;=100,(10*1.09)+((50-10)*1.08)+((AE818-50)*1.07),IF(AE818&lt;=200,(10*1.09)+((50-10)*1.08)+((100-50)*1.07)+((AE818-100)*1.04),(10*1.09)+((50-10)*1.08)+((100-50)*1.07)+((200-100)*1.04)+((AE818-200)*1.02))))))</f>
        <v>14.323600000000001</v>
      </c>
      <c r="AG818" s="11">
        <f>IF(Z818=1,AF818*1.08,IF(Z818=4,AF818*1.08,IF(Z818=2,0,IF(AE818&lt;=100,(AF818*1.25),IF(AE818&lt;=200,134.5+((AE818-100)*1.04*1.16),255.14+((AE818-200)*1.02*1.12))))))</f>
        <v>17.904500000000002</v>
      </c>
      <c r="AH818" s="11">
        <f>IF(Z818=1,0,IF(Z818=4,0,(AG818*1.08)))</f>
        <v>19.336860000000005</v>
      </c>
      <c r="AI818" s="9">
        <f>TRUNC(AF818,2)</f>
        <v>14.32</v>
      </c>
      <c r="AJ818" s="9">
        <f>TRUNC(AG818,2)</f>
        <v>17.899999999999999</v>
      </c>
      <c r="AK818" s="9">
        <f>TRUNC(AH818,2)</f>
        <v>19.329999999999998</v>
      </c>
      <c r="AL818" s="13">
        <v>44170</v>
      </c>
      <c r="AM818" s="13">
        <v>44187</v>
      </c>
      <c r="AN818" s="13" t="s">
        <v>6544</v>
      </c>
    </row>
    <row r="819" spans="1:40" ht="57" customHeight="1" x14ac:dyDescent="0.25">
      <c r="A819" s="1">
        <v>8699541271714</v>
      </c>
      <c r="B819" s="1" t="s">
        <v>389</v>
      </c>
      <c r="C819" s="1" t="s">
        <v>390</v>
      </c>
      <c r="D819" s="2" t="s">
        <v>150</v>
      </c>
      <c r="E819" s="3" t="s">
        <v>133</v>
      </c>
      <c r="F819" s="3">
        <v>4</v>
      </c>
      <c r="G819" s="2">
        <v>1</v>
      </c>
      <c r="H819" s="27">
        <v>1</v>
      </c>
      <c r="I819" s="3"/>
      <c r="J819" s="3"/>
      <c r="K819" s="3"/>
      <c r="L819" s="4" t="s">
        <v>5377</v>
      </c>
      <c r="M819" s="4" t="s">
        <v>391</v>
      </c>
      <c r="N819" s="3" t="s">
        <v>5949</v>
      </c>
      <c r="O819" s="3">
        <v>750</v>
      </c>
      <c r="P819" s="3" t="s">
        <v>76</v>
      </c>
      <c r="Q819" s="3">
        <v>1</v>
      </c>
      <c r="R819" s="3" t="s">
        <v>48</v>
      </c>
      <c r="S819" s="10" t="s">
        <v>18</v>
      </c>
      <c r="T819" s="3" t="s">
        <v>129</v>
      </c>
      <c r="U819" s="38">
        <v>4.4800000000000004</v>
      </c>
      <c r="V819" s="38">
        <v>3.46</v>
      </c>
      <c r="W819" s="38">
        <v>0</v>
      </c>
      <c r="X819" s="11" t="s">
        <v>20</v>
      </c>
      <c r="Y819" s="12"/>
      <c r="Z819" s="1">
        <v>0</v>
      </c>
      <c r="AA819" s="9">
        <v>12.2</v>
      </c>
      <c r="AB819" s="9"/>
      <c r="AC819" s="50">
        <f>IF(AD819=AK819,1,0)</f>
        <v>1</v>
      </c>
      <c r="AD819" s="50">
        <v>19.329999999999998</v>
      </c>
      <c r="AE819" s="39">
        <v>13.17</v>
      </c>
      <c r="AF819" s="11">
        <f>IF(Z819=2,AE819*1.08,IF(AE819&lt;=10,(AE819*1.09),IF(AE819&lt;=50,(10*1.09)+((AE819-10)*1.08),IF(AE819&lt;=100,(10*1.09)+((50-10)*1.08)+((AE819-50)*1.07),IF(AE819&lt;=200,(10*1.09)+((50-10)*1.08)+((100-50)*1.07)+((AE819-100)*1.04),(10*1.09)+((50-10)*1.08)+((100-50)*1.07)+((200-100)*1.04)+((AE819-200)*1.02))))))</f>
        <v>14.323600000000001</v>
      </c>
      <c r="AG819" s="11">
        <f>IF(Z819=1,AF819*1.08,IF(Z819=4,AF819*1.08,IF(Z819=2,0,IF(AE819&lt;=100,(AF819*1.25),IF(AE819&lt;=200,134.5+((AE819-100)*1.04*1.16),255.14+((AE819-200)*1.02*1.12))))))</f>
        <v>17.904500000000002</v>
      </c>
      <c r="AH819" s="11">
        <f>IF(Z819=1,0,IF(Z819=4,0,(AG819*1.08)))</f>
        <v>19.336860000000005</v>
      </c>
      <c r="AI819" s="9">
        <f>TRUNC(AF819,2)</f>
        <v>14.32</v>
      </c>
      <c r="AJ819" s="9">
        <f>TRUNC(AG819,2)</f>
        <v>17.899999999999999</v>
      </c>
      <c r="AK819" s="9">
        <f>TRUNC(AH819,2)</f>
        <v>19.329999999999998</v>
      </c>
      <c r="AL819" s="13">
        <v>44170</v>
      </c>
      <c r="AM819" s="13">
        <v>44187</v>
      </c>
      <c r="AN819" s="13" t="s">
        <v>6544</v>
      </c>
    </row>
    <row r="820" spans="1:40" ht="57" customHeight="1" x14ac:dyDescent="0.25">
      <c r="A820" s="1">
        <v>8699814270512</v>
      </c>
      <c r="B820" s="1" t="s">
        <v>389</v>
      </c>
      <c r="C820" s="1" t="s">
        <v>390</v>
      </c>
      <c r="D820" s="2" t="s">
        <v>150</v>
      </c>
      <c r="E820" s="3" t="s">
        <v>133</v>
      </c>
      <c r="F820" s="3">
        <v>4</v>
      </c>
      <c r="G820" s="2">
        <v>1</v>
      </c>
      <c r="H820" s="27">
        <v>1</v>
      </c>
      <c r="I820" s="3"/>
      <c r="J820" s="3"/>
      <c r="K820" s="3"/>
      <c r="L820" s="4" t="s">
        <v>4598</v>
      </c>
      <c r="M820" s="4" t="s">
        <v>391</v>
      </c>
      <c r="N820" s="3" t="s">
        <v>5955</v>
      </c>
      <c r="O820" s="3">
        <v>750</v>
      </c>
      <c r="P820" s="3" t="s">
        <v>76</v>
      </c>
      <c r="Q820" s="3">
        <v>1</v>
      </c>
      <c r="R820" s="3" t="s">
        <v>48</v>
      </c>
      <c r="S820" s="10" t="s">
        <v>18</v>
      </c>
      <c r="T820" s="3" t="s">
        <v>129</v>
      </c>
      <c r="U820" s="38">
        <v>4.4800000000000004</v>
      </c>
      <c r="V820" s="38">
        <v>3.46</v>
      </c>
      <c r="W820" s="38">
        <v>0</v>
      </c>
      <c r="X820" s="3" t="s">
        <v>20</v>
      </c>
      <c r="Y820" s="12"/>
      <c r="Z820" s="1">
        <v>0</v>
      </c>
      <c r="AA820" s="9">
        <v>13.04</v>
      </c>
      <c r="AB820" s="9"/>
      <c r="AC820" s="50">
        <f>IF(AD820=AK820,1,0)</f>
        <v>1</v>
      </c>
      <c r="AD820" s="50">
        <v>19.329999999999998</v>
      </c>
      <c r="AE820" s="39">
        <v>13.17</v>
      </c>
      <c r="AF820" s="11">
        <f>IF(Z820=2,AE820*1.08,IF(AE820&lt;=10,(AE820*1.09),IF(AE820&lt;=50,(10*1.09)+((AE820-10)*1.08),IF(AE820&lt;=100,(10*1.09)+((50-10)*1.08)+((AE820-50)*1.07),IF(AE820&lt;=200,(10*1.09)+((50-10)*1.08)+((100-50)*1.07)+((AE820-100)*1.04),(10*1.09)+((50-10)*1.08)+((100-50)*1.07)+((200-100)*1.04)+((AE820-200)*1.02))))))</f>
        <v>14.323600000000001</v>
      </c>
      <c r="AG820" s="11">
        <f>IF(Z820=1,AF820*1.08,IF(Z820=4,AF820*1.08,IF(Z820=2,0,IF(AE820&lt;=100,(AF820*1.25),IF(AE820&lt;=200,134.5+((AE820-100)*1.04*1.16),255.14+((AE820-200)*1.02*1.12))))))</f>
        <v>17.904500000000002</v>
      </c>
      <c r="AH820" s="11">
        <f>IF(Z820=1,0,IF(Z820=4,0,(AG820*1.08)))</f>
        <v>19.336860000000005</v>
      </c>
      <c r="AI820" s="9">
        <f>TRUNC(AF820,2)</f>
        <v>14.32</v>
      </c>
      <c r="AJ820" s="9">
        <f>TRUNC(AG820,2)</f>
        <v>17.899999999999999</v>
      </c>
      <c r="AK820" s="9">
        <f>TRUNC(AH820,2)</f>
        <v>19.329999999999998</v>
      </c>
      <c r="AL820" s="13">
        <v>44170</v>
      </c>
      <c r="AM820" s="13">
        <v>44187</v>
      </c>
      <c r="AN820" s="13" t="s">
        <v>6544</v>
      </c>
    </row>
    <row r="821" spans="1:40" ht="57" customHeight="1" x14ac:dyDescent="0.25">
      <c r="A821" s="1">
        <v>8699527093569</v>
      </c>
      <c r="B821" s="1" t="s">
        <v>2063</v>
      </c>
      <c r="C821" s="1" t="s">
        <v>2064</v>
      </c>
      <c r="D821" s="2" t="s">
        <v>150</v>
      </c>
      <c r="E821" s="3" t="s">
        <v>133</v>
      </c>
      <c r="F821" s="3">
        <v>4</v>
      </c>
      <c r="G821" s="2">
        <v>1</v>
      </c>
      <c r="H821" s="27">
        <v>1</v>
      </c>
      <c r="I821" s="3"/>
      <c r="J821" s="3"/>
      <c r="K821" s="3"/>
      <c r="L821" s="4" t="s">
        <v>5567</v>
      </c>
      <c r="M821" s="4" t="s">
        <v>550</v>
      </c>
      <c r="N821" s="3" t="s">
        <v>6029</v>
      </c>
      <c r="O821" s="3">
        <v>10</v>
      </c>
      <c r="P821" s="3" t="s">
        <v>76</v>
      </c>
      <c r="Q821" s="3">
        <v>10</v>
      </c>
      <c r="R821" s="3" t="s">
        <v>48</v>
      </c>
      <c r="S821" s="10" t="s">
        <v>18</v>
      </c>
      <c r="T821" s="3" t="s">
        <v>102</v>
      </c>
      <c r="U821" s="38">
        <v>2.6</v>
      </c>
      <c r="V821" s="38">
        <v>2.08</v>
      </c>
      <c r="W821" s="38">
        <v>0</v>
      </c>
      <c r="X821" s="11" t="s">
        <v>20</v>
      </c>
      <c r="Y821" s="12"/>
      <c r="Z821" s="1">
        <v>0</v>
      </c>
      <c r="AA821" s="9">
        <v>6.63</v>
      </c>
      <c r="AB821" s="9"/>
      <c r="AC821" s="50"/>
      <c r="AD821" s="50"/>
      <c r="AE821" s="39">
        <v>7.93</v>
      </c>
      <c r="AF821" s="11">
        <f>IF(Z821=2,AE821*1.08,IF(AE821&lt;=10,(AE821*1.09),IF(AE821&lt;=50,(10*1.09)+((AE821-10)*1.08),IF(AE821&lt;=100,(10*1.09)+((50-10)*1.08)+((AE821-50)*1.07),IF(AE821&lt;=200,(10*1.09)+((50-10)*1.08)+((100-50)*1.07)+((AE821-100)*1.04),(10*1.09)+((50-10)*1.08)+((100-50)*1.07)+((200-100)*1.04)+((AE821-200)*1.02))))))</f>
        <v>8.6437000000000008</v>
      </c>
      <c r="AG821" s="11">
        <f>IF(Z821=1,AF821*1.08,IF(Z821=4,AF821*1.08,IF(Z821=2,0,IF(AE821&lt;=100,(AF821*1.25),IF(AE821&lt;=200,134.5+((AE821-100)*1.04*1.16),255.14+((AE821-200)*1.02*1.12))))))</f>
        <v>10.804625000000001</v>
      </c>
      <c r="AH821" s="11">
        <f>IF(Z821=1,0,IF(Z821=4,0,(AG821*1.08)))</f>
        <v>11.668995000000002</v>
      </c>
      <c r="AI821" s="9">
        <f>TRUNC(AF821,2)</f>
        <v>8.64</v>
      </c>
      <c r="AJ821" s="9">
        <f>TRUNC(AG821,2)</f>
        <v>10.8</v>
      </c>
      <c r="AK821" s="9">
        <f>TRUNC(AH821,2)</f>
        <v>11.66</v>
      </c>
      <c r="AL821" s="13">
        <v>44170</v>
      </c>
      <c r="AM821" s="13">
        <v>44187</v>
      </c>
      <c r="AN821" s="13" t="s">
        <v>6544</v>
      </c>
    </row>
    <row r="822" spans="1:40" ht="57" customHeight="1" x14ac:dyDescent="0.25">
      <c r="A822" s="1">
        <v>8699527093705</v>
      </c>
      <c r="B822" s="1" t="s">
        <v>2063</v>
      </c>
      <c r="C822" s="1" t="s">
        <v>2064</v>
      </c>
      <c r="D822" s="2" t="s">
        <v>150</v>
      </c>
      <c r="E822" s="3" t="s">
        <v>133</v>
      </c>
      <c r="F822" s="27">
        <v>0</v>
      </c>
      <c r="G822" s="2">
        <v>1</v>
      </c>
      <c r="H822" s="27">
        <v>1</v>
      </c>
      <c r="I822" s="3"/>
      <c r="J822" s="3"/>
      <c r="K822" s="3"/>
      <c r="L822" s="4" t="s">
        <v>5568</v>
      </c>
      <c r="M822" s="4" t="s">
        <v>550</v>
      </c>
      <c r="N822" s="3" t="s">
        <v>6029</v>
      </c>
      <c r="O822" s="3">
        <v>10</v>
      </c>
      <c r="P822" s="3" t="s">
        <v>76</v>
      </c>
      <c r="Q822" s="3">
        <v>20</v>
      </c>
      <c r="R822" s="3" t="s">
        <v>48</v>
      </c>
      <c r="S822" s="10" t="s">
        <v>18</v>
      </c>
      <c r="T822" s="3" t="s">
        <v>102</v>
      </c>
      <c r="U822" s="38">
        <v>5.21</v>
      </c>
      <c r="V822" s="38">
        <v>5.21</v>
      </c>
      <c r="W822" s="38">
        <v>4.16</v>
      </c>
      <c r="X822" s="11" t="s">
        <v>102</v>
      </c>
      <c r="Y822" s="12"/>
      <c r="Z822" s="1">
        <v>0</v>
      </c>
      <c r="AA822" s="9">
        <v>13.17</v>
      </c>
      <c r="AB822" s="9"/>
      <c r="AC822" s="50"/>
      <c r="AD822" s="50"/>
      <c r="AE822" s="39">
        <v>15.8</v>
      </c>
      <c r="AF822" s="11">
        <f>IF(Z822=2,AE822*1.08,IF(AE822&lt;=10,(AE822*1.09),IF(AE822&lt;=50,(10*1.09)+((AE822-10)*1.08),IF(AE822&lt;=100,(10*1.09)+((50-10)*1.08)+((AE822-50)*1.07),IF(AE822&lt;=200,(10*1.09)+((50-10)*1.08)+((100-50)*1.07)+((AE822-100)*1.04),(10*1.09)+((50-10)*1.08)+((100-50)*1.07)+((200-100)*1.04)+((AE822-200)*1.02))))))</f>
        <v>17.164000000000001</v>
      </c>
      <c r="AG822" s="11">
        <f>IF(Z822=1,AF822*1.08,IF(Z822=4,AF822*1.08,IF(Z822=2,0,IF(AE822&lt;=100,(AF822*1.25),IF(AE822&lt;=200,134.5+((AE822-100)*1.04*1.16),255.14+((AE822-200)*1.02*1.12))))))</f>
        <v>21.455000000000002</v>
      </c>
      <c r="AH822" s="11">
        <f>IF(Z822=1,0,IF(Z822=4,0,(AG822*1.08)))</f>
        <v>23.171400000000002</v>
      </c>
      <c r="AI822" s="9">
        <f>TRUNC(AF822,2)</f>
        <v>17.16</v>
      </c>
      <c r="AJ822" s="9">
        <f>TRUNC(AG822,2)</f>
        <v>21.45</v>
      </c>
      <c r="AK822" s="9">
        <f>TRUNC(AH822,2)</f>
        <v>23.17</v>
      </c>
      <c r="AL822" s="13">
        <v>44170</v>
      </c>
      <c r="AM822" s="13">
        <v>44187</v>
      </c>
      <c r="AN822" s="13" t="s">
        <v>6544</v>
      </c>
    </row>
    <row r="823" spans="1:40" ht="57" customHeight="1" x14ac:dyDescent="0.25">
      <c r="A823" s="1">
        <v>8699772090467</v>
      </c>
      <c r="B823" s="1" t="s">
        <v>2063</v>
      </c>
      <c r="C823" s="1" t="s">
        <v>2064</v>
      </c>
      <c r="D823" s="2" t="s">
        <v>150</v>
      </c>
      <c r="E823" s="3" t="s">
        <v>133</v>
      </c>
      <c r="F823" s="27">
        <v>0</v>
      </c>
      <c r="G823" s="2">
        <v>1</v>
      </c>
      <c r="H823" s="27">
        <v>1</v>
      </c>
      <c r="I823" s="3"/>
      <c r="J823" s="3"/>
      <c r="K823" s="3"/>
      <c r="L823" s="4" t="s">
        <v>4599</v>
      </c>
      <c r="M823" s="4" t="s">
        <v>550</v>
      </c>
      <c r="N823" s="3" t="s">
        <v>5924</v>
      </c>
      <c r="O823" s="3">
        <v>10</v>
      </c>
      <c r="P823" s="3" t="s">
        <v>76</v>
      </c>
      <c r="Q823" s="3">
        <v>20</v>
      </c>
      <c r="R823" s="3" t="s">
        <v>48</v>
      </c>
      <c r="S823" s="10" t="s">
        <v>18</v>
      </c>
      <c r="T823" s="3" t="s">
        <v>102</v>
      </c>
      <c r="U823" s="38">
        <v>5.21</v>
      </c>
      <c r="V823" s="38">
        <v>5.21</v>
      </c>
      <c r="W823" s="38">
        <v>4.16</v>
      </c>
      <c r="X823" s="11" t="s">
        <v>102</v>
      </c>
      <c r="Y823" s="12"/>
      <c r="Z823" s="1">
        <v>0</v>
      </c>
      <c r="AA823" s="9">
        <v>12.84</v>
      </c>
      <c r="AB823" s="9"/>
      <c r="AC823" s="50"/>
      <c r="AD823" s="50"/>
      <c r="AE823" s="39">
        <v>15.4</v>
      </c>
      <c r="AF823" s="11">
        <f>IF(Z823=2,AE823*1.08,IF(AE823&lt;=10,(AE823*1.09),IF(AE823&lt;=50,(10*1.09)+((AE823-10)*1.08),IF(AE823&lt;=100,(10*1.09)+((50-10)*1.08)+((AE823-50)*1.07),IF(AE823&lt;=200,(10*1.09)+((50-10)*1.08)+((100-50)*1.07)+((AE823-100)*1.04),(10*1.09)+((50-10)*1.08)+((100-50)*1.07)+((200-100)*1.04)+((AE823-200)*1.02))))))</f>
        <v>16.731999999999999</v>
      </c>
      <c r="AG823" s="11">
        <f>IF(Z823=1,AF823*1.08,IF(Z823=4,AF823*1.08,IF(Z823=2,0,IF(AE823&lt;=100,(AF823*1.25),IF(AE823&lt;=200,134.5+((AE823-100)*1.04*1.16),255.14+((AE823-200)*1.02*1.12))))))</f>
        <v>20.914999999999999</v>
      </c>
      <c r="AH823" s="11">
        <f>IF(Z823=1,0,IF(Z823=4,0,(AG823*1.08)))</f>
        <v>22.588200000000001</v>
      </c>
      <c r="AI823" s="9">
        <f>TRUNC(AF823,2)</f>
        <v>16.73</v>
      </c>
      <c r="AJ823" s="9">
        <f>TRUNC(AG823,2)</f>
        <v>20.91</v>
      </c>
      <c r="AK823" s="9">
        <f>TRUNC(AH823,2)</f>
        <v>22.58</v>
      </c>
      <c r="AL823" s="13">
        <v>44170</v>
      </c>
      <c r="AM823" s="13">
        <v>44187</v>
      </c>
      <c r="AN823" s="13" t="s">
        <v>6544</v>
      </c>
    </row>
    <row r="824" spans="1:40" ht="57" customHeight="1" x14ac:dyDescent="0.25">
      <c r="A824" s="1">
        <v>8699525092366</v>
      </c>
      <c r="B824" s="1" t="s">
        <v>2063</v>
      </c>
      <c r="C824" s="1" t="s">
        <v>2064</v>
      </c>
      <c r="D824" s="2" t="s">
        <v>150</v>
      </c>
      <c r="E824" s="3" t="s">
        <v>133</v>
      </c>
      <c r="F824" s="3">
        <v>4</v>
      </c>
      <c r="G824" s="2">
        <v>1</v>
      </c>
      <c r="H824" s="27">
        <v>1</v>
      </c>
      <c r="I824" s="3"/>
      <c r="J824" s="3"/>
      <c r="K824" s="3"/>
      <c r="L824" s="4" t="s">
        <v>3856</v>
      </c>
      <c r="M824" s="4" t="s">
        <v>550</v>
      </c>
      <c r="N824" s="3" t="s">
        <v>5922</v>
      </c>
      <c r="O824" s="3">
        <v>10</v>
      </c>
      <c r="P824" s="3" t="s">
        <v>76</v>
      </c>
      <c r="Q824" s="3">
        <v>10</v>
      </c>
      <c r="R824" s="3" t="s">
        <v>48</v>
      </c>
      <c r="S824" s="10" t="s">
        <v>18</v>
      </c>
      <c r="T824" s="3" t="s">
        <v>102</v>
      </c>
      <c r="U824" s="38">
        <v>2.6</v>
      </c>
      <c r="V824" s="38">
        <v>2.08</v>
      </c>
      <c r="W824" s="38">
        <v>0</v>
      </c>
      <c r="X824" s="11" t="s">
        <v>20</v>
      </c>
      <c r="Y824" s="12"/>
      <c r="Z824" s="1">
        <v>0</v>
      </c>
      <c r="AA824" s="9">
        <v>6.59</v>
      </c>
      <c r="AB824" s="9"/>
      <c r="AC824" s="50"/>
      <c r="AD824" s="50"/>
      <c r="AE824" s="39">
        <v>7.9</v>
      </c>
      <c r="AF824" s="11">
        <f>IF(Z824=2,AE824*1.08,IF(AE824&lt;=10,(AE824*1.09),IF(AE824&lt;=50,(10*1.09)+((AE824-10)*1.08),IF(AE824&lt;=100,(10*1.09)+((50-10)*1.08)+((AE824-50)*1.07),IF(AE824&lt;=200,(10*1.09)+((50-10)*1.08)+((100-50)*1.07)+((AE824-100)*1.04),(10*1.09)+((50-10)*1.08)+((100-50)*1.07)+((200-100)*1.04)+((AE824-200)*1.02))))))</f>
        <v>8.6110000000000007</v>
      </c>
      <c r="AG824" s="11">
        <f>IF(Z824=1,AF824*1.08,IF(Z824=4,AF824*1.08,IF(Z824=2,0,IF(AE824&lt;=100,(AF824*1.25),IF(AE824&lt;=200,134.5+((AE824-100)*1.04*1.16),255.14+((AE824-200)*1.02*1.12))))))</f>
        <v>10.763750000000002</v>
      </c>
      <c r="AH824" s="11">
        <f>IF(Z824=1,0,IF(Z824=4,0,(AG824*1.08)))</f>
        <v>11.624850000000002</v>
      </c>
      <c r="AI824" s="9">
        <f>TRUNC(AF824,2)</f>
        <v>8.61</v>
      </c>
      <c r="AJ824" s="9">
        <f>TRUNC(AG824,2)</f>
        <v>10.76</v>
      </c>
      <c r="AK824" s="9">
        <f>TRUNC(AH824,2)</f>
        <v>11.62</v>
      </c>
      <c r="AL824" s="13">
        <v>44170</v>
      </c>
      <c r="AM824" s="13">
        <v>44187</v>
      </c>
      <c r="AN824" s="13" t="s">
        <v>6544</v>
      </c>
    </row>
    <row r="825" spans="1:40" ht="57" customHeight="1" x14ac:dyDescent="0.25">
      <c r="A825" s="1">
        <v>8699525092373</v>
      </c>
      <c r="B825" s="1" t="s">
        <v>2063</v>
      </c>
      <c r="C825" s="1" t="s">
        <v>2064</v>
      </c>
      <c r="D825" s="2" t="s">
        <v>150</v>
      </c>
      <c r="E825" s="3" t="s">
        <v>133</v>
      </c>
      <c r="F825" s="3">
        <v>4</v>
      </c>
      <c r="G825" s="2">
        <v>1</v>
      </c>
      <c r="H825" s="27">
        <v>1</v>
      </c>
      <c r="I825" s="3"/>
      <c r="J825" s="3"/>
      <c r="K825" s="3"/>
      <c r="L825" s="4" t="s">
        <v>4601</v>
      </c>
      <c r="M825" s="4" t="s">
        <v>550</v>
      </c>
      <c r="N825" s="3" t="s">
        <v>5922</v>
      </c>
      <c r="O825" s="3">
        <v>10</v>
      </c>
      <c r="P825" s="3" t="s">
        <v>76</v>
      </c>
      <c r="Q825" s="3">
        <v>20</v>
      </c>
      <c r="R825" s="3" t="s">
        <v>48</v>
      </c>
      <c r="S825" s="10" t="s">
        <v>18</v>
      </c>
      <c r="T825" s="3" t="s">
        <v>102</v>
      </c>
      <c r="U825" s="38">
        <v>5.21</v>
      </c>
      <c r="V825" s="38">
        <v>3.46</v>
      </c>
      <c r="W825" s="38">
        <v>0</v>
      </c>
      <c r="X825" s="11" t="s">
        <v>20</v>
      </c>
      <c r="Y825" s="12"/>
      <c r="Z825" s="1">
        <v>0</v>
      </c>
      <c r="AA825" s="9">
        <v>11.26</v>
      </c>
      <c r="AB825" s="9"/>
      <c r="AC825" s="50"/>
      <c r="AD825" s="50"/>
      <c r="AE825" s="39">
        <v>13.17</v>
      </c>
      <c r="AF825" s="11">
        <f>IF(Z825=2,AE825*1.08,IF(AE825&lt;=10,(AE825*1.09),IF(AE825&lt;=50,(10*1.09)+((AE825-10)*1.08),IF(AE825&lt;=100,(10*1.09)+((50-10)*1.08)+((AE825-50)*1.07),IF(AE825&lt;=200,(10*1.09)+((50-10)*1.08)+((100-50)*1.07)+((AE825-100)*1.04),(10*1.09)+((50-10)*1.08)+((100-50)*1.07)+((200-100)*1.04)+((AE825-200)*1.02))))))</f>
        <v>14.323600000000001</v>
      </c>
      <c r="AG825" s="11">
        <f>IF(Z825=1,AF825*1.08,IF(Z825=4,AF825*1.08,IF(Z825=2,0,IF(AE825&lt;=100,(AF825*1.25),IF(AE825&lt;=200,134.5+((AE825-100)*1.04*1.16),255.14+((AE825-200)*1.02*1.12))))))</f>
        <v>17.904500000000002</v>
      </c>
      <c r="AH825" s="11">
        <f>IF(Z825=1,0,IF(Z825=4,0,(AG825*1.08)))</f>
        <v>19.336860000000005</v>
      </c>
      <c r="AI825" s="9">
        <f>TRUNC(AF825,2)</f>
        <v>14.32</v>
      </c>
      <c r="AJ825" s="9">
        <f>TRUNC(AG825,2)</f>
        <v>17.899999999999999</v>
      </c>
      <c r="AK825" s="9">
        <f>TRUNC(AH825,2)</f>
        <v>19.329999999999998</v>
      </c>
      <c r="AL825" s="13">
        <v>44170</v>
      </c>
      <c r="AM825" s="13">
        <v>44187</v>
      </c>
      <c r="AN825" s="13" t="s">
        <v>6544</v>
      </c>
    </row>
    <row r="826" spans="1:40" ht="57" customHeight="1" x14ac:dyDescent="0.25">
      <c r="A826" s="1">
        <v>8699578095536</v>
      </c>
      <c r="B826" s="1" t="s">
        <v>2063</v>
      </c>
      <c r="C826" s="1" t="s">
        <v>2064</v>
      </c>
      <c r="D826" s="2" t="s">
        <v>150</v>
      </c>
      <c r="E826" s="3" t="s">
        <v>133</v>
      </c>
      <c r="F826" s="3">
        <v>4</v>
      </c>
      <c r="G826" s="2">
        <v>1</v>
      </c>
      <c r="H826" s="27">
        <v>1</v>
      </c>
      <c r="I826" s="3"/>
      <c r="J826" s="3"/>
      <c r="K826" s="3"/>
      <c r="L826" s="4" t="s">
        <v>4603</v>
      </c>
      <c r="M826" s="4" t="s">
        <v>550</v>
      </c>
      <c r="N826" s="3" t="s">
        <v>5954</v>
      </c>
      <c r="O826" s="3">
        <v>10</v>
      </c>
      <c r="P826" s="3" t="s">
        <v>76</v>
      </c>
      <c r="Q826" s="3">
        <v>10</v>
      </c>
      <c r="R826" s="3" t="s">
        <v>48</v>
      </c>
      <c r="S826" s="10" t="s">
        <v>18</v>
      </c>
      <c r="T826" s="3" t="s">
        <v>102</v>
      </c>
      <c r="U826" s="38">
        <v>2.6</v>
      </c>
      <c r="V826" s="38">
        <v>1.53</v>
      </c>
      <c r="W826" s="38">
        <v>0</v>
      </c>
      <c r="X826" s="11" t="s">
        <v>20</v>
      </c>
      <c r="Y826" s="12"/>
      <c r="Z826" s="1">
        <v>0</v>
      </c>
      <c r="AA826" s="9">
        <v>4.8499999999999996</v>
      </c>
      <c r="AB826" s="9"/>
      <c r="AC826" s="50"/>
      <c r="AD826" s="50"/>
      <c r="AE826" s="39">
        <v>5.82</v>
      </c>
      <c r="AF826" s="11">
        <f>IF(Z826=2,AE826*1.08,IF(AE826&lt;=10,(AE826*1.09),IF(AE826&lt;=50,(10*1.09)+((AE826-10)*1.08),IF(AE826&lt;=100,(10*1.09)+((50-10)*1.08)+((AE826-50)*1.07),IF(AE826&lt;=200,(10*1.09)+((50-10)*1.08)+((100-50)*1.07)+((AE826-100)*1.04),(10*1.09)+((50-10)*1.08)+((100-50)*1.07)+((200-100)*1.04)+((AE826-200)*1.02))))))</f>
        <v>6.3438000000000008</v>
      </c>
      <c r="AG826" s="11">
        <f>IF(Z826=1,AF826*1.08,IF(Z826=4,AF826*1.08,IF(Z826=2,0,IF(AE826&lt;=100,(AF826*1.25),IF(AE826&lt;=200,134.5+((AE826-100)*1.04*1.16),255.14+((AE826-200)*1.02*1.12))))))</f>
        <v>7.9297500000000012</v>
      </c>
      <c r="AH826" s="11">
        <f>IF(Z826=1,0,IF(Z826=4,0,(AG826*1.08)))</f>
        <v>8.5641300000000022</v>
      </c>
      <c r="AI826" s="9">
        <f>TRUNC(AF826,2)</f>
        <v>6.34</v>
      </c>
      <c r="AJ826" s="9">
        <f>TRUNC(AG826,2)</f>
        <v>7.92</v>
      </c>
      <c r="AK826" s="9">
        <f>TRUNC(AH826,2)</f>
        <v>8.56</v>
      </c>
      <c r="AL826" s="13">
        <v>44170</v>
      </c>
      <c r="AM826" s="13">
        <v>44187</v>
      </c>
      <c r="AN826" s="13" t="s">
        <v>6544</v>
      </c>
    </row>
    <row r="827" spans="1:40" ht="57" customHeight="1" x14ac:dyDescent="0.25">
      <c r="A827" s="1">
        <v>8699808770110</v>
      </c>
      <c r="B827" s="1" t="s">
        <v>5212</v>
      </c>
      <c r="C827" s="1" t="s">
        <v>5811</v>
      </c>
      <c r="D827" s="2" t="s">
        <v>44</v>
      </c>
      <c r="E827" s="3" t="s">
        <v>5731</v>
      </c>
      <c r="F827" s="3">
        <v>7</v>
      </c>
      <c r="G827" s="2">
        <v>2</v>
      </c>
      <c r="H827" s="3">
        <v>1</v>
      </c>
      <c r="I827" s="3"/>
      <c r="J827" s="3"/>
      <c r="K827" s="3"/>
      <c r="L827" s="4" t="s">
        <v>5213</v>
      </c>
      <c r="M827" s="4" t="s">
        <v>5214</v>
      </c>
      <c r="N827" s="3" t="s">
        <v>5993</v>
      </c>
      <c r="O827" s="3" t="s">
        <v>3496</v>
      </c>
      <c r="P827" s="3" t="s">
        <v>221</v>
      </c>
      <c r="Q827" s="3">
        <v>1</v>
      </c>
      <c r="R827" s="3" t="s">
        <v>48</v>
      </c>
      <c r="S827" s="10" t="s">
        <v>49</v>
      </c>
      <c r="T827" s="3" t="s">
        <v>78</v>
      </c>
      <c r="U827" s="38">
        <v>234.27</v>
      </c>
      <c r="V827" s="38">
        <v>234.27</v>
      </c>
      <c r="W827" s="38">
        <v>234.27</v>
      </c>
      <c r="X827" s="3" t="s">
        <v>78</v>
      </c>
      <c r="Y827" s="12"/>
      <c r="Z827" s="1">
        <v>0</v>
      </c>
      <c r="AA827" s="9">
        <v>881.53</v>
      </c>
      <c r="AB827" s="9"/>
      <c r="AC827" s="50">
        <f>IF(AD827=AK827,1,0)</f>
        <v>1</v>
      </c>
      <c r="AD827" s="50">
        <v>1131.6099999999999</v>
      </c>
      <c r="AE827" s="39">
        <v>893.85</v>
      </c>
      <c r="AF827" s="11">
        <f>IF(Z827=2,AE827*1.08,IF(AE827&lt;=10,(AE827*1.09),IF(AE827&lt;=50,(10*1.09)+((AE827-10)*1.08),IF(AE827&lt;=100,(10*1.09)+((50-10)*1.08)+((AE827-50)*1.07),IF(AE827&lt;=200,(10*1.09)+((50-10)*1.08)+((100-50)*1.07)+((AE827-100)*1.04),(10*1.09)+((50-10)*1.08)+((100-50)*1.07)+((200-100)*1.04)+((AE827-200)*1.02))))))</f>
        <v>919.32700000000011</v>
      </c>
      <c r="AG827" s="11">
        <f>IF(Z827=1,AF827*1.08,IF(Z827=4,AF827*1.08,IF(Z827=2,0,IF(AE827&lt;=100,(AF827*1.25),IF(AE827&lt;=200,134.5+((AE827-100)*1.04*1.16),255.14+((AE827-200)*1.02*1.12))))))</f>
        <v>1047.7942400000002</v>
      </c>
      <c r="AH827" s="11">
        <f>IF(Z827=1,0,IF(Z827=4,0,(AG827*1.08)))</f>
        <v>1131.6177792000003</v>
      </c>
      <c r="AI827" s="9">
        <f>TRUNC(AF827,2)</f>
        <v>919.32</v>
      </c>
      <c r="AJ827" s="9">
        <f>TRUNC(AG827,2)</f>
        <v>1047.79</v>
      </c>
      <c r="AK827" s="9">
        <f>TRUNC(AH827,2)</f>
        <v>1131.6099999999999</v>
      </c>
      <c r="AL827" s="13">
        <v>44170</v>
      </c>
      <c r="AM827" s="13">
        <v>44187</v>
      </c>
      <c r="AN827" s="13" t="s">
        <v>6544</v>
      </c>
    </row>
    <row r="828" spans="1:40" ht="57" customHeight="1" x14ac:dyDescent="0.25">
      <c r="A828" s="1">
        <v>8699808770127</v>
      </c>
      <c r="B828" s="1" t="s">
        <v>5212</v>
      </c>
      <c r="C828" s="1" t="s">
        <v>5811</v>
      </c>
      <c r="D828" s="2" t="s">
        <v>44</v>
      </c>
      <c r="E828" s="3" t="s">
        <v>5731</v>
      </c>
      <c r="F828" s="3">
        <v>7</v>
      </c>
      <c r="G828" s="2">
        <v>2</v>
      </c>
      <c r="H828" s="3">
        <v>1</v>
      </c>
      <c r="I828" s="3"/>
      <c r="J828" s="3"/>
      <c r="K828" s="3"/>
      <c r="L828" s="4" t="s">
        <v>5215</v>
      </c>
      <c r="M828" s="4" t="s">
        <v>5214</v>
      </c>
      <c r="N828" s="3" t="s">
        <v>5993</v>
      </c>
      <c r="O828" s="3" t="s">
        <v>1702</v>
      </c>
      <c r="P828" s="3" t="s">
        <v>221</v>
      </c>
      <c r="Q828" s="3">
        <v>1</v>
      </c>
      <c r="R828" s="3" t="s">
        <v>48</v>
      </c>
      <c r="S828" s="10" t="s">
        <v>49</v>
      </c>
      <c r="T828" s="3" t="s">
        <v>78</v>
      </c>
      <c r="U828" s="38">
        <v>1171.3499999999999</v>
      </c>
      <c r="V828" s="38">
        <v>1171.3499999999999</v>
      </c>
      <c r="W828" s="38">
        <v>1171.3499999999999</v>
      </c>
      <c r="X828" s="11" t="s">
        <v>78</v>
      </c>
      <c r="Y828" s="12"/>
      <c r="Z828" s="1">
        <v>0</v>
      </c>
      <c r="AA828" s="9">
        <v>4407.58</v>
      </c>
      <c r="AB828" s="9"/>
      <c r="AC828" s="50">
        <f>IF(AD828=AK828,1,0)</f>
        <v>1</v>
      </c>
      <c r="AD828" s="50">
        <v>5542.95</v>
      </c>
      <c r="AE828" s="39">
        <v>4469.28</v>
      </c>
      <c r="AF828" s="11">
        <f>IF(Z828=2,AE828*1.08,IF(AE828&lt;=10,(AE828*1.09),IF(AE828&lt;=50,(10*1.09)+((AE828-10)*1.08),IF(AE828&lt;=100,(10*1.09)+((50-10)*1.08)+((AE828-50)*1.07),IF(AE828&lt;=200,(10*1.09)+((50-10)*1.08)+((100-50)*1.07)+((AE828-100)*1.04),(10*1.09)+((50-10)*1.08)+((100-50)*1.07)+((200-100)*1.04)+((AE828-200)*1.02))))))</f>
        <v>4566.2656000000006</v>
      </c>
      <c r="AG828" s="11">
        <f>IF(Z828=1,AF828*1.08,IF(Z828=4,AF828*1.08,IF(Z828=2,0,IF(AE828&lt;=100,(AF828*1.25),IF(AE828&lt;=200,134.5+((AE828-100)*1.04*1.16),255.14+((AE828-200)*1.02*1.12))))))</f>
        <v>5132.3654720000013</v>
      </c>
      <c r="AH828" s="11">
        <f>IF(Z828=1,0,IF(Z828=4,0,(AG828*1.08)))</f>
        <v>5542.9547097600016</v>
      </c>
      <c r="AI828" s="9">
        <f>TRUNC(AF828,2)</f>
        <v>4566.26</v>
      </c>
      <c r="AJ828" s="9">
        <f>TRUNC(AG828,2)</f>
        <v>5132.3599999999997</v>
      </c>
      <c r="AK828" s="9">
        <f>TRUNC(AH828,2)</f>
        <v>5542.95</v>
      </c>
      <c r="AL828" s="13">
        <v>44170</v>
      </c>
      <c r="AM828" s="13">
        <v>44187</v>
      </c>
      <c r="AN828" s="13" t="s">
        <v>6544</v>
      </c>
    </row>
    <row r="829" spans="1:40" ht="57" customHeight="1" x14ac:dyDescent="0.25">
      <c r="A829" s="1">
        <v>8699832090789</v>
      </c>
      <c r="B829" s="1" t="s">
        <v>4251</v>
      </c>
      <c r="C829" s="1" t="s">
        <v>4252</v>
      </c>
      <c r="D829" s="2" t="s">
        <v>150</v>
      </c>
      <c r="E829" s="3" t="s">
        <v>133</v>
      </c>
      <c r="F829" s="3">
        <v>0</v>
      </c>
      <c r="G829" s="2">
        <v>2</v>
      </c>
      <c r="H829" s="3">
        <v>1</v>
      </c>
      <c r="I829" s="3"/>
      <c r="J829" s="3"/>
      <c r="K829" s="3"/>
      <c r="L829" s="4" t="s">
        <v>5777</v>
      </c>
      <c r="M829" s="4" t="s">
        <v>4253</v>
      </c>
      <c r="N829" s="3" t="s">
        <v>6059</v>
      </c>
      <c r="O829" s="3">
        <v>10</v>
      </c>
      <c r="P829" s="3" t="s">
        <v>76</v>
      </c>
      <c r="Q829" s="3">
        <v>30</v>
      </c>
      <c r="R829" s="3" t="s">
        <v>48</v>
      </c>
      <c r="S829" s="10" t="s">
        <v>18</v>
      </c>
      <c r="T829" s="3" t="s">
        <v>102</v>
      </c>
      <c r="U829" s="38">
        <v>9.02</v>
      </c>
      <c r="V829" s="38">
        <v>9.02</v>
      </c>
      <c r="W829" s="38">
        <v>7.21</v>
      </c>
      <c r="X829" s="11" t="s">
        <v>102</v>
      </c>
      <c r="Y829" s="12"/>
      <c r="Z829" s="1">
        <v>0</v>
      </c>
      <c r="AA829" s="9">
        <v>24.53</v>
      </c>
      <c r="AB829" s="9"/>
      <c r="AC829" s="50">
        <f>IF(AD829=AK829,1,0)</f>
        <v>1</v>
      </c>
      <c r="AD829" s="50">
        <v>38.43</v>
      </c>
      <c r="AE829" s="39">
        <v>26.27</v>
      </c>
      <c r="AF829" s="11">
        <f>IF(Z829=2,AE829*1.08,IF(AE829&lt;=10,(AE829*1.09),IF(AE829&lt;=50,(10*1.09)+((AE829-10)*1.08),IF(AE829&lt;=100,(10*1.09)+((50-10)*1.08)+((AE829-50)*1.07),IF(AE829&lt;=200,(10*1.09)+((50-10)*1.08)+((100-50)*1.07)+((AE829-100)*1.04),(10*1.09)+((50-10)*1.08)+((100-50)*1.07)+((200-100)*1.04)+((AE829-200)*1.02))))))</f>
        <v>28.471600000000002</v>
      </c>
      <c r="AG829" s="11">
        <f>IF(Z829=1,AF829*1.08,IF(Z829=4,AF829*1.08,IF(Z829=2,0,IF(AE829&lt;=100,(AF829*1.25),IF(AE829&lt;=200,134.5+((AE829-100)*1.04*1.16),255.14+((AE829-200)*1.02*1.12))))))</f>
        <v>35.589500000000001</v>
      </c>
      <c r="AH829" s="11">
        <f>IF(Z829=1,0,IF(Z829=4,0,(AG829*1.08)))</f>
        <v>38.436660000000003</v>
      </c>
      <c r="AI829" s="9">
        <f>TRUNC(AF829,2)</f>
        <v>28.47</v>
      </c>
      <c r="AJ829" s="9">
        <f>TRUNC(AG829,2)</f>
        <v>35.58</v>
      </c>
      <c r="AK829" s="9">
        <f>TRUNC(AH829,2)</f>
        <v>38.43</v>
      </c>
      <c r="AL829" s="13">
        <v>44170</v>
      </c>
      <c r="AM829" s="13">
        <v>44187</v>
      </c>
      <c r="AN829" s="13" t="s">
        <v>6544</v>
      </c>
    </row>
    <row r="830" spans="1:40" ht="57" customHeight="1" x14ac:dyDescent="0.25">
      <c r="A830" s="1">
        <v>8699832090772</v>
      </c>
      <c r="B830" s="1" t="s">
        <v>4251</v>
      </c>
      <c r="C830" s="1" t="s">
        <v>4252</v>
      </c>
      <c r="D830" s="2" t="s">
        <v>150</v>
      </c>
      <c r="E830" s="3" t="s">
        <v>133</v>
      </c>
      <c r="F830" s="3">
        <v>4</v>
      </c>
      <c r="G830" s="2">
        <v>2</v>
      </c>
      <c r="H830" s="3">
        <v>1</v>
      </c>
      <c r="I830" s="3"/>
      <c r="J830" s="3"/>
      <c r="K830" s="3"/>
      <c r="L830" s="4" t="s">
        <v>5721</v>
      </c>
      <c r="M830" s="4" t="s">
        <v>4253</v>
      </c>
      <c r="N830" s="3" t="s">
        <v>6059</v>
      </c>
      <c r="O830" s="3">
        <v>5</v>
      </c>
      <c r="P830" s="3" t="s">
        <v>76</v>
      </c>
      <c r="Q830" s="3">
        <v>30</v>
      </c>
      <c r="R830" s="3" t="s">
        <v>48</v>
      </c>
      <c r="S830" s="10" t="s">
        <v>18</v>
      </c>
      <c r="T830" s="3" t="s">
        <v>102</v>
      </c>
      <c r="U830" s="38">
        <v>4.51</v>
      </c>
      <c r="V830" s="38">
        <v>3.46</v>
      </c>
      <c r="W830" s="38">
        <v>0</v>
      </c>
      <c r="X830" s="11" t="s">
        <v>20</v>
      </c>
      <c r="Y830" s="12"/>
      <c r="Z830" s="1">
        <v>0</v>
      </c>
      <c r="AA830" s="9">
        <v>12.81</v>
      </c>
      <c r="AB830" s="9"/>
      <c r="AC830" s="50">
        <f>IF(AD830=AK830,1,0)</f>
        <v>1</v>
      </c>
      <c r="AD830" s="50">
        <v>19.329999999999998</v>
      </c>
      <c r="AE830" s="39">
        <v>13.17</v>
      </c>
      <c r="AF830" s="11">
        <f>IF(Z830=2,AE830*1.08,IF(AE830&lt;=10,(AE830*1.09),IF(AE830&lt;=50,(10*1.09)+((AE830-10)*1.08),IF(AE830&lt;=100,(10*1.09)+((50-10)*1.08)+((AE830-50)*1.07),IF(AE830&lt;=200,(10*1.09)+((50-10)*1.08)+((100-50)*1.07)+((AE830-100)*1.04),(10*1.09)+((50-10)*1.08)+((100-50)*1.07)+((200-100)*1.04)+((AE830-200)*1.02))))))</f>
        <v>14.323600000000001</v>
      </c>
      <c r="AG830" s="11">
        <f>IF(Z830=1,AF830*1.08,IF(Z830=4,AF830*1.08,IF(Z830=2,0,IF(AE830&lt;=100,(AF830*1.25),IF(AE830&lt;=200,134.5+((AE830-100)*1.04*1.16),255.14+((AE830-200)*1.02*1.12))))))</f>
        <v>17.904500000000002</v>
      </c>
      <c r="AH830" s="11">
        <f>IF(Z830=1,0,IF(Z830=4,0,(AG830*1.08)))</f>
        <v>19.336860000000005</v>
      </c>
      <c r="AI830" s="9">
        <f>TRUNC(AF830,2)</f>
        <v>14.32</v>
      </c>
      <c r="AJ830" s="9">
        <f>TRUNC(AG830,2)</f>
        <v>17.899999999999999</v>
      </c>
      <c r="AK830" s="9">
        <f>TRUNC(AH830,2)</f>
        <v>19.329999999999998</v>
      </c>
      <c r="AL830" s="13">
        <v>44170</v>
      </c>
      <c r="AM830" s="13">
        <v>44187</v>
      </c>
      <c r="AN830" s="13" t="s">
        <v>6544</v>
      </c>
    </row>
    <row r="831" spans="1:40" ht="57" customHeight="1" x14ac:dyDescent="0.25">
      <c r="A831" s="1">
        <v>8699809655058</v>
      </c>
      <c r="B831" s="1" t="s">
        <v>820</v>
      </c>
      <c r="C831" s="1" t="s">
        <v>2062</v>
      </c>
      <c r="D831" s="2" t="s">
        <v>44</v>
      </c>
      <c r="E831" s="3" t="s">
        <v>133</v>
      </c>
      <c r="F831" s="3">
        <v>0</v>
      </c>
      <c r="G831" s="2">
        <v>1</v>
      </c>
      <c r="H831" s="3">
        <v>1</v>
      </c>
      <c r="I831" s="3"/>
      <c r="J831" s="3"/>
      <c r="K831" s="3"/>
      <c r="L831" s="4" t="s">
        <v>6257</v>
      </c>
      <c r="M831" s="4" t="s">
        <v>821</v>
      </c>
      <c r="N831" s="3" t="s">
        <v>5918</v>
      </c>
      <c r="O831" s="3">
        <v>80</v>
      </c>
      <c r="P831" s="3" t="s">
        <v>2423</v>
      </c>
      <c r="Q831" s="3">
        <v>1</v>
      </c>
      <c r="R831" s="3" t="s">
        <v>48</v>
      </c>
      <c r="S831" s="10" t="s">
        <v>49</v>
      </c>
      <c r="T831" s="3" t="s">
        <v>78</v>
      </c>
      <c r="U831" s="38">
        <v>18.28</v>
      </c>
      <c r="V831" s="38">
        <v>18.28</v>
      </c>
      <c r="W831" s="38">
        <v>14.62</v>
      </c>
      <c r="X831" s="11" t="s">
        <v>78</v>
      </c>
      <c r="Y831" s="12"/>
      <c r="Z831" s="1">
        <v>0</v>
      </c>
      <c r="AA831" s="9">
        <v>40.03</v>
      </c>
      <c r="AB831" s="9"/>
      <c r="AC831" s="50">
        <f>IF(AD831=AK831,1,0)</f>
        <v>1</v>
      </c>
      <c r="AD831" s="50">
        <v>64.66</v>
      </c>
      <c r="AE831" s="39">
        <v>44.26</v>
      </c>
      <c r="AF831" s="11">
        <f>IF(Z831=2,AE831*1.08,IF(AE831&lt;=10,(AE831*1.09),IF(AE831&lt;=50,(10*1.09)+((AE831-10)*1.08),IF(AE831&lt;=100,(10*1.09)+((50-10)*1.08)+((AE831-50)*1.07),IF(AE831&lt;=200,(10*1.09)+((50-10)*1.08)+((100-50)*1.07)+((AE831-100)*1.04),(10*1.09)+((50-10)*1.08)+((100-50)*1.07)+((200-100)*1.04)+((AE831-200)*1.02))))))</f>
        <v>47.900799999999997</v>
      </c>
      <c r="AG831" s="11">
        <f>IF(Z831=1,AF831*1.08,IF(Z831=4,AF831*1.08,IF(Z831=2,0,IF(AE831&lt;=100,(AF831*1.25),IF(AE831&lt;=200,134.5+((AE831-100)*1.04*1.16),255.14+((AE831-200)*1.02*1.12))))))</f>
        <v>59.875999999999998</v>
      </c>
      <c r="AH831" s="11">
        <f>IF(Z831=1,0,IF(Z831=4,0,(AG831*1.08)))</f>
        <v>64.666080000000008</v>
      </c>
      <c r="AI831" s="9">
        <f>TRUNC(AF831,2)</f>
        <v>47.9</v>
      </c>
      <c r="AJ831" s="9">
        <f>TRUNC(AG831,2)</f>
        <v>59.87</v>
      </c>
      <c r="AK831" s="9">
        <f>TRUNC(AH831,2)</f>
        <v>64.66</v>
      </c>
      <c r="AL831" s="13">
        <v>44170</v>
      </c>
      <c r="AM831" s="13">
        <v>44187</v>
      </c>
      <c r="AN831" s="13" t="s">
        <v>6544</v>
      </c>
    </row>
    <row r="832" spans="1:40" ht="57" customHeight="1" x14ac:dyDescent="0.25">
      <c r="A832" s="1">
        <v>8699514650126</v>
      </c>
      <c r="B832" s="1" t="s">
        <v>820</v>
      </c>
      <c r="C832" s="1" t="s">
        <v>2062</v>
      </c>
      <c r="D832" s="2" t="s">
        <v>150</v>
      </c>
      <c r="E832" s="3" t="s">
        <v>133</v>
      </c>
      <c r="F832" s="3">
        <v>0</v>
      </c>
      <c r="G832" s="2">
        <v>1</v>
      </c>
      <c r="H832" s="3">
        <v>1</v>
      </c>
      <c r="I832" s="3"/>
      <c r="J832" s="3"/>
      <c r="K832" s="3"/>
      <c r="L832" s="4" t="s">
        <v>4740</v>
      </c>
      <c r="M832" s="4" t="s">
        <v>821</v>
      </c>
      <c r="N832" s="3" t="s">
        <v>5962</v>
      </c>
      <c r="O832" s="3">
        <v>80</v>
      </c>
      <c r="P832" s="3" t="s">
        <v>2423</v>
      </c>
      <c r="Q832" s="3">
        <v>1</v>
      </c>
      <c r="R832" s="3" t="s">
        <v>48</v>
      </c>
      <c r="S832" s="10" t="s">
        <v>18</v>
      </c>
      <c r="T832" s="10" t="s">
        <v>78</v>
      </c>
      <c r="U832" s="38">
        <v>18.28</v>
      </c>
      <c r="V832" s="38">
        <v>18.28</v>
      </c>
      <c r="W832" s="38">
        <v>14.62</v>
      </c>
      <c r="X832" s="11" t="s">
        <v>78</v>
      </c>
      <c r="Y832" s="12"/>
      <c r="Z832" s="1">
        <v>0</v>
      </c>
      <c r="AA832" s="9">
        <v>40.03</v>
      </c>
      <c r="AB832" s="9"/>
      <c r="AC832" s="50"/>
      <c r="AD832" s="50"/>
      <c r="AE832" s="39">
        <v>44.26</v>
      </c>
      <c r="AF832" s="11">
        <f>IF(Z832=2,AE832*1.08,IF(AE832&lt;=10,(AE832*1.09),IF(AE832&lt;=50,(10*1.09)+((AE832-10)*1.08),IF(AE832&lt;=100,(10*1.09)+((50-10)*1.08)+((AE832-50)*1.07),IF(AE832&lt;=200,(10*1.09)+((50-10)*1.08)+((100-50)*1.07)+((AE832-100)*1.04),(10*1.09)+((50-10)*1.08)+((100-50)*1.07)+((200-100)*1.04)+((AE832-200)*1.02))))))</f>
        <v>47.900799999999997</v>
      </c>
      <c r="AG832" s="11">
        <f>IF(Z832=1,AF832*1.08,IF(Z832=4,AF832*1.08,IF(Z832=2,0,IF(AE832&lt;=100,(AF832*1.25),IF(AE832&lt;=200,134.5+((AE832-100)*1.04*1.16),255.14+((AE832-200)*1.02*1.12))))))</f>
        <v>59.875999999999998</v>
      </c>
      <c r="AH832" s="11">
        <f>IF(Z832=1,0,IF(Z832=4,0,(AG832*1.08)))</f>
        <v>64.666080000000008</v>
      </c>
      <c r="AI832" s="9">
        <f>TRUNC(AF832,2)</f>
        <v>47.9</v>
      </c>
      <c r="AJ832" s="9">
        <f>TRUNC(AG832,2)</f>
        <v>59.87</v>
      </c>
      <c r="AK832" s="9">
        <f>TRUNC(AH832,2)</f>
        <v>64.66</v>
      </c>
      <c r="AL832" s="13">
        <v>44170</v>
      </c>
      <c r="AM832" s="13">
        <v>44187</v>
      </c>
      <c r="AN832" s="13" t="s">
        <v>6544</v>
      </c>
    </row>
    <row r="833" spans="1:40" ht="57" customHeight="1" x14ac:dyDescent="0.25">
      <c r="A833" s="1">
        <v>8681728650023</v>
      </c>
      <c r="B833" s="1" t="s">
        <v>820</v>
      </c>
      <c r="C833" s="1" t="s">
        <v>2062</v>
      </c>
      <c r="D833" s="2" t="s">
        <v>150</v>
      </c>
      <c r="E833" s="3" t="s">
        <v>133</v>
      </c>
      <c r="F833" s="3">
        <v>0</v>
      </c>
      <c r="G833" s="2">
        <v>1</v>
      </c>
      <c r="H833" s="3">
        <v>1</v>
      </c>
      <c r="I833" s="3"/>
      <c r="J833" s="3"/>
      <c r="K833" s="3"/>
      <c r="L833" s="4" t="s">
        <v>6471</v>
      </c>
      <c r="M833" s="4" t="s">
        <v>821</v>
      </c>
      <c r="N833" s="3" t="s">
        <v>6011</v>
      </c>
      <c r="O833" s="3">
        <v>80</v>
      </c>
      <c r="P833" s="3" t="s">
        <v>2423</v>
      </c>
      <c r="Q833" s="3">
        <v>1</v>
      </c>
      <c r="R833" s="3" t="s">
        <v>48</v>
      </c>
      <c r="S833" s="10" t="s">
        <v>18</v>
      </c>
      <c r="T833" s="3" t="s">
        <v>78</v>
      </c>
      <c r="U833" s="38">
        <v>18.28</v>
      </c>
      <c r="V833" s="38">
        <v>18.28</v>
      </c>
      <c r="W833" s="38">
        <v>14.62</v>
      </c>
      <c r="X833" s="11" t="s">
        <v>78</v>
      </c>
      <c r="Y833" s="12"/>
      <c r="Z833" s="1">
        <v>0</v>
      </c>
      <c r="AA833" s="9">
        <v>40.03</v>
      </c>
      <c r="AB833" s="9"/>
      <c r="AC833" s="50"/>
      <c r="AD833" s="50"/>
      <c r="AE833" s="39">
        <v>29.92</v>
      </c>
      <c r="AF833" s="11">
        <f>IF(Z833=2,AE833*1.08,IF(AE833&lt;=10,(AE833*1.09),IF(AE833&lt;=50,(10*1.09)+((AE833-10)*1.08),IF(AE833&lt;=100,(10*1.09)+((50-10)*1.08)+((AE833-50)*1.07),IF(AE833&lt;=200,(10*1.09)+((50-10)*1.08)+((100-50)*1.07)+((AE833-100)*1.04),(10*1.09)+((50-10)*1.08)+((100-50)*1.07)+((200-100)*1.04)+((AE833-200)*1.02))))))</f>
        <v>32.413600000000002</v>
      </c>
      <c r="AG833" s="11">
        <f>IF(Z833=1,AF833*1.08,IF(Z833=4,AF833*1.08,IF(Z833=2,0,IF(AE833&lt;=100,(AF833*1.25),IF(AE833&lt;=200,134.5+((AE833-100)*1.04*1.16),255.14+((AE833-200)*1.02*1.12))))))</f>
        <v>40.517000000000003</v>
      </c>
      <c r="AH833" s="11">
        <f>IF(Z833=1,0,IF(Z833=4,0,(AG833*1.08)))</f>
        <v>43.758360000000003</v>
      </c>
      <c r="AI833" s="9">
        <f>TRUNC(AF833,2)</f>
        <v>32.409999999999997</v>
      </c>
      <c r="AJ833" s="9">
        <f>TRUNC(AG833,2)</f>
        <v>40.51</v>
      </c>
      <c r="AK833" s="9">
        <f>TRUNC(AH833,2)</f>
        <v>43.75</v>
      </c>
      <c r="AL833" s="13">
        <v>44170</v>
      </c>
      <c r="AM833" s="13">
        <v>44187</v>
      </c>
      <c r="AN833" s="13" t="s">
        <v>6544</v>
      </c>
    </row>
    <row r="834" spans="1:40" ht="57" customHeight="1" x14ac:dyDescent="0.25">
      <c r="A834" s="1">
        <v>8699525610010</v>
      </c>
      <c r="B834" s="1" t="s">
        <v>3869</v>
      </c>
      <c r="C834" s="1" t="s">
        <v>3870</v>
      </c>
      <c r="D834" s="2" t="s">
        <v>150</v>
      </c>
      <c r="E834" s="3" t="s">
        <v>133</v>
      </c>
      <c r="F834" s="3">
        <v>0</v>
      </c>
      <c r="G834" s="29">
        <v>7</v>
      </c>
      <c r="H834" s="3">
        <v>1</v>
      </c>
      <c r="I834" s="3"/>
      <c r="J834" s="3"/>
      <c r="K834" s="3"/>
      <c r="L834" s="4" t="s">
        <v>3871</v>
      </c>
      <c r="M834" s="4" t="s">
        <v>3872</v>
      </c>
      <c r="N834" s="3" t="s">
        <v>5922</v>
      </c>
      <c r="O834" s="3">
        <v>0.05</v>
      </c>
      <c r="P834" s="3" t="s">
        <v>209</v>
      </c>
      <c r="Q834" s="3">
        <v>30</v>
      </c>
      <c r="R834" s="3" t="s">
        <v>48</v>
      </c>
      <c r="S834" s="10" t="s">
        <v>18</v>
      </c>
      <c r="T834" s="3" t="s">
        <v>263</v>
      </c>
      <c r="U834" s="38">
        <v>227.14</v>
      </c>
      <c r="V834" s="38">
        <v>227.14</v>
      </c>
      <c r="W834" s="38">
        <v>181.71</v>
      </c>
      <c r="X834" s="11" t="s">
        <v>263</v>
      </c>
      <c r="Y834" s="12"/>
      <c r="Z834" s="1">
        <v>0</v>
      </c>
      <c r="AA834" s="9">
        <v>304.33999999999997</v>
      </c>
      <c r="AB834" s="9"/>
      <c r="AC834" s="50"/>
      <c r="AD834" s="50"/>
      <c r="AE834" s="39">
        <v>319.52</v>
      </c>
      <c r="AF834" s="11">
        <f>IF(Z834=2,AE834*1.08,IF(AE834&lt;=10,(AE834*1.09),IF(AE834&lt;=50,(10*1.09)+((AE834-10)*1.08),IF(AE834&lt;=100,(10*1.09)+((50-10)*1.08)+((AE834-50)*1.07),IF(AE834&lt;=200,(10*1.09)+((50-10)*1.08)+((100-50)*1.07)+((AE834-100)*1.04),(10*1.09)+((50-10)*1.08)+((100-50)*1.07)+((200-100)*1.04)+((AE834-200)*1.02))))))</f>
        <v>333.5104</v>
      </c>
      <c r="AG834" s="11">
        <f>IF(Z834=1,AF834*1.08,IF(Z834=4,AF834*1.08,IF(Z834=2,0,IF(AE834&lt;=100,(AF834*1.25),IF(AE834&lt;=200,134.5+((AE834-100)*1.04*1.16),255.14+((AE834-200)*1.02*1.12))))))</f>
        <v>391.67964799999999</v>
      </c>
      <c r="AH834" s="11">
        <f>IF(Z834=1,0,IF(Z834=4,0,(AG834*1.08)))</f>
        <v>423.01401984</v>
      </c>
      <c r="AI834" s="9">
        <f>TRUNC(AF834,2)</f>
        <v>333.51</v>
      </c>
      <c r="AJ834" s="9">
        <f>TRUNC(AG834,2)</f>
        <v>391.67</v>
      </c>
      <c r="AK834" s="9">
        <f>TRUNC(AH834,2)</f>
        <v>423.01</v>
      </c>
      <c r="AL834" s="13">
        <v>44170</v>
      </c>
      <c r="AM834" s="13">
        <v>44187</v>
      </c>
      <c r="AN834" s="13" t="s">
        <v>6544</v>
      </c>
    </row>
    <row r="835" spans="1:40" ht="57" customHeight="1" x14ac:dyDescent="0.25">
      <c r="A835" s="1">
        <v>8699525610102</v>
      </c>
      <c r="B835" s="1" t="s">
        <v>3869</v>
      </c>
      <c r="C835" s="1" t="s">
        <v>3870</v>
      </c>
      <c r="D835" s="2" t="s">
        <v>150</v>
      </c>
      <c r="E835" s="3" t="s">
        <v>133</v>
      </c>
      <c r="F835" s="3">
        <v>0</v>
      </c>
      <c r="G835" s="2">
        <v>1</v>
      </c>
      <c r="H835" s="3">
        <v>1</v>
      </c>
      <c r="I835" s="3"/>
      <c r="J835" s="3"/>
      <c r="K835" s="3"/>
      <c r="L835" s="4" t="s">
        <v>3873</v>
      </c>
      <c r="M835" s="4" t="s">
        <v>3872</v>
      </c>
      <c r="N835" s="3" t="s">
        <v>5922</v>
      </c>
      <c r="O835" s="3">
        <v>0.1</v>
      </c>
      <c r="P835" s="3" t="s">
        <v>209</v>
      </c>
      <c r="Q835" s="3">
        <v>30</v>
      </c>
      <c r="R835" s="3" t="s">
        <v>48</v>
      </c>
      <c r="S835" s="10" t="s">
        <v>18</v>
      </c>
      <c r="T835" s="3" t="s">
        <v>263</v>
      </c>
      <c r="U835" s="38">
        <v>454.28</v>
      </c>
      <c r="V835" s="38">
        <v>454.28</v>
      </c>
      <c r="W835" s="38">
        <v>363.42</v>
      </c>
      <c r="X835" s="11" t="s">
        <v>263</v>
      </c>
      <c r="Y835" s="12"/>
      <c r="Z835" s="1">
        <v>0</v>
      </c>
      <c r="AA835" s="9">
        <v>585.73</v>
      </c>
      <c r="AB835" s="9"/>
      <c r="AC835" s="50"/>
      <c r="AD835" s="50"/>
      <c r="AE835" s="39">
        <v>614.95000000000005</v>
      </c>
      <c r="AF835" s="11">
        <f>IF(Z835=2,AE835*1.08,IF(AE835&lt;=10,(AE835*1.09),IF(AE835&lt;=50,(10*1.09)+((AE835-10)*1.08),IF(AE835&lt;=100,(10*1.09)+((50-10)*1.08)+((AE835-50)*1.07),IF(AE835&lt;=200,(10*1.09)+((50-10)*1.08)+((100-50)*1.07)+((AE835-100)*1.04),(10*1.09)+((50-10)*1.08)+((100-50)*1.07)+((200-100)*1.04)+((AE835-200)*1.02))))))</f>
        <v>634.84900000000005</v>
      </c>
      <c r="AG835" s="11">
        <f>IF(Z835=1,AF835*1.08,IF(Z835=4,AF835*1.08,IF(Z835=2,0,IF(AE835&lt;=100,(AF835*1.25),IF(AE835&lt;=200,134.5+((AE835-100)*1.04*1.16),255.14+((AE835-200)*1.02*1.12))))))</f>
        <v>729.17888000000016</v>
      </c>
      <c r="AH835" s="11">
        <f>IF(Z835=1,0,IF(Z835=4,0,(AG835*1.08)))</f>
        <v>787.51319040000021</v>
      </c>
      <c r="AI835" s="9">
        <f>TRUNC(AF835,2)</f>
        <v>634.84</v>
      </c>
      <c r="AJ835" s="9">
        <f>TRUNC(AG835,2)</f>
        <v>729.17</v>
      </c>
      <c r="AK835" s="9">
        <f>TRUNC(AH835,2)</f>
        <v>787.51</v>
      </c>
      <c r="AL835" s="13">
        <v>44170</v>
      </c>
      <c r="AM835" s="13">
        <v>44187</v>
      </c>
      <c r="AN835" s="13" t="s">
        <v>6544</v>
      </c>
    </row>
    <row r="836" spans="1:40" ht="57" customHeight="1" x14ac:dyDescent="0.25">
      <c r="A836" s="1">
        <v>8699844611484</v>
      </c>
      <c r="B836" s="1" t="s">
        <v>3869</v>
      </c>
      <c r="C836" s="1" t="s">
        <v>3870</v>
      </c>
      <c r="D836" s="2" t="s">
        <v>150</v>
      </c>
      <c r="E836" s="3" t="s">
        <v>133</v>
      </c>
      <c r="F836" s="3">
        <v>0</v>
      </c>
      <c r="G836" s="2">
        <v>1</v>
      </c>
      <c r="H836" s="3">
        <v>1</v>
      </c>
      <c r="I836" s="3"/>
      <c r="J836" s="3"/>
      <c r="K836" s="3"/>
      <c r="L836" s="4" t="s">
        <v>6255</v>
      </c>
      <c r="M836" s="4" t="s">
        <v>3872</v>
      </c>
      <c r="N836" s="3" t="s">
        <v>5933</v>
      </c>
      <c r="O836" s="3">
        <v>0.05</v>
      </c>
      <c r="P836" s="3" t="s">
        <v>209</v>
      </c>
      <c r="Q836" s="3">
        <v>30</v>
      </c>
      <c r="R836" s="3" t="s">
        <v>48</v>
      </c>
      <c r="S836" s="10" t="s">
        <v>18</v>
      </c>
      <c r="T836" s="3" t="s">
        <v>263</v>
      </c>
      <c r="U836" s="37">
        <v>227.14</v>
      </c>
      <c r="V836" s="37">
        <v>227.14</v>
      </c>
      <c r="W836" s="38">
        <v>181.71</v>
      </c>
      <c r="X836" s="11" t="s">
        <v>263</v>
      </c>
      <c r="Y836" s="12"/>
      <c r="Z836" s="1">
        <v>0</v>
      </c>
      <c r="AA836" s="9">
        <v>304.38</v>
      </c>
      <c r="AB836" s="9"/>
      <c r="AC836" s="50"/>
      <c r="AD836" s="50"/>
      <c r="AE836" s="39">
        <v>319.56</v>
      </c>
      <c r="AF836" s="11">
        <f>IF(Z836=2,AE836*1.08,IF(AE836&lt;=10,(AE836*1.09),IF(AE836&lt;=50,(10*1.09)+((AE836-10)*1.08),IF(AE836&lt;=100,(10*1.09)+((50-10)*1.08)+((AE836-50)*1.07),IF(AE836&lt;=200,(10*1.09)+((50-10)*1.08)+((100-50)*1.07)+((AE836-100)*1.04),(10*1.09)+((50-10)*1.08)+((100-50)*1.07)+((200-100)*1.04)+((AE836-200)*1.02))))))</f>
        <v>333.55119999999999</v>
      </c>
      <c r="AG836" s="11">
        <f>IF(Z836=1,AF836*1.08,IF(Z836=4,AF836*1.08,IF(Z836=2,0,IF(AE836&lt;=100,(AF836*1.25),IF(AE836&lt;=200,134.5+((AE836-100)*1.04*1.16),255.14+((AE836-200)*1.02*1.12))))))</f>
        <v>391.72534400000001</v>
      </c>
      <c r="AH836" s="11">
        <f>IF(Z836=1,0,IF(Z836=4,0,(AG836*1.08)))</f>
        <v>423.06337152000003</v>
      </c>
      <c r="AI836" s="9">
        <f>TRUNC(AF836,2)</f>
        <v>333.55</v>
      </c>
      <c r="AJ836" s="9">
        <f>TRUNC(AG836,2)</f>
        <v>391.72</v>
      </c>
      <c r="AK836" s="9">
        <f>TRUNC(AH836,2)</f>
        <v>423.06</v>
      </c>
      <c r="AL836" s="13">
        <v>44170</v>
      </c>
      <c r="AM836" s="13">
        <v>44187</v>
      </c>
      <c r="AN836" s="13" t="s">
        <v>6544</v>
      </c>
    </row>
    <row r="837" spans="1:40" ht="57" customHeight="1" x14ac:dyDescent="0.25">
      <c r="A837" s="1">
        <v>8699490546017</v>
      </c>
      <c r="B837" s="1" t="s">
        <v>3869</v>
      </c>
      <c r="C837" s="1" t="s">
        <v>3870</v>
      </c>
      <c r="D837" s="2" t="s">
        <v>44</v>
      </c>
      <c r="E837" s="3" t="s">
        <v>133</v>
      </c>
      <c r="F837" s="3">
        <v>0</v>
      </c>
      <c r="G837" s="2">
        <v>1</v>
      </c>
      <c r="H837" s="3">
        <v>1</v>
      </c>
      <c r="I837" s="3"/>
      <c r="J837" s="3"/>
      <c r="K837" s="3"/>
      <c r="L837" s="4" t="s">
        <v>3874</v>
      </c>
      <c r="M837" s="4" t="s">
        <v>3872</v>
      </c>
      <c r="N837" s="3" t="s">
        <v>5969</v>
      </c>
      <c r="O837" s="3">
        <v>0.05</v>
      </c>
      <c r="P837" s="3" t="s">
        <v>209</v>
      </c>
      <c r="Q837" s="3">
        <v>30</v>
      </c>
      <c r="R837" s="3" t="s">
        <v>48</v>
      </c>
      <c r="S837" s="10" t="s">
        <v>49</v>
      </c>
      <c r="T837" s="3" t="s">
        <v>263</v>
      </c>
      <c r="U837" s="38">
        <v>227.14</v>
      </c>
      <c r="V837" s="38">
        <v>227.14</v>
      </c>
      <c r="W837" s="38">
        <v>181.71</v>
      </c>
      <c r="X837" s="3" t="s">
        <v>263</v>
      </c>
      <c r="Y837" s="12"/>
      <c r="Z837" s="1">
        <v>0</v>
      </c>
      <c r="AA837" s="9">
        <v>304.33999999999997</v>
      </c>
      <c r="AB837" s="9"/>
      <c r="AC837" s="50">
        <f>IF(AD837=AK837,1,0)</f>
        <v>1</v>
      </c>
      <c r="AD837" s="50">
        <v>423.01</v>
      </c>
      <c r="AE837" s="39">
        <v>319.52</v>
      </c>
      <c r="AF837" s="11">
        <f>IF(Z837=2,AE837*1.08,IF(AE837&lt;=10,(AE837*1.09),IF(AE837&lt;=50,(10*1.09)+((AE837-10)*1.08),IF(AE837&lt;=100,(10*1.09)+((50-10)*1.08)+((AE837-50)*1.07),IF(AE837&lt;=200,(10*1.09)+((50-10)*1.08)+((100-50)*1.07)+((AE837-100)*1.04),(10*1.09)+((50-10)*1.08)+((100-50)*1.07)+((200-100)*1.04)+((AE837-200)*1.02))))))</f>
        <v>333.5104</v>
      </c>
      <c r="AG837" s="11">
        <f>IF(Z837=1,AF837*1.08,IF(Z837=4,AF837*1.08,IF(Z837=2,0,IF(AE837&lt;=100,(AF837*1.25),IF(AE837&lt;=200,134.5+((AE837-100)*1.04*1.16),255.14+((AE837-200)*1.02*1.12))))))</f>
        <v>391.67964799999999</v>
      </c>
      <c r="AH837" s="11">
        <f>IF(Z837=1,0,IF(Z837=4,0,(AG837*1.08)))</f>
        <v>423.01401984</v>
      </c>
      <c r="AI837" s="9">
        <f>TRUNC(AF837,2)</f>
        <v>333.51</v>
      </c>
      <c r="AJ837" s="9">
        <f>TRUNC(AG837,2)</f>
        <v>391.67</v>
      </c>
      <c r="AK837" s="9">
        <f>TRUNC(AH837,2)</f>
        <v>423.01</v>
      </c>
      <c r="AL837" s="13">
        <v>44170</v>
      </c>
      <c r="AM837" s="13">
        <v>44187</v>
      </c>
      <c r="AN837" s="13" t="s">
        <v>6544</v>
      </c>
    </row>
    <row r="838" spans="1:40" ht="57" customHeight="1" x14ac:dyDescent="0.25">
      <c r="A838" s="1">
        <v>8699511610017</v>
      </c>
      <c r="B838" s="1" t="s">
        <v>3869</v>
      </c>
      <c r="C838" s="1" t="s">
        <v>3870</v>
      </c>
      <c r="D838" s="2" t="s">
        <v>150</v>
      </c>
      <c r="E838" s="3" t="s">
        <v>133</v>
      </c>
      <c r="F838" s="3">
        <v>0</v>
      </c>
      <c r="G838" s="29">
        <v>7</v>
      </c>
      <c r="H838" s="3">
        <v>1</v>
      </c>
      <c r="I838" s="3"/>
      <c r="J838" s="3"/>
      <c r="K838" s="3"/>
      <c r="L838" s="4" t="s">
        <v>3875</v>
      </c>
      <c r="M838" s="4" t="s">
        <v>3872</v>
      </c>
      <c r="N838" s="3" t="s">
        <v>6026</v>
      </c>
      <c r="O838" s="3">
        <v>0.05</v>
      </c>
      <c r="P838" s="3" t="s">
        <v>209</v>
      </c>
      <c r="Q838" s="3">
        <v>30</v>
      </c>
      <c r="R838" s="3" t="s">
        <v>48</v>
      </c>
      <c r="S838" s="10" t="s">
        <v>18</v>
      </c>
      <c r="T838" s="3" t="s">
        <v>263</v>
      </c>
      <c r="U838" s="38">
        <v>227.14</v>
      </c>
      <c r="V838" s="38">
        <v>227.14</v>
      </c>
      <c r="W838" s="38">
        <v>181.71</v>
      </c>
      <c r="X838" s="11" t="s">
        <v>263</v>
      </c>
      <c r="Y838" s="12"/>
      <c r="Z838" s="1">
        <v>0</v>
      </c>
      <c r="AA838" s="9">
        <v>304.33999999999997</v>
      </c>
      <c r="AB838" s="9"/>
      <c r="AC838" s="50"/>
      <c r="AD838" s="50"/>
      <c r="AE838" s="39">
        <v>319.52</v>
      </c>
      <c r="AF838" s="11">
        <f>IF(Z838=2,AE838*1.08,IF(AE838&lt;=10,(AE838*1.09),IF(AE838&lt;=50,(10*1.09)+((AE838-10)*1.08),IF(AE838&lt;=100,(10*1.09)+((50-10)*1.08)+((AE838-50)*1.07),IF(AE838&lt;=200,(10*1.09)+((50-10)*1.08)+((100-50)*1.07)+((AE838-100)*1.04),(10*1.09)+((50-10)*1.08)+((100-50)*1.07)+((200-100)*1.04)+((AE838-200)*1.02))))))</f>
        <v>333.5104</v>
      </c>
      <c r="AG838" s="11">
        <f>IF(Z838=1,AF838*1.08,IF(Z838=4,AF838*1.08,IF(Z838=2,0,IF(AE838&lt;=100,(AF838*1.25),IF(AE838&lt;=200,134.5+((AE838-100)*1.04*1.16),255.14+((AE838-200)*1.02*1.12))))))</f>
        <v>391.67964799999999</v>
      </c>
      <c r="AH838" s="11">
        <f>IF(Z838=1,0,IF(Z838=4,0,(AG838*1.08)))</f>
        <v>423.01401984</v>
      </c>
      <c r="AI838" s="9">
        <f>TRUNC(AF838,2)</f>
        <v>333.51</v>
      </c>
      <c r="AJ838" s="9">
        <f>TRUNC(AG838,2)</f>
        <v>391.67</v>
      </c>
      <c r="AK838" s="9">
        <f>TRUNC(AH838,2)</f>
        <v>423.01</v>
      </c>
      <c r="AL838" s="13">
        <v>44170</v>
      </c>
      <c r="AM838" s="13">
        <v>44187</v>
      </c>
      <c r="AN838" s="13" t="s">
        <v>6544</v>
      </c>
    </row>
    <row r="839" spans="1:40" ht="57" customHeight="1" x14ac:dyDescent="0.25">
      <c r="A839" s="1">
        <v>8699578090418</v>
      </c>
      <c r="B839" s="1" t="s">
        <v>115</v>
      </c>
      <c r="C839" s="1" t="s">
        <v>116</v>
      </c>
      <c r="D839" s="2" t="s">
        <v>150</v>
      </c>
      <c r="E839" s="3" t="s">
        <v>133</v>
      </c>
      <c r="F839" s="3">
        <v>4</v>
      </c>
      <c r="G839" s="2">
        <v>5</v>
      </c>
      <c r="H839" s="27">
        <v>1</v>
      </c>
      <c r="I839" s="3"/>
      <c r="J839" s="3"/>
      <c r="K839" s="3"/>
      <c r="L839" s="4" t="s">
        <v>6254</v>
      </c>
      <c r="M839" s="4" t="s">
        <v>118</v>
      </c>
      <c r="N839" s="3" t="s">
        <v>5954</v>
      </c>
      <c r="O839" s="3">
        <v>250</v>
      </c>
      <c r="P839" s="3" t="s">
        <v>76</v>
      </c>
      <c r="Q839" s="3">
        <v>14</v>
      </c>
      <c r="R839" s="3" t="s">
        <v>48</v>
      </c>
      <c r="S839" s="10" t="s">
        <v>18</v>
      </c>
      <c r="T839" s="3" t="s">
        <v>153</v>
      </c>
      <c r="U839" s="38">
        <v>3.33</v>
      </c>
      <c r="V839" s="38">
        <v>2.48</v>
      </c>
      <c r="W839" s="38">
        <v>0</v>
      </c>
      <c r="X839" s="11" t="s">
        <v>20</v>
      </c>
      <c r="Y839" s="12"/>
      <c r="Z839" s="1">
        <v>0</v>
      </c>
      <c r="AA839" s="9">
        <v>7.88</v>
      </c>
      <c r="AB839" s="9"/>
      <c r="AC839" s="50"/>
      <c r="AD839" s="50"/>
      <c r="AE839" s="39">
        <v>9.4499999999999993</v>
      </c>
      <c r="AF839" s="11">
        <f>IF(Z839=2,AE839*1.08,IF(AE839&lt;=10,(AE839*1.09),IF(AE839&lt;=50,(10*1.09)+((AE839-10)*1.08),IF(AE839&lt;=100,(10*1.09)+((50-10)*1.08)+((AE839-50)*1.07),IF(AE839&lt;=200,(10*1.09)+((50-10)*1.08)+((100-50)*1.07)+((AE839-100)*1.04),(10*1.09)+((50-10)*1.08)+((100-50)*1.07)+((200-100)*1.04)+((AE839-200)*1.02))))))</f>
        <v>10.3005</v>
      </c>
      <c r="AG839" s="11">
        <f>IF(Z839=1,AF839*1.08,IF(Z839=4,AF839*1.08,IF(Z839=2,0,IF(AE839&lt;=100,(AF839*1.25),IF(AE839&lt;=200,134.5+((AE839-100)*1.04*1.16),255.14+((AE839-200)*1.02*1.12))))))</f>
        <v>12.875624999999999</v>
      </c>
      <c r="AH839" s="11">
        <f>IF(Z839=1,0,IF(Z839=4,0,(AG839*1.08)))</f>
        <v>13.905675</v>
      </c>
      <c r="AI839" s="9">
        <f>TRUNC(AF839,2)</f>
        <v>10.3</v>
      </c>
      <c r="AJ839" s="9">
        <f>TRUNC(AG839,2)</f>
        <v>12.87</v>
      </c>
      <c r="AK839" s="9">
        <f>TRUNC(AH839,2)</f>
        <v>13.9</v>
      </c>
      <c r="AL839" s="13">
        <v>44170</v>
      </c>
      <c r="AM839" s="13">
        <v>44187</v>
      </c>
      <c r="AN839" s="13" t="s">
        <v>6544</v>
      </c>
    </row>
    <row r="840" spans="1:40" ht="57" customHeight="1" x14ac:dyDescent="0.25">
      <c r="A840" s="1">
        <v>8699546011667</v>
      </c>
      <c r="B840" s="1" t="s">
        <v>2053</v>
      </c>
      <c r="C840" s="1" t="s">
        <v>2054</v>
      </c>
      <c r="D840" s="2" t="s">
        <v>44</v>
      </c>
      <c r="E840" s="3" t="s">
        <v>5731</v>
      </c>
      <c r="F840" s="3">
        <v>0</v>
      </c>
      <c r="G840" s="2">
        <v>2</v>
      </c>
      <c r="H840" s="3">
        <v>1</v>
      </c>
      <c r="I840" s="3"/>
      <c r="J840" s="3"/>
      <c r="K840" s="3"/>
      <c r="L840" s="4" t="s">
        <v>2055</v>
      </c>
      <c r="M840" s="4" t="s">
        <v>2056</v>
      </c>
      <c r="N840" s="3" t="s">
        <v>5960</v>
      </c>
      <c r="O840" s="3">
        <v>50</v>
      </c>
      <c r="P840" s="3" t="s">
        <v>76</v>
      </c>
      <c r="Q840" s="3">
        <v>50</v>
      </c>
      <c r="R840" s="3" t="s">
        <v>48</v>
      </c>
      <c r="S840" s="10" t="s">
        <v>49</v>
      </c>
      <c r="T840" s="3" t="s">
        <v>153</v>
      </c>
      <c r="U840" s="38">
        <v>16.97</v>
      </c>
      <c r="V840" s="38">
        <v>16.97</v>
      </c>
      <c r="W840" s="38">
        <v>16.97</v>
      </c>
      <c r="X840" s="3" t="s">
        <v>153</v>
      </c>
      <c r="Y840" s="12"/>
      <c r="Z840" s="1">
        <v>0</v>
      </c>
      <c r="AA840" s="9">
        <v>64.7</v>
      </c>
      <c r="AB840" s="9"/>
      <c r="AC840" s="50">
        <f>IF(AD840=AK840,1,0)</f>
        <v>1</v>
      </c>
      <c r="AD840" s="50">
        <v>94.31</v>
      </c>
      <c r="AE840" s="39">
        <v>64.73</v>
      </c>
      <c r="AF840" s="11">
        <f>IF(Z840=2,AE840*1.08,IF(AE840&lt;=10,(AE840*1.09),IF(AE840&lt;=50,(10*1.09)+((AE840-10)*1.08),IF(AE840&lt;=100,(10*1.09)+((50-10)*1.08)+((AE840-50)*1.07),IF(AE840&lt;=200,(10*1.09)+((50-10)*1.08)+((100-50)*1.07)+((AE840-100)*1.04),(10*1.09)+((50-10)*1.08)+((100-50)*1.07)+((200-100)*1.04)+((AE840-200)*1.02))))))</f>
        <v>69.861100000000008</v>
      </c>
      <c r="AG840" s="11">
        <f>IF(Z840=1,AF840*1.08,IF(Z840=4,AF840*1.08,IF(Z840=2,0,IF(AE840&lt;=100,(AF840*1.25),IF(AE840&lt;=200,134.5+((AE840-100)*1.04*1.16),255.14+((AE840-200)*1.02*1.12))))))</f>
        <v>87.326375000000013</v>
      </c>
      <c r="AH840" s="11">
        <f>IF(Z840=1,0,IF(Z840=4,0,(AG840*1.08)))</f>
        <v>94.312485000000024</v>
      </c>
      <c r="AI840" s="9">
        <f>TRUNC(AF840,2)</f>
        <v>69.86</v>
      </c>
      <c r="AJ840" s="9">
        <f>TRUNC(AG840,2)</f>
        <v>87.32</v>
      </c>
      <c r="AK840" s="9">
        <f>TRUNC(AH840,2)</f>
        <v>94.31</v>
      </c>
      <c r="AL840" s="13">
        <v>44170</v>
      </c>
      <c r="AM840" s="13">
        <v>44187</v>
      </c>
      <c r="AN840" s="13" t="s">
        <v>6544</v>
      </c>
    </row>
    <row r="841" spans="1:40" ht="57" customHeight="1" x14ac:dyDescent="0.25">
      <c r="A841" s="1">
        <v>8699708190247</v>
      </c>
      <c r="B841" s="1" t="s">
        <v>2051</v>
      </c>
      <c r="C841" s="1" t="s">
        <v>2052</v>
      </c>
      <c r="D841" s="2" t="s">
        <v>44</v>
      </c>
      <c r="E841" s="3" t="s">
        <v>133</v>
      </c>
      <c r="F841" s="3">
        <v>0</v>
      </c>
      <c r="G841" s="2">
        <v>2</v>
      </c>
      <c r="H841" s="3">
        <v>1</v>
      </c>
      <c r="I841" s="3"/>
      <c r="J841" s="3"/>
      <c r="K841" s="3"/>
      <c r="L841" s="4" t="s">
        <v>6189</v>
      </c>
      <c r="M841" s="4" t="s">
        <v>853</v>
      </c>
      <c r="N841" s="3" t="s">
        <v>6023</v>
      </c>
      <c r="O841" s="3">
        <v>500</v>
      </c>
      <c r="P841" s="3" t="s">
        <v>76</v>
      </c>
      <c r="Q841" s="3">
        <v>100</v>
      </c>
      <c r="R841" s="3" t="s">
        <v>48</v>
      </c>
      <c r="S841" s="10" t="s">
        <v>49</v>
      </c>
      <c r="T841" s="3" t="s">
        <v>78</v>
      </c>
      <c r="U841" s="38">
        <v>52.27</v>
      </c>
      <c r="V841" s="38">
        <v>52.27</v>
      </c>
      <c r="W841" s="38">
        <v>41.81</v>
      </c>
      <c r="X841" s="3" t="s">
        <v>78</v>
      </c>
      <c r="Y841" s="12"/>
      <c r="Z841" s="1">
        <v>0</v>
      </c>
      <c r="AA841" s="9">
        <v>106.37</v>
      </c>
      <c r="AB841" s="9"/>
      <c r="AC841" s="50">
        <f>IF(AD841=AK841,1,0)</f>
        <v>1</v>
      </c>
      <c r="AD841" s="50">
        <v>222.8</v>
      </c>
      <c r="AE841" s="39">
        <v>159.52000000000001</v>
      </c>
      <c r="AF841" s="11">
        <f>IF(Z841=2,AE841*1.08,IF(AE841&lt;=10,(AE841*1.09),IF(AE841&lt;=50,(10*1.09)+((AE841-10)*1.08),IF(AE841&lt;=100,(10*1.09)+((50-10)*1.08)+((AE841-50)*1.07),IF(AE841&lt;=200,(10*1.09)+((50-10)*1.08)+((100-50)*1.07)+((AE841-100)*1.04),(10*1.09)+((50-10)*1.08)+((100-50)*1.07)+((200-100)*1.04)+((AE841-200)*1.02))))))</f>
        <v>169.5008</v>
      </c>
      <c r="AG841" s="11">
        <f>IF(Z841=1,AF841*1.08,IF(Z841=4,AF841*1.08,IF(Z841=2,0,IF(AE841&lt;=100,(AF841*1.25),IF(AE841&lt;=200,134.5+((AE841-100)*1.04*1.16),255.14+((AE841-200)*1.02*1.12))))))</f>
        <v>206.30492800000002</v>
      </c>
      <c r="AH841" s="11">
        <f>IF(Z841=1,0,IF(Z841=4,0,(AG841*1.08)))</f>
        <v>222.80932224000003</v>
      </c>
      <c r="AI841" s="9">
        <f>TRUNC(AF841,2)</f>
        <v>169.5</v>
      </c>
      <c r="AJ841" s="9">
        <f>TRUNC(AG841,2)</f>
        <v>206.3</v>
      </c>
      <c r="AK841" s="9">
        <f>TRUNC(AH841,2)</f>
        <v>222.8</v>
      </c>
      <c r="AL841" s="13">
        <v>44170</v>
      </c>
      <c r="AM841" s="13">
        <v>44187</v>
      </c>
      <c r="AN841" s="13" t="s">
        <v>6544</v>
      </c>
    </row>
    <row r="842" spans="1:40" ht="57" customHeight="1" x14ac:dyDescent="0.25">
      <c r="A842" s="1">
        <v>8699684675233</v>
      </c>
      <c r="B842" s="1" t="s">
        <v>2244</v>
      </c>
      <c r="C842" s="1" t="s">
        <v>2245</v>
      </c>
      <c r="D842" s="2" t="s">
        <v>44</v>
      </c>
      <c r="E842" s="3" t="s">
        <v>5731</v>
      </c>
      <c r="F842" s="3">
        <v>0</v>
      </c>
      <c r="G842" s="2">
        <v>2</v>
      </c>
      <c r="H842" s="3">
        <v>1</v>
      </c>
      <c r="I842" s="3"/>
      <c r="J842" s="3"/>
      <c r="K842" s="3"/>
      <c r="L842" s="4" t="s">
        <v>4696</v>
      </c>
      <c r="M842" s="4" t="s">
        <v>850</v>
      </c>
      <c r="N842" s="3" t="s">
        <v>5915</v>
      </c>
      <c r="O842" s="3" t="s">
        <v>4697</v>
      </c>
      <c r="P842" s="3" t="s">
        <v>76</v>
      </c>
      <c r="Q842" s="3">
        <v>1</v>
      </c>
      <c r="R842" s="3" t="s">
        <v>48</v>
      </c>
      <c r="S842" s="10" t="s">
        <v>49</v>
      </c>
      <c r="T842" s="3" t="s">
        <v>102</v>
      </c>
      <c r="U842" s="38">
        <v>35.5</v>
      </c>
      <c r="V842" s="38">
        <v>35.5</v>
      </c>
      <c r="W842" s="38">
        <v>35.5</v>
      </c>
      <c r="X842" s="3" t="s">
        <v>102</v>
      </c>
      <c r="Y842" s="42"/>
      <c r="Z842" s="1">
        <v>0</v>
      </c>
      <c r="AA842" s="9">
        <v>94.48</v>
      </c>
      <c r="AB842" s="9"/>
      <c r="AC842" s="50">
        <f>IF(AD842=AK842,1,0)</f>
        <v>1</v>
      </c>
      <c r="AD842" s="50">
        <v>144.08000000000001</v>
      </c>
      <c r="AE842" s="39">
        <v>99.19</v>
      </c>
      <c r="AF842" s="11">
        <f>IF(Z842=2,AE842*1.08,IF(AE842&lt;=10,(AE842*1.09),IF(AE842&lt;=50,(10*1.09)+((AE842-10)*1.08),IF(AE842&lt;=100,(10*1.09)+((50-10)*1.08)+((AE842-50)*1.07),IF(AE842&lt;=200,(10*1.09)+((50-10)*1.08)+((100-50)*1.07)+((AE842-100)*1.04),(10*1.09)+((50-10)*1.08)+((100-50)*1.07)+((200-100)*1.04)+((AE842-200)*1.02))))))</f>
        <v>106.7333</v>
      </c>
      <c r="AG842" s="11">
        <f>IF(Z842=1,AF842*1.08,IF(Z842=4,AF842*1.08,IF(Z842=2,0,IF(AE842&lt;=100,(AF842*1.25),IF(AE842&lt;=200,134.5+((AE842-100)*1.04*1.16),255.14+((AE842-200)*1.02*1.12))))))</f>
        <v>133.41662500000001</v>
      </c>
      <c r="AH842" s="11">
        <f>IF(Z842=1,0,IF(Z842=4,0,(AG842*1.08)))</f>
        <v>144.08995500000003</v>
      </c>
      <c r="AI842" s="9">
        <f>TRUNC(AF842,2)</f>
        <v>106.73</v>
      </c>
      <c r="AJ842" s="9">
        <f>TRUNC(AG842,2)</f>
        <v>133.41</v>
      </c>
      <c r="AK842" s="9">
        <f>TRUNC(AH842,2)</f>
        <v>144.08000000000001</v>
      </c>
      <c r="AL842" s="13">
        <v>44170</v>
      </c>
      <c r="AM842" s="13">
        <v>44187</v>
      </c>
      <c r="AN842" s="13" t="s">
        <v>6544</v>
      </c>
    </row>
    <row r="843" spans="1:40" ht="57" customHeight="1" x14ac:dyDescent="0.25">
      <c r="A843" s="1">
        <v>8699684672232</v>
      </c>
      <c r="B843" s="1" t="s">
        <v>2244</v>
      </c>
      <c r="C843" s="1" t="s">
        <v>2245</v>
      </c>
      <c r="D843" s="2" t="s">
        <v>44</v>
      </c>
      <c r="E843" s="3" t="s">
        <v>5731</v>
      </c>
      <c r="F843" s="3">
        <v>0</v>
      </c>
      <c r="G843" s="2">
        <v>2</v>
      </c>
      <c r="H843" s="3">
        <v>1</v>
      </c>
      <c r="I843" s="3"/>
      <c r="J843" s="3"/>
      <c r="K843" s="3"/>
      <c r="L843" s="4" t="s">
        <v>4698</v>
      </c>
      <c r="M843" s="4" t="s">
        <v>850</v>
      </c>
      <c r="N843" s="3" t="s">
        <v>5915</v>
      </c>
      <c r="O843" s="3" t="s">
        <v>4699</v>
      </c>
      <c r="P843" s="3" t="s">
        <v>76</v>
      </c>
      <c r="Q843" s="3">
        <v>1</v>
      </c>
      <c r="R843" s="3" t="s">
        <v>48</v>
      </c>
      <c r="S843" s="10" t="s">
        <v>49</v>
      </c>
      <c r="T843" s="3" t="s">
        <v>102</v>
      </c>
      <c r="U843" s="38">
        <v>35.5</v>
      </c>
      <c r="V843" s="38">
        <v>35.5</v>
      </c>
      <c r="W843" s="38">
        <v>35.5</v>
      </c>
      <c r="X843" s="3" t="s">
        <v>102</v>
      </c>
      <c r="Y843" s="12"/>
      <c r="Z843" s="1">
        <v>0</v>
      </c>
      <c r="AA843" s="9">
        <v>94.48</v>
      </c>
      <c r="AB843" s="9"/>
      <c r="AC843" s="50">
        <f>IF(AD843=AK843,1,0)</f>
        <v>0</v>
      </c>
      <c r="AD843" s="50">
        <v>137.28</v>
      </c>
      <c r="AE843" s="39">
        <v>99.19</v>
      </c>
      <c r="AF843" s="11">
        <f>IF(Z843=2,AE843*1.08,IF(AE843&lt;=10,(AE843*1.09),IF(AE843&lt;=50,(10*1.09)+((AE843-10)*1.08),IF(AE843&lt;=100,(10*1.09)+((50-10)*1.08)+((AE843-50)*1.07),IF(AE843&lt;=200,(10*1.09)+((50-10)*1.08)+((100-50)*1.07)+((AE843-100)*1.04),(10*1.09)+((50-10)*1.08)+((100-50)*1.07)+((200-100)*1.04)+((AE843-200)*1.02))))))</f>
        <v>106.7333</v>
      </c>
      <c r="AG843" s="11">
        <f>IF(Z843=1,AF843*1.08,IF(Z843=4,AF843*1.08,IF(Z843=2,0,IF(AE843&lt;=100,(AF843*1.25),IF(AE843&lt;=200,134.5+((AE843-100)*1.04*1.16),255.14+((AE843-200)*1.02*1.12))))))</f>
        <v>133.41662500000001</v>
      </c>
      <c r="AH843" s="11">
        <f>IF(Z843=1,0,IF(Z843=4,0,(AG843*1.08)))</f>
        <v>144.08995500000003</v>
      </c>
      <c r="AI843" s="9">
        <f>TRUNC(AF843,2)</f>
        <v>106.73</v>
      </c>
      <c r="AJ843" s="9">
        <f>TRUNC(AG843,2)</f>
        <v>133.41</v>
      </c>
      <c r="AK843" s="9">
        <f>TRUNC(AH843,2)</f>
        <v>144.08000000000001</v>
      </c>
      <c r="AL843" s="13">
        <v>44170</v>
      </c>
      <c r="AM843" s="13">
        <v>44187</v>
      </c>
      <c r="AN843" s="13" t="s">
        <v>6544</v>
      </c>
    </row>
    <row r="844" spans="1:40" ht="57" customHeight="1" x14ac:dyDescent="0.25">
      <c r="A844" s="1">
        <v>8699684677237</v>
      </c>
      <c r="B844" s="1" t="s">
        <v>2244</v>
      </c>
      <c r="C844" s="1" t="s">
        <v>2245</v>
      </c>
      <c r="D844" s="2" t="s">
        <v>44</v>
      </c>
      <c r="E844" s="3" t="s">
        <v>5731</v>
      </c>
      <c r="F844" s="3">
        <v>0</v>
      </c>
      <c r="G844" s="2">
        <v>2</v>
      </c>
      <c r="H844" s="3">
        <v>1</v>
      </c>
      <c r="I844" s="3"/>
      <c r="J844" s="3"/>
      <c r="K844" s="3"/>
      <c r="L844" s="4" t="s">
        <v>4700</v>
      </c>
      <c r="M844" s="4" t="s">
        <v>850</v>
      </c>
      <c r="N844" s="3" t="s">
        <v>5915</v>
      </c>
      <c r="O844" s="3" t="s">
        <v>4689</v>
      </c>
      <c r="P844" s="3" t="s">
        <v>76</v>
      </c>
      <c r="Q844" s="3">
        <v>1</v>
      </c>
      <c r="R844" s="3" t="s">
        <v>48</v>
      </c>
      <c r="S844" s="10" t="s">
        <v>49</v>
      </c>
      <c r="T844" s="3" t="s">
        <v>102</v>
      </c>
      <c r="U844" s="38">
        <v>35.5</v>
      </c>
      <c r="V844" s="38">
        <v>35.5</v>
      </c>
      <c r="W844" s="38">
        <v>35.5</v>
      </c>
      <c r="X844" s="3" t="s">
        <v>102</v>
      </c>
      <c r="Y844" s="42"/>
      <c r="Z844" s="1">
        <v>0</v>
      </c>
      <c r="AA844" s="9">
        <v>94.48</v>
      </c>
      <c r="AB844" s="9"/>
      <c r="AC844" s="50">
        <f>IF(AD844=AK844,1,0)</f>
        <v>0</v>
      </c>
      <c r="AD844" s="50">
        <v>137.28</v>
      </c>
      <c r="AE844" s="39">
        <v>99.19</v>
      </c>
      <c r="AF844" s="11">
        <f>IF(Z844=2,AE844*1.08,IF(AE844&lt;=10,(AE844*1.09),IF(AE844&lt;=50,(10*1.09)+((AE844-10)*1.08),IF(AE844&lt;=100,(10*1.09)+((50-10)*1.08)+((AE844-50)*1.07),IF(AE844&lt;=200,(10*1.09)+((50-10)*1.08)+((100-50)*1.07)+((AE844-100)*1.04),(10*1.09)+((50-10)*1.08)+((100-50)*1.07)+((200-100)*1.04)+((AE844-200)*1.02))))))</f>
        <v>106.7333</v>
      </c>
      <c r="AG844" s="11">
        <f>IF(Z844=1,AF844*1.08,IF(Z844=4,AF844*1.08,IF(Z844=2,0,IF(AE844&lt;=100,(AF844*1.25),IF(AE844&lt;=200,134.5+((AE844-100)*1.04*1.16),255.14+((AE844-200)*1.02*1.12))))))</f>
        <v>133.41662500000001</v>
      </c>
      <c r="AH844" s="11">
        <f>IF(Z844=1,0,IF(Z844=4,0,(AG844*1.08)))</f>
        <v>144.08995500000003</v>
      </c>
      <c r="AI844" s="9">
        <f>TRUNC(AF844,2)</f>
        <v>106.73</v>
      </c>
      <c r="AJ844" s="9">
        <f>TRUNC(AG844,2)</f>
        <v>133.41</v>
      </c>
      <c r="AK844" s="9">
        <f>TRUNC(AH844,2)</f>
        <v>144.08000000000001</v>
      </c>
      <c r="AL844" s="13">
        <v>44170</v>
      </c>
      <c r="AM844" s="13">
        <v>44187</v>
      </c>
      <c r="AN844" s="13" t="s">
        <v>6544</v>
      </c>
    </row>
    <row r="845" spans="1:40" ht="57" customHeight="1" x14ac:dyDescent="0.25">
      <c r="A845" s="1">
        <v>8699684674236</v>
      </c>
      <c r="B845" s="1" t="s">
        <v>2244</v>
      </c>
      <c r="C845" s="1" t="s">
        <v>2245</v>
      </c>
      <c r="D845" s="2" t="s">
        <v>44</v>
      </c>
      <c r="E845" s="3" t="s">
        <v>5731</v>
      </c>
      <c r="F845" s="3">
        <v>0</v>
      </c>
      <c r="G845" s="2">
        <v>2</v>
      </c>
      <c r="H845" s="3">
        <v>1</v>
      </c>
      <c r="I845" s="3"/>
      <c r="J845" s="3"/>
      <c r="K845" s="3"/>
      <c r="L845" s="4" t="s">
        <v>4701</v>
      </c>
      <c r="M845" s="4" t="s">
        <v>850</v>
      </c>
      <c r="N845" s="3" t="s">
        <v>5915</v>
      </c>
      <c r="O845" s="3" t="s">
        <v>4691</v>
      </c>
      <c r="P845" s="3" t="s">
        <v>76</v>
      </c>
      <c r="Q845" s="3">
        <v>1</v>
      </c>
      <c r="R845" s="3" t="s">
        <v>48</v>
      </c>
      <c r="S845" s="10" t="s">
        <v>49</v>
      </c>
      <c r="T845" s="3" t="s">
        <v>102</v>
      </c>
      <c r="U845" s="38">
        <v>35.5</v>
      </c>
      <c r="V845" s="38">
        <v>35.5</v>
      </c>
      <c r="W845" s="38">
        <v>35.5</v>
      </c>
      <c r="X845" s="3" t="s">
        <v>102</v>
      </c>
      <c r="Y845" s="42"/>
      <c r="Z845" s="1">
        <v>0</v>
      </c>
      <c r="AA845" s="9">
        <v>94.48</v>
      </c>
      <c r="AB845" s="9"/>
      <c r="AC845" s="50">
        <f>IF(AD845=AK845,1,0)</f>
        <v>1</v>
      </c>
      <c r="AD845" s="50">
        <v>144.08000000000001</v>
      </c>
      <c r="AE845" s="39">
        <v>99.19</v>
      </c>
      <c r="AF845" s="11">
        <f>IF(Z845=2,AE845*1.08,IF(AE845&lt;=10,(AE845*1.09),IF(AE845&lt;=50,(10*1.09)+((AE845-10)*1.08),IF(AE845&lt;=100,(10*1.09)+((50-10)*1.08)+((AE845-50)*1.07),IF(AE845&lt;=200,(10*1.09)+((50-10)*1.08)+((100-50)*1.07)+((AE845-100)*1.04),(10*1.09)+((50-10)*1.08)+((100-50)*1.07)+((200-100)*1.04)+((AE845-200)*1.02))))))</f>
        <v>106.7333</v>
      </c>
      <c r="AG845" s="11">
        <f>IF(Z845=1,AF845*1.08,IF(Z845=4,AF845*1.08,IF(Z845=2,0,IF(AE845&lt;=100,(AF845*1.25),IF(AE845&lt;=200,134.5+((AE845-100)*1.04*1.16),255.14+((AE845-200)*1.02*1.12))))))</f>
        <v>133.41662500000001</v>
      </c>
      <c r="AH845" s="11">
        <f>IF(Z845=1,0,IF(Z845=4,0,(AG845*1.08)))</f>
        <v>144.08995500000003</v>
      </c>
      <c r="AI845" s="9">
        <f>TRUNC(AF845,2)</f>
        <v>106.73</v>
      </c>
      <c r="AJ845" s="9">
        <f>TRUNC(AG845,2)</f>
        <v>133.41</v>
      </c>
      <c r="AK845" s="9">
        <f>TRUNC(AH845,2)</f>
        <v>144.08000000000001</v>
      </c>
      <c r="AL845" s="13">
        <v>44170</v>
      </c>
      <c r="AM845" s="13">
        <v>44187</v>
      </c>
      <c r="AN845" s="13" t="s">
        <v>6544</v>
      </c>
    </row>
    <row r="846" spans="1:40" ht="57" customHeight="1" x14ac:dyDescent="0.25">
      <c r="A846" s="1">
        <v>8699684676230</v>
      </c>
      <c r="B846" s="1" t="s">
        <v>2244</v>
      </c>
      <c r="C846" s="1" t="s">
        <v>2245</v>
      </c>
      <c r="D846" s="2" t="s">
        <v>44</v>
      </c>
      <c r="E846" s="3" t="s">
        <v>5731</v>
      </c>
      <c r="F846" s="3">
        <v>0</v>
      </c>
      <c r="G846" s="2">
        <v>2</v>
      </c>
      <c r="H846" s="3">
        <v>1</v>
      </c>
      <c r="I846" s="3"/>
      <c r="J846" s="3"/>
      <c r="K846" s="3"/>
      <c r="L846" s="4" t="s">
        <v>4702</v>
      </c>
      <c r="M846" s="4" t="s">
        <v>850</v>
      </c>
      <c r="N846" s="3" t="s">
        <v>5915</v>
      </c>
      <c r="O846" s="3" t="s">
        <v>4703</v>
      </c>
      <c r="P846" s="3" t="s">
        <v>76</v>
      </c>
      <c r="Q846" s="3">
        <v>1</v>
      </c>
      <c r="R846" s="3" t="s">
        <v>48</v>
      </c>
      <c r="S846" s="10" t="s">
        <v>49</v>
      </c>
      <c r="T846" s="3" t="s">
        <v>102</v>
      </c>
      <c r="U846" s="38">
        <v>35.5</v>
      </c>
      <c r="V846" s="38">
        <v>35.5</v>
      </c>
      <c r="W846" s="38">
        <v>35.5</v>
      </c>
      <c r="X846" s="3" t="s">
        <v>102</v>
      </c>
      <c r="Y846" s="12"/>
      <c r="Z846" s="1">
        <v>0</v>
      </c>
      <c r="AA846" s="9">
        <v>81.47</v>
      </c>
      <c r="AB846" s="9"/>
      <c r="AC846" s="50">
        <f>IF(AD846=AK846,1,0)</f>
        <v>1</v>
      </c>
      <c r="AD846" s="50">
        <v>124.35</v>
      </c>
      <c r="AE846" s="39">
        <v>85.53</v>
      </c>
      <c r="AF846" s="11">
        <f>IF(Z846=2,AE846*1.08,IF(AE846&lt;=10,(AE846*1.09),IF(AE846&lt;=50,(10*1.09)+((AE846-10)*1.08),IF(AE846&lt;=100,(10*1.09)+((50-10)*1.08)+((AE846-50)*1.07),IF(AE846&lt;=200,(10*1.09)+((50-10)*1.08)+((100-50)*1.07)+((AE846-100)*1.04),(10*1.09)+((50-10)*1.08)+((100-50)*1.07)+((200-100)*1.04)+((AE846-200)*1.02))))))</f>
        <v>92.117100000000008</v>
      </c>
      <c r="AG846" s="11">
        <f>IF(Z846=1,AF846*1.08,IF(Z846=4,AF846*1.08,IF(Z846=2,0,IF(AE846&lt;=100,(AF846*1.25),IF(AE846&lt;=200,134.5+((AE846-100)*1.04*1.16),255.14+((AE846-200)*1.02*1.12))))))</f>
        <v>115.14637500000001</v>
      </c>
      <c r="AH846" s="11">
        <f>IF(Z846=1,0,IF(Z846=4,0,(AG846*1.08)))</f>
        <v>124.35808500000002</v>
      </c>
      <c r="AI846" s="9">
        <f>TRUNC(AF846,2)</f>
        <v>92.11</v>
      </c>
      <c r="AJ846" s="9">
        <f>TRUNC(AG846,2)</f>
        <v>115.14</v>
      </c>
      <c r="AK846" s="9">
        <f>TRUNC(AH846,2)</f>
        <v>124.35</v>
      </c>
      <c r="AL846" s="13">
        <v>44170</v>
      </c>
      <c r="AM846" s="13">
        <v>44187</v>
      </c>
      <c r="AN846" s="13" t="s">
        <v>6544</v>
      </c>
    </row>
    <row r="847" spans="1:40" ht="57" customHeight="1" x14ac:dyDescent="0.25">
      <c r="A847" s="1">
        <v>8699684673239</v>
      </c>
      <c r="B847" s="1" t="s">
        <v>2244</v>
      </c>
      <c r="C847" s="1" t="s">
        <v>2245</v>
      </c>
      <c r="D847" s="2" t="s">
        <v>44</v>
      </c>
      <c r="E847" s="3" t="s">
        <v>5731</v>
      </c>
      <c r="F847" s="3">
        <v>0</v>
      </c>
      <c r="G847" s="2">
        <v>2</v>
      </c>
      <c r="H847" s="3">
        <v>1</v>
      </c>
      <c r="I847" s="3"/>
      <c r="J847" s="3"/>
      <c r="K847" s="3"/>
      <c r="L847" s="4" t="s">
        <v>4704</v>
      </c>
      <c r="M847" s="4" t="s">
        <v>850</v>
      </c>
      <c r="N847" s="3" t="s">
        <v>5915</v>
      </c>
      <c r="O847" s="3" t="s">
        <v>4705</v>
      </c>
      <c r="P847" s="3" t="s">
        <v>76</v>
      </c>
      <c r="Q847" s="3">
        <v>1</v>
      </c>
      <c r="R847" s="3" t="s">
        <v>48</v>
      </c>
      <c r="S847" s="10" t="s">
        <v>49</v>
      </c>
      <c r="T847" s="3" t="s">
        <v>102</v>
      </c>
      <c r="U847" s="38">
        <v>35.5</v>
      </c>
      <c r="V847" s="38">
        <v>35.5</v>
      </c>
      <c r="W847" s="38">
        <v>35.5</v>
      </c>
      <c r="X847" s="3" t="s">
        <v>102</v>
      </c>
      <c r="Y847" s="12"/>
      <c r="Z847" s="1">
        <v>0</v>
      </c>
      <c r="AA847" s="9">
        <v>81.47</v>
      </c>
      <c r="AB847" s="9"/>
      <c r="AC847" s="50">
        <f>IF(AD847=AK847,1,0)</f>
        <v>1</v>
      </c>
      <c r="AD847" s="50">
        <v>124.35</v>
      </c>
      <c r="AE847" s="39">
        <v>85.53</v>
      </c>
      <c r="AF847" s="11">
        <f>IF(Z847=2,AE847*1.08,IF(AE847&lt;=10,(AE847*1.09),IF(AE847&lt;=50,(10*1.09)+((AE847-10)*1.08),IF(AE847&lt;=100,(10*1.09)+((50-10)*1.08)+((AE847-50)*1.07),IF(AE847&lt;=200,(10*1.09)+((50-10)*1.08)+((100-50)*1.07)+((AE847-100)*1.04),(10*1.09)+((50-10)*1.08)+((100-50)*1.07)+((200-100)*1.04)+((AE847-200)*1.02))))))</f>
        <v>92.117100000000008</v>
      </c>
      <c r="AG847" s="11">
        <f>IF(Z847=1,AF847*1.08,IF(Z847=4,AF847*1.08,IF(Z847=2,0,IF(AE847&lt;=100,(AF847*1.25),IF(AE847&lt;=200,134.5+((AE847-100)*1.04*1.16),255.14+((AE847-200)*1.02*1.12))))))</f>
        <v>115.14637500000001</v>
      </c>
      <c r="AH847" s="11">
        <f>IF(Z847=1,0,IF(Z847=4,0,(AG847*1.08)))</f>
        <v>124.35808500000002</v>
      </c>
      <c r="AI847" s="9">
        <f>TRUNC(AF847,2)</f>
        <v>92.11</v>
      </c>
      <c r="AJ847" s="9">
        <f>TRUNC(AG847,2)</f>
        <v>115.14</v>
      </c>
      <c r="AK847" s="9">
        <f>TRUNC(AH847,2)</f>
        <v>124.35</v>
      </c>
      <c r="AL847" s="13">
        <v>44170</v>
      </c>
      <c r="AM847" s="13">
        <v>44187</v>
      </c>
      <c r="AN847" s="13" t="s">
        <v>6544</v>
      </c>
    </row>
    <row r="848" spans="1:40" ht="57" customHeight="1" x14ac:dyDescent="0.25">
      <c r="A848" s="1">
        <v>8699809799172</v>
      </c>
      <c r="B848" s="1" t="s">
        <v>123</v>
      </c>
      <c r="C848" s="1" t="s">
        <v>125</v>
      </c>
      <c r="D848" s="2" t="s">
        <v>44</v>
      </c>
      <c r="E848" s="3" t="s">
        <v>133</v>
      </c>
      <c r="F848" s="3">
        <v>0</v>
      </c>
      <c r="G848" s="2">
        <v>2</v>
      </c>
      <c r="H848" s="3">
        <v>1</v>
      </c>
      <c r="I848" s="3"/>
      <c r="J848" s="3"/>
      <c r="K848" s="3"/>
      <c r="L848" s="4" t="s">
        <v>6179</v>
      </c>
      <c r="M848" s="4" t="s">
        <v>1381</v>
      </c>
      <c r="N848" s="3" t="s">
        <v>5918</v>
      </c>
      <c r="O848" s="3">
        <v>400</v>
      </c>
      <c r="P848" s="3" t="s">
        <v>76</v>
      </c>
      <c r="Q848" s="3">
        <v>4</v>
      </c>
      <c r="R848" s="3" t="s">
        <v>48</v>
      </c>
      <c r="S848" s="10" t="s">
        <v>49</v>
      </c>
      <c r="T848" s="3" t="s">
        <v>5673</v>
      </c>
      <c r="U848" s="38">
        <v>45.35</v>
      </c>
      <c r="V848" s="38">
        <v>45.35</v>
      </c>
      <c r="W848" s="38">
        <v>36.28</v>
      </c>
      <c r="X848" s="11" t="s">
        <v>5673</v>
      </c>
      <c r="Y848" s="12"/>
      <c r="Z848" s="1">
        <v>0</v>
      </c>
      <c r="AA848" s="9">
        <v>44.52</v>
      </c>
      <c r="AB848" s="9"/>
      <c r="AC848" s="50">
        <f>IF(AD848=AK848,1,0)</f>
        <v>1</v>
      </c>
      <c r="AD848" s="50">
        <v>77.97</v>
      </c>
      <c r="AE848" s="39">
        <v>53.42</v>
      </c>
      <c r="AF848" s="11">
        <f>IF(Z848=2,AE848*1.08,IF(AE848&lt;=10,(AE848*1.09),IF(AE848&lt;=50,(10*1.09)+((AE848-10)*1.08),IF(AE848&lt;=100,(10*1.09)+((50-10)*1.08)+((AE848-50)*1.07),IF(AE848&lt;=200,(10*1.09)+((50-10)*1.08)+((100-50)*1.07)+((AE848-100)*1.04),(10*1.09)+((50-10)*1.08)+((100-50)*1.07)+((200-100)*1.04)+((AE848-200)*1.02))))))</f>
        <v>57.759400000000007</v>
      </c>
      <c r="AG848" s="11">
        <f>IF(Z848=1,AF848*1.08,IF(Z848=4,AF848*1.08,IF(Z848=2,0,IF(AE848&lt;=100,(AF848*1.25),IF(AE848&lt;=200,134.5+((AE848-100)*1.04*1.16),255.14+((AE848-200)*1.02*1.12))))))</f>
        <v>72.199250000000006</v>
      </c>
      <c r="AH848" s="11">
        <f>IF(Z848=1,0,IF(Z848=4,0,(AG848*1.08)))</f>
        <v>77.975190000000012</v>
      </c>
      <c r="AI848" s="9">
        <f>TRUNC(AF848,2)</f>
        <v>57.75</v>
      </c>
      <c r="AJ848" s="9">
        <f>TRUNC(AG848,2)</f>
        <v>72.19</v>
      </c>
      <c r="AK848" s="9">
        <f>TRUNC(AH848,2)</f>
        <v>77.97</v>
      </c>
      <c r="AL848" s="13">
        <v>44170</v>
      </c>
      <c r="AM848" s="13">
        <v>44187</v>
      </c>
      <c r="AN848" s="13" t="s">
        <v>6544</v>
      </c>
    </row>
    <row r="849" spans="1:40" ht="57" customHeight="1" x14ac:dyDescent="0.25">
      <c r="A849" s="1">
        <v>8699676950249</v>
      </c>
      <c r="B849" s="1" t="s">
        <v>1289</v>
      </c>
      <c r="C849" s="1" t="s">
        <v>1290</v>
      </c>
      <c r="D849" s="2" t="s">
        <v>44</v>
      </c>
      <c r="E849" s="3" t="s">
        <v>133</v>
      </c>
      <c r="F849" s="3">
        <v>7</v>
      </c>
      <c r="G849" s="2">
        <v>2</v>
      </c>
      <c r="H849" s="3">
        <v>1</v>
      </c>
      <c r="I849" s="3"/>
      <c r="J849" s="3"/>
      <c r="K849" s="3"/>
      <c r="L849" s="4" t="s">
        <v>6351</v>
      </c>
      <c r="M849" s="4" t="s">
        <v>1291</v>
      </c>
      <c r="N849" s="3" t="s">
        <v>6003</v>
      </c>
      <c r="O849" s="3">
        <v>15</v>
      </c>
      <c r="P849" s="3" t="s">
        <v>76</v>
      </c>
      <c r="Q849" s="3">
        <v>1</v>
      </c>
      <c r="R849" s="3" t="s">
        <v>48</v>
      </c>
      <c r="S849" s="10" t="s">
        <v>49</v>
      </c>
      <c r="T849" s="3" t="s">
        <v>129</v>
      </c>
      <c r="U849" s="38">
        <v>356.07</v>
      </c>
      <c r="V849" s="38">
        <v>356.07</v>
      </c>
      <c r="W849" s="38">
        <v>356.07</v>
      </c>
      <c r="X849" s="11" t="s">
        <v>129</v>
      </c>
      <c r="Y849" s="12"/>
      <c r="Z849" s="1">
        <v>0</v>
      </c>
      <c r="AA849" s="9">
        <v>1170.1500000000001</v>
      </c>
      <c r="AB849" s="9"/>
      <c r="AC849" s="50">
        <f>IF(AD849=AK849,1,0)</f>
        <v>1</v>
      </c>
      <c r="AD849" s="50">
        <v>1495.31</v>
      </c>
      <c r="AE849" s="39">
        <v>1188.6300000000001</v>
      </c>
      <c r="AF849" s="11">
        <f>IF(Z849=2,AE849*1.08,IF(AE849&lt;=10,(AE849*1.09),IF(AE849&lt;=50,(10*1.09)+((AE849-10)*1.08),IF(AE849&lt;=100,(10*1.09)+((50-10)*1.08)+((AE849-50)*1.07),IF(AE849&lt;=200,(10*1.09)+((50-10)*1.08)+((100-50)*1.07)+((AE849-100)*1.04),(10*1.09)+((50-10)*1.08)+((100-50)*1.07)+((200-100)*1.04)+((AE849-200)*1.02))))))</f>
        <v>1220.0026</v>
      </c>
      <c r="AG849" s="11">
        <f>IF(Z849=1,AF849*1.08,IF(Z849=4,AF849*1.08,IF(Z849=2,0,IF(AE849&lt;=100,(AF849*1.25),IF(AE849&lt;=200,134.5+((AE849-100)*1.04*1.16),255.14+((AE849-200)*1.02*1.12))))))</f>
        <v>1384.5509120000002</v>
      </c>
      <c r="AH849" s="11">
        <f>IF(Z849=1,0,IF(Z849=4,0,(AG849*1.08)))</f>
        <v>1495.3149849600002</v>
      </c>
      <c r="AI849" s="9">
        <f>TRUNC(AF849,2)</f>
        <v>1220</v>
      </c>
      <c r="AJ849" s="9">
        <f>TRUNC(AG849,2)</f>
        <v>1384.55</v>
      </c>
      <c r="AK849" s="9">
        <f>TRUNC(AH849,2)</f>
        <v>1495.31</v>
      </c>
      <c r="AL849" s="13">
        <v>44170</v>
      </c>
      <c r="AM849" s="13">
        <v>44187</v>
      </c>
      <c r="AN849" s="13" t="s">
        <v>6544</v>
      </c>
    </row>
    <row r="850" spans="1:40" ht="57" customHeight="1" x14ac:dyDescent="0.25">
      <c r="A850" s="1">
        <v>8699676950225</v>
      </c>
      <c r="B850" s="1" t="s">
        <v>1289</v>
      </c>
      <c r="C850" s="1" t="s">
        <v>1290</v>
      </c>
      <c r="D850" s="2" t="s">
        <v>44</v>
      </c>
      <c r="E850" s="3" t="s">
        <v>133</v>
      </c>
      <c r="F850" s="3">
        <v>7</v>
      </c>
      <c r="G850" s="2">
        <v>2</v>
      </c>
      <c r="H850" s="3">
        <v>1</v>
      </c>
      <c r="I850" s="3"/>
      <c r="J850" s="3"/>
      <c r="K850" s="3"/>
      <c r="L850" s="4" t="s">
        <v>5354</v>
      </c>
      <c r="M850" s="4" t="s">
        <v>1291</v>
      </c>
      <c r="N850" s="3" t="s">
        <v>6003</v>
      </c>
      <c r="O850" s="3">
        <v>5</v>
      </c>
      <c r="P850" s="3" t="s">
        <v>76</v>
      </c>
      <c r="Q850" s="3">
        <v>1</v>
      </c>
      <c r="R850" s="3" t="s">
        <v>48</v>
      </c>
      <c r="S850" s="10" t="s">
        <v>49</v>
      </c>
      <c r="T850" s="3" t="s">
        <v>129</v>
      </c>
      <c r="U850" s="38">
        <v>118.69</v>
      </c>
      <c r="V850" s="38">
        <v>118.69</v>
      </c>
      <c r="W850" s="38">
        <v>118.69</v>
      </c>
      <c r="X850" s="11" t="s">
        <v>129</v>
      </c>
      <c r="Y850" s="12"/>
      <c r="Z850" s="1">
        <v>0</v>
      </c>
      <c r="AA850" s="9">
        <v>393.6</v>
      </c>
      <c r="AB850" s="9"/>
      <c r="AC850" s="50">
        <f>IF(AD850=AK850,1,0)</f>
        <v>1</v>
      </c>
      <c r="AD850" s="50">
        <v>522.07000000000005</v>
      </c>
      <c r="AE850" s="39">
        <v>399.81</v>
      </c>
      <c r="AF850" s="11">
        <f>IF(Z850=2,AE850*1.08,IF(AE850&lt;=10,(AE850*1.09),IF(AE850&lt;=50,(10*1.09)+((AE850-10)*1.08),IF(AE850&lt;=100,(10*1.09)+((50-10)*1.08)+((AE850-50)*1.07),IF(AE850&lt;=200,(10*1.09)+((50-10)*1.08)+((100-50)*1.07)+((AE850-100)*1.04),(10*1.09)+((50-10)*1.08)+((100-50)*1.07)+((200-100)*1.04)+((AE850-200)*1.02))))))</f>
        <v>415.40620000000001</v>
      </c>
      <c r="AG850" s="11">
        <f>IF(Z850=1,AF850*1.08,IF(Z850=4,AF850*1.08,IF(Z850=2,0,IF(AE850&lt;=100,(AF850*1.25),IF(AE850&lt;=200,134.5+((AE850-100)*1.04*1.16),255.14+((AE850-200)*1.02*1.12))))))</f>
        <v>483.40294400000005</v>
      </c>
      <c r="AH850" s="11">
        <f>IF(Z850=1,0,IF(Z850=4,0,(AG850*1.08)))</f>
        <v>522.07517952000012</v>
      </c>
      <c r="AI850" s="9">
        <f>TRUNC(AF850,2)</f>
        <v>415.4</v>
      </c>
      <c r="AJ850" s="9">
        <f>TRUNC(AG850,2)</f>
        <v>483.4</v>
      </c>
      <c r="AK850" s="9">
        <f>TRUNC(AH850,2)</f>
        <v>522.07000000000005</v>
      </c>
      <c r="AL850" s="13">
        <v>44170</v>
      </c>
      <c r="AM850" s="13">
        <v>44187</v>
      </c>
      <c r="AN850" s="13" t="s">
        <v>6544</v>
      </c>
    </row>
    <row r="851" spans="1:40" ht="57" customHeight="1" x14ac:dyDescent="0.25">
      <c r="A851" s="1">
        <v>8699676950645</v>
      </c>
      <c r="B851" s="1" t="s">
        <v>1289</v>
      </c>
      <c r="C851" s="1" t="s">
        <v>1290</v>
      </c>
      <c r="D851" s="2" t="s">
        <v>44</v>
      </c>
      <c r="E851" s="3" t="s">
        <v>133</v>
      </c>
      <c r="F851" s="3">
        <v>7</v>
      </c>
      <c r="G851" s="2">
        <v>2</v>
      </c>
      <c r="H851" s="3">
        <v>1</v>
      </c>
      <c r="I851" s="3"/>
      <c r="J851" s="3"/>
      <c r="K851" s="3"/>
      <c r="L851" s="4" t="s">
        <v>5245</v>
      </c>
      <c r="M851" s="4" t="s">
        <v>1291</v>
      </c>
      <c r="N851" s="3" t="s">
        <v>6003</v>
      </c>
      <c r="O851" s="3">
        <v>15</v>
      </c>
      <c r="P851" s="3" t="s">
        <v>76</v>
      </c>
      <c r="Q851" s="3">
        <v>1</v>
      </c>
      <c r="R851" s="3" t="s">
        <v>48</v>
      </c>
      <c r="S851" s="10" t="s">
        <v>49</v>
      </c>
      <c r="T851" s="3" t="s">
        <v>129</v>
      </c>
      <c r="U851" s="38">
        <v>356.07</v>
      </c>
      <c r="V851" s="38">
        <v>356.07</v>
      </c>
      <c r="W851" s="38">
        <v>356.07</v>
      </c>
      <c r="X851" s="11" t="s">
        <v>129</v>
      </c>
      <c r="Y851" s="12"/>
      <c r="Z851" s="1">
        <v>0</v>
      </c>
      <c r="AA851" s="9">
        <v>1170.1500000000001</v>
      </c>
      <c r="AB851" s="9"/>
      <c r="AC851" s="50">
        <f>IF(AD851=AK851,1,0)</f>
        <v>1</v>
      </c>
      <c r="AD851" s="50">
        <v>1495.31</v>
      </c>
      <c r="AE851" s="39">
        <v>1188.6300000000001</v>
      </c>
      <c r="AF851" s="11">
        <f>IF(Z851=2,AE851*1.08,IF(AE851&lt;=10,(AE851*1.09),IF(AE851&lt;=50,(10*1.09)+((AE851-10)*1.08),IF(AE851&lt;=100,(10*1.09)+((50-10)*1.08)+((AE851-50)*1.07),IF(AE851&lt;=200,(10*1.09)+((50-10)*1.08)+((100-50)*1.07)+((AE851-100)*1.04),(10*1.09)+((50-10)*1.08)+((100-50)*1.07)+((200-100)*1.04)+((AE851-200)*1.02))))))</f>
        <v>1220.0026</v>
      </c>
      <c r="AG851" s="11">
        <f>IF(Z851=1,AF851*1.08,IF(Z851=4,AF851*1.08,IF(Z851=2,0,IF(AE851&lt;=100,(AF851*1.25),IF(AE851&lt;=200,134.5+((AE851-100)*1.04*1.16),255.14+((AE851-200)*1.02*1.12))))))</f>
        <v>1384.5509120000002</v>
      </c>
      <c r="AH851" s="11">
        <f>IF(Z851=1,0,IF(Z851=4,0,(AG851*1.08)))</f>
        <v>1495.3149849600002</v>
      </c>
      <c r="AI851" s="9">
        <f>TRUNC(AF851,2)</f>
        <v>1220</v>
      </c>
      <c r="AJ851" s="9">
        <f>TRUNC(AG851,2)</f>
        <v>1384.55</v>
      </c>
      <c r="AK851" s="9">
        <f>TRUNC(AH851,2)</f>
        <v>1495.31</v>
      </c>
      <c r="AL851" s="13">
        <v>44170</v>
      </c>
      <c r="AM851" s="13">
        <v>44187</v>
      </c>
      <c r="AN851" s="13" t="s">
        <v>6544</v>
      </c>
    </row>
    <row r="852" spans="1:40" ht="57" customHeight="1" x14ac:dyDescent="0.25">
      <c r="A852" s="1">
        <v>8699516154547</v>
      </c>
      <c r="B852" s="1" t="s">
        <v>3181</v>
      </c>
      <c r="C852" s="1" t="s">
        <v>3182</v>
      </c>
      <c r="D852" s="2" t="s">
        <v>150</v>
      </c>
      <c r="E852" s="3" t="s">
        <v>5731</v>
      </c>
      <c r="F852" s="3">
        <v>0</v>
      </c>
      <c r="G852" s="2">
        <v>1</v>
      </c>
      <c r="H852" s="3">
        <v>4</v>
      </c>
      <c r="I852" s="3"/>
      <c r="J852" s="3"/>
      <c r="K852" s="3"/>
      <c r="L852" s="4" t="s">
        <v>3933</v>
      </c>
      <c r="M852" s="4" t="s">
        <v>388</v>
      </c>
      <c r="N852" s="3" t="s">
        <v>5952</v>
      </c>
      <c r="O852" s="3">
        <v>0.5</v>
      </c>
      <c r="P852" s="3" t="s">
        <v>76</v>
      </c>
      <c r="Q852" s="3">
        <v>50</v>
      </c>
      <c r="R852" s="3" t="s">
        <v>48</v>
      </c>
      <c r="S852" s="10" t="s">
        <v>49</v>
      </c>
      <c r="T852" s="3" t="s">
        <v>2184</v>
      </c>
      <c r="U852" s="38">
        <v>17.48</v>
      </c>
      <c r="V852" s="38">
        <v>17.48</v>
      </c>
      <c r="W852" s="38">
        <v>17.48</v>
      </c>
      <c r="X852" s="3" t="s">
        <v>2184</v>
      </c>
      <c r="Y852" s="12"/>
      <c r="Z852" s="1">
        <v>0</v>
      </c>
      <c r="AA852" s="9">
        <v>65.430000000000007</v>
      </c>
      <c r="AB852" s="9"/>
      <c r="AC852" s="50"/>
      <c r="AD852" s="50"/>
      <c r="AE852" s="39">
        <v>66.69</v>
      </c>
      <c r="AF852" s="11">
        <f>IF(Z852=2,AE852*1.08,IF(AE852&lt;=10,(AE852*1.09),IF(AE852&lt;=50,(10*1.09)+((AE852-10)*1.08),IF(AE852&lt;=100,(10*1.09)+((50-10)*1.08)+((AE852-50)*1.07),IF(AE852&lt;=200,(10*1.09)+((50-10)*1.08)+((100-50)*1.07)+((AE852-100)*1.04),(10*1.09)+((50-10)*1.08)+((100-50)*1.07)+((200-100)*1.04)+((AE852-200)*1.02))))))</f>
        <v>71.958300000000008</v>
      </c>
      <c r="AG852" s="11">
        <f>IF(Z852=1,AF852*1.08,IF(Z852=4,AF852*1.08,IF(Z852=2,0,IF(AE852&lt;=100,(AF852*1.25),IF(AE852&lt;=200,134.5+((AE852-100)*1.04*1.16),255.14+((AE852-200)*1.02*1.12))))))</f>
        <v>89.94787500000001</v>
      </c>
      <c r="AH852" s="11">
        <f>IF(Z852=1,0,IF(Z852=4,0,(AG852*1.08)))</f>
        <v>97.143705000000011</v>
      </c>
      <c r="AI852" s="9">
        <f>TRUNC(AF852,2)</f>
        <v>71.95</v>
      </c>
      <c r="AJ852" s="9">
        <f>TRUNC(AG852,2)</f>
        <v>89.94</v>
      </c>
      <c r="AK852" s="9">
        <f>TRUNC(AH852,2)</f>
        <v>97.14</v>
      </c>
      <c r="AL852" s="13">
        <v>44170</v>
      </c>
      <c r="AM852" s="13">
        <v>44187</v>
      </c>
      <c r="AN852" s="13" t="s">
        <v>6544</v>
      </c>
    </row>
    <row r="853" spans="1:40" ht="57" customHeight="1" x14ac:dyDescent="0.25">
      <c r="A853" s="1">
        <v>8699702156034</v>
      </c>
      <c r="B853" s="1" t="s">
        <v>3181</v>
      </c>
      <c r="C853" s="1" t="s">
        <v>3182</v>
      </c>
      <c r="D853" s="2" t="s">
        <v>150</v>
      </c>
      <c r="E853" s="3" t="s">
        <v>5731</v>
      </c>
      <c r="F853" s="3">
        <v>0</v>
      </c>
      <c r="G853" s="2">
        <v>1</v>
      </c>
      <c r="H853" s="3">
        <v>4</v>
      </c>
      <c r="I853" s="3"/>
      <c r="J853" s="3"/>
      <c r="K853" s="3"/>
      <c r="L853" s="4" t="s">
        <v>5257</v>
      </c>
      <c r="M853" s="4" t="s">
        <v>388</v>
      </c>
      <c r="N853" s="3" t="s">
        <v>5965</v>
      </c>
      <c r="O853" s="3">
        <v>0.5</v>
      </c>
      <c r="P853" s="3" t="s">
        <v>76</v>
      </c>
      <c r="Q853" s="3">
        <v>50</v>
      </c>
      <c r="R853" s="3" t="s">
        <v>48</v>
      </c>
      <c r="S853" s="10" t="s">
        <v>49</v>
      </c>
      <c r="T853" s="3" t="s">
        <v>2184</v>
      </c>
      <c r="U853" s="38">
        <v>19.920000000000002</v>
      </c>
      <c r="V853" s="38">
        <v>19.920000000000002</v>
      </c>
      <c r="W853" s="38">
        <v>19.920000000000002</v>
      </c>
      <c r="X853" s="3" t="s">
        <v>2184</v>
      </c>
      <c r="Y853" s="12"/>
      <c r="Z853" s="1">
        <v>0</v>
      </c>
      <c r="AA853" s="9">
        <v>52.35</v>
      </c>
      <c r="AB853" s="9"/>
      <c r="AC853" s="50"/>
      <c r="AD853" s="50"/>
      <c r="AE853" s="39">
        <v>63.85</v>
      </c>
      <c r="AF853" s="11">
        <f>IF(Z853=2,AE853*1.08,IF(AE853&lt;=10,(AE853*1.09),IF(AE853&lt;=50,(10*1.09)+((AE853-10)*1.08),IF(AE853&lt;=100,(10*1.09)+((50-10)*1.08)+((AE853-50)*1.07),IF(AE853&lt;=200,(10*1.09)+((50-10)*1.08)+((100-50)*1.07)+((AE853-100)*1.04),(10*1.09)+((50-10)*1.08)+((100-50)*1.07)+((200-100)*1.04)+((AE853-200)*1.02))))))</f>
        <v>68.919499999999999</v>
      </c>
      <c r="AG853" s="11">
        <f>IF(Z853=1,AF853*1.08,IF(Z853=4,AF853*1.08,IF(Z853=2,0,IF(AE853&lt;=100,(AF853*1.25),IF(AE853&lt;=200,134.5+((AE853-100)*1.04*1.16),255.14+((AE853-200)*1.02*1.12))))))</f>
        <v>86.149374999999992</v>
      </c>
      <c r="AH853" s="11">
        <f>IF(Z853=1,0,IF(Z853=4,0,(AG853*1.08)))</f>
        <v>93.041325000000001</v>
      </c>
      <c r="AI853" s="9">
        <f>TRUNC(AF853,2)</f>
        <v>68.91</v>
      </c>
      <c r="AJ853" s="9">
        <f>TRUNC(AG853,2)</f>
        <v>86.14</v>
      </c>
      <c r="AK853" s="9">
        <f>TRUNC(AH853,2)</f>
        <v>93.04</v>
      </c>
      <c r="AL853" s="13">
        <v>44170</v>
      </c>
      <c r="AM853" s="13">
        <v>44187</v>
      </c>
      <c r="AN853" s="13" t="s">
        <v>6544</v>
      </c>
    </row>
    <row r="854" spans="1:40" ht="57" customHeight="1" x14ac:dyDescent="0.25">
      <c r="A854" s="1">
        <v>8699702156041</v>
      </c>
      <c r="B854" s="1" t="s">
        <v>3181</v>
      </c>
      <c r="C854" s="1" t="s">
        <v>3182</v>
      </c>
      <c r="D854" s="2" t="s">
        <v>150</v>
      </c>
      <c r="E854" s="3" t="s">
        <v>5731</v>
      </c>
      <c r="F854" s="3">
        <v>0</v>
      </c>
      <c r="G854" s="2">
        <v>1</v>
      </c>
      <c r="H854" s="27">
        <v>4</v>
      </c>
      <c r="I854" s="3"/>
      <c r="J854" s="3"/>
      <c r="K854" s="3"/>
      <c r="L854" s="4" t="s">
        <v>5258</v>
      </c>
      <c r="M854" s="4" t="s">
        <v>388</v>
      </c>
      <c r="N854" s="3" t="s">
        <v>5965</v>
      </c>
      <c r="O854" s="3">
        <v>1</v>
      </c>
      <c r="P854" s="3" t="s">
        <v>76</v>
      </c>
      <c r="Q854" s="3">
        <v>50</v>
      </c>
      <c r="R854" s="3" t="s">
        <v>48</v>
      </c>
      <c r="S854" s="10" t="s">
        <v>49</v>
      </c>
      <c r="T854" s="3" t="s">
        <v>2184</v>
      </c>
      <c r="U854" s="38">
        <v>38.590000000000003</v>
      </c>
      <c r="V854" s="38">
        <v>38.590000000000003</v>
      </c>
      <c r="W854" s="38">
        <v>38.590000000000003</v>
      </c>
      <c r="X854" s="11" t="s">
        <v>2184</v>
      </c>
      <c r="Y854" s="12"/>
      <c r="Z854" s="1">
        <v>0</v>
      </c>
      <c r="AA854" s="9">
        <v>100.61</v>
      </c>
      <c r="AB854" s="9"/>
      <c r="AC854" s="50"/>
      <c r="AD854" s="50"/>
      <c r="AE854" s="39">
        <v>121.7</v>
      </c>
      <c r="AF854" s="11">
        <f>IF(Z854=2,AE854*1.08,IF(AE854&lt;=10,(AE854*1.09),IF(AE854&lt;=50,(10*1.09)+((AE854-10)*1.08),IF(AE854&lt;=100,(10*1.09)+((50-10)*1.08)+((AE854-50)*1.07),IF(AE854&lt;=200,(10*1.09)+((50-10)*1.08)+((100-50)*1.07)+((AE854-100)*1.04),(10*1.09)+((50-10)*1.08)+((100-50)*1.07)+((200-100)*1.04)+((AE854-200)*1.02))))))</f>
        <v>130.16800000000001</v>
      </c>
      <c r="AG854" s="11">
        <f>IF(Z854=1,AF854*1.08,IF(Z854=4,AF854*1.08,IF(Z854=2,0,IF(AE854&lt;=100,(AF854*1.25),IF(AE854&lt;=200,134.5+((AE854-100)*1.04*1.16),255.14+((AE854-200)*1.02*1.12))))))</f>
        <v>160.67887999999999</v>
      </c>
      <c r="AH854" s="11">
        <f>IF(Z854=1,0,IF(Z854=4,0,(AG854*1.08)))</f>
        <v>173.5331904</v>
      </c>
      <c r="AI854" s="9">
        <f>TRUNC(AF854,2)</f>
        <v>130.16</v>
      </c>
      <c r="AJ854" s="9">
        <f>TRUNC(AG854,2)</f>
        <v>160.66999999999999</v>
      </c>
      <c r="AK854" s="9">
        <f>TRUNC(AH854,2)</f>
        <v>173.53</v>
      </c>
      <c r="AL854" s="13">
        <v>44170</v>
      </c>
      <c r="AM854" s="13">
        <v>44187</v>
      </c>
      <c r="AN854" s="13" t="s">
        <v>6544</v>
      </c>
    </row>
    <row r="855" spans="1:40" ht="57" customHeight="1" x14ac:dyDescent="0.25">
      <c r="A855" s="1">
        <v>8699702156058</v>
      </c>
      <c r="B855" s="1" t="s">
        <v>3181</v>
      </c>
      <c r="C855" s="1" t="s">
        <v>3182</v>
      </c>
      <c r="D855" s="2" t="s">
        <v>150</v>
      </c>
      <c r="E855" s="3" t="s">
        <v>5731</v>
      </c>
      <c r="F855" s="3">
        <v>0</v>
      </c>
      <c r="G855" s="2">
        <v>1</v>
      </c>
      <c r="H855" s="27">
        <v>4</v>
      </c>
      <c r="I855" s="3"/>
      <c r="J855" s="3"/>
      <c r="K855" s="3"/>
      <c r="L855" s="4" t="s">
        <v>5259</v>
      </c>
      <c r="M855" s="4" t="s">
        <v>388</v>
      </c>
      <c r="N855" s="3" t="s">
        <v>5965</v>
      </c>
      <c r="O855" s="3">
        <v>5</v>
      </c>
      <c r="P855" s="3" t="s">
        <v>76</v>
      </c>
      <c r="Q855" s="3">
        <v>50</v>
      </c>
      <c r="R855" s="3" t="s">
        <v>48</v>
      </c>
      <c r="S855" s="10" t="s">
        <v>49</v>
      </c>
      <c r="T855" s="3" t="s">
        <v>2184</v>
      </c>
      <c r="U855" s="38">
        <v>183.9</v>
      </c>
      <c r="V855" s="38">
        <v>183.9</v>
      </c>
      <c r="W855" s="38">
        <v>183.9</v>
      </c>
      <c r="X855" s="3" t="s">
        <v>2184</v>
      </c>
      <c r="Y855" s="12"/>
      <c r="Z855" s="1">
        <v>0</v>
      </c>
      <c r="AA855" s="9">
        <v>584.66999999999996</v>
      </c>
      <c r="AB855" s="9"/>
      <c r="AC855" s="50"/>
      <c r="AD855" s="50"/>
      <c r="AE855" s="39">
        <v>701.6</v>
      </c>
      <c r="AF855" s="11">
        <f>IF(Z855=2,AE855*1.08,IF(AE855&lt;=10,(AE855*1.09),IF(AE855&lt;=50,(10*1.09)+((AE855-10)*1.08),IF(AE855&lt;=100,(10*1.09)+((50-10)*1.08)+((AE855-50)*1.07),IF(AE855&lt;=200,(10*1.09)+((50-10)*1.08)+((100-50)*1.07)+((AE855-100)*1.04),(10*1.09)+((50-10)*1.08)+((100-50)*1.07)+((200-100)*1.04)+((AE855-200)*1.02))))))</f>
        <v>723.23199999999997</v>
      </c>
      <c r="AG855" s="11">
        <f>IF(Z855=1,AF855*1.08,IF(Z855=4,AF855*1.08,IF(Z855=2,0,IF(AE855&lt;=100,(AF855*1.25),IF(AE855&lt;=200,134.5+((AE855-100)*1.04*1.16),255.14+((AE855-200)*1.02*1.12))))))</f>
        <v>828.16784000000007</v>
      </c>
      <c r="AH855" s="11">
        <f>IF(Z855=1,0,IF(Z855=4,0,(AG855*1.08)))</f>
        <v>894.4212672000001</v>
      </c>
      <c r="AI855" s="9">
        <f>TRUNC(AF855,2)</f>
        <v>723.23</v>
      </c>
      <c r="AJ855" s="9">
        <f>TRUNC(AG855,2)</f>
        <v>828.16</v>
      </c>
      <c r="AK855" s="9">
        <f>TRUNC(AH855,2)</f>
        <v>894.42</v>
      </c>
      <c r="AL855" s="13">
        <v>44170</v>
      </c>
      <c r="AM855" s="13">
        <v>44187</v>
      </c>
      <c r="AN855" s="13" t="s">
        <v>6544</v>
      </c>
    </row>
    <row r="856" spans="1:40" ht="57" customHeight="1" x14ac:dyDescent="0.25">
      <c r="A856" s="1">
        <v>8681308267436</v>
      </c>
      <c r="B856" s="1" t="s">
        <v>5260</v>
      </c>
      <c r="C856" s="1" t="s">
        <v>5261</v>
      </c>
      <c r="D856" s="2" t="s">
        <v>44</v>
      </c>
      <c r="E856" s="3" t="s">
        <v>5731</v>
      </c>
      <c r="F856" s="3">
        <v>7</v>
      </c>
      <c r="G856" s="2">
        <v>2</v>
      </c>
      <c r="H856" s="3">
        <v>1</v>
      </c>
      <c r="I856" s="3"/>
      <c r="J856" s="3"/>
      <c r="K856" s="3"/>
      <c r="L856" s="4" t="s">
        <v>5262</v>
      </c>
      <c r="M856" s="4" t="s">
        <v>5263</v>
      </c>
      <c r="N856" s="3" t="s">
        <v>5983</v>
      </c>
      <c r="O856" s="3">
        <v>200</v>
      </c>
      <c r="P856" s="3" t="s">
        <v>1770</v>
      </c>
      <c r="Q856" s="3">
        <v>1</v>
      </c>
      <c r="R856" s="3" t="s">
        <v>48</v>
      </c>
      <c r="S856" s="10" t="s">
        <v>49</v>
      </c>
      <c r="T856" s="3" t="s">
        <v>263</v>
      </c>
      <c r="U856" s="38">
        <v>622.83000000000004</v>
      </c>
      <c r="V856" s="38">
        <v>622.83000000000004</v>
      </c>
      <c r="W856" s="38">
        <v>622.83000000000004</v>
      </c>
      <c r="X856" s="11" t="s">
        <v>263</v>
      </c>
      <c r="Y856" s="12"/>
      <c r="Z856" s="1">
        <v>0</v>
      </c>
      <c r="AA856" s="9">
        <v>2307.11</v>
      </c>
      <c r="AB856" s="9"/>
      <c r="AC856" s="50">
        <f>IF(AD856=AK856,1,0)</f>
        <v>1</v>
      </c>
      <c r="AD856" s="50">
        <v>2960.39</v>
      </c>
      <c r="AE856" s="39">
        <v>2376.09</v>
      </c>
      <c r="AF856" s="11">
        <f>IF(Z856=2,AE856*1.08,IF(AE856&lt;=10,(AE856*1.09),IF(AE856&lt;=50,(10*1.09)+((AE856-10)*1.08),IF(AE856&lt;=100,(10*1.09)+((50-10)*1.08)+((AE856-50)*1.07),IF(AE856&lt;=200,(10*1.09)+((50-10)*1.08)+((100-50)*1.07)+((AE856-100)*1.04),(10*1.09)+((50-10)*1.08)+((100-50)*1.07)+((200-100)*1.04)+((AE856-200)*1.02))))))</f>
        <v>2431.2118</v>
      </c>
      <c r="AG856" s="11">
        <f>IF(Z856=1,AF856*1.08,IF(Z856=4,AF856*1.08,IF(Z856=2,0,IF(AE856&lt;=100,(AF856*1.25),IF(AE856&lt;=200,134.5+((AE856-100)*1.04*1.16),255.14+((AE856-200)*1.02*1.12))))))</f>
        <v>2741.1052160000004</v>
      </c>
      <c r="AH856" s="11">
        <f>IF(Z856=1,0,IF(Z856=4,0,(AG856*1.08)))</f>
        <v>2960.3936332800008</v>
      </c>
      <c r="AI856" s="9">
        <f>TRUNC(AF856,2)</f>
        <v>2431.21</v>
      </c>
      <c r="AJ856" s="9">
        <f>TRUNC(AG856,2)</f>
        <v>2741.1</v>
      </c>
      <c r="AK856" s="9">
        <f>TRUNC(AH856,2)</f>
        <v>2960.39</v>
      </c>
      <c r="AL856" s="13">
        <v>44170</v>
      </c>
      <c r="AM856" s="13">
        <v>44187</v>
      </c>
      <c r="AN856" s="13" t="s">
        <v>6544</v>
      </c>
    </row>
    <row r="857" spans="1:40" ht="57" customHeight="1" x14ac:dyDescent="0.25">
      <c r="A857" s="1">
        <v>8699360730201</v>
      </c>
      <c r="B857" s="1" t="s">
        <v>4706</v>
      </c>
      <c r="C857" s="1" t="s">
        <v>4707</v>
      </c>
      <c r="D857" s="2" t="s">
        <v>44</v>
      </c>
      <c r="E857" s="3" t="s">
        <v>5731</v>
      </c>
      <c r="F857" s="3">
        <v>0</v>
      </c>
      <c r="G857" s="2">
        <v>2</v>
      </c>
      <c r="H857" s="3">
        <v>1</v>
      </c>
      <c r="I857" s="3"/>
      <c r="J857" s="3"/>
      <c r="K857" s="3"/>
      <c r="L857" s="4" t="s">
        <v>5564</v>
      </c>
      <c r="M857" s="4" t="s">
        <v>563</v>
      </c>
      <c r="N857" s="3" t="s">
        <v>5929</v>
      </c>
      <c r="O857" s="3"/>
      <c r="P857" s="3"/>
      <c r="Q857" s="3">
        <v>6</v>
      </c>
      <c r="R857" s="3" t="s">
        <v>48</v>
      </c>
      <c r="S857" s="10" t="s">
        <v>49</v>
      </c>
      <c r="T857" s="3" t="s">
        <v>2180</v>
      </c>
      <c r="U857" s="38">
        <v>799.4</v>
      </c>
      <c r="V857" s="38">
        <v>799.4</v>
      </c>
      <c r="W857" s="38">
        <v>799.4</v>
      </c>
      <c r="X857" s="3" t="s">
        <v>2180</v>
      </c>
      <c r="Y857" s="12"/>
      <c r="Z857" s="1">
        <v>2</v>
      </c>
      <c r="AA857" s="9">
        <v>2032.77</v>
      </c>
      <c r="AB857" s="9"/>
      <c r="AC857" s="50">
        <f>IF(AD857=AK857,1,0)</f>
        <v>1</v>
      </c>
      <c r="AD857" s="50">
        <v>0</v>
      </c>
      <c r="AE857" s="39">
        <v>2123.4299999999998</v>
      </c>
      <c r="AF857" s="11">
        <f>IF(Z857=2,AE857*1.08,IF(AE857&lt;=10,(AE857*1.09),IF(AE857&lt;=50,(10*1.09)+((AE857-10)*1.08),IF(AE857&lt;=100,(10*1.09)+((50-10)*1.08)+((AE857-50)*1.07),IF(AE857&lt;=200,(10*1.09)+((50-10)*1.08)+((100-50)*1.07)+((AE857-100)*1.04),(10*1.09)+((50-10)*1.08)+((100-50)*1.07)+((200-100)*1.04)+((AE857-200)*1.02))))))</f>
        <v>2293.3044</v>
      </c>
      <c r="AG857" s="11">
        <f>IF(Z857=1,AF857*1.08,IF(Z857=4,AF857*1.08,IF(Z857=2,0,IF(AE857&lt;=100,(AF857*1.25),IF(AE857&lt;=200,134.5+((AE857-100)*1.04*1.16),255.14+((AE857-200)*1.02*1.12))))))</f>
        <v>0</v>
      </c>
      <c r="AH857" s="11">
        <f>IF(Z857=1,0,IF(Z857=4,0,(AG857*1.08)))</f>
        <v>0</v>
      </c>
      <c r="AI857" s="9">
        <f>TRUNC(AF857,2)</f>
        <v>2293.3000000000002</v>
      </c>
      <c r="AJ857" s="9">
        <f>TRUNC(AG857,2)</f>
        <v>0</v>
      </c>
      <c r="AK857" s="9">
        <f>TRUNC(AH857,2)</f>
        <v>0</v>
      </c>
      <c r="AL857" s="13">
        <v>44170</v>
      </c>
      <c r="AM857" s="13">
        <v>44187</v>
      </c>
      <c r="AN857" s="13" t="s">
        <v>6544</v>
      </c>
    </row>
    <row r="858" spans="1:40" ht="57" customHeight="1" x14ac:dyDescent="0.25">
      <c r="A858" s="1">
        <v>8699525150080</v>
      </c>
      <c r="B858" s="1" t="s">
        <v>2045</v>
      </c>
      <c r="C858" s="1" t="s">
        <v>2046</v>
      </c>
      <c r="D858" s="2" t="s">
        <v>150</v>
      </c>
      <c r="E858" s="3" t="s">
        <v>5731</v>
      </c>
      <c r="F858" s="3">
        <v>0</v>
      </c>
      <c r="G858" s="2">
        <v>1</v>
      </c>
      <c r="H858" s="3">
        <v>1</v>
      </c>
      <c r="I858" s="3"/>
      <c r="J858" s="3"/>
      <c r="K858" s="3"/>
      <c r="L858" s="4" t="s">
        <v>3940</v>
      </c>
      <c r="M858" s="4" t="s">
        <v>980</v>
      </c>
      <c r="N858" s="3" t="s">
        <v>5922</v>
      </c>
      <c r="O858" s="3">
        <v>100</v>
      </c>
      <c r="P858" s="3" t="s">
        <v>76</v>
      </c>
      <c r="Q858" s="3">
        <v>5</v>
      </c>
      <c r="R858" s="3" t="s">
        <v>48</v>
      </c>
      <c r="S858" s="10" t="s">
        <v>18</v>
      </c>
      <c r="T858" s="3" t="s">
        <v>102</v>
      </c>
      <c r="U858" s="38">
        <v>423.87</v>
      </c>
      <c r="V858" s="38">
        <v>424.87</v>
      </c>
      <c r="W858" s="38">
        <v>255.32</v>
      </c>
      <c r="X858" s="11" t="s">
        <v>102</v>
      </c>
      <c r="Y858" s="12"/>
      <c r="Z858" s="1">
        <v>0</v>
      </c>
      <c r="AA858" s="9">
        <v>365.58</v>
      </c>
      <c r="AB858" s="9"/>
      <c r="AC858" s="50"/>
      <c r="AD858" s="50"/>
      <c r="AE858" s="39">
        <v>438.69</v>
      </c>
      <c r="AF858" s="11">
        <f>IF(Z858=2,AE858*1.08,IF(AE858&lt;=10,(AE858*1.09),IF(AE858&lt;=50,(10*1.09)+((AE858-10)*1.08),IF(AE858&lt;=100,(10*1.09)+((50-10)*1.08)+((AE858-50)*1.07),IF(AE858&lt;=200,(10*1.09)+((50-10)*1.08)+((100-50)*1.07)+((AE858-100)*1.04),(10*1.09)+((50-10)*1.08)+((100-50)*1.07)+((200-100)*1.04)+((AE858-200)*1.02))))))</f>
        <v>455.06380000000001</v>
      </c>
      <c r="AG858" s="11">
        <f>IF(Z858=1,AF858*1.08,IF(Z858=4,AF858*1.08,IF(Z858=2,0,IF(AE858&lt;=100,(AF858*1.25),IF(AE858&lt;=200,134.5+((AE858-100)*1.04*1.16),255.14+((AE858-200)*1.02*1.12))))))</f>
        <v>527.81945599999995</v>
      </c>
      <c r="AH858" s="11">
        <f>IF(Z858=1,0,IF(Z858=4,0,(AG858*1.08)))</f>
        <v>570.04501247999997</v>
      </c>
      <c r="AI858" s="9">
        <f>TRUNC(AF858,2)</f>
        <v>455.06</v>
      </c>
      <c r="AJ858" s="9">
        <f>TRUNC(AG858,2)</f>
        <v>527.80999999999995</v>
      </c>
      <c r="AK858" s="9">
        <f>TRUNC(AH858,2)</f>
        <v>570.04</v>
      </c>
      <c r="AL858" s="13">
        <v>44170</v>
      </c>
      <c r="AM858" s="13">
        <v>44187</v>
      </c>
      <c r="AN858" s="13" t="s">
        <v>6544</v>
      </c>
    </row>
    <row r="859" spans="1:40" ht="57" customHeight="1" x14ac:dyDescent="0.25">
      <c r="A859" s="1">
        <v>8699525150073</v>
      </c>
      <c r="B859" s="1" t="s">
        <v>2045</v>
      </c>
      <c r="C859" s="1" t="s">
        <v>2046</v>
      </c>
      <c r="D859" s="2" t="s">
        <v>150</v>
      </c>
      <c r="E859" s="3" t="s">
        <v>5731</v>
      </c>
      <c r="F859" s="3">
        <v>0</v>
      </c>
      <c r="G859" s="2">
        <v>1</v>
      </c>
      <c r="H859" s="3">
        <v>1</v>
      </c>
      <c r="I859" s="3"/>
      <c r="J859" s="3"/>
      <c r="K859" s="3"/>
      <c r="L859" s="4" t="s">
        <v>5266</v>
      </c>
      <c r="M859" s="4" t="s">
        <v>980</v>
      </c>
      <c r="N859" s="3" t="s">
        <v>5922</v>
      </c>
      <c r="O859" s="3">
        <v>20</v>
      </c>
      <c r="P859" s="3" t="s">
        <v>76</v>
      </c>
      <c r="Q859" s="3">
        <v>5</v>
      </c>
      <c r="R859" s="3" t="s">
        <v>48</v>
      </c>
      <c r="S859" s="10" t="s">
        <v>18</v>
      </c>
      <c r="T859" s="3" t="s">
        <v>102</v>
      </c>
      <c r="U859" s="38">
        <v>84.77</v>
      </c>
      <c r="V859" s="38">
        <v>85.77</v>
      </c>
      <c r="W859" s="38">
        <v>51.86</v>
      </c>
      <c r="X859" s="11" t="s">
        <v>102</v>
      </c>
      <c r="Y859" s="12"/>
      <c r="Z859" s="1">
        <v>0</v>
      </c>
      <c r="AA859" s="9">
        <v>81.88</v>
      </c>
      <c r="AB859" s="9"/>
      <c r="AC859" s="50"/>
      <c r="AD859" s="50"/>
      <c r="AE859" s="39">
        <v>98.25</v>
      </c>
      <c r="AF859" s="11">
        <f>IF(Z859=2,AE859*1.08,IF(AE859&lt;=10,(AE859*1.09),IF(AE859&lt;=50,(10*1.09)+((AE859-10)*1.08),IF(AE859&lt;=100,(10*1.09)+((50-10)*1.08)+((AE859-50)*1.07),IF(AE859&lt;=200,(10*1.09)+((50-10)*1.08)+((100-50)*1.07)+((AE859-100)*1.04),(10*1.09)+((50-10)*1.08)+((100-50)*1.07)+((200-100)*1.04)+((AE859-200)*1.02))))))</f>
        <v>105.72750000000001</v>
      </c>
      <c r="AG859" s="11">
        <f>IF(Z859=1,AF859*1.08,IF(Z859=4,AF859*1.08,IF(Z859=2,0,IF(AE859&lt;=100,(AF859*1.25),IF(AE859&lt;=200,134.5+((AE859-100)*1.04*1.16),255.14+((AE859-200)*1.02*1.12))))))</f>
        <v>132.15937500000001</v>
      </c>
      <c r="AH859" s="11">
        <f>IF(Z859=1,0,IF(Z859=4,0,(AG859*1.08)))</f>
        <v>142.73212500000002</v>
      </c>
      <c r="AI859" s="9">
        <f>TRUNC(AF859,2)</f>
        <v>105.72</v>
      </c>
      <c r="AJ859" s="9">
        <f>TRUNC(AG859,2)</f>
        <v>132.15</v>
      </c>
      <c r="AK859" s="9">
        <f>TRUNC(AH859,2)</f>
        <v>142.72999999999999</v>
      </c>
      <c r="AL859" s="13">
        <v>44170</v>
      </c>
      <c r="AM859" s="13">
        <v>44187</v>
      </c>
      <c r="AN859" s="13" t="s">
        <v>6544</v>
      </c>
    </row>
    <row r="860" spans="1:40" ht="57" customHeight="1" x14ac:dyDescent="0.25">
      <c r="A860" s="1">
        <v>8699636150504</v>
      </c>
      <c r="B860" s="1" t="s">
        <v>2045</v>
      </c>
      <c r="C860" s="1" t="s">
        <v>2046</v>
      </c>
      <c r="D860" s="2" t="s">
        <v>44</v>
      </c>
      <c r="E860" s="3" t="s">
        <v>5731</v>
      </c>
      <c r="F860" s="3">
        <v>0</v>
      </c>
      <c r="G860" s="2">
        <v>1</v>
      </c>
      <c r="H860" s="3">
        <v>1</v>
      </c>
      <c r="I860" s="3"/>
      <c r="J860" s="3"/>
      <c r="K860" s="3"/>
      <c r="L860" s="4" t="s">
        <v>3941</v>
      </c>
      <c r="M860" s="4" t="s">
        <v>980</v>
      </c>
      <c r="N860" s="3" t="s">
        <v>5947</v>
      </c>
      <c r="O860" s="3">
        <v>100</v>
      </c>
      <c r="P860" s="3" t="s">
        <v>76</v>
      </c>
      <c r="Q860" s="3">
        <v>5</v>
      </c>
      <c r="R860" s="3" t="s">
        <v>48</v>
      </c>
      <c r="S860" s="10" t="s">
        <v>49</v>
      </c>
      <c r="T860" s="3" t="s">
        <v>102</v>
      </c>
      <c r="U860" s="38">
        <v>423.87</v>
      </c>
      <c r="V860" s="38">
        <v>423.87</v>
      </c>
      <c r="W860" s="38">
        <v>254.32</v>
      </c>
      <c r="X860" s="11" t="s">
        <v>102</v>
      </c>
      <c r="Y860" s="12"/>
      <c r="Z860" s="1">
        <v>0</v>
      </c>
      <c r="AA860" s="9">
        <v>365.58</v>
      </c>
      <c r="AB860" s="9"/>
      <c r="AC860" s="50"/>
      <c r="AD860" s="50"/>
      <c r="AE860" s="39">
        <v>438.69</v>
      </c>
      <c r="AF860" s="11">
        <f>IF(Z860=2,AE860*1.08,IF(AE860&lt;=10,(AE860*1.09),IF(AE860&lt;=50,(10*1.09)+((AE860-10)*1.08),IF(AE860&lt;=100,(10*1.09)+((50-10)*1.08)+((AE860-50)*1.07),IF(AE860&lt;=200,(10*1.09)+((50-10)*1.08)+((100-50)*1.07)+((AE860-100)*1.04),(10*1.09)+((50-10)*1.08)+((100-50)*1.07)+((200-100)*1.04)+((AE860-200)*1.02))))))</f>
        <v>455.06380000000001</v>
      </c>
      <c r="AG860" s="11">
        <f>IF(Z860=1,AF860*1.08,IF(Z860=4,AF860*1.08,IF(Z860=2,0,IF(AE860&lt;=100,(AF860*1.25),IF(AE860&lt;=200,134.5+((AE860-100)*1.04*1.16),255.14+((AE860-200)*1.02*1.12))))))</f>
        <v>527.81945599999995</v>
      </c>
      <c r="AH860" s="11">
        <f>IF(Z860=1,0,IF(Z860=4,0,(AG860*1.08)))</f>
        <v>570.04501247999997</v>
      </c>
      <c r="AI860" s="9">
        <f>TRUNC(AF860,2)</f>
        <v>455.06</v>
      </c>
      <c r="AJ860" s="9">
        <f>TRUNC(AG860,2)</f>
        <v>527.80999999999995</v>
      </c>
      <c r="AK860" s="9">
        <f>TRUNC(AH860,2)</f>
        <v>570.04</v>
      </c>
      <c r="AL860" s="13">
        <v>44170</v>
      </c>
      <c r="AM860" s="13">
        <v>44187</v>
      </c>
      <c r="AN860" s="13" t="s">
        <v>6544</v>
      </c>
    </row>
    <row r="861" spans="1:40" ht="57" customHeight="1" x14ac:dyDescent="0.25">
      <c r="A861" s="1">
        <v>8699636150511</v>
      </c>
      <c r="B861" s="1" t="s">
        <v>2045</v>
      </c>
      <c r="C861" s="1" t="s">
        <v>2046</v>
      </c>
      <c r="D861" s="2" t="s">
        <v>44</v>
      </c>
      <c r="E861" s="3" t="s">
        <v>5731</v>
      </c>
      <c r="F861" s="3">
        <v>0</v>
      </c>
      <c r="G861" s="2">
        <v>1</v>
      </c>
      <c r="H861" s="3">
        <v>1</v>
      </c>
      <c r="I861" s="3"/>
      <c r="J861" s="3"/>
      <c r="K861" s="3"/>
      <c r="L861" s="4" t="s">
        <v>5267</v>
      </c>
      <c r="M861" s="4" t="s">
        <v>980</v>
      </c>
      <c r="N861" s="3" t="s">
        <v>5947</v>
      </c>
      <c r="O861" s="3">
        <v>20</v>
      </c>
      <c r="P861" s="3" t="s">
        <v>76</v>
      </c>
      <c r="Q861" s="3">
        <v>5</v>
      </c>
      <c r="R861" s="3" t="s">
        <v>48</v>
      </c>
      <c r="S861" s="10" t="s">
        <v>49</v>
      </c>
      <c r="T861" s="3" t="s">
        <v>102</v>
      </c>
      <c r="U861" s="38">
        <v>84.77</v>
      </c>
      <c r="V861" s="38">
        <v>84.77</v>
      </c>
      <c r="W861" s="38">
        <v>50.86</v>
      </c>
      <c r="X861" s="11" t="s">
        <v>102</v>
      </c>
      <c r="Y861" s="12"/>
      <c r="Z861" s="1">
        <v>0</v>
      </c>
      <c r="AA861" s="9">
        <v>81.88</v>
      </c>
      <c r="AB861" s="9"/>
      <c r="AC861" s="50"/>
      <c r="AD861" s="50"/>
      <c r="AE861" s="39">
        <v>98.25</v>
      </c>
      <c r="AF861" s="11">
        <f>IF(Z861=2,AE861*1.08,IF(AE861&lt;=10,(AE861*1.09),IF(AE861&lt;=50,(10*1.09)+((AE861-10)*1.08),IF(AE861&lt;=100,(10*1.09)+((50-10)*1.08)+((AE861-50)*1.07),IF(AE861&lt;=200,(10*1.09)+((50-10)*1.08)+((100-50)*1.07)+((AE861-100)*1.04),(10*1.09)+((50-10)*1.08)+((100-50)*1.07)+((200-100)*1.04)+((AE861-200)*1.02))))))</f>
        <v>105.72750000000001</v>
      </c>
      <c r="AG861" s="11">
        <f>IF(Z861=1,AF861*1.08,IF(Z861=4,AF861*1.08,IF(Z861=2,0,IF(AE861&lt;=100,(AF861*1.25),IF(AE861&lt;=200,134.5+((AE861-100)*1.04*1.16),255.14+((AE861-200)*1.02*1.12))))))</f>
        <v>132.15937500000001</v>
      </c>
      <c r="AH861" s="11">
        <f>IF(Z861=1,0,IF(Z861=4,0,(AG861*1.08)))</f>
        <v>142.73212500000002</v>
      </c>
      <c r="AI861" s="9">
        <f>TRUNC(AF861,2)</f>
        <v>105.72</v>
      </c>
      <c r="AJ861" s="9">
        <f>TRUNC(AG861,2)</f>
        <v>132.15</v>
      </c>
      <c r="AK861" s="9">
        <f>TRUNC(AH861,2)</f>
        <v>142.72999999999999</v>
      </c>
      <c r="AL861" s="13">
        <v>44170</v>
      </c>
      <c r="AM861" s="13">
        <v>44187</v>
      </c>
      <c r="AN861" s="13" t="s">
        <v>6544</v>
      </c>
    </row>
    <row r="862" spans="1:40" ht="57" customHeight="1" x14ac:dyDescent="0.25">
      <c r="A862" s="1">
        <v>8699828150442</v>
      </c>
      <c r="B862" s="1" t="s">
        <v>2045</v>
      </c>
      <c r="C862" s="1" t="s">
        <v>2046</v>
      </c>
      <c r="D862" s="2" t="s">
        <v>150</v>
      </c>
      <c r="E862" s="3" t="s">
        <v>5731</v>
      </c>
      <c r="F862" s="3">
        <v>0</v>
      </c>
      <c r="G862" s="29">
        <v>1</v>
      </c>
      <c r="H862" s="3">
        <v>1</v>
      </c>
      <c r="I862" s="3"/>
      <c r="J862" s="3"/>
      <c r="K862" s="3"/>
      <c r="L862" s="4" t="s">
        <v>982</v>
      </c>
      <c r="M862" s="4" t="s">
        <v>980</v>
      </c>
      <c r="N862" s="3" t="s">
        <v>5953</v>
      </c>
      <c r="O862" s="3">
        <v>100</v>
      </c>
      <c r="P862" s="3" t="s">
        <v>76</v>
      </c>
      <c r="Q862" s="3">
        <v>20</v>
      </c>
      <c r="R862" s="3" t="s">
        <v>48</v>
      </c>
      <c r="S862" s="10" t="s">
        <v>18</v>
      </c>
      <c r="T862" s="3" t="s">
        <v>102</v>
      </c>
      <c r="U862" s="38">
        <v>1695.48</v>
      </c>
      <c r="V862" s="38">
        <v>1695.48</v>
      </c>
      <c r="W862" s="38">
        <v>1017.28</v>
      </c>
      <c r="X862" s="11" t="s">
        <v>102</v>
      </c>
      <c r="Y862" s="12"/>
      <c r="Z862" s="1">
        <v>0</v>
      </c>
      <c r="AA862" s="9">
        <v>1462.39</v>
      </c>
      <c r="AB862" s="9"/>
      <c r="AC862" s="50"/>
      <c r="AD862" s="50"/>
      <c r="AE862" s="39">
        <v>1754.86</v>
      </c>
      <c r="AF862" s="11">
        <f>IF(Z862=2,AE862*1.08,IF(AE862&lt;=10,(AE862*1.09),IF(AE862&lt;=50,(10*1.09)+((AE862-10)*1.08),IF(AE862&lt;=100,(10*1.09)+((50-10)*1.08)+((AE862-50)*1.07),IF(AE862&lt;=200,(10*1.09)+((50-10)*1.08)+((100-50)*1.07)+((AE862-100)*1.04),(10*1.09)+((50-10)*1.08)+((100-50)*1.07)+((200-100)*1.04)+((AE862-200)*1.02))))))</f>
        <v>1797.5571999999997</v>
      </c>
      <c r="AG862" s="11">
        <f>IF(Z862=1,AF862*1.08,IF(Z862=4,AF862*1.08,IF(Z862=2,0,IF(AE862&lt;=100,(AF862*1.25),IF(AE862&lt;=200,134.5+((AE862-100)*1.04*1.16),255.14+((AE862-200)*1.02*1.12))))))</f>
        <v>2031.4120640000001</v>
      </c>
      <c r="AH862" s="11">
        <f>IF(Z862=1,0,IF(Z862=4,0,(AG862*1.08)))</f>
        <v>2193.9250291200001</v>
      </c>
      <c r="AI862" s="9">
        <f>TRUNC(AF862,2)</f>
        <v>1797.55</v>
      </c>
      <c r="AJ862" s="9">
        <f>TRUNC(AG862,2)</f>
        <v>2031.41</v>
      </c>
      <c r="AK862" s="9">
        <f>TRUNC(AH862,2)</f>
        <v>2193.92</v>
      </c>
      <c r="AL862" s="13">
        <v>44170</v>
      </c>
      <c r="AM862" s="13">
        <v>44187</v>
      </c>
      <c r="AN862" s="13" t="s">
        <v>6544</v>
      </c>
    </row>
    <row r="863" spans="1:40" ht="57" customHeight="1" x14ac:dyDescent="0.25">
      <c r="A863" s="1">
        <v>8699828150435</v>
      </c>
      <c r="B863" s="1" t="s">
        <v>2045</v>
      </c>
      <c r="C863" s="1" t="s">
        <v>2046</v>
      </c>
      <c r="D863" s="2" t="s">
        <v>150</v>
      </c>
      <c r="E863" s="3" t="s">
        <v>5731</v>
      </c>
      <c r="F863" s="3">
        <v>0</v>
      </c>
      <c r="G863" s="2">
        <v>1</v>
      </c>
      <c r="H863" s="3">
        <v>1</v>
      </c>
      <c r="I863" s="3"/>
      <c r="J863" s="3"/>
      <c r="K863" s="3"/>
      <c r="L863" s="4" t="s">
        <v>3942</v>
      </c>
      <c r="M863" s="4" t="s">
        <v>980</v>
      </c>
      <c r="N863" s="3" t="s">
        <v>5953</v>
      </c>
      <c r="O863" s="3">
        <v>100</v>
      </c>
      <c r="P863" s="3" t="s">
        <v>76</v>
      </c>
      <c r="Q863" s="3">
        <v>5</v>
      </c>
      <c r="R863" s="3" t="s">
        <v>48</v>
      </c>
      <c r="S863" s="10" t="s">
        <v>18</v>
      </c>
      <c r="T863" s="3" t="s">
        <v>102</v>
      </c>
      <c r="U863" s="38">
        <v>423.87</v>
      </c>
      <c r="V863" s="38">
        <v>423.87</v>
      </c>
      <c r="W863" s="38">
        <v>254.32</v>
      </c>
      <c r="X863" s="11" t="s">
        <v>102</v>
      </c>
      <c r="Y863" s="12"/>
      <c r="Z863" s="1">
        <v>0</v>
      </c>
      <c r="AA863" s="9">
        <v>365.58</v>
      </c>
      <c r="AB863" s="9"/>
      <c r="AC863" s="50"/>
      <c r="AD863" s="50"/>
      <c r="AE863" s="39">
        <v>438.69</v>
      </c>
      <c r="AF863" s="11">
        <f>IF(Z863=2,AE863*1.08,IF(AE863&lt;=10,(AE863*1.09),IF(AE863&lt;=50,(10*1.09)+((AE863-10)*1.08),IF(AE863&lt;=100,(10*1.09)+((50-10)*1.08)+((AE863-50)*1.07),IF(AE863&lt;=200,(10*1.09)+((50-10)*1.08)+((100-50)*1.07)+((AE863-100)*1.04),(10*1.09)+((50-10)*1.08)+((100-50)*1.07)+((200-100)*1.04)+((AE863-200)*1.02))))))</f>
        <v>455.06380000000001</v>
      </c>
      <c r="AG863" s="11">
        <f>IF(Z863=1,AF863*1.08,IF(Z863=4,AF863*1.08,IF(Z863=2,0,IF(AE863&lt;=100,(AF863*1.25),IF(AE863&lt;=200,134.5+((AE863-100)*1.04*1.16),255.14+((AE863-200)*1.02*1.12))))))</f>
        <v>527.81945599999995</v>
      </c>
      <c r="AH863" s="11">
        <f>IF(Z863=1,0,IF(Z863=4,0,(AG863*1.08)))</f>
        <v>570.04501247999997</v>
      </c>
      <c r="AI863" s="9">
        <f>TRUNC(AF863,2)</f>
        <v>455.06</v>
      </c>
      <c r="AJ863" s="9">
        <f>TRUNC(AG863,2)</f>
        <v>527.80999999999995</v>
      </c>
      <c r="AK863" s="9">
        <f>TRUNC(AH863,2)</f>
        <v>570.04</v>
      </c>
      <c r="AL863" s="13">
        <v>44170</v>
      </c>
      <c r="AM863" s="13">
        <v>44187</v>
      </c>
      <c r="AN863" s="13" t="s">
        <v>6544</v>
      </c>
    </row>
    <row r="864" spans="1:40" ht="57" customHeight="1" x14ac:dyDescent="0.25">
      <c r="A864" s="1">
        <v>8699828150428</v>
      </c>
      <c r="B864" s="1" t="s">
        <v>2045</v>
      </c>
      <c r="C864" s="1" t="s">
        <v>2046</v>
      </c>
      <c r="D864" s="2" t="s">
        <v>150</v>
      </c>
      <c r="E864" s="3" t="s">
        <v>5731</v>
      </c>
      <c r="F864" s="3">
        <v>0</v>
      </c>
      <c r="G864" s="29">
        <v>1</v>
      </c>
      <c r="H864" s="3">
        <v>1</v>
      </c>
      <c r="I864" s="3"/>
      <c r="J864" s="3"/>
      <c r="K864" s="3"/>
      <c r="L864" s="4" t="s">
        <v>981</v>
      </c>
      <c r="M864" s="4" t="s">
        <v>980</v>
      </c>
      <c r="N864" s="3" t="s">
        <v>5953</v>
      </c>
      <c r="O864" s="3">
        <v>20</v>
      </c>
      <c r="P864" s="3" t="s">
        <v>76</v>
      </c>
      <c r="Q864" s="3">
        <v>20</v>
      </c>
      <c r="R864" s="3" t="s">
        <v>48</v>
      </c>
      <c r="S864" s="10" t="s">
        <v>18</v>
      </c>
      <c r="T864" s="3" t="s">
        <v>102</v>
      </c>
      <c r="U864" s="38">
        <v>339.08</v>
      </c>
      <c r="V864" s="38">
        <v>339.08</v>
      </c>
      <c r="W864" s="38">
        <v>203.44</v>
      </c>
      <c r="X864" s="11" t="s">
        <v>102</v>
      </c>
      <c r="Y864" s="12"/>
      <c r="Z864" s="1">
        <v>0</v>
      </c>
      <c r="AA864" s="9">
        <v>327.68</v>
      </c>
      <c r="AB864" s="9"/>
      <c r="AC864" s="50"/>
      <c r="AD864" s="50"/>
      <c r="AE864" s="39">
        <v>393.21</v>
      </c>
      <c r="AF864" s="11">
        <f>IF(Z864=2,AE864*1.08,IF(AE864&lt;=10,(AE864*1.09),IF(AE864&lt;=50,(10*1.09)+((AE864-10)*1.08),IF(AE864&lt;=100,(10*1.09)+((50-10)*1.08)+((AE864-50)*1.07),IF(AE864&lt;=200,(10*1.09)+((50-10)*1.08)+((100-50)*1.07)+((AE864-100)*1.04),(10*1.09)+((50-10)*1.08)+((100-50)*1.07)+((200-100)*1.04)+((AE864-200)*1.02))))))</f>
        <v>408.67419999999998</v>
      </c>
      <c r="AG864" s="11">
        <f>IF(Z864=1,AF864*1.08,IF(Z864=4,AF864*1.08,IF(Z864=2,0,IF(AE864&lt;=100,(AF864*1.25),IF(AE864&lt;=200,134.5+((AE864-100)*1.04*1.16),255.14+((AE864-200)*1.02*1.12))))))</f>
        <v>475.86310400000002</v>
      </c>
      <c r="AH864" s="11">
        <f>IF(Z864=1,0,IF(Z864=4,0,(AG864*1.08)))</f>
        <v>513.93215232</v>
      </c>
      <c r="AI864" s="9">
        <f>TRUNC(AF864,2)</f>
        <v>408.67</v>
      </c>
      <c r="AJ864" s="9">
        <f>TRUNC(AG864,2)</f>
        <v>475.86</v>
      </c>
      <c r="AK864" s="9">
        <f>TRUNC(AH864,2)</f>
        <v>513.92999999999995</v>
      </c>
      <c r="AL864" s="13">
        <v>44170</v>
      </c>
      <c r="AM864" s="13">
        <v>44187</v>
      </c>
      <c r="AN864" s="13" t="s">
        <v>6544</v>
      </c>
    </row>
    <row r="865" spans="1:40" ht="57" customHeight="1" x14ac:dyDescent="0.25">
      <c r="A865" s="1">
        <v>8699828150411</v>
      </c>
      <c r="B865" s="1" t="s">
        <v>2045</v>
      </c>
      <c r="C865" s="1" t="s">
        <v>2046</v>
      </c>
      <c r="D865" s="2" t="s">
        <v>150</v>
      </c>
      <c r="E865" s="3" t="s">
        <v>5731</v>
      </c>
      <c r="F865" s="3">
        <v>0</v>
      </c>
      <c r="G865" s="2">
        <v>1</v>
      </c>
      <c r="H865" s="3">
        <v>1</v>
      </c>
      <c r="I865" s="3"/>
      <c r="J865" s="3"/>
      <c r="K865" s="3"/>
      <c r="L865" s="4" t="s">
        <v>5268</v>
      </c>
      <c r="M865" s="4" t="s">
        <v>980</v>
      </c>
      <c r="N865" s="3" t="s">
        <v>5953</v>
      </c>
      <c r="O865" s="3">
        <v>20</v>
      </c>
      <c r="P865" s="3" t="s">
        <v>76</v>
      </c>
      <c r="Q865" s="3">
        <v>5</v>
      </c>
      <c r="R865" s="3" t="s">
        <v>48</v>
      </c>
      <c r="S865" s="10" t="s">
        <v>18</v>
      </c>
      <c r="T865" s="3" t="s">
        <v>102</v>
      </c>
      <c r="U865" s="38">
        <v>84.77</v>
      </c>
      <c r="V865" s="38">
        <v>84.77</v>
      </c>
      <c r="W865" s="38">
        <v>50.86</v>
      </c>
      <c r="X865" s="11" t="s">
        <v>102</v>
      </c>
      <c r="Y865" s="12"/>
      <c r="Z865" s="1">
        <v>0</v>
      </c>
      <c r="AA865" s="9">
        <v>77.09</v>
      </c>
      <c r="AB865" s="9"/>
      <c r="AC865" s="50"/>
      <c r="AD865" s="50"/>
      <c r="AE865" s="39">
        <v>92.5</v>
      </c>
      <c r="AF865" s="11">
        <f>IF(Z865=2,AE865*1.08,IF(AE865&lt;=10,(AE865*1.09),IF(AE865&lt;=50,(10*1.09)+((AE865-10)*1.08),IF(AE865&lt;=100,(10*1.09)+((50-10)*1.08)+((AE865-50)*1.07),IF(AE865&lt;=200,(10*1.09)+((50-10)*1.08)+((100-50)*1.07)+((AE865-100)*1.04),(10*1.09)+((50-10)*1.08)+((100-50)*1.07)+((200-100)*1.04)+((AE865-200)*1.02))))))</f>
        <v>99.575000000000003</v>
      </c>
      <c r="AG865" s="11">
        <f>IF(Z865=1,AF865*1.08,IF(Z865=4,AF865*1.08,IF(Z865=2,0,IF(AE865&lt;=100,(AF865*1.25),IF(AE865&lt;=200,134.5+((AE865-100)*1.04*1.16),255.14+((AE865-200)*1.02*1.12))))))</f>
        <v>124.46875</v>
      </c>
      <c r="AH865" s="11">
        <f>IF(Z865=1,0,IF(Z865=4,0,(AG865*1.08)))</f>
        <v>134.42625000000001</v>
      </c>
      <c r="AI865" s="9">
        <f>TRUNC(AF865,2)</f>
        <v>99.57</v>
      </c>
      <c r="AJ865" s="9">
        <f>TRUNC(AG865,2)</f>
        <v>124.46</v>
      </c>
      <c r="AK865" s="9">
        <f>TRUNC(AH865,2)</f>
        <v>134.41999999999999</v>
      </c>
      <c r="AL865" s="13">
        <v>44170</v>
      </c>
      <c r="AM865" s="13">
        <v>44187</v>
      </c>
      <c r="AN865" s="13" t="s">
        <v>6544</v>
      </c>
    </row>
    <row r="866" spans="1:40" ht="57" customHeight="1" x14ac:dyDescent="0.25">
      <c r="A866" s="1">
        <v>8699769150051</v>
      </c>
      <c r="B866" s="1" t="s">
        <v>2045</v>
      </c>
      <c r="C866" s="1" t="s">
        <v>2046</v>
      </c>
      <c r="D866" s="2" t="s">
        <v>150</v>
      </c>
      <c r="E866" s="3" t="s">
        <v>5731</v>
      </c>
      <c r="F866" s="3">
        <v>0</v>
      </c>
      <c r="G866" s="2">
        <v>1</v>
      </c>
      <c r="H866" s="3">
        <v>4</v>
      </c>
      <c r="I866" s="3"/>
      <c r="J866" s="3"/>
      <c r="K866" s="3"/>
      <c r="L866" s="4" t="s">
        <v>3943</v>
      </c>
      <c r="M866" s="4" t="s">
        <v>980</v>
      </c>
      <c r="N866" s="3" t="s">
        <v>5904</v>
      </c>
      <c r="O866" s="3">
        <v>100</v>
      </c>
      <c r="P866" s="3" t="s">
        <v>76</v>
      </c>
      <c r="Q866" s="3">
        <v>5</v>
      </c>
      <c r="R866" s="3" t="s">
        <v>48</v>
      </c>
      <c r="S866" s="10" t="s">
        <v>49</v>
      </c>
      <c r="T866" s="3" t="s">
        <v>2184</v>
      </c>
      <c r="U866" s="38">
        <v>195.44</v>
      </c>
      <c r="V866" s="38">
        <v>195.44</v>
      </c>
      <c r="W866" s="38">
        <v>195.44</v>
      </c>
      <c r="X866" s="11" t="s">
        <v>2184</v>
      </c>
      <c r="Y866" s="12"/>
      <c r="Z866" s="1">
        <v>0</v>
      </c>
      <c r="AA866" s="9">
        <v>365.58</v>
      </c>
      <c r="AB866" s="9"/>
      <c r="AC866" s="50"/>
      <c r="AD866" s="50"/>
      <c r="AE866" s="39">
        <v>484.87</v>
      </c>
      <c r="AF866" s="11">
        <f>IF(Z866=2,AE866*1.08,IF(AE866&lt;=10,(AE866*1.09),IF(AE866&lt;=50,(10*1.09)+((AE866-10)*1.08),IF(AE866&lt;=100,(10*1.09)+((50-10)*1.08)+((AE866-50)*1.07),IF(AE866&lt;=200,(10*1.09)+((50-10)*1.08)+((100-50)*1.07)+((AE866-100)*1.04),(10*1.09)+((50-10)*1.08)+((100-50)*1.07)+((200-100)*1.04)+((AE866-200)*1.02))))))</f>
        <v>502.16740000000004</v>
      </c>
      <c r="AG866" s="11">
        <f>IF(Z866=1,AF866*1.08,IF(Z866=4,AF866*1.08,IF(Z866=2,0,IF(AE866&lt;=100,(AF866*1.25),IF(AE866&lt;=200,134.5+((AE866-100)*1.04*1.16),255.14+((AE866-200)*1.02*1.12))))))</f>
        <v>580.57548800000006</v>
      </c>
      <c r="AH866" s="11">
        <f>IF(Z866=1,0,IF(Z866=4,0,(AG866*1.08)))</f>
        <v>627.02152704000014</v>
      </c>
      <c r="AI866" s="9">
        <f>TRUNC(AF866,2)</f>
        <v>502.16</v>
      </c>
      <c r="AJ866" s="9">
        <f>TRUNC(AG866,2)</f>
        <v>580.57000000000005</v>
      </c>
      <c r="AK866" s="9">
        <f>TRUNC(AH866,2)</f>
        <v>627.02</v>
      </c>
      <c r="AL866" s="13">
        <v>44170</v>
      </c>
      <c r="AM866" s="13">
        <v>44187</v>
      </c>
      <c r="AN866" s="13" t="s">
        <v>6544</v>
      </c>
    </row>
    <row r="867" spans="1:40" ht="57" customHeight="1" x14ac:dyDescent="0.25">
      <c r="A867" s="1">
        <v>8699769150044</v>
      </c>
      <c r="B867" s="1" t="s">
        <v>2045</v>
      </c>
      <c r="C867" s="1" t="s">
        <v>2046</v>
      </c>
      <c r="D867" s="2" t="s">
        <v>150</v>
      </c>
      <c r="E867" s="3" t="s">
        <v>5731</v>
      </c>
      <c r="F867" s="3">
        <v>0</v>
      </c>
      <c r="G867" s="2">
        <v>1</v>
      </c>
      <c r="H867" s="27">
        <v>4</v>
      </c>
      <c r="I867" s="3"/>
      <c r="J867" s="3"/>
      <c r="K867" s="3"/>
      <c r="L867" s="4" t="s">
        <v>5270</v>
      </c>
      <c r="M867" s="4" t="s">
        <v>980</v>
      </c>
      <c r="N867" s="3" t="s">
        <v>5904</v>
      </c>
      <c r="O867" s="3">
        <v>20</v>
      </c>
      <c r="P867" s="3" t="s">
        <v>76</v>
      </c>
      <c r="Q867" s="3">
        <v>5</v>
      </c>
      <c r="R867" s="3" t="s">
        <v>48</v>
      </c>
      <c r="S867" s="10" t="s">
        <v>49</v>
      </c>
      <c r="T867" s="3" t="s">
        <v>2184</v>
      </c>
      <c r="U867" s="38">
        <v>39.11</v>
      </c>
      <c r="V867" s="38">
        <v>39.11</v>
      </c>
      <c r="W867" s="38">
        <v>39.11</v>
      </c>
      <c r="X867" s="11" t="s">
        <v>2184</v>
      </c>
      <c r="Y867" s="12"/>
      <c r="Z867" s="1">
        <v>0</v>
      </c>
      <c r="AA867" s="9">
        <v>77.680000000000007</v>
      </c>
      <c r="AB867" s="9"/>
      <c r="AC867" s="50"/>
      <c r="AD867" s="50"/>
      <c r="AE867" s="39">
        <v>93.21</v>
      </c>
      <c r="AF867" s="11">
        <f>IF(Z867=2,AE867*1.08,IF(AE867&lt;=10,(AE867*1.09),IF(AE867&lt;=50,(10*1.09)+((AE867-10)*1.08),IF(AE867&lt;=100,(10*1.09)+((50-10)*1.08)+((AE867-50)*1.07),IF(AE867&lt;=200,(10*1.09)+((50-10)*1.08)+((100-50)*1.07)+((AE867-100)*1.04),(10*1.09)+((50-10)*1.08)+((100-50)*1.07)+((200-100)*1.04)+((AE867-200)*1.02))))))</f>
        <v>100.3347</v>
      </c>
      <c r="AG867" s="11">
        <f>IF(Z867=1,AF867*1.08,IF(Z867=4,AF867*1.08,IF(Z867=2,0,IF(AE867&lt;=100,(AF867*1.25),IF(AE867&lt;=200,134.5+((AE867-100)*1.04*1.16),255.14+((AE867-200)*1.02*1.12))))))</f>
        <v>125.418375</v>
      </c>
      <c r="AH867" s="11">
        <f>IF(Z867=1,0,IF(Z867=4,0,(AG867*1.08)))</f>
        <v>135.45184500000002</v>
      </c>
      <c r="AI867" s="9">
        <f>TRUNC(AF867,2)</f>
        <v>100.33</v>
      </c>
      <c r="AJ867" s="9">
        <f>TRUNC(AG867,2)</f>
        <v>125.41</v>
      </c>
      <c r="AK867" s="9">
        <f>TRUNC(AH867,2)</f>
        <v>135.44999999999999</v>
      </c>
      <c r="AL867" s="13">
        <v>44170</v>
      </c>
      <c r="AM867" s="13">
        <v>44187</v>
      </c>
      <c r="AN867" s="13" t="s">
        <v>6544</v>
      </c>
    </row>
    <row r="868" spans="1:40" ht="57" customHeight="1" x14ac:dyDescent="0.25">
      <c r="A868" s="1">
        <v>8699769150068</v>
      </c>
      <c r="B868" s="1" t="s">
        <v>2045</v>
      </c>
      <c r="C868" s="1" t="s">
        <v>2046</v>
      </c>
      <c r="D868" s="2" t="s">
        <v>150</v>
      </c>
      <c r="E868" s="3" t="s">
        <v>5731</v>
      </c>
      <c r="F868" s="3">
        <v>0</v>
      </c>
      <c r="G868" s="2">
        <v>1</v>
      </c>
      <c r="H868" s="3">
        <v>4</v>
      </c>
      <c r="I868" s="3"/>
      <c r="J868" s="3"/>
      <c r="K868" s="3"/>
      <c r="L868" s="4" t="s">
        <v>6470</v>
      </c>
      <c r="M868" s="4" t="s">
        <v>980</v>
      </c>
      <c r="N868" s="3" t="s">
        <v>5904</v>
      </c>
      <c r="O868" s="3">
        <v>250</v>
      </c>
      <c r="P868" s="3" t="s">
        <v>76</v>
      </c>
      <c r="Q868" s="3">
        <v>5</v>
      </c>
      <c r="R868" s="3" t="s">
        <v>48</v>
      </c>
      <c r="S868" s="10" t="s">
        <v>49</v>
      </c>
      <c r="T868" s="3" t="s">
        <v>2184</v>
      </c>
      <c r="U868" s="38">
        <v>370.98</v>
      </c>
      <c r="V868" s="38">
        <v>370.98</v>
      </c>
      <c r="W868" s="38">
        <v>370.98</v>
      </c>
      <c r="X868" s="11" t="s">
        <v>2184</v>
      </c>
      <c r="Y868" s="12"/>
      <c r="Z868" s="1">
        <v>0</v>
      </c>
      <c r="AA868" s="9">
        <v>1097.3399999999999</v>
      </c>
      <c r="AB868" s="9"/>
      <c r="AC868" s="50"/>
      <c r="AD868" s="50"/>
      <c r="AE868" s="39">
        <v>1208.3900000000001</v>
      </c>
      <c r="AF868" s="11">
        <f>IF(Z868=2,AE868*1.08,IF(AE868&lt;=10,(AE868*1.09),IF(AE868&lt;=50,(10*1.09)+((AE868-10)*1.08),IF(AE868&lt;=100,(10*1.09)+((50-10)*1.08)+((AE868-50)*1.07),IF(AE868&lt;=200,(10*1.09)+((50-10)*1.08)+((100-50)*1.07)+((AE868-100)*1.04),(10*1.09)+((50-10)*1.08)+((100-50)*1.07)+((200-100)*1.04)+((AE868-200)*1.02))))))</f>
        <v>1240.1578</v>
      </c>
      <c r="AG868" s="11">
        <f>IF(Z868=1,AF868*1.08,IF(Z868=4,AF868*1.08,IF(Z868=2,0,IF(AE868&lt;=100,(AF868*1.25),IF(AE868&lt;=200,134.5+((AE868-100)*1.04*1.16),255.14+((AE868-200)*1.02*1.12))))))</f>
        <v>1407.1247360000002</v>
      </c>
      <c r="AH868" s="11">
        <f>IF(Z868=1,0,IF(Z868=4,0,(AG868*1.08)))</f>
        <v>1519.6947148800002</v>
      </c>
      <c r="AI868" s="9">
        <f>TRUNC(AF868,2)</f>
        <v>1240.1500000000001</v>
      </c>
      <c r="AJ868" s="9">
        <f>TRUNC(AG868,2)</f>
        <v>1407.12</v>
      </c>
      <c r="AK868" s="9">
        <f>TRUNC(AH868,2)</f>
        <v>1519.69</v>
      </c>
      <c r="AL868" s="13">
        <v>44170</v>
      </c>
      <c r="AM868" s="13">
        <v>44187</v>
      </c>
      <c r="AN868" s="13" t="s">
        <v>6544</v>
      </c>
    </row>
    <row r="869" spans="1:40" ht="57" customHeight="1" x14ac:dyDescent="0.25">
      <c r="A869" s="1">
        <v>8699622090012</v>
      </c>
      <c r="B869" s="1" t="s">
        <v>3970</v>
      </c>
      <c r="C869" s="1" t="s">
        <v>3971</v>
      </c>
      <c r="D869" s="2" t="s">
        <v>150</v>
      </c>
      <c r="E869" s="3" t="s">
        <v>133</v>
      </c>
      <c r="F869" s="3">
        <v>4</v>
      </c>
      <c r="G869" s="2">
        <v>1</v>
      </c>
      <c r="H869" s="3">
        <v>2</v>
      </c>
      <c r="I869" s="3"/>
      <c r="J869" s="3"/>
      <c r="K869" s="3"/>
      <c r="L869" s="4" t="s">
        <v>1481</v>
      </c>
      <c r="M869" s="4" t="s">
        <v>694</v>
      </c>
      <c r="N869" s="3" t="s">
        <v>6017</v>
      </c>
      <c r="O869" s="3">
        <v>20</v>
      </c>
      <c r="P869" s="3" t="s">
        <v>76</v>
      </c>
      <c r="Q869" s="3">
        <v>10</v>
      </c>
      <c r="R869" s="3" t="s">
        <v>48</v>
      </c>
      <c r="S869" s="10" t="s">
        <v>18</v>
      </c>
      <c r="T869" s="3" t="s">
        <v>20</v>
      </c>
      <c r="U869" s="37">
        <v>2.21</v>
      </c>
      <c r="V869" s="37">
        <v>2.21</v>
      </c>
      <c r="W869" s="38">
        <v>0</v>
      </c>
      <c r="X869" s="11" t="s">
        <v>20</v>
      </c>
      <c r="Y869" s="12"/>
      <c r="Z869" s="1">
        <v>0</v>
      </c>
      <c r="AA869" s="9">
        <v>5.6</v>
      </c>
      <c r="AB869" s="9"/>
      <c r="AC869" s="50"/>
      <c r="AD869" s="50"/>
      <c r="AE869" s="39">
        <v>5.78</v>
      </c>
      <c r="AF869" s="11">
        <f>IF(Z869=2,AE869*1.08,IF(AE869&lt;=10,(AE869*1.09),IF(AE869&lt;=50,(10*1.09)+((AE869-10)*1.08),IF(AE869&lt;=100,(10*1.09)+((50-10)*1.08)+((AE869-50)*1.07),IF(AE869&lt;=200,(10*1.09)+((50-10)*1.08)+((100-50)*1.07)+((AE869-100)*1.04),(10*1.09)+((50-10)*1.08)+((100-50)*1.07)+((200-100)*1.04)+((AE869-200)*1.02))))))</f>
        <v>6.3002000000000011</v>
      </c>
      <c r="AG869" s="11">
        <f>IF(Z869=1,AF869*1.08,IF(Z869=4,AF869*1.08,IF(Z869=2,0,IF(AE869&lt;=100,(AF869*1.25),IF(AE869&lt;=200,134.5+((AE869-100)*1.04*1.16),255.14+((AE869-200)*1.02*1.12))))))</f>
        <v>7.8752500000000012</v>
      </c>
      <c r="AH869" s="11">
        <f>IF(Z869=1,0,IF(Z869=4,0,(AG869*1.08)))</f>
        <v>8.5052700000000012</v>
      </c>
      <c r="AI869" s="9">
        <f>TRUNC(AF869,2)</f>
        <v>6.3</v>
      </c>
      <c r="AJ869" s="9">
        <f>TRUNC(AG869,2)</f>
        <v>7.87</v>
      </c>
      <c r="AK869" s="9">
        <f>TRUNC(AH869,2)</f>
        <v>8.5</v>
      </c>
      <c r="AL869" s="13">
        <v>44170</v>
      </c>
      <c r="AM869" s="13">
        <v>44187</v>
      </c>
      <c r="AN869" s="13" t="s">
        <v>6544</v>
      </c>
    </row>
    <row r="870" spans="1:40" ht="57" customHeight="1" x14ac:dyDescent="0.25">
      <c r="A870" s="1">
        <v>8712400772754</v>
      </c>
      <c r="B870" s="1" t="s">
        <v>1703</v>
      </c>
      <c r="C870" s="1" t="s">
        <v>1704</v>
      </c>
      <c r="D870" s="2" t="s">
        <v>44</v>
      </c>
      <c r="E870" s="3" t="s">
        <v>5731</v>
      </c>
      <c r="F870" s="3">
        <v>2</v>
      </c>
      <c r="G870" s="2">
        <v>2</v>
      </c>
      <c r="H870" s="3">
        <v>1</v>
      </c>
      <c r="I870" s="3"/>
      <c r="J870" s="3"/>
      <c r="K870" s="3"/>
      <c r="L870" s="4" t="s">
        <v>5276</v>
      </c>
      <c r="M870" s="4" t="s">
        <v>1058</v>
      </c>
      <c r="N870" s="3" t="s">
        <v>6053</v>
      </c>
      <c r="O870" s="3">
        <v>400</v>
      </c>
      <c r="P870" s="3" t="s">
        <v>92</v>
      </c>
      <c r="Q870" s="3">
        <v>1</v>
      </c>
      <c r="R870" s="3" t="s">
        <v>48</v>
      </c>
      <c r="S870" s="10" t="s">
        <v>49</v>
      </c>
      <c r="T870" s="3" t="s">
        <v>111</v>
      </c>
      <c r="U870" s="38">
        <v>9.6199999999999992</v>
      </c>
      <c r="V870" s="38">
        <v>9.6199999999999992</v>
      </c>
      <c r="W870" s="38">
        <v>9.6199999999999992</v>
      </c>
      <c r="X870" s="11" t="s">
        <v>111</v>
      </c>
      <c r="Y870" s="12"/>
      <c r="Z870" s="1">
        <v>0</v>
      </c>
      <c r="AA870" s="9">
        <v>33.590000000000003</v>
      </c>
      <c r="AB870" s="9"/>
      <c r="AC870" s="50">
        <f>IF(AD870=AK870,1,0)</f>
        <v>1</v>
      </c>
      <c r="AD870" s="50">
        <v>53.54</v>
      </c>
      <c r="AE870" s="39">
        <v>36.630000000000003</v>
      </c>
      <c r="AF870" s="11">
        <f>IF(Z870=2,AE870*1.08,IF(AE870&lt;=10,(AE870*1.09),IF(AE870&lt;=50,(10*1.09)+((AE870-10)*1.08),IF(AE870&lt;=100,(10*1.09)+((50-10)*1.08)+((AE870-50)*1.07),IF(AE870&lt;=200,(10*1.09)+((50-10)*1.08)+((100-50)*1.07)+((AE870-100)*1.04),(10*1.09)+((50-10)*1.08)+((100-50)*1.07)+((200-100)*1.04)+((AE870-200)*1.02))))))</f>
        <v>39.660400000000003</v>
      </c>
      <c r="AG870" s="11">
        <f>IF(Z870=1,AF870*1.08,IF(Z870=4,AF870*1.08,IF(Z870=2,0,IF(AE870&lt;=100,(AF870*1.25),IF(AE870&lt;=200,134.5+((AE870-100)*1.04*1.16),255.14+((AE870-200)*1.02*1.12))))))</f>
        <v>49.575500000000005</v>
      </c>
      <c r="AH870" s="11">
        <f>IF(Z870=1,0,IF(Z870=4,0,(AG870*1.08)))</f>
        <v>53.541540000000012</v>
      </c>
      <c r="AI870" s="9">
        <f>TRUNC(AF870,2)</f>
        <v>39.659999999999997</v>
      </c>
      <c r="AJ870" s="9">
        <f>TRUNC(AG870,2)</f>
        <v>49.57</v>
      </c>
      <c r="AK870" s="9">
        <f>TRUNC(AH870,2)</f>
        <v>53.54</v>
      </c>
      <c r="AL870" s="13">
        <v>44170</v>
      </c>
      <c r="AM870" s="13">
        <v>44187</v>
      </c>
      <c r="AN870" s="13" t="s">
        <v>6544</v>
      </c>
    </row>
    <row r="871" spans="1:40" ht="57" customHeight="1" x14ac:dyDescent="0.25">
      <c r="A871" s="1">
        <v>8680835000073</v>
      </c>
      <c r="B871" s="1" t="s">
        <v>485</v>
      </c>
      <c r="C871" s="1" t="s">
        <v>1941</v>
      </c>
      <c r="D871" s="3" t="s">
        <v>44</v>
      </c>
      <c r="E871" s="3" t="s">
        <v>5731</v>
      </c>
      <c r="F871" s="3">
        <v>2</v>
      </c>
      <c r="G871" s="2">
        <v>2</v>
      </c>
      <c r="H871" s="3">
        <v>1</v>
      </c>
      <c r="I871" s="3"/>
      <c r="J871" s="3"/>
      <c r="K871" s="3"/>
      <c r="L871" s="4" t="s">
        <v>3992</v>
      </c>
      <c r="M871" s="4" t="s">
        <v>1058</v>
      </c>
      <c r="N871" s="3" t="s">
        <v>6093</v>
      </c>
      <c r="O871" s="3">
        <v>400</v>
      </c>
      <c r="P871" s="3" t="s">
        <v>92</v>
      </c>
      <c r="Q871" s="3">
        <v>1</v>
      </c>
      <c r="R871" s="3" t="s">
        <v>48</v>
      </c>
      <c r="S871" s="10" t="s">
        <v>49</v>
      </c>
      <c r="T871" s="3" t="s">
        <v>111</v>
      </c>
      <c r="U871" s="38">
        <v>20</v>
      </c>
      <c r="V871" s="38">
        <v>20</v>
      </c>
      <c r="W871" s="38">
        <v>20</v>
      </c>
      <c r="X871" s="3" t="s">
        <v>111</v>
      </c>
      <c r="Y871" s="12"/>
      <c r="Z871" s="1">
        <v>0</v>
      </c>
      <c r="AA871" s="9">
        <v>72.489999999999995</v>
      </c>
      <c r="AB871" s="9"/>
      <c r="AC871" s="50">
        <f>IF(AD871=AK871,1,0)</f>
        <v>1</v>
      </c>
      <c r="AD871" s="50">
        <v>111.03</v>
      </c>
      <c r="AE871" s="39">
        <v>76.31</v>
      </c>
      <c r="AF871" s="11">
        <f>IF(Z871=2,AE871*1.08,IF(AE871&lt;=10,(AE871*1.09),IF(AE871&lt;=50,(10*1.09)+((AE871-10)*1.08),IF(AE871&lt;=100,(10*1.09)+((50-10)*1.08)+((AE871-50)*1.07),IF(AE871&lt;=200,(10*1.09)+((50-10)*1.08)+((100-50)*1.07)+((AE871-100)*1.04),(10*1.09)+((50-10)*1.08)+((100-50)*1.07)+((200-100)*1.04)+((AE871-200)*1.02))))))</f>
        <v>82.2517</v>
      </c>
      <c r="AG871" s="11">
        <f>IF(Z871=1,AF871*1.08,IF(Z871=4,AF871*1.08,IF(Z871=2,0,IF(AE871&lt;=100,(AF871*1.25),IF(AE871&lt;=200,134.5+((AE871-100)*1.04*1.16),255.14+((AE871-200)*1.02*1.12))))))</f>
        <v>102.81462500000001</v>
      </c>
      <c r="AH871" s="11">
        <f>IF(Z871=1,0,IF(Z871=4,0,(AG871*1.08)))</f>
        <v>111.03979500000001</v>
      </c>
      <c r="AI871" s="9">
        <f>TRUNC(AF871,2)</f>
        <v>82.25</v>
      </c>
      <c r="AJ871" s="9">
        <f>TRUNC(AG871,2)</f>
        <v>102.81</v>
      </c>
      <c r="AK871" s="9">
        <f>TRUNC(AH871,2)</f>
        <v>111.03</v>
      </c>
      <c r="AL871" s="13">
        <v>44170</v>
      </c>
      <c r="AM871" s="13">
        <v>44187</v>
      </c>
      <c r="AN871" s="13" t="s">
        <v>6544</v>
      </c>
    </row>
    <row r="872" spans="1:40" ht="57" customHeight="1" x14ac:dyDescent="0.25">
      <c r="A872" s="1">
        <v>8680835000301</v>
      </c>
      <c r="B872" s="1" t="s">
        <v>485</v>
      </c>
      <c r="C872" s="1" t="s">
        <v>1941</v>
      </c>
      <c r="D872" s="6" t="s">
        <v>44</v>
      </c>
      <c r="E872" s="3" t="s">
        <v>5731</v>
      </c>
      <c r="F872" s="3">
        <v>2</v>
      </c>
      <c r="G872" s="2">
        <v>2</v>
      </c>
      <c r="H872" s="3">
        <v>1</v>
      </c>
      <c r="I872" s="3"/>
      <c r="J872" s="3"/>
      <c r="K872" s="3"/>
      <c r="L872" s="4" t="s">
        <v>3993</v>
      </c>
      <c r="M872" s="4" t="s">
        <v>1058</v>
      </c>
      <c r="N872" s="3" t="s">
        <v>6093</v>
      </c>
      <c r="O872" s="3">
        <v>400</v>
      </c>
      <c r="P872" s="3" t="s">
        <v>92</v>
      </c>
      <c r="Q872" s="3">
        <v>1</v>
      </c>
      <c r="R872" s="3" t="s">
        <v>48</v>
      </c>
      <c r="S872" s="10" t="s">
        <v>49</v>
      </c>
      <c r="T872" s="3" t="s">
        <v>111</v>
      </c>
      <c r="U872" s="38">
        <v>27.11</v>
      </c>
      <c r="V872" s="38">
        <v>27.11</v>
      </c>
      <c r="W872" s="38">
        <v>27.11</v>
      </c>
      <c r="X872" s="11" t="s">
        <v>111</v>
      </c>
      <c r="Y872" s="12"/>
      <c r="Z872" s="1">
        <v>0</v>
      </c>
      <c r="AA872" s="9">
        <v>90.58</v>
      </c>
      <c r="AB872" s="9"/>
      <c r="AC872" s="50">
        <f>IF(AD872=AK872,1,0)</f>
        <v>1</v>
      </c>
      <c r="AD872" s="50">
        <v>142.68</v>
      </c>
      <c r="AE872" s="39">
        <v>98.22</v>
      </c>
      <c r="AF872" s="11">
        <f>IF(Z872=2,AE872*1.08,IF(AE872&lt;=10,(AE872*1.09),IF(AE872&lt;=50,(10*1.09)+((AE872-10)*1.08),IF(AE872&lt;=100,(10*1.09)+((50-10)*1.08)+((AE872-50)*1.07),IF(AE872&lt;=200,(10*1.09)+((50-10)*1.08)+((100-50)*1.07)+((AE872-100)*1.04),(10*1.09)+((50-10)*1.08)+((100-50)*1.07)+((200-100)*1.04)+((AE872-200)*1.02))))))</f>
        <v>105.69540000000001</v>
      </c>
      <c r="AG872" s="11">
        <f>IF(Z872=1,AF872*1.08,IF(Z872=4,AF872*1.08,IF(Z872=2,0,IF(AE872&lt;=100,(AF872*1.25),IF(AE872&lt;=200,134.5+((AE872-100)*1.04*1.16),255.14+((AE872-200)*1.02*1.12))))))</f>
        <v>132.11925000000002</v>
      </c>
      <c r="AH872" s="11">
        <f>IF(Z872=1,0,IF(Z872=4,0,(AG872*1.08)))</f>
        <v>142.68879000000004</v>
      </c>
      <c r="AI872" s="9">
        <f>TRUNC(AF872,2)</f>
        <v>105.69</v>
      </c>
      <c r="AJ872" s="9">
        <f>TRUNC(AG872,2)</f>
        <v>132.11000000000001</v>
      </c>
      <c r="AK872" s="9">
        <f>TRUNC(AH872,2)</f>
        <v>142.68</v>
      </c>
      <c r="AL872" s="13">
        <v>44170</v>
      </c>
      <c r="AM872" s="13">
        <v>44187</v>
      </c>
      <c r="AN872" s="13" t="s">
        <v>6544</v>
      </c>
    </row>
    <row r="873" spans="1:40" ht="57" customHeight="1" x14ac:dyDescent="0.25">
      <c r="A873" s="1">
        <v>8680835000318</v>
      </c>
      <c r="B873" s="1" t="s">
        <v>485</v>
      </c>
      <c r="C873" s="1" t="s">
        <v>1941</v>
      </c>
      <c r="D873" s="6" t="s">
        <v>44</v>
      </c>
      <c r="E873" s="3" t="s">
        <v>5731</v>
      </c>
      <c r="F873" s="3">
        <v>2</v>
      </c>
      <c r="G873" s="2">
        <v>2</v>
      </c>
      <c r="H873" s="3">
        <v>1</v>
      </c>
      <c r="I873" s="3"/>
      <c r="J873" s="3"/>
      <c r="K873" s="3"/>
      <c r="L873" s="4" t="s">
        <v>3994</v>
      </c>
      <c r="M873" s="4" t="s">
        <v>1058</v>
      </c>
      <c r="N873" s="3" t="s">
        <v>6093</v>
      </c>
      <c r="O873" s="3">
        <v>400</v>
      </c>
      <c r="P873" s="3" t="s">
        <v>92</v>
      </c>
      <c r="Q873" s="3">
        <v>1</v>
      </c>
      <c r="R873" s="3" t="s">
        <v>48</v>
      </c>
      <c r="S873" s="10" t="s">
        <v>49</v>
      </c>
      <c r="T873" s="3" t="s">
        <v>111</v>
      </c>
      <c r="U873" s="38">
        <v>30.74</v>
      </c>
      <c r="V873" s="38">
        <v>30.74</v>
      </c>
      <c r="W873" s="38">
        <v>30.74</v>
      </c>
      <c r="X873" s="11" t="s">
        <v>111</v>
      </c>
      <c r="Y873" s="12"/>
      <c r="Z873" s="1">
        <v>0</v>
      </c>
      <c r="AA873" s="9">
        <v>97.13</v>
      </c>
      <c r="AB873" s="9"/>
      <c r="AC873" s="50">
        <f>IF(AD873=AK873,1,0)</f>
        <v>1</v>
      </c>
      <c r="AD873" s="50">
        <v>161.76</v>
      </c>
      <c r="AE873" s="39">
        <v>112.67</v>
      </c>
      <c r="AF873" s="11">
        <f>IF(Z873=2,AE873*1.08,IF(AE873&lt;=10,(AE873*1.09),IF(AE873&lt;=50,(10*1.09)+((AE873-10)*1.08),IF(AE873&lt;=100,(10*1.09)+((50-10)*1.08)+((AE873-50)*1.07),IF(AE873&lt;=200,(10*1.09)+((50-10)*1.08)+((100-50)*1.07)+((AE873-100)*1.04),(10*1.09)+((50-10)*1.08)+((100-50)*1.07)+((200-100)*1.04)+((AE873-200)*1.02))))))</f>
        <v>120.77679999999999</v>
      </c>
      <c r="AG873" s="11">
        <f>IF(Z873=1,AF873*1.08,IF(Z873=4,AF873*1.08,IF(Z873=2,0,IF(AE873&lt;=100,(AF873*1.25),IF(AE873&lt;=200,134.5+((AE873-100)*1.04*1.16),255.14+((AE873-200)*1.02*1.12))))))</f>
        <v>149.785088</v>
      </c>
      <c r="AH873" s="11">
        <f>IF(Z873=1,0,IF(Z873=4,0,(AG873*1.08)))</f>
        <v>161.76789504000001</v>
      </c>
      <c r="AI873" s="9">
        <f>TRUNC(AF873,2)</f>
        <v>120.77</v>
      </c>
      <c r="AJ873" s="9">
        <f>TRUNC(AG873,2)</f>
        <v>149.78</v>
      </c>
      <c r="AK873" s="9">
        <f>TRUNC(AH873,2)</f>
        <v>161.76</v>
      </c>
      <c r="AL873" s="13">
        <v>44170</v>
      </c>
      <c r="AM873" s="13">
        <v>44187</v>
      </c>
      <c r="AN873" s="13" t="s">
        <v>6544</v>
      </c>
    </row>
    <row r="874" spans="1:40" ht="57" customHeight="1" x14ac:dyDescent="0.25">
      <c r="A874" s="1">
        <v>8690632760742</v>
      </c>
      <c r="B874" s="1" t="s">
        <v>2031</v>
      </c>
      <c r="C874" s="1" t="s">
        <v>2032</v>
      </c>
      <c r="D874" s="2" t="s">
        <v>44</v>
      </c>
      <c r="E874" s="3" t="s">
        <v>5731</v>
      </c>
      <c r="F874" s="3">
        <v>2</v>
      </c>
      <c r="G874" s="2">
        <v>2</v>
      </c>
      <c r="H874" s="3">
        <v>1</v>
      </c>
      <c r="I874" s="3"/>
      <c r="J874" s="3"/>
      <c r="K874" s="3"/>
      <c r="L874" s="4" t="s">
        <v>2038</v>
      </c>
      <c r="M874" s="4" t="s">
        <v>1058</v>
      </c>
      <c r="N874" s="3" t="s">
        <v>5996</v>
      </c>
      <c r="O874" s="3">
        <v>750</v>
      </c>
      <c r="P874" s="3" t="s">
        <v>92</v>
      </c>
      <c r="Q874" s="3">
        <v>30</v>
      </c>
      <c r="R874" s="3" t="s">
        <v>48</v>
      </c>
      <c r="S874" s="10" t="s">
        <v>49</v>
      </c>
      <c r="T874" s="3" t="s">
        <v>503</v>
      </c>
      <c r="U874" s="38">
        <v>419.9</v>
      </c>
      <c r="V874" s="38">
        <v>419.9</v>
      </c>
      <c r="W874" s="38">
        <v>419.9</v>
      </c>
      <c r="X874" s="3" t="s">
        <v>503</v>
      </c>
      <c r="Y874" s="12"/>
      <c r="Z874" s="1">
        <v>0</v>
      </c>
      <c r="AA874" s="9">
        <v>1556.17</v>
      </c>
      <c r="AB874" s="9"/>
      <c r="AC874" s="50">
        <f>IF(AD874=AK874,1,0)</f>
        <v>1</v>
      </c>
      <c r="AD874" s="50">
        <v>2005.22</v>
      </c>
      <c r="AE874" s="39">
        <v>1601.92</v>
      </c>
      <c r="AF874" s="11">
        <f>IF(Z874=2,AE874*1.08,IF(AE874&lt;=10,(AE874*1.09),IF(AE874&lt;=50,(10*1.09)+((AE874-10)*1.08),IF(AE874&lt;=100,(10*1.09)+((50-10)*1.08)+((AE874-50)*1.07),IF(AE874&lt;=200,(10*1.09)+((50-10)*1.08)+((100-50)*1.07)+((AE874-100)*1.04),(10*1.09)+((50-10)*1.08)+((100-50)*1.07)+((200-100)*1.04)+((AE874-200)*1.02))))))</f>
        <v>1641.5584000000001</v>
      </c>
      <c r="AG874" s="11">
        <f>IF(Z874=1,AF874*1.08,IF(Z874=4,AF874*1.08,IF(Z874=2,0,IF(AE874&lt;=100,(AF874*1.25),IF(AE874&lt;=200,134.5+((AE874-100)*1.04*1.16),255.14+((AE874-200)*1.02*1.12))))))</f>
        <v>1856.6934080000005</v>
      </c>
      <c r="AH874" s="11">
        <f>IF(Z874=1,0,IF(Z874=4,0,(AG874*1.08)))</f>
        <v>2005.2288806400006</v>
      </c>
      <c r="AI874" s="9">
        <f>TRUNC(AF874,2)</f>
        <v>1641.55</v>
      </c>
      <c r="AJ874" s="9">
        <f>TRUNC(AG874,2)</f>
        <v>1856.69</v>
      </c>
      <c r="AK874" s="9">
        <f>TRUNC(AH874,2)</f>
        <v>2005.22</v>
      </c>
      <c r="AL874" s="13">
        <v>44170</v>
      </c>
      <c r="AM874" s="13">
        <v>44187</v>
      </c>
      <c r="AN874" s="13" t="s">
        <v>6544</v>
      </c>
    </row>
    <row r="875" spans="1:40" ht="57" customHeight="1" x14ac:dyDescent="0.25">
      <c r="A875" s="1">
        <v>8690632760766</v>
      </c>
      <c r="B875" s="1" t="s">
        <v>1703</v>
      </c>
      <c r="C875" s="1" t="s">
        <v>1704</v>
      </c>
      <c r="D875" s="2" t="s">
        <v>44</v>
      </c>
      <c r="E875" s="3" t="s">
        <v>5731</v>
      </c>
      <c r="F875" s="3">
        <v>2</v>
      </c>
      <c r="G875" s="2">
        <v>2</v>
      </c>
      <c r="H875" s="3">
        <v>1</v>
      </c>
      <c r="I875" s="3"/>
      <c r="J875" s="3"/>
      <c r="K875" s="3"/>
      <c r="L875" s="4" t="s">
        <v>3995</v>
      </c>
      <c r="M875" s="4" t="s">
        <v>1058</v>
      </c>
      <c r="N875" s="3" t="s">
        <v>5996</v>
      </c>
      <c r="O875" s="3">
        <v>720</v>
      </c>
      <c r="P875" s="3" t="s">
        <v>92</v>
      </c>
      <c r="Q875" s="3">
        <v>1</v>
      </c>
      <c r="R875" s="3" t="s">
        <v>48</v>
      </c>
      <c r="S875" s="10" t="s">
        <v>49</v>
      </c>
      <c r="T875" s="3" t="s">
        <v>503</v>
      </c>
      <c r="U875" s="38">
        <v>270.33</v>
      </c>
      <c r="V875" s="38">
        <v>270.33</v>
      </c>
      <c r="W875" s="38">
        <v>270.33</v>
      </c>
      <c r="X875" s="3" t="s">
        <v>503</v>
      </c>
      <c r="Y875" s="12"/>
      <c r="Z875" s="1">
        <v>0</v>
      </c>
      <c r="AA875" s="9">
        <v>948.52</v>
      </c>
      <c r="AB875" s="9"/>
      <c r="AC875" s="50">
        <f>IF(AD875=AK875,1,0)</f>
        <v>1</v>
      </c>
      <c r="AD875" s="50">
        <v>1233.46</v>
      </c>
      <c r="AE875" s="39">
        <v>976.4</v>
      </c>
      <c r="AF875" s="11">
        <f>IF(Z875=2,AE875*1.08,IF(AE875&lt;=10,(AE875*1.09),IF(AE875&lt;=50,(10*1.09)+((AE875-10)*1.08),IF(AE875&lt;=100,(10*1.09)+((50-10)*1.08)+((AE875-50)*1.07),IF(AE875&lt;=200,(10*1.09)+((50-10)*1.08)+((100-50)*1.07)+((AE875-100)*1.04),(10*1.09)+((50-10)*1.08)+((100-50)*1.07)+((200-100)*1.04)+((AE875-200)*1.02))))))</f>
        <v>1003.528</v>
      </c>
      <c r="AG875" s="11">
        <f>IF(Z875=1,AF875*1.08,IF(Z875=4,AF875*1.08,IF(Z875=2,0,IF(AE875&lt;=100,(AF875*1.25),IF(AE875&lt;=200,134.5+((AE875-100)*1.04*1.16),255.14+((AE875-200)*1.02*1.12))))))</f>
        <v>1142.0993600000002</v>
      </c>
      <c r="AH875" s="11">
        <f>IF(Z875=1,0,IF(Z875=4,0,(AG875*1.08)))</f>
        <v>1233.4673088000002</v>
      </c>
      <c r="AI875" s="9">
        <f>TRUNC(AF875,2)</f>
        <v>1003.52</v>
      </c>
      <c r="AJ875" s="9">
        <f>TRUNC(AG875,2)</f>
        <v>1142.0899999999999</v>
      </c>
      <c r="AK875" s="9">
        <f>TRUNC(AH875,2)</f>
        <v>1233.46</v>
      </c>
      <c r="AL875" s="13">
        <v>44170</v>
      </c>
      <c r="AM875" s="13">
        <v>44187</v>
      </c>
      <c r="AN875" s="13" t="s">
        <v>6544</v>
      </c>
    </row>
    <row r="876" spans="1:40" ht="57" customHeight="1" x14ac:dyDescent="0.25">
      <c r="A876" s="1">
        <v>8690632760803</v>
      </c>
      <c r="B876" s="1" t="s">
        <v>1292</v>
      </c>
      <c r="C876" s="1" t="s">
        <v>1293</v>
      </c>
      <c r="D876" s="2" t="s">
        <v>44</v>
      </c>
      <c r="E876" s="3" t="s">
        <v>5731</v>
      </c>
      <c r="F876" s="3">
        <v>2</v>
      </c>
      <c r="G876" s="2">
        <v>2</v>
      </c>
      <c r="H876" s="3">
        <v>1</v>
      </c>
      <c r="I876" s="3"/>
      <c r="J876" s="3"/>
      <c r="K876" s="3"/>
      <c r="L876" s="4" t="s">
        <v>2209</v>
      </c>
      <c r="M876" s="4" t="s">
        <v>1058</v>
      </c>
      <c r="N876" s="3" t="s">
        <v>5996</v>
      </c>
      <c r="O876" s="3">
        <v>750</v>
      </c>
      <c r="P876" s="3" t="s">
        <v>92</v>
      </c>
      <c r="Q876" s="3">
        <v>30</v>
      </c>
      <c r="R876" s="3" t="s">
        <v>48</v>
      </c>
      <c r="S876" s="10" t="s">
        <v>49</v>
      </c>
      <c r="T876" s="3" t="s">
        <v>503</v>
      </c>
      <c r="U876" s="38">
        <v>419.9</v>
      </c>
      <c r="V876" s="38">
        <v>419.9</v>
      </c>
      <c r="W876" s="38">
        <v>419.9</v>
      </c>
      <c r="X876" s="3" t="s">
        <v>503</v>
      </c>
      <c r="Y876" s="12"/>
      <c r="Z876" s="1">
        <v>0</v>
      </c>
      <c r="AA876" s="9">
        <v>1321.36</v>
      </c>
      <c r="AB876" s="9"/>
      <c r="AC876" s="50">
        <f>IF(AD876=AK876,1,0)</f>
        <v>1</v>
      </c>
      <c r="AD876" s="50">
        <v>1706.99</v>
      </c>
      <c r="AE876" s="39">
        <v>1360.2</v>
      </c>
      <c r="AF876" s="11">
        <f>IF(Z876=2,AE876*1.08,IF(AE876&lt;=10,(AE876*1.09),IF(AE876&lt;=50,(10*1.09)+((AE876-10)*1.08),IF(AE876&lt;=100,(10*1.09)+((50-10)*1.08)+((AE876-50)*1.07),IF(AE876&lt;=200,(10*1.09)+((50-10)*1.08)+((100-50)*1.07)+((AE876-100)*1.04),(10*1.09)+((50-10)*1.08)+((100-50)*1.07)+((200-100)*1.04)+((AE876-200)*1.02))))))</f>
        <v>1395.0039999999999</v>
      </c>
      <c r="AG876" s="11">
        <f>IF(Z876=1,AF876*1.08,IF(Z876=4,AF876*1.08,IF(Z876=2,0,IF(AE876&lt;=100,(AF876*1.25),IF(AE876&lt;=200,134.5+((AE876-100)*1.04*1.16),255.14+((AE876-200)*1.02*1.12))))))</f>
        <v>1580.5524800000003</v>
      </c>
      <c r="AH876" s="11">
        <f>IF(Z876=1,0,IF(Z876=4,0,(AG876*1.08)))</f>
        <v>1706.9966784000005</v>
      </c>
      <c r="AI876" s="9">
        <f>TRUNC(AF876,2)</f>
        <v>1395</v>
      </c>
      <c r="AJ876" s="9">
        <f>TRUNC(AG876,2)</f>
        <v>1580.55</v>
      </c>
      <c r="AK876" s="9">
        <f>TRUNC(AH876,2)</f>
        <v>1706.99</v>
      </c>
      <c r="AL876" s="13">
        <v>44170</v>
      </c>
      <c r="AM876" s="13">
        <v>44187</v>
      </c>
      <c r="AN876" s="13" t="s">
        <v>6544</v>
      </c>
    </row>
    <row r="877" spans="1:40" ht="57" customHeight="1" x14ac:dyDescent="0.25">
      <c r="A877" s="1">
        <v>8690632760797</v>
      </c>
      <c r="B877" s="1" t="s">
        <v>1703</v>
      </c>
      <c r="C877" s="1" t="s">
        <v>1704</v>
      </c>
      <c r="D877" s="2" t="s">
        <v>44</v>
      </c>
      <c r="E877" s="3" t="s">
        <v>5731</v>
      </c>
      <c r="F877" s="3">
        <v>2</v>
      </c>
      <c r="G877" s="2">
        <v>2</v>
      </c>
      <c r="H877" s="3">
        <v>1</v>
      </c>
      <c r="I877" s="3"/>
      <c r="J877" s="3"/>
      <c r="K877" s="3"/>
      <c r="L877" s="4" t="s">
        <v>3996</v>
      </c>
      <c r="M877" s="4" t="s">
        <v>1058</v>
      </c>
      <c r="N877" s="3" t="s">
        <v>5996</v>
      </c>
      <c r="O877" s="3">
        <v>720</v>
      </c>
      <c r="P877" s="3" t="s">
        <v>92</v>
      </c>
      <c r="Q877" s="3">
        <v>1</v>
      </c>
      <c r="R877" s="3" t="s">
        <v>48</v>
      </c>
      <c r="S877" s="10" t="s">
        <v>49</v>
      </c>
      <c r="T877" s="3" t="s">
        <v>503</v>
      </c>
      <c r="U877" s="38">
        <v>273.5</v>
      </c>
      <c r="V877" s="38">
        <v>273.5</v>
      </c>
      <c r="W877" s="38">
        <v>273.5</v>
      </c>
      <c r="X877" s="3" t="s">
        <v>503</v>
      </c>
      <c r="Y877" s="12"/>
      <c r="Z877" s="1">
        <v>0</v>
      </c>
      <c r="AA877" s="9">
        <v>769.87</v>
      </c>
      <c r="AB877" s="9"/>
      <c r="AC877" s="50">
        <f>IF(AD877=AK877,1,0)</f>
        <v>1</v>
      </c>
      <c r="AD877" s="50">
        <v>1006.57</v>
      </c>
      <c r="AE877" s="39">
        <v>792.5</v>
      </c>
      <c r="AF877" s="11">
        <f>IF(Z877=2,AE877*1.08,IF(AE877&lt;=10,(AE877*1.09),IF(AE877&lt;=50,(10*1.09)+((AE877-10)*1.08),IF(AE877&lt;=100,(10*1.09)+((50-10)*1.08)+((AE877-50)*1.07),IF(AE877&lt;=200,(10*1.09)+((50-10)*1.08)+((100-50)*1.07)+((AE877-100)*1.04),(10*1.09)+((50-10)*1.08)+((100-50)*1.07)+((200-100)*1.04)+((AE877-200)*1.02))))))</f>
        <v>815.95</v>
      </c>
      <c r="AG877" s="11">
        <f>IF(Z877=1,AF877*1.08,IF(Z877=4,AF877*1.08,IF(Z877=2,0,IF(AE877&lt;=100,(AF877*1.25),IF(AE877&lt;=200,134.5+((AE877-100)*1.04*1.16),255.14+((AE877-200)*1.02*1.12))))))</f>
        <v>932.01200000000006</v>
      </c>
      <c r="AH877" s="11">
        <f>IF(Z877=1,0,IF(Z877=4,0,(AG877*1.08)))</f>
        <v>1006.5729600000001</v>
      </c>
      <c r="AI877" s="9">
        <f>TRUNC(AF877,2)</f>
        <v>815.95</v>
      </c>
      <c r="AJ877" s="9">
        <f>TRUNC(AG877,2)</f>
        <v>932.01</v>
      </c>
      <c r="AK877" s="9">
        <f>TRUNC(AH877,2)</f>
        <v>1006.57</v>
      </c>
      <c r="AL877" s="13">
        <v>44170</v>
      </c>
      <c r="AM877" s="13">
        <v>44187</v>
      </c>
      <c r="AN877" s="13" t="s">
        <v>6544</v>
      </c>
    </row>
    <row r="878" spans="1:40" ht="57" customHeight="1" x14ac:dyDescent="0.25">
      <c r="A878" s="1">
        <v>8690632760810</v>
      </c>
      <c r="B878" s="1" t="s">
        <v>2031</v>
      </c>
      <c r="C878" s="1" t="s">
        <v>2032</v>
      </c>
      <c r="D878" s="2" t="s">
        <v>44</v>
      </c>
      <c r="E878" s="3" t="s">
        <v>5731</v>
      </c>
      <c r="F878" s="3">
        <v>2</v>
      </c>
      <c r="G878" s="2">
        <v>2</v>
      </c>
      <c r="H878" s="3">
        <v>1</v>
      </c>
      <c r="I878" s="3"/>
      <c r="J878" s="3"/>
      <c r="K878" s="3"/>
      <c r="L878" s="4" t="s">
        <v>5708</v>
      </c>
      <c r="M878" s="4" t="s">
        <v>1058</v>
      </c>
      <c r="N878" s="3" t="s">
        <v>5996</v>
      </c>
      <c r="O878" s="3">
        <v>87</v>
      </c>
      <c r="P878" s="3" t="s">
        <v>316</v>
      </c>
      <c r="Q878" s="3">
        <v>30</v>
      </c>
      <c r="R878" s="3" t="s">
        <v>48</v>
      </c>
      <c r="S878" s="10" t="s">
        <v>49</v>
      </c>
      <c r="T878" s="3" t="s">
        <v>503</v>
      </c>
      <c r="U878" s="38">
        <v>174.18</v>
      </c>
      <c r="V878" s="38">
        <v>174.18</v>
      </c>
      <c r="W878" s="38">
        <v>174.18</v>
      </c>
      <c r="X878" s="3" t="s">
        <v>503</v>
      </c>
      <c r="Y878" s="12"/>
      <c r="Z878" s="1">
        <v>0</v>
      </c>
      <c r="AA878" s="9">
        <v>645.5</v>
      </c>
      <c r="AB878" s="9"/>
      <c r="AC878" s="50">
        <f>IF(AD878=AK878,1,0)</f>
        <v>1</v>
      </c>
      <c r="AD878" s="50">
        <v>848.61</v>
      </c>
      <c r="AE878" s="39">
        <v>664.47</v>
      </c>
      <c r="AF878" s="11">
        <f>IF(Z878=2,AE878*1.08,IF(AE878&lt;=10,(AE878*1.09),IF(AE878&lt;=50,(10*1.09)+((AE878-10)*1.08),IF(AE878&lt;=100,(10*1.09)+((50-10)*1.08)+((AE878-50)*1.07),IF(AE878&lt;=200,(10*1.09)+((50-10)*1.08)+((100-50)*1.07)+((AE878-100)*1.04),(10*1.09)+((50-10)*1.08)+((100-50)*1.07)+((200-100)*1.04)+((AE878-200)*1.02))))))</f>
        <v>685.35940000000005</v>
      </c>
      <c r="AG878" s="11">
        <f>IF(Z878=1,AF878*1.08,IF(Z878=4,AF878*1.08,IF(Z878=2,0,IF(AE878&lt;=100,(AF878*1.25),IF(AE878&lt;=200,134.5+((AE878-100)*1.04*1.16),255.14+((AE878-200)*1.02*1.12))))))</f>
        <v>785.75052800000003</v>
      </c>
      <c r="AH878" s="11">
        <f>IF(Z878=1,0,IF(Z878=4,0,(AG878*1.08)))</f>
        <v>848.61057024000013</v>
      </c>
      <c r="AI878" s="9">
        <f>TRUNC(AF878,2)</f>
        <v>685.35</v>
      </c>
      <c r="AJ878" s="9">
        <f>TRUNC(AG878,2)</f>
        <v>785.75</v>
      </c>
      <c r="AK878" s="9">
        <f>TRUNC(AH878,2)</f>
        <v>848.61</v>
      </c>
      <c r="AL878" s="13">
        <v>44170</v>
      </c>
      <c r="AM878" s="13">
        <v>44187</v>
      </c>
      <c r="AN878" s="13" t="s">
        <v>6544</v>
      </c>
    </row>
    <row r="879" spans="1:40" ht="57" customHeight="1" x14ac:dyDescent="0.25">
      <c r="A879" s="1">
        <v>8690632760827</v>
      </c>
      <c r="B879" s="1" t="s">
        <v>2031</v>
      </c>
      <c r="C879" s="1" t="s">
        <v>2032</v>
      </c>
      <c r="D879" s="2" t="s">
        <v>44</v>
      </c>
      <c r="E879" s="3" t="s">
        <v>5731</v>
      </c>
      <c r="F879" s="3">
        <v>2</v>
      </c>
      <c r="G879" s="2">
        <v>2</v>
      </c>
      <c r="H879" s="3">
        <v>1</v>
      </c>
      <c r="I879" s="3"/>
      <c r="J879" s="3"/>
      <c r="K879" s="3"/>
      <c r="L879" s="4" t="s">
        <v>5709</v>
      </c>
      <c r="M879" s="4" t="s">
        <v>1058</v>
      </c>
      <c r="N879" s="3" t="s">
        <v>5996</v>
      </c>
      <c r="O879" s="3">
        <v>130</v>
      </c>
      <c r="P879" s="3" t="s">
        <v>316</v>
      </c>
      <c r="Q879" s="3">
        <v>30</v>
      </c>
      <c r="R879" s="3" t="s">
        <v>48</v>
      </c>
      <c r="S879" s="10" t="s">
        <v>49</v>
      </c>
      <c r="T879" s="3" t="s">
        <v>503</v>
      </c>
      <c r="U879" s="38">
        <v>259.45999999999998</v>
      </c>
      <c r="V879" s="38">
        <v>259.45999999999998</v>
      </c>
      <c r="W879" s="38">
        <v>259.45999999999998</v>
      </c>
      <c r="X879" s="3" t="s">
        <v>503</v>
      </c>
      <c r="Y879" s="12"/>
      <c r="Z879" s="1">
        <v>0</v>
      </c>
      <c r="AA879" s="9">
        <v>851.75</v>
      </c>
      <c r="AB879" s="9"/>
      <c r="AC879" s="50">
        <f>IF(AD879=AK879,1,0)</f>
        <v>1</v>
      </c>
      <c r="AD879" s="50">
        <v>1110.56</v>
      </c>
      <c r="AE879" s="39">
        <v>876.79</v>
      </c>
      <c r="AF879" s="11">
        <f>IF(Z879=2,AE879*1.08,IF(AE879&lt;=10,(AE879*1.09),IF(AE879&lt;=50,(10*1.09)+((AE879-10)*1.08),IF(AE879&lt;=100,(10*1.09)+((50-10)*1.08)+((AE879-50)*1.07),IF(AE879&lt;=200,(10*1.09)+((50-10)*1.08)+((100-50)*1.07)+((AE879-100)*1.04),(10*1.09)+((50-10)*1.08)+((100-50)*1.07)+((200-100)*1.04)+((AE879-200)*1.02))))))</f>
        <v>901.92579999999998</v>
      </c>
      <c r="AG879" s="11">
        <f>IF(Z879=1,AF879*1.08,IF(Z879=4,AF879*1.08,IF(Z879=2,0,IF(AE879&lt;=100,(AF879*1.25),IF(AE879&lt;=200,134.5+((AE879-100)*1.04*1.16),255.14+((AE879-200)*1.02*1.12))))))</f>
        <v>1028.3048960000001</v>
      </c>
      <c r="AH879" s="11">
        <f>IF(Z879=1,0,IF(Z879=4,0,(AG879*1.08)))</f>
        <v>1110.5692876800001</v>
      </c>
      <c r="AI879" s="9">
        <f>TRUNC(AF879,2)</f>
        <v>901.92</v>
      </c>
      <c r="AJ879" s="9">
        <f>TRUNC(AG879,2)</f>
        <v>1028.3</v>
      </c>
      <c r="AK879" s="9">
        <f>TRUNC(AH879,2)</f>
        <v>1110.56</v>
      </c>
      <c r="AL879" s="13">
        <v>44170</v>
      </c>
      <c r="AM879" s="13">
        <v>44187</v>
      </c>
      <c r="AN879" s="13" t="s">
        <v>6544</v>
      </c>
    </row>
    <row r="880" spans="1:40" ht="57" customHeight="1" x14ac:dyDescent="0.25">
      <c r="A880" s="1">
        <v>8690632760681</v>
      </c>
      <c r="B880" s="1" t="s">
        <v>2031</v>
      </c>
      <c r="C880" s="1" t="s">
        <v>2032</v>
      </c>
      <c r="D880" s="2" t="s">
        <v>44</v>
      </c>
      <c r="E880" s="3" t="s">
        <v>5731</v>
      </c>
      <c r="F880" s="3">
        <v>2</v>
      </c>
      <c r="G880" s="2">
        <v>2</v>
      </c>
      <c r="H880" s="3">
        <v>1</v>
      </c>
      <c r="I880" s="3"/>
      <c r="J880" s="3"/>
      <c r="K880" s="3"/>
      <c r="L880" s="4" t="s">
        <v>3997</v>
      </c>
      <c r="M880" s="4" t="s">
        <v>1058</v>
      </c>
      <c r="N880" s="3" t="s">
        <v>5996</v>
      </c>
      <c r="O880" s="3">
        <v>750</v>
      </c>
      <c r="P880" s="3" t="s">
        <v>92</v>
      </c>
      <c r="Q880" s="3">
        <v>30</v>
      </c>
      <c r="R880" s="3" t="s">
        <v>48</v>
      </c>
      <c r="S880" s="10" t="s">
        <v>49</v>
      </c>
      <c r="T880" s="3" t="s">
        <v>503</v>
      </c>
      <c r="U880" s="38">
        <v>254.57</v>
      </c>
      <c r="V880" s="38">
        <v>254.57</v>
      </c>
      <c r="W880" s="38">
        <v>254.57</v>
      </c>
      <c r="X880" s="3" t="s">
        <v>503</v>
      </c>
      <c r="Y880" s="12"/>
      <c r="Z880" s="1">
        <v>0</v>
      </c>
      <c r="AA880" s="9">
        <v>786.94</v>
      </c>
      <c r="AB880" s="9"/>
      <c r="AC880" s="50">
        <f>IF(AD880=AK880,1,0)</f>
        <v>1</v>
      </c>
      <c r="AD880" s="50">
        <v>1028.25</v>
      </c>
      <c r="AE880" s="39">
        <v>810.07</v>
      </c>
      <c r="AF880" s="11">
        <f>IF(Z880=2,AE880*1.08,IF(AE880&lt;=10,(AE880*1.09),IF(AE880&lt;=50,(10*1.09)+((AE880-10)*1.08),IF(AE880&lt;=100,(10*1.09)+((50-10)*1.08)+((AE880-50)*1.07),IF(AE880&lt;=200,(10*1.09)+((50-10)*1.08)+((100-50)*1.07)+((AE880-100)*1.04),(10*1.09)+((50-10)*1.08)+((100-50)*1.07)+((200-100)*1.04)+((AE880-200)*1.02))))))</f>
        <v>833.87140000000011</v>
      </c>
      <c r="AG880" s="11">
        <f>IF(Z880=1,AF880*1.08,IF(Z880=4,AF880*1.08,IF(Z880=2,0,IF(AE880&lt;=100,(AF880*1.25),IF(AE880&lt;=200,134.5+((AE880-100)*1.04*1.16),255.14+((AE880-200)*1.02*1.12))))))</f>
        <v>952.08396800000014</v>
      </c>
      <c r="AH880" s="11">
        <f>IF(Z880=1,0,IF(Z880=4,0,(AG880*1.08)))</f>
        <v>1028.2506854400003</v>
      </c>
      <c r="AI880" s="9">
        <f>TRUNC(AF880,2)</f>
        <v>833.87</v>
      </c>
      <c r="AJ880" s="9">
        <f>TRUNC(AG880,2)</f>
        <v>952.08</v>
      </c>
      <c r="AK880" s="9">
        <f>TRUNC(AH880,2)</f>
        <v>1028.25</v>
      </c>
      <c r="AL880" s="13">
        <v>44170</v>
      </c>
      <c r="AM880" s="13">
        <v>44187</v>
      </c>
      <c r="AN880" s="13" t="s">
        <v>6544</v>
      </c>
    </row>
    <row r="881" spans="1:40" ht="57" customHeight="1" x14ac:dyDescent="0.25">
      <c r="A881" s="1">
        <v>8690632760698</v>
      </c>
      <c r="B881" s="1" t="s">
        <v>2031</v>
      </c>
      <c r="C881" s="1" t="s">
        <v>2032</v>
      </c>
      <c r="D881" s="2" t="s">
        <v>44</v>
      </c>
      <c r="E881" s="3" t="s">
        <v>5731</v>
      </c>
      <c r="F881" s="3">
        <v>2</v>
      </c>
      <c r="G881" s="2">
        <v>2</v>
      </c>
      <c r="H881" s="3">
        <v>1</v>
      </c>
      <c r="I881" s="3"/>
      <c r="J881" s="3"/>
      <c r="K881" s="3"/>
      <c r="L881" s="4" t="s">
        <v>3998</v>
      </c>
      <c r="M881" s="4" t="s">
        <v>1058</v>
      </c>
      <c r="N881" s="3" t="s">
        <v>5996</v>
      </c>
      <c r="O881" s="3">
        <v>750</v>
      </c>
      <c r="P881" s="3" t="s">
        <v>92</v>
      </c>
      <c r="Q881" s="3">
        <v>30</v>
      </c>
      <c r="R881" s="3" t="s">
        <v>48</v>
      </c>
      <c r="S881" s="10" t="s">
        <v>49</v>
      </c>
      <c r="T881" s="3" t="s">
        <v>503</v>
      </c>
      <c r="U881" s="38">
        <v>254.57</v>
      </c>
      <c r="V881" s="38">
        <v>254.57</v>
      </c>
      <c r="W881" s="38">
        <v>254.57</v>
      </c>
      <c r="X881" s="3" t="s">
        <v>503</v>
      </c>
      <c r="Y881" s="12"/>
      <c r="Z881" s="1">
        <v>0</v>
      </c>
      <c r="AA881" s="9">
        <v>786.94</v>
      </c>
      <c r="AB881" s="9"/>
      <c r="AC881" s="50">
        <f>IF(AD881=AK881,1,0)</f>
        <v>1</v>
      </c>
      <c r="AD881" s="50">
        <v>1028.25</v>
      </c>
      <c r="AE881" s="39">
        <v>810.07</v>
      </c>
      <c r="AF881" s="11">
        <f>IF(Z881=2,AE881*1.08,IF(AE881&lt;=10,(AE881*1.09),IF(AE881&lt;=50,(10*1.09)+((AE881-10)*1.08),IF(AE881&lt;=100,(10*1.09)+((50-10)*1.08)+((AE881-50)*1.07),IF(AE881&lt;=200,(10*1.09)+((50-10)*1.08)+((100-50)*1.07)+((AE881-100)*1.04),(10*1.09)+((50-10)*1.08)+((100-50)*1.07)+((200-100)*1.04)+((AE881-200)*1.02))))))</f>
        <v>833.87140000000011</v>
      </c>
      <c r="AG881" s="11">
        <f>IF(Z881=1,AF881*1.08,IF(Z881=4,AF881*1.08,IF(Z881=2,0,IF(AE881&lt;=100,(AF881*1.25),IF(AE881&lt;=200,134.5+((AE881-100)*1.04*1.16),255.14+((AE881-200)*1.02*1.12))))))</f>
        <v>952.08396800000014</v>
      </c>
      <c r="AH881" s="11">
        <f>IF(Z881=1,0,IF(Z881=4,0,(AG881*1.08)))</f>
        <v>1028.2506854400003</v>
      </c>
      <c r="AI881" s="9">
        <f>TRUNC(AF881,2)</f>
        <v>833.87</v>
      </c>
      <c r="AJ881" s="9">
        <f>TRUNC(AG881,2)</f>
        <v>952.08</v>
      </c>
      <c r="AK881" s="9">
        <f>TRUNC(AH881,2)</f>
        <v>1028.25</v>
      </c>
      <c r="AL881" s="13">
        <v>44170</v>
      </c>
      <c r="AM881" s="13">
        <v>44187</v>
      </c>
      <c r="AN881" s="13" t="s">
        <v>6544</v>
      </c>
    </row>
    <row r="882" spans="1:40" ht="57" customHeight="1" x14ac:dyDescent="0.25">
      <c r="A882" s="1">
        <v>8690632760704</v>
      </c>
      <c r="B882" s="1" t="s">
        <v>2031</v>
      </c>
      <c r="C882" s="1" t="s">
        <v>2032</v>
      </c>
      <c r="D882" s="2" t="s">
        <v>44</v>
      </c>
      <c r="E882" s="3" t="s">
        <v>5731</v>
      </c>
      <c r="F882" s="3">
        <v>2</v>
      </c>
      <c r="G882" s="2">
        <v>2</v>
      </c>
      <c r="H882" s="3">
        <v>1</v>
      </c>
      <c r="I882" s="3"/>
      <c r="J882" s="3"/>
      <c r="K882" s="3"/>
      <c r="L882" s="4" t="s">
        <v>3999</v>
      </c>
      <c r="M882" s="4" t="s">
        <v>1058</v>
      </c>
      <c r="N882" s="3" t="s">
        <v>5996</v>
      </c>
      <c r="O882" s="3">
        <v>750</v>
      </c>
      <c r="P882" s="3" t="s">
        <v>92</v>
      </c>
      <c r="Q882" s="3">
        <v>30</v>
      </c>
      <c r="R882" s="3" t="s">
        <v>48</v>
      </c>
      <c r="S882" s="10" t="s">
        <v>49</v>
      </c>
      <c r="T882" s="3" t="s">
        <v>503</v>
      </c>
      <c r="U882" s="38">
        <v>254.57</v>
      </c>
      <c r="V882" s="38">
        <v>254.57</v>
      </c>
      <c r="W882" s="38">
        <v>254.57</v>
      </c>
      <c r="X882" s="3" t="s">
        <v>503</v>
      </c>
      <c r="Y882" s="12"/>
      <c r="Z882" s="1">
        <v>0</v>
      </c>
      <c r="AA882" s="9">
        <v>786.94</v>
      </c>
      <c r="AB882" s="9"/>
      <c r="AC882" s="50">
        <f>IF(AD882=AK882,1,0)</f>
        <v>1</v>
      </c>
      <c r="AD882" s="50">
        <v>1028.25</v>
      </c>
      <c r="AE882" s="39">
        <v>810.07</v>
      </c>
      <c r="AF882" s="11">
        <f>IF(Z882=2,AE882*1.08,IF(AE882&lt;=10,(AE882*1.09),IF(AE882&lt;=50,(10*1.09)+((AE882-10)*1.08),IF(AE882&lt;=100,(10*1.09)+((50-10)*1.08)+((AE882-50)*1.07),IF(AE882&lt;=200,(10*1.09)+((50-10)*1.08)+((100-50)*1.07)+((AE882-100)*1.04),(10*1.09)+((50-10)*1.08)+((100-50)*1.07)+((200-100)*1.04)+((AE882-200)*1.02))))))</f>
        <v>833.87140000000011</v>
      </c>
      <c r="AG882" s="11">
        <f>IF(Z882=1,AF882*1.08,IF(Z882=4,AF882*1.08,IF(Z882=2,0,IF(AE882&lt;=100,(AF882*1.25),IF(AE882&lt;=200,134.5+((AE882-100)*1.04*1.16),255.14+((AE882-200)*1.02*1.12))))))</f>
        <v>952.08396800000014</v>
      </c>
      <c r="AH882" s="11">
        <f>IF(Z882=1,0,IF(Z882=4,0,(AG882*1.08)))</f>
        <v>1028.2506854400003</v>
      </c>
      <c r="AI882" s="9">
        <f>TRUNC(AF882,2)</f>
        <v>833.87</v>
      </c>
      <c r="AJ882" s="9">
        <f>TRUNC(AG882,2)</f>
        <v>952.08</v>
      </c>
      <c r="AK882" s="9">
        <f>TRUNC(AH882,2)</f>
        <v>1028.25</v>
      </c>
      <c r="AL882" s="13">
        <v>44170</v>
      </c>
      <c r="AM882" s="13">
        <v>44187</v>
      </c>
      <c r="AN882" s="13" t="s">
        <v>6544</v>
      </c>
    </row>
    <row r="883" spans="1:40" ht="57" customHeight="1" x14ac:dyDescent="0.25">
      <c r="A883" s="1">
        <v>8690632760735</v>
      </c>
      <c r="B883" s="1" t="s">
        <v>2031</v>
      </c>
      <c r="C883" s="1" t="s">
        <v>2032</v>
      </c>
      <c r="D883" s="2" t="s">
        <v>44</v>
      </c>
      <c r="E883" s="3" t="s">
        <v>5731</v>
      </c>
      <c r="F883" s="3">
        <v>2</v>
      </c>
      <c r="G883" s="2">
        <v>2</v>
      </c>
      <c r="H883" s="3">
        <v>1</v>
      </c>
      <c r="I883" s="3"/>
      <c r="J883" s="3"/>
      <c r="K883" s="3"/>
      <c r="L883" s="4" t="s">
        <v>2033</v>
      </c>
      <c r="M883" s="4" t="s">
        <v>1058</v>
      </c>
      <c r="N883" s="3" t="s">
        <v>5996</v>
      </c>
      <c r="O883" s="3">
        <v>750</v>
      </c>
      <c r="P883" s="3" t="s">
        <v>92</v>
      </c>
      <c r="Q883" s="3">
        <v>30</v>
      </c>
      <c r="R883" s="3" t="s">
        <v>48</v>
      </c>
      <c r="S883" s="10" t="s">
        <v>49</v>
      </c>
      <c r="T883" s="3" t="s">
        <v>503</v>
      </c>
      <c r="U883" s="38">
        <v>254.57</v>
      </c>
      <c r="V883" s="38">
        <v>254.57</v>
      </c>
      <c r="W883" s="38">
        <v>254.57</v>
      </c>
      <c r="X883" s="3" t="s">
        <v>503</v>
      </c>
      <c r="Y883" s="12"/>
      <c r="Z883" s="1">
        <v>0</v>
      </c>
      <c r="AA883" s="9">
        <v>786.94</v>
      </c>
      <c r="AB883" s="9"/>
      <c r="AC883" s="50">
        <f>IF(AD883=AK883,1,0)</f>
        <v>1</v>
      </c>
      <c r="AD883" s="50">
        <v>1028.25</v>
      </c>
      <c r="AE883" s="39">
        <v>810.07</v>
      </c>
      <c r="AF883" s="11">
        <f>IF(Z883=2,AE883*1.08,IF(AE883&lt;=10,(AE883*1.09),IF(AE883&lt;=50,(10*1.09)+((AE883-10)*1.08),IF(AE883&lt;=100,(10*1.09)+((50-10)*1.08)+((AE883-50)*1.07),IF(AE883&lt;=200,(10*1.09)+((50-10)*1.08)+((100-50)*1.07)+((AE883-100)*1.04),(10*1.09)+((50-10)*1.08)+((100-50)*1.07)+((200-100)*1.04)+((AE883-200)*1.02))))))</f>
        <v>833.87140000000011</v>
      </c>
      <c r="AG883" s="11">
        <f>IF(Z883=1,AF883*1.08,IF(Z883=4,AF883*1.08,IF(Z883=2,0,IF(AE883&lt;=100,(AF883*1.25),IF(AE883&lt;=200,134.5+((AE883-100)*1.04*1.16),255.14+((AE883-200)*1.02*1.12))))))</f>
        <v>952.08396800000014</v>
      </c>
      <c r="AH883" s="11">
        <f>IF(Z883=1,0,IF(Z883=4,0,(AG883*1.08)))</f>
        <v>1028.2506854400003</v>
      </c>
      <c r="AI883" s="9">
        <f>TRUNC(AF883,2)</f>
        <v>833.87</v>
      </c>
      <c r="AJ883" s="9">
        <f>TRUNC(AG883,2)</f>
        <v>952.08</v>
      </c>
      <c r="AK883" s="9">
        <f>TRUNC(AH883,2)</f>
        <v>1028.25</v>
      </c>
      <c r="AL883" s="13">
        <v>44170</v>
      </c>
      <c r="AM883" s="13">
        <v>44187</v>
      </c>
      <c r="AN883" s="13" t="s">
        <v>6544</v>
      </c>
    </row>
    <row r="884" spans="1:40" ht="57" customHeight="1" x14ac:dyDescent="0.25">
      <c r="A884" s="1">
        <v>8690632760759</v>
      </c>
      <c r="B884" s="1" t="s">
        <v>1703</v>
      </c>
      <c r="C884" s="1" t="s">
        <v>1704</v>
      </c>
      <c r="D884" s="2" t="s">
        <v>44</v>
      </c>
      <c r="E884" s="3" t="s">
        <v>5731</v>
      </c>
      <c r="F884" s="3">
        <v>2</v>
      </c>
      <c r="G884" s="2">
        <v>2</v>
      </c>
      <c r="H884" s="3">
        <v>1</v>
      </c>
      <c r="I884" s="3"/>
      <c r="J884" s="3"/>
      <c r="K884" s="3"/>
      <c r="L884" s="4" t="s">
        <v>1060</v>
      </c>
      <c r="M884" s="4" t="s">
        <v>1058</v>
      </c>
      <c r="N884" s="3" t="s">
        <v>5996</v>
      </c>
      <c r="O884" s="3">
        <v>720</v>
      </c>
      <c r="P884" s="3" t="s">
        <v>92</v>
      </c>
      <c r="Q884" s="3">
        <v>24</v>
      </c>
      <c r="R884" s="3" t="s">
        <v>48</v>
      </c>
      <c r="S884" s="10" t="s">
        <v>49</v>
      </c>
      <c r="T884" s="3" t="s">
        <v>503</v>
      </c>
      <c r="U884" s="38">
        <v>176.22</v>
      </c>
      <c r="V884" s="38">
        <v>176.22</v>
      </c>
      <c r="W884" s="38">
        <v>176.22</v>
      </c>
      <c r="X884" s="11" t="s">
        <v>503</v>
      </c>
      <c r="Y884" s="12"/>
      <c r="Z884" s="1">
        <v>0</v>
      </c>
      <c r="AA884" s="9">
        <v>445.83</v>
      </c>
      <c r="AB884" s="9"/>
      <c r="AC884" s="50">
        <f>IF(AD884=AK884,1,0)</f>
        <v>1</v>
      </c>
      <c r="AD884" s="50">
        <v>595.39</v>
      </c>
      <c r="AE884" s="39">
        <v>459.24</v>
      </c>
      <c r="AF884" s="11">
        <f>IF(Z884=2,AE884*1.08,IF(AE884&lt;=10,(AE884*1.09),IF(AE884&lt;=50,(10*1.09)+((AE884-10)*1.08),IF(AE884&lt;=100,(10*1.09)+((50-10)*1.08)+((AE884-50)*1.07),IF(AE884&lt;=200,(10*1.09)+((50-10)*1.08)+((100-50)*1.07)+((AE884-100)*1.04),(10*1.09)+((50-10)*1.08)+((100-50)*1.07)+((200-100)*1.04)+((AE884-200)*1.02))))))</f>
        <v>476.02480000000003</v>
      </c>
      <c r="AG884" s="11">
        <f>IF(Z884=1,AF884*1.08,IF(Z884=4,AF884*1.08,IF(Z884=2,0,IF(AE884&lt;=100,(AF884*1.25),IF(AE884&lt;=200,134.5+((AE884-100)*1.04*1.16),255.14+((AE884-200)*1.02*1.12))))))</f>
        <v>551.29577600000005</v>
      </c>
      <c r="AH884" s="11">
        <f>IF(Z884=1,0,IF(Z884=4,0,(AG884*1.08)))</f>
        <v>595.3994380800001</v>
      </c>
      <c r="AI884" s="9">
        <f>TRUNC(AF884,2)</f>
        <v>476.02</v>
      </c>
      <c r="AJ884" s="9">
        <f>TRUNC(AG884,2)</f>
        <v>551.29</v>
      </c>
      <c r="AK884" s="9">
        <f>TRUNC(AH884,2)</f>
        <v>595.39</v>
      </c>
      <c r="AL884" s="13">
        <v>44170</v>
      </c>
      <c r="AM884" s="13">
        <v>44187</v>
      </c>
      <c r="AN884" s="13" t="s">
        <v>6544</v>
      </c>
    </row>
    <row r="885" spans="1:40" ht="57" customHeight="1" x14ac:dyDescent="0.25">
      <c r="A885" s="1">
        <v>8690632760728</v>
      </c>
      <c r="B885" s="1" t="s">
        <v>1703</v>
      </c>
      <c r="C885" s="1" t="s">
        <v>1704</v>
      </c>
      <c r="D885" s="2" t="s">
        <v>44</v>
      </c>
      <c r="E885" s="3" t="s">
        <v>5731</v>
      </c>
      <c r="F885" s="3">
        <v>2</v>
      </c>
      <c r="G885" s="2">
        <v>2</v>
      </c>
      <c r="H885" s="3">
        <v>1</v>
      </c>
      <c r="I885" s="3"/>
      <c r="J885" s="3"/>
      <c r="K885" s="3"/>
      <c r="L885" s="4" t="s">
        <v>1059</v>
      </c>
      <c r="M885" s="4" t="s">
        <v>1058</v>
      </c>
      <c r="N885" s="3" t="s">
        <v>5996</v>
      </c>
      <c r="O885" s="3">
        <v>720</v>
      </c>
      <c r="P885" s="3" t="s">
        <v>92</v>
      </c>
      <c r="Q885" s="3">
        <v>24</v>
      </c>
      <c r="R885" s="3" t="s">
        <v>48</v>
      </c>
      <c r="S885" s="10" t="s">
        <v>49</v>
      </c>
      <c r="T885" s="3" t="s">
        <v>503</v>
      </c>
      <c r="U885" s="38">
        <v>176.22</v>
      </c>
      <c r="V885" s="38">
        <v>176.22</v>
      </c>
      <c r="W885" s="38">
        <v>176.22</v>
      </c>
      <c r="X885" s="11" t="s">
        <v>503</v>
      </c>
      <c r="Y885" s="12"/>
      <c r="Z885" s="1">
        <v>0</v>
      </c>
      <c r="AA885" s="9">
        <v>445.83</v>
      </c>
      <c r="AB885" s="9"/>
      <c r="AC885" s="50">
        <f>IF(AD885=AK885,1,0)</f>
        <v>1</v>
      </c>
      <c r="AD885" s="50">
        <v>595.39</v>
      </c>
      <c r="AE885" s="39">
        <v>459.24</v>
      </c>
      <c r="AF885" s="11">
        <f>IF(Z885=2,AE885*1.08,IF(AE885&lt;=10,(AE885*1.09),IF(AE885&lt;=50,(10*1.09)+((AE885-10)*1.08),IF(AE885&lt;=100,(10*1.09)+((50-10)*1.08)+((AE885-50)*1.07),IF(AE885&lt;=200,(10*1.09)+((50-10)*1.08)+((100-50)*1.07)+((AE885-100)*1.04),(10*1.09)+((50-10)*1.08)+((100-50)*1.07)+((200-100)*1.04)+((AE885-200)*1.02))))))</f>
        <v>476.02480000000003</v>
      </c>
      <c r="AG885" s="11">
        <f>IF(Z885=1,AF885*1.08,IF(Z885=4,AF885*1.08,IF(Z885=2,0,IF(AE885&lt;=100,(AF885*1.25),IF(AE885&lt;=200,134.5+((AE885-100)*1.04*1.16),255.14+((AE885-200)*1.02*1.12))))))</f>
        <v>551.29577600000005</v>
      </c>
      <c r="AH885" s="11">
        <f>IF(Z885=1,0,IF(Z885=4,0,(AG885*1.08)))</f>
        <v>595.3994380800001</v>
      </c>
      <c r="AI885" s="9">
        <f>TRUNC(AF885,2)</f>
        <v>476.02</v>
      </c>
      <c r="AJ885" s="9">
        <f>TRUNC(AG885,2)</f>
        <v>551.29</v>
      </c>
      <c r="AK885" s="9">
        <f>TRUNC(AH885,2)</f>
        <v>595.39</v>
      </c>
      <c r="AL885" s="13">
        <v>44170</v>
      </c>
      <c r="AM885" s="13">
        <v>44187</v>
      </c>
      <c r="AN885" s="13" t="s">
        <v>6544</v>
      </c>
    </row>
    <row r="886" spans="1:40" ht="57" customHeight="1" x14ac:dyDescent="0.25">
      <c r="A886" s="1">
        <v>8690632760711</v>
      </c>
      <c r="B886" s="1" t="s">
        <v>1703</v>
      </c>
      <c r="C886" s="1" t="s">
        <v>1704</v>
      </c>
      <c r="D886" s="2" t="s">
        <v>44</v>
      </c>
      <c r="E886" s="3" t="s">
        <v>5731</v>
      </c>
      <c r="F886" s="3">
        <v>2</v>
      </c>
      <c r="G886" s="2">
        <v>2</v>
      </c>
      <c r="H886" s="3">
        <v>1</v>
      </c>
      <c r="I886" s="3"/>
      <c r="J886" s="3"/>
      <c r="K886" s="3"/>
      <c r="L886" s="4" t="s">
        <v>1057</v>
      </c>
      <c r="M886" s="4" t="s">
        <v>1058</v>
      </c>
      <c r="N886" s="3" t="s">
        <v>5996</v>
      </c>
      <c r="O886" s="3">
        <v>720</v>
      </c>
      <c r="P886" s="3" t="s">
        <v>92</v>
      </c>
      <c r="Q886" s="3">
        <v>24</v>
      </c>
      <c r="R886" s="3" t="s">
        <v>48</v>
      </c>
      <c r="S886" s="10" t="s">
        <v>49</v>
      </c>
      <c r="T886" s="3" t="s">
        <v>503</v>
      </c>
      <c r="U886" s="38">
        <v>176.22</v>
      </c>
      <c r="V886" s="38">
        <v>176.22</v>
      </c>
      <c r="W886" s="38">
        <v>176.22</v>
      </c>
      <c r="X886" s="11" t="s">
        <v>503</v>
      </c>
      <c r="Y886" s="12"/>
      <c r="Z886" s="1">
        <v>0</v>
      </c>
      <c r="AA886" s="9">
        <v>445.83</v>
      </c>
      <c r="AB886" s="9"/>
      <c r="AC886" s="50">
        <f>IF(AD886=AK886,1,0)</f>
        <v>1</v>
      </c>
      <c r="AD886" s="50">
        <v>595.39</v>
      </c>
      <c r="AE886" s="39">
        <v>459.24</v>
      </c>
      <c r="AF886" s="11">
        <f>IF(Z886=2,AE886*1.08,IF(AE886&lt;=10,(AE886*1.09),IF(AE886&lt;=50,(10*1.09)+((AE886-10)*1.08),IF(AE886&lt;=100,(10*1.09)+((50-10)*1.08)+((AE886-50)*1.07),IF(AE886&lt;=200,(10*1.09)+((50-10)*1.08)+((100-50)*1.07)+((AE886-100)*1.04),(10*1.09)+((50-10)*1.08)+((100-50)*1.07)+((200-100)*1.04)+((AE886-200)*1.02))))))</f>
        <v>476.02480000000003</v>
      </c>
      <c r="AG886" s="11">
        <f>IF(Z886=1,AF886*1.08,IF(Z886=4,AF886*1.08,IF(Z886=2,0,IF(AE886&lt;=100,(AF886*1.25),IF(AE886&lt;=200,134.5+((AE886-100)*1.04*1.16),255.14+((AE886-200)*1.02*1.12))))))</f>
        <v>551.29577600000005</v>
      </c>
      <c r="AH886" s="11">
        <f>IF(Z886=1,0,IF(Z886=4,0,(AG886*1.08)))</f>
        <v>595.3994380800001</v>
      </c>
      <c r="AI886" s="9">
        <f>TRUNC(AF886,2)</f>
        <v>476.02</v>
      </c>
      <c r="AJ886" s="9">
        <f>TRUNC(AG886,2)</f>
        <v>551.29</v>
      </c>
      <c r="AK886" s="9">
        <f>TRUNC(AH886,2)</f>
        <v>595.39</v>
      </c>
      <c r="AL886" s="13">
        <v>44170</v>
      </c>
      <c r="AM886" s="13">
        <v>44187</v>
      </c>
      <c r="AN886" s="13" t="s">
        <v>6544</v>
      </c>
    </row>
    <row r="887" spans="1:40" ht="57" customHeight="1" x14ac:dyDescent="0.25">
      <c r="A887" s="1">
        <v>8690632012810</v>
      </c>
      <c r="B887" s="1" t="s">
        <v>2031</v>
      </c>
      <c r="C887" s="1" t="s">
        <v>4000</v>
      </c>
      <c r="D887" s="2" t="s">
        <v>44</v>
      </c>
      <c r="E887" s="3" t="s">
        <v>5731</v>
      </c>
      <c r="F887" s="3">
        <v>2</v>
      </c>
      <c r="G887" s="2">
        <v>2</v>
      </c>
      <c r="H887" s="3">
        <v>1</v>
      </c>
      <c r="I887" s="3"/>
      <c r="J887" s="3"/>
      <c r="K887" s="3"/>
      <c r="L887" s="4" t="s">
        <v>2040</v>
      </c>
      <c r="M887" s="4" t="s">
        <v>1058</v>
      </c>
      <c r="N887" s="3" t="s">
        <v>5996</v>
      </c>
      <c r="O887" s="3">
        <v>250</v>
      </c>
      <c r="P887" s="3" t="s">
        <v>316</v>
      </c>
      <c r="Q887" s="3">
        <v>18</v>
      </c>
      <c r="R887" s="3" t="s">
        <v>48</v>
      </c>
      <c r="S887" s="10" t="s">
        <v>49</v>
      </c>
      <c r="T887" s="3" t="s">
        <v>111</v>
      </c>
      <c r="U887" s="38">
        <v>38.17</v>
      </c>
      <c r="V887" s="38">
        <v>38.17</v>
      </c>
      <c r="W887" s="38">
        <v>38.17</v>
      </c>
      <c r="X887" s="3" t="s">
        <v>111</v>
      </c>
      <c r="Y887" s="12"/>
      <c r="Z887" s="1">
        <v>0</v>
      </c>
      <c r="AA887" s="9">
        <v>120.58</v>
      </c>
      <c r="AB887" s="9"/>
      <c r="AC887" s="50">
        <f>IF(AD887=AK887,1,0)</f>
        <v>1</v>
      </c>
      <c r="AD887" s="50">
        <v>202.58</v>
      </c>
      <c r="AE887" s="39">
        <v>144</v>
      </c>
      <c r="AF887" s="11">
        <f>IF(Z887=2,AE887*1.08,IF(AE887&lt;=10,(AE887*1.09),IF(AE887&lt;=50,(10*1.09)+((AE887-10)*1.08),IF(AE887&lt;=100,(10*1.09)+((50-10)*1.08)+((AE887-50)*1.07),IF(AE887&lt;=200,(10*1.09)+((50-10)*1.08)+((100-50)*1.07)+((AE887-100)*1.04),(10*1.09)+((50-10)*1.08)+((100-50)*1.07)+((200-100)*1.04)+((AE887-200)*1.02))))))</f>
        <v>153.36000000000001</v>
      </c>
      <c r="AG887" s="11">
        <f>IF(Z887=1,AF887*1.08,IF(Z887=4,AF887*1.08,IF(Z887=2,0,IF(AE887&lt;=100,(AF887*1.25),IF(AE887&lt;=200,134.5+((AE887-100)*1.04*1.16),255.14+((AE887-200)*1.02*1.12))))))</f>
        <v>187.58160000000001</v>
      </c>
      <c r="AH887" s="11">
        <f>IF(Z887=1,0,IF(Z887=4,0,(AG887*1.08)))</f>
        <v>202.58812800000001</v>
      </c>
      <c r="AI887" s="9">
        <f>TRUNC(AF887,2)</f>
        <v>153.36000000000001</v>
      </c>
      <c r="AJ887" s="9">
        <f>TRUNC(AG887,2)</f>
        <v>187.58</v>
      </c>
      <c r="AK887" s="9">
        <f>TRUNC(AH887,2)</f>
        <v>202.58</v>
      </c>
      <c r="AL887" s="13">
        <v>44170</v>
      </c>
      <c r="AM887" s="13">
        <v>44187</v>
      </c>
      <c r="AN887" s="13" t="s">
        <v>6544</v>
      </c>
    </row>
    <row r="888" spans="1:40" ht="57" customHeight="1" x14ac:dyDescent="0.25">
      <c r="A888" s="1">
        <v>8690632012803</v>
      </c>
      <c r="B888" s="1" t="s">
        <v>2031</v>
      </c>
      <c r="C888" s="1" t="s">
        <v>4000</v>
      </c>
      <c r="D888" s="2" t="s">
        <v>44</v>
      </c>
      <c r="E888" s="3" t="s">
        <v>5731</v>
      </c>
      <c r="F888" s="3">
        <v>2</v>
      </c>
      <c r="G888" s="2">
        <v>2</v>
      </c>
      <c r="H888" s="3">
        <v>1</v>
      </c>
      <c r="I888" s="3"/>
      <c r="J888" s="3"/>
      <c r="K888" s="3"/>
      <c r="L888" s="4" t="s">
        <v>2041</v>
      </c>
      <c r="M888" s="4" t="s">
        <v>1058</v>
      </c>
      <c r="N888" s="3" t="s">
        <v>5996</v>
      </c>
      <c r="O888" s="3">
        <v>1</v>
      </c>
      <c r="P888" s="3" t="s">
        <v>2042</v>
      </c>
      <c r="Q888" s="3">
        <v>6</v>
      </c>
      <c r="R888" s="3" t="s">
        <v>48</v>
      </c>
      <c r="S888" s="10" t="s">
        <v>49</v>
      </c>
      <c r="T888" s="3" t="s">
        <v>111</v>
      </c>
      <c r="U888" s="38">
        <v>50.74</v>
      </c>
      <c r="V888" s="38">
        <v>50.74</v>
      </c>
      <c r="W888" s="38">
        <v>50.74</v>
      </c>
      <c r="X888" s="3" t="s">
        <v>111</v>
      </c>
      <c r="Y888" s="12"/>
      <c r="Z888" s="1">
        <v>0</v>
      </c>
      <c r="AA888" s="9">
        <v>160.72999999999999</v>
      </c>
      <c r="AB888" s="9"/>
      <c r="AC888" s="50">
        <f>IF(AD888=AK888,1,0)</f>
        <v>1</v>
      </c>
      <c r="AD888" s="50">
        <v>264.26</v>
      </c>
      <c r="AE888" s="39">
        <v>191.34</v>
      </c>
      <c r="AF888" s="11">
        <f>IF(Z888=2,AE888*1.08,IF(AE888&lt;=10,(AE888*1.09),IF(AE888&lt;=50,(10*1.09)+((AE888-10)*1.08),IF(AE888&lt;=100,(10*1.09)+((50-10)*1.08)+((AE888-50)*1.07),IF(AE888&lt;=200,(10*1.09)+((50-10)*1.08)+((100-50)*1.07)+((AE888-100)*1.04),(10*1.09)+((50-10)*1.08)+((100-50)*1.07)+((200-100)*1.04)+((AE888-200)*1.02))))))</f>
        <v>202.59359999999998</v>
      </c>
      <c r="AG888" s="11">
        <f>IF(Z888=1,AF888*1.08,IF(Z888=4,AF888*1.08,IF(Z888=2,0,IF(AE888&lt;=100,(AF888*1.25),IF(AE888&lt;=200,134.5+((AE888-100)*1.04*1.16),255.14+((AE888-200)*1.02*1.12))))))</f>
        <v>244.69257599999997</v>
      </c>
      <c r="AH888" s="11">
        <f>IF(Z888=1,0,IF(Z888=4,0,(AG888*1.08)))</f>
        <v>264.26798207999997</v>
      </c>
      <c r="AI888" s="9">
        <f>TRUNC(AF888,2)</f>
        <v>202.59</v>
      </c>
      <c r="AJ888" s="9">
        <f>TRUNC(AG888,2)</f>
        <v>244.69</v>
      </c>
      <c r="AK888" s="9">
        <f>TRUNC(AH888,2)</f>
        <v>264.26</v>
      </c>
      <c r="AL888" s="13">
        <v>44170</v>
      </c>
      <c r="AM888" s="13">
        <v>44187</v>
      </c>
      <c r="AN888" s="13" t="s">
        <v>6544</v>
      </c>
    </row>
    <row r="889" spans="1:40" ht="57" customHeight="1" x14ac:dyDescent="0.25">
      <c r="A889" s="1">
        <v>8690632760780</v>
      </c>
      <c r="B889" s="1" t="s">
        <v>2031</v>
      </c>
      <c r="C889" s="1" t="s">
        <v>2032</v>
      </c>
      <c r="D889" s="2" t="s">
        <v>44</v>
      </c>
      <c r="E889" s="3" t="s">
        <v>5731</v>
      </c>
      <c r="F889" s="3">
        <v>2</v>
      </c>
      <c r="G889" s="2">
        <v>2</v>
      </c>
      <c r="H889" s="3">
        <v>1</v>
      </c>
      <c r="I889" s="3"/>
      <c r="J889" s="3"/>
      <c r="K889" s="3"/>
      <c r="L889" s="4" t="s">
        <v>2210</v>
      </c>
      <c r="M889" s="4" t="s">
        <v>1058</v>
      </c>
      <c r="N889" s="3" t="s">
        <v>5996</v>
      </c>
      <c r="O889" s="3">
        <v>750</v>
      </c>
      <c r="P889" s="3" t="s">
        <v>92</v>
      </c>
      <c r="Q889" s="3">
        <v>30</v>
      </c>
      <c r="R889" s="3" t="s">
        <v>48</v>
      </c>
      <c r="S889" s="10" t="s">
        <v>49</v>
      </c>
      <c r="T889" s="3" t="s">
        <v>503</v>
      </c>
      <c r="U889" s="38">
        <v>419.9</v>
      </c>
      <c r="V889" s="38">
        <v>419.9</v>
      </c>
      <c r="W889" s="38">
        <v>419.9</v>
      </c>
      <c r="X889" s="3" t="s">
        <v>503</v>
      </c>
      <c r="Y889" s="12"/>
      <c r="Z889" s="1">
        <v>0</v>
      </c>
      <c r="AA889" s="9">
        <v>1460.33</v>
      </c>
      <c r="AB889" s="9"/>
      <c r="AC889" s="50">
        <f>IF(AD889=AK889,1,0)</f>
        <v>1</v>
      </c>
      <c r="AD889" s="50">
        <v>1883.5</v>
      </c>
      <c r="AE889" s="39">
        <v>1503.26</v>
      </c>
      <c r="AF889" s="11">
        <f>IF(Z889=2,AE889*1.08,IF(AE889&lt;=10,(AE889*1.09),IF(AE889&lt;=50,(10*1.09)+((AE889-10)*1.08),IF(AE889&lt;=100,(10*1.09)+((50-10)*1.08)+((AE889-50)*1.07),IF(AE889&lt;=200,(10*1.09)+((50-10)*1.08)+((100-50)*1.07)+((AE889-100)*1.04),(10*1.09)+((50-10)*1.08)+((100-50)*1.07)+((200-100)*1.04)+((AE889-200)*1.02))))))</f>
        <v>1540.9251999999999</v>
      </c>
      <c r="AG889" s="11">
        <f>IF(Z889=1,AF889*1.08,IF(Z889=4,AF889*1.08,IF(Z889=2,0,IF(AE889&lt;=100,(AF889*1.25),IF(AE889&lt;=200,134.5+((AE889-100)*1.04*1.16),255.14+((AE889-200)*1.02*1.12))))))</f>
        <v>1743.9842240000003</v>
      </c>
      <c r="AH889" s="11">
        <f>IF(Z889=1,0,IF(Z889=4,0,(AG889*1.08)))</f>
        <v>1883.5029619200004</v>
      </c>
      <c r="AI889" s="9">
        <f>TRUNC(AF889,2)</f>
        <v>1540.92</v>
      </c>
      <c r="AJ889" s="9">
        <f>TRUNC(AG889,2)</f>
        <v>1743.98</v>
      </c>
      <c r="AK889" s="9">
        <f>TRUNC(AH889,2)</f>
        <v>1883.5</v>
      </c>
      <c r="AL889" s="13">
        <v>44170</v>
      </c>
      <c r="AM889" s="13">
        <v>44187</v>
      </c>
      <c r="AN889" s="13" t="s">
        <v>6544</v>
      </c>
    </row>
    <row r="890" spans="1:40" ht="57" customHeight="1" x14ac:dyDescent="0.25">
      <c r="A890" s="1">
        <v>8690632760773</v>
      </c>
      <c r="B890" s="1" t="s">
        <v>2031</v>
      </c>
      <c r="C890" s="1" t="s">
        <v>2032</v>
      </c>
      <c r="D890" s="2" t="s">
        <v>44</v>
      </c>
      <c r="E890" s="3" t="s">
        <v>5731</v>
      </c>
      <c r="F890" s="3">
        <v>2</v>
      </c>
      <c r="G890" s="2">
        <v>2</v>
      </c>
      <c r="H890" s="3">
        <v>1</v>
      </c>
      <c r="I890" s="3"/>
      <c r="J890" s="3"/>
      <c r="K890" s="3"/>
      <c r="L890" s="4" t="s">
        <v>1054</v>
      </c>
      <c r="M890" s="4" t="s">
        <v>1058</v>
      </c>
      <c r="N890" s="3" t="s">
        <v>5996</v>
      </c>
      <c r="O890" s="3">
        <v>720</v>
      </c>
      <c r="P890" s="3" t="s">
        <v>92</v>
      </c>
      <c r="Q890" s="3">
        <v>1</v>
      </c>
      <c r="R890" s="3" t="s">
        <v>48</v>
      </c>
      <c r="S890" s="10" t="s">
        <v>49</v>
      </c>
      <c r="T890" s="3" t="s">
        <v>503</v>
      </c>
      <c r="U890" s="38">
        <v>270.33</v>
      </c>
      <c r="V890" s="38">
        <v>270.33</v>
      </c>
      <c r="W890" s="38">
        <v>270.33</v>
      </c>
      <c r="X890" s="3" t="s">
        <v>503</v>
      </c>
      <c r="Y890" s="12"/>
      <c r="Z890" s="1">
        <v>0</v>
      </c>
      <c r="AA890" s="9">
        <v>753.77</v>
      </c>
      <c r="AB890" s="9"/>
      <c r="AC890" s="50">
        <f>IF(AD890=AK890,1,0)</f>
        <v>1</v>
      </c>
      <c r="AD890" s="50">
        <v>986.12</v>
      </c>
      <c r="AE890" s="39">
        <v>775.93</v>
      </c>
      <c r="AF890" s="11">
        <f>IF(Z890=2,AE890*1.08,IF(AE890&lt;=10,(AE890*1.09),IF(AE890&lt;=50,(10*1.09)+((AE890-10)*1.08),IF(AE890&lt;=100,(10*1.09)+((50-10)*1.08)+((AE890-50)*1.07),IF(AE890&lt;=200,(10*1.09)+((50-10)*1.08)+((100-50)*1.07)+((AE890-100)*1.04),(10*1.09)+((50-10)*1.08)+((100-50)*1.07)+((200-100)*1.04)+((AE890-200)*1.02))))))</f>
        <v>799.04859999999996</v>
      </c>
      <c r="AG890" s="11">
        <f>IF(Z890=1,AF890*1.08,IF(Z890=4,AF890*1.08,IF(Z890=2,0,IF(AE890&lt;=100,(AF890*1.25),IF(AE890&lt;=200,134.5+((AE890-100)*1.04*1.16),255.14+((AE890-200)*1.02*1.12))))))</f>
        <v>913.08243200000004</v>
      </c>
      <c r="AH890" s="11">
        <f>IF(Z890=1,0,IF(Z890=4,0,(AG890*1.08)))</f>
        <v>986.12902656000006</v>
      </c>
      <c r="AI890" s="9">
        <f>TRUNC(AF890,2)</f>
        <v>799.04</v>
      </c>
      <c r="AJ890" s="9">
        <f>TRUNC(AG890,2)</f>
        <v>913.08</v>
      </c>
      <c r="AK890" s="9">
        <f>TRUNC(AH890,2)</f>
        <v>986.12</v>
      </c>
      <c r="AL890" s="13">
        <v>44170</v>
      </c>
      <c r="AM890" s="13">
        <v>44187</v>
      </c>
      <c r="AN890" s="13" t="s">
        <v>6544</v>
      </c>
    </row>
    <row r="891" spans="1:40" ht="57" customHeight="1" x14ac:dyDescent="0.25">
      <c r="A891" s="1">
        <v>8699525079510</v>
      </c>
      <c r="B891" s="1" t="s">
        <v>182</v>
      </c>
      <c r="C891" s="1" t="s">
        <v>183</v>
      </c>
      <c r="D891" s="2" t="s">
        <v>150</v>
      </c>
      <c r="E891" s="3" t="s">
        <v>133</v>
      </c>
      <c r="F891" s="27">
        <v>0</v>
      </c>
      <c r="G891" s="2">
        <v>1</v>
      </c>
      <c r="H891" s="27">
        <v>1</v>
      </c>
      <c r="I891" s="3"/>
      <c r="J891" s="3"/>
      <c r="K891" s="3"/>
      <c r="L891" s="4" t="s">
        <v>695</v>
      </c>
      <c r="M891" s="4" t="s">
        <v>131</v>
      </c>
      <c r="N891" s="3" t="s">
        <v>5922</v>
      </c>
      <c r="O891" s="3">
        <v>8</v>
      </c>
      <c r="P891" s="3" t="s">
        <v>76</v>
      </c>
      <c r="Q891" s="3">
        <v>10</v>
      </c>
      <c r="R891" s="3" t="s">
        <v>48</v>
      </c>
      <c r="S891" s="10" t="s">
        <v>18</v>
      </c>
      <c r="T891" s="3" t="s">
        <v>102</v>
      </c>
      <c r="U891" s="38">
        <v>6.66</v>
      </c>
      <c r="V891" s="38">
        <v>6.66</v>
      </c>
      <c r="W891" s="38">
        <v>5.32</v>
      </c>
      <c r="X891" s="11" t="s">
        <v>102</v>
      </c>
      <c r="Y891" s="12"/>
      <c r="Z891" s="1">
        <v>0</v>
      </c>
      <c r="AA891" s="9">
        <v>13.17</v>
      </c>
      <c r="AB891" s="9"/>
      <c r="AC891" s="50">
        <f>IF(AD891=AK891,1,0)</f>
        <v>1</v>
      </c>
      <c r="AD891" s="50">
        <v>23.17</v>
      </c>
      <c r="AE891" s="39">
        <v>15.8</v>
      </c>
      <c r="AF891" s="11">
        <f>IF(Z891=2,AE891*1.08,IF(AE891&lt;=10,(AE891*1.09),IF(AE891&lt;=50,(10*1.09)+((AE891-10)*1.08),IF(AE891&lt;=100,(10*1.09)+((50-10)*1.08)+((AE891-50)*1.07),IF(AE891&lt;=200,(10*1.09)+((50-10)*1.08)+((100-50)*1.07)+((AE891-100)*1.04),(10*1.09)+((50-10)*1.08)+((100-50)*1.07)+((200-100)*1.04)+((AE891-200)*1.02))))))</f>
        <v>17.164000000000001</v>
      </c>
      <c r="AG891" s="11">
        <f>IF(Z891=1,AF891*1.08,IF(Z891=4,AF891*1.08,IF(Z891=2,0,IF(AE891&lt;=100,(AF891*1.25),IF(AE891&lt;=200,134.5+((AE891-100)*1.04*1.16),255.14+((AE891-200)*1.02*1.12))))))</f>
        <v>21.455000000000002</v>
      </c>
      <c r="AH891" s="11">
        <f>IF(Z891=1,0,IF(Z891=4,0,(AG891*1.08)))</f>
        <v>23.171400000000002</v>
      </c>
      <c r="AI891" s="9">
        <f>TRUNC(AF891,2)</f>
        <v>17.16</v>
      </c>
      <c r="AJ891" s="9">
        <f>TRUNC(AG891,2)</f>
        <v>21.45</v>
      </c>
      <c r="AK891" s="9">
        <f>TRUNC(AH891,2)</f>
        <v>23.17</v>
      </c>
      <c r="AL891" s="13">
        <v>44170</v>
      </c>
      <c r="AM891" s="13">
        <v>44187</v>
      </c>
      <c r="AN891" s="13" t="s">
        <v>6544</v>
      </c>
    </row>
    <row r="892" spans="1:40" ht="57" customHeight="1" x14ac:dyDescent="0.25">
      <c r="A892" s="1">
        <v>8699262750024</v>
      </c>
      <c r="B892" s="1" t="s">
        <v>182</v>
      </c>
      <c r="C892" s="1" t="s">
        <v>183</v>
      </c>
      <c r="D892" s="2" t="s">
        <v>150</v>
      </c>
      <c r="E892" s="3" t="s">
        <v>133</v>
      </c>
      <c r="F892" s="3">
        <v>4</v>
      </c>
      <c r="G892" s="2">
        <v>1</v>
      </c>
      <c r="H892" s="27">
        <v>1</v>
      </c>
      <c r="I892" s="3"/>
      <c r="J892" s="3"/>
      <c r="K892" s="3"/>
      <c r="L892" s="4" t="s">
        <v>5776</v>
      </c>
      <c r="M892" s="4" t="s">
        <v>131</v>
      </c>
      <c r="N892" s="3" t="s">
        <v>5923</v>
      </c>
      <c r="O892" s="3" t="s">
        <v>4006</v>
      </c>
      <c r="P892" s="3" t="s">
        <v>221</v>
      </c>
      <c r="Q892" s="3">
        <v>6</v>
      </c>
      <c r="R892" s="3" t="s">
        <v>48</v>
      </c>
      <c r="S892" s="10" t="s">
        <v>18</v>
      </c>
      <c r="T892" s="3" t="s">
        <v>111</v>
      </c>
      <c r="U892" s="38">
        <v>3.26</v>
      </c>
      <c r="V892" s="38">
        <v>3.05</v>
      </c>
      <c r="W892" s="38">
        <v>0</v>
      </c>
      <c r="X892" s="11" t="s">
        <v>20</v>
      </c>
      <c r="Y892" s="12"/>
      <c r="Z892" s="1">
        <v>0</v>
      </c>
      <c r="AA892" s="9">
        <v>9.68</v>
      </c>
      <c r="AB892" s="9"/>
      <c r="AC892" s="50"/>
      <c r="AD892" s="50"/>
      <c r="AE892" s="39">
        <v>11.61</v>
      </c>
      <c r="AF892" s="11">
        <f>IF(Z892=2,AE892*1.08,IF(AE892&lt;=10,(AE892*1.09),IF(AE892&lt;=50,(10*1.09)+((AE892-10)*1.08),IF(AE892&lt;=100,(10*1.09)+((50-10)*1.08)+((AE892-50)*1.07),IF(AE892&lt;=200,(10*1.09)+((50-10)*1.08)+((100-50)*1.07)+((AE892-100)*1.04),(10*1.09)+((50-10)*1.08)+((100-50)*1.07)+((200-100)*1.04)+((AE892-200)*1.02))))))</f>
        <v>12.6388</v>
      </c>
      <c r="AG892" s="11">
        <f>IF(Z892=1,AF892*1.08,IF(Z892=4,AF892*1.08,IF(Z892=2,0,IF(AE892&lt;=100,(AF892*1.25),IF(AE892&lt;=200,134.5+((AE892-100)*1.04*1.16),255.14+((AE892-200)*1.02*1.12))))))</f>
        <v>15.798500000000001</v>
      </c>
      <c r="AH892" s="11">
        <f>IF(Z892=1,0,IF(Z892=4,0,(AG892*1.08)))</f>
        <v>17.062380000000001</v>
      </c>
      <c r="AI892" s="9">
        <f>TRUNC(AF892,2)</f>
        <v>12.63</v>
      </c>
      <c r="AJ892" s="9">
        <f>TRUNC(AG892,2)</f>
        <v>15.79</v>
      </c>
      <c r="AK892" s="9">
        <f>TRUNC(AH892,2)</f>
        <v>17.059999999999999</v>
      </c>
      <c r="AL892" s="13">
        <v>44170</v>
      </c>
      <c r="AM892" s="13">
        <v>44187</v>
      </c>
      <c r="AN892" s="13" t="s">
        <v>6544</v>
      </c>
    </row>
    <row r="893" spans="1:40" ht="57" customHeight="1" x14ac:dyDescent="0.25">
      <c r="A893" s="1">
        <v>8699514756064</v>
      </c>
      <c r="B893" s="1" t="s">
        <v>182</v>
      </c>
      <c r="C893" s="1" t="s">
        <v>183</v>
      </c>
      <c r="D893" s="2" t="s">
        <v>150</v>
      </c>
      <c r="E893" s="3" t="s">
        <v>133</v>
      </c>
      <c r="F893" s="3">
        <v>4</v>
      </c>
      <c r="G893" s="2">
        <v>1</v>
      </c>
      <c r="H893" s="27">
        <v>1</v>
      </c>
      <c r="I893" s="3"/>
      <c r="J893" s="3"/>
      <c r="K893" s="3"/>
      <c r="L893" s="4" t="s">
        <v>4626</v>
      </c>
      <c r="M893" s="4" t="s">
        <v>131</v>
      </c>
      <c r="N893" s="3" t="s">
        <v>5962</v>
      </c>
      <c r="O893" s="3">
        <v>4</v>
      </c>
      <c r="P893" s="3" t="s">
        <v>76</v>
      </c>
      <c r="Q893" s="27">
        <v>6</v>
      </c>
      <c r="R893" s="3" t="s">
        <v>48</v>
      </c>
      <c r="S893" s="10" t="s">
        <v>18</v>
      </c>
      <c r="T893" s="3" t="s">
        <v>111</v>
      </c>
      <c r="U893" s="38">
        <v>3.26</v>
      </c>
      <c r="V893" s="38">
        <v>3.24</v>
      </c>
      <c r="W893" s="38">
        <v>0</v>
      </c>
      <c r="X893" s="11" t="s">
        <v>20</v>
      </c>
      <c r="Y893" s="12"/>
      <c r="Z893" s="1">
        <v>0</v>
      </c>
      <c r="AA893" s="9">
        <v>10.7</v>
      </c>
      <c r="AB893" s="9"/>
      <c r="AC893" s="50"/>
      <c r="AD893" s="50"/>
      <c r="AE893" s="39">
        <v>12.36</v>
      </c>
      <c r="AF893" s="11">
        <f>IF(Z893=2,AE893*1.08,IF(AE893&lt;=10,(AE893*1.09),IF(AE893&lt;=50,(10*1.09)+((AE893-10)*1.08),IF(AE893&lt;=100,(10*1.09)+((50-10)*1.08)+((AE893-50)*1.07),IF(AE893&lt;=200,(10*1.09)+((50-10)*1.08)+((100-50)*1.07)+((AE893-100)*1.04),(10*1.09)+((50-10)*1.08)+((100-50)*1.07)+((200-100)*1.04)+((AE893-200)*1.02))))))</f>
        <v>13.4488</v>
      </c>
      <c r="AG893" s="11">
        <f>IF(Z893=1,AF893*1.08,IF(Z893=4,AF893*1.08,IF(Z893=2,0,IF(AE893&lt;=100,(AF893*1.25),IF(AE893&lt;=200,134.5+((AE893-100)*1.04*1.16),255.14+((AE893-200)*1.02*1.12))))))</f>
        <v>16.811</v>
      </c>
      <c r="AH893" s="11">
        <f>IF(Z893=1,0,IF(Z893=4,0,(AG893*1.08)))</f>
        <v>18.15588</v>
      </c>
      <c r="AI893" s="9">
        <f>TRUNC(AF893,2)</f>
        <v>13.44</v>
      </c>
      <c r="AJ893" s="9">
        <f>TRUNC(AG893,2)</f>
        <v>16.809999999999999</v>
      </c>
      <c r="AK893" s="9">
        <f>TRUNC(AH893,2)</f>
        <v>18.149999999999999</v>
      </c>
      <c r="AL893" s="13">
        <v>44170</v>
      </c>
      <c r="AM893" s="13">
        <v>44187</v>
      </c>
      <c r="AN893" s="13" t="s">
        <v>6544</v>
      </c>
    </row>
    <row r="894" spans="1:40" ht="57" customHeight="1" x14ac:dyDescent="0.25">
      <c r="A894" s="1">
        <v>8680400770660</v>
      </c>
      <c r="B894" s="1" t="s">
        <v>2004</v>
      </c>
      <c r="C894" s="1" t="s">
        <v>2005</v>
      </c>
      <c r="D894" s="2" t="s">
        <v>150</v>
      </c>
      <c r="E894" s="3" t="s">
        <v>133</v>
      </c>
      <c r="F894" s="3">
        <v>4</v>
      </c>
      <c r="G894" s="2">
        <v>1</v>
      </c>
      <c r="H894" s="3">
        <v>2</v>
      </c>
      <c r="I894" s="3"/>
      <c r="J894" s="3"/>
      <c r="K894" s="3"/>
      <c r="L894" s="4" t="s">
        <v>907</v>
      </c>
      <c r="M894" s="4" t="s">
        <v>282</v>
      </c>
      <c r="N894" s="3" t="s">
        <v>5956</v>
      </c>
      <c r="O894" s="3" t="s">
        <v>4032</v>
      </c>
      <c r="P894" s="3" t="s">
        <v>221</v>
      </c>
      <c r="Q894" s="3">
        <v>5</v>
      </c>
      <c r="R894" s="16" t="s">
        <v>788</v>
      </c>
      <c r="S894" s="10" t="s">
        <v>18</v>
      </c>
      <c r="T894" s="3" t="s">
        <v>20</v>
      </c>
      <c r="U894" s="38">
        <v>3.46</v>
      </c>
      <c r="V894" s="38">
        <v>3.09</v>
      </c>
      <c r="W894" s="38">
        <v>0</v>
      </c>
      <c r="X894" s="11" t="s">
        <v>20</v>
      </c>
      <c r="Y894" s="12"/>
      <c r="Z894" s="1">
        <v>0</v>
      </c>
      <c r="AA894" s="9">
        <v>7.85</v>
      </c>
      <c r="AB894" s="9"/>
      <c r="AC894" s="50"/>
      <c r="AD894" s="50"/>
      <c r="AE894" s="39">
        <v>11.77</v>
      </c>
      <c r="AF894" s="11">
        <f>IF(Z894=2,AE894*1.08,IF(AE894&lt;=10,(AE894*1.09),IF(AE894&lt;=50,(10*1.09)+((AE894-10)*1.08),IF(AE894&lt;=100,(10*1.09)+((50-10)*1.08)+((AE894-50)*1.07),IF(AE894&lt;=200,(10*1.09)+((50-10)*1.08)+((100-50)*1.07)+((AE894-100)*1.04),(10*1.09)+((50-10)*1.08)+((100-50)*1.07)+((200-100)*1.04)+((AE894-200)*1.02))))))</f>
        <v>12.8116</v>
      </c>
      <c r="AG894" s="11">
        <f>IF(Z894=1,AF894*1.08,IF(Z894=4,AF894*1.08,IF(Z894=2,0,IF(AE894&lt;=100,(AF894*1.25),IF(AE894&lt;=200,134.5+((AE894-100)*1.04*1.16),255.14+((AE894-200)*1.02*1.12))))))</f>
        <v>16.014500000000002</v>
      </c>
      <c r="AH894" s="11">
        <f>IF(Z894=1,0,IF(Z894=4,0,(AG894*1.08)))</f>
        <v>17.295660000000002</v>
      </c>
      <c r="AI894" s="9">
        <f>TRUNC(AF894,2)</f>
        <v>12.81</v>
      </c>
      <c r="AJ894" s="9">
        <f>TRUNC(AG894,2)</f>
        <v>16.010000000000002</v>
      </c>
      <c r="AK894" s="9">
        <f>TRUNC(AH894,2)</f>
        <v>17.29</v>
      </c>
      <c r="AL894" s="13">
        <v>44170</v>
      </c>
      <c r="AM894" s="13">
        <v>44187</v>
      </c>
      <c r="AN894" s="13" t="s">
        <v>6544</v>
      </c>
    </row>
    <row r="895" spans="1:40" ht="57" customHeight="1" x14ac:dyDescent="0.25">
      <c r="A895" s="1">
        <v>8699788751376</v>
      </c>
      <c r="B895" s="1" t="s">
        <v>4047</v>
      </c>
      <c r="C895" s="1" t="s">
        <v>1805</v>
      </c>
      <c r="D895" s="2" t="s">
        <v>150</v>
      </c>
      <c r="E895" s="3" t="s">
        <v>133</v>
      </c>
      <c r="F895" s="3">
        <v>4</v>
      </c>
      <c r="G895" s="2">
        <v>1</v>
      </c>
      <c r="H895" s="27">
        <v>1</v>
      </c>
      <c r="I895" s="3"/>
      <c r="J895" s="3"/>
      <c r="K895" s="3"/>
      <c r="L895" s="4" t="s">
        <v>4628</v>
      </c>
      <c r="M895" s="4" t="s">
        <v>901</v>
      </c>
      <c r="N895" s="3" t="s">
        <v>5936</v>
      </c>
      <c r="O895" s="3">
        <v>40</v>
      </c>
      <c r="P895" s="3" t="s">
        <v>76</v>
      </c>
      <c r="Q895" s="3">
        <v>1</v>
      </c>
      <c r="R895" s="3" t="s">
        <v>48</v>
      </c>
      <c r="S895" s="10" t="s">
        <v>18</v>
      </c>
      <c r="T895" s="3" t="s">
        <v>20</v>
      </c>
      <c r="U895" s="38">
        <v>2.38</v>
      </c>
      <c r="V895" s="38">
        <v>2.37</v>
      </c>
      <c r="W895" s="38">
        <v>0</v>
      </c>
      <c r="X895" s="11" t="s">
        <v>20</v>
      </c>
      <c r="Y895" s="12"/>
      <c r="Z895" s="1">
        <v>0</v>
      </c>
      <c r="AA895" s="9">
        <v>6.71</v>
      </c>
      <c r="AB895" s="9"/>
      <c r="AC895" s="50"/>
      <c r="AD895" s="50"/>
      <c r="AE895" s="39">
        <v>9.02</v>
      </c>
      <c r="AF895" s="11">
        <f>IF(Z895=2,AE895*1.08,IF(AE895&lt;=10,(AE895*1.09),IF(AE895&lt;=50,(10*1.09)+((AE895-10)*1.08),IF(AE895&lt;=100,(10*1.09)+((50-10)*1.08)+((AE895-50)*1.07),IF(AE895&lt;=200,(10*1.09)+((50-10)*1.08)+((100-50)*1.07)+((AE895-100)*1.04),(10*1.09)+((50-10)*1.08)+((100-50)*1.07)+((200-100)*1.04)+((AE895-200)*1.02))))))</f>
        <v>9.8317999999999994</v>
      </c>
      <c r="AG895" s="11">
        <f>IF(Z895=1,AF895*1.08,IF(Z895=4,AF895*1.08,IF(Z895=2,0,IF(AE895&lt;=100,(AF895*1.25),IF(AE895&lt;=200,134.5+((AE895-100)*1.04*1.16),255.14+((AE895-200)*1.02*1.12))))))</f>
        <v>12.28975</v>
      </c>
      <c r="AH895" s="11">
        <f>IF(Z895=1,0,IF(Z895=4,0,(AG895*1.08)))</f>
        <v>13.272930000000001</v>
      </c>
      <c r="AI895" s="9">
        <f>TRUNC(AF895,2)</f>
        <v>9.83</v>
      </c>
      <c r="AJ895" s="9">
        <f>TRUNC(AG895,2)</f>
        <v>12.28</v>
      </c>
      <c r="AK895" s="9">
        <f>TRUNC(AH895,2)</f>
        <v>13.27</v>
      </c>
      <c r="AL895" s="13">
        <v>44170</v>
      </c>
      <c r="AM895" s="13">
        <v>44187</v>
      </c>
      <c r="AN895" s="13" t="s">
        <v>6544</v>
      </c>
    </row>
    <row r="896" spans="1:40" ht="57" customHeight="1" x14ac:dyDescent="0.25">
      <c r="A896" s="1">
        <v>8680760010482</v>
      </c>
      <c r="B896" s="1" t="s">
        <v>800</v>
      </c>
      <c r="C896" s="1" t="s">
        <v>801</v>
      </c>
      <c r="D896" s="2" t="s">
        <v>150</v>
      </c>
      <c r="E896" s="3" t="s">
        <v>133</v>
      </c>
      <c r="F896" s="3">
        <v>4</v>
      </c>
      <c r="G896" s="2">
        <v>1</v>
      </c>
      <c r="H896" s="27">
        <v>1</v>
      </c>
      <c r="I896" s="3"/>
      <c r="J896" s="3"/>
      <c r="K896" s="3"/>
      <c r="L896" s="4" t="s">
        <v>4631</v>
      </c>
      <c r="M896" s="4" t="s">
        <v>134</v>
      </c>
      <c r="N896" s="3" t="s">
        <v>5988</v>
      </c>
      <c r="O896" s="3">
        <v>200</v>
      </c>
      <c r="P896" s="3" t="s">
        <v>76</v>
      </c>
      <c r="Q896" s="3">
        <v>20</v>
      </c>
      <c r="R896" s="3" t="s">
        <v>48</v>
      </c>
      <c r="S896" s="10" t="s">
        <v>18</v>
      </c>
      <c r="T896" s="3" t="s">
        <v>129</v>
      </c>
      <c r="U896" s="38">
        <v>2.94</v>
      </c>
      <c r="V896" s="38">
        <v>2.75</v>
      </c>
      <c r="W896" s="38">
        <v>0</v>
      </c>
      <c r="X896" s="11" t="s">
        <v>20</v>
      </c>
      <c r="Y896" s="12"/>
      <c r="Z896" s="1">
        <v>0</v>
      </c>
      <c r="AA896" s="9">
        <v>8.74</v>
      </c>
      <c r="AB896" s="9"/>
      <c r="AC896" s="50"/>
      <c r="AD896" s="50"/>
      <c r="AE896" s="39">
        <v>10.48</v>
      </c>
      <c r="AF896" s="11">
        <f>IF(Z896=2,AE896*1.08,IF(AE896&lt;=10,(AE896*1.09),IF(AE896&lt;=50,(10*1.09)+((AE896-10)*1.08),IF(AE896&lt;=100,(10*1.09)+((50-10)*1.08)+((AE896-50)*1.07),IF(AE896&lt;=200,(10*1.09)+((50-10)*1.08)+((100-50)*1.07)+((AE896-100)*1.04),(10*1.09)+((50-10)*1.08)+((100-50)*1.07)+((200-100)*1.04)+((AE896-200)*1.02))))))</f>
        <v>11.4184</v>
      </c>
      <c r="AG896" s="11">
        <f>IF(Z896=1,AF896*1.08,IF(Z896=4,AF896*1.08,IF(Z896=2,0,IF(AE896&lt;=100,(AF896*1.25),IF(AE896&lt;=200,134.5+((AE896-100)*1.04*1.16),255.14+((AE896-200)*1.02*1.12))))))</f>
        <v>14.273</v>
      </c>
      <c r="AH896" s="11">
        <f>IF(Z896=1,0,IF(Z896=4,0,(AG896*1.08)))</f>
        <v>15.41484</v>
      </c>
      <c r="AI896" s="9">
        <f>TRUNC(AF896,2)</f>
        <v>11.41</v>
      </c>
      <c r="AJ896" s="9">
        <f>TRUNC(AG896,2)</f>
        <v>14.27</v>
      </c>
      <c r="AK896" s="9">
        <f>TRUNC(AH896,2)</f>
        <v>15.41</v>
      </c>
      <c r="AL896" s="13">
        <v>44170</v>
      </c>
      <c r="AM896" s="13">
        <v>44187</v>
      </c>
      <c r="AN896" s="13" t="s">
        <v>6544</v>
      </c>
    </row>
    <row r="897" spans="1:40" ht="57" customHeight="1" x14ac:dyDescent="0.25">
      <c r="A897" s="1">
        <v>8699522015245</v>
      </c>
      <c r="B897" s="1" t="s">
        <v>160</v>
      </c>
      <c r="C897" s="1" t="s">
        <v>161</v>
      </c>
      <c r="D897" s="2" t="s">
        <v>44</v>
      </c>
      <c r="E897" s="3" t="s">
        <v>133</v>
      </c>
      <c r="F897" s="3">
        <v>4</v>
      </c>
      <c r="G897" s="2">
        <v>2</v>
      </c>
      <c r="H897" s="27">
        <v>1</v>
      </c>
      <c r="I897" s="3"/>
      <c r="J897" s="3"/>
      <c r="K897" s="3"/>
      <c r="L897" s="4" t="s">
        <v>4632</v>
      </c>
      <c r="M897" s="4" t="s">
        <v>4048</v>
      </c>
      <c r="N897" s="3" t="s">
        <v>5925</v>
      </c>
      <c r="O897" s="3">
        <v>60</v>
      </c>
      <c r="P897" s="3" t="s">
        <v>76</v>
      </c>
      <c r="Q897" s="3">
        <v>30</v>
      </c>
      <c r="R897" s="3" t="s">
        <v>48</v>
      </c>
      <c r="S897" s="10" t="s">
        <v>18</v>
      </c>
      <c r="T897" s="3" t="s">
        <v>152</v>
      </c>
      <c r="U897" s="38">
        <v>4.63</v>
      </c>
      <c r="V897" s="38">
        <v>2.0699999999999998</v>
      </c>
      <c r="W897" s="38">
        <v>0</v>
      </c>
      <c r="X897" s="3" t="s">
        <v>20</v>
      </c>
      <c r="Y897" s="12"/>
      <c r="Z897" s="1">
        <v>0</v>
      </c>
      <c r="AA897" s="9">
        <v>6.56</v>
      </c>
      <c r="AB897" s="9"/>
      <c r="AC897" s="50">
        <f>IF(AD897=AK897,1,0)</f>
        <v>1</v>
      </c>
      <c r="AD897" s="50">
        <v>11.58</v>
      </c>
      <c r="AE897" s="39">
        <v>7.87</v>
      </c>
      <c r="AF897" s="11">
        <f>IF(Z897=2,AE897*1.08,IF(AE897&lt;=10,(AE897*1.09),IF(AE897&lt;=50,(10*1.09)+((AE897-10)*1.08),IF(AE897&lt;=100,(10*1.09)+((50-10)*1.08)+((AE897-50)*1.07),IF(AE897&lt;=200,(10*1.09)+((50-10)*1.08)+((100-50)*1.07)+((AE897-100)*1.04),(10*1.09)+((50-10)*1.08)+((100-50)*1.07)+((200-100)*1.04)+((AE897-200)*1.02))))))</f>
        <v>8.5783000000000005</v>
      </c>
      <c r="AG897" s="11">
        <f>IF(Z897=1,AF897*1.08,IF(Z897=4,AF897*1.08,IF(Z897=2,0,IF(AE897&lt;=100,(AF897*1.25),IF(AE897&lt;=200,134.5+((AE897-100)*1.04*1.16),255.14+((AE897-200)*1.02*1.12))))))</f>
        <v>10.722875</v>
      </c>
      <c r="AH897" s="11">
        <f>IF(Z897=1,0,IF(Z897=4,0,(AG897*1.08)))</f>
        <v>11.580705000000002</v>
      </c>
      <c r="AI897" s="9">
        <f>TRUNC(AF897,2)</f>
        <v>8.57</v>
      </c>
      <c r="AJ897" s="9">
        <f>TRUNC(AG897,2)</f>
        <v>10.72</v>
      </c>
      <c r="AK897" s="9">
        <f>TRUNC(AH897,2)</f>
        <v>11.58</v>
      </c>
      <c r="AL897" s="13">
        <v>44170</v>
      </c>
      <c r="AM897" s="13">
        <v>44187</v>
      </c>
      <c r="AN897" s="13" t="s">
        <v>6544</v>
      </c>
    </row>
    <row r="898" spans="1:40" ht="57" customHeight="1" x14ac:dyDescent="0.25">
      <c r="A898" s="1">
        <v>8680426040082</v>
      </c>
      <c r="B898" s="1" t="s">
        <v>3116</v>
      </c>
      <c r="C898" s="1" t="s">
        <v>3117</v>
      </c>
      <c r="D898" s="2" t="s">
        <v>44</v>
      </c>
      <c r="E898" s="3" t="s">
        <v>133</v>
      </c>
      <c r="F898" s="12" t="s">
        <v>4053</v>
      </c>
      <c r="G898" s="2">
        <v>2</v>
      </c>
      <c r="H898" s="3">
        <v>1</v>
      </c>
      <c r="I898" s="3"/>
      <c r="J898" s="3"/>
      <c r="K898" s="3"/>
      <c r="L898" s="4" t="s">
        <v>4054</v>
      </c>
      <c r="M898" s="4" t="s">
        <v>3118</v>
      </c>
      <c r="N898" s="3" t="s">
        <v>6060</v>
      </c>
      <c r="O898" s="3">
        <v>150</v>
      </c>
      <c r="P898" s="3" t="s">
        <v>261</v>
      </c>
      <c r="Q898" s="3">
        <v>1</v>
      </c>
      <c r="R898" s="3" t="s">
        <v>48</v>
      </c>
      <c r="S898" s="10" t="s">
        <v>49</v>
      </c>
      <c r="T898" s="3" t="s">
        <v>102</v>
      </c>
      <c r="U898" s="38">
        <v>28.91</v>
      </c>
      <c r="V898" s="38">
        <v>28.91</v>
      </c>
      <c r="W898" s="38">
        <v>28.91</v>
      </c>
      <c r="X898" s="11" t="s">
        <v>102</v>
      </c>
      <c r="Y898" s="12"/>
      <c r="Z898" s="1">
        <v>0</v>
      </c>
      <c r="AA898" s="9">
        <v>101.37</v>
      </c>
      <c r="AB898" s="9"/>
      <c r="AC898" s="50">
        <f>IF(AD898=AK898,1,0)</f>
        <v>1</v>
      </c>
      <c r="AD898" s="50">
        <v>158.66999999999999</v>
      </c>
      <c r="AE898" s="39">
        <v>110.3</v>
      </c>
      <c r="AF898" s="11">
        <f>IF(Z898=2,AE898*1.08,IF(AE898&lt;=10,(AE898*1.09),IF(AE898&lt;=50,(10*1.09)+((AE898-10)*1.08),IF(AE898&lt;=100,(10*1.09)+((50-10)*1.08)+((AE898-50)*1.07),IF(AE898&lt;=200,(10*1.09)+((50-10)*1.08)+((100-50)*1.07)+((AE898-100)*1.04),(10*1.09)+((50-10)*1.08)+((100-50)*1.07)+((200-100)*1.04)+((AE898-200)*1.02))))))</f>
        <v>118.312</v>
      </c>
      <c r="AG898" s="11">
        <f>IF(Z898=1,AF898*1.08,IF(Z898=4,AF898*1.08,IF(Z898=2,0,IF(AE898&lt;=100,(AF898*1.25),IF(AE898&lt;=200,134.5+((AE898-100)*1.04*1.16),255.14+((AE898-200)*1.02*1.12))))))</f>
        <v>146.92591999999999</v>
      </c>
      <c r="AH898" s="11">
        <f>IF(Z898=1,0,IF(Z898=4,0,(AG898*1.08)))</f>
        <v>158.67999359999999</v>
      </c>
      <c r="AI898" s="9">
        <f>TRUNC(AF898,2)</f>
        <v>118.31</v>
      </c>
      <c r="AJ898" s="9">
        <f>TRUNC(AG898,2)</f>
        <v>146.91999999999999</v>
      </c>
      <c r="AK898" s="9">
        <f>TRUNC(AH898,2)</f>
        <v>158.66999999999999</v>
      </c>
      <c r="AL898" s="13">
        <v>44170</v>
      </c>
      <c r="AM898" s="13">
        <v>44187</v>
      </c>
      <c r="AN898" s="13" t="s">
        <v>6544</v>
      </c>
    </row>
    <row r="899" spans="1:40" ht="57" customHeight="1" x14ac:dyDescent="0.25">
      <c r="A899" s="1">
        <v>8680426040075</v>
      </c>
      <c r="B899" s="1" t="s">
        <v>3116</v>
      </c>
      <c r="C899" s="1" t="s">
        <v>3117</v>
      </c>
      <c r="D899" s="2" t="s">
        <v>44</v>
      </c>
      <c r="E899" s="3" t="s">
        <v>133</v>
      </c>
      <c r="F899" s="12" t="s">
        <v>4053</v>
      </c>
      <c r="G899" s="2">
        <v>2</v>
      </c>
      <c r="H899" s="3">
        <v>1</v>
      </c>
      <c r="I899" s="3"/>
      <c r="J899" s="3"/>
      <c r="K899" s="3"/>
      <c r="L899" s="4" t="s">
        <v>4056</v>
      </c>
      <c r="M899" s="4" t="s">
        <v>3118</v>
      </c>
      <c r="N899" s="3" t="s">
        <v>6060</v>
      </c>
      <c r="O899" s="3">
        <v>75</v>
      </c>
      <c r="P899" s="3" t="s">
        <v>261</v>
      </c>
      <c r="Q899" s="3">
        <v>1</v>
      </c>
      <c r="R899" s="3" t="s">
        <v>48</v>
      </c>
      <c r="S899" s="10" t="s">
        <v>49</v>
      </c>
      <c r="T899" s="10" t="s">
        <v>545</v>
      </c>
      <c r="U899" s="38">
        <v>17.59</v>
      </c>
      <c r="V899" s="38">
        <v>17.59</v>
      </c>
      <c r="W899" s="38">
        <v>17.59</v>
      </c>
      <c r="X899" s="10" t="s">
        <v>545</v>
      </c>
      <c r="Y899" s="12"/>
      <c r="Z899" s="1">
        <v>0</v>
      </c>
      <c r="AA899" s="9">
        <v>53.52</v>
      </c>
      <c r="AB899" s="9"/>
      <c r="AC899" s="50">
        <f>IF(AD899=AK899,1,0)</f>
        <v>1</v>
      </c>
      <c r="AD899" s="50">
        <v>93.57</v>
      </c>
      <c r="AE899" s="39">
        <v>64.22</v>
      </c>
      <c r="AF899" s="11">
        <f>IF(Z899=2,AE899*1.08,IF(AE899&lt;=10,(AE899*1.09),IF(AE899&lt;=50,(10*1.09)+((AE899-10)*1.08),IF(AE899&lt;=100,(10*1.09)+((50-10)*1.08)+((AE899-50)*1.07),IF(AE899&lt;=200,(10*1.09)+((50-10)*1.08)+((100-50)*1.07)+((AE899-100)*1.04),(10*1.09)+((50-10)*1.08)+((100-50)*1.07)+((200-100)*1.04)+((AE899-200)*1.02))))))</f>
        <v>69.315399999999997</v>
      </c>
      <c r="AG899" s="11">
        <f>IF(Z899=1,AF899*1.08,IF(Z899=4,AF899*1.08,IF(Z899=2,0,IF(AE899&lt;=100,(AF899*1.25),IF(AE899&lt;=200,134.5+((AE899-100)*1.04*1.16),255.14+((AE899-200)*1.02*1.12))))))</f>
        <v>86.64425</v>
      </c>
      <c r="AH899" s="11">
        <f>IF(Z899=1,0,IF(Z899=4,0,(AG899*1.08)))</f>
        <v>93.575790000000012</v>
      </c>
      <c r="AI899" s="9">
        <f>TRUNC(AF899,2)</f>
        <v>69.31</v>
      </c>
      <c r="AJ899" s="9">
        <f>TRUNC(AG899,2)</f>
        <v>86.64</v>
      </c>
      <c r="AK899" s="9">
        <f>TRUNC(AH899,2)</f>
        <v>93.57</v>
      </c>
      <c r="AL899" s="13">
        <v>44170</v>
      </c>
      <c r="AM899" s="13">
        <v>44187</v>
      </c>
      <c r="AN899" s="13" t="s">
        <v>6544</v>
      </c>
    </row>
    <row r="900" spans="1:40" ht="57" customHeight="1" x14ac:dyDescent="0.25">
      <c r="A900" s="1">
        <v>8699541794602</v>
      </c>
      <c r="B900" s="1" t="s">
        <v>4076</v>
      </c>
      <c r="C900" s="1" t="s">
        <v>4077</v>
      </c>
      <c r="D900" s="2" t="s">
        <v>150</v>
      </c>
      <c r="E900" s="3" t="s">
        <v>133</v>
      </c>
      <c r="F900" s="3">
        <v>0</v>
      </c>
      <c r="G900" s="2">
        <v>1</v>
      </c>
      <c r="H900" s="3">
        <v>1</v>
      </c>
      <c r="I900" s="3"/>
      <c r="J900" s="3"/>
      <c r="K900" s="3"/>
      <c r="L900" s="4" t="s">
        <v>5378</v>
      </c>
      <c r="M900" s="4" t="s">
        <v>910</v>
      </c>
      <c r="N900" s="3" t="s">
        <v>5949</v>
      </c>
      <c r="O900" s="3">
        <v>1</v>
      </c>
      <c r="P900" s="3" t="s">
        <v>92</v>
      </c>
      <c r="Q900" s="3">
        <v>1</v>
      </c>
      <c r="R900" s="3" t="s">
        <v>48</v>
      </c>
      <c r="S900" s="10" t="s">
        <v>18</v>
      </c>
      <c r="T900" s="10" t="s">
        <v>153</v>
      </c>
      <c r="U900" s="38">
        <v>13.6</v>
      </c>
      <c r="V900" s="38">
        <v>13.6</v>
      </c>
      <c r="W900" s="38">
        <v>10.88</v>
      </c>
      <c r="X900" s="11" t="s">
        <v>153</v>
      </c>
      <c r="Y900" s="12"/>
      <c r="Z900" s="1">
        <v>0</v>
      </c>
      <c r="AA900" s="9">
        <v>19.07</v>
      </c>
      <c r="AB900" s="9"/>
      <c r="AC900" s="50">
        <f>IF(AD900=AK900,1,0)</f>
        <v>1</v>
      </c>
      <c r="AD900" s="50">
        <v>29.06</v>
      </c>
      <c r="AE900" s="39">
        <v>19.84</v>
      </c>
      <c r="AF900" s="11">
        <f>IF(Z900=2,AE900*1.08,IF(AE900&lt;=10,(AE900*1.09),IF(AE900&lt;=50,(10*1.09)+((AE900-10)*1.08),IF(AE900&lt;=100,(10*1.09)+((50-10)*1.08)+((AE900-50)*1.07),IF(AE900&lt;=200,(10*1.09)+((50-10)*1.08)+((100-50)*1.07)+((AE900-100)*1.04),(10*1.09)+((50-10)*1.08)+((100-50)*1.07)+((200-100)*1.04)+((AE900-200)*1.02))))))</f>
        <v>21.527200000000001</v>
      </c>
      <c r="AG900" s="11">
        <f>IF(Z900=1,AF900*1.08,IF(Z900=4,AF900*1.08,IF(Z900=2,0,IF(AE900&lt;=100,(AF900*1.25),IF(AE900&lt;=200,134.5+((AE900-100)*1.04*1.16),255.14+((AE900-200)*1.02*1.12))))))</f>
        <v>26.908999999999999</v>
      </c>
      <c r="AH900" s="11">
        <f>IF(Z900=1,0,IF(Z900=4,0,(AG900*1.08)))</f>
        <v>29.061720000000001</v>
      </c>
      <c r="AI900" s="9">
        <f>TRUNC(AF900,2)</f>
        <v>21.52</v>
      </c>
      <c r="AJ900" s="9">
        <f>TRUNC(AG900,2)</f>
        <v>26.9</v>
      </c>
      <c r="AK900" s="9">
        <f>TRUNC(AH900,2)</f>
        <v>29.06</v>
      </c>
      <c r="AL900" s="13">
        <v>44170</v>
      </c>
      <c r="AM900" s="13">
        <v>44187</v>
      </c>
      <c r="AN900" s="13" t="s">
        <v>6544</v>
      </c>
    </row>
    <row r="901" spans="1:40" ht="57" customHeight="1" x14ac:dyDescent="0.25">
      <c r="A901" s="1">
        <v>8699541794732</v>
      </c>
      <c r="B901" s="1" t="s">
        <v>4076</v>
      </c>
      <c r="C901" s="1" t="s">
        <v>4077</v>
      </c>
      <c r="D901" s="2" t="s">
        <v>150</v>
      </c>
      <c r="E901" s="3" t="s">
        <v>133</v>
      </c>
      <c r="F901" s="3">
        <v>4</v>
      </c>
      <c r="G901" s="2">
        <v>1</v>
      </c>
      <c r="H901" s="27">
        <v>1</v>
      </c>
      <c r="I901" s="3"/>
      <c r="J901" s="3"/>
      <c r="K901" s="3"/>
      <c r="L901" s="4" t="s">
        <v>6184</v>
      </c>
      <c r="M901" s="4" t="s">
        <v>910</v>
      </c>
      <c r="N901" s="3" t="s">
        <v>5949</v>
      </c>
      <c r="O901" s="3">
        <v>500</v>
      </c>
      <c r="P901" s="3" t="s">
        <v>76</v>
      </c>
      <c r="Q901" s="3">
        <v>1</v>
      </c>
      <c r="R901" s="3" t="s">
        <v>48</v>
      </c>
      <c r="S901" s="10" t="s">
        <v>18</v>
      </c>
      <c r="T901" s="3" t="s">
        <v>153</v>
      </c>
      <c r="U901" s="38">
        <v>6.8</v>
      </c>
      <c r="V901" s="38">
        <v>3.46</v>
      </c>
      <c r="W901" s="38">
        <v>0</v>
      </c>
      <c r="X901" s="3" t="s">
        <v>20</v>
      </c>
      <c r="Y901" s="12"/>
      <c r="Z901" s="1">
        <v>0</v>
      </c>
      <c r="AA901" s="9">
        <v>11.51</v>
      </c>
      <c r="AB901" s="9"/>
      <c r="AC901" s="50">
        <f>IF(AD901=AK901,1,0)</f>
        <v>1</v>
      </c>
      <c r="AD901" s="50">
        <v>19.329999999999998</v>
      </c>
      <c r="AE901" s="39">
        <v>13.17</v>
      </c>
      <c r="AF901" s="11">
        <f>IF(Z901=2,AE901*1.08,IF(AE901&lt;=10,(AE901*1.09),IF(AE901&lt;=50,(10*1.09)+((AE901-10)*1.08),IF(AE901&lt;=100,(10*1.09)+((50-10)*1.08)+((AE901-50)*1.07),IF(AE901&lt;=200,(10*1.09)+((50-10)*1.08)+((100-50)*1.07)+((AE901-100)*1.04),(10*1.09)+((50-10)*1.08)+((100-50)*1.07)+((200-100)*1.04)+((AE901-200)*1.02))))))</f>
        <v>14.323600000000001</v>
      </c>
      <c r="AG901" s="11">
        <f>IF(Z901=1,AF901*1.08,IF(Z901=4,AF901*1.08,IF(Z901=2,0,IF(AE901&lt;=100,(AF901*1.25),IF(AE901&lt;=200,134.5+((AE901-100)*1.04*1.16),255.14+((AE901-200)*1.02*1.12))))))</f>
        <v>17.904500000000002</v>
      </c>
      <c r="AH901" s="11">
        <f>IF(Z901=1,0,IF(Z901=4,0,(AG901*1.08)))</f>
        <v>19.336860000000005</v>
      </c>
      <c r="AI901" s="9">
        <f>TRUNC(AF901,2)</f>
        <v>14.32</v>
      </c>
      <c r="AJ901" s="9">
        <f>TRUNC(AG901,2)</f>
        <v>17.899999999999999</v>
      </c>
      <c r="AK901" s="9">
        <f>TRUNC(AH901,2)</f>
        <v>19.329999999999998</v>
      </c>
      <c r="AL901" s="13">
        <v>44170</v>
      </c>
      <c r="AM901" s="13">
        <v>44187</v>
      </c>
      <c r="AN901" s="13" t="s">
        <v>6544</v>
      </c>
    </row>
    <row r="902" spans="1:40" ht="57" customHeight="1" x14ac:dyDescent="0.25">
      <c r="A902" s="1">
        <v>8699844791414</v>
      </c>
      <c r="B902" s="1" t="s">
        <v>4076</v>
      </c>
      <c r="C902" s="1" t="s">
        <v>4077</v>
      </c>
      <c r="D902" s="2" t="s">
        <v>150</v>
      </c>
      <c r="E902" s="3" t="s">
        <v>133</v>
      </c>
      <c r="F902" s="3">
        <v>0</v>
      </c>
      <c r="G902" s="2">
        <v>1</v>
      </c>
      <c r="H902" s="3">
        <v>1</v>
      </c>
      <c r="I902" s="3"/>
      <c r="J902" s="3"/>
      <c r="K902" s="3"/>
      <c r="L902" s="4" t="s">
        <v>5295</v>
      </c>
      <c r="M902" s="4" t="s">
        <v>910</v>
      </c>
      <c r="N902" s="3" t="s">
        <v>5933</v>
      </c>
      <c r="O902" s="3">
        <v>1</v>
      </c>
      <c r="P902" s="3" t="s">
        <v>92</v>
      </c>
      <c r="Q902" s="3">
        <v>1</v>
      </c>
      <c r="R902" s="3" t="s">
        <v>48</v>
      </c>
      <c r="S902" s="10" t="s">
        <v>18</v>
      </c>
      <c r="T902" s="3" t="s">
        <v>153</v>
      </c>
      <c r="U902" s="38">
        <v>13.6</v>
      </c>
      <c r="V902" s="38">
        <v>13.6</v>
      </c>
      <c r="W902" s="38">
        <v>10.88</v>
      </c>
      <c r="X902" s="11" t="s">
        <v>153</v>
      </c>
      <c r="Y902" s="12"/>
      <c r="Z902" s="1">
        <v>0</v>
      </c>
      <c r="AA902" s="9">
        <v>19.07</v>
      </c>
      <c r="AB902" s="9"/>
      <c r="AC902" s="50">
        <f>IF(AD902=AK902,1,0)</f>
        <v>0</v>
      </c>
      <c r="AD902" s="50">
        <v>33.49</v>
      </c>
      <c r="AE902" s="39">
        <v>19.84</v>
      </c>
      <c r="AF902" s="11">
        <f>IF(Z902=2,AE902*1.08,IF(AE902&lt;=10,(AE902*1.09),IF(AE902&lt;=50,(10*1.09)+((AE902-10)*1.08),IF(AE902&lt;=100,(10*1.09)+((50-10)*1.08)+((AE902-50)*1.07),IF(AE902&lt;=200,(10*1.09)+((50-10)*1.08)+((100-50)*1.07)+((AE902-100)*1.04),(10*1.09)+((50-10)*1.08)+((100-50)*1.07)+((200-100)*1.04)+((AE902-200)*1.02))))))</f>
        <v>21.527200000000001</v>
      </c>
      <c r="AG902" s="11">
        <f>IF(Z902=1,AF902*1.08,IF(Z902=4,AF902*1.08,IF(Z902=2,0,IF(AE902&lt;=100,(AF902*1.25),IF(AE902&lt;=200,134.5+((AE902-100)*1.04*1.16),255.14+((AE902-200)*1.02*1.12))))))</f>
        <v>26.908999999999999</v>
      </c>
      <c r="AH902" s="11">
        <f>IF(Z902=1,0,IF(Z902=4,0,(AG902*1.08)))</f>
        <v>29.061720000000001</v>
      </c>
      <c r="AI902" s="9">
        <f>TRUNC(AF902,2)</f>
        <v>21.52</v>
      </c>
      <c r="AJ902" s="9">
        <f>TRUNC(AG902,2)</f>
        <v>26.9</v>
      </c>
      <c r="AK902" s="9">
        <f>TRUNC(AH902,2)</f>
        <v>29.06</v>
      </c>
      <c r="AL902" s="13">
        <v>44170</v>
      </c>
      <c r="AM902" s="13">
        <v>44187</v>
      </c>
      <c r="AN902" s="13" t="s">
        <v>6544</v>
      </c>
    </row>
    <row r="903" spans="1:40" ht="57" customHeight="1" x14ac:dyDescent="0.25">
      <c r="A903" s="1">
        <v>8699844791407</v>
      </c>
      <c r="B903" s="1" t="s">
        <v>4076</v>
      </c>
      <c r="C903" s="1" t="s">
        <v>4077</v>
      </c>
      <c r="D903" s="2" t="s">
        <v>150</v>
      </c>
      <c r="E903" s="3" t="s">
        <v>133</v>
      </c>
      <c r="F903" s="3">
        <v>4</v>
      </c>
      <c r="G903" s="2">
        <v>1</v>
      </c>
      <c r="H903" s="3">
        <v>1</v>
      </c>
      <c r="I903" s="3"/>
      <c r="J903" s="3"/>
      <c r="K903" s="3"/>
      <c r="L903" s="4" t="s">
        <v>4633</v>
      </c>
      <c r="M903" s="4" t="s">
        <v>910</v>
      </c>
      <c r="N903" s="3" t="s">
        <v>5933</v>
      </c>
      <c r="O903" s="3">
        <v>500</v>
      </c>
      <c r="P903" s="3" t="s">
        <v>76</v>
      </c>
      <c r="Q903" s="3">
        <v>1</v>
      </c>
      <c r="R903" s="3" t="s">
        <v>48</v>
      </c>
      <c r="S903" s="10" t="s">
        <v>18</v>
      </c>
      <c r="T903" s="3" t="s">
        <v>153</v>
      </c>
      <c r="U903" s="38">
        <v>6.8</v>
      </c>
      <c r="V903" s="38">
        <v>3.46</v>
      </c>
      <c r="W903" s="38">
        <v>0</v>
      </c>
      <c r="X903" s="3" t="s">
        <v>20</v>
      </c>
      <c r="Y903" s="12"/>
      <c r="Z903" s="1">
        <v>0</v>
      </c>
      <c r="AA903" s="9">
        <v>11.51</v>
      </c>
      <c r="AB903" s="9"/>
      <c r="AC903" s="50">
        <f>IF(AD903=AK903,1,0)</f>
        <v>1</v>
      </c>
      <c r="AD903" s="50">
        <v>19.329999999999998</v>
      </c>
      <c r="AE903" s="39">
        <v>13.17</v>
      </c>
      <c r="AF903" s="11">
        <f>IF(Z903=2,AE903*1.08,IF(AE903&lt;=10,(AE903*1.09),IF(AE903&lt;=50,(10*1.09)+((AE903-10)*1.08),IF(AE903&lt;=100,(10*1.09)+((50-10)*1.08)+((AE903-50)*1.07),IF(AE903&lt;=200,(10*1.09)+((50-10)*1.08)+((100-50)*1.07)+((AE903-100)*1.04),(10*1.09)+((50-10)*1.08)+((100-50)*1.07)+((200-100)*1.04)+((AE903-200)*1.02))))))</f>
        <v>14.323600000000001</v>
      </c>
      <c r="AG903" s="11">
        <f>IF(Z903=1,AF903*1.08,IF(Z903=4,AF903*1.08,IF(Z903=2,0,IF(AE903&lt;=100,(AF903*1.25),IF(AE903&lt;=200,134.5+((AE903-100)*1.04*1.16),255.14+((AE903-200)*1.02*1.12))))))</f>
        <v>17.904500000000002</v>
      </c>
      <c r="AH903" s="11">
        <f>IF(Z903=1,0,IF(Z903=4,0,(AG903*1.08)))</f>
        <v>19.336860000000005</v>
      </c>
      <c r="AI903" s="9">
        <f>TRUNC(AF903,2)</f>
        <v>14.32</v>
      </c>
      <c r="AJ903" s="9">
        <f>TRUNC(AG903,2)</f>
        <v>17.899999999999999</v>
      </c>
      <c r="AK903" s="9">
        <f>TRUNC(AH903,2)</f>
        <v>19.329999999999998</v>
      </c>
      <c r="AL903" s="13">
        <v>44170</v>
      </c>
      <c r="AM903" s="13">
        <v>44187</v>
      </c>
      <c r="AN903" s="13" t="s">
        <v>6544</v>
      </c>
    </row>
    <row r="904" spans="1:40" ht="57" customHeight="1" x14ac:dyDescent="0.25">
      <c r="A904" s="1">
        <v>8699651791140</v>
      </c>
      <c r="B904" s="1" t="s">
        <v>4155</v>
      </c>
      <c r="C904" s="1" t="s">
        <v>4156</v>
      </c>
      <c r="D904" s="2" t="s">
        <v>150</v>
      </c>
      <c r="E904" s="6" t="s">
        <v>133</v>
      </c>
      <c r="F904" s="27">
        <v>0</v>
      </c>
      <c r="G904" s="2">
        <v>1</v>
      </c>
      <c r="H904" s="27">
        <v>1</v>
      </c>
      <c r="I904" s="3"/>
      <c r="J904" s="3"/>
      <c r="K904" s="3"/>
      <c r="L904" s="4" t="s">
        <v>4157</v>
      </c>
      <c r="M904" s="4" t="s">
        <v>4158</v>
      </c>
      <c r="N904" s="3" t="s">
        <v>5964</v>
      </c>
      <c r="O904" s="3">
        <v>10</v>
      </c>
      <c r="P904" s="3" t="s">
        <v>76</v>
      </c>
      <c r="Q904" s="3">
        <v>1</v>
      </c>
      <c r="R904" s="3" t="s">
        <v>48</v>
      </c>
      <c r="S904" s="10" t="s">
        <v>18</v>
      </c>
      <c r="T904" s="3" t="s">
        <v>153</v>
      </c>
      <c r="U904" s="38">
        <v>6.39</v>
      </c>
      <c r="V904" s="38">
        <v>6.39</v>
      </c>
      <c r="W904" s="38">
        <v>6.39</v>
      </c>
      <c r="X904" s="11" t="s">
        <v>153</v>
      </c>
      <c r="Y904" s="12"/>
      <c r="Z904" s="1">
        <v>1</v>
      </c>
      <c r="AA904" s="9">
        <v>12.85</v>
      </c>
      <c r="AB904" s="9"/>
      <c r="AC904" s="50"/>
      <c r="AD904" s="50"/>
      <c r="AE904" s="39">
        <v>15.42</v>
      </c>
      <c r="AF904" s="11">
        <f>IF(Z904=2,AE904*1.08,IF(AE904&lt;=10,(AE904*1.09),IF(AE904&lt;=50,(10*1.09)+((AE904-10)*1.08),IF(AE904&lt;=100,(10*1.09)+((50-10)*1.08)+((AE904-50)*1.07),IF(AE904&lt;=200,(10*1.09)+((50-10)*1.08)+((100-50)*1.07)+((AE904-100)*1.04),(10*1.09)+((50-10)*1.08)+((100-50)*1.07)+((200-100)*1.04)+((AE904-200)*1.02))))))</f>
        <v>16.753599999999999</v>
      </c>
      <c r="AG904" s="11">
        <f>IF(Z904=1,AF904*1.08,IF(Z904=4,AF904*1.08,IF(Z904=2,0,IF(AE904&lt;=100,(AF904*1.25),IF(AE904&lt;=200,134.5+((AE904-100)*1.04*1.16),255.14+((AE904-200)*1.02*1.12))))))</f>
        <v>18.093888</v>
      </c>
      <c r="AH904" s="11">
        <f>IF(Z904=1,0,IF(Z904=4,0,(AG904*1.08)))</f>
        <v>0</v>
      </c>
      <c r="AI904" s="9">
        <f>TRUNC(AF904,2)</f>
        <v>16.75</v>
      </c>
      <c r="AJ904" s="9">
        <f>TRUNC(AG904,2)</f>
        <v>18.09</v>
      </c>
      <c r="AK904" s="9">
        <f>TRUNC(AH904,2)</f>
        <v>0</v>
      </c>
      <c r="AL904" s="13">
        <v>44170</v>
      </c>
      <c r="AM904" s="13">
        <v>44187</v>
      </c>
      <c r="AN904" s="13" t="s">
        <v>6544</v>
      </c>
    </row>
    <row r="905" spans="1:40" ht="57" customHeight="1" x14ac:dyDescent="0.25">
      <c r="A905" s="1">
        <v>8699606795384</v>
      </c>
      <c r="B905" s="1" t="s">
        <v>4155</v>
      </c>
      <c r="C905" s="1" t="s">
        <v>4156</v>
      </c>
      <c r="D905" s="2" t="s">
        <v>150</v>
      </c>
      <c r="E905" s="6" t="s">
        <v>133</v>
      </c>
      <c r="F905" s="27">
        <v>0</v>
      </c>
      <c r="G905" s="2">
        <v>1</v>
      </c>
      <c r="H905" s="27">
        <v>1</v>
      </c>
      <c r="I905" s="3"/>
      <c r="J905" s="3"/>
      <c r="K905" s="3"/>
      <c r="L905" s="4" t="s">
        <v>4439</v>
      </c>
      <c r="M905" s="4" t="s">
        <v>4158</v>
      </c>
      <c r="N905" s="3" t="s">
        <v>5948</v>
      </c>
      <c r="O905" s="3">
        <v>10</v>
      </c>
      <c r="P905" s="3" t="s">
        <v>76</v>
      </c>
      <c r="Q905" s="3">
        <v>1</v>
      </c>
      <c r="R905" s="3" t="s">
        <v>48</v>
      </c>
      <c r="S905" s="10" t="s">
        <v>18</v>
      </c>
      <c r="T905" s="3" t="s">
        <v>153</v>
      </c>
      <c r="U905" s="38">
        <v>6.39</v>
      </c>
      <c r="V905" s="38">
        <v>6.39</v>
      </c>
      <c r="W905" s="38">
        <v>6.39</v>
      </c>
      <c r="X905" s="11" t="s">
        <v>153</v>
      </c>
      <c r="Y905" s="12"/>
      <c r="Z905" s="1">
        <v>1</v>
      </c>
      <c r="AA905" s="9">
        <v>12.85</v>
      </c>
      <c r="AB905" s="9"/>
      <c r="AC905" s="50">
        <f>IF(AD905=AK905,1,0)</f>
        <v>1</v>
      </c>
      <c r="AD905" s="50">
        <v>0</v>
      </c>
      <c r="AE905" s="39">
        <v>15.42</v>
      </c>
      <c r="AF905" s="11">
        <f>IF(Z905=2,AE905*1.08,IF(AE905&lt;=10,(AE905*1.09),IF(AE905&lt;=50,(10*1.09)+((AE905-10)*1.08),IF(AE905&lt;=100,(10*1.09)+((50-10)*1.08)+((AE905-50)*1.07),IF(AE905&lt;=200,(10*1.09)+((50-10)*1.08)+((100-50)*1.07)+((AE905-100)*1.04),(10*1.09)+((50-10)*1.08)+((100-50)*1.07)+((200-100)*1.04)+((AE905-200)*1.02))))))</f>
        <v>16.753599999999999</v>
      </c>
      <c r="AG905" s="11">
        <f>IF(Z905=1,AF905*1.08,IF(Z905=4,AF905*1.08,IF(Z905=2,0,IF(AE905&lt;=100,(AF905*1.25),IF(AE905&lt;=200,134.5+((AE905-100)*1.04*1.16),255.14+((AE905-200)*1.02*1.12))))))</f>
        <v>18.093888</v>
      </c>
      <c r="AH905" s="11">
        <f>IF(Z905=1,0,IF(Z905=4,0,(AG905*1.08)))</f>
        <v>0</v>
      </c>
      <c r="AI905" s="9">
        <f>TRUNC(AF905,2)</f>
        <v>16.75</v>
      </c>
      <c r="AJ905" s="9">
        <f>TRUNC(AG905,2)</f>
        <v>18.09</v>
      </c>
      <c r="AK905" s="9">
        <f>TRUNC(AH905,2)</f>
        <v>0</v>
      </c>
      <c r="AL905" s="13">
        <v>44170</v>
      </c>
      <c r="AM905" s="13">
        <v>44187</v>
      </c>
      <c r="AN905" s="13" t="s">
        <v>6544</v>
      </c>
    </row>
    <row r="906" spans="1:40" ht="57" customHeight="1" x14ac:dyDescent="0.25">
      <c r="A906" s="1">
        <v>8699749000031</v>
      </c>
      <c r="B906" s="1" t="s">
        <v>4112</v>
      </c>
      <c r="C906" s="1" t="s">
        <v>4113</v>
      </c>
      <c r="D906" s="2" t="s">
        <v>44</v>
      </c>
      <c r="E906" s="3" t="s">
        <v>5731</v>
      </c>
      <c r="F906" s="3">
        <v>0</v>
      </c>
      <c r="G906" s="2">
        <v>2</v>
      </c>
      <c r="H906" s="3">
        <v>1</v>
      </c>
      <c r="I906" s="3"/>
      <c r="J906" s="3"/>
      <c r="K906" s="3"/>
      <c r="L906" s="4" t="s">
        <v>4116</v>
      </c>
      <c r="M906" s="4" t="s">
        <v>5761</v>
      </c>
      <c r="N906" s="3" t="s">
        <v>6047</v>
      </c>
      <c r="O906" s="12" t="s">
        <v>4117</v>
      </c>
      <c r="P906" s="3" t="s">
        <v>76</v>
      </c>
      <c r="Q906" s="3">
        <v>1</v>
      </c>
      <c r="R906" s="3" t="s">
        <v>48</v>
      </c>
      <c r="S906" s="10" t="s">
        <v>49</v>
      </c>
      <c r="T906" s="3" t="s">
        <v>78</v>
      </c>
      <c r="U906" s="38">
        <v>1262.43</v>
      </c>
      <c r="V906" s="38">
        <v>1262.43</v>
      </c>
      <c r="W906" s="38">
        <v>1262.43</v>
      </c>
      <c r="X906" s="11" t="s">
        <v>78</v>
      </c>
      <c r="Y906" s="12"/>
      <c r="Z906" s="1">
        <v>0</v>
      </c>
      <c r="AA906" s="9">
        <v>4263.03</v>
      </c>
      <c r="AB906" s="9"/>
      <c r="AC906" s="50">
        <f>IF(AD906=AK906,1,0)</f>
        <v>1</v>
      </c>
      <c r="AD906" s="50">
        <v>5362.11</v>
      </c>
      <c r="AE906" s="39">
        <v>4322.71</v>
      </c>
      <c r="AF906" s="11">
        <f>IF(Z906=2,AE906*1.08,IF(AE906&lt;=10,(AE906*1.09),IF(AE906&lt;=50,(10*1.09)+((AE906-10)*1.08),IF(AE906&lt;=100,(10*1.09)+((50-10)*1.08)+((AE906-50)*1.07),IF(AE906&lt;=200,(10*1.09)+((50-10)*1.08)+((100-50)*1.07)+((AE906-100)*1.04),(10*1.09)+((50-10)*1.08)+((100-50)*1.07)+((200-100)*1.04)+((AE906-200)*1.02))))))</f>
        <v>4416.7642000000005</v>
      </c>
      <c r="AG906" s="11">
        <f>IF(Z906=1,AF906*1.08,IF(Z906=4,AF906*1.08,IF(Z906=2,0,IF(AE906&lt;=100,(AF906*1.25),IF(AE906&lt;=200,134.5+((AE906-100)*1.04*1.16),255.14+((AE906-200)*1.02*1.12))))))</f>
        <v>4964.9239040000011</v>
      </c>
      <c r="AH906" s="11">
        <f>IF(Z906=1,0,IF(Z906=4,0,(AG906*1.08)))</f>
        <v>5362.117816320002</v>
      </c>
      <c r="AI906" s="9">
        <f>TRUNC(AF906,2)</f>
        <v>4416.76</v>
      </c>
      <c r="AJ906" s="9">
        <f>TRUNC(AG906,2)</f>
        <v>4964.92</v>
      </c>
      <c r="AK906" s="9">
        <f>TRUNC(AH906,2)</f>
        <v>5362.11</v>
      </c>
      <c r="AL906" s="13">
        <v>44170</v>
      </c>
      <c r="AM906" s="13">
        <v>44187</v>
      </c>
      <c r="AN906" s="13" t="s">
        <v>6544</v>
      </c>
    </row>
    <row r="907" spans="1:40" ht="57" customHeight="1" x14ac:dyDescent="0.25">
      <c r="A907" s="1">
        <v>8699749000024</v>
      </c>
      <c r="B907" s="1" t="s">
        <v>4112</v>
      </c>
      <c r="C907" s="1" t="s">
        <v>4113</v>
      </c>
      <c r="D907" s="2" t="s">
        <v>44</v>
      </c>
      <c r="E907" s="3" t="s">
        <v>5731</v>
      </c>
      <c r="F907" s="3">
        <v>0</v>
      </c>
      <c r="G907" s="2">
        <v>2</v>
      </c>
      <c r="H907" s="3">
        <v>1</v>
      </c>
      <c r="I907" s="3"/>
      <c r="J907" s="3"/>
      <c r="K907" s="3"/>
      <c r="L907" s="4" t="s">
        <v>4114</v>
      </c>
      <c r="M907" s="4" t="s">
        <v>5761</v>
      </c>
      <c r="N907" s="3" t="s">
        <v>6047</v>
      </c>
      <c r="O907" s="12" t="s">
        <v>4115</v>
      </c>
      <c r="P907" s="3" t="s">
        <v>76</v>
      </c>
      <c r="Q907" s="3">
        <v>1</v>
      </c>
      <c r="R907" s="3" t="s">
        <v>48</v>
      </c>
      <c r="S907" s="10" t="s">
        <v>49</v>
      </c>
      <c r="T907" s="3" t="s">
        <v>78</v>
      </c>
      <c r="U907" s="38">
        <v>252.49</v>
      </c>
      <c r="V907" s="38">
        <v>252.49</v>
      </c>
      <c r="W907" s="38">
        <v>252.49</v>
      </c>
      <c r="X907" s="11" t="s">
        <v>78</v>
      </c>
      <c r="Y907" s="12"/>
      <c r="Z907" s="1">
        <v>0</v>
      </c>
      <c r="AA907" s="9">
        <v>852.61</v>
      </c>
      <c r="AB907" s="9"/>
      <c r="AC907" s="50">
        <f>IF(AD907=AK907,1,0)</f>
        <v>1</v>
      </c>
      <c r="AD907" s="50">
        <v>1095.45</v>
      </c>
      <c r="AE907" s="39">
        <v>864.54</v>
      </c>
      <c r="AF907" s="11">
        <f>IF(Z907=2,AE907*1.08,IF(AE907&lt;=10,(AE907*1.09),IF(AE907&lt;=50,(10*1.09)+((AE907-10)*1.08),IF(AE907&lt;=100,(10*1.09)+((50-10)*1.08)+((AE907-50)*1.07),IF(AE907&lt;=200,(10*1.09)+((50-10)*1.08)+((100-50)*1.07)+((AE907-100)*1.04),(10*1.09)+((50-10)*1.08)+((100-50)*1.07)+((200-100)*1.04)+((AE907-200)*1.02))))))</f>
        <v>889.43079999999998</v>
      </c>
      <c r="AG907" s="11">
        <f>IF(Z907=1,AF907*1.08,IF(Z907=4,AF907*1.08,IF(Z907=2,0,IF(AE907&lt;=100,(AF907*1.25),IF(AE907&lt;=200,134.5+((AE907-100)*1.04*1.16),255.14+((AE907-200)*1.02*1.12))))))</f>
        <v>1014.3104960000001</v>
      </c>
      <c r="AH907" s="11">
        <f>IF(Z907=1,0,IF(Z907=4,0,(AG907*1.08)))</f>
        <v>1095.4553356800002</v>
      </c>
      <c r="AI907" s="9">
        <f>TRUNC(AF907,2)</f>
        <v>889.43</v>
      </c>
      <c r="AJ907" s="9">
        <f>TRUNC(AG907,2)</f>
        <v>1014.31</v>
      </c>
      <c r="AK907" s="9">
        <f>TRUNC(AH907,2)</f>
        <v>1095.45</v>
      </c>
      <c r="AL907" s="13">
        <v>44170</v>
      </c>
      <c r="AM907" s="13">
        <v>44187</v>
      </c>
      <c r="AN907" s="13" t="s">
        <v>6544</v>
      </c>
    </row>
    <row r="908" spans="1:40" ht="57" customHeight="1" x14ac:dyDescent="0.25">
      <c r="A908" s="1">
        <v>8699828770152</v>
      </c>
      <c r="B908" s="1" t="s">
        <v>3085</v>
      </c>
      <c r="C908" s="1" t="s">
        <v>3086</v>
      </c>
      <c r="D908" s="2" t="s">
        <v>150</v>
      </c>
      <c r="E908" s="3" t="s">
        <v>133</v>
      </c>
      <c r="F908" s="3">
        <v>0</v>
      </c>
      <c r="G908" s="2">
        <v>1</v>
      </c>
      <c r="H908" s="27">
        <v>1</v>
      </c>
      <c r="I908" s="3"/>
      <c r="J908" s="3"/>
      <c r="K908" s="3"/>
      <c r="L908" s="4" t="s">
        <v>6284</v>
      </c>
      <c r="M908" s="4" t="s">
        <v>401</v>
      </c>
      <c r="N908" s="3" t="s">
        <v>5953</v>
      </c>
      <c r="O908" s="3">
        <v>1</v>
      </c>
      <c r="P908" s="3" t="s">
        <v>221</v>
      </c>
      <c r="Q908" s="3">
        <v>1</v>
      </c>
      <c r="R908" s="3" t="s">
        <v>48</v>
      </c>
      <c r="S908" s="10" t="s">
        <v>18</v>
      </c>
      <c r="T908" s="3" t="s">
        <v>129</v>
      </c>
      <c r="U908" s="38">
        <v>9.18</v>
      </c>
      <c r="V908" s="38">
        <v>9.18</v>
      </c>
      <c r="W908" s="38">
        <v>7.34</v>
      </c>
      <c r="X908" s="11" t="s">
        <v>129</v>
      </c>
      <c r="Y908" s="12"/>
      <c r="Z908" s="1">
        <v>0</v>
      </c>
      <c r="AA908" s="9">
        <v>17.149999999999999</v>
      </c>
      <c r="AB908" s="9"/>
      <c r="AC908" s="50"/>
      <c r="AD908" s="50"/>
      <c r="AE908" s="39">
        <v>19.84</v>
      </c>
      <c r="AF908" s="11">
        <f>IF(Z908=2,AE908*1.08,IF(AE908&lt;=10,(AE908*1.09),IF(AE908&lt;=50,(10*1.09)+((AE908-10)*1.08),IF(AE908&lt;=100,(10*1.09)+((50-10)*1.08)+((AE908-50)*1.07),IF(AE908&lt;=200,(10*1.09)+((50-10)*1.08)+((100-50)*1.07)+((AE908-100)*1.04),(10*1.09)+((50-10)*1.08)+((100-50)*1.07)+((200-100)*1.04)+((AE908-200)*1.02))))))</f>
        <v>21.527200000000001</v>
      </c>
      <c r="AG908" s="11">
        <f>IF(Z908=1,AF908*1.08,IF(Z908=4,AF908*1.08,IF(Z908=2,0,IF(AE908&lt;=100,(AF908*1.25),IF(AE908&lt;=200,134.5+((AE908-100)*1.04*1.16),255.14+((AE908-200)*1.02*1.12))))))</f>
        <v>26.908999999999999</v>
      </c>
      <c r="AH908" s="11">
        <f>IF(Z908=1,0,IF(Z908=4,0,(AG908*1.08)))</f>
        <v>29.061720000000001</v>
      </c>
      <c r="AI908" s="9">
        <f>TRUNC(AF908,2)</f>
        <v>21.52</v>
      </c>
      <c r="AJ908" s="9">
        <f>TRUNC(AG908,2)</f>
        <v>26.9</v>
      </c>
      <c r="AK908" s="9">
        <f>TRUNC(AH908,2)</f>
        <v>29.06</v>
      </c>
      <c r="AL908" s="13">
        <v>44170</v>
      </c>
      <c r="AM908" s="13">
        <v>44187</v>
      </c>
      <c r="AN908" s="13" t="s">
        <v>6544</v>
      </c>
    </row>
    <row r="909" spans="1:40" ht="57" customHeight="1" x14ac:dyDescent="0.25">
      <c r="A909" s="1">
        <v>8699828090823</v>
      </c>
      <c r="B909" s="1" t="s">
        <v>4127</v>
      </c>
      <c r="C909" s="1" t="s">
        <v>4128</v>
      </c>
      <c r="D909" s="2" t="s">
        <v>150</v>
      </c>
      <c r="E909" s="3" t="s">
        <v>133</v>
      </c>
      <c r="F909" s="3">
        <v>0</v>
      </c>
      <c r="G909" s="2">
        <v>1</v>
      </c>
      <c r="H909" s="3">
        <v>1</v>
      </c>
      <c r="I909" s="3"/>
      <c r="J909" s="3"/>
      <c r="K909" s="3"/>
      <c r="L909" s="4" t="s">
        <v>6270</v>
      </c>
      <c r="M909" s="4" t="s">
        <v>699</v>
      </c>
      <c r="N909" s="3" t="s">
        <v>5953</v>
      </c>
      <c r="O909" s="3" t="s">
        <v>5300</v>
      </c>
      <c r="P909" s="3" t="s">
        <v>5301</v>
      </c>
      <c r="Q909" s="3">
        <v>60</v>
      </c>
      <c r="R909" s="3" t="s">
        <v>48</v>
      </c>
      <c r="S909" s="10" t="s">
        <v>18</v>
      </c>
      <c r="T909" s="10" t="s">
        <v>129</v>
      </c>
      <c r="U909" s="38">
        <v>18.34</v>
      </c>
      <c r="V909" s="38">
        <v>18.34</v>
      </c>
      <c r="W909" s="38">
        <v>14.67</v>
      </c>
      <c r="X909" s="11" t="s">
        <v>129</v>
      </c>
      <c r="Y909" s="12"/>
      <c r="Z909" s="1">
        <v>0</v>
      </c>
      <c r="AA909" s="9">
        <v>17.100000000000001</v>
      </c>
      <c r="AB909" s="9"/>
      <c r="AC909" s="50"/>
      <c r="AD909" s="50"/>
      <c r="AE909" s="39">
        <v>19.84</v>
      </c>
      <c r="AF909" s="11">
        <f>IF(Z909=2,AE909*1.08,IF(AE909&lt;=10,(AE909*1.09),IF(AE909&lt;=50,(10*1.09)+((AE909-10)*1.08),IF(AE909&lt;=100,(10*1.09)+((50-10)*1.08)+((AE909-50)*1.07),IF(AE909&lt;=200,(10*1.09)+((50-10)*1.08)+((100-50)*1.07)+((AE909-100)*1.04),(10*1.09)+((50-10)*1.08)+((100-50)*1.07)+((200-100)*1.04)+((AE909-200)*1.02))))))</f>
        <v>21.527200000000001</v>
      </c>
      <c r="AG909" s="11">
        <f>IF(Z909=1,AF909*1.08,IF(Z909=4,AF909*1.08,IF(Z909=2,0,IF(AE909&lt;=100,(AF909*1.25),IF(AE909&lt;=200,134.5+((AE909-100)*1.04*1.16),255.14+((AE909-200)*1.02*1.12))))))</f>
        <v>26.908999999999999</v>
      </c>
      <c r="AH909" s="11">
        <f>IF(Z909=1,0,IF(Z909=4,0,(AG909*1.08)))</f>
        <v>29.061720000000001</v>
      </c>
      <c r="AI909" s="9">
        <f>TRUNC(AF909,2)</f>
        <v>21.52</v>
      </c>
      <c r="AJ909" s="9">
        <f>TRUNC(AG909,2)</f>
        <v>26.9</v>
      </c>
      <c r="AK909" s="9">
        <f>TRUNC(AH909,2)</f>
        <v>29.06</v>
      </c>
      <c r="AL909" s="13">
        <v>44170</v>
      </c>
      <c r="AM909" s="13">
        <v>44187</v>
      </c>
      <c r="AN909" s="13" t="s">
        <v>6544</v>
      </c>
    </row>
    <row r="910" spans="1:40" ht="57" customHeight="1" x14ac:dyDescent="0.25">
      <c r="A910" s="1">
        <v>8699527090025</v>
      </c>
      <c r="B910" s="1" t="s">
        <v>1803</v>
      </c>
      <c r="C910" s="1" t="s">
        <v>1804</v>
      </c>
      <c r="D910" s="2" t="s">
        <v>150</v>
      </c>
      <c r="E910" s="3" t="s">
        <v>133</v>
      </c>
      <c r="F910" s="3">
        <v>0</v>
      </c>
      <c r="G910" s="2">
        <v>1</v>
      </c>
      <c r="H910" s="3">
        <v>1</v>
      </c>
      <c r="I910" s="3"/>
      <c r="J910" s="3"/>
      <c r="K910" s="3"/>
      <c r="L910" s="4" t="s">
        <v>5600</v>
      </c>
      <c r="M910" s="4" t="s">
        <v>145</v>
      </c>
      <c r="N910" s="3" t="s">
        <v>6029</v>
      </c>
      <c r="O910" s="3" t="s">
        <v>170</v>
      </c>
      <c r="P910" s="3" t="s">
        <v>76</v>
      </c>
      <c r="Q910" s="3">
        <v>30</v>
      </c>
      <c r="R910" s="3" t="s">
        <v>48</v>
      </c>
      <c r="S910" s="10" t="s">
        <v>18</v>
      </c>
      <c r="T910" s="3" t="s">
        <v>111</v>
      </c>
      <c r="U910" s="38">
        <v>12.64</v>
      </c>
      <c r="V910" s="38">
        <v>12.64</v>
      </c>
      <c r="W910" s="38">
        <v>10.11</v>
      </c>
      <c r="X910" s="11" t="s">
        <v>111</v>
      </c>
      <c r="Y910" s="12"/>
      <c r="Z910" s="1">
        <v>0</v>
      </c>
      <c r="AA910" s="9">
        <v>14.67</v>
      </c>
      <c r="AB910" s="9"/>
      <c r="AC910" s="50"/>
      <c r="AD910" s="50"/>
      <c r="AE910" s="39">
        <v>19.21</v>
      </c>
      <c r="AF910" s="11">
        <f>IF(Z910=2,AE910*1.08,IF(AE910&lt;=10,(AE910*1.09),IF(AE910&lt;=50,(10*1.09)+((AE910-10)*1.08),IF(AE910&lt;=100,(10*1.09)+((50-10)*1.08)+((AE910-50)*1.07),IF(AE910&lt;=200,(10*1.09)+((50-10)*1.08)+((100-50)*1.07)+((AE910-100)*1.04),(10*1.09)+((50-10)*1.08)+((100-50)*1.07)+((200-100)*1.04)+((AE910-200)*1.02))))))</f>
        <v>20.846800000000002</v>
      </c>
      <c r="AG910" s="11">
        <f>IF(Z910=1,AF910*1.08,IF(Z910=4,AF910*1.08,IF(Z910=2,0,IF(AE910&lt;=100,(AF910*1.25),IF(AE910&lt;=200,134.5+((AE910-100)*1.04*1.16),255.14+((AE910-200)*1.02*1.12))))))</f>
        <v>26.058500000000002</v>
      </c>
      <c r="AH910" s="11">
        <f>IF(Z910=1,0,IF(Z910=4,0,(AG910*1.08)))</f>
        <v>28.143180000000005</v>
      </c>
      <c r="AI910" s="9">
        <f>TRUNC(AF910,2)</f>
        <v>20.84</v>
      </c>
      <c r="AJ910" s="9">
        <f>TRUNC(AG910,2)</f>
        <v>26.05</v>
      </c>
      <c r="AK910" s="9">
        <f>TRUNC(AH910,2)</f>
        <v>28.14</v>
      </c>
      <c r="AL910" s="13">
        <v>44170</v>
      </c>
      <c r="AM910" s="13">
        <v>44187</v>
      </c>
      <c r="AN910" s="13" t="s">
        <v>6544</v>
      </c>
    </row>
    <row r="911" spans="1:40" ht="57" customHeight="1" x14ac:dyDescent="0.25">
      <c r="A911" s="1">
        <v>8699527090032</v>
      </c>
      <c r="B911" s="1" t="s">
        <v>1803</v>
      </c>
      <c r="C911" s="1" t="s">
        <v>1804</v>
      </c>
      <c r="D911" s="2" t="s">
        <v>150</v>
      </c>
      <c r="E911" s="3" t="s">
        <v>133</v>
      </c>
      <c r="F911" s="3">
        <v>0</v>
      </c>
      <c r="G911" s="2">
        <v>1</v>
      </c>
      <c r="H911" s="3">
        <v>1</v>
      </c>
      <c r="I911" s="3"/>
      <c r="J911" s="3"/>
      <c r="K911" s="3"/>
      <c r="L911" s="4" t="s">
        <v>5601</v>
      </c>
      <c r="M911" s="4" t="s">
        <v>145</v>
      </c>
      <c r="N911" s="3" t="s">
        <v>6029</v>
      </c>
      <c r="O911" s="3" t="s">
        <v>170</v>
      </c>
      <c r="P911" s="3" t="s">
        <v>76</v>
      </c>
      <c r="Q911" s="3">
        <v>50</v>
      </c>
      <c r="R911" s="3" t="s">
        <v>48</v>
      </c>
      <c r="S911" s="10" t="s">
        <v>18</v>
      </c>
      <c r="T911" s="3" t="s">
        <v>111</v>
      </c>
      <c r="U911" s="38">
        <v>21.06</v>
      </c>
      <c r="V911" s="38">
        <v>21.06</v>
      </c>
      <c r="W911" s="38">
        <v>16.84</v>
      </c>
      <c r="X911" s="10" t="s">
        <v>111</v>
      </c>
      <c r="Y911" s="12"/>
      <c r="Z911" s="1">
        <v>0</v>
      </c>
      <c r="AA911" s="9">
        <v>19.84</v>
      </c>
      <c r="AB911" s="9"/>
      <c r="AC911" s="50"/>
      <c r="AD911" s="50"/>
      <c r="AE911" s="39">
        <v>25.97</v>
      </c>
      <c r="AF911" s="11">
        <f>IF(Z911=2,AE911*1.08,IF(AE911&lt;=10,(AE911*1.09),IF(AE911&lt;=50,(10*1.09)+((AE911-10)*1.08),IF(AE911&lt;=100,(10*1.09)+((50-10)*1.08)+((AE911-50)*1.07),IF(AE911&lt;=200,(10*1.09)+((50-10)*1.08)+((100-50)*1.07)+((AE911-100)*1.04),(10*1.09)+((50-10)*1.08)+((100-50)*1.07)+((200-100)*1.04)+((AE911-200)*1.02))))))</f>
        <v>28.147599999999997</v>
      </c>
      <c r="AG911" s="11">
        <f>IF(Z911=1,AF911*1.08,IF(Z911=4,AF911*1.08,IF(Z911=2,0,IF(AE911&lt;=100,(AF911*1.25),IF(AE911&lt;=200,134.5+((AE911-100)*1.04*1.16),255.14+((AE911-200)*1.02*1.12))))))</f>
        <v>35.1845</v>
      </c>
      <c r="AH911" s="11">
        <f>IF(Z911=1,0,IF(Z911=4,0,(AG911*1.08)))</f>
        <v>37.99926</v>
      </c>
      <c r="AI911" s="9">
        <f>TRUNC(AF911,2)</f>
        <v>28.14</v>
      </c>
      <c r="AJ911" s="9">
        <f>TRUNC(AG911,2)</f>
        <v>35.18</v>
      </c>
      <c r="AK911" s="9">
        <f>TRUNC(AH911,2)</f>
        <v>37.99</v>
      </c>
      <c r="AL911" s="13">
        <v>44170</v>
      </c>
      <c r="AM911" s="13">
        <v>44187</v>
      </c>
      <c r="AN911" s="13" t="s">
        <v>6544</v>
      </c>
    </row>
    <row r="912" spans="1:40" ht="57" customHeight="1" x14ac:dyDescent="0.25">
      <c r="A912" s="1">
        <v>8699546099429</v>
      </c>
      <c r="B912" s="1" t="s">
        <v>1803</v>
      </c>
      <c r="C912" s="1" t="s">
        <v>1804</v>
      </c>
      <c r="D912" s="2" t="s">
        <v>44</v>
      </c>
      <c r="E912" s="3" t="s">
        <v>133</v>
      </c>
      <c r="F912" s="3">
        <v>0</v>
      </c>
      <c r="G912" s="2">
        <v>1</v>
      </c>
      <c r="H912" s="3">
        <v>1</v>
      </c>
      <c r="I912" s="3"/>
      <c r="J912" s="3"/>
      <c r="K912" s="3"/>
      <c r="L912" s="4" t="s">
        <v>6197</v>
      </c>
      <c r="M912" s="4" t="s">
        <v>145</v>
      </c>
      <c r="N912" s="3" t="s">
        <v>5960</v>
      </c>
      <c r="O912" s="3" t="s">
        <v>170</v>
      </c>
      <c r="P912" s="3" t="s">
        <v>76</v>
      </c>
      <c r="Q912" s="3">
        <v>30</v>
      </c>
      <c r="R912" s="3" t="s">
        <v>48</v>
      </c>
      <c r="S912" s="10" t="s">
        <v>18</v>
      </c>
      <c r="T912" s="3" t="s">
        <v>111</v>
      </c>
      <c r="U912" s="38">
        <v>12.64</v>
      </c>
      <c r="V912" s="38">
        <v>12.64</v>
      </c>
      <c r="W912" s="38">
        <v>10.11</v>
      </c>
      <c r="X912" s="11" t="s">
        <v>111</v>
      </c>
      <c r="Y912" s="12"/>
      <c r="Z912" s="1">
        <v>0</v>
      </c>
      <c r="AA912" s="9">
        <v>15.94</v>
      </c>
      <c r="AB912" s="9"/>
      <c r="AC912" s="50">
        <f>IF(AD912=AK912,1,0)</f>
        <v>1</v>
      </c>
      <c r="AD912" s="50">
        <v>29.06</v>
      </c>
      <c r="AE912" s="39">
        <v>19.84</v>
      </c>
      <c r="AF912" s="11">
        <f>IF(Z912=2,AE912*1.08,IF(AE912&lt;=10,(AE912*1.09),IF(AE912&lt;=50,(10*1.09)+((AE912-10)*1.08),IF(AE912&lt;=100,(10*1.09)+((50-10)*1.08)+((AE912-50)*1.07),IF(AE912&lt;=200,(10*1.09)+((50-10)*1.08)+((100-50)*1.07)+((AE912-100)*1.04),(10*1.09)+((50-10)*1.08)+((100-50)*1.07)+((200-100)*1.04)+((AE912-200)*1.02))))))</f>
        <v>21.527200000000001</v>
      </c>
      <c r="AG912" s="11">
        <f>IF(Z912=1,AF912*1.08,IF(Z912=4,AF912*1.08,IF(Z912=2,0,IF(AE912&lt;=100,(AF912*1.25),IF(AE912&lt;=200,134.5+((AE912-100)*1.04*1.16),255.14+((AE912-200)*1.02*1.12))))))</f>
        <v>26.908999999999999</v>
      </c>
      <c r="AH912" s="11">
        <f>IF(Z912=1,0,IF(Z912=4,0,(AG912*1.08)))</f>
        <v>29.061720000000001</v>
      </c>
      <c r="AI912" s="9">
        <f>TRUNC(AF912,2)</f>
        <v>21.52</v>
      </c>
      <c r="AJ912" s="9">
        <f>TRUNC(AG912,2)</f>
        <v>26.9</v>
      </c>
      <c r="AK912" s="9">
        <f>TRUNC(AH912,2)</f>
        <v>29.06</v>
      </c>
      <c r="AL912" s="13">
        <v>44170</v>
      </c>
      <c r="AM912" s="13">
        <v>44187</v>
      </c>
      <c r="AN912" s="13" t="s">
        <v>6544</v>
      </c>
    </row>
    <row r="913" spans="1:40" ht="57" customHeight="1" x14ac:dyDescent="0.25">
      <c r="A913" s="1">
        <v>8699546095100</v>
      </c>
      <c r="B913" s="1" t="s">
        <v>1803</v>
      </c>
      <c r="C913" s="1" t="s">
        <v>1804</v>
      </c>
      <c r="D913" s="2" t="s">
        <v>44</v>
      </c>
      <c r="E913" s="3" t="s">
        <v>133</v>
      </c>
      <c r="F913" s="3">
        <v>0</v>
      </c>
      <c r="G913" s="2">
        <v>1</v>
      </c>
      <c r="H913" s="3">
        <v>1</v>
      </c>
      <c r="I913" s="3"/>
      <c r="J913" s="3"/>
      <c r="K913" s="3"/>
      <c r="L913" s="4" t="s">
        <v>6200</v>
      </c>
      <c r="M913" s="4" t="s">
        <v>145</v>
      </c>
      <c r="N913" s="3" t="s">
        <v>5960</v>
      </c>
      <c r="O913" s="3" t="s">
        <v>170</v>
      </c>
      <c r="P913" s="3" t="s">
        <v>76</v>
      </c>
      <c r="Q913" s="3">
        <v>50</v>
      </c>
      <c r="R913" s="3" t="s">
        <v>48</v>
      </c>
      <c r="S913" s="10" t="s">
        <v>18</v>
      </c>
      <c r="T913" s="10" t="s">
        <v>111</v>
      </c>
      <c r="U913" s="38">
        <v>21.06</v>
      </c>
      <c r="V913" s="38">
        <v>21.06</v>
      </c>
      <c r="W913" s="38">
        <v>16.84</v>
      </c>
      <c r="X913" s="10" t="s">
        <v>111</v>
      </c>
      <c r="Y913" s="12"/>
      <c r="Z913" s="1">
        <v>0</v>
      </c>
      <c r="AA913" s="9">
        <v>19.84</v>
      </c>
      <c r="AB913" s="9"/>
      <c r="AC913" s="50">
        <f>IF(AD913=AK913,1,0)</f>
        <v>1</v>
      </c>
      <c r="AD913" s="50">
        <v>37.99</v>
      </c>
      <c r="AE913" s="39">
        <v>25.97</v>
      </c>
      <c r="AF913" s="11">
        <f>IF(Z913=2,AE913*1.08,IF(AE913&lt;=10,(AE913*1.09),IF(AE913&lt;=50,(10*1.09)+((AE913-10)*1.08),IF(AE913&lt;=100,(10*1.09)+((50-10)*1.08)+((AE913-50)*1.07),IF(AE913&lt;=200,(10*1.09)+((50-10)*1.08)+((100-50)*1.07)+((AE913-100)*1.04),(10*1.09)+((50-10)*1.08)+((100-50)*1.07)+((200-100)*1.04)+((AE913-200)*1.02))))))</f>
        <v>28.147599999999997</v>
      </c>
      <c r="AG913" s="11">
        <f>IF(Z913=1,AF913*1.08,IF(Z913=4,AF913*1.08,IF(Z913=2,0,IF(AE913&lt;=100,(AF913*1.25),IF(AE913&lt;=200,134.5+((AE913-100)*1.04*1.16),255.14+((AE913-200)*1.02*1.12))))))</f>
        <v>35.1845</v>
      </c>
      <c r="AH913" s="11">
        <f>IF(Z913=1,0,IF(Z913=4,0,(AG913*1.08)))</f>
        <v>37.99926</v>
      </c>
      <c r="AI913" s="9">
        <f>TRUNC(AF913,2)</f>
        <v>28.14</v>
      </c>
      <c r="AJ913" s="9">
        <f>TRUNC(AG913,2)</f>
        <v>35.18</v>
      </c>
      <c r="AK913" s="9">
        <f>TRUNC(AH913,2)</f>
        <v>37.99</v>
      </c>
      <c r="AL913" s="13">
        <v>44170</v>
      </c>
      <c r="AM913" s="13">
        <v>44187</v>
      </c>
      <c r="AN913" s="13" t="s">
        <v>6544</v>
      </c>
    </row>
    <row r="914" spans="1:40" ht="57" customHeight="1" x14ac:dyDescent="0.25">
      <c r="A914" s="1">
        <v>8699591090044</v>
      </c>
      <c r="B914" s="1" t="s">
        <v>1803</v>
      </c>
      <c r="C914" s="1" t="s">
        <v>1804</v>
      </c>
      <c r="D914" s="2" t="s">
        <v>150</v>
      </c>
      <c r="E914" s="3" t="s">
        <v>133</v>
      </c>
      <c r="F914" s="3">
        <v>0</v>
      </c>
      <c r="G914" s="2">
        <v>1</v>
      </c>
      <c r="H914" s="3">
        <v>1</v>
      </c>
      <c r="I914" s="3"/>
      <c r="J914" s="3"/>
      <c r="K914" s="3"/>
      <c r="L914" s="4" t="s">
        <v>6415</v>
      </c>
      <c r="M914" s="4" t="s">
        <v>145</v>
      </c>
      <c r="N914" s="3" t="s">
        <v>5950</v>
      </c>
      <c r="O914" s="3" t="s">
        <v>170</v>
      </c>
      <c r="P914" s="3" t="s">
        <v>76</v>
      </c>
      <c r="Q914" s="3">
        <v>30</v>
      </c>
      <c r="R914" s="3" t="s">
        <v>48</v>
      </c>
      <c r="S914" s="10" t="s">
        <v>18</v>
      </c>
      <c r="T914" s="3" t="s">
        <v>111</v>
      </c>
      <c r="U914" s="38">
        <v>12.64</v>
      </c>
      <c r="V914" s="38">
        <v>12.64</v>
      </c>
      <c r="W914" s="38">
        <v>10.11</v>
      </c>
      <c r="X914" s="11" t="s">
        <v>111</v>
      </c>
      <c r="Y914" s="12"/>
      <c r="Z914" s="1">
        <v>0</v>
      </c>
      <c r="AA914" s="9">
        <v>14.2</v>
      </c>
      <c r="AB914" s="9"/>
      <c r="AC914" s="50"/>
      <c r="AD914" s="50"/>
      <c r="AE914" s="39">
        <v>17.670000000000002</v>
      </c>
      <c r="AF914" s="11">
        <f>IF(Z914=2,AE914*1.08,IF(AE914&lt;=10,(AE914*1.09),IF(AE914&lt;=50,(10*1.09)+((AE914-10)*1.08),IF(AE914&lt;=100,(10*1.09)+((50-10)*1.08)+((AE914-50)*1.07),IF(AE914&lt;=200,(10*1.09)+((50-10)*1.08)+((100-50)*1.07)+((AE914-100)*1.04),(10*1.09)+((50-10)*1.08)+((100-50)*1.07)+((200-100)*1.04)+((AE914-200)*1.02))))))</f>
        <v>19.183600000000002</v>
      </c>
      <c r="AG914" s="11">
        <f>IF(Z914=1,AF914*1.08,IF(Z914=4,AF914*1.08,IF(Z914=2,0,IF(AE914&lt;=100,(AF914*1.25),IF(AE914&lt;=200,134.5+((AE914-100)*1.04*1.16),255.14+((AE914-200)*1.02*1.12))))))</f>
        <v>23.979500000000002</v>
      </c>
      <c r="AH914" s="11">
        <f>IF(Z914=1,0,IF(Z914=4,0,(AG914*1.08)))</f>
        <v>25.897860000000005</v>
      </c>
      <c r="AI914" s="9">
        <f>TRUNC(AF914,2)</f>
        <v>19.18</v>
      </c>
      <c r="AJ914" s="9">
        <f>TRUNC(AG914,2)</f>
        <v>23.97</v>
      </c>
      <c r="AK914" s="9">
        <f>TRUNC(AH914,2)</f>
        <v>25.89</v>
      </c>
      <c r="AL914" s="13">
        <v>44170</v>
      </c>
      <c r="AM914" s="13">
        <v>44187</v>
      </c>
      <c r="AN914" s="13" t="s">
        <v>6544</v>
      </c>
    </row>
    <row r="915" spans="1:40" ht="57" customHeight="1" x14ac:dyDescent="0.25">
      <c r="A915" s="1">
        <v>8699591090051</v>
      </c>
      <c r="B915" s="1" t="s">
        <v>1803</v>
      </c>
      <c r="C915" s="1" t="s">
        <v>1804</v>
      </c>
      <c r="D915" s="2" t="s">
        <v>150</v>
      </c>
      <c r="E915" s="3" t="s">
        <v>133</v>
      </c>
      <c r="F915" s="3">
        <v>0</v>
      </c>
      <c r="G915" s="2">
        <v>1</v>
      </c>
      <c r="H915" s="3">
        <v>1</v>
      </c>
      <c r="I915" s="3"/>
      <c r="J915" s="3"/>
      <c r="K915" s="3"/>
      <c r="L915" s="4" t="s">
        <v>6387</v>
      </c>
      <c r="M915" s="4" t="s">
        <v>145</v>
      </c>
      <c r="N915" s="3" t="s">
        <v>5950</v>
      </c>
      <c r="O915" s="3" t="s">
        <v>170</v>
      </c>
      <c r="P915" s="3" t="s">
        <v>76</v>
      </c>
      <c r="Q915" s="3">
        <v>60</v>
      </c>
      <c r="R915" s="3" t="s">
        <v>48</v>
      </c>
      <c r="S915" s="10" t="s">
        <v>18</v>
      </c>
      <c r="T915" s="3" t="s">
        <v>111</v>
      </c>
      <c r="U915" s="38">
        <v>25.27</v>
      </c>
      <c r="V915" s="38">
        <v>25.27</v>
      </c>
      <c r="W915" s="38">
        <v>20.21</v>
      </c>
      <c r="X915" s="11" t="s">
        <v>111</v>
      </c>
      <c r="Y915" s="12"/>
      <c r="Z915" s="1">
        <v>0</v>
      </c>
      <c r="AA915" s="9">
        <v>19.84</v>
      </c>
      <c r="AB915" s="9"/>
      <c r="AC915" s="50"/>
      <c r="AD915" s="50"/>
      <c r="AE915" s="39">
        <v>25.97</v>
      </c>
      <c r="AF915" s="11">
        <f>IF(Z915=2,AE915*1.08,IF(AE915&lt;=10,(AE915*1.09),IF(AE915&lt;=50,(10*1.09)+((AE915-10)*1.08),IF(AE915&lt;=100,(10*1.09)+((50-10)*1.08)+((AE915-50)*1.07),IF(AE915&lt;=200,(10*1.09)+((50-10)*1.08)+((100-50)*1.07)+((AE915-100)*1.04),(10*1.09)+((50-10)*1.08)+((100-50)*1.07)+((200-100)*1.04)+((AE915-200)*1.02))))))</f>
        <v>28.147599999999997</v>
      </c>
      <c r="AG915" s="11">
        <f>IF(Z915=1,AF915*1.08,IF(Z915=4,AF915*1.08,IF(Z915=2,0,IF(AE915&lt;=100,(AF915*1.25),IF(AE915&lt;=200,134.5+((AE915-100)*1.04*1.16),255.14+((AE915-200)*1.02*1.12))))))</f>
        <v>35.1845</v>
      </c>
      <c r="AH915" s="11">
        <f>IF(Z915=1,0,IF(Z915=4,0,(AG915*1.08)))</f>
        <v>37.99926</v>
      </c>
      <c r="AI915" s="9">
        <f>TRUNC(AF915,2)</f>
        <v>28.14</v>
      </c>
      <c r="AJ915" s="9">
        <f>TRUNC(AG915,2)</f>
        <v>35.18</v>
      </c>
      <c r="AK915" s="9">
        <f>TRUNC(AH915,2)</f>
        <v>37.99</v>
      </c>
      <c r="AL915" s="13">
        <v>44170</v>
      </c>
      <c r="AM915" s="13">
        <v>44187</v>
      </c>
      <c r="AN915" s="13" t="s">
        <v>6544</v>
      </c>
    </row>
    <row r="916" spans="1:40" ht="57" customHeight="1" x14ac:dyDescent="0.25">
      <c r="A916" s="1">
        <v>8699828090052</v>
      </c>
      <c r="B916" s="1" t="s">
        <v>1803</v>
      </c>
      <c r="C916" s="1" t="s">
        <v>1804</v>
      </c>
      <c r="D916" s="2" t="s">
        <v>150</v>
      </c>
      <c r="E916" s="2" t="s">
        <v>133</v>
      </c>
      <c r="F916" s="27">
        <v>0</v>
      </c>
      <c r="G916" s="2">
        <v>1</v>
      </c>
      <c r="H916" s="3">
        <v>1</v>
      </c>
      <c r="I916" s="3"/>
      <c r="J916" s="3"/>
      <c r="K916" s="3"/>
      <c r="L916" s="4" t="s">
        <v>5374</v>
      </c>
      <c r="M916" s="4" t="s">
        <v>145</v>
      </c>
      <c r="N916" s="3" t="s">
        <v>5953</v>
      </c>
      <c r="O916" s="3" t="s">
        <v>170</v>
      </c>
      <c r="P916" s="3" t="s">
        <v>76</v>
      </c>
      <c r="Q916" s="3">
        <v>30</v>
      </c>
      <c r="R916" s="3" t="s">
        <v>48</v>
      </c>
      <c r="S916" s="10" t="s">
        <v>18</v>
      </c>
      <c r="T916" s="3" t="s">
        <v>111</v>
      </c>
      <c r="U916" s="38">
        <v>12.64</v>
      </c>
      <c r="V916" s="38">
        <v>12.64</v>
      </c>
      <c r="W916" s="38">
        <v>10.11</v>
      </c>
      <c r="X916" s="11" t="s">
        <v>111</v>
      </c>
      <c r="Y916" s="12"/>
      <c r="Z916" s="1">
        <v>0</v>
      </c>
      <c r="AA916" s="9">
        <v>10.82</v>
      </c>
      <c r="AB916" s="9"/>
      <c r="AC916" s="50"/>
      <c r="AD916" s="50"/>
      <c r="AE916" s="39">
        <v>14.17</v>
      </c>
      <c r="AF916" s="11">
        <f>IF(Z916=2,AE916*1.08,IF(AE916&lt;=10,(AE916*1.09),IF(AE916&lt;=50,(10*1.09)+((AE916-10)*1.08),IF(AE916&lt;=100,(10*1.09)+((50-10)*1.08)+((AE916-50)*1.07),IF(AE916&lt;=200,(10*1.09)+((50-10)*1.08)+((100-50)*1.07)+((AE916-100)*1.04),(10*1.09)+((50-10)*1.08)+((100-50)*1.07)+((200-100)*1.04)+((AE916-200)*1.02))))))</f>
        <v>15.403600000000001</v>
      </c>
      <c r="AG916" s="11">
        <f>IF(Z916=1,AF916*1.08,IF(Z916=4,AF916*1.08,IF(Z916=2,0,IF(AE916&lt;=100,(AF916*1.25),IF(AE916&lt;=200,134.5+((AE916-100)*1.04*1.16),255.14+((AE916-200)*1.02*1.12))))))</f>
        <v>19.2545</v>
      </c>
      <c r="AH916" s="11">
        <f>IF(Z916=1,0,IF(Z916=4,0,(AG916*1.08)))</f>
        <v>20.79486</v>
      </c>
      <c r="AI916" s="9">
        <f>TRUNC(AF916,2)</f>
        <v>15.4</v>
      </c>
      <c r="AJ916" s="9">
        <f>TRUNC(AG916,2)</f>
        <v>19.25</v>
      </c>
      <c r="AK916" s="9">
        <f>TRUNC(AH916,2)</f>
        <v>20.79</v>
      </c>
      <c r="AL916" s="13">
        <v>44170</v>
      </c>
      <c r="AM916" s="13">
        <v>44187</v>
      </c>
      <c r="AN916" s="13" t="s">
        <v>6544</v>
      </c>
    </row>
    <row r="917" spans="1:40" ht="57" customHeight="1" x14ac:dyDescent="0.25">
      <c r="A917" s="1">
        <v>8699828090854</v>
      </c>
      <c r="B917" s="1" t="s">
        <v>1803</v>
      </c>
      <c r="C917" s="1" t="s">
        <v>1804</v>
      </c>
      <c r="D917" s="2" t="s">
        <v>150</v>
      </c>
      <c r="E917" s="3" t="s">
        <v>133</v>
      </c>
      <c r="F917" s="3">
        <v>0</v>
      </c>
      <c r="G917" s="2">
        <v>1</v>
      </c>
      <c r="H917" s="3">
        <v>1</v>
      </c>
      <c r="I917" s="3"/>
      <c r="J917" s="3"/>
      <c r="K917" s="3"/>
      <c r="L917" s="4" t="s">
        <v>5375</v>
      </c>
      <c r="M917" s="4" t="s">
        <v>145</v>
      </c>
      <c r="N917" s="3" t="s">
        <v>5953</v>
      </c>
      <c r="O917" s="3" t="s">
        <v>170</v>
      </c>
      <c r="P917" s="3" t="s">
        <v>76</v>
      </c>
      <c r="Q917" s="3">
        <v>50</v>
      </c>
      <c r="R917" s="3" t="s">
        <v>48</v>
      </c>
      <c r="S917" s="10" t="s">
        <v>18</v>
      </c>
      <c r="T917" s="3" t="s">
        <v>111</v>
      </c>
      <c r="U917" s="38">
        <v>21.06</v>
      </c>
      <c r="V917" s="38">
        <v>21.06</v>
      </c>
      <c r="W917" s="38">
        <v>16.84</v>
      </c>
      <c r="X917" s="11" t="s">
        <v>111</v>
      </c>
      <c r="Y917" s="12"/>
      <c r="Z917" s="1">
        <v>0</v>
      </c>
      <c r="AA917" s="9">
        <v>16.059999999999999</v>
      </c>
      <c r="AB917" s="9"/>
      <c r="AC917" s="50"/>
      <c r="AD917" s="50"/>
      <c r="AE917" s="39">
        <v>19.84</v>
      </c>
      <c r="AF917" s="11">
        <f>IF(Z917=2,AE917*1.08,IF(AE917&lt;=10,(AE917*1.09),IF(AE917&lt;=50,(10*1.09)+((AE917-10)*1.08),IF(AE917&lt;=100,(10*1.09)+((50-10)*1.08)+((AE917-50)*1.07),IF(AE917&lt;=200,(10*1.09)+((50-10)*1.08)+((100-50)*1.07)+((AE917-100)*1.04),(10*1.09)+((50-10)*1.08)+((100-50)*1.07)+((200-100)*1.04)+((AE917-200)*1.02))))))</f>
        <v>21.527200000000001</v>
      </c>
      <c r="AG917" s="11">
        <f>IF(Z917=1,AF917*1.08,IF(Z917=4,AF917*1.08,IF(Z917=2,0,IF(AE917&lt;=100,(AF917*1.25),IF(AE917&lt;=200,134.5+((AE917-100)*1.04*1.16),255.14+((AE917-200)*1.02*1.12))))))</f>
        <v>26.908999999999999</v>
      </c>
      <c r="AH917" s="11">
        <f>IF(Z917=1,0,IF(Z917=4,0,(AG917*1.08)))</f>
        <v>29.061720000000001</v>
      </c>
      <c r="AI917" s="9">
        <f>TRUNC(AF917,2)</f>
        <v>21.52</v>
      </c>
      <c r="AJ917" s="9">
        <f>TRUNC(AG917,2)</f>
        <v>26.9</v>
      </c>
      <c r="AK917" s="9">
        <f>TRUNC(AH917,2)</f>
        <v>29.06</v>
      </c>
      <c r="AL917" s="13">
        <v>44170</v>
      </c>
      <c r="AM917" s="13">
        <v>44187</v>
      </c>
      <c r="AN917" s="13" t="s">
        <v>6544</v>
      </c>
    </row>
    <row r="918" spans="1:40" ht="57" customHeight="1" x14ac:dyDescent="0.25">
      <c r="A918" s="1">
        <v>8699514090175</v>
      </c>
      <c r="B918" s="1" t="s">
        <v>1803</v>
      </c>
      <c r="C918" s="1" t="s">
        <v>1804</v>
      </c>
      <c r="D918" s="2" t="s">
        <v>150</v>
      </c>
      <c r="E918" s="3" t="s">
        <v>133</v>
      </c>
      <c r="F918" s="3">
        <v>4</v>
      </c>
      <c r="G918" s="2">
        <v>1</v>
      </c>
      <c r="H918" s="3">
        <v>1</v>
      </c>
      <c r="I918" s="3"/>
      <c r="J918" s="3"/>
      <c r="K918" s="3"/>
      <c r="L918" s="4" t="s">
        <v>4417</v>
      </c>
      <c r="M918" s="4" t="s">
        <v>145</v>
      </c>
      <c r="N918" s="3" t="s">
        <v>5962</v>
      </c>
      <c r="O918" s="3" t="s">
        <v>170</v>
      </c>
      <c r="P918" s="3" t="s">
        <v>76</v>
      </c>
      <c r="Q918" s="3">
        <v>30</v>
      </c>
      <c r="R918" s="3" t="s">
        <v>48</v>
      </c>
      <c r="S918" s="10" t="s">
        <v>18</v>
      </c>
      <c r="T918" s="3" t="s">
        <v>111</v>
      </c>
      <c r="U918" s="38">
        <v>12.64</v>
      </c>
      <c r="V918" s="38">
        <v>3.46</v>
      </c>
      <c r="W918" s="38">
        <v>0</v>
      </c>
      <c r="X918" s="11" t="s">
        <v>20</v>
      </c>
      <c r="Y918" s="12"/>
      <c r="Z918" s="1">
        <v>0</v>
      </c>
      <c r="AA918" s="9">
        <v>10.59</v>
      </c>
      <c r="AB918" s="9"/>
      <c r="AC918" s="50"/>
      <c r="AD918" s="50"/>
      <c r="AE918" s="39">
        <v>13.17</v>
      </c>
      <c r="AF918" s="11">
        <f>IF(Z918=2,AE918*1.08,IF(AE918&lt;=10,(AE918*1.09),IF(AE918&lt;=50,(10*1.09)+((AE918-10)*1.08),IF(AE918&lt;=100,(10*1.09)+((50-10)*1.08)+((AE918-50)*1.07),IF(AE918&lt;=200,(10*1.09)+((50-10)*1.08)+((100-50)*1.07)+((AE918-100)*1.04),(10*1.09)+((50-10)*1.08)+((100-50)*1.07)+((200-100)*1.04)+((AE918-200)*1.02))))))</f>
        <v>14.323600000000001</v>
      </c>
      <c r="AG918" s="11">
        <f>IF(Z918=1,AF918*1.08,IF(Z918=4,AF918*1.08,IF(Z918=2,0,IF(AE918&lt;=100,(AF918*1.25),IF(AE918&lt;=200,134.5+((AE918-100)*1.04*1.16),255.14+((AE918-200)*1.02*1.12))))))</f>
        <v>17.904500000000002</v>
      </c>
      <c r="AH918" s="11">
        <f>IF(Z918=1,0,IF(Z918=4,0,(AG918*1.08)))</f>
        <v>19.336860000000005</v>
      </c>
      <c r="AI918" s="9">
        <f>TRUNC(AF918,2)</f>
        <v>14.32</v>
      </c>
      <c r="AJ918" s="9">
        <f>TRUNC(AG918,2)</f>
        <v>17.899999999999999</v>
      </c>
      <c r="AK918" s="9">
        <f>TRUNC(AH918,2)</f>
        <v>19.329999999999998</v>
      </c>
      <c r="AL918" s="13">
        <v>44170</v>
      </c>
      <c r="AM918" s="13">
        <v>44187</v>
      </c>
      <c r="AN918" s="13" t="s">
        <v>6544</v>
      </c>
    </row>
    <row r="919" spans="1:40" ht="57" customHeight="1" x14ac:dyDescent="0.25">
      <c r="A919" s="1">
        <v>8699525097514</v>
      </c>
      <c r="B919" s="1" t="s">
        <v>1803</v>
      </c>
      <c r="C919" s="1" t="s">
        <v>1804</v>
      </c>
      <c r="D919" s="2" t="s">
        <v>150</v>
      </c>
      <c r="E919" s="3" t="s">
        <v>133</v>
      </c>
      <c r="F919" s="12">
        <v>0</v>
      </c>
      <c r="G919" s="2">
        <v>1</v>
      </c>
      <c r="H919" s="3">
        <v>1</v>
      </c>
      <c r="I919" s="3"/>
      <c r="J919" s="3"/>
      <c r="K919" s="3"/>
      <c r="L919" s="4" t="s">
        <v>4132</v>
      </c>
      <c r="M919" s="4" t="s">
        <v>145</v>
      </c>
      <c r="N919" s="3" t="s">
        <v>5922</v>
      </c>
      <c r="O919" s="3" t="s">
        <v>170</v>
      </c>
      <c r="P919" s="3" t="s">
        <v>76</v>
      </c>
      <c r="Q919" s="3">
        <v>50</v>
      </c>
      <c r="R919" s="3" t="s">
        <v>48</v>
      </c>
      <c r="S919" s="10" t="s">
        <v>18</v>
      </c>
      <c r="T919" s="3" t="s">
        <v>111</v>
      </c>
      <c r="U919" s="38">
        <v>21.06</v>
      </c>
      <c r="V919" s="38">
        <v>21.06</v>
      </c>
      <c r="W919" s="38">
        <v>16.84</v>
      </c>
      <c r="X919" s="3" t="s">
        <v>111</v>
      </c>
      <c r="Y919" s="12"/>
      <c r="Z919" s="1">
        <v>0</v>
      </c>
      <c r="AA919" s="9">
        <v>19.399999999999999</v>
      </c>
      <c r="AB919" s="9"/>
      <c r="AC919" s="50"/>
      <c r="AD919" s="50"/>
      <c r="AE919" s="39">
        <v>25.4</v>
      </c>
      <c r="AF919" s="11">
        <f>IF(Z919=2,AE919*1.08,IF(AE919&lt;=10,(AE919*1.09),IF(AE919&lt;=50,(10*1.09)+((AE919-10)*1.08),IF(AE919&lt;=100,(10*1.09)+((50-10)*1.08)+((AE919-50)*1.07),IF(AE919&lt;=200,(10*1.09)+((50-10)*1.08)+((100-50)*1.07)+((AE919-100)*1.04),(10*1.09)+((50-10)*1.08)+((100-50)*1.07)+((200-100)*1.04)+((AE919-200)*1.02))))))</f>
        <v>27.531999999999996</v>
      </c>
      <c r="AG919" s="11">
        <f>IF(Z919=1,AF919*1.08,IF(Z919=4,AF919*1.08,IF(Z919=2,0,IF(AE919&lt;=100,(AF919*1.25),IF(AE919&lt;=200,134.5+((AE919-100)*1.04*1.16),255.14+((AE919-200)*1.02*1.12))))))</f>
        <v>34.414999999999992</v>
      </c>
      <c r="AH919" s="11">
        <f>IF(Z919=1,0,IF(Z919=4,0,(AG919*1.08)))</f>
        <v>37.168199999999992</v>
      </c>
      <c r="AI919" s="9">
        <f>TRUNC(AF919,2)</f>
        <v>27.53</v>
      </c>
      <c r="AJ919" s="9">
        <f>TRUNC(AG919,2)</f>
        <v>34.409999999999997</v>
      </c>
      <c r="AK919" s="9">
        <f>TRUNC(AH919,2)</f>
        <v>37.159999999999997</v>
      </c>
      <c r="AL919" s="13">
        <v>44170</v>
      </c>
      <c r="AM919" s="13">
        <v>44187</v>
      </c>
      <c r="AN919" s="13" t="s">
        <v>6544</v>
      </c>
    </row>
    <row r="920" spans="1:40" ht="57" customHeight="1" x14ac:dyDescent="0.25">
      <c r="A920" s="1">
        <v>8699525091277</v>
      </c>
      <c r="B920" s="1" t="s">
        <v>1803</v>
      </c>
      <c r="C920" s="1" t="s">
        <v>1804</v>
      </c>
      <c r="D920" s="2" t="s">
        <v>150</v>
      </c>
      <c r="E920" s="3" t="s">
        <v>133</v>
      </c>
      <c r="F920" s="27">
        <v>0</v>
      </c>
      <c r="G920" s="2">
        <v>1</v>
      </c>
      <c r="H920" s="3">
        <v>1</v>
      </c>
      <c r="I920" s="3"/>
      <c r="J920" s="3"/>
      <c r="K920" s="3"/>
      <c r="L920" s="4" t="s">
        <v>4634</v>
      </c>
      <c r="M920" s="4" t="s">
        <v>145</v>
      </c>
      <c r="N920" s="3" t="s">
        <v>5922</v>
      </c>
      <c r="O920" s="3" t="s">
        <v>170</v>
      </c>
      <c r="P920" s="3" t="s">
        <v>76</v>
      </c>
      <c r="Q920" s="3">
        <v>30</v>
      </c>
      <c r="R920" s="3" t="s">
        <v>48</v>
      </c>
      <c r="S920" s="10" t="s">
        <v>18</v>
      </c>
      <c r="T920" s="3" t="s">
        <v>111</v>
      </c>
      <c r="U920" s="38">
        <v>12.64</v>
      </c>
      <c r="V920" s="38">
        <v>12.64</v>
      </c>
      <c r="W920" s="38">
        <v>10.11</v>
      </c>
      <c r="X920" s="11" t="s">
        <v>111</v>
      </c>
      <c r="Y920" s="12"/>
      <c r="Z920" s="1">
        <v>0</v>
      </c>
      <c r="AA920" s="9">
        <v>12.09</v>
      </c>
      <c r="AB920" s="9"/>
      <c r="AC920" s="50"/>
      <c r="AD920" s="50"/>
      <c r="AE920" s="39">
        <v>15.83</v>
      </c>
      <c r="AF920" s="11">
        <f>IF(Z920=2,AE920*1.08,IF(AE920&lt;=10,(AE920*1.09),IF(AE920&lt;=50,(10*1.09)+((AE920-10)*1.08),IF(AE920&lt;=100,(10*1.09)+((50-10)*1.08)+((AE920-50)*1.07),IF(AE920&lt;=200,(10*1.09)+((50-10)*1.08)+((100-50)*1.07)+((AE920-100)*1.04),(10*1.09)+((50-10)*1.08)+((100-50)*1.07)+((200-100)*1.04)+((AE920-200)*1.02))))))</f>
        <v>17.196400000000001</v>
      </c>
      <c r="AG920" s="11">
        <f>IF(Z920=1,AF920*1.08,IF(Z920=4,AF920*1.08,IF(Z920=2,0,IF(AE920&lt;=100,(AF920*1.25),IF(AE920&lt;=200,134.5+((AE920-100)*1.04*1.16),255.14+((AE920-200)*1.02*1.12))))))</f>
        <v>21.4955</v>
      </c>
      <c r="AH920" s="11">
        <f>IF(Z920=1,0,IF(Z920=4,0,(AG920*1.08)))</f>
        <v>23.215140000000002</v>
      </c>
      <c r="AI920" s="9">
        <f>TRUNC(AF920,2)</f>
        <v>17.190000000000001</v>
      </c>
      <c r="AJ920" s="9">
        <f>TRUNC(AG920,2)</f>
        <v>21.49</v>
      </c>
      <c r="AK920" s="9">
        <f>TRUNC(AH920,2)</f>
        <v>23.21</v>
      </c>
      <c r="AL920" s="13">
        <v>44170</v>
      </c>
      <c r="AM920" s="13">
        <v>44187</v>
      </c>
      <c r="AN920" s="13" t="s">
        <v>6544</v>
      </c>
    </row>
    <row r="921" spans="1:40" ht="57" customHeight="1" x14ac:dyDescent="0.25">
      <c r="A921" s="1">
        <v>8699541794848</v>
      </c>
      <c r="B921" s="1" t="s">
        <v>1934</v>
      </c>
      <c r="C921" s="1" t="s">
        <v>1935</v>
      </c>
      <c r="D921" s="2" t="s">
        <v>150</v>
      </c>
      <c r="E921" s="3" t="s">
        <v>5731</v>
      </c>
      <c r="F921" s="3">
        <v>0</v>
      </c>
      <c r="G921" s="2">
        <v>1</v>
      </c>
      <c r="H921" s="3">
        <v>1</v>
      </c>
      <c r="I921" s="3"/>
      <c r="J921" s="3"/>
      <c r="K921" s="3"/>
      <c r="L921" s="4" t="s">
        <v>6173</v>
      </c>
      <c r="M921" s="4" t="s">
        <v>604</v>
      </c>
      <c r="N921" s="3" t="s">
        <v>5949</v>
      </c>
      <c r="O921" s="3">
        <v>200</v>
      </c>
      <c r="P921" s="3" t="s">
        <v>76</v>
      </c>
      <c r="Q921" s="3">
        <v>1</v>
      </c>
      <c r="R921" s="3" t="s">
        <v>48</v>
      </c>
      <c r="S921" s="10" t="s">
        <v>18</v>
      </c>
      <c r="T921" s="3" t="s">
        <v>102</v>
      </c>
      <c r="U921" s="38">
        <v>112.4</v>
      </c>
      <c r="V921" s="38">
        <v>112.4</v>
      </c>
      <c r="W921" s="38">
        <v>67.44</v>
      </c>
      <c r="X921" s="11" t="s">
        <v>102</v>
      </c>
      <c r="Y921" s="12"/>
      <c r="Z921" s="1">
        <v>0</v>
      </c>
      <c r="AA921" s="9">
        <v>200.6</v>
      </c>
      <c r="AB921" s="9"/>
      <c r="AC921" s="50"/>
      <c r="AD921" s="50"/>
      <c r="AE921" s="39">
        <v>240.72</v>
      </c>
      <c r="AF921" s="11">
        <f>IF(Z921=2,AE921*1.08,IF(AE921&lt;=10,(AE921*1.09),IF(AE921&lt;=50,(10*1.09)+((AE921-10)*1.08),IF(AE921&lt;=100,(10*1.09)+((50-10)*1.08)+((AE921-50)*1.07),IF(AE921&lt;=200,(10*1.09)+((50-10)*1.08)+((100-50)*1.07)+((AE921-100)*1.04),(10*1.09)+((50-10)*1.08)+((100-50)*1.07)+((200-100)*1.04)+((AE921-200)*1.02))))))</f>
        <v>253.1344</v>
      </c>
      <c r="AG921" s="11">
        <f>IF(Z921=1,AF921*1.08,IF(Z921=4,AF921*1.08,IF(Z921=2,0,IF(AE921&lt;=100,(AF921*1.25),IF(AE921&lt;=200,134.5+((AE921-100)*1.04*1.16),255.14+((AE921-200)*1.02*1.12))))))</f>
        <v>301.65852799999999</v>
      </c>
      <c r="AH921" s="11">
        <f>IF(Z921=1,0,IF(Z921=4,0,(AG921*1.08)))</f>
        <v>325.79121024</v>
      </c>
      <c r="AI921" s="9">
        <f>TRUNC(AF921,2)</f>
        <v>253.13</v>
      </c>
      <c r="AJ921" s="9">
        <f>TRUNC(AG921,2)</f>
        <v>301.64999999999998</v>
      </c>
      <c r="AK921" s="9">
        <f>TRUNC(AH921,2)</f>
        <v>325.79000000000002</v>
      </c>
      <c r="AL921" s="13">
        <v>44170</v>
      </c>
      <c r="AM921" s="13">
        <v>44187</v>
      </c>
      <c r="AN921" s="13" t="s">
        <v>6544</v>
      </c>
    </row>
    <row r="922" spans="1:40" ht="57" customHeight="1" x14ac:dyDescent="0.25">
      <c r="A922" s="1">
        <v>8699702773019</v>
      </c>
      <c r="B922" s="1" t="s">
        <v>1934</v>
      </c>
      <c r="C922" s="1" t="s">
        <v>1935</v>
      </c>
      <c r="D922" s="2" t="s">
        <v>150</v>
      </c>
      <c r="E922" s="3" t="s">
        <v>5731</v>
      </c>
      <c r="F922" s="3">
        <v>0</v>
      </c>
      <c r="G922" s="2">
        <v>1</v>
      </c>
      <c r="H922" s="3">
        <v>1</v>
      </c>
      <c r="I922" s="3"/>
      <c r="J922" s="3"/>
      <c r="K922" s="3"/>
      <c r="L922" s="4" t="s">
        <v>5303</v>
      </c>
      <c r="M922" s="4" t="s">
        <v>604</v>
      </c>
      <c r="N922" s="3" t="s">
        <v>5965</v>
      </c>
      <c r="O922" s="3">
        <v>200</v>
      </c>
      <c r="P922" s="3" t="s">
        <v>76</v>
      </c>
      <c r="Q922" s="3">
        <v>1</v>
      </c>
      <c r="R922" s="3" t="s">
        <v>48</v>
      </c>
      <c r="S922" s="10" t="s">
        <v>18</v>
      </c>
      <c r="T922" s="3" t="s">
        <v>102</v>
      </c>
      <c r="U922" s="38">
        <v>112.4</v>
      </c>
      <c r="V922" s="38">
        <v>112.4</v>
      </c>
      <c r="W922" s="38">
        <v>67.44</v>
      </c>
      <c r="X922" s="11" t="s">
        <v>102</v>
      </c>
      <c r="Y922" s="12"/>
      <c r="Z922" s="1">
        <v>0</v>
      </c>
      <c r="AA922" s="9">
        <v>188.54</v>
      </c>
      <c r="AB922" s="9"/>
      <c r="AC922" s="50"/>
      <c r="AD922" s="50"/>
      <c r="AE922" s="39">
        <v>226.24</v>
      </c>
      <c r="AF922" s="11">
        <f>IF(Z922=2,AE922*1.08,IF(AE922&lt;=10,(AE922*1.09),IF(AE922&lt;=50,(10*1.09)+((AE922-10)*1.08),IF(AE922&lt;=100,(10*1.09)+((50-10)*1.08)+((AE922-50)*1.07),IF(AE922&lt;=200,(10*1.09)+((50-10)*1.08)+((100-50)*1.07)+((AE922-100)*1.04),(10*1.09)+((50-10)*1.08)+((100-50)*1.07)+((200-100)*1.04)+((AE922-200)*1.02))))))</f>
        <v>238.3648</v>
      </c>
      <c r="AG922" s="11">
        <f>IF(Z922=1,AF922*1.08,IF(Z922=4,AF922*1.08,IF(Z922=2,0,IF(AE922&lt;=100,(AF922*1.25),IF(AE922&lt;=200,134.5+((AE922-100)*1.04*1.16),255.14+((AE922-200)*1.02*1.12))))))</f>
        <v>285.11657600000001</v>
      </c>
      <c r="AH922" s="11">
        <f>IF(Z922=1,0,IF(Z922=4,0,(AG922*1.08)))</f>
        <v>307.92590208000001</v>
      </c>
      <c r="AI922" s="9">
        <f>TRUNC(AF922,2)</f>
        <v>238.36</v>
      </c>
      <c r="AJ922" s="9">
        <f>TRUNC(AG922,2)</f>
        <v>285.11</v>
      </c>
      <c r="AK922" s="9">
        <f>TRUNC(AH922,2)</f>
        <v>307.92</v>
      </c>
      <c r="AL922" s="13">
        <v>44170</v>
      </c>
      <c r="AM922" s="13">
        <v>44187</v>
      </c>
      <c r="AN922" s="13" t="s">
        <v>6544</v>
      </c>
    </row>
    <row r="923" spans="1:40" ht="57" customHeight="1" x14ac:dyDescent="0.25">
      <c r="A923" s="1">
        <v>8699532265395</v>
      </c>
      <c r="B923" s="1" t="s">
        <v>1934</v>
      </c>
      <c r="C923" s="1" t="s">
        <v>1935</v>
      </c>
      <c r="D923" s="2" t="s">
        <v>44</v>
      </c>
      <c r="E923" s="3" t="s">
        <v>5731</v>
      </c>
      <c r="F923" s="3">
        <v>0</v>
      </c>
      <c r="G923" s="2">
        <v>1</v>
      </c>
      <c r="H923" s="3">
        <v>1</v>
      </c>
      <c r="I923" s="3"/>
      <c r="J923" s="3"/>
      <c r="K923" s="3"/>
      <c r="L923" s="4" t="s">
        <v>5304</v>
      </c>
      <c r="M923" s="4" t="s">
        <v>604</v>
      </c>
      <c r="N923" s="3" t="s">
        <v>5902</v>
      </c>
      <c r="O923" s="3">
        <v>200</v>
      </c>
      <c r="P923" s="3" t="s">
        <v>76</v>
      </c>
      <c r="Q923" s="3">
        <v>1</v>
      </c>
      <c r="R923" s="3" t="s">
        <v>48</v>
      </c>
      <c r="S923" s="10" t="s">
        <v>49</v>
      </c>
      <c r="T923" s="3" t="s">
        <v>102</v>
      </c>
      <c r="U923" s="38">
        <v>112.4</v>
      </c>
      <c r="V923" s="38">
        <v>112.4</v>
      </c>
      <c r="W923" s="38">
        <v>67.44</v>
      </c>
      <c r="X923" s="11" t="s">
        <v>102</v>
      </c>
      <c r="Y923" s="12"/>
      <c r="Z923" s="1">
        <v>0</v>
      </c>
      <c r="AA923" s="9">
        <v>212.32</v>
      </c>
      <c r="AB923" s="9"/>
      <c r="AC923" s="50">
        <f>IF(AD923=AK923,1,0)</f>
        <v>1</v>
      </c>
      <c r="AD923" s="50">
        <v>343.13</v>
      </c>
      <c r="AE923" s="39">
        <v>254.78</v>
      </c>
      <c r="AF923" s="11">
        <f>IF(Z923=2,AE923*1.08,IF(AE923&lt;=10,(AE923*1.09),IF(AE923&lt;=50,(10*1.09)+((AE923-10)*1.08),IF(AE923&lt;=100,(10*1.09)+((50-10)*1.08)+((AE923-50)*1.07),IF(AE923&lt;=200,(10*1.09)+((50-10)*1.08)+((100-50)*1.07)+((AE923-100)*1.04),(10*1.09)+((50-10)*1.08)+((100-50)*1.07)+((200-100)*1.04)+((AE923-200)*1.02))))))</f>
        <v>267.47559999999999</v>
      </c>
      <c r="AG923" s="11">
        <f>IF(Z923=1,AF923*1.08,IF(Z923=4,AF923*1.08,IF(Z923=2,0,IF(AE923&lt;=100,(AF923*1.25),IF(AE923&lt;=200,134.5+((AE923-100)*1.04*1.16),255.14+((AE923-200)*1.02*1.12))))))</f>
        <v>317.72067199999998</v>
      </c>
      <c r="AH923" s="11">
        <f>IF(Z923=1,0,IF(Z923=4,0,(AG923*1.08)))</f>
        <v>343.13832575999999</v>
      </c>
      <c r="AI923" s="9">
        <f>TRUNC(AF923,2)</f>
        <v>267.47000000000003</v>
      </c>
      <c r="AJ923" s="9">
        <f>TRUNC(AG923,2)</f>
        <v>317.72000000000003</v>
      </c>
      <c r="AK923" s="9">
        <f>TRUNC(AH923,2)</f>
        <v>343.13</v>
      </c>
      <c r="AL923" s="13">
        <v>44170</v>
      </c>
      <c r="AM923" s="13">
        <v>44187</v>
      </c>
      <c r="AN923" s="13" t="s">
        <v>6544</v>
      </c>
    </row>
    <row r="924" spans="1:40" ht="57" customHeight="1" x14ac:dyDescent="0.25">
      <c r="A924" s="1">
        <v>8681308261021</v>
      </c>
      <c r="B924" s="1" t="s">
        <v>1934</v>
      </c>
      <c r="C924" s="1" t="s">
        <v>1935</v>
      </c>
      <c r="D924" s="2" t="s">
        <v>44</v>
      </c>
      <c r="E924" s="3" t="s">
        <v>5731</v>
      </c>
      <c r="F924" s="3">
        <v>0</v>
      </c>
      <c r="G924" s="2">
        <v>1</v>
      </c>
      <c r="H924" s="3">
        <v>1</v>
      </c>
      <c r="I924" s="3"/>
      <c r="J924" s="3"/>
      <c r="K924" s="3"/>
      <c r="L924" s="4" t="s">
        <v>5304</v>
      </c>
      <c r="M924" s="4" t="s">
        <v>604</v>
      </c>
      <c r="N924" s="3" t="s">
        <v>5983</v>
      </c>
      <c r="O924" s="3">
        <v>200</v>
      </c>
      <c r="P924" s="3" t="s">
        <v>76</v>
      </c>
      <c r="Q924" s="3">
        <v>1</v>
      </c>
      <c r="R924" s="3" t="s">
        <v>48</v>
      </c>
      <c r="S924" s="10" t="s">
        <v>49</v>
      </c>
      <c r="T924" s="10" t="s">
        <v>102</v>
      </c>
      <c r="U924" s="38">
        <v>112.4</v>
      </c>
      <c r="V924" s="38">
        <v>112.4</v>
      </c>
      <c r="W924" s="38">
        <v>67.44</v>
      </c>
      <c r="X924" s="11" t="s">
        <v>102</v>
      </c>
      <c r="Y924" s="12"/>
      <c r="Z924" s="1">
        <v>0</v>
      </c>
      <c r="AA924" s="9">
        <v>212.32</v>
      </c>
      <c r="AB924" s="9"/>
      <c r="AC924" s="50">
        <f>IF(AD924=AK924,1,0)</f>
        <v>1</v>
      </c>
      <c r="AD924" s="50">
        <v>343.13</v>
      </c>
      <c r="AE924" s="39">
        <v>254.78</v>
      </c>
      <c r="AF924" s="11">
        <f>IF(Z924=2,AE924*1.08,IF(AE924&lt;=10,(AE924*1.09),IF(AE924&lt;=50,(10*1.09)+((AE924-10)*1.08),IF(AE924&lt;=100,(10*1.09)+((50-10)*1.08)+((AE924-50)*1.07),IF(AE924&lt;=200,(10*1.09)+((50-10)*1.08)+((100-50)*1.07)+((AE924-100)*1.04),(10*1.09)+((50-10)*1.08)+((100-50)*1.07)+((200-100)*1.04)+((AE924-200)*1.02))))))</f>
        <v>267.47559999999999</v>
      </c>
      <c r="AG924" s="11">
        <f>IF(Z924=1,AF924*1.08,IF(Z924=4,AF924*1.08,IF(Z924=2,0,IF(AE924&lt;=100,(AF924*1.25),IF(AE924&lt;=200,134.5+((AE924-100)*1.04*1.16),255.14+((AE924-200)*1.02*1.12))))))</f>
        <v>317.72067199999998</v>
      </c>
      <c r="AH924" s="11">
        <f>IF(Z924=1,0,IF(Z924=4,0,(AG924*1.08)))</f>
        <v>343.13832575999999</v>
      </c>
      <c r="AI924" s="9">
        <f>TRUNC(AF924,2)</f>
        <v>267.47000000000003</v>
      </c>
      <c r="AJ924" s="9">
        <f>TRUNC(AG924,2)</f>
        <v>317.72000000000003</v>
      </c>
      <c r="AK924" s="9">
        <f>TRUNC(AH924,2)</f>
        <v>343.13</v>
      </c>
      <c r="AL924" s="13">
        <v>44170</v>
      </c>
      <c r="AM924" s="13">
        <v>44187</v>
      </c>
      <c r="AN924" s="13" t="s">
        <v>6544</v>
      </c>
    </row>
    <row r="925" spans="1:40" ht="57" customHeight="1" x14ac:dyDescent="0.25">
      <c r="A925" s="1">
        <v>8680199759204</v>
      </c>
      <c r="B925" s="1" t="s">
        <v>1934</v>
      </c>
      <c r="C925" s="1" t="s">
        <v>1935</v>
      </c>
      <c r="D925" s="2" t="s">
        <v>150</v>
      </c>
      <c r="E925" s="3" t="s">
        <v>5731</v>
      </c>
      <c r="F925" s="3">
        <v>0</v>
      </c>
      <c r="G925" s="2">
        <v>1</v>
      </c>
      <c r="H925" s="3">
        <v>1</v>
      </c>
      <c r="I925" s="3"/>
      <c r="J925" s="3"/>
      <c r="K925" s="3"/>
      <c r="L925" s="4" t="s">
        <v>4778</v>
      </c>
      <c r="M925" s="4" t="s">
        <v>604</v>
      </c>
      <c r="N925" s="3" t="s">
        <v>5928</v>
      </c>
      <c r="O925" s="3">
        <v>200</v>
      </c>
      <c r="P925" s="3" t="s">
        <v>76</v>
      </c>
      <c r="Q925" s="3">
        <v>1</v>
      </c>
      <c r="R925" s="3" t="s">
        <v>48</v>
      </c>
      <c r="S925" s="10" t="s">
        <v>18</v>
      </c>
      <c r="T925" s="3" t="s">
        <v>102</v>
      </c>
      <c r="U925" s="38">
        <v>112.4</v>
      </c>
      <c r="V925" s="38">
        <v>112.4</v>
      </c>
      <c r="W925" s="38">
        <v>67.44</v>
      </c>
      <c r="X925" s="11" t="s">
        <v>102</v>
      </c>
      <c r="Y925" s="12"/>
      <c r="Z925" s="1">
        <v>0</v>
      </c>
      <c r="AA925" s="9">
        <v>197.55</v>
      </c>
      <c r="AB925" s="9"/>
      <c r="AC925" s="50"/>
      <c r="AD925" s="50"/>
      <c r="AE925" s="39">
        <v>237.06</v>
      </c>
      <c r="AF925" s="11">
        <f>IF(Z925=2,AE925*1.08,IF(AE925&lt;=10,(AE925*1.09),IF(AE925&lt;=50,(10*1.09)+((AE925-10)*1.08),IF(AE925&lt;=100,(10*1.09)+((50-10)*1.08)+((AE925-50)*1.07),IF(AE925&lt;=200,(10*1.09)+((50-10)*1.08)+((100-50)*1.07)+((AE925-100)*1.04),(10*1.09)+((50-10)*1.08)+((100-50)*1.07)+((200-100)*1.04)+((AE925-200)*1.02))))))</f>
        <v>249.40119999999999</v>
      </c>
      <c r="AG925" s="11">
        <f>IF(Z925=1,AF925*1.08,IF(Z925=4,AF925*1.08,IF(Z925=2,0,IF(AE925&lt;=100,(AF925*1.25),IF(AE925&lt;=200,134.5+((AE925-100)*1.04*1.16),255.14+((AE925-200)*1.02*1.12))))))</f>
        <v>297.47734400000002</v>
      </c>
      <c r="AH925" s="11">
        <f>IF(Z925=1,0,IF(Z925=4,0,(AG925*1.08)))</f>
        <v>321.27553152000002</v>
      </c>
      <c r="AI925" s="9">
        <f>TRUNC(AF925,2)</f>
        <v>249.4</v>
      </c>
      <c r="AJ925" s="9">
        <f>TRUNC(AG925,2)</f>
        <v>297.47000000000003</v>
      </c>
      <c r="AK925" s="9">
        <f>TRUNC(AH925,2)</f>
        <v>321.27</v>
      </c>
      <c r="AL925" s="13">
        <v>44170</v>
      </c>
      <c r="AM925" s="13">
        <v>44187</v>
      </c>
      <c r="AN925" s="13" t="s">
        <v>6544</v>
      </c>
    </row>
    <row r="926" spans="1:40" ht="57" customHeight="1" x14ac:dyDescent="0.25">
      <c r="A926" s="1">
        <v>8699844261283</v>
      </c>
      <c r="B926" s="1" t="s">
        <v>1934</v>
      </c>
      <c r="C926" s="1" t="s">
        <v>1935</v>
      </c>
      <c r="D926" s="2" t="s">
        <v>150</v>
      </c>
      <c r="E926" s="3" t="s">
        <v>5731</v>
      </c>
      <c r="F926" s="3">
        <v>0</v>
      </c>
      <c r="G926" s="2">
        <v>1</v>
      </c>
      <c r="H926" s="3">
        <v>1</v>
      </c>
      <c r="I926" s="3"/>
      <c r="J926" s="3"/>
      <c r="K926" s="3"/>
      <c r="L926" s="4" t="s">
        <v>5305</v>
      </c>
      <c r="M926" s="4" t="s">
        <v>604</v>
      </c>
      <c r="N926" s="3" t="s">
        <v>5933</v>
      </c>
      <c r="O926" s="3">
        <v>200</v>
      </c>
      <c r="P926" s="3" t="s">
        <v>76</v>
      </c>
      <c r="Q926" s="3">
        <v>1</v>
      </c>
      <c r="R926" s="3" t="s">
        <v>48</v>
      </c>
      <c r="S926" s="10" t="s">
        <v>18</v>
      </c>
      <c r="T926" s="3" t="s">
        <v>102</v>
      </c>
      <c r="U926" s="38">
        <v>112.4</v>
      </c>
      <c r="V926" s="38">
        <v>112.4</v>
      </c>
      <c r="W926" s="38">
        <v>67.44</v>
      </c>
      <c r="X926" s="11" t="s">
        <v>102</v>
      </c>
      <c r="Y926" s="12"/>
      <c r="Z926" s="1">
        <v>0</v>
      </c>
      <c r="AA926" s="9">
        <v>212.25</v>
      </c>
      <c r="AB926" s="9"/>
      <c r="AC926" s="50"/>
      <c r="AD926" s="50"/>
      <c r="AE926" s="39">
        <v>254.7</v>
      </c>
      <c r="AF926" s="11">
        <f>IF(Z926=2,AE926*1.08,IF(AE926&lt;=10,(AE926*1.09),IF(AE926&lt;=50,(10*1.09)+((AE926-10)*1.08),IF(AE926&lt;=100,(10*1.09)+((50-10)*1.08)+((AE926-50)*1.07),IF(AE926&lt;=200,(10*1.09)+((50-10)*1.08)+((100-50)*1.07)+((AE926-100)*1.04),(10*1.09)+((50-10)*1.08)+((100-50)*1.07)+((200-100)*1.04)+((AE926-200)*1.02))))))</f>
        <v>267.39400000000001</v>
      </c>
      <c r="AG926" s="11">
        <f>IF(Z926=1,AF926*1.08,IF(Z926=4,AF926*1.08,IF(Z926=2,0,IF(AE926&lt;=100,(AF926*1.25),IF(AE926&lt;=200,134.5+((AE926-100)*1.04*1.16),255.14+((AE926-200)*1.02*1.12))))))</f>
        <v>317.62927999999999</v>
      </c>
      <c r="AH926" s="11">
        <f>IF(Z926=1,0,IF(Z926=4,0,(AG926*1.08)))</f>
        <v>343.03962240000004</v>
      </c>
      <c r="AI926" s="9">
        <f>TRUNC(AF926,2)</f>
        <v>267.39</v>
      </c>
      <c r="AJ926" s="9">
        <f>TRUNC(AG926,2)</f>
        <v>317.62</v>
      </c>
      <c r="AK926" s="9">
        <f>TRUNC(AH926,2)</f>
        <v>343.03</v>
      </c>
      <c r="AL926" s="13">
        <v>44170</v>
      </c>
      <c r="AM926" s="13">
        <v>44187</v>
      </c>
      <c r="AN926" s="13" t="s">
        <v>6544</v>
      </c>
    </row>
    <row r="927" spans="1:40" ht="57" customHeight="1" x14ac:dyDescent="0.25">
      <c r="A927" s="1">
        <v>8699783260019</v>
      </c>
      <c r="B927" s="1" t="s">
        <v>1934</v>
      </c>
      <c r="C927" s="1" t="s">
        <v>1935</v>
      </c>
      <c r="D927" s="2" t="s">
        <v>150</v>
      </c>
      <c r="E927" s="3" t="s">
        <v>5731</v>
      </c>
      <c r="F927" s="3">
        <v>0</v>
      </c>
      <c r="G927" s="2">
        <v>1</v>
      </c>
      <c r="H927" s="3">
        <v>1</v>
      </c>
      <c r="I927" s="3"/>
      <c r="J927" s="3"/>
      <c r="K927" s="3"/>
      <c r="L927" s="4" t="s">
        <v>6335</v>
      </c>
      <c r="M927" s="4" t="s">
        <v>604</v>
      </c>
      <c r="N927" s="3" t="s">
        <v>5914</v>
      </c>
      <c r="O927" s="3">
        <v>10</v>
      </c>
      <c r="P927" s="3" t="s">
        <v>221</v>
      </c>
      <c r="Q927" s="3">
        <v>1</v>
      </c>
      <c r="R927" s="3" t="s">
        <v>48</v>
      </c>
      <c r="S927" s="10" t="s">
        <v>18</v>
      </c>
      <c r="T927" s="3" t="s">
        <v>102</v>
      </c>
      <c r="U927" s="38">
        <v>112.4</v>
      </c>
      <c r="V927" s="38">
        <v>112.4</v>
      </c>
      <c r="W927" s="38">
        <v>67.44</v>
      </c>
      <c r="X927" s="11" t="s">
        <v>102</v>
      </c>
      <c r="Y927" s="12"/>
      <c r="Z927" s="1">
        <v>0</v>
      </c>
      <c r="AA927" s="9">
        <v>212.32</v>
      </c>
      <c r="AB927" s="9"/>
      <c r="AC927" s="50"/>
      <c r="AD927" s="50"/>
      <c r="AE927" s="39">
        <v>254.78</v>
      </c>
      <c r="AF927" s="11">
        <f>IF(Z927=2,AE927*1.08,IF(AE927&lt;=10,(AE927*1.09),IF(AE927&lt;=50,(10*1.09)+((AE927-10)*1.08),IF(AE927&lt;=100,(10*1.09)+((50-10)*1.08)+((AE927-50)*1.07),IF(AE927&lt;=200,(10*1.09)+((50-10)*1.08)+((100-50)*1.07)+((AE927-100)*1.04),(10*1.09)+((50-10)*1.08)+((100-50)*1.07)+((200-100)*1.04)+((AE927-200)*1.02))))))</f>
        <v>267.47559999999999</v>
      </c>
      <c r="AG927" s="11">
        <f>IF(Z927=1,AF927*1.08,IF(Z927=4,AF927*1.08,IF(Z927=2,0,IF(AE927&lt;=100,(AF927*1.25),IF(AE927&lt;=200,134.5+((AE927-100)*1.04*1.16),255.14+((AE927-200)*1.02*1.12))))))</f>
        <v>317.72067199999998</v>
      </c>
      <c r="AH927" s="11">
        <f>IF(Z927=1,0,IF(Z927=4,0,(AG927*1.08)))</f>
        <v>343.13832575999999</v>
      </c>
      <c r="AI927" s="9">
        <f>TRUNC(AF927,2)</f>
        <v>267.47000000000003</v>
      </c>
      <c r="AJ927" s="9">
        <f>TRUNC(AG927,2)</f>
        <v>317.72000000000003</v>
      </c>
      <c r="AK927" s="9">
        <f>TRUNC(AH927,2)</f>
        <v>343.13</v>
      </c>
      <c r="AL927" s="13">
        <v>44170</v>
      </c>
      <c r="AM927" s="13">
        <v>44187</v>
      </c>
      <c r="AN927" s="13" t="s">
        <v>6544</v>
      </c>
    </row>
    <row r="928" spans="1:40" ht="57" customHeight="1" x14ac:dyDescent="0.25">
      <c r="A928" s="1">
        <v>8699814790065</v>
      </c>
      <c r="B928" s="1" t="s">
        <v>1934</v>
      </c>
      <c r="C928" s="1" t="s">
        <v>1935</v>
      </c>
      <c r="D928" s="2" t="s">
        <v>150</v>
      </c>
      <c r="E928" s="3" t="s">
        <v>5731</v>
      </c>
      <c r="F928" s="3">
        <v>0</v>
      </c>
      <c r="G928" s="2">
        <v>1</v>
      </c>
      <c r="H928" s="3">
        <v>1</v>
      </c>
      <c r="I928" s="3"/>
      <c r="J928" s="3"/>
      <c r="K928" s="3"/>
      <c r="L928" s="4" t="s">
        <v>5307</v>
      </c>
      <c r="M928" s="4" t="s">
        <v>604</v>
      </c>
      <c r="N928" s="3" t="s">
        <v>5955</v>
      </c>
      <c r="O928" s="27">
        <v>200</v>
      </c>
      <c r="P928" s="3" t="s">
        <v>76</v>
      </c>
      <c r="Q928" s="3">
        <v>1</v>
      </c>
      <c r="R928" s="3" t="s">
        <v>48</v>
      </c>
      <c r="S928" s="10" t="s">
        <v>18</v>
      </c>
      <c r="T928" s="10" t="s">
        <v>102</v>
      </c>
      <c r="U928" s="38">
        <v>112.4</v>
      </c>
      <c r="V928" s="38">
        <v>112.4</v>
      </c>
      <c r="W928" s="38">
        <v>67.44</v>
      </c>
      <c r="X928" s="11" t="s">
        <v>102</v>
      </c>
      <c r="Y928" s="12"/>
      <c r="Z928" s="1">
        <v>0</v>
      </c>
      <c r="AA928" s="9">
        <v>212.32</v>
      </c>
      <c r="AB928" s="9"/>
      <c r="AC928" s="50"/>
      <c r="AD928" s="50"/>
      <c r="AE928" s="39">
        <v>254.78</v>
      </c>
      <c r="AF928" s="11">
        <f>IF(Z928=2,AE928*1.08,IF(AE928&lt;=10,(AE928*1.09),IF(AE928&lt;=50,(10*1.09)+((AE928-10)*1.08),IF(AE928&lt;=100,(10*1.09)+((50-10)*1.08)+((AE928-50)*1.07),IF(AE928&lt;=200,(10*1.09)+((50-10)*1.08)+((100-50)*1.07)+((AE928-100)*1.04),(10*1.09)+((50-10)*1.08)+((100-50)*1.07)+((200-100)*1.04)+((AE928-200)*1.02))))))</f>
        <v>267.47559999999999</v>
      </c>
      <c r="AG928" s="11">
        <f>IF(Z928=1,AF928*1.08,IF(Z928=4,AF928*1.08,IF(Z928=2,0,IF(AE928&lt;=100,(AF928*1.25),IF(AE928&lt;=200,134.5+((AE928-100)*1.04*1.16),255.14+((AE928-200)*1.02*1.12))))))</f>
        <v>317.72067199999998</v>
      </c>
      <c r="AH928" s="11">
        <f>IF(Z928=1,0,IF(Z928=4,0,(AG928*1.08)))</f>
        <v>343.13832575999999</v>
      </c>
      <c r="AI928" s="9">
        <f>TRUNC(AF928,2)</f>
        <v>267.47000000000003</v>
      </c>
      <c r="AJ928" s="9">
        <f>TRUNC(AG928,2)</f>
        <v>317.72000000000003</v>
      </c>
      <c r="AK928" s="9">
        <f>TRUNC(AH928,2)</f>
        <v>343.13</v>
      </c>
      <c r="AL928" s="13">
        <v>44170</v>
      </c>
      <c r="AM928" s="13">
        <v>44187</v>
      </c>
      <c r="AN928" s="13" t="s">
        <v>6544</v>
      </c>
    </row>
    <row r="929" spans="1:40" ht="57" customHeight="1" x14ac:dyDescent="0.25">
      <c r="A929" s="1">
        <v>8699606264729</v>
      </c>
      <c r="B929" s="1" t="s">
        <v>1934</v>
      </c>
      <c r="C929" s="1" t="s">
        <v>1935</v>
      </c>
      <c r="D929" s="2" t="s">
        <v>150</v>
      </c>
      <c r="E929" s="3" t="s">
        <v>5731</v>
      </c>
      <c r="F929" s="3">
        <v>0</v>
      </c>
      <c r="G929" s="2">
        <v>1</v>
      </c>
      <c r="H929" s="3">
        <v>1</v>
      </c>
      <c r="I929" s="3"/>
      <c r="J929" s="3"/>
      <c r="K929" s="3"/>
      <c r="L929" s="4" t="s">
        <v>4361</v>
      </c>
      <c r="M929" s="4" t="s">
        <v>604</v>
      </c>
      <c r="N929" s="3" t="s">
        <v>5948</v>
      </c>
      <c r="O929" s="3">
        <v>200</v>
      </c>
      <c r="P929" s="3" t="s">
        <v>76</v>
      </c>
      <c r="Q929" s="3">
        <v>1</v>
      </c>
      <c r="R929" s="3" t="s">
        <v>48</v>
      </c>
      <c r="S929" s="10" t="s">
        <v>18</v>
      </c>
      <c r="T929" s="3" t="s">
        <v>102</v>
      </c>
      <c r="U929" s="38">
        <v>112.4</v>
      </c>
      <c r="V929" s="38">
        <v>112.4</v>
      </c>
      <c r="W929" s="38">
        <v>67.44</v>
      </c>
      <c r="X929" s="11" t="s">
        <v>102</v>
      </c>
      <c r="Y929" s="12"/>
      <c r="Z929" s="1">
        <v>0</v>
      </c>
      <c r="AA929" s="9">
        <v>212.32</v>
      </c>
      <c r="AB929" s="9"/>
      <c r="AC929" s="50"/>
      <c r="AD929" s="50"/>
      <c r="AE929" s="39">
        <v>254.78</v>
      </c>
      <c r="AF929" s="11">
        <f>IF(Z929=2,AE929*1.08,IF(AE929&lt;=10,(AE929*1.09),IF(AE929&lt;=50,(10*1.09)+((AE929-10)*1.08),IF(AE929&lt;=100,(10*1.09)+((50-10)*1.08)+((AE929-50)*1.07),IF(AE929&lt;=200,(10*1.09)+((50-10)*1.08)+((100-50)*1.07)+((AE929-100)*1.04),(10*1.09)+((50-10)*1.08)+((100-50)*1.07)+((200-100)*1.04)+((AE929-200)*1.02))))))</f>
        <v>267.47559999999999</v>
      </c>
      <c r="AG929" s="11">
        <f>IF(Z929=1,AF929*1.08,IF(Z929=4,AF929*1.08,IF(Z929=2,0,IF(AE929&lt;=100,(AF929*1.25),IF(AE929&lt;=200,134.5+((AE929-100)*1.04*1.16),255.14+((AE929-200)*1.02*1.12))))))</f>
        <v>317.72067199999998</v>
      </c>
      <c r="AH929" s="11">
        <f>IF(Z929=1,0,IF(Z929=4,0,(AG929*1.08)))</f>
        <v>343.13832575999999</v>
      </c>
      <c r="AI929" s="9">
        <f>TRUNC(AF929,2)</f>
        <v>267.47000000000003</v>
      </c>
      <c r="AJ929" s="9">
        <f>TRUNC(AG929,2)</f>
        <v>317.72000000000003</v>
      </c>
      <c r="AK929" s="9">
        <f>TRUNC(AH929,2)</f>
        <v>343.13</v>
      </c>
      <c r="AL929" s="13">
        <v>44170</v>
      </c>
      <c r="AM929" s="13">
        <v>44187</v>
      </c>
      <c r="AN929" s="13" t="s">
        <v>6544</v>
      </c>
    </row>
    <row r="930" spans="1:40" ht="57" customHeight="1" x14ac:dyDescent="0.25">
      <c r="A930" s="1">
        <v>8681735260086</v>
      </c>
      <c r="B930" s="1" t="s">
        <v>1934</v>
      </c>
      <c r="C930" s="1" t="s">
        <v>1935</v>
      </c>
      <c r="D930" s="2" t="s">
        <v>150</v>
      </c>
      <c r="E930" s="3" t="s">
        <v>5731</v>
      </c>
      <c r="F930" s="3">
        <v>0</v>
      </c>
      <c r="G930" s="2">
        <v>1</v>
      </c>
      <c r="H930" s="3">
        <v>1</v>
      </c>
      <c r="I930" s="3"/>
      <c r="J930" s="3"/>
      <c r="K930" s="3"/>
      <c r="L930" s="4" t="s">
        <v>603</v>
      </c>
      <c r="M930" s="4" t="s">
        <v>604</v>
      </c>
      <c r="N930" s="3" t="s">
        <v>5906</v>
      </c>
      <c r="O930" s="3">
        <v>200</v>
      </c>
      <c r="P930" s="3" t="s">
        <v>76</v>
      </c>
      <c r="Q930" s="3">
        <v>1</v>
      </c>
      <c r="R930" s="3" t="s">
        <v>48</v>
      </c>
      <c r="S930" s="10" t="s">
        <v>18</v>
      </c>
      <c r="T930" s="3" t="s">
        <v>102</v>
      </c>
      <c r="U930" s="38">
        <v>112.4</v>
      </c>
      <c r="V930" s="38">
        <v>112.4</v>
      </c>
      <c r="W930" s="38">
        <v>67.44</v>
      </c>
      <c r="X930" s="11" t="s">
        <v>102</v>
      </c>
      <c r="Y930" s="12"/>
      <c r="Z930" s="1">
        <v>0</v>
      </c>
      <c r="AA930" s="9">
        <v>212.25</v>
      </c>
      <c r="AB930" s="9"/>
      <c r="AC930" s="50"/>
      <c r="AD930" s="50"/>
      <c r="AE930" s="39">
        <v>254.7</v>
      </c>
      <c r="AF930" s="11">
        <f>IF(Z930=2,AE930*1.08,IF(AE930&lt;=10,(AE930*1.09),IF(AE930&lt;=50,(10*1.09)+((AE930-10)*1.08),IF(AE930&lt;=100,(10*1.09)+((50-10)*1.08)+((AE930-50)*1.07),IF(AE930&lt;=200,(10*1.09)+((50-10)*1.08)+((100-50)*1.07)+((AE930-100)*1.04),(10*1.09)+((50-10)*1.08)+((100-50)*1.07)+((200-100)*1.04)+((AE930-200)*1.02))))))</f>
        <v>267.39400000000001</v>
      </c>
      <c r="AG930" s="11">
        <f>IF(Z930=1,AF930*1.08,IF(Z930=4,AF930*1.08,IF(Z930=2,0,IF(AE930&lt;=100,(AF930*1.25),IF(AE930&lt;=200,134.5+((AE930-100)*1.04*1.16),255.14+((AE930-200)*1.02*1.12))))))</f>
        <v>317.62927999999999</v>
      </c>
      <c r="AH930" s="11">
        <f>IF(Z930=1,0,IF(Z930=4,0,(AG930*1.08)))</f>
        <v>343.03962240000004</v>
      </c>
      <c r="AI930" s="9">
        <f>TRUNC(AF930,2)</f>
        <v>267.39</v>
      </c>
      <c r="AJ930" s="9">
        <f>TRUNC(AG930,2)</f>
        <v>317.62</v>
      </c>
      <c r="AK930" s="9">
        <f>TRUNC(AH930,2)</f>
        <v>343.03</v>
      </c>
      <c r="AL930" s="13">
        <v>44170</v>
      </c>
      <c r="AM930" s="13">
        <v>44187</v>
      </c>
      <c r="AN930" s="13" t="s">
        <v>6544</v>
      </c>
    </row>
    <row r="931" spans="1:40" ht="57" customHeight="1" x14ac:dyDescent="0.25">
      <c r="A931" s="1">
        <v>8681429550257</v>
      </c>
      <c r="B931" s="1" t="s">
        <v>3712</v>
      </c>
      <c r="C931" s="1" t="s">
        <v>3713</v>
      </c>
      <c r="D931" s="2" t="s">
        <v>44</v>
      </c>
      <c r="E931" s="3" t="s">
        <v>5731</v>
      </c>
      <c r="F931" s="3">
        <v>1</v>
      </c>
      <c r="G931" s="2">
        <v>2</v>
      </c>
      <c r="H931" s="3">
        <v>1</v>
      </c>
      <c r="I931" s="3"/>
      <c r="J931" s="3"/>
      <c r="K931" s="3"/>
      <c r="L931" s="4" t="s">
        <v>6393</v>
      </c>
      <c r="M931" s="4" t="s">
        <v>3714</v>
      </c>
      <c r="N931" s="3" t="s">
        <v>5903</v>
      </c>
      <c r="O931" s="3">
        <v>500</v>
      </c>
      <c r="P931" s="3" t="s">
        <v>261</v>
      </c>
      <c r="Q931" s="3">
        <v>1</v>
      </c>
      <c r="R931" s="3" t="s">
        <v>262</v>
      </c>
      <c r="S931" s="10" t="s">
        <v>49</v>
      </c>
      <c r="T931" s="3" t="s">
        <v>78</v>
      </c>
      <c r="U931" s="38">
        <v>1149.3699999999999</v>
      </c>
      <c r="V931" s="38">
        <v>1149.3699999999999</v>
      </c>
      <c r="W931" s="38">
        <v>1149.3699999999999</v>
      </c>
      <c r="X931" s="3" t="s">
        <v>78</v>
      </c>
      <c r="Y931" s="12"/>
      <c r="Z931" s="1">
        <v>0</v>
      </c>
      <c r="AA931" s="9">
        <v>4757.33</v>
      </c>
      <c r="AB931" s="9"/>
      <c r="AC931" s="50">
        <f>IF(AD931=AK931,1,0)</f>
        <v>1</v>
      </c>
      <c r="AD931" s="50">
        <v>5980.51</v>
      </c>
      <c r="AE931" s="39">
        <v>4823.93</v>
      </c>
      <c r="AF931" s="11">
        <f>IF(Z931=2,AE931*1.08,IF(AE931&lt;=10,(AE931*1.09),IF(AE931&lt;=50,(10*1.09)+((AE931-10)*1.08),IF(AE931&lt;=100,(10*1.09)+((50-10)*1.08)+((AE931-50)*1.07),IF(AE931&lt;=200,(10*1.09)+((50-10)*1.08)+((100-50)*1.07)+((AE931-100)*1.04),(10*1.09)+((50-10)*1.08)+((100-50)*1.07)+((200-100)*1.04)+((AE931-200)*1.02))))))</f>
        <v>4928.008600000001</v>
      </c>
      <c r="AG931" s="11">
        <f>IF(Z931=1,AF931*1.08,IF(Z931=4,AF931*1.08,IF(Z931=2,0,IF(AE931&lt;=100,(AF931*1.25),IF(AE931&lt;=200,134.5+((AE931-100)*1.04*1.16),255.14+((AE931-200)*1.02*1.12))))))</f>
        <v>5537.5176320000019</v>
      </c>
      <c r="AH931" s="11">
        <f>IF(Z931=1,0,IF(Z931=4,0,(AG931*1.08)))</f>
        <v>5980.5190425600022</v>
      </c>
      <c r="AI931" s="9">
        <f>TRUNC(AF931,2)</f>
        <v>4928</v>
      </c>
      <c r="AJ931" s="9">
        <f>TRUNC(AG931,2)</f>
        <v>5537.51</v>
      </c>
      <c r="AK931" s="9">
        <f>TRUNC(AH931,2)</f>
        <v>5980.51</v>
      </c>
      <c r="AL931" s="13">
        <v>44170</v>
      </c>
      <c r="AM931" s="13">
        <v>44187</v>
      </c>
      <c r="AN931" s="13" t="s">
        <v>6547</v>
      </c>
    </row>
    <row r="932" spans="1:40" ht="57" customHeight="1" x14ac:dyDescent="0.25">
      <c r="A932" s="1">
        <v>8698760010036</v>
      </c>
      <c r="B932" s="1" t="s">
        <v>1599</v>
      </c>
      <c r="C932" s="1" t="s">
        <v>1600</v>
      </c>
      <c r="D932" s="2" t="s">
        <v>44</v>
      </c>
      <c r="E932" s="3" t="s">
        <v>5731</v>
      </c>
      <c r="F932" s="3">
        <v>0</v>
      </c>
      <c r="G932" s="29">
        <v>1</v>
      </c>
      <c r="H932" s="3">
        <v>1</v>
      </c>
      <c r="I932" s="3"/>
      <c r="J932" s="3"/>
      <c r="K932" s="3"/>
      <c r="L932" s="4" t="s">
        <v>1601</v>
      </c>
      <c r="M932" s="4" t="s">
        <v>1602</v>
      </c>
      <c r="N932" s="3" t="s">
        <v>5998</v>
      </c>
      <c r="O932" s="3">
        <v>10</v>
      </c>
      <c r="P932" s="3" t="s">
        <v>76</v>
      </c>
      <c r="Q932" s="3">
        <v>30</v>
      </c>
      <c r="R932" s="3" t="s">
        <v>48</v>
      </c>
      <c r="S932" s="10" t="s">
        <v>49</v>
      </c>
      <c r="T932" s="3" t="s">
        <v>153</v>
      </c>
      <c r="U932" s="38">
        <v>201.12</v>
      </c>
      <c r="V932" s="38">
        <v>201.65</v>
      </c>
      <c r="W932" s="38">
        <v>201.65</v>
      </c>
      <c r="X932" s="3" t="s">
        <v>153</v>
      </c>
      <c r="Y932" s="12"/>
      <c r="Z932" s="1">
        <v>0</v>
      </c>
      <c r="AA932" s="9">
        <v>461.63</v>
      </c>
      <c r="AB932" s="9"/>
      <c r="AC932" s="50">
        <f>IF(AD932=AK932,1,0)</f>
        <v>0</v>
      </c>
      <c r="AD932" s="50">
        <v>598.34</v>
      </c>
      <c r="AE932" s="39">
        <v>769.38</v>
      </c>
      <c r="AF932" s="11">
        <f>IF(Z932=2,AE932*1.08,IF(AE932&lt;=10,(AE932*1.09),IF(AE932&lt;=50,(10*1.09)+((AE932-10)*1.08),IF(AE932&lt;=100,(10*1.09)+((50-10)*1.08)+((AE932-50)*1.07),IF(AE932&lt;=200,(10*1.09)+((50-10)*1.08)+((100-50)*1.07)+((AE932-100)*1.04),(10*1.09)+((50-10)*1.08)+((100-50)*1.07)+((200-100)*1.04)+((AE932-200)*1.02))))))</f>
        <v>792.36760000000004</v>
      </c>
      <c r="AG932" s="11">
        <f>IF(Z932=1,AF932*1.08,IF(Z932=4,AF932*1.08,IF(Z932=2,0,IF(AE932&lt;=100,(AF932*1.25),IF(AE932&lt;=200,134.5+((AE932-100)*1.04*1.16),255.14+((AE932-200)*1.02*1.12))))))</f>
        <v>905.59971200000007</v>
      </c>
      <c r="AH932" s="11">
        <f>IF(Z932=1,0,IF(Z932=4,0,(AG932*1.08)))</f>
        <v>978.04768896000019</v>
      </c>
      <c r="AI932" s="9">
        <f>TRUNC(AF932,2)</f>
        <v>792.36</v>
      </c>
      <c r="AJ932" s="9">
        <f>TRUNC(AG932,2)</f>
        <v>905.59</v>
      </c>
      <c r="AK932" s="9">
        <f>TRUNC(AH932,2)</f>
        <v>978.04</v>
      </c>
      <c r="AL932" s="13">
        <v>44170</v>
      </c>
      <c r="AM932" s="13">
        <v>44187</v>
      </c>
      <c r="AN932" s="13" t="s">
        <v>6529</v>
      </c>
    </row>
    <row r="933" spans="1:40" ht="57" customHeight="1" x14ac:dyDescent="0.25">
      <c r="A933" s="1">
        <v>8699505153407</v>
      </c>
      <c r="B933" s="1" t="s">
        <v>4746</v>
      </c>
      <c r="C933" s="1" t="s">
        <v>4747</v>
      </c>
      <c r="D933" s="2" t="s">
        <v>44</v>
      </c>
      <c r="E933" s="3" t="s">
        <v>5731</v>
      </c>
      <c r="F933" s="3">
        <v>0</v>
      </c>
      <c r="G933" s="2">
        <v>2</v>
      </c>
      <c r="H933" s="3">
        <v>1</v>
      </c>
      <c r="I933" s="3"/>
      <c r="J933" s="3"/>
      <c r="K933" s="3"/>
      <c r="L933" s="4" t="s">
        <v>4748</v>
      </c>
      <c r="M933" s="4" t="s">
        <v>4749</v>
      </c>
      <c r="N933" s="3" t="s">
        <v>5994</v>
      </c>
      <c r="O933" s="3">
        <v>150</v>
      </c>
      <c r="P933" s="3" t="s">
        <v>76</v>
      </c>
      <c r="Q933" s="3">
        <v>224</v>
      </c>
      <c r="R933" s="3" t="s">
        <v>48</v>
      </c>
      <c r="S933" s="10" t="s">
        <v>49</v>
      </c>
      <c r="T933" s="3" t="s">
        <v>545</v>
      </c>
      <c r="U933" s="38">
        <v>3617.08</v>
      </c>
      <c r="V933" s="38">
        <v>3617.08</v>
      </c>
      <c r="W933" s="38">
        <v>3617.08</v>
      </c>
      <c r="X933" s="3" t="s">
        <v>545</v>
      </c>
      <c r="Y933" s="12"/>
      <c r="Z933" s="1">
        <v>0</v>
      </c>
      <c r="AA933" s="9">
        <v>13800.94</v>
      </c>
      <c r="AB933" s="9"/>
      <c r="AC933" s="50">
        <f>IF(AD933=AK933,1,0)</f>
        <v>1</v>
      </c>
      <c r="AD933" s="50">
        <v>17056.28</v>
      </c>
      <c r="AE933" s="39">
        <v>13800.94</v>
      </c>
      <c r="AF933" s="11">
        <f>IF(Z933=2,AE933*1.08,IF(AE933&lt;=10,(AE933*1.09),IF(AE933&lt;=50,(10*1.09)+((AE933-10)*1.08),IF(AE933&lt;=100,(10*1.09)+((50-10)*1.08)+((AE933-50)*1.07),IF(AE933&lt;=200,(10*1.09)+((50-10)*1.08)+((100-50)*1.07)+((AE933-100)*1.04),(10*1.09)+((50-10)*1.08)+((100-50)*1.07)+((200-100)*1.04)+((AE933-200)*1.02))))))</f>
        <v>14084.558800000001</v>
      </c>
      <c r="AG933" s="11">
        <f>IF(Z933=1,AF933*1.08,IF(Z933=4,AF933*1.08,IF(Z933=2,0,IF(AE933&lt;=100,(AF933*1.25),IF(AE933&lt;=200,134.5+((AE933-100)*1.04*1.16),255.14+((AE933-200)*1.02*1.12))))))</f>
        <v>15792.853856000002</v>
      </c>
      <c r="AH933" s="11">
        <f>IF(Z933=1,0,IF(Z933=4,0,(AG933*1.08)))</f>
        <v>17056.282164480002</v>
      </c>
      <c r="AI933" s="9">
        <f>TRUNC(AF933,2)</f>
        <v>14084.55</v>
      </c>
      <c r="AJ933" s="9">
        <f>TRUNC(AG933,2)</f>
        <v>15792.85</v>
      </c>
      <c r="AK933" s="9">
        <f>TRUNC(AH933,2)</f>
        <v>17056.28</v>
      </c>
      <c r="AL933" s="13">
        <v>44170</v>
      </c>
      <c r="AM933" s="13">
        <v>44187</v>
      </c>
      <c r="AN933" s="13" t="s">
        <v>6529</v>
      </c>
    </row>
    <row r="934" spans="1:40" ht="57" customHeight="1" x14ac:dyDescent="0.25">
      <c r="A934" s="1">
        <v>8681078093372</v>
      </c>
      <c r="B934" s="1" t="s">
        <v>1245</v>
      </c>
      <c r="C934" s="1" t="s">
        <v>1246</v>
      </c>
      <c r="D934" s="6" t="s">
        <v>44</v>
      </c>
      <c r="E934" s="6" t="s">
        <v>5731</v>
      </c>
      <c r="F934" s="3">
        <v>0</v>
      </c>
      <c r="G934" s="2">
        <v>2</v>
      </c>
      <c r="H934" s="3">
        <v>1</v>
      </c>
      <c r="I934" s="3"/>
      <c r="J934" s="3"/>
      <c r="K934" s="3"/>
      <c r="L934" s="4" t="s">
        <v>6108</v>
      </c>
      <c r="M934" s="4" t="s">
        <v>6481</v>
      </c>
      <c r="N934" s="3" t="s">
        <v>5931</v>
      </c>
      <c r="O934" s="3">
        <v>5</v>
      </c>
      <c r="P934" s="3" t="s">
        <v>316</v>
      </c>
      <c r="Q934" s="3">
        <v>4</v>
      </c>
      <c r="R934" s="3" t="s">
        <v>48</v>
      </c>
      <c r="S934" s="10" t="s">
        <v>49</v>
      </c>
      <c r="T934" s="3" t="s">
        <v>1247</v>
      </c>
      <c r="U934" s="38">
        <v>307.69</v>
      </c>
      <c r="V934" s="38">
        <v>307.69</v>
      </c>
      <c r="W934" s="38">
        <v>307.69</v>
      </c>
      <c r="X934" s="11" t="s">
        <v>1247</v>
      </c>
      <c r="Y934" s="12"/>
      <c r="Z934" s="1">
        <v>2</v>
      </c>
      <c r="AA934" s="9">
        <v>961.94</v>
      </c>
      <c r="AB934" s="9"/>
      <c r="AC934" s="50">
        <f>IF(AD934=AK934,1,0)</f>
        <v>1</v>
      </c>
      <c r="AD934" s="50">
        <v>0</v>
      </c>
      <c r="AE934" s="39">
        <v>961.94</v>
      </c>
      <c r="AF934" s="11">
        <f>IF(Z934=2,AE934*1.08,IF(AE934&lt;=10,(AE934*1.09),IF(AE934&lt;=50,(10*1.09)+((AE934-10)*1.08),IF(AE934&lt;=100,(10*1.09)+((50-10)*1.08)+((AE934-50)*1.07),IF(AE934&lt;=200,(10*1.09)+((50-10)*1.08)+((100-50)*1.07)+((AE934-100)*1.04),(10*1.09)+((50-10)*1.08)+((100-50)*1.07)+((200-100)*1.04)+((AE934-200)*1.02))))))</f>
        <v>1038.8952000000002</v>
      </c>
      <c r="AG934" s="11">
        <f>IF(Z934=1,AF934*1.08,IF(Z934=4,AF934*1.08,IF(Z934=2,0,IF(AE934&lt;=100,(AF934*1.25),IF(AE934&lt;=200,134.5+((AE934-100)*1.04*1.16),255.14+((AE934-200)*1.02*1.12))))))</f>
        <v>0</v>
      </c>
      <c r="AH934" s="11">
        <f>IF(Z934=1,0,IF(Z934=4,0,(AG934*1.08)))</f>
        <v>0</v>
      </c>
      <c r="AI934" s="9">
        <f>TRUNC(AF934,2)</f>
        <v>1038.8900000000001</v>
      </c>
      <c r="AJ934" s="9">
        <f>TRUNC(AG934,2)</f>
        <v>0</v>
      </c>
      <c r="AK934" s="9">
        <f>TRUNC(AH934,2)</f>
        <v>0</v>
      </c>
      <c r="AL934" s="13">
        <v>44170</v>
      </c>
      <c r="AM934" s="13">
        <v>44187</v>
      </c>
      <c r="AN934" s="13" t="s">
        <v>6529</v>
      </c>
    </row>
    <row r="935" spans="1:40" ht="57" customHeight="1" x14ac:dyDescent="0.25">
      <c r="A935" s="1">
        <v>8681078093433</v>
      </c>
      <c r="B935" s="1" t="s">
        <v>1245</v>
      </c>
      <c r="C935" s="1" t="s">
        <v>1246</v>
      </c>
      <c r="D935" s="6" t="s">
        <v>44</v>
      </c>
      <c r="E935" s="6" t="s">
        <v>5731</v>
      </c>
      <c r="F935" s="3">
        <v>0</v>
      </c>
      <c r="G935" s="2">
        <v>2</v>
      </c>
      <c r="H935" s="3">
        <v>1</v>
      </c>
      <c r="I935" s="3"/>
      <c r="J935" s="3"/>
      <c r="K935" s="3"/>
      <c r="L935" s="4" t="s">
        <v>6110</v>
      </c>
      <c r="M935" s="4" t="s">
        <v>6481</v>
      </c>
      <c r="N935" s="3" t="s">
        <v>5931</v>
      </c>
      <c r="O935" s="3">
        <v>5</v>
      </c>
      <c r="P935" s="3" t="s">
        <v>316</v>
      </c>
      <c r="Q935" s="3">
        <v>4</v>
      </c>
      <c r="R935" s="3" t="s">
        <v>48</v>
      </c>
      <c r="S935" s="10" t="s">
        <v>49</v>
      </c>
      <c r="T935" s="3" t="s">
        <v>111</v>
      </c>
      <c r="U935" s="38">
        <v>333.22</v>
      </c>
      <c r="V935" s="38">
        <v>333.22</v>
      </c>
      <c r="W935" s="38">
        <v>333.22</v>
      </c>
      <c r="X935" s="11" t="s">
        <v>111</v>
      </c>
      <c r="Y935" s="12"/>
      <c r="Z935" s="1">
        <v>2</v>
      </c>
      <c r="AA935" s="9">
        <v>1061.3900000000001</v>
      </c>
      <c r="AB935" s="9"/>
      <c r="AC935" s="50">
        <f>IF(AD935=AK935,1,0)</f>
        <v>1</v>
      </c>
      <c r="AD935" s="50">
        <v>0</v>
      </c>
      <c r="AE935" s="39">
        <v>1061.3900000000001</v>
      </c>
      <c r="AF935" s="11">
        <f>IF(Z935=2,AE935*1.08,IF(AE935&lt;=10,(AE935*1.09),IF(AE935&lt;=50,(10*1.09)+((AE935-10)*1.08),IF(AE935&lt;=100,(10*1.09)+((50-10)*1.08)+((AE935-50)*1.07),IF(AE935&lt;=200,(10*1.09)+((50-10)*1.08)+((100-50)*1.07)+((AE935-100)*1.04),(10*1.09)+((50-10)*1.08)+((100-50)*1.07)+((200-100)*1.04)+((AE935-200)*1.02))))))</f>
        <v>1146.3012000000001</v>
      </c>
      <c r="AG935" s="11">
        <f>IF(Z935=1,AF935*1.08,IF(Z935=4,AF935*1.08,IF(Z935=2,0,IF(AE935&lt;=100,(AF935*1.25),IF(AE935&lt;=200,134.5+((AE935-100)*1.04*1.16),255.14+((AE935-200)*1.02*1.12))))))</f>
        <v>0</v>
      </c>
      <c r="AH935" s="11">
        <f>IF(Z935=1,0,IF(Z935=4,0,(AG935*1.08)))</f>
        <v>0</v>
      </c>
      <c r="AI935" s="9">
        <f>TRUNC(AF935,2)</f>
        <v>1146.3</v>
      </c>
      <c r="AJ935" s="9">
        <f>TRUNC(AG935,2)</f>
        <v>0</v>
      </c>
      <c r="AK935" s="9">
        <f>TRUNC(AH935,2)</f>
        <v>0</v>
      </c>
      <c r="AL935" s="13">
        <v>44170</v>
      </c>
      <c r="AM935" s="13">
        <v>44187</v>
      </c>
      <c r="AN935" s="13" t="s">
        <v>6529</v>
      </c>
    </row>
    <row r="936" spans="1:40" ht="57" customHeight="1" x14ac:dyDescent="0.25">
      <c r="A936" s="1">
        <v>8699522091263</v>
      </c>
      <c r="B936" s="1" t="s">
        <v>1655</v>
      </c>
      <c r="C936" s="1" t="s">
        <v>1656</v>
      </c>
      <c r="D936" s="2" t="s">
        <v>44</v>
      </c>
      <c r="E936" s="3" t="s">
        <v>5731</v>
      </c>
      <c r="F936" s="3">
        <v>0</v>
      </c>
      <c r="G936" s="2">
        <v>1</v>
      </c>
      <c r="H936" s="3">
        <v>1</v>
      </c>
      <c r="I936" s="3"/>
      <c r="J936" s="3"/>
      <c r="K936" s="3"/>
      <c r="L936" s="4" t="s">
        <v>1661</v>
      </c>
      <c r="M936" s="4" t="s">
        <v>1658</v>
      </c>
      <c r="N936" s="3" t="s">
        <v>5925</v>
      </c>
      <c r="O936" s="3">
        <v>10</v>
      </c>
      <c r="P936" s="3" t="s">
        <v>76</v>
      </c>
      <c r="Q936" s="3">
        <v>30</v>
      </c>
      <c r="R936" s="3" t="s">
        <v>48</v>
      </c>
      <c r="S936" s="10" t="s">
        <v>49</v>
      </c>
      <c r="T936" s="10" t="s">
        <v>153</v>
      </c>
      <c r="U936" s="38">
        <v>1783.56</v>
      </c>
      <c r="V936" s="38">
        <v>2308.5</v>
      </c>
      <c r="W936" s="38">
        <v>1385.1</v>
      </c>
      <c r="X936" s="11" t="s">
        <v>317</v>
      </c>
      <c r="Y936" s="12"/>
      <c r="Z936" s="1">
        <v>0</v>
      </c>
      <c r="AA936" s="9">
        <v>4752.3100000000004</v>
      </c>
      <c r="AB936" s="9"/>
      <c r="AC936" s="50">
        <f>IF(AD936=AK936,1,0)</f>
        <v>1</v>
      </c>
      <c r="AD936" s="50">
        <v>5892.15</v>
      </c>
      <c r="AE936" s="39">
        <v>4752.3100000000004</v>
      </c>
      <c r="AF936" s="11">
        <f>IF(Z936=2,AE936*1.08,IF(AE936&lt;=10,(AE936*1.09),IF(AE936&lt;=50,(10*1.09)+((AE936-10)*1.08),IF(AE936&lt;=100,(10*1.09)+((50-10)*1.08)+((AE936-50)*1.07),IF(AE936&lt;=200,(10*1.09)+((50-10)*1.08)+((100-50)*1.07)+((AE936-100)*1.04),(10*1.09)+((50-10)*1.08)+((100-50)*1.07)+((200-100)*1.04)+((AE936-200)*1.02))))))</f>
        <v>4854.9562000000005</v>
      </c>
      <c r="AG936" s="11">
        <f>IF(Z936=1,AF936*1.08,IF(Z936=4,AF936*1.08,IF(Z936=2,0,IF(AE936&lt;=100,(AF936*1.25),IF(AE936&lt;=200,134.5+((AE936-100)*1.04*1.16),255.14+((AE936-200)*1.02*1.12))))))</f>
        <v>5455.6989440000007</v>
      </c>
      <c r="AH936" s="11">
        <f>IF(Z936=1,0,IF(Z936=4,0,(AG936*1.08)))</f>
        <v>5892.1548595200011</v>
      </c>
      <c r="AI936" s="9">
        <f>TRUNC(AF936,2)</f>
        <v>4854.95</v>
      </c>
      <c r="AJ936" s="9">
        <f>TRUNC(AG936,2)</f>
        <v>5455.69</v>
      </c>
      <c r="AK936" s="9">
        <f>TRUNC(AH936,2)</f>
        <v>5892.15</v>
      </c>
      <c r="AL936" s="13">
        <v>44170</v>
      </c>
      <c r="AM936" s="13">
        <v>44187</v>
      </c>
      <c r="AN936" s="13" t="s">
        <v>6529</v>
      </c>
    </row>
    <row r="937" spans="1:40" ht="57" customHeight="1" x14ac:dyDescent="0.25">
      <c r="A937" s="1">
        <v>8699522091171</v>
      </c>
      <c r="B937" s="1" t="s">
        <v>1655</v>
      </c>
      <c r="C937" s="1" t="s">
        <v>1656</v>
      </c>
      <c r="D937" s="2" t="s">
        <v>44</v>
      </c>
      <c r="E937" s="3" t="s">
        <v>5731</v>
      </c>
      <c r="F937" s="3">
        <v>0</v>
      </c>
      <c r="G937" s="2">
        <v>1</v>
      </c>
      <c r="H937" s="3">
        <v>1</v>
      </c>
      <c r="I937" s="3"/>
      <c r="J937" s="3"/>
      <c r="K937" s="3"/>
      <c r="L937" s="4" t="s">
        <v>1664</v>
      </c>
      <c r="M937" s="4" t="s">
        <v>1658</v>
      </c>
      <c r="N937" s="3" t="s">
        <v>5925</v>
      </c>
      <c r="O937" s="3">
        <v>5</v>
      </c>
      <c r="P937" s="3" t="s">
        <v>76</v>
      </c>
      <c r="Q937" s="3">
        <v>30</v>
      </c>
      <c r="R937" s="3" t="s">
        <v>48</v>
      </c>
      <c r="S937" s="10" t="s">
        <v>49</v>
      </c>
      <c r="T937" s="10" t="s">
        <v>153</v>
      </c>
      <c r="U937" s="38">
        <v>1713.78</v>
      </c>
      <c r="V937" s="38">
        <v>2308.5</v>
      </c>
      <c r="W937" s="38">
        <v>1385.1</v>
      </c>
      <c r="X937" s="11" t="s">
        <v>317</v>
      </c>
      <c r="Y937" s="12"/>
      <c r="Z937" s="1">
        <v>0</v>
      </c>
      <c r="AA937" s="9">
        <v>4752.3100000000004</v>
      </c>
      <c r="AB937" s="9"/>
      <c r="AC937" s="50">
        <f>IF(AD937=AK937,1,0)</f>
        <v>1</v>
      </c>
      <c r="AD937" s="50">
        <v>5892.15</v>
      </c>
      <c r="AE937" s="39">
        <v>4752.3100000000004</v>
      </c>
      <c r="AF937" s="11">
        <f>IF(Z937=2,AE937*1.08,IF(AE937&lt;=10,(AE937*1.09),IF(AE937&lt;=50,(10*1.09)+((AE937-10)*1.08),IF(AE937&lt;=100,(10*1.09)+((50-10)*1.08)+((AE937-50)*1.07),IF(AE937&lt;=200,(10*1.09)+((50-10)*1.08)+((100-50)*1.07)+((AE937-100)*1.04),(10*1.09)+((50-10)*1.08)+((100-50)*1.07)+((200-100)*1.04)+((AE937-200)*1.02))))))</f>
        <v>4854.9562000000005</v>
      </c>
      <c r="AG937" s="11">
        <f>IF(Z937=1,AF937*1.08,IF(Z937=4,AF937*1.08,IF(Z937=2,0,IF(AE937&lt;=100,(AF937*1.25),IF(AE937&lt;=200,134.5+((AE937-100)*1.04*1.16),255.14+((AE937-200)*1.02*1.12))))))</f>
        <v>5455.6989440000007</v>
      </c>
      <c r="AH937" s="11">
        <f>IF(Z937=1,0,IF(Z937=4,0,(AG937*1.08)))</f>
        <v>5892.1548595200011</v>
      </c>
      <c r="AI937" s="9">
        <f>TRUNC(AF937,2)</f>
        <v>4854.95</v>
      </c>
      <c r="AJ937" s="9">
        <f>TRUNC(AG937,2)</f>
        <v>5455.69</v>
      </c>
      <c r="AK937" s="9">
        <f>TRUNC(AH937,2)</f>
        <v>5892.15</v>
      </c>
      <c r="AL937" s="13">
        <v>44170</v>
      </c>
      <c r="AM937" s="13">
        <v>44187</v>
      </c>
      <c r="AN937" s="13" t="s">
        <v>6529</v>
      </c>
    </row>
    <row r="938" spans="1:40" ht="57" customHeight="1" x14ac:dyDescent="0.25">
      <c r="A938" s="1">
        <v>8699525090799</v>
      </c>
      <c r="B938" s="1" t="s">
        <v>1655</v>
      </c>
      <c r="C938" s="1" t="s">
        <v>1656</v>
      </c>
      <c r="D938" s="2" t="s">
        <v>150</v>
      </c>
      <c r="E938" s="3" t="s">
        <v>5731</v>
      </c>
      <c r="F938" s="3">
        <v>0</v>
      </c>
      <c r="G938" s="2">
        <v>1</v>
      </c>
      <c r="H938" s="3">
        <v>1</v>
      </c>
      <c r="I938" s="3"/>
      <c r="J938" s="3"/>
      <c r="K938" s="3"/>
      <c r="L938" s="4" t="s">
        <v>5508</v>
      </c>
      <c r="M938" s="4" t="s">
        <v>1658</v>
      </c>
      <c r="N938" s="3" t="s">
        <v>5922</v>
      </c>
      <c r="O938" s="3">
        <v>10</v>
      </c>
      <c r="P938" s="3" t="s">
        <v>76</v>
      </c>
      <c r="Q938" s="3">
        <v>30</v>
      </c>
      <c r="R938" s="3" t="s">
        <v>48</v>
      </c>
      <c r="S938" s="10" t="s">
        <v>18</v>
      </c>
      <c r="T938" s="10" t="s">
        <v>153</v>
      </c>
      <c r="U938" s="38">
        <v>1783.56</v>
      </c>
      <c r="V938" s="38">
        <v>2308.5</v>
      </c>
      <c r="W938" s="38">
        <v>1385.1</v>
      </c>
      <c r="X938" s="11" t="s">
        <v>317</v>
      </c>
      <c r="Y938" s="12"/>
      <c r="Z938" s="1">
        <v>0</v>
      </c>
      <c r="AA938" s="9">
        <v>4317.93</v>
      </c>
      <c r="AB938" s="9"/>
      <c r="AC938" s="50"/>
      <c r="AD938" s="50"/>
      <c r="AE938" s="39">
        <v>4317.93</v>
      </c>
      <c r="AF938" s="11">
        <f>IF(Z938=2,AE938*1.08,IF(AE938&lt;=10,(AE938*1.09),IF(AE938&lt;=50,(10*1.09)+((AE938-10)*1.08),IF(AE938&lt;=100,(10*1.09)+((50-10)*1.08)+((AE938-50)*1.07),IF(AE938&lt;=200,(10*1.09)+((50-10)*1.08)+((100-50)*1.07)+((AE938-100)*1.04),(10*1.09)+((50-10)*1.08)+((100-50)*1.07)+((200-100)*1.04)+((AE938-200)*1.02))))))</f>
        <v>4411.8886000000011</v>
      </c>
      <c r="AG938" s="11">
        <f>IF(Z938=1,AF938*1.08,IF(Z938=4,AF938*1.08,IF(Z938=2,0,IF(AE938&lt;=100,(AF938*1.25),IF(AE938&lt;=200,134.5+((AE938-100)*1.04*1.16),255.14+((AE938-200)*1.02*1.12))))))</f>
        <v>4959.4632320000019</v>
      </c>
      <c r="AH938" s="11">
        <f>IF(Z938=1,0,IF(Z938=4,0,(AG938*1.08)))</f>
        <v>5356.2202905600025</v>
      </c>
      <c r="AI938" s="9">
        <f>TRUNC(AF938,2)</f>
        <v>4411.88</v>
      </c>
      <c r="AJ938" s="9">
        <f>TRUNC(AG938,2)</f>
        <v>4959.46</v>
      </c>
      <c r="AK938" s="9">
        <f>TRUNC(AH938,2)</f>
        <v>5356.22</v>
      </c>
      <c r="AL938" s="13">
        <v>44170</v>
      </c>
      <c r="AM938" s="13">
        <v>44187</v>
      </c>
      <c r="AN938" s="13" t="s">
        <v>6529</v>
      </c>
    </row>
    <row r="939" spans="1:40" ht="57" customHeight="1" x14ac:dyDescent="0.25">
      <c r="A939" s="1">
        <v>8699525090782</v>
      </c>
      <c r="B939" s="1" t="s">
        <v>1655</v>
      </c>
      <c r="C939" s="1" t="s">
        <v>1656</v>
      </c>
      <c r="D939" s="2" t="s">
        <v>150</v>
      </c>
      <c r="E939" s="3" t="s">
        <v>5731</v>
      </c>
      <c r="F939" s="3">
        <v>0</v>
      </c>
      <c r="G939" s="2">
        <v>1</v>
      </c>
      <c r="H939" s="3">
        <v>1</v>
      </c>
      <c r="I939" s="3"/>
      <c r="J939" s="3"/>
      <c r="K939" s="3"/>
      <c r="L939" s="4" t="s">
        <v>5509</v>
      </c>
      <c r="M939" s="4" t="s">
        <v>1658</v>
      </c>
      <c r="N939" s="3" t="s">
        <v>5922</v>
      </c>
      <c r="O939" s="3">
        <v>5</v>
      </c>
      <c r="P939" s="3" t="s">
        <v>76</v>
      </c>
      <c r="Q939" s="3">
        <v>30</v>
      </c>
      <c r="R939" s="3" t="s">
        <v>48</v>
      </c>
      <c r="S939" s="10" t="s">
        <v>18</v>
      </c>
      <c r="T939" s="10" t="s">
        <v>153</v>
      </c>
      <c r="U939" s="38">
        <v>1713.78</v>
      </c>
      <c r="V939" s="38">
        <v>2308.5</v>
      </c>
      <c r="W939" s="38">
        <v>1385.1</v>
      </c>
      <c r="X939" s="11" t="s">
        <v>317</v>
      </c>
      <c r="Y939" s="12"/>
      <c r="Z939" s="1">
        <v>0</v>
      </c>
      <c r="AA939" s="9">
        <v>4317.93</v>
      </c>
      <c r="AB939" s="9"/>
      <c r="AC939" s="50"/>
      <c r="AD939" s="50"/>
      <c r="AE939" s="39">
        <v>4317.93</v>
      </c>
      <c r="AF939" s="11">
        <f>IF(Z939=2,AE939*1.08,IF(AE939&lt;=10,(AE939*1.09),IF(AE939&lt;=50,(10*1.09)+((AE939-10)*1.08),IF(AE939&lt;=100,(10*1.09)+((50-10)*1.08)+((AE939-50)*1.07),IF(AE939&lt;=200,(10*1.09)+((50-10)*1.08)+((100-50)*1.07)+((AE939-100)*1.04),(10*1.09)+((50-10)*1.08)+((100-50)*1.07)+((200-100)*1.04)+((AE939-200)*1.02))))))</f>
        <v>4411.8886000000011</v>
      </c>
      <c r="AG939" s="11">
        <f>IF(Z939=1,AF939*1.08,IF(Z939=4,AF939*1.08,IF(Z939=2,0,IF(AE939&lt;=100,(AF939*1.25),IF(AE939&lt;=200,134.5+((AE939-100)*1.04*1.16),255.14+((AE939-200)*1.02*1.12))))))</f>
        <v>4959.4632320000019</v>
      </c>
      <c r="AH939" s="11">
        <f>IF(Z939=1,0,IF(Z939=4,0,(AG939*1.08)))</f>
        <v>5356.2202905600025</v>
      </c>
      <c r="AI939" s="9">
        <f>TRUNC(AF939,2)</f>
        <v>4411.88</v>
      </c>
      <c r="AJ939" s="9">
        <f>TRUNC(AG939,2)</f>
        <v>4959.46</v>
      </c>
      <c r="AK939" s="9">
        <f>TRUNC(AH939,2)</f>
        <v>5356.22</v>
      </c>
      <c r="AL939" s="13">
        <v>44170</v>
      </c>
      <c r="AM939" s="13">
        <v>44187</v>
      </c>
      <c r="AN939" s="13" t="s">
        <v>6529</v>
      </c>
    </row>
    <row r="940" spans="1:40" ht="57" customHeight="1" x14ac:dyDescent="0.25">
      <c r="A940" s="1">
        <v>8699536092409</v>
      </c>
      <c r="B940" s="1" t="s">
        <v>1712</v>
      </c>
      <c r="C940" s="1" t="s">
        <v>1713</v>
      </c>
      <c r="D940" s="2" t="s">
        <v>150</v>
      </c>
      <c r="E940" s="3" t="s">
        <v>5731</v>
      </c>
      <c r="F940" s="3">
        <v>0</v>
      </c>
      <c r="G940" s="29">
        <v>5</v>
      </c>
      <c r="H940" s="3">
        <v>1</v>
      </c>
      <c r="I940" s="3"/>
      <c r="J940" s="3"/>
      <c r="K940" s="3"/>
      <c r="L940" s="4" t="s">
        <v>1714</v>
      </c>
      <c r="M940" s="4" t="s">
        <v>1389</v>
      </c>
      <c r="N940" s="3" t="s">
        <v>5946</v>
      </c>
      <c r="O940" s="3" t="s">
        <v>1715</v>
      </c>
      <c r="P940" s="3" t="s">
        <v>76</v>
      </c>
      <c r="Q940" s="3">
        <v>28</v>
      </c>
      <c r="R940" s="3" t="s">
        <v>48</v>
      </c>
      <c r="S940" s="10" t="s">
        <v>18</v>
      </c>
      <c r="T940" s="10" t="s">
        <v>111</v>
      </c>
      <c r="U940" s="38">
        <v>9.0399999999999991</v>
      </c>
      <c r="V940" s="38">
        <v>15.07</v>
      </c>
      <c r="W940" s="38">
        <v>9.0399999999999991</v>
      </c>
      <c r="X940" s="11" t="s">
        <v>111</v>
      </c>
      <c r="Y940" s="12"/>
      <c r="Z940" s="1">
        <v>0</v>
      </c>
      <c r="AA940" s="9">
        <v>26.78</v>
      </c>
      <c r="AB940" s="9"/>
      <c r="AC940" s="50">
        <f>IF(AD940=AK940,1,0)</f>
        <v>1</v>
      </c>
      <c r="AD940" s="50">
        <v>39.18</v>
      </c>
      <c r="AE940" s="39">
        <v>26.78</v>
      </c>
      <c r="AF940" s="11">
        <f>IF(Z940=2,AE940*1.08,IF(AE940&lt;=10,(AE940*1.09),IF(AE940&lt;=50,(10*1.09)+((AE940-10)*1.08),IF(AE940&lt;=100,(10*1.09)+((50-10)*1.08)+((AE940-50)*1.07),IF(AE940&lt;=200,(10*1.09)+((50-10)*1.08)+((100-50)*1.07)+((AE940-100)*1.04),(10*1.09)+((50-10)*1.08)+((100-50)*1.07)+((200-100)*1.04)+((AE940-200)*1.02))))))</f>
        <v>29.022400000000005</v>
      </c>
      <c r="AG940" s="11">
        <f>IF(Z940=1,AF940*1.08,IF(Z940=4,AF940*1.08,IF(Z940=2,0,IF(AE940&lt;=100,(AF940*1.25),IF(AE940&lt;=200,134.5+((AE940-100)*1.04*1.16),255.14+((AE940-200)*1.02*1.12))))))</f>
        <v>36.278000000000006</v>
      </c>
      <c r="AH940" s="11">
        <f>IF(Z940=1,0,IF(Z940=4,0,(AG940*1.08)))</f>
        <v>39.180240000000012</v>
      </c>
      <c r="AI940" s="9">
        <f>TRUNC(AF940,2)</f>
        <v>29.02</v>
      </c>
      <c r="AJ940" s="9">
        <f>TRUNC(AG940,2)</f>
        <v>36.270000000000003</v>
      </c>
      <c r="AK940" s="9">
        <f>TRUNC(AH940,2)</f>
        <v>39.18</v>
      </c>
      <c r="AL940" s="13">
        <v>44170</v>
      </c>
      <c r="AM940" s="13">
        <v>44187</v>
      </c>
      <c r="AN940" s="13" t="s">
        <v>6529</v>
      </c>
    </row>
    <row r="941" spans="1:40" ht="57" customHeight="1" x14ac:dyDescent="0.25">
      <c r="A941" s="1">
        <v>8699536092416</v>
      </c>
      <c r="B941" s="1" t="s">
        <v>1712</v>
      </c>
      <c r="C941" s="1" t="s">
        <v>1713</v>
      </c>
      <c r="D941" s="2" t="s">
        <v>150</v>
      </c>
      <c r="E941" s="3" t="s">
        <v>5731</v>
      </c>
      <c r="F941" s="3">
        <v>0</v>
      </c>
      <c r="G941" s="29">
        <v>2</v>
      </c>
      <c r="H941" s="3">
        <v>1</v>
      </c>
      <c r="I941" s="3"/>
      <c r="J941" s="3"/>
      <c r="K941" s="3"/>
      <c r="L941" s="4" t="s">
        <v>1716</v>
      </c>
      <c r="M941" s="4" t="s">
        <v>1389</v>
      </c>
      <c r="N941" s="3" t="s">
        <v>5946</v>
      </c>
      <c r="O941" s="3" t="s">
        <v>1717</v>
      </c>
      <c r="P941" s="3" t="s">
        <v>76</v>
      </c>
      <c r="Q941" s="3">
        <v>28</v>
      </c>
      <c r="R941" s="3" t="s">
        <v>48</v>
      </c>
      <c r="S941" s="10" t="s">
        <v>18</v>
      </c>
      <c r="T941" s="10" t="s">
        <v>111</v>
      </c>
      <c r="U941" s="38">
        <v>9.0399999999999991</v>
      </c>
      <c r="V941" s="38">
        <v>15.07</v>
      </c>
      <c r="W941" s="38">
        <v>9.0399999999999991</v>
      </c>
      <c r="X941" s="10" t="s">
        <v>111</v>
      </c>
      <c r="Y941" s="12"/>
      <c r="Z941" s="1">
        <v>0</v>
      </c>
      <c r="AA941" s="9">
        <v>26.78</v>
      </c>
      <c r="AB941" s="9"/>
      <c r="AC941" s="50">
        <f>IF(AD941=AK941,1,0)</f>
        <v>1</v>
      </c>
      <c r="AD941" s="50">
        <v>39.18</v>
      </c>
      <c r="AE941" s="39">
        <v>26.78</v>
      </c>
      <c r="AF941" s="11">
        <f>IF(Z941=2,AE941*1.08,IF(AE941&lt;=10,(AE941*1.09),IF(AE941&lt;=50,(10*1.09)+((AE941-10)*1.08),IF(AE941&lt;=100,(10*1.09)+((50-10)*1.08)+((AE941-50)*1.07),IF(AE941&lt;=200,(10*1.09)+((50-10)*1.08)+((100-50)*1.07)+((AE941-100)*1.04),(10*1.09)+((50-10)*1.08)+((100-50)*1.07)+((200-100)*1.04)+((AE941-200)*1.02))))))</f>
        <v>29.022400000000005</v>
      </c>
      <c r="AG941" s="11">
        <f>IF(Z941=1,AF941*1.08,IF(Z941=4,AF941*1.08,IF(Z941=2,0,IF(AE941&lt;=100,(AF941*1.25),IF(AE941&lt;=200,134.5+((AE941-100)*1.04*1.16),255.14+((AE941-200)*1.02*1.12))))))</f>
        <v>36.278000000000006</v>
      </c>
      <c r="AH941" s="11">
        <f>IF(Z941=1,0,IF(Z941=4,0,(AG941*1.08)))</f>
        <v>39.180240000000012</v>
      </c>
      <c r="AI941" s="9">
        <f>TRUNC(AF941,2)</f>
        <v>29.02</v>
      </c>
      <c r="AJ941" s="9">
        <f>TRUNC(AG941,2)</f>
        <v>36.270000000000003</v>
      </c>
      <c r="AK941" s="9">
        <f>TRUNC(AH941,2)</f>
        <v>39.18</v>
      </c>
      <c r="AL941" s="13">
        <v>44170</v>
      </c>
      <c r="AM941" s="13">
        <v>44187</v>
      </c>
      <c r="AN941" s="13" t="s">
        <v>6529</v>
      </c>
    </row>
    <row r="942" spans="1:40" ht="57" customHeight="1" x14ac:dyDescent="0.25">
      <c r="A942" s="1">
        <v>8699536092423</v>
      </c>
      <c r="B942" s="1" t="s">
        <v>1712</v>
      </c>
      <c r="C942" s="1" t="s">
        <v>1713</v>
      </c>
      <c r="D942" s="2" t="s">
        <v>150</v>
      </c>
      <c r="E942" s="3" t="s">
        <v>5731</v>
      </c>
      <c r="F942" s="3">
        <v>0</v>
      </c>
      <c r="G942" s="29">
        <v>2</v>
      </c>
      <c r="H942" s="3">
        <v>1</v>
      </c>
      <c r="I942" s="3"/>
      <c r="J942" s="3"/>
      <c r="K942" s="3"/>
      <c r="L942" s="4" t="s">
        <v>1388</v>
      </c>
      <c r="M942" s="4" t="s">
        <v>1389</v>
      </c>
      <c r="N942" s="3" t="s">
        <v>5946</v>
      </c>
      <c r="O942" s="3" t="s">
        <v>1724</v>
      </c>
      <c r="P942" s="3" t="s">
        <v>76</v>
      </c>
      <c r="Q942" s="3">
        <v>28</v>
      </c>
      <c r="R942" s="3" t="s">
        <v>48</v>
      </c>
      <c r="S942" s="10" t="s">
        <v>18</v>
      </c>
      <c r="T942" s="3" t="s">
        <v>111</v>
      </c>
      <c r="U942" s="38">
        <v>14.47</v>
      </c>
      <c r="V942" s="38">
        <v>28.71</v>
      </c>
      <c r="W942" s="38">
        <v>14.47</v>
      </c>
      <c r="X942" s="3" t="s">
        <v>111</v>
      </c>
      <c r="Y942" s="12"/>
      <c r="Z942" s="1">
        <v>0</v>
      </c>
      <c r="AA942" s="9">
        <v>28.2</v>
      </c>
      <c r="AB942" s="9"/>
      <c r="AC942" s="50">
        <f>IF(AD942=AK942,1,0)</f>
        <v>1</v>
      </c>
      <c r="AD942" s="50">
        <v>41.25</v>
      </c>
      <c r="AE942" s="39">
        <v>28.2</v>
      </c>
      <c r="AF942" s="11">
        <f>IF(Z942=2,AE942*1.08,IF(AE942&lt;=10,(AE942*1.09),IF(AE942&lt;=50,(10*1.09)+((AE942-10)*1.08),IF(AE942&lt;=100,(10*1.09)+((50-10)*1.08)+((AE942-50)*1.07),IF(AE942&lt;=200,(10*1.09)+((50-10)*1.08)+((100-50)*1.07)+((AE942-100)*1.04),(10*1.09)+((50-10)*1.08)+((100-50)*1.07)+((200-100)*1.04)+((AE942-200)*1.02))))))</f>
        <v>30.555999999999997</v>
      </c>
      <c r="AG942" s="11">
        <f>IF(Z942=1,AF942*1.08,IF(Z942=4,AF942*1.08,IF(Z942=2,0,IF(AE942&lt;=100,(AF942*1.25),IF(AE942&lt;=200,134.5+((AE942-100)*1.04*1.16),255.14+((AE942-200)*1.02*1.12))))))</f>
        <v>38.194999999999993</v>
      </c>
      <c r="AH942" s="11">
        <f>IF(Z942=1,0,IF(Z942=4,0,(AG942*1.08)))</f>
        <v>41.250599999999999</v>
      </c>
      <c r="AI942" s="9">
        <f>TRUNC(AF942,2)</f>
        <v>30.55</v>
      </c>
      <c r="AJ942" s="9">
        <f>TRUNC(AG942,2)</f>
        <v>38.19</v>
      </c>
      <c r="AK942" s="9">
        <f>TRUNC(AH942,2)</f>
        <v>41.25</v>
      </c>
      <c r="AL942" s="13">
        <v>44170</v>
      </c>
      <c r="AM942" s="13">
        <v>44187</v>
      </c>
      <c r="AN942" s="13" t="s">
        <v>6529</v>
      </c>
    </row>
    <row r="943" spans="1:40" ht="57" customHeight="1" x14ac:dyDescent="0.25">
      <c r="A943" s="1">
        <v>8699536092386</v>
      </c>
      <c r="B943" s="1" t="s">
        <v>1712</v>
      </c>
      <c r="C943" s="1" t="s">
        <v>1713</v>
      </c>
      <c r="D943" s="2" t="s">
        <v>150</v>
      </c>
      <c r="E943" s="3" t="s">
        <v>5731</v>
      </c>
      <c r="F943" s="3">
        <v>0</v>
      </c>
      <c r="G943" s="29">
        <v>5</v>
      </c>
      <c r="H943" s="3">
        <v>1</v>
      </c>
      <c r="I943" s="3"/>
      <c r="J943" s="3"/>
      <c r="K943" s="3"/>
      <c r="L943" s="4" t="s">
        <v>1725</v>
      </c>
      <c r="M943" s="4" t="s">
        <v>1389</v>
      </c>
      <c r="N943" s="3" t="s">
        <v>5946</v>
      </c>
      <c r="O943" s="3" t="s">
        <v>1726</v>
      </c>
      <c r="P943" s="3" t="s">
        <v>76</v>
      </c>
      <c r="Q943" s="3">
        <v>28</v>
      </c>
      <c r="R943" s="3" t="s">
        <v>48</v>
      </c>
      <c r="S943" s="10" t="s">
        <v>18</v>
      </c>
      <c r="T943" s="3" t="s">
        <v>6532</v>
      </c>
      <c r="U943" s="38">
        <v>8.5</v>
      </c>
      <c r="V943" s="38">
        <v>14.17</v>
      </c>
      <c r="W943" s="38">
        <v>8.5</v>
      </c>
      <c r="X943" s="11" t="s">
        <v>111</v>
      </c>
      <c r="Y943" s="12"/>
      <c r="Z943" s="1">
        <v>0</v>
      </c>
      <c r="AA943" s="9">
        <v>19.29</v>
      </c>
      <c r="AB943" s="9"/>
      <c r="AC943" s="50">
        <f>IF(AD943=AK943,1,0)</f>
        <v>1</v>
      </c>
      <c r="AD943" s="50">
        <v>28.25</v>
      </c>
      <c r="AE943" s="39">
        <v>19.29</v>
      </c>
      <c r="AF943" s="11">
        <f>IF(Z943=2,AE943*1.08,IF(AE943&lt;=10,(AE943*1.09),IF(AE943&lt;=50,(10*1.09)+((AE943-10)*1.08),IF(AE943&lt;=100,(10*1.09)+((50-10)*1.08)+((AE943-50)*1.07),IF(AE943&lt;=200,(10*1.09)+((50-10)*1.08)+((100-50)*1.07)+((AE943-100)*1.04),(10*1.09)+((50-10)*1.08)+((100-50)*1.07)+((200-100)*1.04)+((AE943-200)*1.02))))))</f>
        <v>20.933199999999999</v>
      </c>
      <c r="AG943" s="11">
        <f>IF(Z943=1,AF943*1.08,IF(Z943=4,AF943*1.08,IF(Z943=2,0,IF(AE943&lt;=100,(AF943*1.25),IF(AE943&lt;=200,134.5+((AE943-100)*1.04*1.16),255.14+((AE943-200)*1.02*1.12))))))</f>
        <v>26.166499999999999</v>
      </c>
      <c r="AH943" s="11">
        <f>IF(Z943=1,0,IF(Z943=4,0,(AG943*1.08)))</f>
        <v>28.259820000000001</v>
      </c>
      <c r="AI943" s="9">
        <f>TRUNC(AF943,2)</f>
        <v>20.93</v>
      </c>
      <c r="AJ943" s="9">
        <f>TRUNC(AG943,2)</f>
        <v>26.16</v>
      </c>
      <c r="AK943" s="9">
        <f>TRUNC(AH943,2)</f>
        <v>28.25</v>
      </c>
      <c r="AL943" s="13">
        <v>44170</v>
      </c>
      <c r="AM943" s="13">
        <v>44187</v>
      </c>
      <c r="AN943" s="13" t="s">
        <v>6529</v>
      </c>
    </row>
    <row r="944" spans="1:40" ht="57" customHeight="1" x14ac:dyDescent="0.25">
      <c r="A944" s="1">
        <v>8699536092393</v>
      </c>
      <c r="B944" s="1" t="s">
        <v>1712</v>
      </c>
      <c r="C944" s="1" t="s">
        <v>1713</v>
      </c>
      <c r="D944" s="2" t="s">
        <v>150</v>
      </c>
      <c r="E944" s="3" t="s">
        <v>5731</v>
      </c>
      <c r="F944" s="3">
        <v>0</v>
      </c>
      <c r="G944" s="29">
        <v>5</v>
      </c>
      <c r="H944" s="3">
        <v>1</v>
      </c>
      <c r="I944" s="3"/>
      <c r="J944" s="3"/>
      <c r="K944" s="3"/>
      <c r="L944" s="4" t="s">
        <v>1727</v>
      </c>
      <c r="M944" s="4" t="s">
        <v>1389</v>
      </c>
      <c r="N944" s="3" t="s">
        <v>5946</v>
      </c>
      <c r="O944" s="3" t="s">
        <v>1728</v>
      </c>
      <c r="P944" s="3" t="s">
        <v>76</v>
      </c>
      <c r="Q944" s="3">
        <v>28</v>
      </c>
      <c r="R944" s="3" t="s">
        <v>48</v>
      </c>
      <c r="S944" s="10" t="s">
        <v>18</v>
      </c>
      <c r="T944" s="3" t="s">
        <v>111</v>
      </c>
      <c r="U944" s="38">
        <v>8.5</v>
      </c>
      <c r="V944" s="38">
        <v>14.17</v>
      </c>
      <c r="W944" s="38">
        <v>8.5</v>
      </c>
      <c r="X944" s="3" t="s">
        <v>111</v>
      </c>
      <c r="Y944" s="12"/>
      <c r="Z944" s="1">
        <v>0</v>
      </c>
      <c r="AA944" s="9">
        <v>19.29</v>
      </c>
      <c r="AB944" s="9"/>
      <c r="AC944" s="50">
        <f>IF(AD944=AK944,1,0)</f>
        <v>1</v>
      </c>
      <c r="AD944" s="50">
        <v>28.25</v>
      </c>
      <c r="AE944" s="39">
        <v>19.29</v>
      </c>
      <c r="AF944" s="11">
        <f>IF(Z944=2,AE944*1.08,IF(AE944&lt;=10,(AE944*1.09),IF(AE944&lt;=50,(10*1.09)+((AE944-10)*1.08),IF(AE944&lt;=100,(10*1.09)+((50-10)*1.08)+((AE944-50)*1.07),IF(AE944&lt;=200,(10*1.09)+((50-10)*1.08)+((100-50)*1.07)+((AE944-100)*1.04),(10*1.09)+((50-10)*1.08)+((100-50)*1.07)+((200-100)*1.04)+((AE944-200)*1.02))))))</f>
        <v>20.933199999999999</v>
      </c>
      <c r="AG944" s="11">
        <f>IF(Z944=1,AF944*1.08,IF(Z944=4,AF944*1.08,IF(Z944=2,0,IF(AE944&lt;=100,(AF944*1.25),IF(AE944&lt;=200,134.5+((AE944-100)*1.04*1.16),255.14+((AE944-200)*1.02*1.12))))))</f>
        <v>26.166499999999999</v>
      </c>
      <c r="AH944" s="11">
        <f>IF(Z944=1,0,IF(Z944=4,0,(AG944*1.08)))</f>
        <v>28.259820000000001</v>
      </c>
      <c r="AI944" s="9">
        <f>TRUNC(AF944,2)</f>
        <v>20.93</v>
      </c>
      <c r="AJ944" s="9">
        <f>TRUNC(AG944,2)</f>
        <v>26.16</v>
      </c>
      <c r="AK944" s="9">
        <f>TRUNC(AH944,2)</f>
        <v>28.25</v>
      </c>
      <c r="AL944" s="13">
        <v>44170</v>
      </c>
      <c r="AM944" s="13">
        <v>44187</v>
      </c>
      <c r="AN944" s="13" t="s">
        <v>6529</v>
      </c>
    </row>
    <row r="945" spans="1:40" ht="57" customHeight="1" x14ac:dyDescent="0.25">
      <c r="A945" s="1">
        <v>8699532277978</v>
      </c>
      <c r="B945" s="1" t="s">
        <v>4825</v>
      </c>
      <c r="C945" s="1" t="s">
        <v>4826</v>
      </c>
      <c r="D945" s="2" t="s">
        <v>44</v>
      </c>
      <c r="E945" s="3" t="s">
        <v>5731</v>
      </c>
      <c r="F945" s="3">
        <v>0</v>
      </c>
      <c r="G945" s="2">
        <v>1</v>
      </c>
      <c r="H945" s="3">
        <v>1</v>
      </c>
      <c r="I945" s="3"/>
      <c r="J945" s="3"/>
      <c r="K945" s="3"/>
      <c r="L945" s="4" t="s">
        <v>4827</v>
      </c>
      <c r="M945" s="4" t="s">
        <v>4828</v>
      </c>
      <c r="N945" s="3" t="s">
        <v>5902</v>
      </c>
      <c r="O945" s="3">
        <v>100</v>
      </c>
      <c r="P945" s="3" t="s">
        <v>76</v>
      </c>
      <c r="Q945" s="3">
        <v>1</v>
      </c>
      <c r="R945" s="3" t="s">
        <v>48</v>
      </c>
      <c r="S945" s="10" t="s">
        <v>49</v>
      </c>
      <c r="T945" s="3" t="s">
        <v>3272</v>
      </c>
      <c r="U945" s="38">
        <v>294.64</v>
      </c>
      <c r="V945" s="38">
        <v>316.26</v>
      </c>
      <c r="W945" s="38">
        <v>189.75</v>
      </c>
      <c r="X945" s="11" t="s">
        <v>153</v>
      </c>
      <c r="Y945" s="12"/>
      <c r="Z945" s="1">
        <v>0</v>
      </c>
      <c r="AA945" s="9">
        <v>723.98</v>
      </c>
      <c r="AB945" s="9"/>
      <c r="AC945" s="50">
        <f>IF(AD945=AK945,1,0)</f>
        <v>1</v>
      </c>
      <c r="AD945" s="50">
        <v>922.03</v>
      </c>
      <c r="AE945" s="39">
        <v>723.98</v>
      </c>
      <c r="AF945" s="11">
        <f>IF(Z945=2,AE945*1.08,IF(AE945&lt;=10,(AE945*1.09),IF(AE945&lt;=50,(10*1.09)+((AE945-10)*1.08),IF(AE945&lt;=100,(10*1.09)+((50-10)*1.08)+((AE945-50)*1.07),IF(AE945&lt;=200,(10*1.09)+((50-10)*1.08)+((100-50)*1.07)+((AE945-100)*1.04),(10*1.09)+((50-10)*1.08)+((100-50)*1.07)+((200-100)*1.04)+((AE945-200)*1.02))))))</f>
        <v>746.05960000000005</v>
      </c>
      <c r="AG945" s="11">
        <f>IF(Z945=1,AF945*1.08,IF(Z945=4,AF945*1.08,IF(Z945=2,0,IF(AE945&lt;=100,(AF945*1.25),IF(AE945&lt;=200,134.5+((AE945-100)*1.04*1.16),255.14+((AE945-200)*1.02*1.12))))))</f>
        <v>853.73475200000007</v>
      </c>
      <c r="AH945" s="11">
        <f>IF(Z945=1,0,IF(Z945=4,0,(AG945*1.08)))</f>
        <v>922.03353216000016</v>
      </c>
      <c r="AI945" s="9">
        <f>TRUNC(AF945,2)</f>
        <v>746.05</v>
      </c>
      <c r="AJ945" s="9">
        <f>TRUNC(AG945,2)</f>
        <v>853.73</v>
      </c>
      <c r="AK945" s="9">
        <f>TRUNC(AH945,2)</f>
        <v>922.03</v>
      </c>
      <c r="AL945" s="13">
        <v>44170</v>
      </c>
      <c r="AM945" s="13">
        <v>44187</v>
      </c>
      <c r="AN945" s="13" t="s">
        <v>6529</v>
      </c>
    </row>
    <row r="946" spans="1:40" ht="57" customHeight="1" x14ac:dyDescent="0.25">
      <c r="A946" s="1">
        <v>8681308271013</v>
      </c>
      <c r="B946" s="1" t="s">
        <v>4825</v>
      </c>
      <c r="C946" s="1" t="s">
        <v>4826</v>
      </c>
      <c r="D946" s="2" t="s">
        <v>44</v>
      </c>
      <c r="E946" s="3" t="s">
        <v>5731</v>
      </c>
      <c r="F946" s="3">
        <v>0</v>
      </c>
      <c r="G946" s="2">
        <v>1</v>
      </c>
      <c r="H946" s="3">
        <v>1</v>
      </c>
      <c r="I946" s="3"/>
      <c r="J946" s="3"/>
      <c r="K946" s="3"/>
      <c r="L946" s="4" t="s">
        <v>4827</v>
      </c>
      <c r="M946" s="4" t="s">
        <v>4828</v>
      </c>
      <c r="N946" s="3" t="s">
        <v>5983</v>
      </c>
      <c r="O946" s="3">
        <v>100</v>
      </c>
      <c r="P946" s="3" t="s">
        <v>76</v>
      </c>
      <c r="Q946" s="3">
        <v>1</v>
      </c>
      <c r="R946" s="3" t="s">
        <v>48</v>
      </c>
      <c r="S946" s="10" t="s">
        <v>49</v>
      </c>
      <c r="T946" s="3" t="s">
        <v>3272</v>
      </c>
      <c r="U946" s="38">
        <v>294.64</v>
      </c>
      <c r="V946" s="38">
        <v>316.26</v>
      </c>
      <c r="W946" s="38">
        <v>189.75</v>
      </c>
      <c r="X946" s="11" t="s">
        <v>153</v>
      </c>
      <c r="Y946" s="12"/>
      <c r="Z946" s="1">
        <v>0</v>
      </c>
      <c r="AA946" s="9">
        <v>723.98</v>
      </c>
      <c r="AB946" s="9"/>
      <c r="AC946" s="50">
        <f>IF(AD946=AK946,1,0)</f>
        <v>1</v>
      </c>
      <c r="AD946" s="50">
        <v>922.03</v>
      </c>
      <c r="AE946" s="39">
        <v>723.98</v>
      </c>
      <c r="AF946" s="11">
        <f>IF(Z946=2,AE946*1.08,IF(AE946&lt;=10,(AE946*1.09),IF(AE946&lt;=50,(10*1.09)+((AE946-10)*1.08),IF(AE946&lt;=100,(10*1.09)+((50-10)*1.08)+((AE946-50)*1.07),IF(AE946&lt;=200,(10*1.09)+((50-10)*1.08)+((100-50)*1.07)+((AE946-100)*1.04),(10*1.09)+((50-10)*1.08)+((100-50)*1.07)+((200-100)*1.04)+((AE946-200)*1.02))))))</f>
        <v>746.05960000000005</v>
      </c>
      <c r="AG946" s="11">
        <f>IF(Z946=1,AF946*1.08,IF(Z946=4,AF946*1.08,IF(Z946=2,0,IF(AE946&lt;=100,(AF946*1.25),IF(AE946&lt;=200,134.5+((AE946-100)*1.04*1.16),255.14+((AE946-200)*1.02*1.12))))))</f>
        <v>853.73475200000007</v>
      </c>
      <c r="AH946" s="11">
        <f>IF(Z946=1,0,IF(Z946=4,0,(AG946*1.08)))</f>
        <v>922.03353216000016</v>
      </c>
      <c r="AI946" s="9">
        <f>TRUNC(AF946,2)</f>
        <v>746.05</v>
      </c>
      <c r="AJ946" s="9">
        <f>TRUNC(AG946,2)</f>
        <v>853.73</v>
      </c>
      <c r="AK946" s="9">
        <f>TRUNC(AH946,2)</f>
        <v>922.03</v>
      </c>
      <c r="AL946" s="13">
        <v>44170</v>
      </c>
      <c r="AM946" s="13">
        <v>44187</v>
      </c>
      <c r="AN946" s="13" t="s">
        <v>6529</v>
      </c>
    </row>
    <row r="947" spans="1:40" ht="57" customHeight="1" x14ac:dyDescent="0.25">
      <c r="A947" s="52">
        <v>8699541794909</v>
      </c>
      <c r="B947" s="52" t="s">
        <v>4825</v>
      </c>
      <c r="C947" s="52" t="s">
        <v>4826</v>
      </c>
      <c r="D947" s="53" t="s">
        <v>150</v>
      </c>
      <c r="E947" s="51" t="s">
        <v>5731</v>
      </c>
      <c r="F947" s="51">
        <v>0</v>
      </c>
      <c r="G947" s="53">
        <v>1</v>
      </c>
      <c r="H947" s="51">
        <v>1</v>
      </c>
      <c r="I947" s="27"/>
      <c r="J947" s="27"/>
      <c r="K947" s="27"/>
      <c r="L947" s="4" t="s">
        <v>6555</v>
      </c>
      <c r="M947" s="54" t="s">
        <v>4828</v>
      </c>
      <c r="N947" s="51" t="s">
        <v>5949</v>
      </c>
      <c r="O947" s="3">
        <v>100</v>
      </c>
      <c r="P947" s="3" t="s">
        <v>76</v>
      </c>
      <c r="Q947" s="3">
        <v>1</v>
      </c>
      <c r="R947" s="3" t="s">
        <v>48</v>
      </c>
      <c r="S947" s="10" t="s">
        <v>18</v>
      </c>
      <c r="T947" s="3" t="s">
        <v>3272</v>
      </c>
      <c r="U947" s="38">
        <v>294.64</v>
      </c>
      <c r="V947" s="38">
        <v>316.26</v>
      </c>
      <c r="W947" s="38">
        <v>189.75</v>
      </c>
      <c r="X947" s="11" t="s">
        <v>153</v>
      </c>
      <c r="Y947" s="12"/>
      <c r="Z947" s="1">
        <v>0</v>
      </c>
      <c r="AA947" s="9">
        <v>723.98</v>
      </c>
      <c r="AB947" s="9"/>
      <c r="AC947" s="50"/>
      <c r="AD947" s="50"/>
      <c r="AE947" s="39">
        <v>711.34</v>
      </c>
      <c r="AF947" s="11">
        <f>IF(Z947=2,AE947*1.08,IF(AE947&lt;=10,(AE947*1.09),IF(AE947&lt;=50,(10*1.09)+((AE947-10)*1.08),IF(AE947&lt;=100,(10*1.09)+((50-10)*1.08)+((AE947-50)*1.07),IF(AE947&lt;=200,(10*1.09)+((50-10)*1.08)+((100-50)*1.07)+((AE947-100)*1.04),(10*1.09)+((50-10)*1.08)+((100-50)*1.07)+((200-100)*1.04)+((AE947-200)*1.02))))))</f>
        <v>733.16680000000008</v>
      </c>
      <c r="AG947" s="11">
        <f>IF(Z947=1,AF947*1.08,IF(Z947=4,AF947*1.08,IF(Z947=2,0,IF(AE947&lt;=100,(AF947*1.25),IF(AE947&lt;=200,134.5+((AE947-100)*1.04*1.16),255.14+((AE947-200)*1.02*1.12))))))</f>
        <v>839.29481600000008</v>
      </c>
      <c r="AH947" s="11">
        <f>IF(Z947=1,0,IF(Z947=4,0,(AG947*1.08)))</f>
        <v>906.43840128000011</v>
      </c>
      <c r="AI947" s="9">
        <f>TRUNC(AF947,2)</f>
        <v>733.16</v>
      </c>
      <c r="AJ947" s="9">
        <f>TRUNC(AG947,2)</f>
        <v>839.29</v>
      </c>
      <c r="AK947" s="9">
        <f>TRUNC(AH947,2)</f>
        <v>906.43</v>
      </c>
      <c r="AL947" s="13">
        <v>44170</v>
      </c>
      <c r="AM947" s="13">
        <v>44187</v>
      </c>
      <c r="AN947" s="13" t="s">
        <v>6529</v>
      </c>
    </row>
    <row r="948" spans="1:40" ht="57" customHeight="1" x14ac:dyDescent="0.25">
      <c r="A948" s="1">
        <v>8699844751456</v>
      </c>
      <c r="B948" s="1" t="s">
        <v>4825</v>
      </c>
      <c r="C948" s="1" t="s">
        <v>4826</v>
      </c>
      <c r="D948" s="2" t="s">
        <v>150</v>
      </c>
      <c r="E948" s="3" t="s">
        <v>5731</v>
      </c>
      <c r="F948" s="3">
        <v>0</v>
      </c>
      <c r="G948" s="2">
        <v>1</v>
      </c>
      <c r="H948" s="3">
        <v>1</v>
      </c>
      <c r="I948" s="3"/>
      <c r="J948" s="3"/>
      <c r="K948" s="3"/>
      <c r="L948" s="4" t="s">
        <v>4829</v>
      </c>
      <c r="M948" s="4" t="s">
        <v>4828</v>
      </c>
      <c r="N948" s="3" t="s">
        <v>5933</v>
      </c>
      <c r="O948" s="3">
        <v>100</v>
      </c>
      <c r="P948" s="3" t="s">
        <v>76</v>
      </c>
      <c r="Q948" s="3">
        <v>1</v>
      </c>
      <c r="R948" s="3" t="s">
        <v>48</v>
      </c>
      <c r="S948" s="10" t="s">
        <v>18</v>
      </c>
      <c r="T948" s="3" t="s">
        <v>3272</v>
      </c>
      <c r="U948" s="38">
        <v>294.64</v>
      </c>
      <c r="V948" s="38">
        <v>316.26</v>
      </c>
      <c r="W948" s="38">
        <v>189.75</v>
      </c>
      <c r="X948" s="11" t="s">
        <v>153</v>
      </c>
      <c r="Y948" s="12"/>
      <c r="Z948" s="1">
        <v>0</v>
      </c>
      <c r="AA948" s="9">
        <v>723.98</v>
      </c>
      <c r="AB948" s="9"/>
      <c r="AC948" s="50"/>
      <c r="AD948" s="50"/>
      <c r="AE948" s="39">
        <v>723.98</v>
      </c>
      <c r="AF948" s="11">
        <f>IF(Z948=2,AE948*1.08,IF(AE948&lt;=10,(AE948*1.09),IF(AE948&lt;=50,(10*1.09)+((AE948-10)*1.08),IF(AE948&lt;=100,(10*1.09)+((50-10)*1.08)+((AE948-50)*1.07),IF(AE948&lt;=200,(10*1.09)+((50-10)*1.08)+((100-50)*1.07)+((AE948-100)*1.04),(10*1.09)+((50-10)*1.08)+((100-50)*1.07)+((200-100)*1.04)+((AE948-200)*1.02))))))</f>
        <v>746.05960000000005</v>
      </c>
      <c r="AG948" s="11">
        <f>IF(Z948=1,AF948*1.08,IF(Z948=4,AF948*1.08,IF(Z948=2,0,IF(AE948&lt;=100,(AF948*1.25),IF(AE948&lt;=200,134.5+((AE948-100)*1.04*1.16),255.14+((AE948-200)*1.02*1.12))))))</f>
        <v>853.73475200000007</v>
      </c>
      <c r="AH948" s="11">
        <f>IF(Z948=1,0,IF(Z948=4,0,(AG948*1.08)))</f>
        <v>922.03353216000016</v>
      </c>
      <c r="AI948" s="9">
        <f>TRUNC(AF948,2)</f>
        <v>746.05</v>
      </c>
      <c r="AJ948" s="9">
        <f>TRUNC(AG948,2)</f>
        <v>853.73</v>
      </c>
      <c r="AK948" s="9">
        <f>TRUNC(AH948,2)</f>
        <v>922.03</v>
      </c>
      <c r="AL948" s="13">
        <v>44170</v>
      </c>
      <c r="AM948" s="13">
        <v>44187</v>
      </c>
      <c r="AN948" s="13" t="s">
        <v>6529</v>
      </c>
    </row>
    <row r="949" spans="1:40" ht="57" customHeight="1" x14ac:dyDescent="0.25">
      <c r="A949" s="1">
        <v>8681308010094</v>
      </c>
      <c r="B949" s="1" t="s">
        <v>573</v>
      </c>
      <c r="C949" s="1" t="s">
        <v>574</v>
      </c>
      <c r="D949" s="2" t="s">
        <v>44</v>
      </c>
      <c r="E949" s="3" t="s">
        <v>5731</v>
      </c>
      <c r="F949" s="3">
        <v>0</v>
      </c>
      <c r="G949" s="2">
        <v>2</v>
      </c>
      <c r="H949" s="3">
        <v>1</v>
      </c>
      <c r="I949" s="3"/>
      <c r="J949" s="3"/>
      <c r="K949" s="3"/>
      <c r="L949" s="4" t="s">
        <v>5671</v>
      </c>
      <c r="M949" s="4" t="s">
        <v>576</v>
      </c>
      <c r="N949" s="3" t="s">
        <v>5983</v>
      </c>
      <c r="O949" s="3">
        <v>5</v>
      </c>
      <c r="P949" s="3" t="s">
        <v>76</v>
      </c>
      <c r="Q949" s="3">
        <v>56</v>
      </c>
      <c r="R949" s="3" t="s">
        <v>48</v>
      </c>
      <c r="S949" s="10" t="s">
        <v>18</v>
      </c>
      <c r="T949" s="3" t="s">
        <v>153</v>
      </c>
      <c r="U949" s="38">
        <v>54</v>
      </c>
      <c r="V949" s="38">
        <v>54</v>
      </c>
      <c r="W949" s="38">
        <v>54</v>
      </c>
      <c r="X949" s="11" t="s">
        <v>153</v>
      </c>
      <c r="Y949" s="12"/>
      <c r="Z949" s="1">
        <v>0</v>
      </c>
      <c r="AA949" s="9">
        <v>180.66</v>
      </c>
      <c r="AB949" s="9"/>
      <c r="AC949" s="50"/>
      <c r="AD949" s="50"/>
      <c r="AE949" s="39">
        <v>180.66</v>
      </c>
      <c r="AF949" s="11">
        <f>IF(Z949=2,AE949*1.08,IF(AE949&lt;=10,(AE949*1.09),IF(AE949&lt;=50,(10*1.09)+((AE949-10)*1.08),IF(AE949&lt;=100,(10*1.09)+((50-10)*1.08)+((AE949-50)*1.07),IF(AE949&lt;=200,(10*1.09)+((50-10)*1.08)+((100-50)*1.07)+((AE949-100)*1.04),(10*1.09)+((50-10)*1.08)+((100-50)*1.07)+((200-100)*1.04)+((AE949-200)*1.02))))))</f>
        <v>191.4864</v>
      </c>
      <c r="AG949" s="11">
        <f>IF(Z949=1,AF949*1.08,IF(Z949=4,AF949*1.08,IF(Z949=2,0,IF(AE949&lt;=100,(AF949*1.25),IF(AE949&lt;=200,134.5+((AE949-100)*1.04*1.16),255.14+((AE949-200)*1.02*1.12))))))</f>
        <v>231.808224</v>
      </c>
      <c r="AH949" s="11">
        <f>IF(Z949=1,0,IF(Z949=4,0,(AG949*1.08)))</f>
        <v>250.35288192000002</v>
      </c>
      <c r="AI949" s="9">
        <f>TRUNC(AF949,2)</f>
        <v>191.48</v>
      </c>
      <c r="AJ949" s="9">
        <f>TRUNC(AG949,2)</f>
        <v>231.8</v>
      </c>
      <c r="AK949" s="9">
        <f>TRUNC(AH949,2)</f>
        <v>250.35</v>
      </c>
      <c r="AL949" s="13">
        <v>44170</v>
      </c>
      <c r="AM949" s="13">
        <v>44187</v>
      </c>
      <c r="AN949" s="13" t="s">
        <v>6529</v>
      </c>
    </row>
    <row r="950" spans="1:40" ht="57" customHeight="1" x14ac:dyDescent="0.25">
      <c r="A950" s="1">
        <v>8680683010132</v>
      </c>
      <c r="B950" s="1" t="s">
        <v>948</v>
      </c>
      <c r="C950" s="1" t="s">
        <v>949</v>
      </c>
      <c r="D950" s="2" t="s">
        <v>44</v>
      </c>
      <c r="E950" s="3" t="s">
        <v>5731</v>
      </c>
      <c r="F950" s="3">
        <v>0</v>
      </c>
      <c r="G950" s="2">
        <v>1</v>
      </c>
      <c r="H950" s="3">
        <v>1</v>
      </c>
      <c r="I950" s="3"/>
      <c r="J950" s="3"/>
      <c r="K950" s="3"/>
      <c r="L950" s="4" t="s">
        <v>1801</v>
      </c>
      <c r="M950" s="4" t="s">
        <v>301</v>
      </c>
      <c r="N950" s="3" t="s">
        <v>6068</v>
      </c>
      <c r="O950" s="3">
        <v>5</v>
      </c>
      <c r="P950" s="3" t="s">
        <v>76</v>
      </c>
      <c r="Q950" s="3">
        <v>28</v>
      </c>
      <c r="R950" s="3" t="s">
        <v>48</v>
      </c>
      <c r="S950" s="10" t="s">
        <v>18</v>
      </c>
      <c r="T950" s="10" t="s">
        <v>111</v>
      </c>
      <c r="U950" s="38">
        <v>18.05</v>
      </c>
      <c r="V950" s="38">
        <v>79.790000000000006</v>
      </c>
      <c r="W950" s="38">
        <v>18.05</v>
      </c>
      <c r="X950" s="10" t="s">
        <v>111</v>
      </c>
      <c r="Y950" s="12"/>
      <c r="Z950" s="1">
        <v>0</v>
      </c>
      <c r="AA950" s="9">
        <v>48.75</v>
      </c>
      <c r="AB950" s="9"/>
      <c r="AC950" s="50">
        <f>IF(AD950=AK950,1,0)</f>
        <v>1</v>
      </c>
      <c r="AD950" s="50">
        <v>71.209999999999994</v>
      </c>
      <c r="AE950" s="39">
        <v>48.75</v>
      </c>
      <c r="AF950" s="11">
        <f>IF(Z950=2,AE950*1.08,IF(AE950&lt;=10,(AE950*1.09),IF(AE950&lt;=50,(10*1.09)+((AE950-10)*1.08),IF(AE950&lt;=100,(10*1.09)+((50-10)*1.08)+((AE950-50)*1.07),IF(AE950&lt;=200,(10*1.09)+((50-10)*1.08)+((100-50)*1.07)+((AE950-100)*1.04),(10*1.09)+((50-10)*1.08)+((100-50)*1.07)+((200-100)*1.04)+((AE950-200)*1.02))))))</f>
        <v>52.75</v>
      </c>
      <c r="AG950" s="11">
        <f>IF(Z950=1,AF950*1.08,IF(Z950=4,AF950*1.08,IF(Z950=2,0,IF(AE950&lt;=100,(AF950*1.25),IF(AE950&lt;=200,134.5+((AE950-100)*1.04*1.16),255.14+((AE950-200)*1.02*1.12))))))</f>
        <v>65.9375</v>
      </c>
      <c r="AH950" s="11">
        <f>IF(Z950=1,0,IF(Z950=4,0,(AG950*1.08)))</f>
        <v>71.212500000000006</v>
      </c>
      <c r="AI950" s="9">
        <f>TRUNC(AF950,2)</f>
        <v>52.75</v>
      </c>
      <c r="AJ950" s="9">
        <f>TRUNC(AG950,2)</f>
        <v>65.930000000000007</v>
      </c>
      <c r="AK950" s="9">
        <f>TRUNC(AH950,2)</f>
        <v>71.209999999999994</v>
      </c>
      <c r="AL950" s="13">
        <v>44170</v>
      </c>
      <c r="AM950" s="13">
        <v>44187</v>
      </c>
      <c r="AN950" s="13" t="s">
        <v>6529</v>
      </c>
    </row>
    <row r="951" spans="1:40" ht="57" customHeight="1" x14ac:dyDescent="0.25">
      <c r="A951" s="1">
        <v>8699541015288</v>
      </c>
      <c r="B951" s="1" t="s">
        <v>948</v>
      </c>
      <c r="C951" s="1" t="s">
        <v>949</v>
      </c>
      <c r="D951" s="2" t="s">
        <v>150</v>
      </c>
      <c r="E951" s="3" t="s">
        <v>5731</v>
      </c>
      <c r="F951" s="3">
        <v>0</v>
      </c>
      <c r="G951" s="2">
        <v>1</v>
      </c>
      <c r="H951" s="3">
        <v>1</v>
      </c>
      <c r="I951" s="3"/>
      <c r="J951" s="3"/>
      <c r="K951" s="3"/>
      <c r="L951" s="4" t="s">
        <v>4209</v>
      </c>
      <c r="M951" s="4" t="s">
        <v>301</v>
      </c>
      <c r="N951" s="3" t="s">
        <v>5949</v>
      </c>
      <c r="O951" s="3">
        <v>5</v>
      </c>
      <c r="P951" s="3" t="s">
        <v>76</v>
      </c>
      <c r="Q951" s="3">
        <v>28</v>
      </c>
      <c r="R951" s="3" t="s">
        <v>48</v>
      </c>
      <c r="S951" s="10" t="s">
        <v>18</v>
      </c>
      <c r="T951" s="10" t="s">
        <v>111</v>
      </c>
      <c r="U951" s="38">
        <v>18.05</v>
      </c>
      <c r="V951" s="38">
        <v>79.790000000000006</v>
      </c>
      <c r="W951" s="38">
        <v>18.05</v>
      </c>
      <c r="X951" s="10" t="s">
        <v>111</v>
      </c>
      <c r="Y951" s="12"/>
      <c r="Z951" s="1">
        <v>0</v>
      </c>
      <c r="AA951" s="9">
        <v>42.87</v>
      </c>
      <c r="AB951" s="9"/>
      <c r="AC951" s="50"/>
      <c r="AD951" s="50"/>
      <c r="AE951" s="39">
        <v>42.87</v>
      </c>
      <c r="AF951" s="11">
        <f>IF(Z951=2,AE951*1.08,IF(AE951&lt;=10,(AE951*1.09),IF(AE951&lt;=50,(10*1.09)+((AE951-10)*1.08),IF(AE951&lt;=100,(10*1.09)+((50-10)*1.08)+((AE951-50)*1.07),IF(AE951&lt;=200,(10*1.09)+((50-10)*1.08)+((100-50)*1.07)+((AE951-100)*1.04),(10*1.09)+((50-10)*1.08)+((100-50)*1.07)+((200-100)*1.04)+((AE951-200)*1.02))))))</f>
        <v>46.3996</v>
      </c>
      <c r="AG951" s="11">
        <f>IF(Z951=1,AF951*1.08,IF(Z951=4,AF951*1.08,IF(Z951=2,0,IF(AE951&lt;=100,(AF951*1.25),IF(AE951&lt;=200,134.5+((AE951-100)*1.04*1.16),255.14+((AE951-200)*1.02*1.12))))))</f>
        <v>57.999499999999998</v>
      </c>
      <c r="AH951" s="11">
        <f>IF(Z951=1,0,IF(Z951=4,0,(AG951*1.08)))</f>
        <v>62.63946</v>
      </c>
      <c r="AI951" s="9">
        <f>TRUNC(AF951,2)</f>
        <v>46.39</v>
      </c>
      <c r="AJ951" s="9">
        <f>TRUNC(AG951,2)</f>
        <v>57.99</v>
      </c>
      <c r="AK951" s="9">
        <f>TRUNC(AH951,2)</f>
        <v>62.63</v>
      </c>
      <c r="AL951" s="13">
        <v>44170</v>
      </c>
      <c r="AM951" s="13">
        <v>44187</v>
      </c>
      <c r="AN951" s="13" t="s">
        <v>6529</v>
      </c>
    </row>
    <row r="952" spans="1:40" ht="57" customHeight="1" x14ac:dyDescent="0.25">
      <c r="A952" s="1">
        <v>8699522702398</v>
      </c>
      <c r="B952" s="1" t="s">
        <v>1888</v>
      </c>
      <c r="C952" s="1" t="s">
        <v>1886</v>
      </c>
      <c r="D952" s="2" t="s">
        <v>44</v>
      </c>
      <c r="E952" s="3" t="s">
        <v>133</v>
      </c>
      <c r="F952" s="3">
        <v>0</v>
      </c>
      <c r="G952" s="2">
        <v>1</v>
      </c>
      <c r="H952" s="3">
        <v>1</v>
      </c>
      <c r="I952" s="3"/>
      <c r="J952" s="3"/>
      <c r="K952" s="3"/>
      <c r="L952" s="4" t="s">
        <v>6347</v>
      </c>
      <c r="M952" s="4" t="s">
        <v>1214</v>
      </c>
      <c r="N952" s="3" t="s">
        <v>5925</v>
      </c>
      <c r="O952" s="3">
        <v>400</v>
      </c>
      <c r="P952" s="3" t="s">
        <v>76</v>
      </c>
      <c r="Q952" s="3">
        <v>100</v>
      </c>
      <c r="R952" s="3" t="s">
        <v>48</v>
      </c>
      <c r="S952" s="10" t="s">
        <v>49</v>
      </c>
      <c r="T952" s="10" t="s">
        <v>111</v>
      </c>
      <c r="U952" s="38">
        <v>9.69</v>
      </c>
      <c r="V952" s="38">
        <v>9.6999999999999993</v>
      </c>
      <c r="W952" s="38">
        <v>7.76</v>
      </c>
      <c r="X952" s="11" t="s">
        <v>111</v>
      </c>
      <c r="Y952" s="12"/>
      <c r="Z952" s="1">
        <v>0</v>
      </c>
      <c r="AA952" s="9">
        <v>29.56</v>
      </c>
      <c r="AB952" s="9"/>
      <c r="AC952" s="50">
        <f>IF(AD952=AK952,1,0)</f>
        <v>1</v>
      </c>
      <c r="AD952" s="50">
        <v>43.23</v>
      </c>
      <c r="AE952" s="39">
        <v>29.56</v>
      </c>
      <c r="AF952" s="11">
        <f>IF(Z952=2,AE952*1.08,IF(AE952&lt;=10,(AE952*1.09),IF(AE952&lt;=50,(10*1.09)+((AE952-10)*1.08),IF(AE952&lt;=100,(10*1.09)+((50-10)*1.08)+((AE952-50)*1.07),IF(AE952&lt;=200,(10*1.09)+((50-10)*1.08)+((100-50)*1.07)+((AE952-100)*1.04),(10*1.09)+((50-10)*1.08)+((100-50)*1.07)+((200-100)*1.04)+((AE952-200)*1.02))))))</f>
        <v>32.024799999999999</v>
      </c>
      <c r="AG952" s="11">
        <f>IF(Z952=1,AF952*1.08,IF(Z952=4,AF952*1.08,IF(Z952=2,0,IF(AE952&lt;=100,(AF952*1.25),IF(AE952&lt;=200,134.5+((AE952-100)*1.04*1.16),255.14+((AE952-200)*1.02*1.12))))))</f>
        <v>40.030999999999999</v>
      </c>
      <c r="AH952" s="11">
        <f>IF(Z952=1,0,IF(Z952=4,0,(AG952*1.08)))</f>
        <v>43.23348</v>
      </c>
      <c r="AI952" s="9">
        <f>TRUNC(AF952,2)</f>
        <v>32.020000000000003</v>
      </c>
      <c r="AJ952" s="9">
        <f>TRUNC(AG952,2)</f>
        <v>40.03</v>
      </c>
      <c r="AK952" s="9">
        <f>TRUNC(AH952,2)</f>
        <v>43.23</v>
      </c>
      <c r="AL952" s="13">
        <v>44170</v>
      </c>
      <c r="AM952" s="13">
        <v>44187</v>
      </c>
      <c r="AN952" s="13" t="s">
        <v>6529</v>
      </c>
    </row>
    <row r="953" spans="1:40" ht="57" customHeight="1" x14ac:dyDescent="0.25">
      <c r="A953" s="1">
        <v>8699738150020</v>
      </c>
      <c r="B953" s="1" t="s">
        <v>1900</v>
      </c>
      <c r="C953" s="1" t="s">
        <v>1901</v>
      </c>
      <c r="D953" s="2" t="s">
        <v>150</v>
      </c>
      <c r="E953" s="3" t="s">
        <v>5731</v>
      </c>
      <c r="F953" s="3">
        <v>0</v>
      </c>
      <c r="G953" s="2">
        <v>1</v>
      </c>
      <c r="H953" s="3">
        <v>1</v>
      </c>
      <c r="I953" s="3"/>
      <c r="J953" s="3"/>
      <c r="K953" s="3"/>
      <c r="L953" s="4" t="s">
        <v>5560</v>
      </c>
      <c r="M953" s="4" t="s">
        <v>186</v>
      </c>
      <c r="N953" s="3" t="s">
        <v>5913</v>
      </c>
      <c r="O953" s="3">
        <v>25</v>
      </c>
      <c r="P953" s="3" t="s">
        <v>76</v>
      </c>
      <c r="Q953" s="3">
        <v>100</v>
      </c>
      <c r="R953" s="3" t="s">
        <v>48</v>
      </c>
      <c r="S953" s="10" t="s">
        <v>18</v>
      </c>
      <c r="T953" s="3" t="s">
        <v>225</v>
      </c>
      <c r="U953" s="38">
        <v>80.680000000000007</v>
      </c>
      <c r="V953" s="38">
        <v>122.51</v>
      </c>
      <c r="W953" s="38">
        <v>73.5</v>
      </c>
      <c r="X953" s="11" t="s">
        <v>545</v>
      </c>
      <c r="Y953" s="42" t="s">
        <v>309</v>
      </c>
      <c r="Z953" s="1">
        <v>0</v>
      </c>
      <c r="AA953" s="9">
        <v>371.33</v>
      </c>
      <c r="AB953" s="9"/>
      <c r="AC953" s="50">
        <f>IF(AD953=AK953,1,0)</f>
        <v>1</v>
      </c>
      <c r="AD953" s="50">
        <v>486.93</v>
      </c>
      <c r="AE953" s="39">
        <v>371.33</v>
      </c>
      <c r="AF953" s="11">
        <f>IF(Z953=2,AE953*1.08,IF(AE953&lt;=10,(AE953*1.09),IF(AE953&lt;=50,(10*1.09)+((AE953-10)*1.08),IF(AE953&lt;=100,(10*1.09)+((50-10)*1.08)+((AE953-50)*1.07),IF(AE953&lt;=200,(10*1.09)+((50-10)*1.08)+((100-50)*1.07)+((AE953-100)*1.04),(10*1.09)+((50-10)*1.08)+((100-50)*1.07)+((200-100)*1.04)+((AE953-200)*1.02))))))</f>
        <v>386.35659999999996</v>
      </c>
      <c r="AG953" s="11">
        <f>IF(Z953=1,AF953*1.08,IF(Z953=4,AF953*1.08,IF(Z953=2,0,IF(AE953&lt;=100,(AF953*1.25),IF(AE953&lt;=200,134.5+((AE953-100)*1.04*1.16),255.14+((AE953-200)*1.02*1.12))))))</f>
        <v>450.867392</v>
      </c>
      <c r="AH953" s="11">
        <f>IF(Z953=1,0,IF(Z953=4,0,(AG953*1.08)))</f>
        <v>486.93678336000005</v>
      </c>
      <c r="AI953" s="9">
        <f>TRUNC(AF953,2)</f>
        <v>386.35</v>
      </c>
      <c r="AJ953" s="9">
        <f>TRUNC(AG953,2)</f>
        <v>450.86</v>
      </c>
      <c r="AK953" s="9">
        <f>TRUNC(AH953,2)</f>
        <v>486.93</v>
      </c>
      <c r="AL953" s="13">
        <v>44170</v>
      </c>
      <c r="AM953" s="13">
        <v>44187</v>
      </c>
      <c r="AN953" s="13" t="s">
        <v>6529</v>
      </c>
    </row>
    <row r="954" spans="1:40" ht="57" customHeight="1" x14ac:dyDescent="0.25">
      <c r="A954" s="1">
        <v>6091403200931</v>
      </c>
      <c r="B954" s="1" t="s">
        <v>1633</v>
      </c>
      <c r="C954" s="1" t="s">
        <v>1634</v>
      </c>
      <c r="D954" s="2" t="s">
        <v>44</v>
      </c>
      <c r="E954" s="3" t="s">
        <v>133</v>
      </c>
      <c r="F954" s="3">
        <v>0</v>
      </c>
      <c r="G954" s="2">
        <v>1</v>
      </c>
      <c r="H954" s="3">
        <v>1</v>
      </c>
      <c r="I954" s="3"/>
      <c r="J954" s="3"/>
      <c r="K954" s="3"/>
      <c r="L954" s="4" t="s">
        <v>6377</v>
      </c>
      <c r="M954" s="4" t="s">
        <v>394</v>
      </c>
      <c r="N954" s="3" t="s">
        <v>5943</v>
      </c>
      <c r="O954" s="3">
        <v>50</v>
      </c>
      <c r="P954" s="3" t="s">
        <v>76</v>
      </c>
      <c r="Q954" s="3">
        <v>100</v>
      </c>
      <c r="R954" s="3" t="s">
        <v>48</v>
      </c>
      <c r="S954" s="10" t="s">
        <v>49</v>
      </c>
      <c r="T954" s="3" t="s">
        <v>129</v>
      </c>
      <c r="U954" s="38">
        <v>18.03</v>
      </c>
      <c r="V954" s="38">
        <v>19.86</v>
      </c>
      <c r="W954" s="38">
        <v>15.88</v>
      </c>
      <c r="X954" s="11" t="s">
        <v>129</v>
      </c>
      <c r="Y954" s="12"/>
      <c r="Z954" s="1">
        <v>0</v>
      </c>
      <c r="AA954" s="9">
        <v>60.54</v>
      </c>
      <c r="AB954" s="9"/>
      <c r="AC954" s="50">
        <f>IF(AD954=AK954,1,0)</f>
        <v>1</v>
      </c>
      <c r="AD954" s="50">
        <v>88.26</v>
      </c>
      <c r="AE954" s="39">
        <v>60.54</v>
      </c>
      <c r="AF954" s="11">
        <f>IF(Z954=2,AE954*1.08,IF(AE954&lt;=10,(AE954*1.09),IF(AE954&lt;=50,(10*1.09)+((AE954-10)*1.08),IF(AE954&lt;=100,(10*1.09)+((50-10)*1.08)+((AE954-50)*1.07),IF(AE954&lt;=200,(10*1.09)+((50-10)*1.08)+((100-50)*1.07)+((AE954-100)*1.04),(10*1.09)+((50-10)*1.08)+((100-50)*1.07)+((200-100)*1.04)+((AE954-200)*1.02))))))</f>
        <v>65.377800000000008</v>
      </c>
      <c r="AG954" s="11">
        <f>IF(Z954=1,AF954*1.08,IF(Z954=4,AF954*1.08,IF(Z954=2,0,IF(AE954&lt;=100,(AF954*1.25),IF(AE954&lt;=200,134.5+((AE954-100)*1.04*1.16),255.14+((AE954-200)*1.02*1.12))))))</f>
        <v>81.722250000000003</v>
      </c>
      <c r="AH954" s="11">
        <f>IF(Z954=1,0,IF(Z954=4,0,(AG954*1.08)))</f>
        <v>88.260030000000015</v>
      </c>
      <c r="AI954" s="9">
        <f>TRUNC(AF954,2)</f>
        <v>65.37</v>
      </c>
      <c r="AJ954" s="9">
        <f>TRUNC(AG954,2)</f>
        <v>81.72</v>
      </c>
      <c r="AK954" s="9">
        <f>TRUNC(AH954,2)</f>
        <v>88.26</v>
      </c>
      <c r="AL954" s="13">
        <v>44170</v>
      </c>
      <c r="AM954" s="13">
        <v>44187</v>
      </c>
      <c r="AN954" s="13" t="s">
        <v>6529</v>
      </c>
    </row>
    <row r="955" spans="1:40" ht="57" customHeight="1" x14ac:dyDescent="0.25">
      <c r="A955" s="1">
        <v>8699874080106</v>
      </c>
      <c r="B955" s="1" t="s">
        <v>1633</v>
      </c>
      <c r="C955" s="1" t="s">
        <v>1634</v>
      </c>
      <c r="D955" s="2" t="s">
        <v>44</v>
      </c>
      <c r="E955" s="3" t="s">
        <v>133</v>
      </c>
      <c r="F955" s="3">
        <v>0</v>
      </c>
      <c r="G955" s="2">
        <v>1</v>
      </c>
      <c r="H955" s="3">
        <v>1</v>
      </c>
      <c r="I955" s="3"/>
      <c r="J955" s="3"/>
      <c r="K955" s="3"/>
      <c r="L955" s="4" t="s">
        <v>6116</v>
      </c>
      <c r="M955" s="4" t="s">
        <v>394</v>
      </c>
      <c r="N955" s="3" t="s">
        <v>5943</v>
      </c>
      <c r="O955" s="3">
        <v>50</v>
      </c>
      <c r="P955" s="3" t="s">
        <v>76</v>
      </c>
      <c r="Q955" s="3">
        <v>100</v>
      </c>
      <c r="R955" s="3" t="s">
        <v>48</v>
      </c>
      <c r="S955" s="10" t="s">
        <v>49</v>
      </c>
      <c r="T955" s="3" t="s">
        <v>129</v>
      </c>
      <c r="U955" s="38">
        <v>18.03</v>
      </c>
      <c r="V955" s="38">
        <v>19.86</v>
      </c>
      <c r="W955" s="38">
        <v>15.88</v>
      </c>
      <c r="X955" s="11" t="s">
        <v>129</v>
      </c>
      <c r="Y955" s="12"/>
      <c r="Z955" s="1">
        <v>0</v>
      </c>
      <c r="AA955" s="9">
        <v>60.54</v>
      </c>
      <c r="AB955" s="9"/>
      <c r="AC955" s="50">
        <f>IF(AD955=AK955,1,0)</f>
        <v>1</v>
      </c>
      <c r="AD955" s="50">
        <v>88.26</v>
      </c>
      <c r="AE955" s="39">
        <v>60.54</v>
      </c>
      <c r="AF955" s="11">
        <f>IF(Z955=2,AE955*1.08,IF(AE955&lt;=10,(AE955*1.09),IF(AE955&lt;=50,(10*1.09)+((AE955-10)*1.08),IF(AE955&lt;=100,(10*1.09)+((50-10)*1.08)+((AE955-50)*1.07),IF(AE955&lt;=200,(10*1.09)+((50-10)*1.08)+((100-50)*1.07)+((AE955-100)*1.04),(10*1.09)+((50-10)*1.08)+((100-50)*1.07)+((200-100)*1.04)+((AE955-200)*1.02))))))</f>
        <v>65.377800000000008</v>
      </c>
      <c r="AG955" s="11">
        <f>IF(Z955=1,AF955*1.08,IF(Z955=4,AF955*1.08,IF(Z955=2,0,IF(AE955&lt;=100,(AF955*1.25),IF(AE955&lt;=200,134.5+((AE955-100)*1.04*1.16),255.14+((AE955-200)*1.02*1.12))))))</f>
        <v>81.722250000000003</v>
      </c>
      <c r="AH955" s="11">
        <f>IF(Z955=1,0,IF(Z955=4,0,(AG955*1.08)))</f>
        <v>88.260030000000015</v>
      </c>
      <c r="AI955" s="9">
        <f>TRUNC(AF955,2)</f>
        <v>65.37</v>
      </c>
      <c r="AJ955" s="9">
        <f>TRUNC(AG955,2)</f>
        <v>81.72</v>
      </c>
      <c r="AK955" s="9">
        <f>TRUNC(AH955,2)</f>
        <v>88.26</v>
      </c>
      <c r="AL955" s="13">
        <v>44170</v>
      </c>
      <c r="AM955" s="13">
        <v>44187</v>
      </c>
      <c r="AN955" s="13" t="s">
        <v>6529</v>
      </c>
    </row>
    <row r="956" spans="1:40" ht="57" customHeight="1" x14ac:dyDescent="0.25">
      <c r="A956" s="1">
        <v>8699822520395</v>
      </c>
      <c r="B956" s="1" t="s">
        <v>4210</v>
      </c>
      <c r="C956" s="1" t="s">
        <v>4211</v>
      </c>
      <c r="D956" s="2" t="s">
        <v>44</v>
      </c>
      <c r="E956" s="2" t="s">
        <v>5731</v>
      </c>
      <c r="F956" s="3">
        <v>0</v>
      </c>
      <c r="G956" s="31">
        <v>6</v>
      </c>
      <c r="H956" s="3">
        <v>1</v>
      </c>
      <c r="I956" s="3" t="s">
        <v>1621</v>
      </c>
      <c r="J956" s="3">
        <v>0</v>
      </c>
      <c r="K956" s="3" t="s">
        <v>2001</v>
      </c>
      <c r="L956" s="4" t="s">
        <v>4212</v>
      </c>
      <c r="M956" s="7" t="s">
        <v>4213</v>
      </c>
      <c r="N956" s="3" t="s">
        <v>6044</v>
      </c>
      <c r="O956" s="3" t="s">
        <v>4214</v>
      </c>
      <c r="P956" s="3" t="s">
        <v>188</v>
      </c>
      <c r="Q956" s="3">
        <v>120</v>
      </c>
      <c r="R956" s="3" t="s">
        <v>48</v>
      </c>
      <c r="S956" s="10" t="s">
        <v>49</v>
      </c>
      <c r="T956" s="10" t="s">
        <v>129</v>
      </c>
      <c r="U956" s="38">
        <v>46.5</v>
      </c>
      <c r="V956" s="38">
        <v>46.5</v>
      </c>
      <c r="W956" s="38">
        <v>46.5</v>
      </c>
      <c r="X956" s="11" t="s">
        <v>129</v>
      </c>
      <c r="Y956" s="12"/>
      <c r="Z956" s="1">
        <v>0</v>
      </c>
      <c r="AA956" s="9">
        <v>140.49</v>
      </c>
      <c r="AB956" s="9"/>
      <c r="AC956" s="50">
        <f>IF(AD956=AK956,1,0)</f>
        <v>1</v>
      </c>
      <c r="AD956" s="50">
        <v>198.01</v>
      </c>
      <c r="AE956" s="39">
        <v>140.49</v>
      </c>
      <c r="AF956" s="11">
        <f>IF(Z956=2,AE956*1.08,IF(AE956&lt;=10,(AE956*1.09),IF(AE956&lt;=50,(10*1.09)+((AE956-10)*1.08),IF(AE956&lt;=100,(10*1.09)+((50-10)*1.08)+((AE956-50)*1.07),IF(AE956&lt;=200,(10*1.09)+((50-10)*1.08)+((100-50)*1.07)+((AE956-100)*1.04),(10*1.09)+((50-10)*1.08)+((100-50)*1.07)+((200-100)*1.04)+((AE956-200)*1.02))))))</f>
        <v>149.70959999999999</v>
      </c>
      <c r="AG956" s="11">
        <f>IF(Z956=1,AF956*1.08,IF(Z956=4,AF956*1.08,IF(Z956=2,0,IF(AE956&lt;=100,(AF956*1.25),IF(AE956&lt;=200,134.5+((AE956-100)*1.04*1.16),255.14+((AE956-200)*1.02*1.12))))))</f>
        <v>183.34713600000001</v>
      </c>
      <c r="AH956" s="11">
        <f>IF(Z956=1,0,IF(Z956=4,0,(AG956*1.08)))</f>
        <v>198.01490688000001</v>
      </c>
      <c r="AI956" s="9">
        <f>TRUNC(AF956,2)</f>
        <v>149.69999999999999</v>
      </c>
      <c r="AJ956" s="9">
        <f>TRUNC(AG956,2)</f>
        <v>183.34</v>
      </c>
      <c r="AK956" s="9">
        <f>TRUNC(AH956,2)</f>
        <v>198.01</v>
      </c>
      <c r="AL956" s="13">
        <v>44170</v>
      </c>
      <c r="AM956" s="13">
        <v>44187</v>
      </c>
      <c r="AN956" s="13" t="s">
        <v>6529</v>
      </c>
    </row>
    <row r="957" spans="1:40" ht="57" customHeight="1" x14ac:dyDescent="0.25">
      <c r="A957" s="1">
        <v>8699942520121</v>
      </c>
      <c r="B957" s="1" t="s">
        <v>4210</v>
      </c>
      <c r="C957" s="1" t="s">
        <v>4211</v>
      </c>
      <c r="D957" s="2" t="s">
        <v>44</v>
      </c>
      <c r="E957" s="2" t="s">
        <v>5731</v>
      </c>
      <c r="F957" s="3">
        <v>0</v>
      </c>
      <c r="G957" s="31">
        <v>6</v>
      </c>
      <c r="H957" s="3">
        <v>1</v>
      </c>
      <c r="I957" s="3" t="s">
        <v>1621</v>
      </c>
      <c r="J957" s="3">
        <v>0</v>
      </c>
      <c r="K957" s="3" t="s">
        <v>2001</v>
      </c>
      <c r="L957" s="4" t="s">
        <v>5423</v>
      </c>
      <c r="M957" s="7" t="s">
        <v>4213</v>
      </c>
      <c r="N957" s="3" t="s">
        <v>6070</v>
      </c>
      <c r="O957" s="3" t="s">
        <v>4214</v>
      </c>
      <c r="P957" s="3" t="s">
        <v>188</v>
      </c>
      <c r="Q957" s="3">
        <v>120</v>
      </c>
      <c r="R957" s="3" t="s">
        <v>48</v>
      </c>
      <c r="S957" s="10" t="s">
        <v>49</v>
      </c>
      <c r="T957" s="10" t="s">
        <v>129</v>
      </c>
      <c r="U957" s="38">
        <v>46.5</v>
      </c>
      <c r="V957" s="38">
        <v>46.5</v>
      </c>
      <c r="W957" s="38">
        <v>46.5</v>
      </c>
      <c r="X957" s="11" t="s">
        <v>129</v>
      </c>
      <c r="Y957" s="12"/>
      <c r="Z957" s="1">
        <v>0</v>
      </c>
      <c r="AA957" s="9">
        <v>140.49</v>
      </c>
      <c r="AB957" s="9"/>
      <c r="AC957" s="50">
        <f>IF(AD957=AK957,1,0)</f>
        <v>1</v>
      </c>
      <c r="AD957" s="50">
        <v>198.01</v>
      </c>
      <c r="AE957" s="39">
        <v>140.49</v>
      </c>
      <c r="AF957" s="11">
        <f>IF(Z957=2,AE957*1.08,IF(AE957&lt;=10,(AE957*1.09),IF(AE957&lt;=50,(10*1.09)+((AE957-10)*1.08),IF(AE957&lt;=100,(10*1.09)+((50-10)*1.08)+((AE957-50)*1.07),IF(AE957&lt;=200,(10*1.09)+((50-10)*1.08)+((100-50)*1.07)+((AE957-100)*1.04),(10*1.09)+((50-10)*1.08)+((100-50)*1.07)+((200-100)*1.04)+((AE957-200)*1.02))))))</f>
        <v>149.70959999999999</v>
      </c>
      <c r="AG957" s="11">
        <f>IF(Z957=1,AF957*1.08,IF(Z957=4,AF957*1.08,IF(Z957=2,0,IF(AE957&lt;=100,(AF957*1.25),IF(AE957&lt;=200,134.5+((AE957-100)*1.04*1.16),255.14+((AE957-200)*1.02*1.12))))))</f>
        <v>183.34713600000001</v>
      </c>
      <c r="AH957" s="11">
        <f>IF(Z957=1,0,IF(Z957=4,0,(AG957*1.08)))</f>
        <v>198.01490688000001</v>
      </c>
      <c r="AI957" s="9">
        <f>TRUNC(AF957,2)</f>
        <v>149.69999999999999</v>
      </c>
      <c r="AJ957" s="9">
        <f>TRUNC(AG957,2)</f>
        <v>183.34</v>
      </c>
      <c r="AK957" s="9">
        <f>TRUNC(AH957,2)</f>
        <v>198.01</v>
      </c>
      <c r="AL957" s="13">
        <v>44170</v>
      </c>
      <c r="AM957" s="13">
        <v>44187</v>
      </c>
      <c r="AN957" s="13" t="s">
        <v>6529</v>
      </c>
    </row>
    <row r="958" spans="1:40" ht="57" customHeight="1" x14ac:dyDescent="0.25">
      <c r="A958" s="1">
        <v>8699490561126</v>
      </c>
      <c r="B958" s="1" t="s">
        <v>2103</v>
      </c>
      <c r="C958" s="1" t="s">
        <v>2104</v>
      </c>
      <c r="D958" s="2" t="s">
        <v>44</v>
      </c>
      <c r="E958" s="3" t="s">
        <v>5731</v>
      </c>
      <c r="F958" s="3">
        <v>0</v>
      </c>
      <c r="G958" s="2">
        <v>2</v>
      </c>
      <c r="H958" s="3">
        <v>1</v>
      </c>
      <c r="I958" s="3"/>
      <c r="J958" s="3"/>
      <c r="K958" s="3"/>
      <c r="L958" s="4" t="s">
        <v>2107</v>
      </c>
      <c r="M958" s="4" t="s">
        <v>2105</v>
      </c>
      <c r="N958" s="3" t="s">
        <v>5969</v>
      </c>
      <c r="O958" s="3" t="s">
        <v>2106</v>
      </c>
      <c r="P958" s="3" t="s">
        <v>76</v>
      </c>
      <c r="Q958" s="3">
        <v>3</v>
      </c>
      <c r="R958" s="3" t="s">
        <v>48</v>
      </c>
      <c r="S958" s="10" t="s">
        <v>49</v>
      </c>
      <c r="T958" s="45" t="s">
        <v>129</v>
      </c>
      <c r="U958" s="38">
        <v>9</v>
      </c>
      <c r="V958" s="38">
        <v>9</v>
      </c>
      <c r="W958" s="38">
        <v>9</v>
      </c>
      <c r="X958" s="11" t="s">
        <v>129</v>
      </c>
      <c r="Y958" s="12"/>
      <c r="Z958" s="1">
        <v>0</v>
      </c>
      <c r="AA958" s="9">
        <v>29.82</v>
      </c>
      <c r="AB958" s="9"/>
      <c r="AC958" s="50">
        <f>IF(AD958=AK958,1,0)</f>
        <v>1</v>
      </c>
      <c r="AD958" s="50">
        <v>43.61</v>
      </c>
      <c r="AE958" s="39">
        <v>29.82</v>
      </c>
      <c r="AF958" s="11">
        <f>IF(Z958=2,AE958*1.08,IF(AE958&lt;=10,(AE958*1.09),IF(AE958&lt;=50,(10*1.09)+((AE958-10)*1.08),IF(AE958&lt;=100,(10*1.09)+((50-10)*1.08)+((AE958-50)*1.07),IF(AE958&lt;=200,(10*1.09)+((50-10)*1.08)+((100-50)*1.07)+((AE958-100)*1.04),(10*1.09)+((50-10)*1.08)+((100-50)*1.07)+((200-100)*1.04)+((AE958-200)*1.02))))))</f>
        <v>32.305600000000005</v>
      </c>
      <c r="AG958" s="11">
        <f>IF(Z958=1,AF958*1.08,IF(Z958=4,AF958*1.08,IF(Z958=2,0,IF(AE958&lt;=100,(AF958*1.25),IF(AE958&lt;=200,134.5+((AE958-100)*1.04*1.16),255.14+((AE958-200)*1.02*1.12))))))</f>
        <v>40.382000000000005</v>
      </c>
      <c r="AH958" s="11">
        <f>IF(Z958=1,0,IF(Z958=4,0,(AG958*1.08)))</f>
        <v>43.612560000000009</v>
      </c>
      <c r="AI958" s="9">
        <f>TRUNC(AF958,2)</f>
        <v>32.299999999999997</v>
      </c>
      <c r="AJ958" s="9">
        <f>TRUNC(AG958,2)</f>
        <v>40.380000000000003</v>
      </c>
      <c r="AK958" s="9">
        <f>TRUNC(AH958,2)</f>
        <v>43.61</v>
      </c>
      <c r="AL958" s="13">
        <v>44170</v>
      </c>
      <c r="AM958" s="13">
        <v>44187</v>
      </c>
      <c r="AN958" s="13" t="s">
        <v>6529</v>
      </c>
    </row>
    <row r="959" spans="1:40" ht="57" customHeight="1" x14ac:dyDescent="0.25">
      <c r="A959" s="1">
        <v>8699650791257</v>
      </c>
      <c r="B959" s="1" t="s">
        <v>2111</v>
      </c>
      <c r="C959" s="1" t="s">
        <v>2112</v>
      </c>
      <c r="D959" s="2" t="s">
        <v>44</v>
      </c>
      <c r="E959" s="3" t="s">
        <v>133</v>
      </c>
      <c r="F959" s="3">
        <v>0</v>
      </c>
      <c r="G959" s="2">
        <v>1</v>
      </c>
      <c r="H959" s="3">
        <v>1</v>
      </c>
      <c r="I959" s="3"/>
      <c r="J959" s="3"/>
      <c r="K959" s="3"/>
      <c r="L959" s="4" t="s">
        <v>2114</v>
      </c>
      <c r="M959" s="4" t="s">
        <v>395</v>
      </c>
      <c r="N959" s="3" t="s">
        <v>5911</v>
      </c>
      <c r="O959" s="3">
        <v>15</v>
      </c>
      <c r="P959" s="3" t="s">
        <v>76</v>
      </c>
      <c r="Q959" s="3">
        <v>1</v>
      </c>
      <c r="R959" s="3" t="s">
        <v>48</v>
      </c>
      <c r="S959" s="10" t="s">
        <v>49</v>
      </c>
      <c r="T959" s="43" t="s">
        <v>997</v>
      </c>
      <c r="U959" s="38">
        <v>35.840000000000003</v>
      </c>
      <c r="V959" s="38">
        <v>39.340000000000003</v>
      </c>
      <c r="W959" s="38">
        <v>31.47</v>
      </c>
      <c r="X959" s="3" t="s">
        <v>997</v>
      </c>
      <c r="Y959" s="12"/>
      <c r="Z959" s="1">
        <v>0</v>
      </c>
      <c r="AA959" s="9">
        <v>95.59</v>
      </c>
      <c r="AB959" s="9"/>
      <c r="AC959" s="50">
        <f>IF(AD959=AK959,1,0)</f>
        <v>1</v>
      </c>
      <c r="AD959" s="50">
        <v>138.88</v>
      </c>
      <c r="AE959" s="39">
        <v>95.59</v>
      </c>
      <c r="AF959" s="11">
        <f>IF(Z959=2,AE959*1.08,IF(AE959&lt;=10,(AE959*1.09),IF(AE959&lt;=50,(10*1.09)+((AE959-10)*1.08),IF(AE959&lt;=100,(10*1.09)+((50-10)*1.08)+((AE959-50)*1.07),IF(AE959&lt;=200,(10*1.09)+((50-10)*1.08)+((100-50)*1.07)+((AE959-100)*1.04),(10*1.09)+((50-10)*1.08)+((100-50)*1.07)+((200-100)*1.04)+((AE959-200)*1.02))))))</f>
        <v>102.88130000000001</v>
      </c>
      <c r="AG959" s="11">
        <f>IF(Z959=1,AF959*1.08,IF(Z959=4,AF959*1.08,IF(Z959=2,0,IF(AE959&lt;=100,(AF959*1.25),IF(AE959&lt;=200,134.5+((AE959-100)*1.04*1.16),255.14+((AE959-200)*1.02*1.12))))))</f>
        <v>128.60162500000001</v>
      </c>
      <c r="AH959" s="11">
        <f>IF(Z959=1,0,IF(Z959=4,0,(AG959*1.08)))</f>
        <v>138.88975500000004</v>
      </c>
      <c r="AI959" s="9">
        <f>TRUNC(AF959,2)</f>
        <v>102.88</v>
      </c>
      <c r="AJ959" s="9">
        <f>TRUNC(AG959,2)</f>
        <v>128.6</v>
      </c>
      <c r="AK959" s="9">
        <f>TRUNC(AH959,2)</f>
        <v>138.88</v>
      </c>
      <c r="AL959" s="13">
        <v>44170</v>
      </c>
      <c r="AM959" s="13">
        <v>44187</v>
      </c>
      <c r="AN959" s="13" t="s">
        <v>6529</v>
      </c>
    </row>
    <row r="960" spans="1:40" ht="57" customHeight="1" x14ac:dyDescent="0.25">
      <c r="A960" s="1">
        <v>8681308097453</v>
      </c>
      <c r="B960" s="1" t="s">
        <v>4782</v>
      </c>
      <c r="C960" s="1" t="s">
        <v>4783</v>
      </c>
      <c r="D960" s="2" t="s">
        <v>44</v>
      </c>
      <c r="E960" s="3" t="s">
        <v>5731</v>
      </c>
      <c r="F960" s="3">
        <v>0</v>
      </c>
      <c r="G960" s="2">
        <v>2</v>
      </c>
      <c r="H960" s="3">
        <v>1</v>
      </c>
      <c r="I960" s="3"/>
      <c r="J960" s="3"/>
      <c r="K960" s="3"/>
      <c r="L960" s="4" t="s">
        <v>5414</v>
      </c>
      <c r="M960" s="4" t="s">
        <v>5413</v>
      </c>
      <c r="N960" s="3" t="s">
        <v>5983</v>
      </c>
      <c r="O960" s="3">
        <v>500</v>
      </c>
      <c r="P960" s="3" t="s">
        <v>76</v>
      </c>
      <c r="Q960" s="3">
        <v>28</v>
      </c>
      <c r="R960" s="3" t="s">
        <v>48</v>
      </c>
      <c r="S960" s="10" t="s">
        <v>49</v>
      </c>
      <c r="T960" s="3" t="s">
        <v>129</v>
      </c>
      <c r="U960" s="38">
        <v>2702.7</v>
      </c>
      <c r="V960" s="38">
        <v>2702.7</v>
      </c>
      <c r="W960" s="38">
        <v>2702.7</v>
      </c>
      <c r="X960" s="11" t="s">
        <v>129</v>
      </c>
      <c r="Y960" s="12"/>
      <c r="Z960" s="1">
        <v>0</v>
      </c>
      <c r="AA960" s="9">
        <v>9445.65</v>
      </c>
      <c r="AB960" s="9"/>
      <c r="AC960" s="50">
        <f>IF(AD960=AK960,1,0)</f>
        <v>1</v>
      </c>
      <c r="AD960" s="50">
        <v>11682.76</v>
      </c>
      <c r="AE960" s="39">
        <v>9445.65</v>
      </c>
      <c r="AF960" s="11">
        <f>IF(Z960=2,AE960*1.08,IF(AE960&lt;=10,(AE960*1.09),IF(AE960&lt;=50,(10*1.09)+((AE960-10)*1.08),IF(AE960&lt;=100,(10*1.09)+((50-10)*1.08)+((AE960-50)*1.07),IF(AE960&lt;=200,(10*1.09)+((50-10)*1.08)+((100-50)*1.07)+((AE960-100)*1.04),(10*1.09)+((50-10)*1.08)+((100-50)*1.07)+((200-100)*1.04)+((AE960-200)*1.02))))))</f>
        <v>9642.1630000000005</v>
      </c>
      <c r="AG960" s="11">
        <f>IF(Z960=1,AF960*1.08,IF(Z960=4,AF960*1.08,IF(Z960=2,0,IF(AE960&lt;=100,(AF960*1.25),IF(AE960&lt;=200,134.5+((AE960-100)*1.04*1.16),255.14+((AE960-200)*1.02*1.12))))))</f>
        <v>10817.370560000001</v>
      </c>
      <c r="AH960" s="11">
        <f>IF(Z960=1,0,IF(Z960=4,0,(AG960*1.08)))</f>
        <v>11682.760204800003</v>
      </c>
      <c r="AI960" s="9">
        <f>TRUNC(AF960,2)</f>
        <v>9642.16</v>
      </c>
      <c r="AJ960" s="9">
        <f>TRUNC(AG960,2)</f>
        <v>10817.37</v>
      </c>
      <c r="AK960" s="9">
        <f>TRUNC(AH960,2)</f>
        <v>11682.76</v>
      </c>
      <c r="AL960" s="13">
        <v>44170</v>
      </c>
      <c r="AM960" s="13">
        <v>44187</v>
      </c>
      <c r="AN960" s="13" t="s">
        <v>6529</v>
      </c>
    </row>
    <row r="961" spans="1:40" ht="57" customHeight="1" x14ac:dyDescent="0.25">
      <c r="A961" s="1">
        <v>8699844611880</v>
      </c>
      <c r="B961" s="1" t="s">
        <v>2103</v>
      </c>
      <c r="C961" s="1" t="s">
        <v>2104</v>
      </c>
      <c r="D961" s="2" t="s">
        <v>150</v>
      </c>
      <c r="E961" s="2" t="s">
        <v>5731</v>
      </c>
      <c r="F961" s="3">
        <v>0</v>
      </c>
      <c r="G961" s="2">
        <v>1</v>
      </c>
      <c r="H961" s="3">
        <v>1</v>
      </c>
      <c r="I961" s="3"/>
      <c r="J961" s="3"/>
      <c r="K961" s="3"/>
      <c r="L961" s="4" t="s">
        <v>5365</v>
      </c>
      <c r="M961" s="7" t="s">
        <v>2145</v>
      </c>
      <c r="N961" s="3" t="s">
        <v>5933</v>
      </c>
      <c r="O961" s="3" t="s">
        <v>2146</v>
      </c>
      <c r="P961" s="3" t="s">
        <v>76</v>
      </c>
      <c r="Q961" s="3">
        <v>5</v>
      </c>
      <c r="R961" s="3" t="s">
        <v>48</v>
      </c>
      <c r="S961" s="10" t="s">
        <v>18</v>
      </c>
      <c r="T961" s="3" t="s">
        <v>129</v>
      </c>
      <c r="U961" s="38">
        <v>8</v>
      </c>
      <c r="V961" s="38">
        <v>9.36</v>
      </c>
      <c r="W961" s="38">
        <v>5.61</v>
      </c>
      <c r="X961" s="11" t="s">
        <v>129</v>
      </c>
      <c r="Y961" s="12"/>
      <c r="Z961" s="1">
        <v>0</v>
      </c>
      <c r="AA961" s="9">
        <v>19.829999999999998</v>
      </c>
      <c r="AB961" s="9"/>
      <c r="AC961" s="50"/>
      <c r="AD961" s="50"/>
      <c r="AE961" s="39">
        <v>19.829999999999998</v>
      </c>
      <c r="AF961" s="11">
        <f>IF(Z961=2,AE961*1.08,IF(AE961&lt;=10,(AE961*1.09),IF(AE961&lt;=50,(10*1.09)+((AE961-10)*1.08),IF(AE961&lt;=100,(10*1.09)+((50-10)*1.08)+((AE961-50)*1.07),IF(AE961&lt;=200,(10*1.09)+((50-10)*1.08)+((100-50)*1.07)+((AE961-100)*1.04),(10*1.09)+((50-10)*1.08)+((100-50)*1.07)+((200-100)*1.04)+((AE961-200)*1.02))))))</f>
        <v>21.516399999999997</v>
      </c>
      <c r="AG961" s="11">
        <f>IF(Z961=1,AF961*1.08,IF(Z961=4,AF961*1.08,IF(Z961=2,0,IF(AE961&lt;=100,(AF961*1.25),IF(AE961&lt;=200,134.5+((AE961-100)*1.04*1.16),255.14+((AE961-200)*1.02*1.12))))))</f>
        <v>26.895499999999998</v>
      </c>
      <c r="AH961" s="11">
        <f>IF(Z961=1,0,IF(Z961=4,0,(AG961*1.08)))</f>
        <v>29.047139999999999</v>
      </c>
      <c r="AI961" s="9">
        <f>TRUNC(AF961,2)</f>
        <v>21.51</v>
      </c>
      <c r="AJ961" s="9">
        <f>TRUNC(AG961,2)</f>
        <v>26.89</v>
      </c>
      <c r="AK961" s="9">
        <f>TRUNC(AH961,2)</f>
        <v>29.04</v>
      </c>
      <c r="AL961" s="13">
        <v>44170</v>
      </c>
      <c r="AM961" s="13">
        <v>44187</v>
      </c>
      <c r="AN961" s="13" t="s">
        <v>6529</v>
      </c>
    </row>
    <row r="962" spans="1:40" ht="57" customHeight="1" x14ac:dyDescent="0.25">
      <c r="A962" s="1">
        <v>8699490561102</v>
      </c>
      <c r="B962" s="1" t="s">
        <v>2103</v>
      </c>
      <c r="C962" s="1" t="s">
        <v>2104</v>
      </c>
      <c r="D962" s="2" t="s">
        <v>44</v>
      </c>
      <c r="E962" s="2" t="s">
        <v>5731</v>
      </c>
      <c r="F962" s="3">
        <v>0</v>
      </c>
      <c r="G962" s="2">
        <v>1</v>
      </c>
      <c r="H962" s="3">
        <v>1</v>
      </c>
      <c r="I962" s="3"/>
      <c r="J962" s="3"/>
      <c r="K962" s="3"/>
      <c r="L962" s="4" t="s">
        <v>2144</v>
      </c>
      <c r="M962" s="7" t="s">
        <v>2145</v>
      </c>
      <c r="N962" s="3" t="s">
        <v>5969</v>
      </c>
      <c r="O962" s="3" t="s">
        <v>2146</v>
      </c>
      <c r="P962" s="3" t="s">
        <v>76</v>
      </c>
      <c r="Q962" s="3">
        <v>5</v>
      </c>
      <c r="R962" s="3" t="s">
        <v>48</v>
      </c>
      <c r="S962" s="10" t="s">
        <v>49</v>
      </c>
      <c r="T962" s="45" t="s">
        <v>129</v>
      </c>
      <c r="U962" s="38">
        <v>8</v>
      </c>
      <c r="V962" s="38">
        <v>9.36</v>
      </c>
      <c r="W962" s="38">
        <v>5.61</v>
      </c>
      <c r="X962" s="3" t="s">
        <v>129</v>
      </c>
      <c r="Y962" s="12"/>
      <c r="Z962" s="1">
        <v>0</v>
      </c>
      <c r="AA962" s="9">
        <v>19.829999999999998</v>
      </c>
      <c r="AB962" s="9"/>
      <c r="AC962" s="50">
        <f>IF(AD962=AK962,1,0)</f>
        <v>1</v>
      </c>
      <c r="AD962" s="50">
        <v>29.04</v>
      </c>
      <c r="AE962" s="39">
        <v>19.829999999999998</v>
      </c>
      <c r="AF962" s="11">
        <f>IF(Z962=2,AE962*1.08,IF(AE962&lt;=10,(AE962*1.09),IF(AE962&lt;=50,(10*1.09)+((AE962-10)*1.08),IF(AE962&lt;=100,(10*1.09)+((50-10)*1.08)+((AE962-50)*1.07),IF(AE962&lt;=200,(10*1.09)+((50-10)*1.08)+((100-50)*1.07)+((AE962-100)*1.04),(10*1.09)+((50-10)*1.08)+((100-50)*1.07)+((200-100)*1.04)+((AE962-200)*1.02))))))</f>
        <v>21.516399999999997</v>
      </c>
      <c r="AG962" s="11">
        <f>IF(Z962=1,AF962*1.08,IF(Z962=4,AF962*1.08,IF(Z962=2,0,IF(AE962&lt;=100,(AF962*1.25),IF(AE962&lt;=200,134.5+((AE962-100)*1.04*1.16),255.14+((AE962-200)*1.02*1.12))))))</f>
        <v>26.895499999999998</v>
      </c>
      <c r="AH962" s="11">
        <f>IF(Z962=1,0,IF(Z962=4,0,(AG962*1.08)))</f>
        <v>29.047139999999999</v>
      </c>
      <c r="AI962" s="9">
        <f>TRUNC(AF962,2)</f>
        <v>21.51</v>
      </c>
      <c r="AJ962" s="9">
        <f>TRUNC(AG962,2)</f>
        <v>26.89</v>
      </c>
      <c r="AK962" s="9">
        <f>TRUNC(AH962,2)</f>
        <v>29.04</v>
      </c>
      <c r="AL962" s="13">
        <v>44170</v>
      </c>
      <c r="AM962" s="13">
        <v>44187</v>
      </c>
      <c r="AN962" s="13" t="s">
        <v>6529</v>
      </c>
    </row>
    <row r="963" spans="1:40" ht="57" customHeight="1" x14ac:dyDescent="0.25">
      <c r="A963" s="1">
        <v>8680199615784</v>
      </c>
      <c r="B963" s="1" t="s">
        <v>2103</v>
      </c>
      <c r="C963" s="1" t="s">
        <v>2104</v>
      </c>
      <c r="D963" s="2" t="s">
        <v>150</v>
      </c>
      <c r="E963" s="2" t="s">
        <v>5731</v>
      </c>
      <c r="F963" s="3">
        <v>0</v>
      </c>
      <c r="G963" s="2">
        <v>1</v>
      </c>
      <c r="H963" s="3">
        <v>1</v>
      </c>
      <c r="I963" s="3"/>
      <c r="J963" s="3"/>
      <c r="K963" s="3"/>
      <c r="L963" s="4" t="s">
        <v>6523</v>
      </c>
      <c r="M963" s="7" t="s">
        <v>2145</v>
      </c>
      <c r="N963" s="3" t="s">
        <v>5928</v>
      </c>
      <c r="O963" s="3" t="s">
        <v>2146</v>
      </c>
      <c r="P963" s="3" t="s">
        <v>76</v>
      </c>
      <c r="Q963" s="3">
        <v>5</v>
      </c>
      <c r="R963" s="3" t="s">
        <v>48</v>
      </c>
      <c r="S963" s="10" t="s">
        <v>18</v>
      </c>
      <c r="T963" s="3" t="s">
        <v>129</v>
      </c>
      <c r="U963" s="38">
        <v>8</v>
      </c>
      <c r="V963" s="38">
        <v>9.36</v>
      </c>
      <c r="W963" s="38">
        <v>5.61</v>
      </c>
      <c r="X963" s="11" t="s">
        <v>129</v>
      </c>
      <c r="Y963" s="12"/>
      <c r="Z963" s="1">
        <v>0</v>
      </c>
      <c r="AA963" s="9">
        <v>19.829999999999998</v>
      </c>
      <c r="AB963" s="9"/>
      <c r="AC963" s="50"/>
      <c r="AD963" s="50"/>
      <c r="AE963" s="39">
        <v>19.829999999999998</v>
      </c>
      <c r="AF963" s="11">
        <f>IF(Z963=2,AE963*1.08,IF(AE963&lt;=10,(AE963*1.09),IF(AE963&lt;=50,(10*1.09)+((AE963-10)*1.08),IF(AE963&lt;=100,(10*1.09)+((50-10)*1.08)+((AE963-50)*1.07),IF(AE963&lt;=200,(10*1.09)+((50-10)*1.08)+((100-50)*1.07)+((AE963-100)*1.04),(10*1.09)+((50-10)*1.08)+((100-50)*1.07)+((200-100)*1.04)+((AE963-200)*1.02))))))</f>
        <v>21.516399999999997</v>
      </c>
      <c r="AG963" s="11">
        <f>IF(Z963=1,AF963*1.08,IF(Z963=4,AF963*1.08,IF(Z963=2,0,IF(AE963&lt;=100,(AF963*1.25),IF(AE963&lt;=200,134.5+((AE963-100)*1.04*1.16),255.14+((AE963-200)*1.02*1.12))))))</f>
        <v>26.895499999999998</v>
      </c>
      <c r="AH963" s="11">
        <f>IF(Z963=1,0,IF(Z963=4,0,(AG963*1.08)))</f>
        <v>29.047139999999999</v>
      </c>
      <c r="AI963" s="9">
        <f>TRUNC(AF963,2)</f>
        <v>21.51</v>
      </c>
      <c r="AJ963" s="9">
        <f>TRUNC(AG963,2)</f>
        <v>26.89</v>
      </c>
      <c r="AK963" s="9">
        <f>TRUNC(AH963,2)</f>
        <v>29.04</v>
      </c>
      <c r="AL963" s="13">
        <v>44170</v>
      </c>
      <c r="AM963" s="13">
        <v>44187</v>
      </c>
      <c r="AN963" s="13" t="s">
        <v>6529</v>
      </c>
    </row>
    <row r="964" spans="1:40" ht="57" customHeight="1" x14ac:dyDescent="0.25">
      <c r="A964" s="1">
        <v>8699504710113</v>
      </c>
      <c r="B964" s="1" t="s">
        <v>2147</v>
      </c>
      <c r="C964" s="1" t="s">
        <v>2148</v>
      </c>
      <c r="D964" s="2" t="s">
        <v>44</v>
      </c>
      <c r="E964" s="3" t="s">
        <v>5731</v>
      </c>
      <c r="F964" s="3">
        <v>0</v>
      </c>
      <c r="G964" s="2">
        <v>1</v>
      </c>
      <c r="H964" s="3">
        <v>1</v>
      </c>
      <c r="I964" s="3"/>
      <c r="J964" s="3"/>
      <c r="K964" s="3"/>
      <c r="L964" s="4" t="s">
        <v>2149</v>
      </c>
      <c r="M964" s="4" t="s">
        <v>2150</v>
      </c>
      <c r="N964" s="3" t="s">
        <v>5971</v>
      </c>
      <c r="O964" s="18">
        <v>0.01</v>
      </c>
      <c r="P964" s="3" t="s">
        <v>76</v>
      </c>
      <c r="Q964" s="3">
        <v>5</v>
      </c>
      <c r="R964" s="3" t="s">
        <v>48</v>
      </c>
      <c r="S964" s="10" t="s">
        <v>49</v>
      </c>
      <c r="T964" s="10" t="s">
        <v>129</v>
      </c>
      <c r="U964" s="38">
        <v>3.39</v>
      </c>
      <c r="V964" s="38">
        <v>4.9000000000000004</v>
      </c>
      <c r="W964" s="38">
        <v>2.94</v>
      </c>
      <c r="X964" s="11" t="s">
        <v>111</v>
      </c>
      <c r="Y964" s="12"/>
      <c r="Z964" s="1">
        <v>0</v>
      </c>
      <c r="AA964" s="9">
        <v>11.2</v>
      </c>
      <c r="AB964" s="9"/>
      <c r="AC964" s="50">
        <f>IF(AD964=AK964,1,0)</f>
        <v>1</v>
      </c>
      <c r="AD964" s="50">
        <v>16.46</v>
      </c>
      <c r="AE964" s="39">
        <v>11.2</v>
      </c>
      <c r="AF964" s="11">
        <f>IF(Z964=2,AE964*1.08,IF(AE964&lt;=10,(AE964*1.09),IF(AE964&lt;=50,(10*1.09)+((AE964-10)*1.08),IF(AE964&lt;=100,(10*1.09)+((50-10)*1.08)+((AE964-50)*1.07),IF(AE964&lt;=200,(10*1.09)+((50-10)*1.08)+((100-50)*1.07)+((AE964-100)*1.04),(10*1.09)+((50-10)*1.08)+((100-50)*1.07)+((200-100)*1.04)+((AE964-200)*1.02))))))</f>
        <v>12.196</v>
      </c>
      <c r="AG964" s="11">
        <f>IF(Z964=1,AF964*1.08,IF(Z964=4,AF964*1.08,IF(Z964=2,0,IF(AE964&lt;=100,(AF964*1.25),IF(AE964&lt;=200,134.5+((AE964-100)*1.04*1.16),255.14+((AE964-200)*1.02*1.12))))))</f>
        <v>15.244999999999999</v>
      </c>
      <c r="AH964" s="11">
        <f>IF(Z964=1,0,IF(Z964=4,0,(AG964*1.08)))</f>
        <v>16.464600000000001</v>
      </c>
      <c r="AI964" s="9">
        <f>TRUNC(AF964,2)</f>
        <v>12.19</v>
      </c>
      <c r="AJ964" s="9">
        <f>TRUNC(AG964,2)</f>
        <v>15.24</v>
      </c>
      <c r="AK964" s="9">
        <f>TRUNC(AH964,2)</f>
        <v>16.46</v>
      </c>
      <c r="AL964" s="13">
        <v>44170</v>
      </c>
      <c r="AM964" s="13">
        <v>44187</v>
      </c>
      <c r="AN964" s="13" t="s">
        <v>6529</v>
      </c>
    </row>
    <row r="965" spans="1:40" ht="57" customHeight="1" x14ac:dyDescent="0.25">
      <c r="A965" s="1">
        <v>8680199615708</v>
      </c>
      <c r="B965" s="1" t="s">
        <v>2147</v>
      </c>
      <c r="C965" s="1" t="s">
        <v>2148</v>
      </c>
      <c r="D965" s="2" t="s">
        <v>150</v>
      </c>
      <c r="E965" s="3" t="s">
        <v>5731</v>
      </c>
      <c r="F965" s="3">
        <v>0</v>
      </c>
      <c r="G965" s="2">
        <v>1</v>
      </c>
      <c r="H965" s="3">
        <v>1</v>
      </c>
      <c r="I965" s="3"/>
      <c r="J965" s="3"/>
      <c r="K965" s="3"/>
      <c r="L965" s="4" t="s">
        <v>2151</v>
      </c>
      <c r="M965" s="4" t="s">
        <v>2150</v>
      </c>
      <c r="N965" s="3" t="s">
        <v>5928</v>
      </c>
      <c r="O965" s="18">
        <v>0.01</v>
      </c>
      <c r="P965" s="3" t="s">
        <v>76</v>
      </c>
      <c r="Q965" s="3">
        <v>5</v>
      </c>
      <c r="R965" s="3" t="s">
        <v>48</v>
      </c>
      <c r="S965" s="10" t="s">
        <v>18</v>
      </c>
      <c r="T965" s="10" t="s">
        <v>129</v>
      </c>
      <c r="U965" s="38">
        <v>3.39</v>
      </c>
      <c r="V965" s="38">
        <v>4.9000000000000004</v>
      </c>
      <c r="W965" s="38">
        <v>2.94</v>
      </c>
      <c r="X965" s="11" t="s">
        <v>111</v>
      </c>
      <c r="Y965" s="12"/>
      <c r="Z965" s="1">
        <v>0</v>
      </c>
      <c r="AA965" s="9">
        <v>11.2</v>
      </c>
      <c r="AB965" s="9"/>
      <c r="AC965" s="50"/>
      <c r="AD965" s="50"/>
      <c r="AE965" s="39">
        <v>11.2</v>
      </c>
      <c r="AF965" s="11">
        <f>IF(Z965=2,AE965*1.08,IF(AE965&lt;=10,(AE965*1.09),IF(AE965&lt;=50,(10*1.09)+((AE965-10)*1.08),IF(AE965&lt;=100,(10*1.09)+((50-10)*1.08)+((AE965-50)*1.07),IF(AE965&lt;=200,(10*1.09)+((50-10)*1.08)+((100-50)*1.07)+((AE965-100)*1.04),(10*1.09)+((50-10)*1.08)+((100-50)*1.07)+((200-100)*1.04)+((AE965-200)*1.02))))))</f>
        <v>12.196</v>
      </c>
      <c r="AG965" s="11">
        <f>IF(Z965=1,AF965*1.08,IF(Z965=4,AF965*1.08,IF(Z965=2,0,IF(AE965&lt;=100,(AF965*1.25),IF(AE965&lt;=200,134.5+((AE965-100)*1.04*1.16),255.14+((AE965-200)*1.02*1.12))))))</f>
        <v>15.244999999999999</v>
      </c>
      <c r="AH965" s="11">
        <f>IF(Z965=1,0,IF(Z965=4,0,(AG965*1.08)))</f>
        <v>16.464600000000001</v>
      </c>
      <c r="AI965" s="9">
        <f>TRUNC(AF965,2)</f>
        <v>12.19</v>
      </c>
      <c r="AJ965" s="9">
        <f>TRUNC(AG965,2)</f>
        <v>15.24</v>
      </c>
      <c r="AK965" s="9">
        <f>TRUNC(AH965,2)</f>
        <v>16.46</v>
      </c>
      <c r="AL965" s="13">
        <v>44170</v>
      </c>
      <c r="AM965" s="13">
        <v>44187</v>
      </c>
      <c r="AN965" s="13" t="s">
        <v>6529</v>
      </c>
    </row>
    <row r="966" spans="1:40" ht="57" customHeight="1" x14ac:dyDescent="0.25">
      <c r="A966" s="1">
        <v>8699543160016</v>
      </c>
      <c r="B966" s="1" t="s">
        <v>2158</v>
      </c>
      <c r="C966" s="1" t="s">
        <v>1818</v>
      </c>
      <c r="D966" s="2" t="s">
        <v>44</v>
      </c>
      <c r="E966" s="3" t="s">
        <v>133</v>
      </c>
      <c r="F966" s="3">
        <v>0</v>
      </c>
      <c r="G966" s="2">
        <v>2</v>
      </c>
      <c r="H966" s="3">
        <v>1</v>
      </c>
      <c r="I966" s="3"/>
      <c r="J966" s="3"/>
      <c r="K966" s="3"/>
      <c r="L966" s="4" t="s">
        <v>5343</v>
      </c>
      <c r="M966" s="4" t="s">
        <v>40</v>
      </c>
      <c r="N966" s="3" t="s">
        <v>5995</v>
      </c>
      <c r="O966" s="3">
        <v>3</v>
      </c>
      <c r="P966" s="3" t="s">
        <v>76</v>
      </c>
      <c r="Q966" s="3">
        <v>50</v>
      </c>
      <c r="R966" s="3" t="s">
        <v>48</v>
      </c>
      <c r="S966" s="10" t="s">
        <v>49</v>
      </c>
      <c r="T966" s="3" t="s">
        <v>111</v>
      </c>
      <c r="U966" s="38">
        <v>30.35</v>
      </c>
      <c r="V966" s="38">
        <v>30.36</v>
      </c>
      <c r="W966" s="38">
        <v>24.28</v>
      </c>
      <c r="X966" s="3" t="s">
        <v>111</v>
      </c>
      <c r="Y966" s="42" t="s">
        <v>4190</v>
      </c>
      <c r="Z966" s="1">
        <v>0</v>
      </c>
      <c r="AA966" s="9">
        <v>122.65</v>
      </c>
      <c r="AB966" s="9"/>
      <c r="AC966" s="50"/>
      <c r="AD966" s="50"/>
      <c r="AE966" s="39">
        <v>122.65</v>
      </c>
      <c r="AF966" s="11">
        <f>IF(Z966=2,AE966*1.08,IF(AE966&lt;=10,(AE966*1.09),IF(AE966&lt;=50,(10*1.09)+((AE966-10)*1.08),IF(AE966&lt;=100,(10*1.09)+((50-10)*1.08)+((AE966-50)*1.07),IF(AE966&lt;=200,(10*1.09)+((50-10)*1.08)+((100-50)*1.07)+((AE966-100)*1.04),(10*1.09)+((50-10)*1.08)+((100-50)*1.07)+((200-100)*1.04)+((AE966-200)*1.02))))))</f>
        <v>131.15600000000001</v>
      </c>
      <c r="AG966" s="11">
        <f>IF(Z966=1,AF966*1.08,IF(Z966=4,AF966*1.08,IF(Z966=2,0,IF(AE966&lt;=100,(AF966*1.25),IF(AE966&lt;=200,134.5+((AE966-100)*1.04*1.16),255.14+((AE966-200)*1.02*1.12))))))</f>
        <v>161.82496</v>
      </c>
      <c r="AH966" s="11">
        <f>IF(Z966=1,0,IF(Z966=4,0,(AG966*1.08)))</f>
        <v>174.77095680000002</v>
      </c>
      <c r="AI966" s="9">
        <f>TRUNC(AF966,2)</f>
        <v>131.15</v>
      </c>
      <c r="AJ966" s="9">
        <f>TRUNC(AG966,2)</f>
        <v>161.82</v>
      </c>
      <c r="AK966" s="9">
        <f>TRUNC(AH966,2)</f>
        <v>174.77</v>
      </c>
      <c r="AL966" s="13">
        <v>44170</v>
      </c>
      <c r="AM966" s="13">
        <v>44187</v>
      </c>
      <c r="AN966" s="13" t="s">
        <v>6529</v>
      </c>
    </row>
    <row r="967" spans="1:40" ht="57" customHeight="1" x14ac:dyDescent="0.25">
      <c r="A967" s="1">
        <v>8699786550049</v>
      </c>
      <c r="B967" s="1" t="s">
        <v>1817</v>
      </c>
      <c r="C967" s="1" t="s">
        <v>1818</v>
      </c>
      <c r="D967" s="2" t="s">
        <v>44</v>
      </c>
      <c r="E967" s="3" t="s">
        <v>133</v>
      </c>
      <c r="F967" s="3">
        <v>0</v>
      </c>
      <c r="G967" s="29">
        <v>2</v>
      </c>
      <c r="H967" s="3">
        <v>1</v>
      </c>
      <c r="I967" s="3" t="s">
        <v>1616</v>
      </c>
      <c r="J967" s="3">
        <v>3</v>
      </c>
      <c r="K967" s="3" t="s">
        <v>2164</v>
      </c>
      <c r="L967" s="4" t="s">
        <v>2169</v>
      </c>
      <c r="M967" s="4" t="s">
        <v>40</v>
      </c>
      <c r="N967" s="3" t="s">
        <v>6007</v>
      </c>
      <c r="O967" s="3">
        <v>400</v>
      </c>
      <c r="P967" s="3" t="s">
        <v>188</v>
      </c>
      <c r="Q967" s="3">
        <v>100</v>
      </c>
      <c r="R967" s="3" t="s">
        <v>48</v>
      </c>
      <c r="S967" s="10" t="s">
        <v>49</v>
      </c>
      <c r="T967" s="3" t="s">
        <v>111</v>
      </c>
      <c r="U967" s="38">
        <v>15.89</v>
      </c>
      <c r="V967" s="38">
        <v>18.600000000000001</v>
      </c>
      <c r="W967" s="38">
        <v>14.88</v>
      </c>
      <c r="X967" s="11" t="s">
        <v>111</v>
      </c>
      <c r="Y967" s="12"/>
      <c r="Z967" s="1">
        <v>0</v>
      </c>
      <c r="AA967" s="9">
        <v>56.73</v>
      </c>
      <c r="AB967" s="9"/>
      <c r="AC967" s="50">
        <f>IF(AD967=AK967,1,0)</f>
        <v>1</v>
      </c>
      <c r="AD967" s="50">
        <v>82.75</v>
      </c>
      <c r="AE967" s="39">
        <v>56.73</v>
      </c>
      <c r="AF967" s="11">
        <f>IF(Z967=2,AE967*1.08,IF(AE967&lt;=10,(AE967*1.09),IF(AE967&lt;=50,(10*1.09)+((AE967-10)*1.08),IF(AE967&lt;=100,(10*1.09)+((50-10)*1.08)+((AE967-50)*1.07),IF(AE967&lt;=200,(10*1.09)+((50-10)*1.08)+((100-50)*1.07)+((AE967-100)*1.04),(10*1.09)+((50-10)*1.08)+((100-50)*1.07)+((200-100)*1.04)+((AE967-200)*1.02))))))</f>
        <v>61.301099999999998</v>
      </c>
      <c r="AG967" s="11">
        <f>IF(Z967=1,AF967*1.08,IF(Z967=4,AF967*1.08,IF(Z967=2,0,IF(AE967&lt;=100,(AF967*1.25),IF(AE967&lt;=200,134.5+((AE967-100)*1.04*1.16),255.14+((AE967-200)*1.02*1.12))))))</f>
        <v>76.626374999999996</v>
      </c>
      <c r="AH967" s="11">
        <f>IF(Z967=1,0,IF(Z967=4,0,(AG967*1.08)))</f>
        <v>82.756484999999998</v>
      </c>
      <c r="AI967" s="9">
        <f>TRUNC(AF967,2)</f>
        <v>61.3</v>
      </c>
      <c r="AJ967" s="9">
        <f>TRUNC(AG967,2)</f>
        <v>76.62</v>
      </c>
      <c r="AK967" s="9">
        <f>TRUNC(AH967,2)</f>
        <v>82.75</v>
      </c>
      <c r="AL967" s="13">
        <v>44170</v>
      </c>
      <c r="AM967" s="13">
        <v>44187</v>
      </c>
      <c r="AN967" s="13" t="s">
        <v>6529</v>
      </c>
    </row>
    <row r="968" spans="1:40" ht="57" customHeight="1" x14ac:dyDescent="0.25">
      <c r="A968" s="1">
        <v>8699525520135</v>
      </c>
      <c r="B968" s="1" t="s">
        <v>1881</v>
      </c>
      <c r="C968" s="1" t="s">
        <v>1882</v>
      </c>
      <c r="D968" s="2" t="s">
        <v>150</v>
      </c>
      <c r="E968" s="2" t="s">
        <v>5731</v>
      </c>
      <c r="F968" s="3">
        <v>0</v>
      </c>
      <c r="G968" s="2">
        <v>1</v>
      </c>
      <c r="H968" s="3">
        <v>1</v>
      </c>
      <c r="I968" s="3" t="s">
        <v>1621</v>
      </c>
      <c r="J968" s="3">
        <v>0</v>
      </c>
      <c r="K968" s="3" t="s">
        <v>2001</v>
      </c>
      <c r="L968" s="32" t="s">
        <v>4230</v>
      </c>
      <c r="M968" s="4" t="s">
        <v>41</v>
      </c>
      <c r="N968" s="3" t="s">
        <v>5922</v>
      </c>
      <c r="O968" s="3" t="s">
        <v>4228</v>
      </c>
      <c r="P968" s="3" t="s">
        <v>4229</v>
      </c>
      <c r="Q968" s="3">
        <v>60</v>
      </c>
      <c r="R968" s="3" t="s">
        <v>48</v>
      </c>
      <c r="S968" s="10" t="s">
        <v>18</v>
      </c>
      <c r="T968" s="3" t="s">
        <v>153</v>
      </c>
      <c r="U968" s="38">
        <v>13.73</v>
      </c>
      <c r="V968" s="38">
        <v>14.76</v>
      </c>
      <c r="W968" s="38">
        <v>8.85</v>
      </c>
      <c r="X968" s="3" t="s">
        <v>153</v>
      </c>
      <c r="Y968" s="12"/>
      <c r="Z968" s="1">
        <v>0</v>
      </c>
      <c r="AA968" s="9">
        <v>16.23</v>
      </c>
      <c r="AB968" s="9"/>
      <c r="AC968" s="50">
        <f>IF(AD968=AK968,1,0)</f>
        <v>1</v>
      </c>
      <c r="AD968" s="50">
        <v>23.79</v>
      </c>
      <c r="AE968" s="39">
        <v>16.23</v>
      </c>
      <c r="AF968" s="11">
        <f>IF(Z968=2,AE968*1.08,IF(AE968&lt;=10,(AE968*1.09),IF(AE968&lt;=50,(10*1.09)+((AE968-10)*1.08),IF(AE968&lt;=100,(10*1.09)+((50-10)*1.08)+((AE968-50)*1.07),IF(AE968&lt;=200,(10*1.09)+((50-10)*1.08)+((100-50)*1.07)+((AE968-100)*1.04),(10*1.09)+((50-10)*1.08)+((100-50)*1.07)+((200-100)*1.04)+((AE968-200)*1.02))))))</f>
        <v>17.628399999999999</v>
      </c>
      <c r="AG968" s="11">
        <f>IF(Z968=1,AF968*1.08,IF(Z968=4,AF968*1.08,IF(Z968=2,0,IF(AE968&lt;=100,(AF968*1.25),IF(AE968&lt;=200,134.5+((AE968-100)*1.04*1.16),255.14+((AE968-200)*1.02*1.12))))))</f>
        <v>22.035499999999999</v>
      </c>
      <c r="AH968" s="11">
        <f>IF(Z968=1,0,IF(Z968=4,0,(AG968*1.08)))</f>
        <v>23.79834</v>
      </c>
      <c r="AI968" s="9">
        <f>TRUNC(AF968,2)</f>
        <v>17.62</v>
      </c>
      <c r="AJ968" s="9">
        <f>TRUNC(AG968,2)</f>
        <v>22.03</v>
      </c>
      <c r="AK968" s="9">
        <f>TRUNC(AH968,2)</f>
        <v>23.79</v>
      </c>
      <c r="AL968" s="13">
        <v>44170</v>
      </c>
      <c r="AM968" s="13">
        <v>44187</v>
      </c>
      <c r="AN968" s="13" t="s">
        <v>6529</v>
      </c>
    </row>
    <row r="969" spans="1:40" ht="57" customHeight="1" x14ac:dyDescent="0.25">
      <c r="A969" s="1">
        <v>8699525520074</v>
      </c>
      <c r="B969" s="1" t="s">
        <v>1881</v>
      </c>
      <c r="C969" s="1" t="s">
        <v>1882</v>
      </c>
      <c r="D969" s="2" t="s">
        <v>150</v>
      </c>
      <c r="E969" s="2" t="s">
        <v>5731</v>
      </c>
      <c r="F969" s="3">
        <v>0</v>
      </c>
      <c r="G969" s="2">
        <v>1</v>
      </c>
      <c r="H969" s="3">
        <v>1</v>
      </c>
      <c r="I969" s="3" t="s">
        <v>1621</v>
      </c>
      <c r="J969" s="3">
        <v>0</v>
      </c>
      <c r="K969" s="3" t="s">
        <v>2001</v>
      </c>
      <c r="L969" s="32" t="s">
        <v>4227</v>
      </c>
      <c r="M969" s="4" t="s">
        <v>41</v>
      </c>
      <c r="N969" s="3" t="s">
        <v>5922</v>
      </c>
      <c r="O969" s="3" t="s">
        <v>4228</v>
      </c>
      <c r="P969" s="3" t="s">
        <v>4229</v>
      </c>
      <c r="Q969" s="3">
        <v>120</v>
      </c>
      <c r="R969" s="3" t="s">
        <v>48</v>
      </c>
      <c r="S969" s="10" t="s">
        <v>18</v>
      </c>
      <c r="T969" s="3" t="s">
        <v>153</v>
      </c>
      <c r="U969" s="38">
        <v>27.47</v>
      </c>
      <c r="V969" s="38">
        <v>32.909999999999997</v>
      </c>
      <c r="W969" s="38">
        <v>19.739999999999998</v>
      </c>
      <c r="X969" s="3" t="s">
        <v>111</v>
      </c>
      <c r="Y969" s="12"/>
      <c r="Z969" s="1">
        <v>0</v>
      </c>
      <c r="AA969" s="9">
        <v>40.35</v>
      </c>
      <c r="AB969" s="9"/>
      <c r="AC969" s="50"/>
      <c r="AD969" s="50"/>
      <c r="AE969" s="39">
        <v>40.35</v>
      </c>
      <c r="AF969" s="11">
        <f>IF(Z969=2,AE969*1.08,IF(AE969&lt;=10,(AE969*1.09),IF(AE969&lt;=50,(10*1.09)+((AE969-10)*1.08),IF(AE969&lt;=100,(10*1.09)+((50-10)*1.08)+((AE969-50)*1.07),IF(AE969&lt;=200,(10*1.09)+((50-10)*1.08)+((100-50)*1.07)+((AE969-100)*1.04),(10*1.09)+((50-10)*1.08)+((100-50)*1.07)+((200-100)*1.04)+((AE969-200)*1.02))))))</f>
        <v>43.678000000000004</v>
      </c>
      <c r="AG969" s="11">
        <f>IF(Z969=1,AF969*1.08,IF(Z969=4,AF969*1.08,IF(Z969=2,0,IF(AE969&lt;=100,(AF969*1.25),IF(AE969&lt;=200,134.5+((AE969-100)*1.04*1.16),255.14+((AE969-200)*1.02*1.12))))))</f>
        <v>54.597500000000004</v>
      </c>
      <c r="AH969" s="11">
        <f>IF(Z969=1,0,IF(Z969=4,0,(AG969*1.08)))</f>
        <v>58.965300000000006</v>
      </c>
      <c r="AI969" s="9">
        <f>TRUNC(AF969,2)</f>
        <v>43.67</v>
      </c>
      <c r="AJ969" s="9">
        <f>TRUNC(AG969,2)</f>
        <v>54.59</v>
      </c>
      <c r="AK969" s="9">
        <f>TRUNC(AH969,2)</f>
        <v>58.96</v>
      </c>
      <c r="AL969" s="13">
        <v>44170</v>
      </c>
      <c r="AM969" s="13">
        <v>44187</v>
      </c>
      <c r="AN969" s="13" t="s">
        <v>6529</v>
      </c>
    </row>
    <row r="970" spans="1:40" ht="57" customHeight="1" x14ac:dyDescent="0.25">
      <c r="A970" s="1">
        <v>8699525520128</v>
      </c>
      <c r="B970" s="1" t="s">
        <v>1881</v>
      </c>
      <c r="C970" s="1" t="s">
        <v>1882</v>
      </c>
      <c r="D970" s="2" t="s">
        <v>150</v>
      </c>
      <c r="E970" s="2" t="s">
        <v>5731</v>
      </c>
      <c r="F970" s="3">
        <v>0</v>
      </c>
      <c r="G970" s="2">
        <v>5</v>
      </c>
      <c r="H970" s="3">
        <v>1</v>
      </c>
      <c r="I970" s="3" t="s">
        <v>1621</v>
      </c>
      <c r="J970" s="3">
        <v>0</v>
      </c>
      <c r="K970" s="3" t="s">
        <v>2001</v>
      </c>
      <c r="L970" s="4" t="s">
        <v>4231</v>
      </c>
      <c r="M970" s="4" t="s">
        <v>41</v>
      </c>
      <c r="N970" s="3" t="s">
        <v>5922</v>
      </c>
      <c r="O970" s="3" t="s">
        <v>4232</v>
      </c>
      <c r="P970" s="3" t="s">
        <v>4229</v>
      </c>
      <c r="Q970" s="3">
        <v>60</v>
      </c>
      <c r="R970" s="3" t="s">
        <v>48</v>
      </c>
      <c r="S970" s="10" t="s">
        <v>18</v>
      </c>
      <c r="T970" s="3" t="s">
        <v>153</v>
      </c>
      <c r="U970" s="38">
        <v>27.47</v>
      </c>
      <c r="V970" s="38">
        <v>32.909999999999997</v>
      </c>
      <c r="W970" s="38">
        <v>19.739999999999998</v>
      </c>
      <c r="X970" s="3" t="s">
        <v>111</v>
      </c>
      <c r="Y970" s="12"/>
      <c r="Z970" s="1">
        <v>0</v>
      </c>
      <c r="AA970" s="9">
        <v>66.260000000000005</v>
      </c>
      <c r="AB970" s="9"/>
      <c r="AC970" s="50">
        <f>IF(AD970=AK970,1,0)</f>
        <v>1</v>
      </c>
      <c r="AD970" s="50">
        <v>96.52</v>
      </c>
      <c r="AE970" s="39">
        <v>66.260000000000005</v>
      </c>
      <c r="AF970" s="11">
        <f>IF(Z970=2,AE970*1.08,IF(AE970&lt;=10,(AE970*1.09),IF(AE970&lt;=50,(10*1.09)+((AE970-10)*1.08),IF(AE970&lt;=100,(10*1.09)+((50-10)*1.08)+((AE970-50)*1.07),IF(AE970&lt;=200,(10*1.09)+((50-10)*1.08)+((100-50)*1.07)+((AE970-100)*1.04),(10*1.09)+((50-10)*1.08)+((100-50)*1.07)+((200-100)*1.04)+((AE970-200)*1.02))))))</f>
        <v>71.498200000000011</v>
      </c>
      <c r="AG970" s="11">
        <f>IF(Z970=1,AF970*1.08,IF(Z970=4,AF970*1.08,IF(Z970=2,0,IF(AE970&lt;=100,(AF970*1.25),IF(AE970&lt;=200,134.5+((AE970-100)*1.04*1.16),255.14+((AE970-200)*1.02*1.12))))))</f>
        <v>89.372750000000011</v>
      </c>
      <c r="AH970" s="11">
        <f>IF(Z970=1,0,IF(Z970=4,0,(AG970*1.08)))</f>
        <v>96.522570000000016</v>
      </c>
      <c r="AI970" s="9">
        <f>TRUNC(AF970,2)</f>
        <v>71.489999999999995</v>
      </c>
      <c r="AJ970" s="9">
        <f>TRUNC(AG970,2)</f>
        <v>89.37</v>
      </c>
      <c r="AK970" s="9">
        <f>TRUNC(AH970,2)</f>
        <v>96.52</v>
      </c>
      <c r="AL970" s="13">
        <v>44170</v>
      </c>
      <c r="AM970" s="13">
        <v>44187</v>
      </c>
      <c r="AN970" s="13" t="s">
        <v>6529</v>
      </c>
    </row>
    <row r="971" spans="1:40" ht="57" customHeight="1" x14ac:dyDescent="0.25">
      <c r="A971" s="1">
        <v>8699786092730</v>
      </c>
      <c r="B971" s="1" t="s">
        <v>4854</v>
      </c>
      <c r="C971" s="1" t="s">
        <v>4855</v>
      </c>
      <c r="D971" s="2" t="s">
        <v>44</v>
      </c>
      <c r="E971" s="3" t="s">
        <v>5731</v>
      </c>
      <c r="F971" s="3">
        <v>0</v>
      </c>
      <c r="G971" s="2">
        <v>2</v>
      </c>
      <c r="H971" s="3">
        <v>1</v>
      </c>
      <c r="I971" s="3"/>
      <c r="J971" s="3"/>
      <c r="K971" s="3"/>
      <c r="L971" s="4" t="s">
        <v>4856</v>
      </c>
      <c r="M971" s="4" t="s">
        <v>4857</v>
      </c>
      <c r="N971" s="3" t="s">
        <v>6007</v>
      </c>
      <c r="O971" s="3">
        <v>10</v>
      </c>
      <c r="P971" s="3" t="s">
        <v>76</v>
      </c>
      <c r="Q971" s="3">
        <v>28</v>
      </c>
      <c r="R971" s="3" t="s">
        <v>48</v>
      </c>
      <c r="S971" s="10" t="s">
        <v>49</v>
      </c>
      <c r="T971" s="3" t="s">
        <v>225</v>
      </c>
      <c r="U971" s="38">
        <v>30.73</v>
      </c>
      <c r="V971" s="38">
        <v>30.73</v>
      </c>
      <c r="W971" s="38">
        <v>30.73</v>
      </c>
      <c r="X971" s="11" t="s">
        <v>225</v>
      </c>
      <c r="Y971" s="12"/>
      <c r="Z971" s="1">
        <v>0</v>
      </c>
      <c r="AA971" s="9">
        <v>109.66</v>
      </c>
      <c r="AB971" s="9"/>
      <c r="AC971" s="50">
        <f>IF(AD971=AK971,1,0)</f>
        <v>1</v>
      </c>
      <c r="AD971" s="50">
        <v>157.84</v>
      </c>
      <c r="AE971" s="39">
        <v>109.66</v>
      </c>
      <c r="AF971" s="11">
        <f>IF(Z971=2,AE971*1.08,IF(AE971&lt;=10,(AE971*1.09),IF(AE971&lt;=50,(10*1.09)+((AE971-10)*1.08),IF(AE971&lt;=100,(10*1.09)+((50-10)*1.08)+((AE971-50)*1.07),IF(AE971&lt;=200,(10*1.09)+((50-10)*1.08)+((100-50)*1.07)+((AE971-100)*1.04),(10*1.09)+((50-10)*1.08)+((100-50)*1.07)+((200-100)*1.04)+((AE971-200)*1.02))))))</f>
        <v>117.64639999999999</v>
      </c>
      <c r="AG971" s="11">
        <f>IF(Z971=1,AF971*1.08,IF(Z971=4,AF971*1.08,IF(Z971=2,0,IF(AE971&lt;=100,(AF971*1.25),IF(AE971&lt;=200,134.5+((AE971-100)*1.04*1.16),255.14+((AE971-200)*1.02*1.12))))))</f>
        <v>146.15382399999999</v>
      </c>
      <c r="AH971" s="11">
        <f>IF(Z971=1,0,IF(Z971=4,0,(AG971*1.08)))</f>
        <v>157.84612991999998</v>
      </c>
      <c r="AI971" s="9">
        <f>TRUNC(AF971,2)</f>
        <v>117.64</v>
      </c>
      <c r="AJ971" s="9">
        <f>TRUNC(AG971,2)</f>
        <v>146.15</v>
      </c>
      <c r="AK971" s="9">
        <f>TRUNC(AH971,2)</f>
        <v>157.84</v>
      </c>
      <c r="AL971" s="13">
        <v>44170</v>
      </c>
      <c r="AM971" s="13">
        <v>44187</v>
      </c>
      <c r="AN971" s="13" t="s">
        <v>6529</v>
      </c>
    </row>
    <row r="972" spans="1:40" ht="57" customHeight="1" x14ac:dyDescent="0.25">
      <c r="A972" s="1">
        <v>8699636791332</v>
      </c>
      <c r="B972" s="1" t="s">
        <v>4648</v>
      </c>
      <c r="C972" s="1" t="s">
        <v>4649</v>
      </c>
      <c r="D972" s="2" t="s">
        <v>44</v>
      </c>
      <c r="E972" s="3" t="s">
        <v>5731</v>
      </c>
      <c r="F972" s="3">
        <v>0</v>
      </c>
      <c r="G972" s="2">
        <v>1</v>
      </c>
      <c r="H972" s="3">
        <v>1</v>
      </c>
      <c r="I972" s="3"/>
      <c r="J972" s="3"/>
      <c r="K972" s="3"/>
      <c r="L972" s="4" t="s">
        <v>4858</v>
      </c>
      <c r="M972" s="4" t="s">
        <v>4651</v>
      </c>
      <c r="N972" s="3" t="s">
        <v>5947</v>
      </c>
      <c r="O972" s="3">
        <v>350</v>
      </c>
      <c r="P972" s="3" t="s">
        <v>76</v>
      </c>
      <c r="Q972" s="3">
        <v>1</v>
      </c>
      <c r="R972" s="3" t="s">
        <v>48</v>
      </c>
      <c r="S972" s="10" t="s">
        <v>49</v>
      </c>
      <c r="T972" s="3" t="s">
        <v>153</v>
      </c>
      <c r="U972" s="38">
        <v>65.05</v>
      </c>
      <c r="V972" s="38">
        <v>69.95</v>
      </c>
      <c r="W972" s="38">
        <v>41.97</v>
      </c>
      <c r="X972" s="3" t="s">
        <v>153</v>
      </c>
      <c r="Y972" s="12"/>
      <c r="Z972" s="1">
        <v>0</v>
      </c>
      <c r="AA972" s="9">
        <v>160.13</v>
      </c>
      <c r="AB972" s="9"/>
      <c r="AC972" s="50">
        <f>IF(AD972=AK972,1,0)</f>
        <v>1</v>
      </c>
      <c r="AD972" s="50">
        <v>223.6</v>
      </c>
      <c r="AE972" s="39">
        <v>160.13</v>
      </c>
      <c r="AF972" s="11">
        <f>IF(Z972=2,AE972*1.08,IF(AE972&lt;=10,(AE972*1.09),IF(AE972&lt;=50,(10*1.09)+((AE972-10)*1.08),IF(AE972&lt;=100,(10*1.09)+((50-10)*1.08)+((AE972-50)*1.07),IF(AE972&lt;=200,(10*1.09)+((50-10)*1.08)+((100-50)*1.07)+((AE972-100)*1.04),(10*1.09)+((50-10)*1.08)+((100-50)*1.07)+((200-100)*1.04)+((AE972-200)*1.02))))))</f>
        <v>170.1352</v>
      </c>
      <c r="AG972" s="11">
        <f>IF(Z972=1,AF972*1.08,IF(Z972=4,AF972*1.08,IF(Z972=2,0,IF(AE972&lt;=100,(AF972*1.25),IF(AE972&lt;=200,134.5+((AE972-100)*1.04*1.16),255.14+((AE972-200)*1.02*1.12))))))</f>
        <v>207.04083199999999</v>
      </c>
      <c r="AH972" s="11">
        <f>IF(Z972=1,0,IF(Z972=4,0,(AG972*1.08)))</f>
        <v>223.60409856000001</v>
      </c>
      <c r="AI972" s="9">
        <f>TRUNC(AF972,2)</f>
        <v>170.13</v>
      </c>
      <c r="AJ972" s="9">
        <f>TRUNC(AG972,2)</f>
        <v>207.04</v>
      </c>
      <c r="AK972" s="9">
        <f>TRUNC(AH972,2)</f>
        <v>223.6</v>
      </c>
      <c r="AL972" s="13">
        <v>44170</v>
      </c>
      <c r="AM972" s="13">
        <v>44187</v>
      </c>
      <c r="AN972" s="13" t="s">
        <v>6529</v>
      </c>
    </row>
    <row r="973" spans="1:40" ht="57" customHeight="1" x14ac:dyDescent="0.25">
      <c r="A973" s="1">
        <v>8699504790801</v>
      </c>
      <c r="B973" s="1" t="s">
        <v>4648</v>
      </c>
      <c r="C973" s="1" t="s">
        <v>4649</v>
      </c>
      <c r="D973" s="2" t="s">
        <v>44</v>
      </c>
      <c r="E973" s="3" t="s">
        <v>5731</v>
      </c>
      <c r="F973" s="3">
        <v>0</v>
      </c>
      <c r="G973" s="2">
        <v>1</v>
      </c>
      <c r="H973" s="3">
        <v>1</v>
      </c>
      <c r="I973" s="3"/>
      <c r="J973" s="3"/>
      <c r="K973" s="3"/>
      <c r="L973" s="4" t="s">
        <v>4858</v>
      </c>
      <c r="M973" s="4" t="s">
        <v>4651</v>
      </c>
      <c r="N973" s="3" t="s">
        <v>5971</v>
      </c>
      <c r="O973" s="3">
        <v>350</v>
      </c>
      <c r="P973" s="3" t="s">
        <v>76</v>
      </c>
      <c r="Q973" s="3">
        <v>1</v>
      </c>
      <c r="R973" s="3" t="s">
        <v>48</v>
      </c>
      <c r="S973" s="10" t="s">
        <v>49</v>
      </c>
      <c r="T973" s="3" t="s">
        <v>153</v>
      </c>
      <c r="U973" s="38">
        <v>65.05</v>
      </c>
      <c r="V973" s="38">
        <v>69.95</v>
      </c>
      <c r="W973" s="38">
        <v>41.97</v>
      </c>
      <c r="X973" s="3" t="s">
        <v>153</v>
      </c>
      <c r="Y973" s="12"/>
      <c r="Z973" s="1">
        <v>0</v>
      </c>
      <c r="AA973" s="9">
        <v>160.13</v>
      </c>
      <c r="AB973" s="9"/>
      <c r="AC973" s="50">
        <f>IF(AD973=AK973,1,0)</f>
        <v>1</v>
      </c>
      <c r="AD973" s="50">
        <v>223.6</v>
      </c>
      <c r="AE973" s="39">
        <v>160.13</v>
      </c>
      <c r="AF973" s="11">
        <f>IF(Z973=2,AE973*1.08,IF(AE973&lt;=10,(AE973*1.09),IF(AE973&lt;=50,(10*1.09)+((AE973-10)*1.08),IF(AE973&lt;=100,(10*1.09)+((50-10)*1.08)+((AE973-50)*1.07),IF(AE973&lt;=200,(10*1.09)+((50-10)*1.08)+((100-50)*1.07)+((AE973-100)*1.04),(10*1.09)+((50-10)*1.08)+((100-50)*1.07)+((200-100)*1.04)+((AE973-200)*1.02))))))</f>
        <v>170.1352</v>
      </c>
      <c r="AG973" s="11">
        <f>IF(Z973=1,AF973*1.08,IF(Z973=4,AF973*1.08,IF(Z973=2,0,IF(AE973&lt;=100,(AF973*1.25),IF(AE973&lt;=200,134.5+((AE973-100)*1.04*1.16),255.14+((AE973-200)*1.02*1.12))))))</f>
        <v>207.04083199999999</v>
      </c>
      <c r="AH973" s="11">
        <f>IF(Z973=1,0,IF(Z973=4,0,(AG973*1.08)))</f>
        <v>223.60409856000001</v>
      </c>
      <c r="AI973" s="9">
        <f>TRUNC(AF973,2)</f>
        <v>170.13</v>
      </c>
      <c r="AJ973" s="9">
        <f>TRUNC(AG973,2)</f>
        <v>207.04</v>
      </c>
      <c r="AK973" s="9">
        <f>TRUNC(AH973,2)</f>
        <v>223.6</v>
      </c>
      <c r="AL973" s="13">
        <v>44170</v>
      </c>
      <c r="AM973" s="13">
        <v>44187</v>
      </c>
      <c r="AN973" s="13" t="s">
        <v>6529</v>
      </c>
    </row>
    <row r="974" spans="1:40" ht="57" customHeight="1" x14ac:dyDescent="0.25">
      <c r="A974" s="1">
        <v>8699636791349</v>
      </c>
      <c r="B974" s="1" t="s">
        <v>4648</v>
      </c>
      <c r="C974" s="1" t="s">
        <v>4649</v>
      </c>
      <c r="D974" s="2" t="s">
        <v>44</v>
      </c>
      <c r="E974" s="3" t="s">
        <v>5731</v>
      </c>
      <c r="F974" s="3">
        <v>0</v>
      </c>
      <c r="G974" s="2">
        <v>1</v>
      </c>
      <c r="H974" s="3">
        <v>1</v>
      </c>
      <c r="I974" s="3"/>
      <c r="J974" s="3"/>
      <c r="K974" s="3"/>
      <c r="L974" s="4" t="s">
        <v>4859</v>
      </c>
      <c r="M974" s="4" t="s">
        <v>4651</v>
      </c>
      <c r="N974" s="3" t="s">
        <v>5947</v>
      </c>
      <c r="O974" s="3">
        <v>500</v>
      </c>
      <c r="P974" s="3" t="s">
        <v>76</v>
      </c>
      <c r="Q974" s="3">
        <v>1</v>
      </c>
      <c r="R974" s="3" t="s">
        <v>48</v>
      </c>
      <c r="S974" s="10" t="s">
        <v>49</v>
      </c>
      <c r="T974" s="3" t="s">
        <v>153</v>
      </c>
      <c r="U974" s="38">
        <v>91.34</v>
      </c>
      <c r="V974" s="38">
        <v>98.22</v>
      </c>
      <c r="W974" s="38">
        <v>58.93</v>
      </c>
      <c r="X974" s="11" t="s">
        <v>153</v>
      </c>
      <c r="Y974" s="12"/>
      <c r="Z974" s="1">
        <v>0</v>
      </c>
      <c r="AA974" s="9">
        <v>224.84</v>
      </c>
      <c r="AB974" s="9"/>
      <c r="AC974" s="50">
        <f>IF(AD974=AK974,1,0)</f>
        <v>1</v>
      </c>
      <c r="AD974" s="50">
        <v>306.19</v>
      </c>
      <c r="AE974" s="39">
        <v>224.84</v>
      </c>
      <c r="AF974" s="11">
        <f>IF(Z974=2,AE974*1.08,IF(AE974&lt;=10,(AE974*1.09),IF(AE974&lt;=50,(10*1.09)+((AE974-10)*1.08),IF(AE974&lt;=100,(10*1.09)+((50-10)*1.08)+((AE974-50)*1.07),IF(AE974&lt;=200,(10*1.09)+((50-10)*1.08)+((100-50)*1.07)+((AE974-100)*1.04),(10*1.09)+((50-10)*1.08)+((100-50)*1.07)+((200-100)*1.04)+((AE974-200)*1.02))))))</f>
        <v>236.93680000000001</v>
      </c>
      <c r="AG974" s="11">
        <f>IF(Z974=1,AF974*1.08,IF(Z974=4,AF974*1.08,IF(Z974=2,0,IF(AE974&lt;=100,(AF974*1.25),IF(AE974&lt;=200,134.5+((AE974-100)*1.04*1.16),255.14+((AE974-200)*1.02*1.12))))))</f>
        <v>283.51721600000002</v>
      </c>
      <c r="AH974" s="11">
        <f>IF(Z974=1,0,IF(Z974=4,0,(AG974*1.08)))</f>
        <v>306.19859328000007</v>
      </c>
      <c r="AI974" s="9">
        <f>TRUNC(AF974,2)</f>
        <v>236.93</v>
      </c>
      <c r="AJ974" s="9">
        <f>TRUNC(AG974,2)</f>
        <v>283.51</v>
      </c>
      <c r="AK974" s="9">
        <f>TRUNC(AH974,2)</f>
        <v>306.19</v>
      </c>
      <c r="AL974" s="13">
        <v>44170</v>
      </c>
      <c r="AM974" s="13">
        <v>44187</v>
      </c>
      <c r="AN974" s="13" t="s">
        <v>6529</v>
      </c>
    </row>
    <row r="975" spans="1:40" ht="57" customHeight="1" x14ac:dyDescent="0.25">
      <c r="A975" s="1">
        <v>8699541794824</v>
      </c>
      <c r="B975" s="1" t="s">
        <v>4648</v>
      </c>
      <c r="C975" s="1" t="s">
        <v>4649</v>
      </c>
      <c r="D975" s="2" t="s">
        <v>150</v>
      </c>
      <c r="E975" s="3" t="s">
        <v>5731</v>
      </c>
      <c r="F975" s="3">
        <v>0</v>
      </c>
      <c r="G975" s="2">
        <v>1</v>
      </c>
      <c r="H975" s="3">
        <v>1</v>
      </c>
      <c r="I975" s="3"/>
      <c r="J975" s="3"/>
      <c r="K975" s="3"/>
      <c r="L975" s="4" t="s">
        <v>5380</v>
      </c>
      <c r="M975" s="4" t="s">
        <v>4651</v>
      </c>
      <c r="N975" s="3" t="s">
        <v>5949</v>
      </c>
      <c r="O975" s="3">
        <v>350</v>
      </c>
      <c r="P975" s="3" t="s">
        <v>76</v>
      </c>
      <c r="Q975" s="3">
        <v>1</v>
      </c>
      <c r="R975" s="3" t="s">
        <v>48</v>
      </c>
      <c r="S975" s="10" t="s">
        <v>18</v>
      </c>
      <c r="T975" s="3" t="s">
        <v>153</v>
      </c>
      <c r="U975" s="38">
        <v>65.05</v>
      </c>
      <c r="V975" s="38">
        <v>69.95</v>
      </c>
      <c r="W975" s="38">
        <v>41.97</v>
      </c>
      <c r="X975" s="11" t="s">
        <v>153</v>
      </c>
      <c r="Y975" s="12"/>
      <c r="Z975" s="1">
        <v>0</v>
      </c>
      <c r="AA975" s="9">
        <v>152.02000000000001</v>
      </c>
      <c r="AB975" s="9"/>
      <c r="AC975" s="50"/>
      <c r="AD975" s="50"/>
      <c r="AE975" s="39">
        <v>152.02000000000001</v>
      </c>
      <c r="AF975" s="11">
        <f>IF(Z975=2,AE975*1.08,IF(AE975&lt;=10,(AE975*1.09),IF(AE975&lt;=50,(10*1.09)+((AE975-10)*1.08),IF(AE975&lt;=100,(10*1.09)+((50-10)*1.08)+((AE975-50)*1.07),IF(AE975&lt;=200,(10*1.09)+((50-10)*1.08)+((100-50)*1.07)+((AE975-100)*1.04),(10*1.09)+((50-10)*1.08)+((100-50)*1.07)+((200-100)*1.04)+((AE975-200)*1.02))))))</f>
        <v>161.70080000000002</v>
      </c>
      <c r="AG975" s="11">
        <f>IF(Z975=1,AF975*1.08,IF(Z975=4,AF975*1.08,IF(Z975=2,0,IF(AE975&lt;=100,(AF975*1.25),IF(AE975&lt;=200,134.5+((AE975-100)*1.04*1.16),255.14+((AE975-200)*1.02*1.12))))))</f>
        <v>197.25692800000002</v>
      </c>
      <c r="AH975" s="11">
        <f>IF(Z975=1,0,IF(Z975=4,0,(AG975*1.08)))</f>
        <v>213.03748224000003</v>
      </c>
      <c r="AI975" s="9">
        <f>TRUNC(AF975,2)</f>
        <v>161.69999999999999</v>
      </c>
      <c r="AJ975" s="9">
        <f>TRUNC(AG975,2)</f>
        <v>197.25</v>
      </c>
      <c r="AK975" s="9">
        <f>TRUNC(AH975,2)</f>
        <v>213.03</v>
      </c>
      <c r="AL975" s="13">
        <v>44170</v>
      </c>
      <c r="AM975" s="13">
        <v>44187</v>
      </c>
      <c r="AN975" s="13" t="s">
        <v>6529</v>
      </c>
    </row>
    <row r="976" spans="1:40" ht="57" customHeight="1" x14ac:dyDescent="0.25">
      <c r="A976" s="1">
        <v>8699541794831</v>
      </c>
      <c r="B976" s="1" t="s">
        <v>4648</v>
      </c>
      <c r="C976" s="1" t="s">
        <v>4649</v>
      </c>
      <c r="D976" s="2" t="s">
        <v>150</v>
      </c>
      <c r="E976" s="3" t="s">
        <v>5731</v>
      </c>
      <c r="F976" s="3">
        <v>0</v>
      </c>
      <c r="G976" s="2">
        <v>1</v>
      </c>
      <c r="H976" s="3">
        <v>1</v>
      </c>
      <c r="I976" s="3"/>
      <c r="J976" s="3"/>
      <c r="K976" s="3"/>
      <c r="L976" s="4" t="s">
        <v>5381</v>
      </c>
      <c r="M976" s="4" t="s">
        <v>4651</v>
      </c>
      <c r="N976" s="3" t="s">
        <v>5949</v>
      </c>
      <c r="O976" s="3">
        <v>500</v>
      </c>
      <c r="P976" s="3" t="s">
        <v>76</v>
      </c>
      <c r="Q976" s="3">
        <v>1</v>
      </c>
      <c r="R976" s="3" t="s">
        <v>48</v>
      </c>
      <c r="S976" s="10" t="s">
        <v>18</v>
      </c>
      <c r="T976" s="3" t="s">
        <v>153</v>
      </c>
      <c r="U976" s="38">
        <v>91.34</v>
      </c>
      <c r="V976" s="38">
        <v>98.22</v>
      </c>
      <c r="W976" s="38">
        <v>58.93</v>
      </c>
      <c r="X976" s="11" t="s">
        <v>153</v>
      </c>
      <c r="Y976" s="12"/>
      <c r="Z976" s="1">
        <v>0</v>
      </c>
      <c r="AA976" s="9">
        <v>212.61</v>
      </c>
      <c r="AB976" s="9"/>
      <c r="AC976" s="50"/>
      <c r="AD976" s="50"/>
      <c r="AE976" s="39">
        <v>212.61</v>
      </c>
      <c r="AF976" s="11">
        <f>IF(Z976=2,AE976*1.08,IF(AE976&lt;=10,(AE976*1.09),IF(AE976&lt;=50,(10*1.09)+((AE976-10)*1.08),IF(AE976&lt;=100,(10*1.09)+((50-10)*1.08)+((AE976-50)*1.07),IF(AE976&lt;=200,(10*1.09)+((50-10)*1.08)+((100-50)*1.07)+((AE976-100)*1.04),(10*1.09)+((50-10)*1.08)+((100-50)*1.07)+((200-100)*1.04)+((AE976-200)*1.02))))))</f>
        <v>224.4622</v>
      </c>
      <c r="AG976" s="11">
        <f>IF(Z976=1,AF976*1.08,IF(Z976=4,AF976*1.08,IF(Z976=2,0,IF(AE976&lt;=100,(AF976*1.25),IF(AE976&lt;=200,134.5+((AE976-100)*1.04*1.16),255.14+((AE976-200)*1.02*1.12))))))</f>
        <v>269.54566399999999</v>
      </c>
      <c r="AH976" s="11">
        <f>IF(Z976=1,0,IF(Z976=4,0,(AG976*1.08)))</f>
        <v>291.10931712000001</v>
      </c>
      <c r="AI976" s="9">
        <f>TRUNC(AF976,2)</f>
        <v>224.46</v>
      </c>
      <c r="AJ976" s="9">
        <f>TRUNC(AG976,2)</f>
        <v>269.54000000000002</v>
      </c>
      <c r="AK976" s="9">
        <f>TRUNC(AH976,2)</f>
        <v>291.10000000000002</v>
      </c>
      <c r="AL976" s="13">
        <v>44170</v>
      </c>
      <c r="AM976" s="13">
        <v>44187</v>
      </c>
      <c r="AN976" s="13" t="s">
        <v>6529</v>
      </c>
    </row>
    <row r="977" spans="1:40" ht="57" customHeight="1" x14ac:dyDescent="0.25">
      <c r="A977" s="1">
        <v>8680184790250</v>
      </c>
      <c r="B977" s="1" t="s">
        <v>4648</v>
      </c>
      <c r="C977" s="1" t="s">
        <v>4649</v>
      </c>
      <c r="D977" s="2" t="s">
        <v>150</v>
      </c>
      <c r="E977" s="3" t="s">
        <v>5731</v>
      </c>
      <c r="F977" s="3">
        <v>0</v>
      </c>
      <c r="G977" s="2">
        <v>1</v>
      </c>
      <c r="H977" s="3">
        <v>1</v>
      </c>
      <c r="I977" s="3"/>
      <c r="J977" s="3"/>
      <c r="K977" s="3"/>
      <c r="L977" s="4" t="s">
        <v>4650</v>
      </c>
      <c r="M977" s="4" t="s">
        <v>4651</v>
      </c>
      <c r="N977" s="3" t="s">
        <v>5933</v>
      </c>
      <c r="O977" s="3">
        <v>350</v>
      </c>
      <c r="P977" s="3" t="s">
        <v>76</v>
      </c>
      <c r="Q977" s="3">
        <v>1</v>
      </c>
      <c r="R977" s="3" t="s">
        <v>48</v>
      </c>
      <c r="S977" s="10" t="s">
        <v>18</v>
      </c>
      <c r="T977" s="3" t="s">
        <v>153</v>
      </c>
      <c r="U977" s="38">
        <v>65.05</v>
      </c>
      <c r="V977" s="38">
        <v>69.95</v>
      </c>
      <c r="W977" s="38">
        <v>41.97</v>
      </c>
      <c r="X977" s="11" t="s">
        <v>153</v>
      </c>
      <c r="Y977" s="12"/>
      <c r="Z977" s="1">
        <v>0</v>
      </c>
      <c r="AA977" s="9">
        <v>143.59</v>
      </c>
      <c r="AB977" s="9"/>
      <c r="AC977" s="50"/>
      <c r="AD977" s="50"/>
      <c r="AE977" s="39">
        <v>143.59</v>
      </c>
      <c r="AF977" s="11">
        <f>IF(Z977=2,AE977*1.08,IF(AE977&lt;=10,(AE977*1.09),IF(AE977&lt;=50,(10*1.09)+((AE977-10)*1.08),IF(AE977&lt;=100,(10*1.09)+((50-10)*1.08)+((AE977-50)*1.07),IF(AE977&lt;=200,(10*1.09)+((50-10)*1.08)+((100-50)*1.07)+((AE977-100)*1.04),(10*1.09)+((50-10)*1.08)+((100-50)*1.07)+((200-100)*1.04)+((AE977-200)*1.02))))))</f>
        <v>152.93360000000001</v>
      </c>
      <c r="AG977" s="11">
        <f>IF(Z977=1,AF977*1.08,IF(Z977=4,AF977*1.08,IF(Z977=2,0,IF(AE977&lt;=100,(AF977*1.25),IF(AE977&lt;=200,134.5+((AE977-100)*1.04*1.16),255.14+((AE977-200)*1.02*1.12))))))</f>
        <v>187.08697599999999</v>
      </c>
      <c r="AH977" s="11">
        <f>IF(Z977=1,0,IF(Z977=4,0,(AG977*1.08)))</f>
        <v>202.05393408</v>
      </c>
      <c r="AI977" s="9">
        <f>TRUNC(AF977,2)</f>
        <v>152.93</v>
      </c>
      <c r="AJ977" s="9">
        <f>TRUNC(AG977,2)</f>
        <v>187.08</v>
      </c>
      <c r="AK977" s="9">
        <f>TRUNC(AH977,2)</f>
        <v>202.05</v>
      </c>
      <c r="AL977" s="13">
        <v>44170</v>
      </c>
      <c r="AM977" s="13">
        <v>44187</v>
      </c>
      <c r="AN977" s="13" t="s">
        <v>6529</v>
      </c>
    </row>
    <row r="978" spans="1:40" ht="57" customHeight="1" x14ac:dyDescent="0.25">
      <c r="A978" s="1">
        <v>8680184790267</v>
      </c>
      <c r="B978" s="1" t="s">
        <v>4648</v>
      </c>
      <c r="C978" s="1" t="s">
        <v>4649</v>
      </c>
      <c r="D978" s="2" t="s">
        <v>150</v>
      </c>
      <c r="E978" s="3" t="s">
        <v>5731</v>
      </c>
      <c r="F978" s="3">
        <v>0</v>
      </c>
      <c r="G978" s="2">
        <v>1</v>
      </c>
      <c r="H978" s="3">
        <v>1</v>
      </c>
      <c r="I978" s="3"/>
      <c r="J978" s="3"/>
      <c r="K978" s="3"/>
      <c r="L978" s="4" t="s">
        <v>4652</v>
      </c>
      <c r="M978" s="4" t="s">
        <v>4651</v>
      </c>
      <c r="N978" s="3" t="s">
        <v>5933</v>
      </c>
      <c r="O978" s="3">
        <v>500</v>
      </c>
      <c r="P978" s="3" t="s">
        <v>76</v>
      </c>
      <c r="Q978" s="3">
        <v>1</v>
      </c>
      <c r="R978" s="3" t="s">
        <v>48</v>
      </c>
      <c r="S978" s="10" t="s">
        <v>18</v>
      </c>
      <c r="T978" s="3" t="s">
        <v>153</v>
      </c>
      <c r="U978" s="38">
        <v>91.34</v>
      </c>
      <c r="V978" s="38">
        <v>98.22</v>
      </c>
      <c r="W978" s="38">
        <v>58.93</v>
      </c>
      <c r="X978" s="11" t="s">
        <v>153</v>
      </c>
      <c r="Y978" s="12"/>
      <c r="Z978" s="1">
        <v>0</v>
      </c>
      <c r="AA978" s="9">
        <v>201.14</v>
      </c>
      <c r="AB978" s="9"/>
      <c r="AC978" s="50"/>
      <c r="AD978" s="50"/>
      <c r="AE978" s="39">
        <v>201.14</v>
      </c>
      <c r="AF978" s="11">
        <f>IF(Z978=2,AE978*1.08,IF(AE978&lt;=10,(AE978*1.09),IF(AE978&lt;=50,(10*1.09)+((AE978-10)*1.08),IF(AE978&lt;=100,(10*1.09)+((50-10)*1.08)+((AE978-50)*1.07),IF(AE978&lt;=200,(10*1.09)+((50-10)*1.08)+((100-50)*1.07)+((AE978-100)*1.04),(10*1.09)+((50-10)*1.08)+((100-50)*1.07)+((200-100)*1.04)+((AE978-200)*1.02))))))</f>
        <v>212.76279999999997</v>
      </c>
      <c r="AG978" s="11">
        <f>IF(Z978=1,AF978*1.08,IF(Z978=4,AF978*1.08,IF(Z978=2,0,IF(AE978&lt;=100,(AF978*1.25),IF(AE978&lt;=200,134.5+((AE978-100)*1.04*1.16),255.14+((AE978-200)*1.02*1.12))))))</f>
        <v>256.44233599999995</v>
      </c>
      <c r="AH978" s="11">
        <f>IF(Z978=1,0,IF(Z978=4,0,(AG978*1.08)))</f>
        <v>276.95772287999995</v>
      </c>
      <c r="AI978" s="9">
        <f>TRUNC(AF978,2)</f>
        <v>212.76</v>
      </c>
      <c r="AJ978" s="9">
        <f>TRUNC(AG978,2)</f>
        <v>256.44</v>
      </c>
      <c r="AK978" s="9">
        <f>TRUNC(AH978,2)</f>
        <v>276.95</v>
      </c>
      <c r="AL978" s="13">
        <v>44170</v>
      </c>
      <c r="AM978" s="13">
        <v>44187</v>
      </c>
      <c r="AN978" s="13" t="s">
        <v>6529</v>
      </c>
    </row>
    <row r="979" spans="1:40" ht="57" customHeight="1" x14ac:dyDescent="0.25">
      <c r="A979" s="1">
        <v>8699525790118</v>
      </c>
      <c r="B979" s="1" t="s">
        <v>4648</v>
      </c>
      <c r="C979" s="1" t="s">
        <v>4649</v>
      </c>
      <c r="D979" s="2" t="s">
        <v>150</v>
      </c>
      <c r="E979" s="3" t="s">
        <v>5731</v>
      </c>
      <c r="F979" s="3">
        <v>0</v>
      </c>
      <c r="G979" s="2">
        <v>1</v>
      </c>
      <c r="H979" s="3">
        <v>1</v>
      </c>
      <c r="I979" s="3"/>
      <c r="J979" s="3"/>
      <c r="K979" s="3"/>
      <c r="L979" s="4" t="s">
        <v>4860</v>
      </c>
      <c r="M979" s="4" t="s">
        <v>4651</v>
      </c>
      <c r="N979" s="3" t="s">
        <v>5922</v>
      </c>
      <c r="O979" s="3">
        <v>350</v>
      </c>
      <c r="P979" s="3" t="s">
        <v>76</v>
      </c>
      <c r="Q979" s="3">
        <v>1</v>
      </c>
      <c r="R979" s="3" t="s">
        <v>48</v>
      </c>
      <c r="S979" s="10" t="s">
        <v>18</v>
      </c>
      <c r="T979" s="3" t="s">
        <v>153</v>
      </c>
      <c r="U979" s="38">
        <v>65.05</v>
      </c>
      <c r="V979" s="38">
        <v>69.95</v>
      </c>
      <c r="W979" s="38">
        <v>41.97</v>
      </c>
      <c r="X979" s="11" t="s">
        <v>153</v>
      </c>
      <c r="Y979" s="12"/>
      <c r="Z979" s="1">
        <v>0</v>
      </c>
      <c r="AA979" s="9">
        <v>160.13</v>
      </c>
      <c r="AB979" s="9"/>
      <c r="AC979" s="50"/>
      <c r="AD979" s="50"/>
      <c r="AE979" s="39">
        <v>160.13</v>
      </c>
      <c r="AF979" s="11">
        <f>IF(Z979=2,AE979*1.08,IF(AE979&lt;=10,(AE979*1.09),IF(AE979&lt;=50,(10*1.09)+((AE979-10)*1.08),IF(AE979&lt;=100,(10*1.09)+((50-10)*1.08)+((AE979-50)*1.07),IF(AE979&lt;=200,(10*1.09)+((50-10)*1.08)+((100-50)*1.07)+((AE979-100)*1.04),(10*1.09)+((50-10)*1.08)+((100-50)*1.07)+((200-100)*1.04)+((AE979-200)*1.02))))))</f>
        <v>170.1352</v>
      </c>
      <c r="AG979" s="11">
        <f>IF(Z979=1,AF979*1.08,IF(Z979=4,AF979*1.08,IF(Z979=2,0,IF(AE979&lt;=100,(AF979*1.25),IF(AE979&lt;=200,134.5+((AE979-100)*1.04*1.16),255.14+((AE979-200)*1.02*1.12))))))</f>
        <v>207.04083199999999</v>
      </c>
      <c r="AH979" s="11">
        <f>IF(Z979=1,0,IF(Z979=4,0,(AG979*1.08)))</f>
        <v>223.60409856000001</v>
      </c>
      <c r="AI979" s="9">
        <f>TRUNC(AF979,2)</f>
        <v>170.13</v>
      </c>
      <c r="AJ979" s="9">
        <f>TRUNC(AG979,2)</f>
        <v>207.04</v>
      </c>
      <c r="AK979" s="9">
        <f>TRUNC(AH979,2)</f>
        <v>223.6</v>
      </c>
      <c r="AL979" s="13">
        <v>44170</v>
      </c>
      <c r="AM979" s="13">
        <v>44187</v>
      </c>
      <c r="AN979" s="13" t="s">
        <v>6529</v>
      </c>
    </row>
    <row r="980" spans="1:40" ht="57" customHeight="1" x14ac:dyDescent="0.25">
      <c r="A980" s="1">
        <v>8699525790125</v>
      </c>
      <c r="B980" s="1" t="s">
        <v>4648</v>
      </c>
      <c r="C980" s="1" t="s">
        <v>4649</v>
      </c>
      <c r="D980" s="2" t="s">
        <v>150</v>
      </c>
      <c r="E980" s="3" t="s">
        <v>5731</v>
      </c>
      <c r="F980" s="3">
        <v>0</v>
      </c>
      <c r="G980" s="2">
        <v>1</v>
      </c>
      <c r="H980" s="3">
        <v>1</v>
      </c>
      <c r="I980" s="3"/>
      <c r="J980" s="3"/>
      <c r="K980" s="3"/>
      <c r="L980" s="4" t="s">
        <v>4861</v>
      </c>
      <c r="M980" s="4" t="s">
        <v>4651</v>
      </c>
      <c r="N980" s="3" t="s">
        <v>5922</v>
      </c>
      <c r="O980" s="3">
        <v>500</v>
      </c>
      <c r="P980" s="3" t="s">
        <v>76</v>
      </c>
      <c r="Q980" s="3">
        <v>1</v>
      </c>
      <c r="R980" s="3" t="s">
        <v>48</v>
      </c>
      <c r="S980" s="10" t="s">
        <v>18</v>
      </c>
      <c r="T980" s="3" t="s">
        <v>153</v>
      </c>
      <c r="U980" s="38">
        <v>91.34</v>
      </c>
      <c r="V980" s="38">
        <v>98.22</v>
      </c>
      <c r="W980" s="38">
        <v>58.93</v>
      </c>
      <c r="X980" s="11" t="s">
        <v>153</v>
      </c>
      <c r="Y980" s="12"/>
      <c r="Z980" s="1">
        <v>0</v>
      </c>
      <c r="AA980" s="9">
        <v>224.84</v>
      </c>
      <c r="AB980" s="9"/>
      <c r="AC980" s="50"/>
      <c r="AD980" s="50"/>
      <c r="AE980" s="39">
        <v>224.84</v>
      </c>
      <c r="AF980" s="11">
        <f>IF(Z980=2,AE980*1.08,IF(AE980&lt;=10,(AE980*1.09),IF(AE980&lt;=50,(10*1.09)+((AE980-10)*1.08),IF(AE980&lt;=100,(10*1.09)+((50-10)*1.08)+((AE980-50)*1.07),IF(AE980&lt;=200,(10*1.09)+((50-10)*1.08)+((100-50)*1.07)+((AE980-100)*1.04),(10*1.09)+((50-10)*1.08)+((100-50)*1.07)+((200-100)*1.04)+((AE980-200)*1.02))))))</f>
        <v>236.93680000000001</v>
      </c>
      <c r="AG980" s="11">
        <f>IF(Z980=1,AF980*1.08,IF(Z980=4,AF980*1.08,IF(Z980=2,0,IF(AE980&lt;=100,(AF980*1.25),IF(AE980&lt;=200,134.5+((AE980-100)*1.04*1.16),255.14+((AE980-200)*1.02*1.12))))))</f>
        <v>283.51721600000002</v>
      </c>
      <c r="AH980" s="11">
        <f>IF(Z980=1,0,IF(Z980=4,0,(AG980*1.08)))</f>
        <v>306.19859328000007</v>
      </c>
      <c r="AI980" s="9">
        <f>TRUNC(AF980,2)</f>
        <v>236.93</v>
      </c>
      <c r="AJ980" s="9">
        <f>TRUNC(AG980,2)</f>
        <v>283.51</v>
      </c>
      <c r="AK980" s="9">
        <f>TRUNC(AH980,2)</f>
        <v>306.19</v>
      </c>
      <c r="AL980" s="13">
        <v>44170</v>
      </c>
      <c r="AM980" s="13">
        <v>44187</v>
      </c>
      <c r="AN980" s="13" t="s">
        <v>6529</v>
      </c>
    </row>
    <row r="981" spans="1:40" ht="57" customHeight="1" x14ac:dyDescent="0.25">
      <c r="A981" s="1">
        <v>8699514100010</v>
      </c>
      <c r="B981" s="1" t="s">
        <v>2353</v>
      </c>
      <c r="C981" s="1" t="s">
        <v>2354</v>
      </c>
      <c r="D981" s="2" t="s">
        <v>44</v>
      </c>
      <c r="E981" s="3" t="s">
        <v>133</v>
      </c>
      <c r="F981" s="3">
        <v>0</v>
      </c>
      <c r="G981" s="2">
        <v>2</v>
      </c>
      <c r="H981" s="3">
        <v>1</v>
      </c>
      <c r="I981" s="3"/>
      <c r="J981" s="3"/>
      <c r="K981" s="3"/>
      <c r="L981" s="4" t="s">
        <v>155</v>
      </c>
      <c r="M981" s="4" t="s">
        <v>896</v>
      </c>
      <c r="N981" s="3" t="s">
        <v>5962</v>
      </c>
      <c r="O981" s="3">
        <v>10</v>
      </c>
      <c r="P981" s="3" t="s">
        <v>76</v>
      </c>
      <c r="Q981" s="3">
        <v>6</v>
      </c>
      <c r="R981" s="3" t="s">
        <v>48</v>
      </c>
      <c r="S981" s="10" t="s">
        <v>49</v>
      </c>
      <c r="T981" s="3" t="s">
        <v>545</v>
      </c>
      <c r="U981" s="38">
        <v>6.37</v>
      </c>
      <c r="V981" s="38">
        <v>6.54</v>
      </c>
      <c r="W981" s="38">
        <v>5.23</v>
      </c>
      <c r="X981" s="3" t="s">
        <v>225</v>
      </c>
      <c r="Y981" s="12"/>
      <c r="Z981" s="1">
        <v>0</v>
      </c>
      <c r="AA981" s="9">
        <v>19.41</v>
      </c>
      <c r="AB981" s="9"/>
      <c r="AC981" s="50">
        <f>IF(AD981=AK981,1,0)</f>
        <v>1</v>
      </c>
      <c r="AD981" s="50">
        <v>28.43</v>
      </c>
      <c r="AE981" s="39">
        <v>19.41</v>
      </c>
      <c r="AF981" s="11">
        <f>IF(Z981=2,AE981*1.08,IF(AE981&lt;=10,(AE981*1.09),IF(AE981&lt;=50,(10*1.09)+((AE981-10)*1.08),IF(AE981&lt;=100,(10*1.09)+((50-10)*1.08)+((AE981-50)*1.07),IF(AE981&lt;=200,(10*1.09)+((50-10)*1.08)+((100-50)*1.07)+((AE981-100)*1.04),(10*1.09)+((50-10)*1.08)+((100-50)*1.07)+((200-100)*1.04)+((AE981-200)*1.02))))))</f>
        <v>21.062800000000003</v>
      </c>
      <c r="AG981" s="11">
        <f>IF(Z981=1,AF981*1.08,IF(Z981=4,AF981*1.08,IF(Z981=2,0,IF(AE981&lt;=100,(AF981*1.25),IF(AE981&lt;=200,134.5+((AE981-100)*1.04*1.16),255.14+((AE981-200)*1.02*1.12))))))</f>
        <v>26.328500000000005</v>
      </c>
      <c r="AH981" s="11">
        <f>IF(Z981=1,0,IF(Z981=4,0,(AG981*1.08)))</f>
        <v>28.434780000000007</v>
      </c>
      <c r="AI981" s="9">
        <f>TRUNC(AF981,2)</f>
        <v>21.06</v>
      </c>
      <c r="AJ981" s="9">
        <f>TRUNC(AG981,2)</f>
        <v>26.32</v>
      </c>
      <c r="AK981" s="9">
        <f>TRUNC(AH981,2)</f>
        <v>28.43</v>
      </c>
      <c r="AL981" s="13">
        <v>44170</v>
      </c>
      <c r="AM981" s="13">
        <v>44187</v>
      </c>
      <c r="AN981" s="13" t="s">
        <v>6529</v>
      </c>
    </row>
    <row r="982" spans="1:40" ht="57" customHeight="1" x14ac:dyDescent="0.25">
      <c r="A982" s="1">
        <v>8699540097865</v>
      </c>
      <c r="B982" s="1" t="s">
        <v>780</v>
      </c>
      <c r="C982" s="1" t="s">
        <v>781</v>
      </c>
      <c r="D982" s="2" t="s">
        <v>150</v>
      </c>
      <c r="E982" s="3" t="s">
        <v>5731</v>
      </c>
      <c r="F982" s="3">
        <v>0</v>
      </c>
      <c r="G982" s="2">
        <v>1</v>
      </c>
      <c r="H982" s="3">
        <v>1</v>
      </c>
      <c r="I982" s="3"/>
      <c r="J982" s="3"/>
      <c r="K982" s="3"/>
      <c r="L982" s="4" t="s">
        <v>4880</v>
      </c>
      <c r="M982" s="4" t="s">
        <v>54</v>
      </c>
      <c r="N982" s="3" t="s">
        <v>5927</v>
      </c>
      <c r="O982" s="3">
        <v>5</v>
      </c>
      <c r="P982" s="3" t="s">
        <v>76</v>
      </c>
      <c r="Q982" s="3">
        <v>20</v>
      </c>
      <c r="R982" s="3" t="s">
        <v>48</v>
      </c>
      <c r="S982" s="10" t="s">
        <v>18</v>
      </c>
      <c r="T982" s="3" t="s">
        <v>225</v>
      </c>
      <c r="U982" s="38">
        <v>3.53</v>
      </c>
      <c r="V982" s="38">
        <v>5.21</v>
      </c>
      <c r="W982" s="38">
        <v>3.12</v>
      </c>
      <c r="X982" s="11" t="s">
        <v>102</v>
      </c>
      <c r="Y982" s="12"/>
      <c r="Z982" s="1">
        <v>0</v>
      </c>
      <c r="AA982" s="9">
        <v>11.84</v>
      </c>
      <c r="AB982" s="9"/>
      <c r="AC982" s="50"/>
      <c r="AD982" s="50"/>
      <c r="AE982" s="39">
        <v>11.84</v>
      </c>
      <c r="AF982" s="11">
        <f>IF(Z982=2,AE982*1.08,IF(AE982&lt;=10,(AE982*1.09),IF(AE982&lt;=50,(10*1.09)+((AE982-10)*1.08),IF(AE982&lt;=100,(10*1.09)+((50-10)*1.08)+((AE982-50)*1.07),IF(AE982&lt;=200,(10*1.09)+((50-10)*1.08)+((100-50)*1.07)+((AE982-100)*1.04),(10*1.09)+((50-10)*1.08)+((100-50)*1.07)+((200-100)*1.04)+((AE982-200)*1.02))))))</f>
        <v>12.8872</v>
      </c>
      <c r="AG982" s="11">
        <f>IF(Z982=1,AF982*1.08,IF(Z982=4,AF982*1.08,IF(Z982=2,0,IF(AE982&lt;=100,(AF982*1.25),IF(AE982&lt;=200,134.5+((AE982-100)*1.04*1.16),255.14+((AE982-200)*1.02*1.12))))))</f>
        <v>16.109000000000002</v>
      </c>
      <c r="AH982" s="11">
        <f>IF(Z982=1,0,IF(Z982=4,0,(AG982*1.08)))</f>
        <v>17.397720000000003</v>
      </c>
      <c r="AI982" s="9">
        <f>TRUNC(AF982,2)</f>
        <v>12.88</v>
      </c>
      <c r="AJ982" s="9">
        <f>TRUNC(AG982,2)</f>
        <v>16.100000000000001</v>
      </c>
      <c r="AK982" s="9">
        <f>TRUNC(AH982,2)</f>
        <v>17.39</v>
      </c>
      <c r="AL982" s="13">
        <v>44170</v>
      </c>
      <c r="AM982" s="13">
        <v>44187</v>
      </c>
      <c r="AN982" s="13" t="s">
        <v>6529</v>
      </c>
    </row>
    <row r="983" spans="1:40" ht="57" customHeight="1" x14ac:dyDescent="0.25">
      <c r="A983" s="1">
        <v>8699540097872</v>
      </c>
      <c r="B983" s="1" t="s">
        <v>780</v>
      </c>
      <c r="C983" s="1" t="s">
        <v>781</v>
      </c>
      <c r="D983" s="2" t="s">
        <v>150</v>
      </c>
      <c r="E983" s="3" t="s">
        <v>5731</v>
      </c>
      <c r="F983" s="3">
        <v>0</v>
      </c>
      <c r="G983" s="2">
        <v>1</v>
      </c>
      <c r="H983" s="3">
        <v>1</v>
      </c>
      <c r="I983" s="3"/>
      <c r="J983" s="3"/>
      <c r="K983" s="3"/>
      <c r="L983" s="4" t="s">
        <v>1219</v>
      </c>
      <c r="M983" s="4" t="s">
        <v>54</v>
      </c>
      <c r="N983" s="3" t="s">
        <v>5927</v>
      </c>
      <c r="O983" s="3">
        <v>5</v>
      </c>
      <c r="P983" s="3" t="s">
        <v>76</v>
      </c>
      <c r="Q983" s="3">
        <v>30</v>
      </c>
      <c r="R983" s="3" t="s">
        <v>48</v>
      </c>
      <c r="S983" s="10" t="s">
        <v>18</v>
      </c>
      <c r="T983" s="3" t="s">
        <v>225</v>
      </c>
      <c r="U983" s="38">
        <v>5.29</v>
      </c>
      <c r="V983" s="38">
        <v>7.8</v>
      </c>
      <c r="W983" s="38">
        <v>4.68</v>
      </c>
      <c r="X983" s="11" t="s">
        <v>102</v>
      </c>
      <c r="Y983" s="12"/>
      <c r="Z983" s="1">
        <v>0</v>
      </c>
      <c r="AA983" s="9">
        <v>17.79</v>
      </c>
      <c r="AB983" s="9"/>
      <c r="AC983" s="50"/>
      <c r="AD983" s="50"/>
      <c r="AE983" s="39">
        <v>17.79</v>
      </c>
      <c r="AF983" s="11">
        <f>IF(Z983=2,AE983*1.08,IF(AE983&lt;=10,(AE983*1.09),IF(AE983&lt;=50,(10*1.09)+((AE983-10)*1.08),IF(AE983&lt;=100,(10*1.09)+((50-10)*1.08)+((AE983-50)*1.07),IF(AE983&lt;=200,(10*1.09)+((50-10)*1.08)+((100-50)*1.07)+((AE983-100)*1.04),(10*1.09)+((50-10)*1.08)+((100-50)*1.07)+((200-100)*1.04)+((AE983-200)*1.02))))))</f>
        <v>19.313200000000002</v>
      </c>
      <c r="AG983" s="11">
        <f>IF(Z983=1,AF983*1.08,IF(Z983=4,AF983*1.08,IF(Z983=2,0,IF(AE983&lt;=100,(AF983*1.25),IF(AE983&lt;=200,134.5+((AE983-100)*1.04*1.16),255.14+((AE983-200)*1.02*1.12))))))</f>
        <v>24.141500000000001</v>
      </c>
      <c r="AH983" s="11">
        <f>IF(Z983=1,0,IF(Z983=4,0,(AG983*1.08)))</f>
        <v>26.072820000000004</v>
      </c>
      <c r="AI983" s="9">
        <f>TRUNC(AF983,2)</f>
        <v>19.309999999999999</v>
      </c>
      <c r="AJ983" s="9">
        <f>TRUNC(AG983,2)</f>
        <v>24.14</v>
      </c>
      <c r="AK983" s="9">
        <f>TRUNC(AH983,2)</f>
        <v>26.07</v>
      </c>
      <c r="AL983" s="13">
        <v>44170</v>
      </c>
      <c r="AM983" s="13">
        <v>44187</v>
      </c>
      <c r="AN983" s="13" t="s">
        <v>6529</v>
      </c>
    </row>
    <row r="984" spans="1:40" ht="57" customHeight="1" x14ac:dyDescent="0.25">
      <c r="A984" s="1">
        <v>8699636018361</v>
      </c>
      <c r="B984" s="1" t="s">
        <v>106</v>
      </c>
      <c r="C984" s="1" t="s">
        <v>107</v>
      </c>
      <c r="D984" s="2" t="s">
        <v>44</v>
      </c>
      <c r="E984" s="3" t="s">
        <v>133</v>
      </c>
      <c r="F984" s="3">
        <v>6</v>
      </c>
      <c r="G984" s="2">
        <v>2</v>
      </c>
      <c r="H984" s="3">
        <v>1</v>
      </c>
      <c r="I984" s="3"/>
      <c r="J984" s="3"/>
      <c r="K984" s="3"/>
      <c r="L984" s="4" t="s">
        <v>108</v>
      </c>
      <c r="M984" s="4" t="s">
        <v>109</v>
      </c>
      <c r="N984" s="3" t="s">
        <v>5947</v>
      </c>
      <c r="O984" s="3" t="s">
        <v>110</v>
      </c>
      <c r="P984" s="3" t="s">
        <v>76</v>
      </c>
      <c r="Q984" s="3">
        <v>21</v>
      </c>
      <c r="R984" s="3" t="s">
        <v>48</v>
      </c>
      <c r="S984" s="10" t="s">
        <v>49</v>
      </c>
      <c r="T984" s="3" t="s">
        <v>129</v>
      </c>
      <c r="U984" s="38">
        <v>6.25</v>
      </c>
      <c r="V984" s="38">
        <v>6.25</v>
      </c>
      <c r="W984" s="38">
        <v>6.25</v>
      </c>
      <c r="X984" s="11" t="s">
        <v>129</v>
      </c>
      <c r="Y984" s="12"/>
      <c r="Z984" s="1">
        <v>0</v>
      </c>
      <c r="AA984" s="9">
        <v>21.36</v>
      </c>
      <c r="AB984" s="9"/>
      <c r="AC984" s="50">
        <f>IF(AD984=AK984,1,0)</f>
        <v>1</v>
      </c>
      <c r="AD984" s="50">
        <v>31.27</v>
      </c>
      <c r="AE984" s="39">
        <v>21.36</v>
      </c>
      <c r="AF984" s="11">
        <f>IF(Z984=2,AE984*1.08,IF(AE984&lt;=10,(AE984*1.09),IF(AE984&lt;=50,(10*1.09)+((AE984-10)*1.08),IF(AE984&lt;=100,(10*1.09)+((50-10)*1.08)+((AE984-50)*1.07),IF(AE984&lt;=200,(10*1.09)+((50-10)*1.08)+((100-50)*1.07)+((AE984-100)*1.04),(10*1.09)+((50-10)*1.08)+((100-50)*1.07)+((200-100)*1.04)+((AE984-200)*1.02))))))</f>
        <v>23.168800000000001</v>
      </c>
      <c r="AG984" s="11">
        <f>IF(Z984=1,AF984*1.08,IF(Z984=4,AF984*1.08,IF(Z984=2,0,IF(AE984&lt;=100,(AF984*1.25),IF(AE984&lt;=200,134.5+((AE984-100)*1.04*1.16),255.14+((AE984-200)*1.02*1.12))))))</f>
        <v>28.961000000000002</v>
      </c>
      <c r="AH984" s="11">
        <f>IF(Z984=1,0,IF(Z984=4,0,(AG984*1.08)))</f>
        <v>31.277880000000003</v>
      </c>
      <c r="AI984" s="9">
        <f>TRUNC(AF984,2)</f>
        <v>23.16</v>
      </c>
      <c r="AJ984" s="9">
        <f>TRUNC(AG984,2)</f>
        <v>28.96</v>
      </c>
      <c r="AK984" s="9">
        <f>TRUNC(AH984,2)</f>
        <v>31.27</v>
      </c>
      <c r="AL984" s="13">
        <v>44170</v>
      </c>
      <c r="AM984" s="13">
        <v>44187</v>
      </c>
      <c r="AN984" s="13" t="s">
        <v>6529</v>
      </c>
    </row>
    <row r="985" spans="1:40" ht="57" customHeight="1" x14ac:dyDescent="0.25">
      <c r="A985" s="1">
        <v>8699636011409</v>
      </c>
      <c r="B985" s="1" t="s">
        <v>106</v>
      </c>
      <c r="C985" s="1" t="s">
        <v>107</v>
      </c>
      <c r="D985" s="2" t="s">
        <v>44</v>
      </c>
      <c r="E985" s="2" t="s">
        <v>133</v>
      </c>
      <c r="F985" s="3">
        <v>6</v>
      </c>
      <c r="G985" s="2">
        <v>2</v>
      </c>
      <c r="H985" s="3">
        <v>1</v>
      </c>
      <c r="I985" s="3"/>
      <c r="J985" s="3"/>
      <c r="K985" s="3"/>
      <c r="L985" s="4" t="s">
        <v>297</v>
      </c>
      <c r="M985" s="4" t="s">
        <v>109</v>
      </c>
      <c r="N985" s="3" t="s">
        <v>5947</v>
      </c>
      <c r="O985" s="3" t="s">
        <v>298</v>
      </c>
      <c r="P985" s="3" t="s">
        <v>76</v>
      </c>
      <c r="Q985" s="3">
        <v>21</v>
      </c>
      <c r="R985" s="3" t="s">
        <v>48</v>
      </c>
      <c r="S985" s="10" t="s">
        <v>49</v>
      </c>
      <c r="T985" s="3" t="s">
        <v>102</v>
      </c>
      <c r="U985" s="38">
        <v>8.9499999999999993</v>
      </c>
      <c r="V985" s="38">
        <v>8.9499999999999993</v>
      </c>
      <c r="W985" s="38">
        <v>8.9499999999999993</v>
      </c>
      <c r="X985" s="11" t="s">
        <v>102</v>
      </c>
      <c r="Y985" s="12"/>
      <c r="Z985" s="1">
        <v>0</v>
      </c>
      <c r="AA985" s="9">
        <v>30.49</v>
      </c>
      <c r="AB985" s="9"/>
      <c r="AC985" s="50">
        <f>IF(AD985=AK985,1,0)</f>
        <v>1</v>
      </c>
      <c r="AD985" s="50">
        <v>44.58</v>
      </c>
      <c r="AE985" s="39">
        <v>30.49</v>
      </c>
      <c r="AF985" s="11">
        <f>IF(Z985=2,AE985*1.08,IF(AE985&lt;=10,(AE985*1.09),IF(AE985&lt;=50,(10*1.09)+((AE985-10)*1.08),IF(AE985&lt;=100,(10*1.09)+((50-10)*1.08)+((AE985-50)*1.07),IF(AE985&lt;=200,(10*1.09)+((50-10)*1.08)+((100-50)*1.07)+((AE985-100)*1.04),(10*1.09)+((50-10)*1.08)+((100-50)*1.07)+((200-100)*1.04)+((AE985-200)*1.02))))))</f>
        <v>33.029200000000003</v>
      </c>
      <c r="AG985" s="11">
        <f>IF(Z985=1,AF985*1.08,IF(Z985=4,AF985*1.08,IF(Z985=2,0,IF(AE985&lt;=100,(AF985*1.25),IF(AE985&lt;=200,134.5+((AE985-100)*1.04*1.16),255.14+((AE985-200)*1.02*1.12))))))</f>
        <v>41.286500000000004</v>
      </c>
      <c r="AH985" s="11">
        <f>IF(Z985=1,0,IF(Z985=4,0,(AG985*1.08)))</f>
        <v>44.589420000000004</v>
      </c>
      <c r="AI985" s="9">
        <f>TRUNC(AF985,2)</f>
        <v>33.020000000000003</v>
      </c>
      <c r="AJ985" s="9">
        <f>TRUNC(AG985,2)</f>
        <v>41.28</v>
      </c>
      <c r="AK985" s="9">
        <f>TRUNC(AH985,2)</f>
        <v>44.58</v>
      </c>
      <c r="AL985" s="13">
        <v>44170</v>
      </c>
      <c r="AM985" s="13">
        <v>44187</v>
      </c>
      <c r="AN985" s="13" t="s">
        <v>6529</v>
      </c>
    </row>
    <row r="986" spans="1:40" ht="57" customHeight="1" x14ac:dyDescent="0.25">
      <c r="A986" s="1">
        <v>8699820010065</v>
      </c>
      <c r="B986" s="1" t="s">
        <v>2406</v>
      </c>
      <c r="C986" s="1" t="s">
        <v>2407</v>
      </c>
      <c r="D986" s="2" t="s">
        <v>44</v>
      </c>
      <c r="E986" s="3" t="s">
        <v>133</v>
      </c>
      <c r="F986" s="3">
        <v>0</v>
      </c>
      <c r="G986" s="2">
        <v>2</v>
      </c>
      <c r="H986" s="3">
        <v>1</v>
      </c>
      <c r="I986" s="3"/>
      <c r="J986" s="3"/>
      <c r="K986" s="3"/>
      <c r="L986" s="4" t="s">
        <v>2408</v>
      </c>
      <c r="M986" s="4" t="s">
        <v>6492</v>
      </c>
      <c r="N986" s="3" t="s">
        <v>6013</v>
      </c>
      <c r="O986" s="3">
        <v>10</v>
      </c>
      <c r="P986" s="3" t="s">
        <v>76</v>
      </c>
      <c r="Q986" s="3">
        <v>20</v>
      </c>
      <c r="R986" s="3" t="s">
        <v>48</v>
      </c>
      <c r="S986" s="10" t="s">
        <v>18</v>
      </c>
      <c r="T986" s="3" t="s">
        <v>2789</v>
      </c>
      <c r="U986" s="38">
        <v>31.68</v>
      </c>
      <c r="V986" s="38">
        <v>32.47</v>
      </c>
      <c r="W986" s="38">
        <v>25.97</v>
      </c>
      <c r="X986" s="11" t="s">
        <v>2789</v>
      </c>
      <c r="Y986" s="12"/>
      <c r="Z986" s="1">
        <v>0</v>
      </c>
      <c r="AA986" s="9">
        <v>27.64</v>
      </c>
      <c r="AB986" s="9"/>
      <c r="AC986" s="50">
        <f>IF(AD986=AK986,1,0)</f>
        <v>1</v>
      </c>
      <c r="AD986" s="50">
        <v>40.43</v>
      </c>
      <c r="AE986" s="39">
        <v>27.64</v>
      </c>
      <c r="AF986" s="11">
        <f>IF(Z986=2,AE986*1.08,IF(AE986&lt;=10,(AE986*1.09),IF(AE986&lt;=50,(10*1.09)+((AE986-10)*1.08),IF(AE986&lt;=100,(10*1.09)+((50-10)*1.08)+((AE986-50)*1.07),IF(AE986&lt;=200,(10*1.09)+((50-10)*1.08)+((100-50)*1.07)+((AE986-100)*1.04),(10*1.09)+((50-10)*1.08)+((100-50)*1.07)+((200-100)*1.04)+((AE986-200)*1.02))))))</f>
        <v>29.9512</v>
      </c>
      <c r="AG986" s="11">
        <f>IF(Z986=1,AF986*1.08,IF(Z986=4,AF986*1.08,IF(Z986=2,0,IF(AE986&lt;=100,(AF986*1.25),IF(AE986&lt;=200,134.5+((AE986-100)*1.04*1.16),255.14+((AE986-200)*1.02*1.12))))))</f>
        <v>37.439</v>
      </c>
      <c r="AH986" s="11">
        <f>IF(Z986=1,0,IF(Z986=4,0,(AG986*1.08)))</f>
        <v>40.43412</v>
      </c>
      <c r="AI986" s="9">
        <f>TRUNC(AF986,2)</f>
        <v>29.95</v>
      </c>
      <c r="AJ986" s="9">
        <f>TRUNC(AG986,2)</f>
        <v>37.43</v>
      </c>
      <c r="AK986" s="9">
        <f>TRUNC(AH986,2)</f>
        <v>40.43</v>
      </c>
      <c r="AL986" s="13">
        <v>44170</v>
      </c>
      <c r="AM986" s="13">
        <v>44187</v>
      </c>
      <c r="AN986" s="13" t="s">
        <v>6529</v>
      </c>
    </row>
    <row r="987" spans="1:40" ht="57" customHeight="1" x14ac:dyDescent="0.25">
      <c r="A987" s="1">
        <v>8699546010035</v>
      </c>
      <c r="B987" s="1" t="s">
        <v>4310</v>
      </c>
      <c r="C987" s="1" t="s">
        <v>4311</v>
      </c>
      <c r="D987" s="2" t="s">
        <v>44</v>
      </c>
      <c r="E987" s="3" t="s">
        <v>5731</v>
      </c>
      <c r="F987" s="3">
        <v>0</v>
      </c>
      <c r="G987" s="2">
        <v>1</v>
      </c>
      <c r="H987" s="3">
        <v>1</v>
      </c>
      <c r="I987" s="3"/>
      <c r="J987" s="3"/>
      <c r="K987" s="3"/>
      <c r="L987" s="4" t="s">
        <v>4312</v>
      </c>
      <c r="M987" s="4" t="s">
        <v>4313</v>
      </c>
      <c r="N987" s="3" t="s">
        <v>5960</v>
      </c>
      <c r="O987" s="3">
        <v>2</v>
      </c>
      <c r="P987" s="3" t="s">
        <v>76</v>
      </c>
      <c r="Q987" s="3">
        <v>28</v>
      </c>
      <c r="R987" s="3" t="s">
        <v>48</v>
      </c>
      <c r="S987" s="10" t="s">
        <v>49</v>
      </c>
      <c r="T987" s="3" t="s">
        <v>102</v>
      </c>
      <c r="U987" s="38">
        <v>23.63</v>
      </c>
      <c r="V987" s="38">
        <v>29.72</v>
      </c>
      <c r="W987" s="38">
        <v>17.829999999999998</v>
      </c>
      <c r="X987" s="11" t="s">
        <v>153</v>
      </c>
      <c r="Y987" s="12"/>
      <c r="Z987" s="1">
        <v>0</v>
      </c>
      <c r="AA987" s="9">
        <v>68.02</v>
      </c>
      <c r="AB987" s="9"/>
      <c r="AC987" s="50"/>
      <c r="AD987" s="50"/>
      <c r="AE987" s="39">
        <v>68.02</v>
      </c>
      <c r="AF987" s="11">
        <f>IF(Z987=2,AE987*1.08,IF(AE987&lt;=10,(AE987*1.09),IF(AE987&lt;=50,(10*1.09)+((AE987-10)*1.08),IF(AE987&lt;=100,(10*1.09)+((50-10)*1.08)+((AE987-50)*1.07),IF(AE987&lt;=200,(10*1.09)+((50-10)*1.08)+((100-50)*1.07)+((AE987-100)*1.04),(10*1.09)+((50-10)*1.08)+((100-50)*1.07)+((200-100)*1.04)+((AE987-200)*1.02))))))</f>
        <v>73.381399999999999</v>
      </c>
      <c r="AG987" s="11">
        <f>IF(Z987=1,AF987*1.08,IF(Z987=4,AF987*1.08,IF(Z987=2,0,IF(AE987&lt;=100,(AF987*1.25),IF(AE987&lt;=200,134.5+((AE987-100)*1.04*1.16),255.14+((AE987-200)*1.02*1.12))))))</f>
        <v>91.726749999999996</v>
      </c>
      <c r="AH987" s="11">
        <f>IF(Z987=1,0,IF(Z987=4,0,(AG987*1.08)))</f>
        <v>99.064890000000005</v>
      </c>
      <c r="AI987" s="9">
        <f>TRUNC(AF987,2)</f>
        <v>73.38</v>
      </c>
      <c r="AJ987" s="9">
        <f>TRUNC(AG987,2)</f>
        <v>91.72</v>
      </c>
      <c r="AK987" s="9">
        <f>TRUNC(AH987,2)</f>
        <v>99.06</v>
      </c>
      <c r="AL987" s="13">
        <v>44170</v>
      </c>
      <c r="AM987" s="13">
        <v>44187</v>
      </c>
      <c r="AN987" s="13" t="s">
        <v>6529</v>
      </c>
    </row>
    <row r="988" spans="1:40" ht="57" customHeight="1" x14ac:dyDescent="0.25">
      <c r="A988" s="1">
        <v>8699561340087</v>
      </c>
      <c r="B988" s="1" t="s">
        <v>2418</v>
      </c>
      <c r="C988" s="1" t="s">
        <v>805</v>
      </c>
      <c r="D988" s="2" t="s">
        <v>150</v>
      </c>
      <c r="E988" s="3" t="s">
        <v>133</v>
      </c>
      <c r="F988" s="3">
        <v>0</v>
      </c>
      <c r="G988" s="2">
        <v>1</v>
      </c>
      <c r="H988" s="3">
        <v>1</v>
      </c>
      <c r="I988" s="3"/>
      <c r="J988" s="3"/>
      <c r="K988" s="3"/>
      <c r="L988" s="4" t="s">
        <v>2419</v>
      </c>
      <c r="M988" s="4" t="s">
        <v>5675</v>
      </c>
      <c r="N988" s="3" t="s">
        <v>6048</v>
      </c>
      <c r="O988" s="18">
        <v>0.03</v>
      </c>
      <c r="P988" s="3" t="s">
        <v>76</v>
      </c>
      <c r="Q988" s="3">
        <v>30</v>
      </c>
      <c r="R988" s="3" t="s">
        <v>48</v>
      </c>
      <c r="S988" s="10" t="s">
        <v>18</v>
      </c>
      <c r="T988" s="3" t="s">
        <v>225</v>
      </c>
      <c r="U988" s="38">
        <v>20.77</v>
      </c>
      <c r="V988" s="38">
        <v>22.1</v>
      </c>
      <c r="W988" s="38">
        <v>17.68</v>
      </c>
      <c r="X988" s="3" t="s">
        <v>225</v>
      </c>
      <c r="Y988" s="12"/>
      <c r="Z988" s="1">
        <v>0</v>
      </c>
      <c r="AA988" s="9">
        <v>40.9</v>
      </c>
      <c r="AB988" s="9"/>
      <c r="AC988" s="50">
        <f>IF(AD988=AK988,1,0)</f>
        <v>1</v>
      </c>
      <c r="AD988" s="50">
        <v>59.76</v>
      </c>
      <c r="AE988" s="39">
        <v>40.9</v>
      </c>
      <c r="AF988" s="11">
        <f>IF(Z988=2,AE988*1.08,IF(AE988&lt;=10,(AE988*1.09),IF(AE988&lt;=50,(10*1.09)+((AE988-10)*1.08),IF(AE988&lt;=100,(10*1.09)+((50-10)*1.08)+((AE988-50)*1.07),IF(AE988&lt;=200,(10*1.09)+((50-10)*1.08)+((100-50)*1.07)+((AE988-100)*1.04),(10*1.09)+((50-10)*1.08)+((100-50)*1.07)+((200-100)*1.04)+((AE988-200)*1.02))))))</f>
        <v>44.271999999999998</v>
      </c>
      <c r="AG988" s="11">
        <f>IF(Z988=1,AF988*1.08,IF(Z988=4,AF988*1.08,IF(Z988=2,0,IF(AE988&lt;=100,(AF988*1.25),IF(AE988&lt;=200,134.5+((AE988-100)*1.04*1.16),255.14+((AE988-200)*1.02*1.12))))))</f>
        <v>55.339999999999996</v>
      </c>
      <c r="AH988" s="11">
        <f>IF(Z988=1,0,IF(Z988=4,0,(AG988*1.08)))</f>
        <v>59.767200000000003</v>
      </c>
      <c r="AI988" s="9">
        <f>TRUNC(AF988,2)</f>
        <v>44.27</v>
      </c>
      <c r="AJ988" s="9">
        <f>TRUNC(AG988,2)</f>
        <v>55.34</v>
      </c>
      <c r="AK988" s="9">
        <f>TRUNC(AH988,2)</f>
        <v>59.76</v>
      </c>
      <c r="AL988" s="13">
        <v>44170</v>
      </c>
      <c r="AM988" s="13">
        <v>44187</v>
      </c>
      <c r="AN988" s="13" t="s">
        <v>6529</v>
      </c>
    </row>
    <row r="989" spans="1:40" ht="57" customHeight="1" x14ac:dyDescent="0.25">
      <c r="A989" s="1">
        <v>8699591340033</v>
      </c>
      <c r="B989" s="1" t="s">
        <v>5686</v>
      </c>
      <c r="C989" s="1" t="s">
        <v>805</v>
      </c>
      <c r="D989" s="2" t="s">
        <v>150</v>
      </c>
      <c r="E989" s="3" t="s">
        <v>133</v>
      </c>
      <c r="F989" s="3">
        <v>0</v>
      </c>
      <c r="G989" s="2">
        <v>1</v>
      </c>
      <c r="H989" s="3">
        <v>1</v>
      </c>
      <c r="I989" s="3"/>
      <c r="J989" s="3"/>
      <c r="K989" s="3"/>
      <c r="L989" s="4" t="s">
        <v>2422</v>
      </c>
      <c r="M989" s="4" t="s">
        <v>5675</v>
      </c>
      <c r="N989" s="3" t="s">
        <v>5950</v>
      </c>
      <c r="O989" s="18">
        <v>0.03</v>
      </c>
      <c r="P989" s="3" t="s">
        <v>76</v>
      </c>
      <c r="Q989" s="3">
        <v>30</v>
      </c>
      <c r="R989" s="3" t="s">
        <v>48</v>
      </c>
      <c r="S989" s="10" t="s">
        <v>18</v>
      </c>
      <c r="T989" s="3" t="s">
        <v>225</v>
      </c>
      <c r="U989" s="38">
        <v>20.77</v>
      </c>
      <c r="V989" s="38">
        <v>22.1</v>
      </c>
      <c r="W989" s="38">
        <v>17.68</v>
      </c>
      <c r="X989" s="3" t="s">
        <v>225</v>
      </c>
      <c r="Y989" s="12"/>
      <c r="Z989" s="1">
        <v>0</v>
      </c>
      <c r="AA989" s="9">
        <v>40.9</v>
      </c>
      <c r="AB989" s="9"/>
      <c r="AC989" s="50"/>
      <c r="AD989" s="50"/>
      <c r="AE989" s="39">
        <v>40.9</v>
      </c>
      <c r="AF989" s="11">
        <f>IF(Z989=2,AE989*1.08,IF(AE989&lt;=10,(AE989*1.09),IF(AE989&lt;=50,(10*1.09)+((AE989-10)*1.08),IF(AE989&lt;=100,(10*1.09)+((50-10)*1.08)+((AE989-50)*1.07),IF(AE989&lt;=200,(10*1.09)+((50-10)*1.08)+((100-50)*1.07)+((AE989-100)*1.04),(10*1.09)+((50-10)*1.08)+((100-50)*1.07)+((200-100)*1.04)+((AE989-200)*1.02))))))</f>
        <v>44.271999999999998</v>
      </c>
      <c r="AG989" s="11">
        <f>IF(Z989=1,AF989*1.08,IF(Z989=4,AF989*1.08,IF(Z989=2,0,IF(AE989&lt;=100,(AF989*1.25),IF(AE989&lt;=200,134.5+((AE989-100)*1.04*1.16),255.14+((AE989-200)*1.02*1.12))))))</f>
        <v>55.339999999999996</v>
      </c>
      <c r="AH989" s="11">
        <f>IF(Z989=1,0,IF(Z989=4,0,(AG989*1.08)))</f>
        <v>59.767200000000003</v>
      </c>
      <c r="AI989" s="9">
        <f>TRUNC(AF989,2)</f>
        <v>44.27</v>
      </c>
      <c r="AJ989" s="9">
        <f>TRUNC(AG989,2)</f>
        <v>55.34</v>
      </c>
      <c r="AK989" s="9">
        <f>TRUNC(AH989,2)</f>
        <v>59.76</v>
      </c>
      <c r="AL989" s="13">
        <v>44170</v>
      </c>
      <c r="AM989" s="13">
        <v>44187</v>
      </c>
      <c r="AN989" s="13" t="s">
        <v>6529</v>
      </c>
    </row>
    <row r="990" spans="1:40" ht="57" customHeight="1" x14ac:dyDescent="0.25">
      <c r="A990" s="1">
        <v>8681801250195</v>
      </c>
      <c r="B990" s="1" t="s">
        <v>804</v>
      </c>
      <c r="C990" s="1" t="s">
        <v>805</v>
      </c>
      <c r="D990" s="2" t="s">
        <v>150</v>
      </c>
      <c r="E990" s="3" t="s">
        <v>133</v>
      </c>
      <c r="F990" s="3">
        <v>4</v>
      </c>
      <c r="G990" s="2">
        <v>2</v>
      </c>
      <c r="H990" s="3">
        <v>1</v>
      </c>
      <c r="I990" s="3"/>
      <c r="J990" s="3"/>
      <c r="K990" s="3"/>
      <c r="L990" s="4" t="s">
        <v>4216</v>
      </c>
      <c r="M990" s="4" t="s">
        <v>1461</v>
      </c>
      <c r="N990" s="3" t="s">
        <v>5979</v>
      </c>
      <c r="O990" s="3">
        <v>50</v>
      </c>
      <c r="P990" s="3" t="s">
        <v>76</v>
      </c>
      <c r="Q990" s="3">
        <v>30</v>
      </c>
      <c r="R990" s="3" t="s">
        <v>48</v>
      </c>
      <c r="S990" s="10" t="s">
        <v>18</v>
      </c>
      <c r="T990" s="3" t="s">
        <v>102</v>
      </c>
      <c r="U990" s="38">
        <v>3.17</v>
      </c>
      <c r="V990" s="38">
        <v>3.17</v>
      </c>
      <c r="W990" s="38">
        <v>0</v>
      </c>
      <c r="X990" s="3" t="s">
        <v>20</v>
      </c>
      <c r="Y990" s="12"/>
      <c r="Z990" s="1">
        <v>0</v>
      </c>
      <c r="AA990" s="9">
        <v>11.24</v>
      </c>
      <c r="AB990" s="9"/>
      <c r="AC990" s="50">
        <f>IF(AD990=AK990,1,0)</f>
        <v>1</v>
      </c>
      <c r="AD990" s="50">
        <v>16.52</v>
      </c>
      <c r="AE990" s="39">
        <v>11.24</v>
      </c>
      <c r="AF990" s="11">
        <f>IF(Z990=2,AE990*1.08,IF(AE990&lt;=10,(AE990*1.09),IF(AE990&lt;=50,(10*1.09)+((AE990-10)*1.08),IF(AE990&lt;=100,(10*1.09)+((50-10)*1.08)+((AE990-50)*1.07),IF(AE990&lt;=200,(10*1.09)+((50-10)*1.08)+((100-50)*1.07)+((AE990-100)*1.04),(10*1.09)+((50-10)*1.08)+((100-50)*1.07)+((200-100)*1.04)+((AE990-200)*1.02))))))</f>
        <v>12.2392</v>
      </c>
      <c r="AG990" s="11">
        <f>IF(Z990=1,AF990*1.08,IF(Z990=4,AF990*1.08,IF(Z990=2,0,IF(AE990&lt;=100,(AF990*1.25),IF(AE990&lt;=200,134.5+((AE990-100)*1.04*1.16),255.14+((AE990-200)*1.02*1.12))))))</f>
        <v>15.298999999999999</v>
      </c>
      <c r="AH990" s="11">
        <f>IF(Z990=1,0,IF(Z990=4,0,(AG990*1.08)))</f>
        <v>16.522919999999999</v>
      </c>
      <c r="AI990" s="9">
        <f>TRUNC(AF990,2)</f>
        <v>12.23</v>
      </c>
      <c r="AJ990" s="9">
        <f>TRUNC(AG990,2)</f>
        <v>15.29</v>
      </c>
      <c r="AK990" s="9">
        <f>TRUNC(AH990,2)</f>
        <v>16.52</v>
      </c>
      <c r="AL990" s="13">
        <v>44170</v>
      </c>
      <c r="AM990" s="13">
        <v>44187</v>
      </c>
      <c r="AN990" s="13" t="s">
        <v>6529</v>
      </c>
    </row>
    <row r="991" spans="1:40" ht="57" customHeight="1" x14ac:dyDescent="0.25">
      <c r="A991" s="1">
        <v>8681911340014</v>
      </c>
      <c r="B991" s="1" t="s">
        <v>2418</v>
      </c>
      <c r="C991" s="1" t="s">
        <v>805</v>
      </c>
      <c r="D991" s="2" t="s">
        <v>150</v>
      </c>
      <c r="E991" s="3" t="s">
        <v>133</v>
      </c>
      <c r="F991" s="3">
        <v>0</v>
      </c>
      <c r="G991" s="2">
        <v>1</v>
      </c>
      <c r="H991" s="3">
        <v>1</v>
      </c>
      <c r="I991" s="3"/>
      <c r="J991" s="3"/>
      <c r="K991" s="3"/>
      <c r="L991" s="4" t="s">
        <v>2422</v>
      </c>
      <c r="M991" s="4" t="s">
        <v>488</v>
      </c>
      <c r="N991" s="3" t="s">
        <v>6058</v>
      </c>
      <c r="O991" s="18">
        <v>0.03</v>
      </c>
      <c r="P991" s="3" t="s">
        <v>76</v>
      </c>
      <c r="Q991" s="3">
        <v>30</v>
      </c>
      <c r="R991" s="3" t="s">
        <v>48</v>
      </c>
      <c r="S991" s="10" t="s">
        <v>18</v>
      </c>
      <c r="T991" s="3" t="s">
        <v>225</v>
      </c>
      <c r="U991" s="38">
        <v>20.77</v>
      </c>
      <c r="V991" s="38">
        <v>22.1</v>
      </c>
      <c r="W991" s="38">
        <v>17.68</v>
      </c>
      <c r="X991" s="3" t="s">
        <v>225</v>
      </c>
      <c r="Y991" s="12"/>
      <c r="Z991" s="1">
        <v>0</v>
      </c>
      <c r="AA991" s="9">
        <v>40.9</v>
      </c>
      <c r="AB991" s="9"/>
      <c r="AC991" s="50">
        <f>IF(AD991=AK991,1,0)</f>
        <v>1</v>
      </c>
      <c r="AD991" s="50">
        <v>59.76</v>
      </c>
      <c r="AE991" s="39">
        <v>40.9</v>
      </c>
      <c r="AF991" s="11">
        <f>IF(Z991=2,AE991*1.08,IF(AE991&lt;=10,(AE991*1.09),IF(AE991&lt;=50,(10*1.09)+((AE991-10)*1.08),IF(AE991&lt;=100,(10*1.09)+((50-10)*1.08)+((AE991-50)*1.07),IF(AE991&lt;=200,(10*1.09)+((50-10)*1.08)+((100-50)*1.07)+((AE991-100)*1.04),(10*1.09)+((50-10)*1.08)+((100-50)*1.07)+((200-100)*1.04)+((AE991-200)*1.02))))))</f>
        <v>44.271999999999998</v>
      </c>
      <c r="AG991" s="11">
        <f>IF(Z991=1,AF991*1.08,IF(Z991=4,AF991*1.08,IF(Z991=2,0,IF(AE991&lt;=100,(AF991*1.25),IF(AE991&lt;=200,134.5+((AE991-100)*1.04*1.16),255.14+((AE991-200)*1.02*1.12))))))</f>
        <v>55.339999999999996</v>
      </c>
      <c r="AH991" s="11">
        <f>IF(Z991=1,0,IF(Z991=4,0,(AG991*1.08)))</f>
        <v>59.767200000000003</v>
      </c>
      <c r="AI991" s="9">
        <f>TRUNC(AF991,2)</f>
        <v>44.27</v>
      </c>
      <c r="AJ991" s="9">
        <f>TRUNC(AG991,2)</f>
        <v>55.34</v>
      </c>
      <c r="AK991" s="9">
        <f>TRUNC(AH991,2)</f>
        <v>59.76</v>
      </c>
      <c r="AL991" s="13">
        <v>44170</v>
      </c>
      <c r="AM991" s="13">
        <v>44187</v>
      </c>
      <c r="AN991" s="13" t="s">
        <v>6529</v>
      </c>
    </row>
    <row r="992" spans="1:40" ht="57" customHeight="1" x14ac:dyDescent="0.25">
      <c r="A992" s="1">
        <v>8699511796056</v>
      </c>
      <c r="B992" s="1" t="s">
        <v>2301</v>
      </c>
      <c r="C992" s="1" t="s">
        <v>2302</v>
      </c>
      <c r="D992" s="2" t="s">
        <v>150</v>
      </c>
      <c r="E992" s="3" t="s">
        <v>133</v>
      </c>
      <c r="F992" s="3">
        <v>0</v>
      </c>
      <c r="G992" s="2">
        <v>1</v>
      </c>
      <c r="H992" s="3">
        <v>1</v>
      </c>
      <c r="I992" s="3"/>
      <c r="J992" s="3"/>
      <c r="K992" s="3"/>
      <c r="L992" s="4" t="s">
        <v>4488</v>
      </c>
      <c r="M992" s="4" t="s">
        <v>812</v>
      </c>
      <c r="N992" s="3" t="s">
        <v>6026</v>
      </c>
      <c r="O992" s="3">
        <v>10</v>
      </c>
      <c r="P992" s="3" t="s">
        <v>76</v>
      </c>
      <c r="Q992" s="3">
        <v>1</v>
      </c>
      <c r="R992" s="3" t="s">
        <v>48</v>
      </c>
      <c r="S992" s="10" t="s">
        <v>18</v>
      </c>
      <c r="T992" s="3" t="s">
        <v>153</v>
      </c>
      <c r="U992" s="38">
        <v>4.84</v>
      </c>
      <c r="V992" s="38">
        <v>11.7</v>
      </c>
      <c r="W992" s="38">
        <v>4.84</v>
      </c>
      <c r="X992" s="3" t="s">
        <v>153</v>
      </c>
      <c r="Y992" s="12"/>
      <c r="Z992" s="1">
        <v>0</v>
      </c>
      <c r="AA992" s="9">
        <v>15.8</v>
      </c>
      <c r="AB992" s="9"/>
      <c r="AC992" s="50">
        <f>IF(AD992=AK992,1,0)</f>
        <v>1</v>
      </c>
      <c r="AD992" s="50">
        <v>23.17</v>
      </c>
      <c r="AE992" s="39">
        <v>15.8</v>
      </c>
      <c r="AF992" s="11">
        <f>IF(Z992=2,AE992*1.08,IF(AE992&lt;=10,(AE992*1.09),IF(AE992&lt;=50,(10*1.09)+((AE992-10)*1.08),IF(AE992&lt;=100,(10*1.09)+((50-10)*1.08)+((AE992-50)*1.07),IF(AE992&lt;=200,(10*1.09)+((50-10)*1.08)+((100-50)*1.07)+((AE992-100)*1.04),(10*1.09)+((50-10)*1.08)+((100-50)*1.07)+((200-100)*1.04)+((AE992-200)*1.02))))))</f>
        <v>17.164000000000001</v>
      </c>
      <c r="AG992" s="11">
        <f>IF(Z992=1,AF992*1.08,IF(Z992=4,AF992*1.08,IF(Z992=2,0,IF(AE992&lt;=100,(AF992*1.25),IF(AE992&lt;=200,134.5+((AE992-100)*1.04*1.16),255.14+((AE992-200)*1.02*1.12))))))</f>
        <v>21.455000000000002</v>
      </c>
      <c r="AH992" s="11">
        <f>IF(Z992=1,0,IF(Z992=4,0,(AG992*1.08)))</f>
        <v>23.171400000000002</v>
      </c>
      <c r="AI992" s="9">
        <f>TRUNC(AF992,2)</f>
        <v>17.16</v>
      </c>
      <c r="AJ992" s="9">
        <f>TRUNC(AG992,2)</f>
        <v>21.45</v>
      </c>
      <c r="AK992" s="9">
        <f>TRUNC(AH992,2)</f>
        <v>23.17</v>
      </c>
      <c r="AL992" s="13">
        <v>44170</v>
      </c>
      <c r="AM992" s="13">
        <v>44187</v>
      </c>
      <c r="AN992" s="13" t="s">
        <v>6529</v>
      </c>
    </row>
    <row r="993" spans="1:40" ht="57" customHeight="1" x14ac:dyDescent="0.25">
      <c r="A993" s="1">
        <v>8699504613025</v>
      </c>
      <c r="B993" s="1" t="s">
        <v>4711</v>
      </c>
      <c r="C993" s="1" t="s">
        <v>4712</v>
      </c>
      <c r="D993" s="2" t="s">
        <v>44</v>
      </c>
      <c r="E993" s="3" t="s">
        <v>5731</v>
      </c>
      <c r="F993" s="3">
        <v>0</v>
      </c>
      <c r="G993" s="2">
        <v>1</v>
      </c>
      <c r="H993" s="3">
        <v>1</v>
      </c>
      <c r="I993" s="3"/>
      <c r="J993" s="3"/>
      <c r="K993" s="3"/>
      <c r="L993" s="4" t="s">
        <v>4908</v>
      </c>
      <c r="M993" s="4" t="s">
        <v>4714</v>
      </c>
      <c r="N993" s="3" t="s">
        <v>5971</v>
      </c>
      <c r="O993" s="20">
        <v>5.0000000000000001E-4</v>
      </c>
      <c r="P993" s="3" t="s">
        <v>76</v>
      </c>
      <c r="Q993" s="3">
        <v>5</v>
      </c>
      <c r="R993" s="3" t="s">
        <v>48</v>
      </c>
      <c r="S993" s="10" t="s">
        <v>49</v>
      </c>
      <c r="T993" s="3" t="s">
        <v>545</v>
      </c>
      <c r="U993" s="38">
        <v>6.16</v>
      </c>
      <c r="V993" s="38">
        <v>6.62</v>
      </c>
      <c r="W993" s="38">
        <v>3.97</v>
      </c>
      <c r="X993" s="3" t="s">
        <v>225</v>
      </c>
      <c r="Y993" s="12"/>
      <c r="Z993" s="1">
        <v>0</v>
      </c>
      <c r="AA993" s="9">
        <v>15.14</v>
      </c>
      <c r="AB993" s="9"/>
      <c r="AC993" s="50"/>
      <c r="AD993" s="50"/>
      <c r="AE993" s="39">
        <v>15.14</v>
      </c>
      <c r="AF993" s="11">
        <f>IF(Z993=2,AE993*1.08,IF(AE993&lt;=10,(AE993*1.09),IF(AE993&lt;=50,(10*1.09)+((AE993-10)*1.08),IF(AE993&lt;=100,(10*1.09)+((50-10)*1.08)+((AE993-50)*1.07),IF(AE993&lt;=200,(10*1.09)+((50-10)*1.08)+((100-50)*1.07)+((AE993-100)*1.04),(10*1.09)+((50-10)*1.08)+((100-50)*1.07)+((200-100)*1.04)+((AE993-200)*1.02))))))</f>
        <v>16.4512</v>
      </c>
      <c r="AG993" s="11">
        <f>IF(Z993=1,AF993*1.08,IF(Z993=4,AF993*1.08,IF(Z993=2,0,IF(AE993&lt;=100,(AF993*1.25),IF(AE993&lt;=200,134.5+((AE993-100)*1.04*1.16),255.14+((AE993-200)*1.02*1.12))))))</f>
        <v>20.564</v>
      </c>
      <c r="AH993" s="11">
        <f>IF(Z993=1,0,IF(Z993=4,0,(AG993*1.08)))</f>
        <v>22.209120000000002</v>
      </c>
      <c r="AI993" s="9">
        <f>TRUNC(AF993,2)</f>
        <v>16.45</v>
      </c>
      <c r="AJ993" s="9">
        <f>TRUNC(AG993,2)</f>
        <v>20.56</v>
      </c>
      <c r="AK993" s="9">
        <f>TRUNC(AH993,2)</f>
        <v>22.2</v>
      </c>
      <c r="AL993" s="13">
        <v>44170</v>
      </c>
      <c r="AM993" s="13">
        <v>44187</v>
      </c>
      <c r="AN993" s="13" t="s">
        <v>6529</v>
      </c>
    </row>
    <row r="994" spans="1:40" ht="57" customHeight="1" x14ac:dyDescent="0.25">
      <c r="A994" s="1">
        <v>8699510611718</v>
      </c>
      <c r="B994" s="1" t="s">
        <v>4711</v>
      </c>
      <c r="C994" s="1" t="s">
        <v>4712</v>
      </c>
      <c r="D994" s="2" t="s">
        <v>44</v>
      </c>
      <c r="E994" s="3" t="s">
        <v>5731</v>
      </c>
      <c r="F994" s="3">
        <v>0</v>
      </c>
      <c r="G994" s="2">
        <v>1</v>
      </c>
      <c r="H994" s="3">
        <v>1</v>
      </c>
      <c r="I994" s="3"/>
      <c r="J994" s="3"/>
      <c r="K994" s="3"/>
      <c r="L994" s="4" t="s">
        <v>4908</v>
      </c>
      <c r="M994" s="4" t="s">
        <v>4714</v>
      </c>
      <c r="N994" s="3" t="s">
        <v>5961</v>
      </c>
      <c r="O994" s="20">
        <v>5.0000000000000001E-4</v>
      </c>
      <c r="P994" s="3" t="s">
        <v>76</v>
      </c>
      <c r="Q994" s="3">
        <v>5</v>
      </c>
      <c r="R994" s="3" t="s">
        <v>48</v>
      </c>
      <c r="S994" s="10" t="s">
        <v>49</v>
      </c>
      <c r="T994" s="3" t="s">
        <v>545</v>
      </c>
      <c r="U994" s="38">
        <v>6.16</v>
      </c>
      <c r="V994" s="38">
        <v>6.62</v>
      </c>
      <c r="W994" s="38">
        <v>3.97</v>
      </c>
      <c r="X994" s="3" t="s">
        <v>225</v>
      </c>
      <c r="Y994" s="12"/>
      <c r="Z994" s="1">
        <v>0</v>
      </c>
      <c r="AA994" s="9">
        <v>15.14</v>
      </c>
      <c r="AB994" s="9"/>
      <c r="AC994" s="50"/>
      <c r="AD994" s="50"/>
      <c r="AE994" s="39">
        <v>15.14</v>
      </c>
      <c r="AF994" s="11">
        <f>IF(Z994=2,AE994*1.08,IF(AE994&lt;=10,(AE994*1.09),IF(AE994&lt;=50,(10*1.09)+((AE994-10)*1.08),IF(AE994&lt;=100,(10*1.09)+((50-10)*1.08)+((AE994-50)*1.07),IF(AE994&lt;=200,(10*1.09)+((50-10)*1.08)+((100-50)*1.07)+((AE994-100)*1.04),(10*1.09)+((50-10)*1.08)+((100-50)*1.07)+((200-100)*1.04)+((AE994-200)*1.02))))))</f>
        <v>16.4512</v>
      </c>
      <c r="AG994" s="11">
        <f>IF(Z994=1,AF994*1.08,IF(Z994=4,AF994*1.08,IF(Z994=2,0,IF(AE994&lt;=100,(AF994*1.25),IF(AE994&lt;=200,134.5+((AE994-100)*1.04*1.16),255.14+((AE994-200)*1.02*1.12))))))</f>
        <v>20.564</v>
      </c>
      <c r="AH994" s="11">
        <f>IF(Z994=1,0,IF(Z994=4,0,(AG994*1.08)))</f>
        <v>22.209120000000002</v>
      </c>
      <c r="AI994" s="9">
        <f>TRUNC(AF994,2)</f>
        <v>16.45</v>
      </c>
      <c r="AJ994" s="9">
        <f>TRUNC(AG994,2)</f>
        <v>20.56</v>
      </c>
      <c r="AK994" s="9">
        <f>TRUNC(AH994,2)</f>
        <v>22.2</v>
      </c>
      <c r="AL994" s="13">
        <v>44170</v>
      </c>
      <c r="AM994" s="13">
        <v>44187</v>
      </c>
      <c r="AN994" s="13" t="s">
        <v>6529</v>
      </c>
    </row>
    <row r="995" spans="1:40" ht="57" customHeight="1" x14ac:dyDescent="0.25">
      <c r="A995" s="1">
        <v>8680199619522</v>
      </c>
      <c r="B995" s="1" t="s">
        <v>4711</v>
      </c>
      <c r="C995" s="1" t="s">
        <v>4712</v>
      </c>
      <c r="D995" s="2" t="s">
        <v>150</v>
      </c>
      <c r="E995" s="3" t="s">
        <v>5731</v>
      </c>
      <c r="F995" s="3">
        <v>0</v>
      </c>
      <c r="G995" s="2">
        <v>1</v>
      </c>
      <c r="H995" s="3">
        <v>1</v>
      </c>
      <c r="I995" s="3"/>
      <c r="J995" s="3"/>
      <c r="K995" s="3"/>
      <c r="L995" s="4" t="s">
        <v>4713</v>
      </c>
      <c r="M995" s="4" t="s">
        <v>4714</v>
      </c>
      <c r="N995" s="3" t="s">
        <v>5928</v>
      </c>
      <c r="O995" s="20">
        <v>5.0000000000000001E-4</v>
      </c>
      <c r="P995" s="3" t="s">
        <v>76</v>
      </c>
      <c r="Q995" s="3">
        <v>5</v>
      </c>
      <c r="R995" s="3" t="s">
        <v>48</v>
      </c>
      <c r="S995" s="10" t="s">
        <v>18</v>
      </c>
      <c r="T995" s="3" t="s">
        <v>545</v>
      </c>
      <c r="U995" s="38">
        <v>6.16</v>
      </c>
      <c r="V995" s="38">
        <v>6.62</v>
      </c>
      <c r="W995" s="38">
        <v>3.97</v>
      </c>
      <c r="X995" s="11" t="s">
        <v>225</v>
      </c>
      <c r="Y995" s="12"/>
      <c r="Z995" s="1">
        <v>0</v>
      </c>
      <c r="AA995" s="9">
        <v>15.14</v>
      </c>
      <c r="AB995" s="9"/>
      <c r="AC995" s="50"/>
      <c r="AD995" s="50"/>
      <c r="AE995" s="39">
        <v>15.14</v>
      </c>
      <c r="AF995" s="11">
        <f>IF(Z995=2,AE995*1.08,IF(AE995&lt;=10,(AE995*1.09),IF(AE995&lt;=50,(10*1.09)+((AE995-10)*1.08),IF(AE995&lt;=100,(10*1.09)+((50-10)*1.08)+((AE995-50)*1.07),IF(AE995&lt;=200,(10*1.09)+((50-10)*1.08)+((100-50)*1.07)+((AE995-100)*1.04),(10*1.09)+((50-10)*1.08)+((100-50)*1.07)+((200-100)*1.04)+((AE995-200)*1.02))))))</f>
        <v>16.4512</v>
      </c>
      <c r="AG995" s="11">
        <f>IF(Z995=1,AF995*1.08,IF(Z995=4,AF995*1.08,IF(Z995=2,0,IF(AE995&lt;=100,(AF995*1.25),IF(AE995&lt;=200,134.5+((AE995-100)*1.04*1.16),255.14+((AE995-200)*1.02*1.12))))))</f>
        <v>20.564</v>
      </c>
      <c r="AH995" s="11">
        <f>IF(Z995=1,0,IF(Z995=4,0,(AG995*1.08)))</f>
        <v>22.209120000000002</v>
      </c>
      <c r="AI995" s="9">
        <f>TRUNC(AF995,2)</f>
        <v>16.45</v>
      </c>
      <c r="AJ995" s="9">
        <f>TRUNC(AG995,2)</f>
        <v>20.56</v>
      </c>
      <c r="AK995" s="9">
        <f>TRUNC(AH995,2)</f>
        <v>22.2</v>
      </c>
      <c r="AL995" s="13">
        <v>44170</v>
      </c>
      <c r="AM995" s="13">
        <v>44187</v>
      </c>
      <c r="AN995" s="13" t="s">
        <v>6529</v>
      </c>
    </row>
    <row r="996" spans="1:40" ht="57" customHeight="1" x14ac:dyDescent="0.25">
      <c r="A996" s="1">
        <v>8699726093100</v>
      </c>
      <c r="B996" s="1" t="s">
        <v>1025</v>
      </c>
      <c r="C996" s="1" t="s">
        <v>1026</v>
      </c>
      <c r="D996" s="2" t="s">
        <v>44</v>
      </c>
      <c r="E996" s="3" t="s">
        <v>5731</v>
      </c>
      <c r="F996" s="3">
        <v>0</v>
      </c>
      <c r="G996" s="2">
        <v>1</v>
      </c>
      <c r="H996" s="3">
        <v>1</v>
      </c>
      <c r="I996" s="3"/>
      <c r="J996" s="3"/>
      <c r="K996" s="3"/>
      <c r="L996" s="4" t="s">
        <v>2554</v>
      </c>
      <c r="M996" s="4" t="s">
        <v>349</v>
      </c>
      <c r="N996" s="3" t="s">
        <v>5941</v>
      </c>
      <c r="O996" s="3">
        <v>0.5</v>
      </c>
      <c r="P996" s="3" t="s">
        <v>76</v>
      </c>
      <c r="Q996" s="3">
        <v>30</v>
      </c>
      <c r="R996" s="3" t="s">
        <v>48</v>
      </c>
      <c r="S996" s="10" t="s">
        <v>49</v>
      </c>
      <c r="T996" s="3" t="s">
        <v>129</v>
      </c>
      <c r="U996" s="38">
        <v>134.86000000000001</v>
      </c>
      <c r="V996" s="38">
        <v>327.47000000000003</v>
      </c>
      <c r="W996" s="38">
        <v>134.86000000000001</v>
      </c>
      <c r="X996" s="11" t="s">
        <v>129</v>
      </c>
      <c r="Y996" s="12"/>
      <c r="Z996" s="1">
        <v>0</v>
      </c>
      <c r="AA996" s="9">
        <v>474.78</v>
      </c>
      <c r="AB996" s="9"/>
      <c r="AC996" s="50">
        <f>IF(AD996=AK996,1,0)</f>
        <v>1</v>
      </c>
      <c r="AD996" s="50">
        <v>614.57000000000005</v>
      </c>
      <c r="AE996" s="39">
        <v>474.78</v>
      </c>
      <c r="AF996" s="11">
        <f>IF(Z996=2,AE996*1.08,IF(AE996&lt;=10,(AE996*1.09),IF(AE996&lt;=50,(10*1.09)+((AE996-10)*1.08),IF(AE996&lt;=100,(10*1.09)+((50-10)*1.08)+((AE996-50)*1.07),IF(AE996&lt;=200,(10*1.09)+((50-10)*1.08)+((100-50)*1.07)+((AE996-100)*1.04),(10*1.09)+((50-10)*1.08)+((100-50)*1.07)+((200-100)*1.04)+((AE996-200)*1.02))))))</f>
        <v>491.87559999999996</v>
      </c>
      <c r="AG996" s="11">
        <f>IF(Z996=1,AF996*1.08,IF(Z996=4,AF996*1.08,IF(Z996=2,0,IF(AE996&lt;=100,(AF996*1.25),IF(AE996&lt;=200,134.5+((AE996-100)*1.04*1.16),255.14+((AE996-200)*1.02*1.12))))))</f>
        <v>569.04867200000001</v>
      </c>
      <c r="AH996" s="11">
        <f>IF(Z996=1,0,IF(Z996=4,0,(AG996*1.08)))</f>
        <v>614.57256576000009</v>
      </c>
      <c r="AI996" s="9">
        <f>TRUNC(AF996,2)</f>
        <v>491.87</v>
      </c>
      <c r="AJ996" s="9">
        <f>TRUNC(AG996,2)</f>
        <v>569.04</v>
      </c>
      <c r="AK996" s="9">
        <f>TRUNC(AH996,2)</f>
        <v>614.57000000000005</v>
      </c>
      <c r="AL996" s="13">
        <v>44170</v>
      </c>
      <c r="AM996" s="13">
        <v>44187</v>
      </c>
      <c r="AN996" s="13" t="s">
        <v>6529</v>
      </c>
    </row>
    <row r="997" spans="1:40" ht="57" customHeight="1" x14ac:dyDescent="0.25">
      <c r="A997" s="1">
        <v>8699717090316</v>
      </c>
      <c r="B997" s="1" t="s">
        <v>1025</v>
      </c>
      <c r="C997" s="1" t="s">
        <v>1026</v>
      </c>
      <c r="D997" s="2" t="s">
        <v>150</v>
      </c>
      <c r="E997" s="3" t="s">
        <v>5731</v>
      </c>
      <c r="F997" s="3">
        <v>0</v>
      </c>
      <c r="G997" s="2">
        <v>1</v>
      </c>
      <c r="H997" s="3">
        <v>1</v>
      </c>
      <c r="I997" s="3"/>
      <c r="J997" s="3"/>
      <c r="K997" s="3"/>
      <c r="L997" s="4" t="s">
        <v>2556</v>
      </c>
      <c r="M997" s="4" t="s">
        <v>349</v>
      </c>
      <c r="N997" s="3" t="s">
        <v>5957</v>
      </c>
      <c r="O997" s="3">
        <v>0.5</v>
      </c>
      <c r="P997" s="3" t="s">
        <v>76</v>
      </c>
      <c r="Q997" s="3">
        <v>30</v>
      </c>
      <c r="R997" s="3" t="s">
        <v>48</v>
      </c>
      <c r="S997" s="10" t="s">
        <v>18</v>
      </c>
      <c r="T997" s="3" t="s">
        <v>129</v>
      </c>
      <c r="U997" s="38">
        <v>134.86000000000001</v>
      </c>
      <c r="V997" s="38">
        <v>327.47000000000003</v>
      </c>
      <c r="W997" s="38">
        <v>137.86000000000001</v>
      </c>
      <c r="X997" s="11" t="s">
        <v>129</v>
      </c>
      <c r="Y997" s="12"/>
      <c r="Z997" s="1">
        <v>0</v>
      </c>
      <c r="AA997" s="9">
        <v>474.78</v>
      </c>
      <c r="AB997" s="9"/>
      <c r="AC997" s="50"/>
      <c r="AD997" s="50"/>
      <c r="AE997" s="39">
        <v>474.78</v>
      </c>
      <c r="AF997" s="11">
        <f>IF(Z997=2,AE997*1.08,IF(AE997&lt;=10,(AE997*1.09),IF(AE997&lt;=50,(10*1.09)+((AE997-10)*1.08),IF(AE997&lt;=100,(10*1.09)+((50-10)*1.08)+((AE997-50)*1.07),IF(AE997&lt;=200,(10*1.09)+((50-10)*1.08)+((100-50)*1.07)+((AE997-100)*1.04),(10*1.09)+((50-10)*1.08)+((100-50)*1.07)+((200-100)*1.04)+((AE997-200)*1.02))))))</f>
        <v>491.87559999999996</v>
      </c>
      <c r="AG997" s="11">
        <f>IF(Z997=1,AF997*1.08,IF(Z997=4,AF997*1.08,IF(Z997=2,0,IF(AE997&lt;=100,(AF997*1.25),IF(AE997&lt;=200,134.5+((AE997-100)*1.04*1.16),255.14+((AE997-200)*1.02*1.12))))))</f>
        <v>569.04867200000001</v>
      </c>
      <c r="AH997" s="11">
        <f>IF(Z997=1,0,IF(Z997=4,0,(AG997*1.08)))</f>
        <v>614.57256576000009</v>
      </c>
      <c r="AI997" s="9">
        <f>TRUNC(AF997,2)</f>
        <v>491.87</v>
      </c>
      <c r="AJ997" s="9">
        <f>TRUNC(AG997,2)</f>
        <v>569.04</v>
      </c>
      <c r="AK997" s="9">
        <f>TRUNC(AH997,2)</f>
        <v>614.57000000000005</v>
      </c>
      <c r="AL997" s="13">
        <v>44170</v>
      </c>
      <c r="AM997" s="13">
        <v>44187</v>
      </c>
      <c r="AN997" s="13" t="s">
        <v>6529</v>
      </c>
    </row>
    <row r="998" spans="1:40" ht="57" customHeight="1" x14ac:dyDescent="0.25">
      <c r="A998" s="1">
        <v>8699630997792</v>
      </c>
      <c r="B998" s="1" t="s">
        <v>485</v>
      </c>
      <c r="C998" s="1" t="s">
        <v>1941</v>
      </c>
      <c r="D998" s="2" t="s">
        <v>44</v>
      </c>
      <c r="E998" s="3" t="s">
        <v>5731</v>
      </c>
      <c r="F998" s="3">
        <v>2</v>
      </c>
      <c r="G998" s="2">
        <v>2</v>
      </c>
      <c r="H998" s="3">
        <v>1</v>
      </c>
      <c r="I998" s="3"/>
      <c r="J998" s="3"/>
      <c r="K998" s="3"/>
      <c r="L998" s="4" t="s">
        <v>4916</v>
      </c>
      <c r="M998" s="4" t="s">
        <v>840</v>
      </c>
      <c r="N998" s="3" t="s">
        <v>5972</v>
      </c>
      <c r="O998" s="3">
        <v>22.4</v>
      </c>
      <c r="P998" s="3" t="s">
        <v>92</v>
      </c>
      <c r="Q998" s="3">
        <v>30</v>
      </c>
      <c r="R998" s="3" t="s">
        <v>48</v>
      </c>
      <c r="S998" s="10" t="s">
        <v>49</v>
      </c>
      <c r="T998" s="3" t="s">
        <v>136</v>
      </c>
      <c r="U998" s="38">
        <v>75</v>
      </c>
      <c r="V998" s="38">
        <v>75</v>
      </c>
      <c r="W998" s="38">
        <v>75</v>
      </c>
      <c r="X998" s="11" t="s">
        <v>136</v>
      </c>
      <c r="Y998" s="12"/>
      <c r="Z998" s="1">
        <v>0</v>
      </c>
      <c r="AA998" s="9">
        <v>187.42</v>
      </c>
      <c r="AB998" s="9"/>
      <c r="AC998" s="50">
        <f>IF(AD998=AK998,1,0)</f>
        <v>1</v>
      </c>
      <c r="AD998" s="50">
        <v>259.16000000000003</v>
      </c>
      <c r="AE998" s="39">
        <v>187.42</v>
      </c>
      <c r="AF998" s="11">
        <f>IF(Z998=2,AE998*1.08,IF(AE998&lt;=10,(AE998*1.09),IF(AE998&lt;=50,(10*1.09)+((AE998-10)*1.08),IF(AE998&lt;=100,(10*1.09)+((50-10)*1.08)+((AE998-50)*1.07),IF(AE998&lt;=200,(10*1.09)+((50-10)*1.08)+((100-50)*1.07)+((AE998-100)*1.04),(10*1.09)+((50-10)*1.08)+((100-50)*1.07)+((200-100)*1.04)+((AE998-200)*1.02))))))</f>
        <v>198.51679999999999</v>
      </c>
      <c r="AG998" s="11">
        <f>IF(Z998=1,AF998*1.08,IF(Z998=4,AF998*1.08,IF(Z998=2,0,IF(AE998&lt;=100,(AF998*1.25),IF(AE998&lt;=200,134.5+((AE998-100)*1.04*1.16),255.14+((AE998-200)*1.02*1.12))))))</f>
        <v>239.96348799999998</v>
      </c>
      <c r="AH998" s="11">
        <f>IF(Z998=1,0,IF(Z998=4,0,(AG998*1.08)))</f>
        <v>259.16056703999999</v>
      </c>
      <c r="AI998" s="9">
        <f>TRUNC(AF998,2)</f>
        <v>198.51</v>
      </c>
      <c r="AJ998" s="9">
        <f>TRUNC(AG998,2)</f>
        <v>239.96</v>
      </c>
      <c r="AK998" s="9">
        <f>TRUNC(AH998,2)</f>
        <v>259.16000000000003</v>
      </c>
      <c r="AL998" s="13">
        <v>44170</v>
      </c>
      <c r="AM998" s="13">
        <v>44187</v>
      </c>
      <c r="AN998" s="13" t="s">
        <v>6529</v>
      </c>
    </row>
    <row r="999" spans="1:40" ht="57" customHeight="1" x14ac:dyDescent="0.25">
      <c r="A999" s="1">
        <v>8699630997808</v>
      </c>
      <c r="B999" s="1" t="s">
        <v>485</v>
      </c>
      <c r="C999" s="1" t="s">
        <v>1941</v>
      </c>
      <c r="D999" s="2" t="s">
        <v>44</v>
      </c>
      <c r="E999" s="3" t="s">
        <v>5731</v>
      </c>
      <c r="F999" s="3">
        <v>2</v>
      </c>
      <c r="G999" s="2">
        <v>2</v>
      </c>
      <c r="H999" s="3">
        <v>1</v>
      </c>
      <c r="I999" s="3"/>
      <c r="J999" s="3"/>
      <c r="K999" s="3"/>
      <c r="L999" s="4" t="s">
        <v>4917</v>
      </c>
      <c r="M999" s="4" t="s">
        <v>840</v>
      </c>
      <c r="N999" s="3" t="s">
        <v>5972</v>
      </c>
      <c r="O999" s="3">
        <v>22.4</v>
      </c>
      <c r="P999" s="3" t="s">
        <v>92</v>
      </c>
      <c r="Q999" s="3">
        <v>30</v>
      </c>
      <c r="R999" s="3" t="s">
        <v>48</v>
      </c>
      <c r="S999" s="10" t="s">
        <v>49</v>
      </c>
      <c r="T999" s="3" t="s">
        <v>136</v>
      </c>
      <c r="U999" s="38">
        <v>75</v>
      </c>
      <c r="V999" s="38">
        <v>75</v>
      </c>
      <c r="W999" s="38">
        <v>75</v>
      </c>
      <c r="X999" s="11" t="s">
        <v>136</v>
      </c>
      <c r="Y999" s="12"/>
      <c r="Z999" s="1">
        <v>0</v>
      </c>
      <c r="AA999" s="9">
        <v>187.42</v>
      </c>
      <c r="AB999" s="9"/>
      <c r="AC999" s="50">
        <f>IF(AD999=AK999,1,0)</f>
        <v>1</v>
      </c>
      <c r="AD999" s="50">
        <v>259.16000000000003</v>
      </c>
      <c r="AE999" s="39">
        <v>187.42</v>
      </c>
      <c r="AF999" s="11">
        <f>IF(Z999=2,AE999*1.08,IF(AE999&lt;=10,(AE999*1.09),IF(AE999&lt;=50,(10*1.09)+((AE999-10)*1.08),IF(AE999&lt;=100,(10*1.09)+((50-10)*1.08)+((AE999-50)*1.07),IF(AE999&lt;=200,(10*1.09)+((50-10)*1.08)+((100-50)*1.07)+((AE999-100)*1.04),(10*1.09)+((50-10)*1.08)+((100-50)*1.07)+((200-100)*1.04)+((AE999-200)*1.02))))))</f>
        <v>198.51679999999999</v>
      </c>
      <c r="AG999" s="11">
        <f>IF(Z999=1,AF999*1.08,IF(Z999=4,AF999*1.08,IF(Z999=2,0,IF(AE999&lt;=100,(AF999*1.25),IF(AE999&lt;=200,134.5+((AE999-100)*1.04*1.16),255.14+((AE999-200)*1.02*1.12))))))</f>
        <v>239.96348799999998</v>
      </c>
      <c r="AH999" s="11">
        <f>IF(Z999=1,0,IF(Z999=4,0,(AG999*1.08)))</f>
        <v>259.16056703999999</v>
      </c>
      <c r="AI999" s="9">
        <f>TRUNC(AF999,2)</f>
        <v>198.51</v>
      </c>
      <c r="AJ999" s="9">
        <f>TRUNC(AG999,2)</f>
        <v>239.96</v>
      </c>
      <c r="AK999" s="9">
        <f>TRUNC(AH999,2)</f>
        <v>259.16000000000003</v>
      </c>
      <c r="AL999" s="13">
        <v>44170</v>
      </c>
      <c r="AM999" s="13">
        <v>44187</v>
      </c>
      <c r="AN999" s="13" t="s">
        <v>6529</v>
      </c>
    </row>
    <row r="1000" spans="1:40" ht="57" customHeight="1" x14ac:dyDescent="0.25">
      <c r="A1000" s="1">
        <v>8699650772171</v>
      </c>
      <c r="B1000" s="1" t="s">
        <v>2593</v>
      </c>
      <c r="C1000" s="1" t="s">
        <v>2594</v>
      </c>
      <c r="D1000" s="2" t="s">
        <v>150</v>
      </c>
      <c r="E1000" s="3" t="s">
        <v>133</v>
      </c>
      <c r="F1000" s="3">
        <v>0</v>
      </c>
      <c r="G1000" s="2">
        <v>1</v>
      </c>
      <c r="H1000" s="3">
        <v>1</v>
      </c>
      <c r="I1000" s="3"/>
      <c r="J1000" s="3"/>
      <c r="K1000" s="3"/>
      <c r="L1000" s="4" t="s">
        <v>4921</v>
      </c>
      <c r="M1000" s="4" t="s">
        <v>1367</v>
      </c>
      <c r="N1000" s="3" t="s">
        <v>5911</v>
      </c>
      <c r="O1000" s="3">
        <v>200</v>
      </c>
      <c r="P1000" s="3" t="s">
        <v>76</v>
      </c>
      <c r="Q1000" s="3">
        <v>1</v>
      </c>
      <c r="R1000" s="3" t="s">
        <v>48</v>
      </c>
      <c r="S1000" s="10" t="s">
        <v>18</v>
      </c>
      <c r="T1000" s="3" t="s">
        <v>153</v>
      </c>
      <c r="U1000" s="38">
        <v>90.28</v>
      </c>
      <c r="V1000" s="38">
        <v>90.36</v>
      </c>
      <c r="W1000" s="38">
        <v>72.28</v>
      </c>
      <c r="X1000" s="11" t="s">
        <v>153</v>
      </c>
      <c r="Y1000" s="12"/>
      <c r="Z1000" s="1">
        <v>0</v>
      </c>
      <c r="AA1000" s="9">
        <v>275.77</v>
      </c>
      <c r="AB1000" s="9"/>
      <c r="AC1000" s="50">
        <f>IF(AD1000=AK1000,1,0)</f>
        <v>1</v>
      </c>
      <c r="AD1000" s="50">
        <v>369.03</v>
      </c>
      <c r="AE1000" s="39">
        <v>275.77</v>
      </c>
      <c r="AF1000" s="11">
        <f>IF(Z1000=2,AE1000*1.08,IF(AE1000&lt;=10,(AE1000*1.09),IF(AE1000&lt;=50,(10*1.09)+((AE1000-10)*1.08),IF(AE1000&lt;=100,(10*1.09)+((50-10)*1.08)+((AE1000-50)*1.07),IF(AE1000&lt;=200,(10*1.09)+((50-10)*1.08)+((100-50)*1.07)+((AE1000-100)*1.04),(10*1.09)+((50-10)*1.08)+((100-50)*1.07)+((200-100)*1.04)+((AE1000-200)*1.02))))))</f>
        <v>288.8854</v>
      </c>
      <c r="AG1000" s="11">
        <f>IF(Z1000=1,AF1000*1.08,IF(Z1000=4,AF1000*1.08,IF(Z1000=2,0,IF(AE1000&lt;=100,(AF1000*1.25),IF(AE1000&lt;=200,134.5+((AE1000-100)*1.04*1.16),255.14+((AE1000-200)*1.02*1.12))))))</f>
        <v>341.69964799999997</v>
      </c>
      <c r="AH1000" s="11">
        <f>IF(Z1000=1,0,IF(Z1000=4,0,(AG1000*1.08)))</f>
        <v>369.03561983999998</v>
      </c>
      <c r="AI1000" s="9">
        <f>TRUNC(AF1000,2)</f>
        <v>288.88</v>
      </c>
      <c r="AJ1000" s="9">
        <f>TRUNC(AG1000,2)</f>
        <v>341.69</v>
      </c>
      <c r="AK1000" s="9">
        <f>TRUNC(AH1000,2)</f>
        <v>369.03</v>
      </c>
      <c r="AL1000" s="13">
        <v>44170</v>
      </c>
      <c r="AM1000" s="13">
        <v>44187</v>
      </c>
      <c r="AN1000" s="13" t="s">
        <v>6529</v>
      </c>
    </row>
    <row r="1001" spans="1:40" ht="57" customHeight="1" x14ac:dyDescent="0.25">
      <c r="A1001" s="1">
        <v>8699650772164</v>
      </c>
      <c r="B1001" s="1" t="s">
        <v>2593</v>
      </c>
      <c r="C1001" s="1" t="s">
        <v>2594</v>
      </c>
      <c r="D1001" s="2" t="s">
        <v>150</v>
      </c>
      <c r="E1001" s="3" t="s">
        <v>133</v>
      </c>
      <c r="F1001" s="3">
        <v>0</v>
      </c>
      <c r="G1001" s="2">
        <v>1</v>
      </c>
      <c r="H1001" s="3">
        <v>1</v>
      </c>
      <c r="I1001" s="3"/>
      <c r="J1001" s="3"/>
      <c r="K1001" s="3"/>
      <c r="L1001" s="4" t="s">
        <v>4922</v>
      </c>
      <c r="M1001" s="4" t="s">
        <v>1367</v>
      </c>
      <c r="N1001" s="3" t="s">
        <v>5911</v>
      </c>
      <c r="O1001" s="3" t="s">
        <v>4923</v>
      </c>
      <c r="P1001" s="3" t="s">
        <v>221</v>
      </c>
      <c r="Q1001" s="3">
        <v>1</v>
      </c>
      <c r="R1001" s="3" t="s">
        <v>48</v>
      </c>
      <c r="S1001" s="10" t="s">
        <v>18</v>
      </c>
      <c r="T1001" s="3" t="s">
        <v>153</v>
      </c>
      <c r="U1001" s="38">
        <v>22.57</v>
      </c>
      <c r="V1001" s="38">
        <v>22.59</v>
      </c>
      <c r="W1001" s="38">
        <v>18.07</v>
      </c>
      <c r="X1001" s="3" t="s">
        <v>153</v>
      </c>
      <c r="Y1001" s="12"/>
      <c r="Z1001" s="1">
        <v>0</v>
      </c>
      <c r="AA1001" s="9">
        <v>68.94</v>
      </c>
      <c r="AB1001" s="9"/>
      <c r="AC1001" s="50">
        <f>IF(AD1001=AK1001,1,0)</f>
        <v>1</v>
      </c>
      <c r="AD1001" s="50">
        <v>100.39</v>
      </c>
      <c r="AE1001" s="39">
        <v>68.94</v>
      </c>
      <c r="AF1001" s="11">
        <f>IF(Z1001=2,AE1001*1.08,IF(AE1001&lt;=10,(AE1001*1.09),IF(AE1001&lt;=50,(10*1.09)+((AE1001-10)*1.08),IF(AE1001&lt;=100,(10*1.09)+((50-10)*1.08)+((AE1001-50)*1.07),IF(AE1001&lt;=200,(10*1.09)+((50-10)*1.08)+((100-50)*1.07)+((AE1001-100)*1.04),(10*1.09)+((50-10)*1.08)+((100-50)*1.07)+((200-100)*1.04)+((AE1001-200)*1.02))))))</f>
        <v>74.365800000000007</v>
      </c>
      <c r="AG1001" s="11">
        <f>IF(Z1001=1,AF1001*1.08,IF(Z1001=4,AF1001*1.08,IF(Z1001=2,0,IF(AE1001&lt;=100,(AF1001*1.25),IF(AE1001&lt;=200,134.5+((AE1001-100)*1.04*1.16),255.14+((AE1001-200)*1.02*1.12))))))</f>
        <v>92.957250000000016</v>
      </c>
      <c r="AH1001" s="11">
        <f>IF(Z1001=1,0,IF(Z1001=4,0,(AG1001*1.08)))</f>
        <v>100.39383000000002</v>
      </c>
      <c r="AI1001" s="9">
        <f>TRUNC(AF1001,2)</f>
        <v>74.36</v>
      </c>
      <c r="AJ1001" s="9">
        <f>TRUNC(AG1001,2)</f>
        <v>92.95</v>
      </c>
      <c r="AK1001" s="9">
        <f>TRUNC(AH1001,2)</f>
        <v>100.39</v>
      </c>
      <c r="AL1001" s="13">
        <v>44170</v>
      </c>
      <c r="AM1001" s="13">
        <v>44187</v>
      </c>
      <c r="AN1001" s="13" t="s">
        <v>6529</v>
      </c>
    </row>
    <row r="1002" spans="1:40" ht="57" customHeight="1" x14ac:dyDescent="0.25">
      <c r="A1002" s="1">
        <v>8699511796667</v>
      </c>
      <c r="B1002" s="1" t="s">
        <v>2593</v>
      </c>
      <c r="C1002" s="1" t="s">
        <v>2594</v>
      </c>
      <c r="D1002" s="2" t="s">
        <v>150</v>
      </c>
      <c r="E1002" s="3" t="s">
        <v>133</v>
      </c>
      <c r="F1002" s="3">
        <v>0</v>
      </c>
      <c r="G1002" s="2">
        <v>1</v>
      </c>
      <c r="H1002" s="3">
        <v>1</v>
      </c>
      <c r="I1002" s="3"/>
      <c r="J1002" s="3"/>
      <c r="K1002" s="3"/>
      <c r="L1002" s="4" t="s">
        <v>4924</v>
      </c>
      <c r="M1002" s="4" t="s">
        <v>1367</v>
      </c>
      <c r="N1002" s="3" t="s">
        <v>6026</v>
      </c>
      <c r="O1002" s="3">
        <v>50</v>
      </c>
      <c r="P1002" s="3" t="s">
        <v>76</v>
      </c>
      <c r="Q1002" s="3">
        <v>1</v>
      </c>
      <c r="R1002" s="3" t="s">
        <v>48</v>
      </c>
      <c r="S1002" s="10" t="s">
        <v>18</v>
      </c>
      <c r="T1002" s="3" t="s">
        <v>153</v>
      </c>
      <c r="U1002" s="38">
        <v>22.57</v>
      </c>
      <c r="V1002" s="38">
        <v>22.59</v>
      </c>
      <c r="W1002" s="38">
        <v>18.07</v>
      </c>
      <c r="X1002" s="11" t="s">
        <v>153</v>
      </c>
      <c r="Y1002" s="12"/>
      <c r="Z1002" s="1">
        <v>0</v>
      </c>
      <c r="AA1002" s="9">
        <v>68.89</v>
      </c>
      <c r="AB1002" s="9"/>
      <c r="AC1002" s="50">
        <f>IF(AD1002=AK1002,1,0)</f>
        <v>1</v>
      </c>
      <c r="AD1002" s="50">
        <v>100.32</v>
      </c>
      <c r="AE1002" s="39">
        <v>68.89</v>
      </c>
      <c r="AF1002" s="11">
        <f>IF(Z1002=2,AE1002*1.08,IF(AE1002&lt;=10,(AE1002*1.09),IF(AE1002&lt;=50,(10*1.09)+((AE1002-10)*1.08),IF(AE1002&lt;=100,(10*1.09)+((50-10)*1.08)+((AE1002-50)*1.07),IF(AE1002&lt;=200,(10*1.09)+((50-10)*1.08)+((100-50)*1.07)+((AE1002-100)*1.04),(10*1.09)+((50-10)*1.08)+((100-50)*1.07)+((200-100)*1.04)+((AE1002-200)*1.02))))))</f>
        <v>74.312300000000008</v>
      </c>
      <c r="AG1002" s="11">
        <f>IF(Z1002=1,AF1002*1.08,IF(Z1002=4,AF1002*1.08,IF(Z1002=2,0,IF(AE1002&lt;=100,(AF1002*1.25),IF(AE1002&lt;=200,134.5+((AE1002-100)*1.04*1.16),255.14+((AE1002-200)*1.02*1.12))))))</f>
        <v>92.890375000000006</v>
      </c>
      <c r="AH1002" s="11">
        <f>IF(Z1002=1,0,IF(Z1002=4,0,(AG1002*1.08)))</f>
        <v>100.32160500000002</v>
      </c>
      <c r="AI1002" s="9">
        <f>TRUNC(AF1002,2)</f>
        <v>74.31</v>
      </c>
      <c r="AJ1002" s="9">
        <f>TRUNC(AG1002,2)</f>
        <v>92.89</v>
      </c>
      <c r="AK1002" s="9">
        <f>TRUNC(AH1002,2)</f>
        <v>100.32</v>
      </c>
      <c r="AL1002" s="13">
        <v>44170</v>
      </c>
      <c r="AM1002" s="13">
        <v>44187</v>
      </c>
      <c r="AN1002" s="13" t="s">
        <v>6529</v>
      </c>
    </row>
    <row r="1003" spans="1:40" ht="57" customHeight="1" x14ac:dyDescent="0.25">
      <c r="A1003" s="1">
        <v>8699541762502</v>
      </c>
      <c r="B1003" s="1" t="s">
        <v>2593</v>
      </c>
      <c r="C1003" s="1" t="s">
        <v>2594</v>
      </c>
      <c r="D1003" s="2" t="s">
        <v>150</v>
      </c>
      <c r="E1003" s="3" t="s">
        <v>133</v>
      </c>
      <c r="F1003" s="3">
        <v>0</v>
      </c>
      <c r="G1003" s="2">
        <v>1</v>
      </c>
      <c r="H1003" s="3">
        <v>1</v>
      </c>
      <c r="I1003" s="3"/>
      <c r="J1003" s="3"/>
      <c r="K1003" s="3"/>
      <c r="L1003" s="4" t="s">
        <v>2595</v>
      </c>
      <c r="M1003" s="4" t="s">
        <v>1367</v>
      </c>
      <c r="N1003" s="3" t="s">
        <v>5949</v>
      </c>
      <c r="O1003" s="3">
        <v>50</v>
      </c>
      <c r="P1003" s="3" t="s">
        <v>76</v>
      </c>
      <c r="Q1003" s="3">
        <v>1</v>
      </c>
      <c r="R1003" s="3" t="s">
        <v>48</v>
      </c>
      <c r="S1003" s="10" t="s">
        <v>18</v>
      </c>
      <c r="T1003" s="3" t="s">
        <v>153</v>
      </c>
      <c r="U1003" s="38">
        <v>22.57</v>
      </c>
      <c r="V1003" s="38">
        <v>22.59</v>
      </c>
      <c r="W1003" s="38">
        <v>18.07</v>
      </c>
      <c r="X1003" s="3" t="s">
        <v>153</v>
      </c>
      <c r="Y1003" s="12"/>
      <c r="Z1003" s="1">
        <v>0</v>
      </c>
      <c r="AA1003" s="9">
        <v>68.89</v>
      </c>
      <c r="AB1003" s="9"/>
      <c r="AC1003" s="50"/>
      <c r="AD1003" s="50"/>
      <c r="AE1003" s="39">
        <v>68.89</v>
      </c>
      <c r="AF1003" s="11">
        <f>IF(Z1003=2,AE1003*1.08,IF(AE1003&lt;=10,(AE1003*1.09),IF(AE1003&lt;=50,(10*1.09)+((AE1003-10)*1.08),IF(AE1003&lt;=100,(10*1.09)+((50-10)*1.08)+((AE1003-50)*1.07),IF(AE1003&lt;=200,(10*1.09)+((50-10)*1.08)+((100-50)*1.07)+((AE1003-100)*1.04),(10*1.09)+((50-10)*1.08)+((100-50)*1.07)+((200-100)*1.04)+((AE1003-200)*1.02))))))</f>
        <v>74.312300000000008</v>
      </c>
      <c r="AG1003" s="11">
        <f>IF(Z1003=1,AF1003*1.08,IF(Z1003=4,AF1003*1.08,IF(Z1003=2,0,IF(AE1003&lt;=100,(AF1003*1.25),IF(AE1003&lt;=200,134.5+((AE1003-100)*1.04*1.16),255.14+((AE1003-200)*1.02*1.12))))))</f>
        <v>92.890375000000006</v>
      </c>
      <c r="AH1003" s="11">
        <f>IF(Z1003=1,0,IF(Z1003=4,0,(AG1003*1.08)))</f>
        <v>100.32160500000002</v>
      </c>
      <c r="AI1003" s="9">
        <f>TRUNC(AF1003,2)</f>
        <v>74.31</v>
      </c>
      <c r="AJ1003" s="9">
        <f>TRUNC(AG1003,2)</f>
        <v>92.89</v>
      </c>
      <c r="AK1003" s="9">
        <f>TRUNC(AH1003,2)</f>
        <v>100.32</v>
      </c>
      <c r="AL1003" s="13">
        <v>44170</v>
      </c>
      <c r="AM1003" s="13">
        <v>44187</v>
      </c>
      <c r="AN1003" s="13" t="s">
        <v>6529</v>
      </c>
    </row>
    <row r="1004" spans="1:40" ht="57" customHeight="1" x14ac:dyDescent="0.25">
      <c r="A1004" s="1">
        <v>8699505092010</v>
      </c>
      <c r="B1004" s="1" t="s">
        <v>2634</v>
      </c>
      <c r="C1004" s="1" t="s">
        <v>2635</v>
      </c>
      <c r="D1004" s="2" t="s">
        <v>44</v>
      </c>
      <c r="E1004" s="3" t="s">
        <v>5731</v>
      </c>
      <c r="F1004" s="3">
        <v>0</v>
      </c>
      <c r="G1004" s="2">
        <v>1</v>
      </c>
      <c r="H1004" s="3">
        <v>1</v>
      </c>
      <c r="I1004" s="3"/>
      <c r="J1004" s="3"/>
      <c r="K1004" s="3"/>
      <c r="L1004" s="4" t="s">
        <v>4925</v>
      </c>
      <c r="M1004" s="4" t="s">
        <v>1177</v>
      </c>
      <c r="N1004" s="3" t="s">
        <v>5994</v>
      </c>
      <c r="O1004" s="3">
        <v>100</v>
      </c>
      <c r="P1004" s="3" t="s">
        <v>76</v>
      </c>
      <c r="Q1004" s="3">
        <v>30</v>
      </c>
      <c r="R1004" s="3" t="s">
        <v>48</v>
      </c>
      <c r="S1004" s="10" t="s">
        <v>49</v>
      </c>
      <c r="T1004" s="3" t="s">
        <v>129</v>
      </c>
      <c r="U1004" s="55">
        <v>1231.9100000000001</v>
      </c>
      <c r="V1004" s="38">
        <v>1314.07</v>
      </c>
      <c r="W1004" s="38">
        <v>788.44</v>
      </c>
      <c r="X1004" s="3" t="s">
        <v>153</v>
      </c>
      <c r="Y1004" s="12"/>
      <c r="Z1004" s="1">
        <v>0</v>
      </c>
      <c r="AA1004" s="9">
        <v>3008.28</v>
      </c>
      <c r="AB1004" s="9"/>
      <c r="AC1004" s="50">
        <f>IF(AD1004=AK1004,1,0)</f>
        <v>1</v>
      </c>
      <c r="AD1004" s="50">
        <v>3740.38</v>
      </c>
      <c r="AE1004" s="39">
        <v>3008.28</v>
      </c>
      <c r="AF1004" s="11">
        <f>IF(Z1004=2,AE1004*1.08,IF(AE1004&lt;=10,(AE1004*1.09),IF(AE1004&lt;=50,(10*1.09)+((AE1004-10)*1.08),IF(AE1004&lt;=100,(10*1.09)+((50-10)*1.08)+((AE1004-50)*1.07),IF(AE1004&lt;=200,(10*1.09)+((50-10)*1.08)+((100-50)*1.07)+((AE1004-100)*1.04),(10*1.09)+((50-10)*1.08)+((100-50)*1.07)+((200-100)*1.04)+((AE1004-200)*1.02))))))</f>
        <v>3076.0456000000004</v>
      </c>
      <c r="AG1004" s="11">
        <f>IF(Z1004=1,AF1004*1.08,IF(Z1004=4,AF1004*1.08,IF(Z1004=2,0,IF(AE1004&lt;=100,(AF1004*1.25),IF(AE1004&lt;=200,134.5+((AE1004-100)*1.04*1.16),255.14+((AE1004-200)*1.02*1.12))))))</f>
        <v>3463.3190720000007</v>
      </c>
      <c r="AH1004" s="11">
        <f>IF(Z1004=1,0,IF(Z1004=4,0,(AG1004*1.08)))</f>
        <v>3740.3845977600008</v>
      </c>
      <c r="AI1004" s="9">
        <f>TRUNC(AF1004,2)</f>
        <v>3076.04</v>
      </c>
      <c r="AJ1004" s="9">
        <f>TRUNC(AG1004,2)</f>
        <v>3463.31</v>
      </c>
      <c r="AK1004" s="9">
        <f>TRUNC(AH1004,2)</f>
        <v>3740.38</v>
      </c>
      <c r="AL1004" s="13">
        <v>44170</v>
      </c>
      <c r="AM1004" s="13">
        <v>44187</v>
      </c>
      <c r="AN1004" s="13" t="s">
        <v>6529</v>
      </c>
    </row>
    <row r="1005" spans="1:40" ht="57" customHeight="1" x14ac:dyDescent="0.25">
      <c r="A1005" s="1">
        <v>8699505092027</v>
      </c>
      <c r="B1005" s="1" t="s">
        <v>2634</v>
      </c>
      <c r="C1005" s="1" t="s">
        <v>2635</v>
      </c>
      <c r="D1005" s="2" t="s">
        <v>44</v>
      </c>
      <c r="E1005" s="3" t="s">
        <v>5731</v>
      </c>
      <c r="F1005" s="3">
        <v>0</v>
      </c>
      <c r="G1005" s="2">
        <v>1</v>
      </c>
      <c r="H1005" s="3">
        <v>1</v>
      </c>
      <c r="I1005" s="3"/>
      <c r="J1005" s="3"/>
      <c r="K1005" s="3"/>
      <c r="L1005" s="4" t="s">
        <v>4926</v>
      </c>
      <c r="M1005" s="4" t="s">
        <v>1177</v>
      </c>
      <c r="N1005" s="3" t="s">
        <v>5994</v>
      </c>
      <c r="O1005" s="3">
        <v>150</v>
      </c>
      <c r="P1005" s="3" t="s">
        <v>76</v>
      </c>
      <c r="Q1005" s="3">
        <v>30</v>
      </c>
      <c r="R1005" s="3" t="s">
        <v>48</v>
      </c>
      <c r="S1005" s="10" t="s">
        <v>49</v>
      </c>
      <c r="T1005" s="3" t="s">
        <v>129</v>
      </c>
      <c r="U1005" s="55">
        <v>1521.67</v>
      </c>
      <c r="V1005" s="38">
        <v>1638.63</v>
      </c>
      <c r="W1005" s="38">
        <v>983.17</v>
      </c>
      <c r="X1005" s="3" t="s">
        <v>153</v>
      </c>
      <c r="Y1005" s="12"/>
      <c r="Z1005" s="1">
        <v>0</v>
      </c>
      <c r="AA1005" s="9">
        <v>3751.27</v>
      </c>
      <c r="AB1005" s="9"/>
      <c r="AC1005" s="50">
        <f>IF(AD1005=AK1005,1,0)</f>
        <v>1</v>
      </c>
      <c r="AD1005" s="50">
        <v>4657.07</v>
      </c>
      <c r="AE1005" s="39">
        <v>3751.27</v>
      </c>
      <c r="AF1005" s="11">
        <f>IF(Z1005=2,AE1005*1.08,IF(AE1005&lt;=10,(AE1005*1.09),IF(AE1005&lt;=50,(10*1.09)+((AE1005-10)*1.08),IF(AE1005&lt;=100,(10*1.09)+((50-10)*1.08)+((AE1005-50)*1.07),IF(AE1005&lt;=200,(10*1.09)+((50-10)*1.08)+((100-50)*1.07)+((AE1005-100)*1.04),(10*1.09)+((50-10)*1.08)+((100-50)*1.07)+((200-100)*1.04)+((AE1005-200)*1.02))))))</f>
        <v>3833.8953999999999</v>
      </c>
      <c r="AG1005" s="11">
        <f>IF(Z1005=1,AF1005*1.08,IF(Z1005=4,AF1005*1.08,IF(Z1005=2,0,IF(AE1005&lt;=100,(AF1005*1.25),IF(AE1005&lt;=200,134.5+((AE1005-100)*1.04*1.16),255.14+((AE1005-200)*1.02*1.12))))))</f>
        <v>4312.1108480000003</v>
      </c>
      <c r="AH1005" s="11">
        <f>IF(Z1005=1,0,IF(Z1005=4,0,(AG1005*1.08)))</f>
        <v>4657.079715840001</v>
      </c>
      <c r="AI1005" s="9">
        <f>TRUNC(AF1005,2)</f>
        <v>3833.89</v>
      </c>
      <c r="AJ1005" s="9">
        <f>TRUNC(AG1005,2)</f>
        <v>4312.1099999999997</v>
      </c>
      <c r="AK1005" s="9">
        <f>TRUNC(AH1005,2)</f>
        <v>4657.07</v>
      </c>
      <c r="AL1005" s="13">
        <v>44170</v>
      </c>
      <c r="AM1005" s="13">
        <v>44187</v>
      </c>
      <c r="AN1005" s="13" t="s">
        <v>6529</v>
      </c>
    </row>
    <row r="1006" spans="1:40" ht="57" customHeight="1" x14ac:dyDescent="0.25">
      <c r="A1006" s="1">
        <v>8699505092003</v>
      </c>
      <c r="B1006" s="1" t="s">
        <v>2634</v>
      </c>
      <c r="C1006" s="1" t="s">
        <v>2635</v>
      </c>
      <c r="D1006" s="2" t="s">
        <v>44</v>
      </c>
      <c r="E1006" s="3" t="s">
        <v>5731</v>
      </c>
      <c r="F1006" s="3">
        <v>0</v>
      </c>
      <c r="G1006" s="29">
        <v>3</v>
      </c>
      <c r="H1006" s="3">
        <v>1</v>
      </c>
      <c r="I1006" s="3"/>
      <c r="J1006" s="3"/>
      <c r="K1006" s="3"/>
      <c r="L1006" s="4" t="s">
        <v>2636</v>
      </c>
      <c r="M1006" s="4" t="s">
        <v>1177</v>
      </c>
      <c r="N1006" s="3" t="s">
        <v>5994</v>
      </c>
      <c r="O1006" s="3">
        <v>25</v>
      </c>
      <c r="P1006" s="3" t="s">
        <v>76</v>
      </c>
      <c r="Q1006" s="3">
        <v>30</v>
      </c>
      <c r="R1006" s="3" t="s">
        <v>48</v>
      </c>
      <c r="S1006" s="10" t="s">
        <v>49</v>
      </c>
      <c r="T1006" s="3" t="s">
        <v>129</v>
      </c>
      <c r="U1006" s="55">
        <v>338.62</v>
      </c>
      <c r="V1006" s="38">
        <v>450.3</v>
      </c>
      <c r="W1006" s="38">
        <v>270.18</v>
      </c>
      <c r="X1006" s="11" t="s">
        <v>129</v>
      </c>
      <c r="Y1006" s="12"/>
      <c r="Z1006" s="1">
        <v>0</v>
      </c>
      <c r="AA1006" s="9">
        <v>1030.83</v>
      </c>
      <c r="AB1006" s="9"/>
      <c r="AC1006" s="50">
        <f>IF(AD1006=AK1006,1,0)</f>
        <v>1</v>
      </c>
      <c r="AD1006" s="50">
        <v>1300.6199999999999</v>
      </c>
      <c r="AE1006" s="39">
        <v>1030.83</v>
      </c>
      <c r="AF1006" s="11">
        <f>IF(Z1006=2,AE1006*1.08,IF(AE1006&lt;=10,(AE1006*1.09),IF(AE1006&lt;=50,(10*1.09)+((AE1006-10)*1.08),IF(AE1006&lt;=100,(10*1.09)+((50-10)*1.08)+((AE1006-50)*1.07),IF(AE1006&lt;=200,(10*1.09)+((50-10)*1.08)+((100-50)*1.07)+((AE1006-100)*1.04),(10*1.09)+((50-10)*1.08)+((100-50)*1.07)+((200-100)*1.04)+((AE1006-200)*1.02))))))</f>
        <v>1059.0465999999999</v>
      </c>
      <c r="AG1006" s="11">
        <f>IF(Z1006=1,AF1006*1.08,IF(Z1006=4,AF1006*1.08,IF(Z1006=2,0,IF(AE1006&lt;=100,(AF1006*1.25),IF(AE1006&lt;=200,134.5+((AE1006-100)*1.04*1.16),255.14+((AE1006-200)*1.02*1.12))))))</f>
        <v>1204.2801920000002</v>
      </c>
      <c r="AH1006" s="11">
        <f>IF(Z1006=1,0,IF(Z1006=4,0,(AG1006*1.08)))</f>
        <v>1300.6226073600003</v>
      </c>
      <c r="AI1006" s="9">
        <f>TRUNC(AF1006,2)</f>
        <v>1059.04</v>
      </c>
      <c r="AJ1006" s="9">
        <f>TRUNC(AG1006,2)</f>
        <v>1204.28</v>
      </c>
      <c r="AK1006" s="9">
        <f>TRUNC(AH1006,2)</f>
        <v>1300.6199999999999</v>
      </c>
      <c r="AL1006" s="13">
        <v>44170</v>
      </c>
      <c r="AM1006" s="13">
        <v>44187</v>
      </c>
      <c r="AN1006" s="13" t="s">
        <v>6529</v>
      </c>
    </row>
    <row r="1007" spans="1:40" ht="57" customHeight="1" x14ac:dyDescent="0.25">
      <c r="A1007" s="1">
        <v>8699525090720</v>
      </c>
      <c r="B1007" s="1" t="s">
        <v>2634</v>
      </c>
      <c r="C1007" s="1" t="s">
        <v>2635</v>
      </c>
      <c r="D1007" s="2" t="s">
        <v>150</v>
      </c>
      <c r="E1007" s="3" t="s">
        <v>5731</v>
      </c>
      <c r="F1007" s="3">
        <v>0</v>
      </c>
      <c r="G1007" s="2">
        <v>1</v>
      </c>
      <c r="H1007" s="3">
        <v>1</v>
      </c>
      <c r="I1007" s="3"/>
      <c r="J1007" s="3"/>
      <c r="K1007" s="3"/>
      <c r="L1007" s="4" t="s">
        <v>4779</v>
      </c>
      <c r="M1007" s="4" t="s">
        <v>1177</v>
      </c>
      <c r="N1007" s="3" t="s">
        <v>5922</v>
      </c>
      <c r="O1007" s="3">
        <v>100</v>
      </c>
      <c r="P1007" s="3" t="s">
        <v>76</v>
      </c>
      <c r="Q1007" s="3">
        <v>30</v>
      </c>
      <c r="R1007" s="3" t="s">
        <v>48</v>
      </c>
      <c r="S1007" s="10" t="s">
        <v>18</v>
      </c>
      <c r="T1007" s="3" t="s">
        <v>129</v>
      </c>
      <c r="U1007" s="46">
        <v>1231.9100000000001</v>
      </c>
      <c r="V1007" s="38">
        <v>1314.07</v>
      </c>
      <c r="W1007" s="38">
        <v>788.44</v>
      </c>
      <c r="X1007" s="11" t="s">
        <v>153</v>
      </c>
      <c r="Y1007" s="12"/>
      <c r="Z1007" s="1">
        <v>0</v>
      </c>
      <c r="AA1007" s="9">
        <v>2675.21</v>
      </c>
      <c r="AB1007" s="9"/>
      <c r="AC1007" s="50"/>
      <c r="AD1007" s="50"/>
      <c r="AE1007" s="39">
        <v>2675.21</v>
      </c>
      <c r="AF1007" s="11">
        <f>IF(Z1007=2,AE1007*1.08,IF(AE1007&lt;=10,(AE1007*1.09),IF(AE1007&lt;=50,(10*1.09)+((AE1007-10)*1.08),IF(AE1007&lt;=100,(10*1.09)+((50-10)*1.08)+((AE1007-50)*1.07),IF(AE1007&lt;=200,(10*1.09)+((50-10)*1.08)+((100-50)*1.07)+((AE1007-100)*1.04),(10*1.09)+((50-10)*1.08)+((100-50)*1.07)+((200-100)*1.04)+((AE1007-200)*1.02))))))</f>
        <v>2736.3141999999998</v>
      </c>
      <c r="AG1007" s="11">
        <f>IF(Z1007=1,AF1007*1.08,IF(Z1007=4,AF1007*1.08,IF(Z1007=2,0,IF(AE1007&lt;=100,(AF1007*1.25),IF(AE1007&lt;=200,134.5+((AE1007-100)*1.04*1.16),255.14+((AE1007-200)*1.02*1.12))))))</f>
        <v>3082.819904</v>
      </c>
      <c r="AH1007" s="11">
        <f>IF(Z1007=1,0,IF(Z1007=4,0,(AG1007*1.08)))</f>
        <v>3329.4454963200001</v>
      </c>
      <c r="AI1007" s="9">
        <f>TRUNC(AF1007,2)</f>
        <v>2736.31</v>
      </c>
      <c r="AJ1007" s="9">
        <f>TRUNC(AG1007,2)</f>
        <v>3082.81</v>
      </c>
      <c r="AK1007" s="9">
        <f>TRUNC(AH1007,2)</f>
        <v>3329.44</v>
      </c>
      <c r="AL1007" s="13">
        <v>44170</v>
      </c>
      <c r="AM1007" s="13">
        <v>44187</v>
      </c>
      <c r="AN1007" s="13" t="s">
        <v>6529</v>
      </c>
    </row>
    <row r="1008" spans="1:40" ht="57" customHeight="1" x14ac:dyDescent="0.25">
      <c r="A1008" s="1">
        <v>8699525090713</v>
      </c>
      <c r="B1008" s="1" t="s">
        <v>2634</v>
      </c>
      <c r="C1008" s="1" t="s">
        <v>2635</v>
      </c>
      <c r="D1008" s="2" t="s">
        <v>150</v>
      </c>
      <c r="E1008" s="3" t="s">
        <v>5731</v>
      </c>
      <c r="F1008" s="3">
        <v>0</v>
      </c>
      <c r="G1008" s="2">
        <v>1</v>
      </c>
      <c r="H1008" s="3">
        <v>1</v>
      </c>
      <c r="I1008" s="3"/>
      <c r="J1008" s="3"/>
      <c r="K1008" s="3"/>
      <c r="L1008" s="4" t="s">
        <v>4780</v>
      </c>
      <c r="M1008" s="4" t="s">
        <v>1177</v>
      </c>
      <c r="N1008" s="3" t="s">
        <v>5922</v>
      </c>
      <c r="O1008" s="3">
        <v>150</v>
      </c>
      <c r="P1008" s="3" t="s">
        <v>76</v>
      </c>
      <c r="Q1008" s="3">
        <v>30</v>
      </c>
      <c r="R1008" s="3" t="s">
        <v>48</v>
      </c>
      <c r="S1008" s="10" t="s">
        <v>18</v>
      </c>
      <c r="T1008" s="3" t="s">
        <v>129</v>
      </c>
      <c r="U1008" s="55">
        <v>1521.67</v>
      </c>
      <c r="V1008" s="38">
        <v>1638.63</v>
      </c>
      <c r="W1008" s="38">
        <v>983.17</v>
      </c>
      <c r="X1008" s="11" t="s">
        <v>153</v>
      </c>
      <c r="Y1008" s="12"/>
      <c r="Z1008" s="1">
        <v>0</v>
      </c>
      <c r="AA1008" s="9">
        <v>3336.85</v>
      </c>
      <c r="AB1008" s="9"/>
      <c r="AC1008" s="50"/>
      <c r="AD1008" s="50"/>
      <c r="AE1008" s="39">
        <v>3336.85</v>
      </c>
      <c r="AF1008" s="11">
        <f>IF(Z1008=2,AE1008*1.08,IF(AE1008&lt;=10,(AE1008*1.09),IF(AE1008&lt;=50,(10*1.09)+((AE1008-10)*1.08),IF(AE1008&lt;=100,(10*1.09)+((50-10)*1.08)+((AE1008-50)*1.07),IF(AE1008&lt;=200,(10*1.09)+((50-10)*1.08)+((100-50)*1.07)+((AE1008-100)*1.04),(10*1.09)+((50-10)*1.08)+((100-50)*1.07)+((200-100)*1.04)+((AE1008-200)*1.02))))))</f>
        <v>3411.1869999999999</v>
      </c>
      <c r="AG1008" s="11">
        <f>IF(Z1008=1,AF1008*1.08,IF(Z1008=4,AF1008*1.08,IF(Z1008=2,0,IF(AE1008&lt;=100,(AF1008*1.25),IF(AE1008&lt;=200,134.5+((AE1008-100)*1.04*1.16),255.14+((AE1008-200)*1.02*1.12))))))</f>
        <v>3838.6774400000004</v>
      </c>
      <c r="AH1008" s="11">
        <f>IF(Z1008=1,0,IF(Z1008=4,0,(AG1008*1.08)))</f>
        <v>4145.7716352000007</v>
      </c>
      <c r="AI1008" s="9">
        <f>TRUNC(AF1008,2)</f>
        <v>3411.18</v>
      </c>
      <c r="AJ1008" s="9">
        <f>TRUNC(AG1008,2)</f>
        <v>3838.67</v>
      </c>
      <c r="AK1008" s="9">
        <f>TRUNC(AH1008,2)</f>
        <v>4145.7700000000004</v>
      </c>
      <c r="AL1008" s="13">
        <v>44170</v>
      </c>
      <c r="AM1008" s="13">
        <v>44187</v>
      </c>
      <c r="AN1008" s="13" t="s">
        <v>6529</v>
      </c>
    </row>
    <row r="1009" spans="1:40" ht="57" customHeight="1" x14ac:dyDescent="0.25">
      <c r="A1009" s="1">
        <v>8699795091090</v>
      </c>
      <c r="B1009" s="1" t="s">
        <v>568</v>
      </c>
      <c r="C1009" s="1" t="s">
        <v>569</v>
      </c>
      <c r="D1009" s="2" t="s">
        <v>44</v>
      </c>
      <c r="E1009" s="3" t="s">
        <v>5731</v>
      </c>
      <c r="F1009" s="3">
        <v>0</v>
      </c>
      <c r="G1009" s="2">
        <v>1</v>
      </c>
      <c r="H1009" s="3">
        <v>1</v>
      </c>
      <c r="I1009" s="3"/>
      <c r="J1009" s="3"/>
      <c r="K1009" s="3"/>
      <c r="L1009" s="4" t="s">
        <v>2643</v>
      </c>
      <c r="M1009" s="4" t="s">
        <v>57</v>
      </c>
      <c r="N1009" s="3" t="s">
        <v>6002</v>
      </c>
      <c r="O1009" s="3">
        <v>10</v>
      </c>
      <c r="P1009" s="3" t="s">
        <v>76</v>
      </c>
      <c r="Q1009" s="3">
        <v>56</v>
      </c>
      <c r="R1009" s="3" t="s">
        <v>48</v>
      </c>
      <c r="S1009" s="10" t="s">
        <v>18</v>
      </c>
      <c r="T1009" s="3" t="s">
        <v>225</v>
      </c>
      <c r="U1009" s="55">
        <v>17.09</v>
      </c>
      <c r="V1009" s="38">
        <v>29.77</v>
      </c>
      <c r="W1009" s="38">
        <v>17.09</v>
      </c>
      <c r="X1009" s="11" t="s">
        <v>225</v>
      </c>
      <c r="Y1009" s="12"/>
      <c r="Z1009" s="1">
        <v>0</v>
      </c>
      <c r="AA1009" s="9">
        <v>45.64</v>
      </c>
      <c r="AB1009" s="9"/>
      <c r="AC1009" s="50">
        <f>IF(AD1009=AK1009,1,0)</f>
        <v>1</v>
      </c>
      <c r="AD1009" s="50">
        <v>66.67</v>
      </c>
      <c r="AE1009" s="39">
        <v>45.64</v>
      </c>
      <c r="AF1009" s="11">
        <f>IF(Z1009=2,AE1009*1.08,IF(AE1009&lt;=10,(AE1009*1.09),IF(AE1009&lt;=50,(10*1.09)+((AE1009-10)*1.08),IF(AE1009&lt;=100,(10*1.09)+((50-10)*1.08)+((AE1009-50)*1.07),IF(AE1009&lt;=200,(10*1.09)+((50-10)*1.08)+((100-50)*1.07)+((AE1009-100)*1.04),(10*1.09)+((50-10)*1.08)+((100-50)*1.07)+((200-100)*1.04)+((AE1009-200)*1.02))))))</f>
        <v>49.391200000000005</v>
      </c>
      <c r="AG1009" s="11">
        <f>IF(Z1009=1,AF1009*1.08,IF(Z1009=4,AF1009*1.08,IF(Z1009=2,0,IF(AE1009&lt;=100,(AF1009*1.25),IF(AE1009&lt;=200,134.5+((AE1009-100)*1.04*1.16),255.14+((AE1009-200)*1.02*1.12))))))</f>
        <v>61.739000000000004</v>
      </c>
      <c r="AH1009" s="11">
        <f>IF(Z1009=1,0,IF(Z1009=4,0,(AG1009*1.08)))</f>
        <v>66.678120000000007</v>
      </c>
      <c r="AI1009" s="9">
        <f>TRUNC(AF1009,2)</f>
        <v>49.39</v>
      </c>
      <c r="AJ1009" s="9">
        <f>TRUNC(AG1009,2)</f>
        <v>61.73</v>
      </c>
      <c r="AK1009" s="9">
        <f>TRUNC(AH1009,2)</f>
        <v>66.67</v>
      </c>
      <c r="AL1009" s="13">
        <v>44170</v>
      </c>
      <c r="AM1009" s="13">
        <v>44187</v>
      </c>
      <c r="AN1009" s="13" t="s">
        <v>6529</v>
      </c>
    </row>
    <row r="1010" spans="1:40" ht="57" customHeight="1" x14ac:dyDescent="0.25">
      <c r="A1010" s="1">
        <v>8699795091106</v>
      </c>
      <c r="B1010" s="1" t="s">
        <v>568</v>
      </c>
      <c r="C1010" s="1" t="s">
        <v>569</v>
      </c>
      <c r="D1010" s="2" t="s">
        <v>44</v>
      </c>
      <c r="E1010" s="3" t="s">
        <v>5731</v>
      </c>
      <c r="F1010" s="3">
        <v>0</v>
      </c>
      <c r="G1010" s="2">
        <v>1</v>
      </c>
      <c r="H1010" s="3">
        <v>1</v>
      </c>
      <c r="I1010" s="3"/>
      <c r="J1010" s="3"/>
      <c r="K1010" s="3"/>
      <c r="L1010" s="4" t="s">
        <v>2644</v>
      </c>
      <c r="M1010" s="4" t="s">
        <v>57</v>
      </c>
      <c r="N1010" s="3" t="s">
        <v>6002</v>
      </c>
      <c r="O1010" s="3">
        <v>10</v>
      </c>
      <c r="P1010" s="3" t="s">
        <v>76</v>
      </c>
      <c r="Q1010" s="3">
        <v>84</v>
      </c>
      <c r="R1010" s="3" t="s">
        <v>48</v>
      </c>
      <c r="S1010" s="10" t="s">
        <v>18</v>
      </c>
      <c r="T1010" s="3" t="s">
        <v>225</v>
      </c>
      <c r="U1010" s="55">
        <v>25.63</v>
      </c>
      <c r="V1010" s="38">
        <v>45.09</v>
      </c>
      <c r="W1010" s="38">
        <v>25.63</v>
      </c>
      <c r="X1010" s="3" t="s">
        <v>225</v>
      </c>
      <c r="Y1010" s="12"/>
      <c r="Z1010" s="1">
        <v>0</v>
      </c>
      <c r="AA1010" s="9">
        <v>68.58</v>
      </c>
      <c r="AB1010" s="9"/>
      <c r="AC1010" s="50">
        <f>IF(AD1010=AK1010,1,0)</f>
        <v>1</v>
      </c>
      <c r="AD1010" s="50">
        <v>99.87</v>
      </c>
      <c r="AE1010" s="39">
        <v>68.58</v>
      </c>
      <c r="AF1010" s="11">
        <f>IF(Z1010=2,AE1010*1.08,IF(AE1010&lt;=10,(AE1010*1.09),IF(AE1010&lt;=50,(10*1.09)+((AE1010-10)*1.08),IF(AE1010&lt;=100,(10*1.09)+((50-10)*1.08)+((AE1010-50)*1.07),IF(AE1010&lt;=200,(10*1.09)+((50-10)*1.08)+((100-50)*1.07)+((AE1010-100)*1.04),(10*1.09)+((50-10)*1.08)+((100-50)*1.07)+((200-100)*1.04)+((AE1010-200)*1.02))))))</f>
        <v>73.980599999999995</v>
      </c>
      <c r="AG1010" s="11">
        <f>IF(Z1010=1,AF1010*1.08,IF(Z1010=4,AF1010*1.08,IF(Z1010=2,0,IF(AE1010&lt;=100,(AF1010*1.25),IF(AE1010&lt;=200,134.5+((AE1010-100)*1.04*1.16),255.14+((AE1010-200)*1.02*1.12))))))</f>
        <v>92.475749999999991</v>
      </c>
      <c r="AH1010" s="11">
        <f>IF(Z1010=1,0,IF(Z1010=4,0,(AG1010*1.08)))</f>
        <v>99.873809999999992</v>
      </c>
      <c r="AI1010" s="9">
        <f>TRUNC(AF1010,2)</f>
        <v>73.98</v>
      </c>
      <c r="AJ1010" s="9">
        <f>TRUNC(AG1010,2)</f>
        <v>92.47</v>
      </c>
      <c r="AK1010" s="9">
        <f>TRUNC(AH1010,2)</f>
        <v>99.87</v>
      </c>
      <c r="AL1010" s="13">
        <v>44170</v>
      </c>
      <c r="AM1010" s="13">
        <v>44187</v>
      </c>
      <c r="AN1010" s="13" t="s">
        <v>6529</v>
      </c>
    </row>
    <row r="1011" spans="1:40" ht="57" customHeight="1" x14ac:dyDescent="0.25">
      <c r="A1011" s="1">
        <v>8699795091120</v>
      </c>
      <c r="B1011" s="1" t="s">
        <v>568</v>
      </c>
      <c r="C1011" s="1" t="s">
        <v>569</v>
      </c>
      <c r="D1011" s="2" t="s">
        <v>44</v>
      </c>
      <c r="E1011" s="3" t="s">
        <v>5731</v>
      </c>
      <c r="F1011" s="3">
        <v>0</v>
      </c>
      <c r="G1011" s="2">
        <v>1</v>
      </c>
      <c r="H1011" s="3">
        <v>1</v>
      </c>
      <c r="I1011" s="3"/>
      <c r="J1011" s="3"/>
      <c r="K1011" s="3"/>
      <c r="L1011" s="4" t="s">
        <v>2650</v>
      </c>
      <c r="M1011" s="4" t="s">
        <v>57</v>
      </c>
      <c r="N1011" s="3" t="s">
        <v>6002</v>
      </c>
      <c r="O1011" s="3">
        <v>20</v>
      </c>
      <c r="P1011" s="3" t="s">
        <v>76</v>
      </c>
      <c r="Q1011" s="3">
        <v>56</v>
      </c>
      <c r="R1011" s="3" t="s">
        <v>48</v>
      </c>
      <c r="S1011" s="10" t="s">
        <v>18</v>
      </c>
      <c r="T1011" s="3" t="s">
        <v>225</v>
      </c>
      <c r="U1011" s="38">
        <v>33.58</v>
      </c>
      <c r="V1011" s="38">
        <v>56.28</v>
      </c>
      <c r="W1011" s="38">
        <v>33.58</v>
      </c>
      <c r="X1011" s="11" t="s">
        <v>225</v>
      </c>
      <c r="Y1011" s="12"/>
      <c r="Z1011" s="1">
        <v>0</v>
      </c>
      <c r="AA1011" s="9">
        <v>62.21</v>
      </c>
      <c r="AB1011" s="9"/>
      <c r="AC1011" s="50">
        <f>IF(AD1011=AK1011,1,0)</f>
        <v>1</v>
      </c>
      <c r="AD1011" s="50">
        <v>90.67</v>
      </c>
      <c r="AE1011" s="39">
        <v>62.21</v>
      </c>
      <c r="AF1011" s="11">
        <f>IF(Z1011=2,AE1011*1.08,IF(AE1011&lt;=10,(AE1011*1.09),IF(AE1011&lt;=50,(10*1.09)+((AE1011-10)*1.08),IF(AE1011&lt;=100,(10*1.09)+((50-10)*1.08)+((AE1011-50)*1.07),IF(AE1011&lt;=200,(10*1.09)+((50-10)*1.08)+((100-50)*1.07)+((AE1011-100)*1.04),(10*1.09)+((50-10)*1.08)+((100-50)*1.07)+((200-100)*1.04)+((AE1011-200)*1.02))))))</f>
        <v>67.164700000000011</v>
      </c>
      <c r="AG1011" s="11">
        <f>IF(Z1011=1,AF1011*1.08,IF(Z1011=4,AF1011*1.08,IF(Z1011=2,0,IF(AE1011&lt;=100,(AF1011*1.25),IF(AE1011&lt;=200,134.5+((AE1011-100)*1.04*1.16),255.14+((AE1011-200)*1.02*1.12))))))</f>
        <v>83.95587500000002</v>
      </c>
      <c r="AH1011" s="11">
        <f>IF(Z1011=1,0,IF(Z1011=4,0,(AG1011*1.08)))</f>
        <v>90.672345000000021</v>
      </c>
      <c r="AI1011" s="9">
        <f>TRUNC(AF1011,2)</f>
        <v>67.16</v>
      </c>
      <c r="AJ1011" s="9">
        <f>TRUNC(AG1011,2)</f>
        <v>83.95</v>
      </c>
      <c r="AK1011" s="9">
        <f>TRUNC(AH1011,2)</f>
        <v>90.67</v>
      </c>
      <c r="AL1011" s="13">
        <v>44170</v>
      </c>
      <c r="AM1011" s="13">
        <v>44187</v>
      </c>
      <c r="AN1011" s="13" t="s">
        <v>6529</v>
      </c>
    </row>
    <row r="1012" spans="1:40" ht="57" customHeight="1" x14ac:dyDescent="0.25">
      <c r="A1012" s="1">
        <v>8699795091137</v>
      </c>
      <c r="B1012" s="1" t="s">
        <v>568</v>
      </c>
      <c r="C1012" s="1" t="s">
        <v>569</v>
      </c>
      <c r="D1012" s="2" t="s">
        <v>44</v>
      </c>
      <c r="E1012" s="3" t="s">
        <v>5731</v>
      </c>
      <c r="F1012" s="3">
        <v>0</v>
      </c>
      <c r="G1012" s="2">
        <v>1</v>
      </c>
      <c r="H1012" s="3">
        <v>1</v>
      </c>
      <c r="I1012" s="3"/>
      <c r="J1012" s="3"/>
      <c r="K1012" s="3"/>
      <c r="L1012" s="4" t="s">
        <v>2651</v>
      </c>
      <c r="M1012" s="4" t="s">
        <v>57</v>
      </c>
      <c r="N1012" s="3" t="s">
        <v>6002</v>
      </c>
      <c r="O1012" s="3">
        <v>20</v>
      </c>
      <c r="P1012" s="3" t="s">
        <v>76</v>
      </c>
      <c r="Q1012" s="3">
        <v>84</v>
      </c>
      <c r="R1012" s="3" t="s">
        <v>48</v>
      </c>
      <c r="S1012" s="10" t="s">
        <v>18</v>
      </c>
      <c r="T1012" s="3" t="s">
        <v>225</v>
      </c>
      <c r="U1012" s="38">
        <v>50.37</v>
      </c>
      <c r="V1012" s="38">
        <v>84.83</v>
      </c>
      <c r="W1012" s="38">
        <v>50.37</v>
      </c>
      <c r="X1012" s="11" t="s">
        <v>225</v>
      </c>
      <c r="Y1012" s="12"/>
      <c r="Z1012" s="1">
        <v>0</v>
      </c>
      <c r="AA1012" s="9">
        <v>94.67</v>
      </c>
      <c r="AB1012" s="9"/>
      <c r="AC1012" s="50">
        <f>IF(AD1012=AK1012,1,0)</f>
        <v>1</v>
      </c>
      <c r="AD1012" s="50">
        <v>137.56</v>
      </c>
      <c r="AE1012" s="39">
        <v>94.67</v>
      </c>
      <c r="AF1012" s="11">
        <f>IF(Z1012=2,AE1012*1.08,IF(AE1012&lt;=10,(AE1012*1.09),IF(AE1012&lt;=50,(10*1.09)+((AE1012-10)*1.08),IF(AE1012&lt;=100,(10*1.09)+((50-10)*1.08)+((AE1012-50)*1.07),IF(AE1012&lt;=200,(10*1.09)+((50-10)*1.08)+((100-50)*1.07)+((AE1012-100)*1.04),(10*1.09)+((50-10)*1.08)+((100-50)*1.07)+((200-100)*1.04)+((AE1012-200)*1.02))))))</f>
        <v>101.89690000000002</v>
      </c>
      <c r="AG1012" s="11">
        <f>IF(Z1012=1,AF1012*1.08,IF(Z1012=4,AF1012*1.08,IF(Z1012=2,0,IF(AE1012&lt;=100,(AF1012*1.25),IF(AE1012&lt;=200,134.5+((AE1012-100)*1.04*1.16),255.14+((AE1012-200)*1.02*1.12))))))</f>
        <v>127.37112500000002</v>
      </c>
      <c r="AH1012" s="11">
        <f>IF(Z1012=1,0,IF(Z1012=4,0,(AG1012*1.08)))</f>
        <v>137.56081500000002</v>
      </c>
      <c r="AI1012" s="9">
        <f>TRUNC(AF1012,2)</f>
        <v>101.89</v>
      </c>
      <c r="AJ1012" s="9">
        <f>TRUNC(AG1012,2)</f>
        <v>127.37</v>
      </c>
      <c r="AK1012" s="9">
        <f>TRUNC(AH1012,2)</f>
        <v>137.56</v>
      </c>
      <c r="AL1012" s="13">
        <v>44170</v>
      </c>
      <c r="AM1012" s="13">
        <v>44187</v>
      </c>
      <c r="AN1012" s="13" t="s">
        <v>6529</v>
      </c>
    </row>
    <row r="1013" spans="1:40" ht="57" customHeight="1" x14ac:dyDescent="0.25">
      <c r="A1013" s="1">
        <v>8699033090014</v>
      </c>
      <c r="B1013" s="1" t="s">
        <v>1718</v>
      </c>
      <c r="C1013" s="1" t="s">
        <v>1719</v>
      </c>
      <c r="D1013" s="2" t="s">
        <v>44</v>
      </c>
      <c r="E1013" s="3" t="s">
        <v>133</v>
      </c>
      <c r="F1013" s="3">
        <v>4</v>
      </c>
      <c r="G1013" s="2">
        <v>1</v>
      </c>
      <c r="H1013" s="27">
        <v>1</v>
      </c>
      <c r="I1013" s="3"/>
      <c r="J1013" s="3"/>
      <c r="K1013" s="3"/>
      <c r="L1013" s="4" t="s">
        <v>4497</v>
      </c>
      <c r="M1013" s="4" t="s">
        <v>308</v>
      </c>
      <c r="N1013" s="3" t="s">
        <v>6045</v>
      </c>
      <c r="O1013" s="3">
        <v>300</v>
      </c>
      <c r="P1013" s="3" t="s">
        <v>76</v>
      </c>
      <c r="Q1013" s="3">
        <v>10</v>
      </c>
      <c r="R1013" s="3" t="s">
        <v>48</v>
      </c>
      <c r="S1013" s="10" t="s">
        <v>18</v>
      </c>
      <c r="T1013" s="3" t="s">
        <v>129</v>
      </c>
      <c r="U1013" s="38">
        <v>2.2799999999999998</v>
      </c>
      <c r="V1013" s="38">
        <v>2.5099999999999998</v>
      </c>
      <c r="W1013" s="38">
        <v>0</v>
      </c>
      <c r="X1013" s="11" t="s">
        <v>20</v>
      </c>
      <c r="Y1013" s="12"/>
      <c r="Z1013" s="1">
        <v>0</v>
      </c>
      <c r="AA1013" s="9">
        <v>9.57</v>
      </c>
      <c r="AB1013" s="9"/>
      <c r="AC1013" s="50"/>
      <c r="AD1013" s="50"/>
      <c r="AE1013" s="39">
        <v>9.57</v>
      </c>
      <c r="AF1013" s="11">
        <f>IF(Z1013=2,AE1013*1.08,IF(AE1013&lt;=10,(AE1013*1.09),IF(AE1013&lt;=50,(10*1.09)+((AE1013-10)*1.08),IF(AE1013&lt;=100,(10*1.09)+((50-10)*1.08)+((AE1013-50)*1.07),IF(AE1013&lt;=200,(10*1.09)+((50-10)*1.08)+((100-50)*1.07)+((AE1013-100)*1.04),(10*1.09)+((50-10)*1.08)+((100-50)*1.07)+((200-100)*1.04)+((AE1013-200)*1.02))))))</f>
        <v>10.4313</v>
      </c>
      <c r="AG1013" s="11">
        <f>IF(Z1013=1,AF1013*1.08,IF(Z1013=4,AF1013*1.08,IF(Z1013=2,0,IF(AE1013&lt;=100,(AF1013*1.25),IF(AE1013&lt;=200,134.5+((AE1013-100)*1.04*1.16),255.14+((AE1013-200)*1.02*1.12))))))</f>
        <v>13.039125</v>
      </c>
      <c r="AH1013" s="11">
        <f>IF(Z1013=1,0,IF(Z1013=4,0,(AG1013*1.08)))</f>
        <v>14.082255000000002</v>
      </c>
      <c r="AI1013" s="9">
        <f>TRUNC(AF1013,2)</f>
        <v>10.43</v>
      </c>
      <c r="AJ1013" s="9">
        <f>TRUNC(AG1013,2)</f>
        <v>13.03</v>
      </c>
      <c r="AK1013" s="9">
        <f>TRUNC(AH1013,2)</f>
        <v>14.08</v>
      </c>
      <c r="AL1013" s="13">
        <v>44170</v>
      </c>
      <c r="AM1013" s="13">
        <v>44187</v>
      </c>
      <c r="AN1013" s="13" t="s">
        <v>6529</v>
      </c>
    </row>
    <row r="1014" spans="1:40" ht="57" customHeight="1" x14ac:dyDescent="0.25">
      <c r="A1014" s="1">
        <v>8699504011678</v>
      </c>
      <c r="B1014" s="1" t="s">
        <v>2694</v>
      </c>
      <c r="C1014" s="1" t="s">
        <v>2695</v>
      </c>
      <c r="D1014" s="2" t="s">
        <v>44</v>
      </c>
      <c r="E1014" s="3" t="s">
        <v>5731</v>
      </c>
      <c r="F1014" s="3">
        <v>0</v>
      </c>
      <c r="G1014" s="2">
        <v>2</v>
      </c>
      <c r="H1014" s="3">
        <v>1</v>
      </c>
      <c r="I1014" s="3"/>
      <c r="J1014" s="3"/>
      <c r="K1014" s="3"/>
      <c r="L1014" s="4" t="s">
        <v>2698</v>
      </c>
      <c r="M1014" s="4" t="s">
        <v>1255</v>
      </c>
      <c r="N1014" s="3" t="s">
        <v>5971</v>
      </c>
      <c r="O1014" s="3">
        <v>10</v>
      </c>
      <c r="P1014" s="3" t="s">
        <v>76</v>
      </c>
      <c r="Q1014" s="3">
        <v>30</v>
      </c>
      <c r="R1014" s="3" t="s">
        <v>48</v>
      </c>
      <c r="S1014" s="10" t="s">
        <v>49</v>
      </c>
      <c r="T1014" s="3" t="s">
        <v>153</v>
      </c>
      <c r="U1014" s="38">
        <v>2979.82</v>
      </c>
      <c r="V1014" s="38">
        <v>2979.82</v>
      </c>
      <c r="W1014" s="38">
        <v>2979.82</v>
      </c>
      <c r="X1014" s="3" t="s">
        <v>153</v>
      </c>
      <c r="Y1014" s="12"/>
      <c r="Z1014" s="1">
        <v>0</v>
      </c>
      <c r="AA1014" s="9">
        <v>8033.85</v>
      </c>
      <c r="AB1014" s="9"/>
      <c r="AC1014" s="50">
        <f>IF(AD1014=AK1014,1,0)</f>
        <v>1</v>
      </c>
      <c r="AD1014" s="50">
        <v>9940.89</v>
      </c>
      <c r="AE1014" s="39">
        <v>8033.85</v>
      </c>
      <c r="AF1014" s="11">
        <f>IF(Z1014=2,AE1014*1.08,IF(AE1014&lt;=10,(AE1014*1.09),IF(AE1014&lt;=50,(10*1.09)+((AE1014-10)*1.08),IF(AE1014&lt;=100,(10*1.09)+((50-10)*1.08)+((AE1014-50)*1.07),IF(AE1014&lt;=200,(10*1.09)+((50-10)*1.08)+((100-50)*1.07)+((AE1014-100)*1.04),(10*1.09)+((50-10)*1.08)+((100-50)*1.07)+((200-100)*1.04)+((AE1014-200)*1.02))))))</f>
        <v>8202.1270000000004</v>
      </c>
      <c r="AG1014" s="11">
        <f>IF(Z1014=1,AF1014*1.08,IF(Z1014=4,AF1014*1.08,IF(Z1014=2,0,IF(AE1014&lt;=100,(AF1014*1.25),IF(AE1014&lt;=200,134.5+((AE1014-100)*1.04*1.16),255.14+((AE1014-200)*1.02*1.12))))))</f>
        <v>9204.5302400000019</v>
      </c>
      <c r="AH1014" s="11">
        <f>IF(Z1014=1,0,IF(Z1014=4,0,(AG1014*1.08)))</f>
        <v>9940.8926592000025</v>
      </c>
      <c r="AI1014" s="9">
        <f>TRUNC(AF1014,2)</f>
        <v>8202.1200000000008</v>
      </c>
      <c r="AJ1014" s="9">
        <f>TRUNC(AG1014,2)</f>
        <v>9204.5300000000007</v>
      </c>
      <c r="AK1014" s="9">
        <f>TRUNC(AH1014,2)</f>
        <v>9940.89</v>
      </c>
      <c r="AL1014" s="13">
        <v>44170</v>
      </c>
      <c r="AM1014" s="13">
        <v>44187</v>
      </c>
      <c r="AN1014" s="13" t="s">
        <v>6529</v>
      </c>
    </row>
    <row r="1015" spans="1:40" ht="57" customHeight="1" x14ac:dyDescent="0.25">
      <c r="A1015" s="1">
        <v>8699504070095</v>
      </c>
      <c r="B1015" s="1" t="s">
        <v>5720</v>
      </c>
      <c r="C1015" s="1" t="s">
        <v>2695</v>
      </c>
      <c r="D1015" s="2" t="s">
        <v>44</v>
      </c>
      <c r="E1015" s="3" t="s">
        <v>5731</v>
      </c>
      <c r="F1015" s="3">
        <v>0</v>
      </c>
      <c r="G1015" s="2">
        <v>2</v>
      </c>
      <c r="H1015" s="3">
        <v>1</v>
      </c>
      <c r="I1015" s="3"/>
      <c r="J1015" s="3"/>
      <c r="K1015" s="3"/>
      <c r="L1015" s="4" t="s">
        <v>1258</v>
      </c>
      <c r="M1015" s="4" t="s">
        <v>1255</v>
      </c>
      <c r="N1015" s="3" t="s">
        <v>5971</v>
      </c>
      <c r="O1015" s="3">
        <v>5</v>
      </c>
      <c r="P1015" s="3" t="s">
        <v>76</v>
      </c>
      <c r="Q1015" s="3">
        <v>30</v>
      </c>
      <c r="R1015" s="3" t="s">
        <v>48</v>
      </c>
      <c r="S1015" s="10" t="s">
        <v>49</v>
      </c>
      <c r="T1015" s="3" t="s">
        <v>153</v>
      </c>
      <c r="U1015" s="38">
        <v>2298.2399999999998</v>
      </c>
      <c r="V1015" s="38">
        <v>2298.2399999999998</v>
      </c>
      <c r="W1015" s="38">
        <v>2298.2399999999998</v>
      </c>
      <c r="X1015" s="3" t="s">
        <v>153</v>
      </c>
      <c r="Y1015" s="12"/>
      <c r="Z1015" s="1">
        <v>0</v>
      </c>
      <c r="AA1015" s="9">
        <v>8007.59</v>
      </c>
      <c r="AB1015" s="9"/>
      <c r="AC1015" s="50">
        <f>IF(AD1015=AK1015,1,0)</f>
        <v>1</v>
      </c>
      <c r="AD1015" s="50">
        <v>9908.49</v>
      </c>
      <c r="AE1015" s="39">
        <v>8007.59</v>
      </c>
      <c r="AF1015" s="11">
        <f>IF(Z1015=2,AE1015*1.08,IF(AE1015&lt;=10,(AE1015*1.09),IF(AE1015&lt;=50,(10*1.09)+((AE1015-10)*1.08),IF(AE1015&lt;=100,(10*1.09)+((50-10)*1.08)+((AE1015-50)*1.07),IF(AE1015&lt;=200,(10*1.09)+((50-10)*1.08)+((100-50)*1.07)+((AE1015-100)*1.04),(10*1.09)+((50-10)*1.08)+((100-50)*1.07)+((200-100)*1.04)+((AE1015-200)*1.02))))))</f>
        <v>8175.3418000000011</v>
      </c>
      <c r="AG1015" s="11">
        <f>IF(Z1015=1,AF1015*1.08,IF(Z1015=4,AF1015*1.08,IF(Z1015=2,0,IF(AE1015&lt;=100,(AF1015*1.25),IF(AE1015&lt;=200,134.5+((AE1015-100)*1.04*1.16),255.14+((AE1015-200)*1.02*1.12))))))</f>
        <v>9174.5308160000004</v>
      </c>
      <c r="AH1015" s="11">
        <f>IF(Z1015=1,0,IF(Z1015=4,0,(AG1015*1.08)))</f>
        <v>9908.4932812800016</v>
      </c>
      <c r="AI1015" s="9">
        <f>TRUNC(AF1015,2)</f>
        <v>8175.34</v>
      </c>
      <c r="AJ1015" s="9">
        <f>TRUNC(AG1015,2)</f>
        <v>9174.5300000000007</v>
      </c>
      <c r="AK1015" s="9">
        <f>TRUNC(AH1015,2)</f>
        <v>9908.49</v>
      </c>
      <c r="AL1015" s="13">
        <v>44170</v>
      </c>
      <c r="AM1015" s="13">
        <v>44187</v>
      </c>
      <c r="AN1015" s="13" t="s">
        <v>6529</v>
      </c>
    </row>
    <row r="1016" spans="1:40" ht="57" customHeight="1" x14ac:dyDescent="0.25">
      <c r="A1016" s="1">
        <v>8680881090035</v>
      </c>
      <c r="B1016" s="1" t="s">
        <v>2645</v>
      </c>
      <c r="C1016" s="1" t="s">
        <v>2646</v>
      </c>
      <c r="D1016" s="2" t="s">
        <v>150</v>
      </c>
      <c r="E1016" s="3" t="s">
        <v>5731</v>
      </c>
      <c r="F1016" s="3">
        <v>0</v>
      </c>
      <c r="G1016" s="2">
        <v>5</v>
      </c>
      <c r="H1016" s="3">
        <v>1</v>
      </c>
      <c r="I1016" s="3"/>
      <c r="J1016" s="3"/>
      <c r="K1016" s="3"/>
      <c r="L1016" s="4" t="s">
        <v>2648</v>
      </c>
      <c r="M1016" s="4" t="s">
        <v>707</v>
      </c>
      <c r="N1016" s="3" t="s">
        <v>5989</v>
      </c>
      <c r="O1016" s="3" t="s">
        <v>1102</v>
      </c>
      <c r="P1016" s="3" t="s">
        <v>76</v>
      </c>
      <c r="Q1016" s="3">
        <v>30</v>
      </c>
      <c r="R1016" s="3" t="s">
        <v>48</v>
      </c>
      <c r="S1016" s="10" t="s">
        <v>18</v>
      </c>
      <c r="T1016" s="3" t="s">
        <v>111</v>
      </c>
      <c r="U1016" s="38">
        <v>24.95</v>
      </c>
      <c r="V1016" s="38">
        <v>56.06</v>
      </c>
      <c r="W1016" s="38">
        <v>24.95</v>
      </c>
      <c r="X1016" s="11" t="s">
        <v>111</v>
      </c>
      <c r="Y1016" s="12"/>
      <c r="Z1016" s="1">
        <v>0</v>
      </c>
      <c r="AA1016" s="9">
        <v>75.430000000000007</v>
      </c>
      <c r="AB1016" s="9"/>
      <c r="AC1016" s="50">
        <f>IF(AD1016=AK1016,1,0)</f>
        <v>1</v>
      </c>
      <c r="AD1016" s="50">
        <v>109.76</v>
      </c>
      <c r="AE1016" s="39">
        <v>75.430000000000007</v>
      </c>
      <c r="AF1016" s="11">
        <f>IF(Z1016=2,AE1016*1.08,IF(AE1016&lt;=10,(AE1016*1.09),IF(AE1016&lt;=50,(10*1.09)+((AE1016-10)*1.08),IF(AE1016&lt;=100,(10*1.09)+((50-10)*1.08)+((AE1016-50)*1.07),IF(AE1016&lt;=200,(10*1.09)+((50-10)*1.08)+((100-50)*1.07)+((AE1016-100)*1.04),(10*1.09)+((50-10)*1.08)+((100-50)*1.07)+((200-100)*1.04)+((AE1016-200)*1.02))))))</f>
        <v>81.310100000000006</v>
      </c>
      <c r="AG1016" s="11">
        <f>IF(Z1016=1,AF1016*1.08,IF(Z1016=4,AF1016*1.08,IF(Z1016=2,0,IF(AE1016&lt;=100,(AF1016*1.25),IF(AE1016&lt;=200,134.5+((AE1016-100)*1.04*1.16),255.14+((AE1016-200)*1.02*1.12))))))</f>
        <v>101.63762500000001</v>
      </c>
      <c r="AH1016" s="11">
        <f>IF(Z1016=1,0,IF(Z1016=4,0,(AG1016*1.08)))</f>
        <v>109.76863500000002</v>
      </c>
      <c r="AI1016" s="9">
        <f>TRUNC(AF1016,2)</f>
        <v>81.31</v>
      </c>
      <c r="AJ1016" s="9">
        <f>TRUNC(AG1016,2)</f>
        <v>101.63</v>
      </c>
      <c r="AK1016" s="9">
        <f>TRUNC(AH1016,2)</f>
        <v>109.76</v>
      </c>
      <c r="AL1016" s="13">
        <v>44170</v>
      </c>
      <c r="AM1016" s="13">
        <v>44187</v>
      </c>
      <c r="AN1016" s="13" t="s">
        <v>6529</v>
      </c>
    </row>
    <row r="1017" spans="1:40" ht="57" customHeight="1" x14ac:dyDescent="0.25">
      <c r="A1017" s="1">
        <v>8680881090059</v>
      </c>
      <c r="B1017" s="1" t="s">
        <v>2645</v>
      </c>
      <c r="C1017" s="1" t="s">
        <v>2646</v>
      </c>
      <c r="D1017" s="2" t="s">
        <v>150</v>
      </c>
      <c r="E1017" s="3" t="s">
        <v>5731</v>
      </c>
      <c r="F1017" s="3">
        <v>0</v>
      </c>
      <c r="G1017" s="2">
        <v>5</v>
      </c>
      <c r="H1017" s="3">
        <v>1</v>
      </c>
      <c r="I1017" s="3"/>
      <c r="J1017" s="3"/>
      <c r="K1017" s="3"/>
      <c r="L1017" s="4" t="s">
        <v>2649</v>
      </c>
      <c r="M1017" s="4" t="s">
        <v>707</v>
      </c>
      <c r="N1017" s="3" t="s">
        <v>5989</v>
      </c>
      <c r="O1017" s="3" t="s">
        <v>2641</v>
      </c>
      <c r="P1017" s="3" t="s">
        <v>76</v>
      </c>
      <c r="Q1017" s="3">
        <v>30</v>
      </c>
      <c r="R1017" s="3" t="s">
        <v>48</v>
      </c>
      <c r="S1017" s="10" t="s">
        <v>18</v>
      </c>
      <c r="T1017" s="3" t="s">
        <v>111</v>
      </c>
      <c r="U1017" s="38">
        <v>29.38</v>
      </c>
      <c r="V1017" s="38">
        <v>56.06</v>
      </c>
      <c r="W1017" s="38">
        <v>29.38</v>
      </c>
      <c r="X1017" s="11" t="s">
        <v>111</v>
      </c>
      <c r="Y1017" s="12"/>
      <c r="Z1017" s="1">
        <v>0</v>
      </c>
      <c r="AA1017" s="9">
        <v>81.09</v>
      </c>
      <c r="AB1017" s="9"/>
      <c r="AC1017" s="50">
        <f>IF(AD1017=AK1017,1,0)</f>
        <v>1</v>
      </c>
      <c r="AD1017" s="50">
        <v>117.94</v>
      </c>
      <c r="AE1017" s="39">
        <v>81.09</v>
      </c>
      <c r="AF1017" s="11">
        <f>IF(Z1017=2,AE1017*1.08,IF(AE1017&lt;=10,(AE1017*1.09),IF(AE1017&lt;=50,(10*1.09)+((AE1017-10)*1.08),IF(AE1017&lt;=100,(10*1.09)+((50-10)*1.08)+((AE1017-50)*1.07),IF(AE1017&lt;=200,(10*1.09)+((50-10)*1.08)+((100-50)*1.07)+((AE1017-100)*1.04),(10*1.09)+((50-10)*1.08)+((100-50)*1.07)+((200-100)*1.04)+((AE1017-200)*1.02))))))</f>
        <v>87.36630000000001</v>
      </c>
      <c r="AG1017" s="11">
        <f>IF(Z1017=1,AF1017*1.08,IF(Z1017=4,AF1017*1.08,IF(Z1017=2,0,IF(AE1017&lt;=100,(AF1017*1.25),IF(AE1017&lt;=200,134.5+((AE1017-100)*1.04*1.16),255.14+((AE1017-200)*1.02*1.12))))))</f>
        <v>109.20787500000002</v>
      </c>
      <c r="AH1017" s="11">
        <f>IF(Z1017=1,0,IF(Z1017=4,0,(AG1017*1.08)))</f>
        <v>117.94450500000002</v>
      </c>
      <c r="AI1017" s="9">
        <f>TRUNC(AF1017,2)</f>
        <v>87.36</v>
      </c>
      <c r="AJ1017" s="9">
        <f>TRUNC(AG1017,2)</f>
        <v>109.2</v>
      </c>
      <c r="AK1017" s="9">
        <f>TRUNC(AH1017,2)</f>
        <v>117.94</v>
      </c>
      <c r="AL1017" s="13">
        <v>44170</v>
      </c>
      <c r="AM1017" s="13">
        <v>44187</v>
      </c>
      <c r="AN1017" s="13" t="s">
        <v>6529</v>
      </c>
    </row>
    <row r="1018" spans="1:40" ht="57" customHeight="1" x14ac:dyDescent="0.25">
      <c r="A1018" s="1">
        <v>8699538055631</v>
      </c>
      <c r="B1018" s="1" t="s">
        <v>2732</v>
      </c>
      <c r="C1018" s="1" t="s">
        <v>2733</v>
      </c>
      <c r="D1018" s="2" t="s">
        <v>44</v>
      </c>
      <c r="E1018" s="3" t="s">
        <v>133</v>
      </c>
      <c r="F1018" s="3">
        <v>0</v>
      </c>
      <c r="G1018" s="2">
        <v>2</v>
      </c>
      <c r="H1018" s="3">
        <v>1</v>
      </c>
      <c r="I1018" s="3"/>
      <c r="J1018" s="3"/>
      <c r="K1018" s="3"/>
      <c r="L1018" s="4" t="s">
        <v>4940</v>
      </c>
      <c r="M1018" s="4" t="s">
        <v>833</v>
      </c>
      <c r="N1018" s="3" t="s">
        <v>5905</v>
      </c>
      <c r="O1018" s="3">
        <v>800</v>
      </c>
      <c r="P1018" s="3" t="s">
        <v>188</v>
      </c>
      <c r="Q1018" s="3">
        <v>10</v>
      </c>
      <c r="R1018" s="16" t="s">
        <v>2735</v>
      </c>
      <c r="S1018" s="10" t="s">
        <v>49</v>
      </c>
      <c r="T1018" s="3" t="s">
        <v>225</v>
      </c>
      <c r="U1018" s="38">
        <v>54.25</v>
      </c>
      <c r="V1018" s="38">
        <v>57.1</v>
      </c>
      <c r="W1018" s="38">
        <v>45.68</v>
      </c>
      <c r="X1018" s="3" t="s">
        <v>102</v>
      </c>
      <c r="Y1018" s="12"/>
      <c r="Z1018" s="1">
        <v>0</v>
      </c>
      <c r="AA1018" s="9">
        <v>174.22</v>
      </c>
      <c r="AB1018" s="9"/>
      <c r="AC1018" s="50">
        <f>IF(AD1018=AK1018,1,0)</f>
        <v>1</v>
      </c>
      <c r="AD1018" s="50">
        <v>241.96</v>
      </c>
      <c r="AE1018" s="39">
        <v>174.22</v>
      </c>
      <c r="AF1018" s="11">
        <f>IF(Z1018=2,AE1018*1.08,IF(AE1018&lt;=10,(AE1018*1.09),IF(AE1018&lt;=50,(10*1.09)+((AE1018-10)*1.08),IF(AE1018&lt;=100,(10*1.09)+((50-10)*1.08)+((AE1018-50)*1.07),IF(AE1018&lt;=200,(10*1.09)+((50-10)*1.08)+((100-50)*1.07)+((AE1018-100)*1.04),(10*1.09)+((50-10)*1.08)+((100-50)*1.07)+((200-100)*1.04)+((AE1018-200)*1.02))))))</f>
        <v>184.78879999999998</v>
      </c>
      <c r="AG1018" s="11">
        <f>IF(Z1018=1,AF1018*1.08,IF(Z1018=4,AF1018*1.08,IF(Z1018=2,0,IF(AE1018&lt;=100,(AF1018*1.25),IF(AE1018&lt;=200,134.5+((AE1018-100)*1.04*1.16),255.14+((AE1018-200)*1.02*1.12))))))</f>
        <v>224.039008</v>
      </c>
      <c r="AH1018" s="11">
        <f>IF(Z1018=1,0,IF(Z1018=4,0,(AG1018*1.08)))</f>
        <v>241.96212864</v>
      </c>
      <c r="AI1018" s="9">
        <f>TRUNC(AF1018,2)</f>
        <v>184.78</v>
      </c>
      <c r="AJ1018" s="9">
        <f>TRUNC(AG1018,2)</f>
        <v>224.03</v>
      </c>
      <c r="AK1018" s="9">
        <f>TRUNC(AH1018,2)</f>
        <v>241.96</v>
      </c>
      <c r="AL1018" s="13">
        <v>44170</v>
      </c>
      <c r="AM1018" s="13">
        <v>44187</v>
      </c>
      <c r="AN1018" s="13" t="s">
        <v>6529</v>
      </c>
    </row>
    <row r="1019" spans="1:40" ht="57" customHeight="1" x14ac:dyDescent="0.25">
      <c r="A1019" s="1">
        <v>8699593815041</v>
      </c>
      <c r="B1019" s="1" t="s">
        <v>2732</v>
      </c>
      <c r="C1019" s="1" t="s">
        <v>2733</v>
      </c>
      <c r="D1019" s="2" t="s">
        <v>44</v>
      </c>
      <c r="E1019" s="3" t="s">
        <v>133</v>
      </c>
      <c r="F1019" s="3">
        <v>0</v>
      </c>
      <c r="G1019" s="2">
        <v>2</v>
      </c>
      <c r="H1019" s="3">
        <v>1</v>
      </c>
      <c r="I1019" s="3"/>
      <c r="J1019" s="3"/>
      <c r="K1019" s="3"/>
      <c r="L1019" s="4" t="s">
        <v>2734</v>
      </c>
      <c r="M1019" s="4" t="s">
        <v>833</v>
      </c>
      <c r="N1019" s="3" t="s">
        <v>5982</v>
      </c>
      <c r="O1019" s="3">
        <v>100</v>
      </c>
      <c r="P1019" s="3" t="s">
        <v>188</v>
      </c>
      <c r="Q1019" s="3">
        <v>5</v>
      </c>
      <c r="R1019" s="16" t="s">
        <v>2735</v>
      </c>
      <c r="S1019" s="10" t="s">
        <v>49</v>
      </c>
      <c r="T1019" s="3" t="s">
        <v>153</v>
      </c>
      <c r="U1019" s="38">
        <v>27.15</v>
      </c>
      <c r="V1019" s="38">
        <v>29.19</v>
      </c>
      <c r="W1019" s="38">
        <v>23.35</v>
      </c>
      <c r="X1019" s="3" t="s">
        <v>153</v>
      </c>
      <c r="Y1019" s="12"/>
      <c r="Z1019" s="1">
        <v>0</v>
      </c>
      <c r="AA1019" s="9">
        <v>89.02</v>
      </c>
      <c r="AB1019" s="9"/>
      <c r="AC1019" s="50">
        <f>IF(AD1019=AK1019,1,0)</f>
        <v>1</v>
      </c>
      <c r="AD1019" s="50">
        <v>129.38999999999999</v>
      </c>
      <c r="AE1019" s="39">
        <v>89.02</v>
      </c>
      <c r="AF1019" s="11">
        <f>IF(Z1019=2,AE1019*1.08,IF(AE1019&lt;=10,(AE1019*1.09),IF(AE1019&lt;=50,(10*1.09)+((AE1019-10)*1.08),IF(AE1019&lt;=100,(10*1.09)+((50-10)*1.08)+((AE1019-50)*1.07),IF(AE1019&lt;=200,(10*1.09)+((50-10)*1.08)+((100-50)*1.07)+((AE1019-100)*1.04),(10*1.09)+((50-10)*1.08)+((100-50)*1.07)+((200-100)*1.04)+((AE1019-200)*1.02))))))</f>
        <v>95.851399999999998</v>
      </c>
      <c r="AG1019" s="11">
        <f>IF(Z1019=1,AF1019*1.08,IF(Z1019=4,AF1019*1.08,IF(Z1019=2,0,IF(AE1019&lt;=100,(AF1019*1.25),IF(AE1019&lt;=200,134.5+((AE1019-100)*1.04*1.16),255.14+((AE1019-200)*1.02*1.12))))))</f>
        <v>119.81425</v>
      </c>
      <c r="AH1019" s="11">
        <f>IF(Z1019=1,0,IF(Z1019=4,0,(AG1019*1.08)))</f>
        <v>129.39939000000001</v>
      </c>
      <c r="AI1019" s="9">
        <f>TRUNC(AF1019,2)</f>
        <v>95.85</v>
      </c>
      <c r="AJ1019" s="9">
        <f>TRUNC(AG1019,2)</f>
        <v>119.81</v>
      </c>
      <c r="AK1019" s="9">
        <f>TRUNC(AH1019,2)</f>
        <v>129.38999999999999</v>
      </c>
      <c r="AL1019" s="13">
        <v>44170</v>
      </c>
      <c r="AM1019" s="13">
        <v>44187</v>
      </c>
      <c r="AN1019" s="13" t="s">
        <v>6529</v>
      </c>
    </row>
    <row r="1020" spans="1:40" ht="57" customHeight="1" x14ac:dyDescent="0.25">
      <c r="A1020" s="1">
        <v>8699593815027</v>
      </c>
      <c r="B1020" s="1" t="s">
        <v>2732</v>
      </c>
      <c r="C1020" s="1" t="s">
        <v>2733</v>
      </c>
      <c r="D1020" s="2" t="s">
        <v>44</v>
      </c>
      <c r="E1020" s="3" t="s">
        <v>133</v>
      </c>
      <c r="F1020" s="3">
        <v>0</v>
      </c>
      <c r="G1020" s="2">
        <v>2</v>
      </c>
      <c r="H1020" s="3">
        <v>1</v>
      </c>
      <c r="I1020" s="3"/>
      <c r="J1020" s="3"/>
      <c r="K1020" s="3"/>
      <c r="L1020" s="4" t="s">
        <v>2737</v>
      </c>
      <c r="M1020" s="4" t="s">
        <v>833</v>
      </c>
      <c r="N1020" s="3" t="s">
        <v>5982</v>
      </c>
      <c r="O1020" s="3">
        <v>50</v>
      </c>
      <c r="P1020" s="3" t="s">
        <v>188</v>
      </c>
      <c r="Q1020" s="3">
        <v>5</v>
      </c>
      <c r="R1020" s="16" t="s">
        <v>2735</v>
      </c>
      <c r="S1020" s="10" t="s">
        <v>49</v>
      </c>
      <c r="T1020" s="3" t="s">
        <v>153</v>
      </c>
      <c r="U1020" s="38">
        <v>15.61</v>
      </c>
      <c r="V1020" s="38">
        <v>16.78</v>
      </c>
      <c r="W1020" s="38">
        <v>13.42</v>
      </c>
      <c r="X1020" s="11" t="s">
        <v>153</v>
      </c>
      <c r="Y1020" s="12"/>
      <c r="Z1020" s="1">
        <v>0</v>
      </c>
      <c r="AA1020" s="9">
        <v>51.13</v>
      </c>
      <c r="AB1020" s="9"/>
      <c r="AC1020" s="50">
        <f>IF(AD1020=AK1020,1,0)</f>
        <v>1</v>
      </c>
      <c r="AD1020" s="50">
        <v>74.66</v>
      </c>
      <c r="AE1020" s="39">
        <v>51.13</v>
      </c>
      <c r="AF1020" s="11">
        <f>IF(Z1020=2,AE1020*1.08,IF(AE1020&lt;=10,(AE1020*1.09),IF(AE1020&lt;=50,(10*1.09)+((AE1020-10)*1.08),IF(AE1020&lt;=100,(10*1.09)+((50-10)*1.08)+((AE1020-50)*1.07),IF(AE1020&lt;=200,(10*1.09)+((50-10)*1.08)+((100-50)*1.07)+((AE1020-100)*1.04),(10*1.09)+((50-10)*1.08)+((100-50)*1.07)+((200-100)*1.04)+((AE1020-200)*1.02))))))</f>
        <v>55.309100000000001</v>
      </c>
      <c r="AG1020" s="11">
        <f>IF(Z1020=1,AF1020*1.08,IF(Z1020=4,AF1020*1.08,IF(Z1020=2,0,IF(AE1020&lt;=100,(AF1020*1.25),IF(AE1020&lt;=200,134.5+((AE1020-100)*1.04*1.16),255.14+((AE1020-200)*1.02*1.12))))))</f>
        <v>69.136375000000001</v>
      </c>
      <c r="AH1020" s="11">
        <f>IF(Z1020=1,0,IF(Z1020=4,0,(AG1020*1.08)))</f>
        <v>74.667285000000007</v>
      </c>
      <c r="AI1020" s="9">
        <f>TRUNC(AF1020,2)</f>
        <v>55.3</v>
      </c>
      <c r="AJ1020" s="9">
        <f>TRUNC(AG1020,2)</f>
        <v>69.13</v>
      </c>
      <c r="AK1020" s="9">
        <f>TRUNC(AH1020,2)</f>
        <v>74.66</v>
      </c>
      <c r="AL1020" s="13">
        <v>44170</v>
      </c>
      <c r="AM1020" s="13">
        <v>44187</v>
      </c>
      <c r="AN1020" s="13" t="s">
        <v>6529</v>
      </c>
    </row>
    <row r="1021" spans="1:40" ht="57" customHeight="1" x14ac:dyDescent="0.25">
      <c r="A1021" s="1">
        <v>8699593815034</v>
      </c>
      <c r="B1021" s="1" t="s">
        <v>2732</v>
      </c>
      <c r="C1021" s="1" t="s">
        <v>2733</v>
      </c>
      <c r="D1021" s="2" t="s">
        <v>44</v>
      </c>
      <c r="E1021" s="3" t="s">
        <v>133</v>
      </c>
      <c r="F1021" s="3">
        <v>0</v>
      </c>
      <c r="G1021" s="2">
        <v>2</v>
      </c>
      <c r="H1021" s="3">
        <v>1</v>
      </c>
      <c r="I1021" s="3"/>
      <c r="J1021" s="3"/>
      <c r="K1021" s="3"/>
      <c r="L1021" s="4" t="s">
        <v>2738</v>
      </c>
      <c r="M1021" s="4" t="s">
        <v>833</v>
      </c>
      <c r="N1021" s="3" t="s">
        <v>5982</v>
      </c>
      <c r="O1021" s="3">
        <v>75</v>
      </c>
      <c r="P1021" s="3" t="s">
        <v>188</v>
      </c>
      <c r="Q1021" s="3">
        <v>5</v>
      </c>
      <c r="R1021" s="16" t="s">
        <v>2735</v>
      </c>
      <c r="S1021" s="10" t="s">
        <v>49</v>
      </c>
      <c r="T1021" s="3" t="s">
        <v>153</v>
      </c>
      <c r="U1021" s="38">
        <v>23.03</v>
      </c>
      <c r="V1021" s="38">
        <v>23.83</v>
      </c>
      <c r="W1021" s="38">
        <v>19.059999999999999</v>
      </c>
      <c r="X1021" s="11" t="s">
        <v>153</v>
      </c>
      <c r="Y1021" s="12"/>
      <c r="Z1021" s="1">
        <v>0</v>
      </c>
      <c r="AA1021" s="9">
        <v>72.66</v>
      </c>
      <c r="AB1021" s="9"/>
      <c r="AC1021" s="50">
        <f>IF(AD1021=AK1021,1,0)</f>
        <v>1</v>
      </c>
      <c r="AD1021" s="50">
        <v>105.76</v>
      </c>
      <c r="AE1021" s="39">
        <v>72.66</v>
      </c>
      <c r="AF1021" s="11">
        <f>IF(Z1021=2,AE1021*1.08,IF(AE1021&lt;=10,(AE1021*1.09),IF(AE1021&lt;=50,(10*1.09)+((AE1021-10)*1.08),IF(AE1021&lt;=100,(10*1.09)+((50-10)*1.08)+((AE1021-50)*1.07),IF(AE1021&lt;=200,(10*1.09)+((50-10)*1.08)+((100-50)*1.07)+((AE1021-100)*1.04),(10*1.09)+((50-10)*1.08)+((100-50)*1.07)+((200-100)*1.04)+((AE1021-200)*1.02))))))</f>
        <v>78.346199999999996</v>
      </c>
      <c r="AG1021" s="11">
        <f>IF(Z1021=1,AF1021*1.08,IF(Z1021=4,AF1021*1.08,IF(Z1021=2,0,IF(AE1021&lt;=100,(AF1021*1.25),IF(AE1021&lt;=200,134.5+((AE1021-100)*1.04*1.16),255.14+((AE1021-200)*1.02*1.12))))))</f>
        <v>97.932749999999999</v>
      </c>
      <c r="AH1021" s="11">
        <f>IF(Z1021=1,0,IF(Z1021=4,0,(AG1021*1.08)))</f>
        <v>105.76737</v>
      </c>
      <c r="AI1021" s="9">
        <f>TRUNC(AF1021,2)</f>
        <v>78.34</v>
      </c>
      <c r="AJ1021" s="9">
        <f>TRUNC(AG1021,2)</f>
        <v>97.93</v>
      </c>
      <c r="AK1021" s="9">
        <f>TRUNC(AH1021,2)</f>
        <v>105.76</v>
      </c>
      <c r="AL1021" s="13">
        <v>44170</v>
      </c>
      <c r="AM1021" s="13">
        <v>44187</v>
      </c>
      <c r="AN1021" s="13" t="s">
        <v>6529</v>
      </c>
    </row>
    <row r="1022" spans="1:40" ht="57" customHeight="1" x14ac:dyDescent="0.25">
      <c r="A1022" s="1">
        <v>8699638065530</v>
      </c>
      <c r="B1022" s="1" t="s">
        <v>2732</v>
      </c>
      <c r="C1022" s="1" t="s">
        <v>2733</v>
      </c>
      <c r="D1022" s="2" t="s">
        <v>150</v>
      </c>
      <c r="E1022" s="3" t="s">
        <v>133</v>
      </c>
      <c r="F1022" s="3">
        <v>0</v>
      </c>
      <c r="G1022" s="2">
        <v>1</v>
      </c>
      <c r="H1022" s="3">
        <v>1</v>
      </c>
      <c r="I1022" s="3"/>
      <c r="J1022" s="3"/>
      <c r="K1022" s="3"/>
      <c r="L1022" s="4" t="s">
        <v>5647</v>
      </c>
      <c r="M1022" s="4" t="s">
        <v>833</v>
      </c>
      <c r="N1022" s="3" t="s">
        <v>5974</v>
      </c>
      <c r="O1022" s="3">
        <v>100</v>
      </c>
      <c r="P1022" s="3" t="s">
        <v>188</v>
      </c>
      <c r="Q1022" s="3">
        <v>28</v>
      </c>
      <c r="R1022" s="16" t="s">
        <v>2735</v>
      </c>
      <c r="S1022" s="10" t="s">
        <v>49</v>
      </c>
      <c r="T1022" s="3" t="s">
        <v>111</v>
      </c>
      <c r="U1022" s="38">
        <v>40.72</v>
      </c>
      <c r="V1022" s="38">
        <v>45.54</v>
      </c>
      <c r="W1022" s="38">
        <v>36.43</v>
      </c>
      <c r="X1022" s="11" t="s">
        <v>111</v>
      </c>
      <c r="Y1022" s="12"/>
      <c r="Z1022" s="1">
        <v>0</v>
      </c>
      <c r="AA1022" s="9">
        <v>138.99</v>
      </c>
      <c r="AB1022" s="9"/>
      <c r="AC1022" s="50"/>
      <c r="AD1022" s="50"/>
      <c r="AE1022" s="39">
        <v>138.99</v>
      </c>
      <c r="AF1022" s="11">
        <f>IF(Z1022=2,AE1022*1.08,IF(AE1022&lt;=10,(AE1022*1.09),IF(AE1022&lt;=50,(10*1.09)+((AE1022-10)*1.08),IF(AE1022&lt;=100,(10*1.09)+((50-10)*1.08)+((AE1022-50)*1.07),IF(AE1022&lt;=200,(10*1.09)+((50-10)*1.08)+((100-50)*1.07)+((AE1022-100)*1.04),(10*1.09)+((50-10)*1.08)+((100-50)*1.07)+((200-100)*1.04)+((AE1022-200)*1.02))))))</f>
        <v>148.14960000000002</v>
      </c>
      <c r="AG1022" s="11">
        <f>IF(Z1022=1,AF1022*1.08,IF(Z1022=4,AF1022*1.08,IF(Z1022=2,0,IF(AE1022&lt;=100,(AF1022*1.25),IF(AE1022&lt;=200,134.5+((AE1022-100)*1.04*1.16),255.14+((AE1022-200)*1.02*1.12))))))</f>
        <v>181.53753600000002</v>
      </c>
      <c r="AH1022" s="11">
        <f>IF(Z1022=1,0,IF(Z1022=4,0,(AG1022*1.08)))</f>
        <v>196.06053888000002</v>
      </c>
      <c r="AI1022" s="9">
        <f>TRUNC(AF1022,2)</f>
        <v>148.13999999999999</v>
      </c>
      <c r="AJ1022" s="9">
        <f>TRUNC(AG1022,2)</f>
        <v>181.53</v>
      </c>
      <c r="AK1022" s="9">
        <f>TRUNC(AH1022,2)</f>
        <v>196.06</v>
      </c>
      <c r="AL1022" s="13">
        <v>44170</v>
      </c>
      <c r="AM1022" s="13">
        <v>44187</v>
      </c>
      <c r="AN1022" s="13" t="s">
        <v>6529</v>
      </c>
    </row>
    <row r="1023" spans="1:40" ht="57" customHeight="1" x14ac:dyDescent="0.25">
      <c r="A1023" s="1">
        <v>8680199367447</v>
      </c>
      <c r="B1023" s="1" t="s">
        <v>528</v>
      </c>
      <c r="C1023" s="1" t="s">
        <v>530</v>
      </c>
      <c r="D1023" s="2" t="s">
        <v>150</v>
      </c>
      <c r="E1023" s="3" t="s">
        <v>133</v>
      </c>
      <c r="F1023" s="3">
        <v>4</v>
      </c>
      <c r="G1023" s="29">
        <v>4</v>
      </c>
      <c r="H1023" s="3">
        <v>1</v>
      </c>
      <c r="I1023" s="3"/>
      <c r="J1023" s="3"/>
      <c r="K1023" s="3"/>
      <c r="L1023" s="4" t="s">
        <v>6145</v>
      </c>
      <c r="M1023" s="4" t="s">
        <v>531</v>
      </c>
      <c r="N1023" s="3" t="s">
        <v>5928</v>
      </c>
      <c r="O1023" s="18">
        <v>0.02</v>
      </c>
      <c r="P1023" s="3" t="s">
        <v>92</v>
      </c>
      <c r="Q1023" s="3">
        <v>30</v>
      </c>
      <c r="R1023" s="3" t="s">
        <v>48</v>
      </c>
      <c r="S1023" s="10" t="s">
        <v>18</v>
      </c>
      <c r="T1023" s="3" t="s">
        <v>153</v>
      </c>
      <c r="U1023" s="38">
        <v>3.05</v>
      </c>
      <c r="V1023" s="38">
        <v>3.29</v>
      </c>
      <c r="W1023" s="38">
        <v>0</v>
      </c>
      <c r="X1023" s="11" t="s">
        <v>20</v>
      </c>
      <c r="Y1023" s="12"/>
      <c r="Z1023" s="1">
        <v>0</v>
      </c>
      <c r="AA1023" s="9">
        <v>12.54</v>
      </c>
      <c r="AB1023" s="9"/>
      <c r="AC1023" s="50"/>
      <c r="AD1023" s="50"/>
      <c r="AE1023" s="39">
        <v>12.54</v>
      </c>
      <c r="AF1023" s="11">
        <f>IF(Z1023=2,AE1023*1.08,IF(AE1023&lt;=10,(AE1023*1.09),IF(AE1023&lt;=50,(10*1.09)+((AE1023-10)*1.08),IF(AE1023&lt;=100,(10*1.09)+((50-10)*1.08)+((AE1023-50)*1.07),IF(AE1023&lt;=200,(10*1.09)+((50-10)*1.08)+((100-50)*1.07)+((AE1023-100)*1.04),(10*1.09)+((50-10)*1.08)+((100-50)*1.07)+((200-100)*1.04)+((AE1023-200)*1.02))))))</f>
        <v>13.6432</v>
      </c>
      <c r="AG1023" s="11">
        <f>IF(Z1023=1,AF1023*1.08,IF(Z1023=4,AF1023*1.08,IF(Z1023=2,0,IF(AE1023&lt;=100,(AF1023*1.25),IF(AE1023&lt;=200,134.5+((AE1023-100)*1.04*1.16),255.14+((AE1023-200)*1.02*1.12))))))</f>
        <v>17.054000000000002</v>
      </c>
      <c r="AH1023" s="11">
        <f>IF(Z1023=1,0,IF(Z1023=4,0,(AG1023*1.08)))</f>
        <v>18.418320000000005</v>
      </c>
      <c r="AI1023" s="9">
        <f>TRUNC(AF1023,2)</f>
        <v>13.64</v>
      </c>
      <c r="AJ1023" s="9">
        <f>TRUNC(AG1023,2)</f>
        <v>17.05</v>
      </c>
      <c r="AK1023" s="9">
        <f>TRUNC(AH1023,2)</f>
        <v>18.41</v>
      </c>
      <c r="AL1023" s="13">
        <v>44170</v>
      </c>
      <c r="AM1023" s="13">
        <v>44187</v>
      </c>
      <c r="AN1023" s="13" t="s">
        <v>6529</v>
      </c>
    </row>
    <row r="1024" spans="1:40" ht="57" customHeight="1" x14ac:dyDescent="0.25">
      <c r="A1024" s="1">
        <v>8699559360011</v>
      </c>
      <c r="B1024" s="1" t="s">
        <v>528</v>
      </c>
      <c r="C1024" s="1" t="s">
        <v>530</v>
      </c>
      <c r="D1024" s="2" t="s">
        <v>44</v>
      </c>
      <c r="E1024" s="3" t="s">
        <v>133</v>
      </c>
      <c r="F1024" s="3">
        <v>4</v>
      </c>
      <c r="G1024" s="2">
        <v>2</v>
      </c>
      <c r="H1024" s="3">
        <v>1</v>
      </c>
      <c r="I1024" s="3"/>
      <c r="J1024" s="3"/>
      <c r="K1024" s="3"/>
      <c r="L1024" s="4" t="s">
        <v>6154</v>
      </c>
      <c r="M1024" s="4" t="s">
        <v>531</v>
      </c>
      <c r="N1024" s="3" t="s">
        <v>5986</v>
      </c>
      <c r="O1024" s="18">
        <v>0.02</v>
      </c>
      <c r="P1024" s="3" t="s">
        <v>92</v>
      </c>
      <c r="Q1024" s="3">
        <v>30</v>
      </c>
      <c r="R1024" s="3" t="s">
        <v>48</v>
      </c>
      <c r="S1024" s="10" t="s">
        <v>18</v>
      </c>
      <c r="T1024" s="3" t="s">
        <v>153</v>
      </c>
      <c r="U1024" s="38">
        <v>3.05</v>
      </c>
      <c r="V1024" s="38">
        <v>3.29</v>
      </c>
      <c r="W1024" s="38">
        <v>0</v>
      </c>
      <c r="X1024" s="3" t="s">
        <v>20</v>
      </c>
      <c r="Y1024" s="12"/>
      <c r="Z1024" s="1">
        <v>0</v>
      </c>
      <c r="AA1024" s="9">
        <v>12.54</v>
      </c>
      <c r="AB1024" s="9"/>
      <c r="AC1024" s="50">
        <f>IF(AD1024=AK1024,1,0)</f>
        <v>1</v>
      </c>
      <c r="AD1024" s="50">
        <v>18.41</v>
      </c>
      <c r="AE1024" s="39">
        <v>12.54</v>
      </c>
      <c r="AF1024" s="11">
        <f>IF(Z1024=2,AE1024*1.08,IF(AE1024&lt;=10,(AE1024*1.09),IF(AE1024&lt;=50,(10*1.09)+((AE1024-10)*1.08),IF(AE1024&lt;=100,(10*1.09)+((50-10)*1.08)+((AE1024-50)*1.07),IF(AE1024&lt;=200,(10*1.09)+((50-10)*1.08)+((100-50)*1.07)+((AE1024-100)*1.04),(10*1.09)+((50-10)*1.08)+((100-50)*1.07)+((200-100)*1.04)+((AE1024-200)*1.02))))))</f>
        <v>13.6432</v>
      </c>
      <c r="AG1024" s="11">
        <f>IF(Z1024=1,AF1024*1.08,IF(Z1024=4,AF1024*1.08,IF(Z1024=2,0,IF(AE1024&lt;=100,(AF1024*1.25),IF(AE1024&lt;=200,134.5+((AE1024-100)*1.04*1.16),255.14+((AE1024-200)*1.02*1.12))))))</f>
        <v>17.054000000000002</v>
      </c>
      <c r="AH1024" s="11">
        <f>IF(Z1024=1,0,IF(Z1024=4,0,(AG1024*1.08)))</f>
        <v>18.418320000000005</v>
      </c>
      <c r="AI1024" s="9">
        <f>TRUNC(AF1024,2)</f>
        <v>13.64</v>
      </c>
      <c r="AJ1024" s="9">
        <f>TRUNC(AG1024,2)</f>
        <v>17.05</v>
      </c>
      <c r="AK1024" s="9">
        <f>TRUNC(AH1024,2)</f>
        <v>18.41</v>
      </c>
      <c r="AL1024" s="13">
        <v>44170</v>
      </c>
      <c r="AM1024" s="13">
        <v>44187</v>
      </c>
      <c r="AN1024" s="13" t="s">
        <v>6529</v>
      </c>
    </row>
    <row r="1025" spans="1:40" ht="57" customHeight="1" x14ac:dyDescent="0.25">
      <c r="A1025" s="1">
        <v>8680080360700</v>
      </c>
      <c r="B1025" s="1" t="s">
        <v>528</v>
      </c>
      <c r="C1025" s="1" t="s">
        <v>530</v>
      </c>
      <c r="D1025" s="2" t="s">
        <v>150</v>
      </c>
      <c r="E1025" s="3" t="s">
        <v>133</v>
      </c>
      <c r="F1025" s="3">
        <v>4</v>
      </c>
      <c r="G1025" s="29">
        <v>4</v>
      </c>
      <c r="H1025" s="3">
        <v>1</v>
      </c>
      <c r="I1025" s="3"/>
      <c r="J1025" s="3"/>
      <c r="K1025" s="3"/>
      <c r="L1025" s="4" t="s">
        <v>5852</v>
      </c>
      <c r="M1025" s="4" t="s">
        <v>531</v>
      </c>
      <c r="N1025" s="3" t="s">
        <v>6021</v>
      </c>
      <c r="O1025" s="18">
        <v>0.02</v>
      </c>
      <c r="P1025" s="3" t="s">
        <v>92</v>
      </c>
      <c r="Q1025" s="3">
        <v>30</v>
      </c>
      <c r="R1025" s="3" t="s">
        <v>48</v>
      </c>
      <c r="S1025" s="10" t="s">
        <v>18</v>
      </c>
      <c r="T1025" s="3" t="s">
        <v>153</v>
      </c>
      <c r="U1025" s="38">
        <v>3.05</v>
      </c>
      <c r="V1025" s="38">
        <v>3.29</v>
      </c>
      <c r="W1025" s="38">
        <v>0</v>
      </c>
      <c r="X1025" s="11" t="s">
        <v>20</v>
      </c>
      <c r="Y1025" s="12"/>
      <c r="Z1025" s="1">
        <v>0</v>
      </c>
      <c r="AA1025" s="9">
        <v>12.54</v>
      </c>
      <c r="AB1025" s="9"/>
      <c r="AC1025" s="50"/>
      <c r="AD1025" s="50"/>
      <c r="AE1025" s="39">
        <v>12.54</v>
      </c>
      <c r="AF1025" s="11">
        <f>IF(Z1025=2,AE1025*1.08,IF(AE1025&lt;=10,(AE1025*1.09),IF(AE1025&lt;=50,(10*1.09)+((AE1025-10)*1.08),IF(AE1025&lt;=100,(10*1.09)+((50-10)*1.08)+((AE1025-50)*1.07),IF(AE1025&lt;=200,(10*1.09)+((50-10)*1.08)+((100-50)*1.07)+((AE1025-100)*1.04),(10*1.09)+((50-10)*1.08)+((100-50)*1.07)+((200-100)*1.04)+((AE1025-200)*1.02))))))</f>
        <v>13.6432</v>
      </c>
      <c r="AG1025" s="11">
        <f>IF(Z1025=1,AF1025*1.08,IF(Z1025=4,AF1025*1.08,IF(Z1025=2,0,IF(AE1025&lt;=100,(AF1025*1.25),IF(AE1025&lt;=200,134.5+((AE1025-100)*1.04*1.16),255.14+((AE1025-200)*1.02*1.12))))))</f>
        <v>17.054000000000002</v>
      </c>
      <c r="AH1025" s="11">
        <f>IF(Z1025=1,0,IF(Z1025=4,0,(AG1025*1.08)))</f>
        <v>18.418320000000005</v>
      </c>
      <c r="AI1025" s="9">
        <f>TRUNC(AF1025,2)</f>
        <v>13.64</v>
      </c>
      <c r="AJ1025" s="9">
        <f>TRUNC(AG1025,2)</f>
        <v>17.05</v>
      </c>
      <c r="AK1025" s="9">
        <f>TRUNC(AH1025,2)</f>
        <v>18.41</v>
      </c>
      <c r="AL1025" s="13">
        <v>44170</v>
      </c>
      <c r="AM1025" s="13">
        <v>44187</v>
      </c>
      <c r="AN1025" s="13" t="s">
        <v>6529</v>
      </c>
    </row>
    <row r="1026" spans="1:40" ht="57" customHeight="1" x14ac:dyDescent="0.25">
      <c r="A1026" s="1">
        <v>8681308035141</v>
      </c>
      <c r="B1026" s="1" t="s">
        <v>4942</v>
      </c>
      <c r="C1026" s="1" t="s">
        <v>4943</v>
      </c>
      <c r="D1026" s="2" t="s">
        <v>44</v>
      </c>
      <c r="E1026" s="3" t="s">
        <v>5731</v>
      </c>
      <c r="F1026" s="3">
        <v>0</v>
      </c>
      <c r="G1026" s="2">
        <v>2</v>
      </c>
      <c r="H1026" s="3">
        <v>1</v>
      </c>
      <c r="I1026" s="3"/>
      <c r="J1026" s="3"/>
      <c r="K1026" s="3"/>
      <c r="L1026" s="4" t="s">
        <v>1294</v>
      </c>
      <c r="M1026" s="4" t="s">
        <v>1295</v>
      </c>
      <c r="N1026" s="3" t="s">
        <v>5983</v>
      </c>
      <c r="O1026" s="3">
        <v>8</v>
      </c>
      <c r="P1026" s="3" t="s">
        <v>76</v>
      </c>
      <c r="Q1026" s="3">
        <v>28</v>
      </c>
      <c r="R1026" s="3" t="s">
        <v>48</v>
      </c>
      <c r="S1026" s="10" t="s">
        <v>18</v>
      </c>
      <c r="T1026" s="10" t="s">
        <v>111</v>
      </c>
      <c r="U1026" s="38">
        <v>40.19</v>
      </c>
      <c r="V1026" s="38">
        <v>40.19</v>
      </c>
      <c r="W1026" s="38">
        <v>40.19</v>
      </c>
      <c r="X1026" s="11" t="s">
        <v>111</v>
      </c>
      <c r="Y1026" s="12"/>
      <c r="Z1026" s="1">
        <v>0</v>
      </c>
      <c r="AA1026" s="9">
        <v>124.14</v>
      </c>
      <c r="AB1026" s="9"/>
      <c r="AC1026" s="50">
        <f>IF(AD1026=AK1026,1,0)</f>
        <v>1</v>
      </c>
      <c r="AD1026" s="50">
        <v>176.71</v>
      </c>
      <c r="AE1026" s="39">
        <v>124.14</v>
      </c>
      <c r="AF1026" s="11">
        <f>IF(Z1026=2,AE1026*1.08,IF(AE1026&lt;=10,(AE1026*1.09),IF(AE1026&lt;=50,(10*1.09)+((AE1026-10)*1.08),IF(AE1026&lt;=100,(10*1.09)+((50-10)*1.08)+((AE1026-50)*1.07),IF(AE1026&lt;=200,(10*1.09)+((50-10)*1.08)+((100-50)*1.07)+((AE1026-100)*1.04),(10*1.09)+((50-10)*1.08)+((100-50)*1.07)+((200-100)*1.04)+((AE1026-200)*1.02))))))</f>
        <v>132.7056</v>
      </c>
      <c r="AG1026" s="11">
        <f>IF(Z1026=1,AF1026*1.08,IF(Z1026=4,AF1026*1.08,IF(Z1026=2,0,IF(AE1026&lt;=100,(AF1026*1.25),IF(AE1026&lt;=200,134.5+((AE1026-100)*1.04*1.16),255.14+((AE1026-200)*1.02*1.12))))))</f>
        <v>163.62249600000001</v>
      </c>
      <c r="AH1026" s="11">
        <f>IF(Z1026=1,0,IF(Z1026=4,0,(AG1026*1.08)))</f>
        <v>176.71229568000001</v>
      </c>
      <c r="AI1026" s="9">
        <f>TRUNC(AF1026,2)</f>
        <v>132.69999999999999</v>
      </c>
      <c r="AJ1026" s="9">
        <f>TRUNC(AG1026,2)</f>
        <v>163.62</v>
      </c>
      <c r="AK1026" s="9">
        <f>TRUNC(AH1026,2)</f>
        <v>176.71</v>
      </c>
      <c r="AL1026" s="13">
        <v>44170</v>
      </c>
      <c r="AM1026" s="13">
        <v>44187</v>
      </c>
      <c r="AN1026" s="13" t="s">
        <v>6529</v>
      </c>
    </row>
    <row r="1027" spans="1:40" ht="57" customHeight="1" x14ac:dyDescent="0.25">
      <c r="A1027" s="1">
        <v>8699862950121</v>
      </c>
      <c r="B1027" s="1" t="s">
        <v>1687</v>
      </c>
      <c r="C1027" s="1" t="s">
        <v>1688</v>
      </c>
      <c r="D1027" s="2" t="s">
        <v>44</v>
      </c>
      <c r="E1027" s="3" t="s">
        <v>5731</v>
      </c>
      <c r="F1027" s="3">
        <v>7</v>
      </c>
      <c r="G1027" s="2">
        <v>2</v>
      </c>
      <c r="H1027" s="3">
        <v>1</v>
      </c>
      <c r="I1027" s="3"/>
      <c r="J1027" s="3"/>
      <c r="K1027" s="3"/>
      <c r="L1027" s="4" t="s">
        <v>2750</v>
      </c>
      <c r="M1027" s="4" t="s">
        <v>641</v>
      </c>
      <c r="N1027" s="3" t="s">
        <v>6064</v>
      </c>
      <c r="O1027" s="3">
        <v>30000000</v>
      </c>
      <c r="P1027" s="3" t="s">
        <v>261</v>
      </c>
      <c r="Q1027" s="3">
        <v>5</v>
      </c>
      <c r="R1027" s="3" t="s">
        <v>48</v>
      </c>
      <c r="S1027" s="10" t="s">
        <v>49</v>
      </c>
      <c r="T1027" s="3" t="s">
        <v>136</v>
      </c>
      <c r="U1027" s="37">
        <v>336.98</v>
      </c>
      <c r="V1027" s="37">
        <v>336.98</v>
      </c>
      <c r="W1027" s="37">
        <v>336.98</v>
      </c>
      <c r="X1027" s="3" t="s">
        <v>136</v>
      </c>
      <c r="Y1027" s="12"/>
      <c r="Z1027" s="1">
        <v>0</v>
      </c>
      <c r="AA1027" s="9">
        <v>1051.42</v>
      </c>
      <c r="AB1027" s="9"/>
      <c r="AC1027" s="50">
        <f>IF(AD1027=AK1027,1,0)</f>
        <v>1</v>
      </c>
      <c r="AD1027" s="50">
        <v>1326.02</v>
      </c>
      <c r="AE1027" s="39">
        <v>1051.42</v>
      </c>
      <c r="AF1027" s="11">
        <f>IF(Z1027=2,AE1027*1.08,IF(AE1027&lt;=10,(AE1027*1.09),IF(AE1027&lt;=50,(10*1.09)+((AE1027-10)*1.08),IF(AE1027&lt;=100,(10*1.09)+((50-10)*1.08)+((AE1027-50)*1.07),IF(AE1027&lt;=200,(10*1.09)+((50-10)*1.08)+((100-50)*1.07)+((AE1027-100)*1.04),(10*1.09)+((50-10)*1.08)+((100-50)*1.07)+((200-100)*1.04)+((AE1027-200)*1.02))))))</f>
        <v>1080.0484000000001</v>
      </c>
      <c r="AG1027" s="11">
        <f>IF(Z1027=1,AF1027*1.08,IF(Z1027=4,AF1027*1.08,IF(Z1027=2,0,IF(AE1027&lt;=100,(AF1027*1.25),IF(AE1027&lt;=200,134.5+((AE1027-100)*1.04*1.16),255.14+((AE1027-200)*1.02*1.12))))))</f>
        <v>1227.8022080000001</v>
      </c>
      <c r="AH1027" s="11">
        <f>IF(Z1027=1,0,IF(Z1027=4,0,(AG1027*1.08)))</f>
        <v>1326.0263846400001</v>
      </c>
      <c r="AI1027" s="9">
        <f>TRUNC(AF1027,2)</f>
        <v>1080.04</v>
      </c>
      <c r="AJ1027" s="9">
        <f>TRUNC(AG1027,2)</f>
        <v>1227.8</v>
      </c>
      <c r="AK1027" s="9">
        <f>TRUNC(AH1027,2)</f>
        <v>1326.02</v>
      </c>
      <c r="AL1027" s="13">
        <v>44170</v>
      </c>
      <c r="AM1027" s="13">
        <v>44187</v>
      </c>
      <c r="AN1027" s="13" t="s">
        <v>6529</v>
      </c>
    </row>
    <row r="1028" spans="1:40" ht="57" customHeight="1" x14ac:dyDescent="0.25">
      <c r="A1028" s="1">
        <v>8699532156778</v>
      </c>
      <c r="B1028" s="1" t="s">
        <v>2620</v>
      </c>
      <c r="C1028" s="1" t="s">
        <v>2621</v>
      </c>
      <c r="D1028" s="2" t="s">
        <v>44</v>
      </c>
      <c r="E1028" s="3" t="s">
        <v>5731</v>
      </c>
      <c r="F1028" s="3">
        <v>0</v>
      </c>
      <c r="G1028" s="2">
        <v>1</v>
      </c>
      <c r="H1028" s="3">
        <v>1</v>
      </c>
      <c r="I1028" s="3"/>
      <c r="J1028" s="3"/>
      <c r="K1028" s="3"/>
      <c r="L1028" s="4" t="s">
        <v>4947</v>
      </c>
      <c r="M1028" s="4" t="s">
        <v>437</v>
      </c>
      <c r="N1028" s="3" t="s">
        <v>5902</v>
      </c>
      <c r="O1028" s="3">
        <v>150</v>
      </c>
      <c r="P1028" s="3" t="s">
        <v>76</v>
      </c>
      <c r="Q1028" s="3">
        <v>12</v>
      </c>
      <c r="R1028" s="3" t="s">
        <v>48</v>
      </c>
      <c r="S1028" s="10" t="s">
        <v>18</v>
      </c>
      <c r="T1028" s="3" t="s">
        <v>225</v>
      </c>
      <c r="U1028" s="38">
        <v>30.66</v>
      </c>
      <c r="V1028" s="38">
        <v>38.89</v>
      </c>
      <c r="W1028" s="38">
        <v>23.33</v>
      </c>
      <c r="X1028" s="11" t="s">
        <v>102</v>
      </c>
      <c r="Y1028" s="12"/>
      <c r="Z1028" s="1">
        <v>0</v>
      </c>
      <c r="AA1028" s="9">
        <v>73.13</v>
      </c>
      <c r="AB1028" s="9"/>
      <c r="AC1028" s="50">
        <f>IF(AD1028=AK1028,1,0)</f>
        <v>1</v>
      </c>
      <c r="AD1028" s="50">
        <v>106.44</v>
      </c>
      <c r="AE1028" s="39">
        <v>73.13</v>
      </c>
      <c r="AF1028" s="11">
        <f>IF(Z1028=2,AE1028*1.08,IF(AE1028&lt;=10,(AE1028*1.09),IF(AE1028&lt;=50,(10*1.09)+((AE1028-10)*1.08),IF(AE1028&lt;=100,(10*1.09)+((50-10)*1.08)+((AE1028-50)*1.07),IF(AE1028&lt;=200,(10*1.09)+((50-10)*1.08)+((100-50)*1.07)+((AE1028-100)*1.04),(10*1.09)+((50-10)*1.08)+((100-50)*1.07)+((200-100)*1.04)+((AE1028-200)*1.02))))))</f>
        <v>78.849099999999993</v>
      </c>
      <c r="AG1028" s="11">
        <f>IF(Z1028=1,AF1028*1.08,IF(Z1028=4,AF1028*1.08,IF(Z1028=2,0,IF(AE1028&lt;=100,(AF1028*1.25),IF(AE1028&lt;=200,134.5+((AE1028-100)*1.04*1.16),255.14+((AE1028-200)*1.02*1.12))))))</f>
        <v>98.561374999999998</v>
      </c>
      <c r="AH1028" s="11">
        <f>IF(Z1028=1,0,IF(Z1028=4,0,(AG1028*1.08)))</f>
        <v>106.446285</v>
      </c>
      <c r="AI1028" s="9">
        <f>TRUNC(AF1028,2)</f>
        <v>78.84</v>
      </c>
      <c r="AJ1028" s="9">
        <f>TRUNC(AG1028,2)</f>
        <v>98.56</v>
      </c>
      <c r="AK1028" s="9">
        <f>TRUNC(AH1028,2)</f>
        <v>106.44</v>
      </c>
      <c r="AL1028" s="13">
        <v>44170</v>
      </c>
      <c r="AM1028" s="13">
        <v>44187</v>
      </c>
      <c r="AN1028" s="13" t="s">
        <v>6529</v>
      </c>
    </row>
    <row r="1029" spans="1:40" ht="57" customHeight="1" x14ac:dyDescent="0.25">
      <c r="A1029" s="1">
        <v>8681308151049</v>
      </c>
      <c r="B1029" s="1" t="s">
        <v>2620</v>
      </c>
      <c r="C1029" s="1" t="s">
        <v>2621</v>
      </c>
      <c r="D1029" s="2" t="s">
        <v>44</v>
      </c>
      <c r="E1029" s="3" t="s">
        <v>5731</v>
      </c>
      <c r="F1029" s="3">
        <v>0</v>
      </c>
      <c r="G1029" s="2">
        <v>1</v>
      </c>
      <c r="H1029" s="3">
        <v>1</v>
      </c>
      <c r="I1029" s="3"/>
      <c r="J1029" s="3"/>
      <c r="K1029" s="3"/>
      <c r="L1029" s="4" t="s">
        <v>4947</v>
      </c>
      <c r="M1029" s="4" t="s">
        <v>437</v>
      </c>
      <c r="N1029" s="3" t="s">
        <v>5983</v>
      </c>
      <c r="O1029" s="3">
        <v>150</v>
      </c>
      <c r="P1029" s="3" t="s">
        <v>76</v>
      </c>
      <c r="Q1029" s="3">
        <v>12</v>
      </c>
      <c r="R1029" s="3" t="s">
        <v>48</v>
      </c>
      <c r="S1029" s="10" t="s">
        <v>18</v>
      </c>
      <c r="T1029" s="3" t="s">
        <v>225</v>
      </c>
      <c r="U1029" s="38">
        <v>30.66</v>
      </c>
      <c r="V1029" s="38">
        <v>38.89</v>
      </c>
      <c r="W1029" s="38">
        <v>23.33</v>
      </c>
      <c r="X1029" s="11" t="s">
        <v>102</v>
      </c>
      <c r="Y1029" s="12"/>
      <c r="Z1029" s="1">
        <v>0</v>
      </c>
      <c r="AA1029" s="9">
        <v>73.13</v>
      </c>
      <c r="AB1029" s="9"/>
      <c r="AC1029" s="50">
        <f>IF(AD1029=AK1029,1,0)</f>
        <v>1</v>
      </c>
      <c r="AD1029" s="50">
        <v>106.44</v>
      </c>
      <c r="AE1029" s="39">
        <v>73.13</v>
      </c>
      <c r="AF1029" s="11">
        <f>IF(Z1029=2,AE1029*1.08,IF(AE1029&lt;=10,(AE1029*1.09),IF(AE1029&lt;=50,(10*1.09)+((AE1029-10)*1.08),IF(AE1029&lt;=100,(10*1.09)+((50-10)*1.08)+((AE1029-50)*1.07),IF(AE1029&lt;=200,(10*1.09)+((50-10)*1.08)+((100-50)*1.07)+((AE1029-100)*1.04),(10*1.09)+((50-10)*1.08)+((100-50)*1.07)+((200-100)*1.04)+((AE1029-200)*1.02))))))</f>
        <v>78.849099999999993</v>
      </c>
      <c r="AG1029" s="11">
        <f>IF(Z1029=1,AF1029*1.08,IF(Z1029=4,AF1029*1.08,IF(Z1029=2,0,IF(AE1029&lt;=100,(AF1029*1.25),IF(AE1029&lt;=200,134.5+((AE1029-100)*1.04*1.16),255.14+((AE1029-200)*1.02*1.12))))))</f>
        <v>98.561374999999998</v>
      </c>
      <c r="AH1029" s="11">
        <f>IF(Z1029=1,0,IF(Z1029=4,0,(AG1029*1.08)))</f>
        <v>106.446285</v>
      </c>
      <c r="AI1029" s="9">
        <f>TRUNC(AF1029,2)</f>
        <v>78.84</v>
      </c>
      <c r="AJ1029" s="9">
        <f>TRUNC(AG1029,2)</f>
        <v>98.56</v>
      </c>
      <c r="AK1029" s="9">
        <f>TRUNC(AH1029,2)</f>
        <v>106.44</v>
      </c>
      <c r="AL1029" s="13">
        <v>44170</v>
      </c>
      <c r="AM1029" s="13">
        <v>44187</v>
      </c>
      <c r="AN1029" s="13" t="s">
        <v>6529</v>
      </c>
    </row>
    <row r="1030" spans="1:40" ht="57" customHeight="1" x14ac:dyDescent="0.25">
      <c r="A1030" s="1">
        <v>8681308151070</v>
      </c>
      <c r="B1030" s="1" t="s">
        <v>2620</v>
      </c>
      <c r="C1030" s="1" t="s">
        <v>2621</v>
      </c>
      <c r="D1030" s="2" t="s">
        <v>44</v>
      </c>
      <c r="E1030" s="3" t="s">
        <v>5731</v>
      </c>
      <c r="F1030" s="3">
        <v>0</v>
      </c>
      <c r="G1030" s="2">
        <v>1</v>
      </c>
      <c r="H1030" s="3">
        <v>1</v>
      </c>
      <c r="I1030" s="3"/>
      <c r="J1030" s="3"/>
      <c r="K1030" s="3"/>
      <c r="L1030" s="4" t="s">
        <v>1296</v>
      </c>
      <c r="M1030" s="4" t="s">
        <v>437</v>
      </c>
      <c r="N1030" s="3" t="s">
        <v>5983</v>
      </c>
      <c r="O1030" s="3">
        <v>150</v>
      </c>
      <c r="P1030" s="3" t="s">
        <v>76</v>
      </c>
      <c r="Q1030" s="3">
        <v>6</v>
      </c>
      <c r="R1030" s="3" t="s">
        <v>48</v>
      </c>
      <c r="S1030" s="10" t="s">
        <v>18</v>
      </c>
      <c r="T1030" s="3" t="s">
        <v>225</v>
      </c>
      <c r="U1030" s="38">
        <v>15.33</v>
      </c>
      <c r="V1030" s="38">
        <v>19.440000000000001</v>
      </c>
      <c r="W1030" s="38">
        <v>11.66</v>
      </c>
      <c r="X1030" s="11" t="s">
        <v>102</v>
      </c>
      <c r="Y1030" s="12"/>
      <c r="Z1030" s="1">
        <v>0</v>
      </c>
      <c r="AA1030" s="9">
        <v>38.78</v>
      </c>
      <c r="AB1030" s="9"/>
      <c r="AC1030" s="50">
        <f>IF(AD1030=AK1030,1,0)</f>
        <v>1</v>
      </c>
      <c r="AD1030" s="50">
        <v>56.67</v>
      </c>
      <c r="AE1030" s="39">
        <v>38.78</v>
      </c>
      <c r="AF1030" s="11">
        <f>IF(Z1030=2,AE1030*1.08,IF(AE1030&lt;=10,(AE1030*1.09),IF(AE1030&lt;=50,(10*1.09)+((AE1030-10)*1.08),IF(AE1030&lt;=100,(10*1.09)+((50-10)*1.08)+((AE1030-50)*1.07),IF(AE1030&lt;=200,(10*1.09)+((50-10)*1.08)+((100-50)*1.07)+((AE1030-100)*1.04),(10*1.09)+((50-10)*1.08)+((100-50)*1.07)+((200-100)*1.04)+((AE1030-200)*1.02))))))</f>
        <v>41.982400000000005</v>
      </c>
      <c r="AG1030" s="11">
        <f>IF(Z1030=1,AF1030*1.08,IF(Z1030=4,AF1030*1.08,IF(Z1030=2,0,IF(AE1030&lt;=100,(AF1030*1.25),IF(AE1030&lt;=200,134.5+((AE1030-100)*1.04*1.16),255.14+((AE1030-200)*1.02*1.12))))))</f>
        <v>52.478000000000009</v>
      </c>
      <c r="AH1030" s="11">
        <f>IF(Z1030=1,0,IF(Z1030=4,0,(AG1030*1.08)))</f>
        <v>56.676240000000014</v>
      </c>
      <c r="AI1030" s="9">
        <f>TRUNC(AF1030,2)</f>
        <v>41.98</v>
      </c>
      <c r="AJ1030" s="9">
        <f>TRUNC(AG1030,2)</f>
        <v>52.47</v>
      </c>
      <c r="AK1030" s="9">
        <f>TRUNC(AH1030,2)</f>
        <v>56.67</v>
      </c>
      <c r="AL1030" s="13">
        <v>44170</v>
      </c>
      <c r="AM1030" s="13">
        <v>44187</v>
      </c>
      <c r="AN1030" s="13" t="s">
        <v>6529</v>
      </c>
    </row>
    <row r="1031" spans="1:40" ht="57" customHeight="1" x14ac:dyDescent="0.25">
      <c r="A1031" s="1">
        <v>8681308151087</v>
      </c>
      <c r="B1031" s="1" t="s">
        <v>2620</v>
      </c>
      <c r="C1031" s="1" t="s">
        <v>2621</v>
      </c>
      <c r="D1031" s="2" t="s">
        <v>44</v>
      </c>
      <c r="E1031" s="3" t="s">
        <v>5731</v>
      </c>
      <c r="F1031" s="3">
        <v>0</v>
      </c>
      <c r="G1031" s="2">
        <v>1</v>
      </c>
      <c r="H1031" s="3">
        <v>1</v>
      </c>
      <c r="I1031" s="3"/>
      <c r="J1031" s="3"/>
      <c r="K1031" s="3"/>
      <c r="L1031" s="4" t="s">
        <v>1297</v>
      </c>
      <c r="M1031" s="4" t="s">
        <v>437</v>
      </c>
      <c r="N1031" s="3" t="s">
        <v>5983</v>
      </c>
      <c r="O1031" s="3">
        <v>150</v>
      </c>
      <c r="P1031" s="3" t="s">
        <v>76</v>
      </c>
      <c r="Q1031" s="3">
        <v>8</v>
      </c>
      <c r="R1031" s="3" t="s">
        <v>48</v>
      </c>
      <c r="S1031" s="10" t="s">
        <v>18</v>
      </c>
      <c r="T1031" s="3" t="s">
        <v>225</v>
      </c>
      <c r="U1031" s="38">
        <v>20.440000000000001</v>
      </c>
      <c r="V1031" s="38">
        <v>25.92</v>
      </c>
      <c r="W1031" s="38">
        <v>15.55</v>
      </c>
      <c r="X1031" s="11" t="s">
        <v>102</v>
      </c>
      <c r="Y1031" s="12"/>
      <c r="Z1031" s="1">
        <v>0</v>
      </c>
      <c r="AA1031" s="9">
        <v>51.67</v>
      </c>
      <c r="AB1031" s="9"/>
      <c r="AC1031" s="50">
        <f>IF(AD1031=AK1031,1,0)</f>
        <v>1</v>
      </c>
      <c r="AD1031" s="50">
        <v>75.44</v>
      </c>
      <c r="AE1031" s="39">
        <v>51.67</v>
      </c>
      <c r="AF1031" s="11">
        <f>IF(Z1031=2,AE1031*1.08,IF(AE1031&lt;=10,(AE1031*1.09),IF(AE1031&lt;=50,(10*1.09)+((AE1031-10)*1.08),IF(AE1031&lt;=100,(10*1.09)+((50-10)*1.08)+((AE1031-50)*1.07),IF(AE1031&lt;=200,(10*1.09)+((50-10)*1.08)+((100-50)*1.07)+((AE1031-100)*1.04),(10*1.09)+((50-10)*1.08)+((100-50)*1.07)+((200-100)*1.04)+((AE1031-200)*1.02))))))</f>
        <v>55.886900000000004</v>
      </c>
      <c r="AG1031" s="11">
        <f>IF(Z1031=1,AF1031*1.08,IF(Z1031=4,AF1031*1.08,IF(Z1031=2,0,IF(AE1031&lt;=100,(AF1031*1.25),IF(AE1031&lt;=200,134.5+((AE1031-100)*1.04*1.16),255.14+((AE1031-200)*1.02*1.12))))))</f>
        <v>69.858625000000004</v>
      </c>
      <c r="AH1031" s="11">
        <f>IF(Z1031=1,0,IF(Z1031=4,0,(AG1031*1.08)))</f>
        <v>75.447315000000003</v>
      </c>
      <c r="AI1031" s="9">
        <f>TRUNC(AF1031,2)</f>
        <v>55.88</v>
      </c>
      <c r="AJ1031" s="9">
        <f>TRUNC(AG1031,2)</f>
        <v>69.849999999999994</v>
      </c>
      <c r="AK1031" s="9">
        <f>TRUNC(AH1031,2)</f>
        <v>75.44</v>
      </c>
      <c r="AL1031" s="13">
        <v>44170</v>
      </c>
      <c r="AM1031" s="13">
        <v>44187</v>
      </c>
      <c r="AN1031" s="13" t="s">
        <v>6529</v>
      </c>
    </row>
    <row r="1032" spans="1:40" ht="57" customHeight="1" x14ac:dyDescent="0.25">
      <c r="A1032" s="1">
        <v>8699814690068</v>
      </c>
      <c r="B1032" s="1" t="s">
        <v>2620</v>
      </c>
      <c r="C1032" s="1" t="s">
        <v>2621</v>
      </c>
      <c r="D1032" s="2" t="s">
        <v>150</v>
      </c>
      <c r="E1032" s="3" t="s">
        <v>5731</v>
      </c>
      <c r="F1032" s="3">
        <v>0</v>
      </c>
      <c r="G1032" s="2">
        <v>1</v>
      </c>
      <c r="H1032" s="3">
        <v>1</v>
      </c>
      <c r="I1032" s="3"/>
      <c r="J1032" s="3"/>
      <c r="K1032" s="3"/>
      <c r="L1032" s="4" t="s">
        <v>4949</v>
      </c>
      <c r="M1032" s="4" t="s">
        <v>437</v>
      </c>
      <c r="N1032" s="3" t="s">
        <v>5955</v>
      </c>
      <c r="O1032" s="3" t="s">
        <v>1110</v>
      </c>
      <c r="P1032" s="3" t="s">
        <v>221</v>
      </c>
      <c r="Q1032" s="3">
        <v>1</v>
      </c>
      <c r="R1032" s="3" t="s">
        <v>48</v>
      </c>
      <c r="S1032" s="10" t="s">
        <v>18</v>
      </c>
      <c r="T1032" s="3" t="s">
        <v>153</v>
      </c>
      <c r="U1032" s="38">
        <v>3.41</v>
      </c>
      <c r="V1032" s="38">
        <v>6.03</v>
      </c>
      <c r="W1032" s="38">
        <v>3.41</v>
      </c>
      <c r="X1032" s="11" t="s">
        <v>153</v>
      </c>
      <c r="Y1032" s="12"/>
      <c r="Z1032" s="1">
        <v>0</v>
      </c>
      <c r="AA1032" s="9">
        <v>9.75</v>
      </c>
      <c r="AB1032" s="9"/>
      <c r="AC1032" s="50"/>
      <c r="AD1032" s="50"/>
      <c r="AE1032" s="39">
        <v>9.75</v>
      </c>
      <c r="AF1032" s="11">
        <f>IF(Z1032=2,AE1032*1.08,IF(AE1032&lt;=10,(AE1032*1.09),IF(AE1032&lt;=50,(10*1.09)+((AE1032-10)*1.08),IF(AE1032&lt;=100,(10*1.09)+((50-10)*1.08)+((AE1032-50)*1.07),IF(AE1032&lt;=200,(10*1.09)+((50-10)*1.08)+((100-50)*1.07)+((AE1032-100)*1.04),(10*1.09)+((50-10)*1.08)+((100-50)*1.07)+((200-100)*1.04)+((AE1032-200)*1.02))))))</f>
        <v>10.627500000000001</v>
      </c>
      <c r="AG1032" s="11">
        <f>IF(Z1032=1,AF1032*1.08,IF(Z1032=4,AF1032*1.08,IF(Z1032=2,0,IF(AE1032&lt;=100,(AF1032*1.25),IF(AE1032&lt;=200,134.5+((AE1032-100)*1.04*1.16),255.14+((AE1032-200)*1.02*1.12))))))</f>
        <v>13.284375000000001</v>
      </c>
      <c r="AH1032" s="11">
        <f>IF(Z1032=1,0,IF(Z1032=4,0,(AG1032*1.08)))</f>
        <v>14.347125000000002</v>
      </c>
      <c r="AI1032" s="9">
        <f>TRUNC(AF1032,2)</f>
        <v>10.62</v>
      </c>
      <c r="AJ1032" s="9">
        <f>TRUNC(AG1032,2)</f>
        <v>13.28</v>
      </c>
      <c r="AK1032" s="9">
        <f>TRUNC(AH1032,2)</f>
        <v>14.34</v>
      </c>
      <c r="AL1032" s="13">
        <v>44170</v>
      </c>
      <c r="AM1032" s="13">
        <v>44187</v>
      </c>
      <c r="AN1032" s="13" t="s">
        <v>6529</v>
      </c>
    </row>
    <row r="1033" spans="1:40" ht="57" customHeight="1" x14ac:dyDescent="0.25">
      <c r="A1033" s="1">
        <v>8680199154023</v>
      </c>
      <c r="B1033" s="1" t="s">
        <v>2620</v>
      </c>
      <c r="C1033" s="1" t="s">
        <v>2621</v>
      </c>
      <c r="D1033" s="2" t="s">
        <v>150</v>
      </c>
      <c r="E1033" s="3" t="s">
        <v>5731</v>
      </c>
      <c r="F1033" s="3">
        <v>0</v>
      </c>
      <c r="G1033" s="2">
        <v>1</v>
      </c>
      <c r="H1033" s="3">
        <v>1</v>
      </c>
      <c r="I1033" s="3"/>
      <c r="J1033" s="3"/>
      <c r="K1033" s="3"/>
      <c r="L1033" s="4" t="s">
        <v>5487</v>
      </c>
      <c r="M1033" s="4" t="s">
        <v>437</v>
      </c>
      <c r="N1033" s="3" t="s">
        <v>5928</v>
      </c>
      <c r="O1033" s="3">
        <v>150</v>
      </c>
      <c r="P1033" s="3" t="s">
        <v>76</v>
      </c>
      <c r="Q1033" s="3">
        <v>12</v>
      </c>
      <c r="R1033" s="3" t="s">
        <v>48</v>
      </c>
      <c r="S1033" s="10" t="s">
        <v>18</v>
      </c>
      <c r="T1033" s="3" t="s">
        <v>225</v>
      </c>
      <c r="U1033" s="38">
        <v>60.66</v>
      </c>
      <c r="V1033" s="38">
        <v>38.89</v>
      </c>
      <c r="W1033" s="38">
        <v>23.33</v>
      </c>
      <c r="X1033" s="3" t="s">
        <v>102</v>
      </c>
      <c r="Y1033" s="12"/>
      <c r="Z1033" s="1">
        <v>0</v>
      </c>
      <c r="AA1033" s="9">
        <v>69.36</v>
      </c>
      <c r="AB1033" s="9"/>
      <c r="AC1033" s="50"/>
      <c r="AD1033" s="50"/>
      <c r="AE1033" s="39">
        <v>69.36</v>
      </c>
      <c r="AF1033" s="11">
        <f>IF(Z1033=2,AE1033*1.08,IF(AE1033&lt;=10,(AE1033*1.09),IF(AE1033&lt;=50,(10*1.09)+((AE1033-10)*1.08),IF(AE1033&lt;=100,(10*1.09)+((50-10)*1.08)+((AE1033-50)*1.07),IF(AE1033&lt;=200,(10*1.09)+((50-10)*1.08)+((100-50)*1.07)+((AE1033-100)*1.04),(10*1.09)+((50-10)*1.08)+((100-50)*1.07)+((200-100)*1.04)+((AE1033-200)*1.02))))))</f>
        <v>74.815200000000004</v>
      </c>
      <c r="AG1033" s="11">
        <f>IF(Z1033=1,AF1033*1.08,IF(Z1033=4,AF1033*1.08,IF(Z1033=2,0,IF(AE1033&lt;=100,(AF1033*1.25),IF(AE1033&lt;=200,134.5+((AE1033-100)*1.04*1.16),255.14+((AE1033-200)*1.02*1.12))))))</f>
        <v>93.519000000000005</v>
      </c>
      <c r="AH1033" s="11">
        <f>IF(Z1033=1,0,IF(Z1033=4,0,(AG1033*1.08)))</f>
        <v>101.00052000000001</v>
      </c>
      <c r="AI1033" s="9">
        <f>TRUNC(AF1033,2)</f>
        <v>74.81</v>
      </c>
      <c r="AJ1033" s="9">
        <f>TRUNC(AG1033,2)</f>
        <v>93.51</v>
      </c>
      <c r="AK1033" s="9">
        <f>TRUNC(AH1033,2)</f>
        <v>101</v>
      </c>
      <c r="AL1033" s="13">
        <v>44170</v>
      </c>
      <c r="AM1033" s="13">
        <v>44187</v>
      </c>
      <c r="AN1033" s="13" t="s">
        <v>6529</v>
      </c>
    </row>
    <row r="1034" spans="1:40" ht="57" customHeight="1" x14ac:dyDescent="0.25">
      <c r="A1034" s="1">
        <v>8680833550013</v>
      </c>
      <c r="B1034" s="1" t="s">
        <v>760</v>
      </c>
      <c r="C1034" s="1" t="s">
        <v>2765</v>
      </c>
      <c r="D1034" s="2" t="s">
        <v>150</v>
      </c>
      <c r="E1034" s="3" t="s">
        <v>5731</v>
      </c>
      <c r="F1034" s="3">
        <v>0</v>
      </c>
      <c r="G1034" s="29">
        <v>7</v>
      </c>
      <c r="H1034" s="3">
        <v>1</v>
      </c>
      <c r="I1034" s="3" t="s">
        <v>1615</v>
      </c>
      <c r="J1034" s="3">
        <v>2</v>
      </c>
      <c r="K1034" s="3" t="s">
        <v>2759</v>
      </c>
      <c r="L1034" s="4" t="s">
        <v>2766</v>
      </c>
      <c r="M1034" s="4" t="s">
        <v>344</v>
      </c>
      <c r="N1034" s="3" t="s">
        <v>6020</v>
      </c>
      <c r="O1034" s="3" t="s">
        <v>1110</v>
      </c>
      <c r="P1034" s="3" t="s">
        <v>188</v>
      </c>
      <c r="Q1034" s="3">
        <v>60</v>
      </c>
      <c r="R1034" s="3" t="s">
        <v>48</v>
      </c>
      <c r="S1034" s="10" t="s">
        <v>18</v>
      </c>
      <c r="T1034" s="3" t="s">
        <v>153</v>
      </c>
      <c r="U1034" s="38">
        <v>15.38</v>
      </c>
      <c r="V1034" s="38">
        <v>21.67</v>
      </c>
      <c r="W1034" s="38">
        <v>13</v>
      </c>
      <c r="X1034" s="11" t="s">
        <v>153</v>
      </c>
      <c r="Y1034" s="12"/>
      <c r="Z1034" s="1">
        <v>0</v>
      </c>
      <c r="AA1034" s="9">
        <v>49.54</v>
      </c>
      <c r="AB1034" s="9"/>
      <c r="AC1034" s="50"/>
      <c r="AD1034" s="50"/>
      <c r="AE1034" s="39">
        <v>49.54</v>
      </c>
      <c r="AF1034" s="11">
        <f>IF(Z1034=2,AE1034*1.08,IF(AE1034&lt;=10,(AE1034*1.09),IF(AE1034&lt;=50,(10*1.09)+((AE1034-10)*1.08),IF(AE1034&lt;=100,(10*1.09)+((50-10)*1.08)+((AE1034-50)*1.07),IF(AE1034&lt;=200,(10*1.09)+((50-10)*1.08)+((100-50)*1.07)+((AE1034-100)*1.04),(10*1.09)+((50-10)*1.08)+((100-50)*1.07)+((200-100)*1.04)+((AE1034-200)*1.02))))))</f>
        <v>53.603200000000001</v>
      </c>
      <c r="AG1034" s="11">
        <f>IF(Z1034=1,AF1034*1.08,IF(Z1034=4,AF1034*1.08,IF(Z1034=2,0,IF(AE1034&lt;=100,(AF1034*1.25),IF(AE1034&lt;=200,134.5+((AE1034-100)*1.04*1.16),255.14+((AE1034-200)*1.02*1.12))))))</f>
        <v>67.004000000000005</v>
      </c>
      <c r="AH1034" s="11">
        <f>IF(Z1034=1,0,IF(Z1034=4,0,(AG1034*1.08)))</f>
        <v>72.364320000000006</v>
      </c>
      <c r="AI1034" s="9">
        <f>TRUNC(AF1034,2)</f>
        <v>53.6</v>
      </c>
      <c r="AJ1034" s="9">
        <f>TRUNC(AG1034,2)</f>
        <v>67</v>
      </c>
      <c r="AK1034" s="9">
        <f>TRUNC(AH1034,2)</f>
        <v>72.36</v>
      </c>
      <c r="AL1034" s="13">
        <v>44170</v>
      </c>
      <c r="AM1034" s="13">
        <v>44187</v>
      </c>
      <c r="AN1034" s="13" t="s">
        <v>6529</v>
      </c>
    </row>
    <row r="1035" spans="1:40" ht="57" customHeight="1" x14ac:dyDescent="0.25">
      <c r="A1035" s="1">
        <v>8680833550020</v>
      </c>
      <c r="B1035" s="1" t="s">
        <v>760</v>
      </c>
      <c r="C1035" s="1" t="s">
        <v>2765</v>
      </c>
      <c r="D1035" s="2" t="s">
        <v>150</v>
      </c>
      <c r="E1035" s="3" t="s">
        <v>5731</v>
      </c>
      <c r="F1035" s="3">
        <v>0</v>
      </c>
      <c r="G1035" s="29">
        <v>7</v>
      </c>
      <c r="H1035" s="3">
        <v>1</v>
      </c>
      <c r="I1035" s="3" t="s">
        <v>1615</v>
      </c>
      <c r="J1035" s="3">
        <v>2</v>
      </c>
      <c r="K1035" s="3" t="s">
        <v>2759</v>
      </c>
      <c r="L1035" s="4" t="s">
        <v>2767</v>
      </c>
      <c r="M1035" s="4" t="s">
        <v>344</v>
      </c>
      <c r="N1035" s="3" t="s">
        <v>6020</v>
      </c>
      <c r="O1035" s="3" t="s">
        <v>932</v>
      </c>
      <c r="P1035" s="3" t="s">
        <v>188</v>
      </c>
      <c r="Q1035" s="3">
        <v>60</v>
      </c>
      <c r="R1035" s="3" t="s">
        <v>48</v>
      </c>
      <c r="S1035" s="10" t="s">
        <v>18</v>
      </c>
      <c r="T1035" s="3" t="s">
        <v>153</v>
      </c>
      <c r="U1035" s="38">
        <v>21</v>
      </c>
      <c r="V1035" s="38">
        <v>33.82</v>
      </c>
      <c r="W1035" s="38">
        <v>20.29</v>
      </c>
      <c r="X1035" s="11" t="s">
        <v>153</v>
      </c>
      <c r="Y1035" s="12"/>
      <c r="Z1035" s="1">
        <v>0</v>
      </c>
      <c r="AA1035" s="9">
        <v>63.14</v>
      </c>
      <c r="AB1035" s="9"/>
      <c r="AC1035" s="50"/>
      <c r="AD1035" s="50"/>
      <c r="AE1035" s="39">
        <v>63.14</v>
      </c>
      <c r="AF1035" s="11">
        <f>IF(Z1035=2,AE1035*1.08,IF(AE1035&lt;=10,(AE1035*1.09),IF(AE1035&lt;=50,(10*1.09)+((AE1035-10)*1.08),IF(AE1035&lt;=100,(10*1.09)+((50-10)*1.08)+((AE1035-50)*1.07),IF(AE1035&lt;=200,(10*1.09)+((50-10)*1.08)+((100-50)*1.07)+((AE1035-100)*1.04),(10*1.09)+((50-10)*1.08)+((100-50)*1.07)+((200-100)*1.04)+((AE1035-200)*1.02))))))</f>
        <v>68.159800000000004</v>
      </c>
      <c r="AG1035" s="11">
        <f>IF(Z1035=1,AF1035*1.08,IF(Z1035=4,AF1035*1.08,IF(Z1035=2,0,IF(AE1035&lt;=100,(AF1035*1.25),IF(AE1035&lt;=200,134.5+((AE1035-100)*1.04*1.16),255.14+((AE1035-200)*1.02*1.12))))))</f>
        <v>85.199750000000009</v>
      </c>
      <c r="AH1035" s="11">
        <f>IF(Z1035=1,0,IF(Z1035=4,0,(AG1035*1.08)))</f>
        <v>92.015730000000019</v>
      </c>
      <c r="AI1035" s="9">
        <f>TRUNC(AF1035,2)</f>
        <v>68.150000000000006</v>
      </c>
      <c r="AJ1035" s="9">
        <f>TRUNC(AG1035,2)</f>
        <v>85.19</v>
      </c>
      <c r="AK1035" s="9">
        <f>TRUNC(AH1035,2)</f>
        <v>92.01</v>
      </c>
      <c r="AL1035" s="13">
        <v>44170</v>
      </c>
      <c r="AM1035" s="13">
        <v>44187</v>
      </c>
      <c r="AN1035" s="13" t="s">
        <v>6529</v>
      </c>
    </row>
    <row r="1036" spans="1:40" ht="57" customHeight="1" x14ac:dyDescent="0.25">
      <c r="A1036" s="1">
        <v>8680833550037</v>
      </c>
      <c r="B1036" s="1" t="s">
        <v>760</v>
      </c>
      <c r="C1036" s="1" t="s">
        <v>2765</v>
      </c>
      <c r="D1036" s="2" t="s">
        <v>150</v>
      </c>
      <c r="E1036" s="3" t="s">
        <v>5731</v>
      </c>
      <c r="F1036" s="3">
        <v>0</v>
      </c>
      <c r="G1036" s="29">
        <v>7</v>
      </c>
      <c r="H1036" s="3">
        <v>1</v>
      </c>
      <c r="I1036" s="3" t="s">
        <v>1615</v>
      </c>
      <c r="J1036" s="3">
        <v>2</v>
      </c>
      <c r="K1036" s="3" t="s">
        <v>2759</v>
      </c>
      <c r="L1036" s="4" t="s">
        <v>933</v>
      </c>
      <c r="M1036" s="4" t="s">
        <v>344</v>
      </c>
      <c r="N1036" s="3" t="s">
        <v>6020</v>
      </c>
      <c r="O1036" s="3" t="s">
        <v>763</v>
      </c>
      <c r="P1036" s="3" t="s">
        <v>188</v>
      </c>
      <c r="Q1036" s="3">
        <v>60</v>
      </c>
      <c r="R1036" s="3" t="s">
        <v>48</v>
      </c>
      <c r="S1036" s="10" t="s">
        <v>18</v>
      </c>
      <c r="T1036" s="3" t="s">
        <v>153</v>
      </c>
      <c r="U1036" s="38">
        <v>25.77</v>
      </c>
      <c r="V1036" s="38">
        <v>42.84</v>
      </c>
      <c r="W1036" s="38">
        <v>25.7</v>
      </c>
      <c r="X1036" s="11" t="s">
        <v>153</v>
      </c>
      <c r="Y1036" s="12"/>
      <c r="Z1036" s="1">
        <v>0</v>
      </c>
      <c r="AA1036" s="9">
        <v>98</v>
      </c>
      <c r="AB1036" s="9"/>
      <c r="AC1036" s="50"/>
      <c r="AD1036" s="50"/>
      <c r="AE1036" s="39">
        <v>98</v>
      </c>
      <c r="AF1036" s="11">
        <f>IF(Z1036=2,AE1036*1.08,IF(AE1036&lt;=10,(AE1036*1.09),IF(AE1036&lt;=50,(10*1.09)+((AE1036-10)*1.08),IF(AE1036&lt;=100,(10*1.09)+((50-10)*1.08)+((AE1036-50)*1.07),IF(AE1036&lt;=200,(10*1.09)+((50-10)*1.08)+((100-50)*1.07)+((AE1036-100)*1.04),(10*1.09)+((50-10)*1.08)+((100-50)*1.07)+((200-100)*1.04)+((AE1036-200)*1.02))))))</f>
        <v>105.46000000000001</v>
      </c>
      <c r="AG1036" s="11">
        <f>IF(Z1036=1,AF1036*1.08,IF(Z1036=4,AF1036*1.08,IF(Z1036=2,0,IF(AE1036&lt;=100,(AF1036*1.25),IF(AE1036&lt;=200,134.5+((AE1036-100)*1.04*1.16),255.14+((AE1036-200)*1.02*1.12))))))</f>
        <v>131.82500000000002</v>
      </c>
      <c r="AH1036" s="11">
        <f>IF(Z1036=1,0,IF(Z1036=4,0,(AG1036*1.08)))</f>
        <v>142.37100000000004</v>
      </c>
      <c r="AI1036" s="9">
        <f>TRUNC(AF1036,2)</f>
        <v>105.46</v>
      </c>
      <c r="AJ1036" s="9">
        <f>TRUNC(AG1036,2)</f>
        <v>131.82</v>
      </c>
      <c r="AK1036" s="9">
        <f>TRUNC(AH1036,2)</f>
        <v>142.37</v>
      </c>
      <c r="AL1036" s="13">
        <v>44170</v>
      </c>
      <c r="AM1036" s="13">
        <v>44187</v>
      </c>
      <c r="AN1036" s="13" t="s">
        <v>6529</v>
      </c>
    </row>
    <row r="1037" spans="1:40" ht="57" customHeight="1" x14ac:dyDescent="0.25">
      <c r="A1037" s="1">
        <v>8699525527202</v>
      </c>
      <c r="B1037" s="1" t="s">
        <v>760</v>
      </c>
      <c r="C1037" s="1" t="s">
        <v>2765</v>
      </c>
      <c r="D1037" s="2" t="s">
        <v>150</v>
      </c>
      <c r="E1037" s="3" t="s">
        <v>5731</v>
      </c>
      <c r="F1037" s="3">
        <v>0</v>
      </c>
      <c r="G1037" s="2">
        <v>1</v>
      </c>
      <c r="H1037" s="3">
        <v>1</v>
      </c>
      <c r="I1037" s="3" t="s">
        <v>1621</v>
      </c>
      <c r="J1037" s="3">
        <v>0</v>
      </c>
      <c r="K1037" s="3" t="s">
        <v>2001</v>
      </c>
      <c r="L1037" s="4" t="s">
        <v>2770</v>
      </c>
      <c r="M1037" s="4" t="s">
        <v>344</v>
      </c>
      <c r="N1037" s="3" t="s">
        <v>5922</v>
      </c>
      <c r="O1037" s="3" t="s">
        <v>1257</v>
      </c>
      <c r="P1037" s="3" t="s">
        <v>188</v>
      </c>
      <c r="Q1037" s="3">
        <v>120</v>
      </c>
      <c r="R1037" s="3" t="s">
        <v>48</v>
      </c>
      <c r="S1037" s="10" t="s">
        <v>18</v>
      </c>
      <c r="T1037" s="3" t="s">
        <v>153</v>
      </c>
      <c r="U1037" s="38">
        <v>20.54</v>
      </c>
      <c r="V1037" s="38">
        <v>32.64</v>
      </c>
      <c r="W1037" s="38">
        <v>19.579999999999998</v>
      </c>
      <c r="X1037" s="11" t="s">
        <v>153</v>
      </c>
      <c r="Y1037" s="12"/>
      <c r="Z1037" s="1">
        <v>0</v>
      </c>
      <c r="AA1037" s="9">
        <v>54.45</v>
      </c>
      <c r="AB1037" s="9"/>
      <c r="AC1037" s="50"/>
      <c r="AD1037" s="50"/>
      <c r="AE1037" s="39">
        <v>54.45</v>
      </c>
      <c r="AF1037" s="11">
        <f>IF(Z1037=2,AE1037*1.08,IF(AE1037&lt;=10,(AE1037*1.09),IF(AE1037&lt;=50,(10*1.09)+((AE1037-10)*1.08),IF(AE1037&lt;=100,(10*1.09)+((50-10)*1.08)+((AE1037-50)*1.07),IF(AE1037&lt;=200,(10*1.09)+((50-10)*1.08)+((100-50)*1.07)+((AE1037-100)*1.04),(10*1.09)+((50-10)*1.08)+((100-50)*1.07)+((200-100)*1.04)+((AE1037-200)*1.02))))))</f>
        <v>58.861500000000007</v>
      </c>
      <c r="AG1037" s="11">
        <f>IF(Z1037=1,AF1037*1.08,IF(Z1037=4,AF1037*1.08,IF(Z1037=2,0,IF(AE1037&lt;=100,(AF1037*1.25),IF(AE1037&lt;=200,134.5+((AE1037-100)*1.04*1.16),255.14+((AE1037-200)*1.02*1.12))))))</f>
        <v>73.576875000000001</v>
      </c>
      <c r="AH1037" s="11">
        <f>IF(Z1037=1,0,IF(Z1037=4,0,(AG1037*1.08)))</f>
        <v>79.463025000000002</v>
      </c>
      <c r="AI1037" s="9">
        <f>TRUNC(AF1037,2)</f>
        <v>58.86</v>
      </c>
      <c r="AJ1037" s="9">
        <f>TRUNC(AG1037,2)</f>
        <v>73.569999999999993</v>
      </c>
      <c r="AK1037" s="9">
        <f>TRUNC(AH1037,2)</f>
        <v>79.459999999999994</v>
      </c>
      <c r="AL1037" s="13">
        <v>44170</v>
      </c>
      <c r="AM1037" s="13">
        <v>44187</v>
      </c>
      <c r="AN1037" s="13" t="s">
        <v>6529</v>
      </c>
    </row>
    <row r="1038" spans="1:40" ht="57" customHeight="1" x14ac:dyDescent="0.25">
      <c r="A1038" s="1">
        <v>8699525527196</v>
      </c>
      <c r="B1038" s="1" t="s">
        <v>760</v>
      </c>
      <c r="C1038" s="1" t="s">
        <v>2765</v>
      </c>
      <c r="D1038" s="2" t="s">
        <v>150</v>
      </c>
      <c r="E1038" s="3" t="s">
        <v>5731</v>
      </c>
      <c r="F1038" s="3">
        <v>0</v>
      </c>
      <c r="G1038" s="2">
        <v>1</v>
      </c>
      <c r="H1038" s="3">
        <v>1</v>
      </c>
      <c r="I1038" s="3" t="s">
        <v>1621</v>
      </c>
      <c r="J1038" s="3">
        <v>0</v>
      </c>
      <c r="K1038" s="3" t="s">
        <v>2001</v>
      </c>
      <c r="L1038" s="4" t="s">
        <v>2771</v>
      </c>
      <c r="M1038" s="4" t="s">
        <v>344</v>
      </c>
      <c r="N1038" s="3" t="s">
        <v>5922</v>
      </c>
      <c r="O1038" s="3" t="s">
        <v>2611</v>
      </c>
      <c r="P1038" s="3" t="s">
        <v>188</v>
      </c>
      <c r="Q1038" s="3">
        <v>120</v>
      </c>
      <c r="R1038" s="3" t="s">
        <v>48</v>
      </c>
      <c r="S1038" s="10" t="s">
        <v>18</v>
      </c>
      <c r="T1038" s="3" t="s">
        <v>153</v>
      </c>
      <c r="U1038" s="38">
        <v>16.48</v>
      </c>
      <c r="V1038" s="38">
        <v>21.67</v>
      </c>
      <c r="W1038" s="38">
        <v>13</v>
      </c>
      <c r="X1038" s="11" t="s">
        <v>153</v>
      </c>
      <c r="Y1038" s="12"/>
      <c r="Z1038" s="1">
        <v>0</v>
      </c>
      <c r="AA1038" s="9">
        <v>36.42</v>
      </c>
      <c r="AB1038" s="9"/>
      <c r="AC1038" s="50">
        <f>IF(AD1038=AK1038,1,0)</f>
        <v>1</v>
      </c>
      <c r="AD1038" s="50">
        <v>53.23</v>
      </c>
      <c r="AE1038" s="39">
        <v>36.42</v>
      </c>
      <c r="AF1038" s="11">
        <f>IF(Z1038=2,AE1038*1.08,IF(AE1038&lt;=10,(AE1038*1.09),IF(AE1038&lt;=50,(10*1.09)+((AE1038-10)*1.08),IF(AE1038&lt;=100,(10*1.09)+((50-10)*1.08)+((AE1038-50)*1.07),IF(AE1038&lt;=200,(10*1.09)+((50-10)*1.08)+((100-50)*1.07)+((AE1038-100)*1.04),(10*1.09)+((50-10)*1.08)+((100-50)*1.07)+((200-100)*1.04)+((AE1038-200)*1.02))))))</f>
        <v>39.433600000000006</v>
      </c>
      <c r="AG1038" s="11">
        <f>IF(Z1038=1,AF1038*1.08,IF(Z1038=4,AF1038*1.08,IF(Z1038=2,0,IF(AE1038&lt;=100,(AF1038*1.25),IF(AE1038&lt;=200,134.5+((AE1038-100)*1.04*1.16),255.14+((AE1038-200)*1.02*1.12))))))</f>
        <v>49.292000000000009</v>
      </c>
      <c r="AH1038" s="11">
        <f>IF(Z1038=1,0,IF(Z1038=4,0,(AG1038*1.08)))</f>
        <v>53.235360000000014</v>
      </c>
      <c r="AI1038" s="9">
        <f>TRUNC(AF1038,2)</f>
        <v>39.43</v>
      </c>
      <c r="AJ1038" s="9">
        <f>TRUNC(AG1038,2)</f>
        <v>49.29</v>
      </c>
      <c r="AK1038" s="9">
        <f>TRUNC(AH1038,2)</f>
        <v>53.23</v>
      </c>
      <c r="AL1038" s="13">
        <v>44170</v>
      </c>
      <c r="AM1038" s="13">
        <v>44187</v>
      </c>
      <c r="AN1038" s="13" t="s">
        <v>6529</v>
      </c>
    </row>
    <row r="1039" spans="1:40" ht="57" customHeight="1" x14ac:dyDescent="0.25">
      <c r="A1039" s="1">
        <v>8699522553242</v>
      </c>
      <c r="B1039" s="1" t="s">
        <v>760</v>
      </c>
      <c r="C1039" s="1" t="s">
        <v>2765</v>
      </c>
      <c r="D1039" s="2" t="s">
        <v>44</v>
      </c>
      <c r="E1039" s="3" t="s">
        <v>5731</v>
      </c>
      <c r="F1039" s="3">
        <v>0</v>
      </c>
      <c r="G1039" s="29">
        <v>7</v>
      </c>
      <c r="H1039" s="3">
        <v>1</v>
      </c>
      <c r="I1039" s="3" t="s">
        <v>1615</v>
      </c>
      <c r="J1039" s="3">
        <v>2</v>
      </c>
      <c r="K1039" s="3" t="s">
        <v>2172</v>
      </c>
      <c r="L1039" s="4" t="s">
        <v>2772</v>
      </c>
      <c r="M1039" s="4" t="s">
        <v>344</v>
      </c>
      <c r="N1039" s="3" t="s">
        <v>5925</v>
      </c>
      <c r="O1039" s="3" t="s">
        <v>1110</v>
      </c>
      <c r="P1039" s="3" t="s">
        <v>188</v>
      </c>
      <c r="Q1039" s="3">
        <v>60</v>
      </c>
      <c r="R1039" s="3" t="s">
        <v>48</v>
      </c>
      <c r="S1039" s="10" t="s">
        <v>49</v>
      </c>
      <c r="T1039" s="3" t="s">
        <v>153</v>
      </c>
      <c r="U1039" s="38">
        <v>15.38</v>
      </c>
      <c r="V1039" s="38">
        <v>21.67</v>
      </c>
      <c r="W1039" s="38">
        <v>13</v>
      </c>
      <c r="X1039" s="3" t="s">
        <v>153</v>
      </c>
      <c r="Y1039" s="12"/>
      <c r="Z1039" s="1">
        <v>0</v>
      </c>
      <c r="AA1039" s="9">
        <v>49.54</v>
      </c>
      <c r="AB1039" s="9"/>
      <c r="AC1039" s="50">
        <f>IF(AD1039=AK1039,1,0)</f>
        <v>1</v>
      </c>
      <c r="AD1039" s="50">
        <v>72.36</v>
      </c>
      <c r="AE1039" s="39">
        <v>49.54</v>
      </c>
      <c r="AF1039" s="11">
        <f>IF(Z1039=2,AE1039*1.08,IF(AE1039&lt;=10,(AE1039*1.09),IF(AE1039&lt;=50,(10*1.09)+((AE1039-10)*1.08),IF(AE1039&lt;=100,(10*1.09)+((50-10)*1.08)+((AE1039-50)*1.07),IF(AE1039&lt;=200,(10*1.09)+((50-10)*1.08)+((100-50)*1.07)+((AE1039-100)*1.04),(10*1.09)+((50-10)*1.08)+((100-50)*1.07)+((200-100)*1.04)+((AE1039-200)*1.02))))))</f>
        <v>53.603200000000001</v>
      </c>
      <c r="AG1039" s="11">
        <f>IF(Z1039=1,AF1039*1.08,IF(Z1039=4,AF1039*1.08,IF(Z1039=2,0,IF(AE1039&lt;=100,(AF1039*1.25),IF(AE1039&lt;=200,134.5+((AE1039-100)*1.04*1.16),255.14+((AE1039-200)*1.02*1.12))))))</f>
        <v>67.004000000000005</v>
      </c>
      <c r="AH1039" s="11">
        <f>IF(Z1039=1,0,IF(Z1039=4,0,(AG1039*1.08)))</f>
        <v>72.364320000000006</v>
      </c>
      <c r="AI1039" s="9">
        <f>TRUNC(AF1039,2)</f>
        <v>53.6</v>
      </c>
      <c r="AJ1039" s="9">
        <f>TRUNC(AG1039,2)</f>
        <v>67</v>
      </c>
      <c r="AK1039" s="9">
        <f>TRUNC(AH1039,2)</f>
        <v>72.36</v>
      </c>
      <c r="AL1039" s="13">
        <v>44170</v>
      </c>
      <c r="AM1039" s="13">
        <v>44187</v>
      </c>
      <c r="AN1039" s="13" t="s">
        <v>6529</v>
      </c>
    </row>
    <row r="1040" spans="1:40" ht="57" customHeight="1" x14ac:dyDescent="0.25">
      <c r="A1040" s="1">
        <v>8699522553259</v>
      </c>
      <c r="B1040" s="1" t="s">
        <v>760</v>
      </c>
      <c r="C1040" s="1" t="s">
        <v>2765</v>
      </c>
      <c r="D1040" s="2" t="s">
        <v>44</v>
      </c>
      <c r="E1040" s="3" t="s">
        <v>5731</v>
      </c>
      <c r="F1040" s="3">
        <v>0</v>
      </c>
      <c r="G1040" s="29">
        <v>7</v>
      </c>
      <c r="H1040" s="3">
        <v>1</v>
      </c>
      <c r="I1040" s="3" t="s">
        <v>1615</v>
      </c>
      <c r="J1040" s="3">
        <v>2</v>
      </c>
      <c r="K1040" s="3" t="s">
        <v>2172</v>
      </c>
      <c r="L1040" s="4" t="s">
        <v>2773</v>
      </c>
      <c r="M1040" s="4" t="s">
        <v>344</v>
      </c>
      <c r="N1040" s="3" t="s">
        <v>5925</v>
      </c>
      <c r="O1040" s="3" t="s">
        <v>932</v>
      </c>
      <c r="P1040" s="3" t="s">
        <v>188</v>
      </c>
      <c r="Q1040" s="3">
        <v>60</v>
      </c>
      <c r="R1040" s="3" t="s">
        <v>48</v>
      </c>
      <c r="S1040" s="10" t="s">
        <v>49</v>
      </c>
      <c r="T1040" s="3" t="s">
        <v>153</v>
      </c>
      <c r="U1040" s="38">
        <v>21</v>
      </c>
      <c r="V1040" s="38">
        <v>33.82</v>
      </c>
      <c r="W1040" s="38">
        <v>20.29</v>
      </c>
      <c r="X1040" s="11" t="s">
        <v>153</v>
      </c>
      <c r="Y1040" s="12"/>
      <c r="Z1040" s="1">
        <v>0</v>
      </c>
      <c r="AA1040" s="9">
        <v>63.14</v>
      </c>
      <c r="AB1040" s="9"/>
      <c r="AC1040" s="50">
        <f>IF(AD1040=AK1040,1,0)</f>
        <v>1</v>
      </c>
      <c r="AD1040" s="50">
        <v>92.01</v>
      </c>
      <c r="AE1040" s="39">
        <v>63.14</v>
      </c>
      <c r="AF1040" s="11">
        <f>IF(Z1040=2,AE1040*1.08,IF(AE1040&lt;=10,(AE1040*1.09),IF(AE1040&lt;=50,(10*1.09)+((AE1040-10)*1.08),IF(AE1040&lt;=100,(10*1.09)+((50-10)*1.08)+((AE1040-50)*1.07),IF(AE1040&lt;=200,(10*1.09)+((50-10)*1.08)+((100-50)*1.07)+((AE1040-100)*1.04),(10*1.09)+((50-10)*1.08)+((100-50)*1.07)+((200-100)*1.04)+((AE1040-200)*1.02))))))</f>
        <v>68.159800000000004</v>
      </c>
      <c r="AG1040" s="11">
        <f>IF(Z1040=1,AF1040*1.08,IF(Z1040=4,AF1040*1.08,IF(Z1040=2,0,IF(AE1040&lt;=100,(AF1040*1.25),IF(AE1040&lt;=200,134.5+((AE1040-100)*1.04*1.16),255.14+((AE1040-200)*1.02*1.12))))))</f>
        <v>85.199750000000009</v>
      </c>
      <c r="AH1040" s="11">
        <f>IF(Z1040=1,0,IF(Z1040=4,0,(AG1040*1.08)))</f>
        <v>92.015730000000019</v>
      </c>
      <c r="AI1040" s="9">
        <f>TRUNC(AF1040,2)</f>
        <v>68.150000000000006</v>
      </c>
      <c r="AJ1040" s="9">
        <f>TRUNC(AG1040,2)</f>
        <v>85.19</v>
      </c>
      <c r="AK1040" s="9">
        <f>TRUNC(AH1040,2)</f>
        <v>92.01</v>
      </c>
      <c r="AL1040" s="13">
        <v>44170</v>
      </c>
      <c r="AM1040" s="13">
        <v>44187</v>
      </c>
      <c r="AN1040" s="13" t="s">
        <v>6529</v>
      </c>
    </row>
    <row r="1041" spans="1:40" ht="57" customHeight="1" x14ac:dyDescent="0.25">
      <c r="A1041" s="1">
        <v>8699522553266</v>
      </c>
      <c r="B1041" s="1" t="s">
        <v>760</v>
      </c>
      <c r="C1041" s="1" t="s">
        <v>2765</v>
      </c>
      <c r="D1041" s="2" t="s">
        <v>44</v>
      </c>
      <c r="E1041" s="3" t="s">
        <v>5731</v>
      </c>
      <c r="F1041" s="3">
        <v>0</v>
      </c>
      <c r="G1041" s="29">
        <v>7</v>
      </c>
      <c r="H1041" s="3">
        <v>1</v>
      </c>
      <c r="I1041" s="3" t="s">
        <v>1615</v>
      </c>
      <c r="J1041" s="3">
        <v>2</v>
      </c>
      <c r="K1041" s="3" t="s">
        <v>2172</v>
      </c>
      <c r="L1041" s="4" t="s">
        <v>4235</v>
      </c>
      <c r="M1041" s="4" t="s">
        <v>344</v>
      </c>
      <c r="N1041" s="3" t="s">
        <v>5925</v>
      </c>
      <c r="O1041" s="3" t="s">
        <v>763</v>
      </c>
      <c r="P1041" s="3" t="s">
        <v>188</v>
      </c>
      <c r="Q1041" s="3">
        <v>60</v>
      </c>
      <c r="R1041" s="3" t="s">
        <v>48</v>
      </c>
      <c r="S1041" s="10" t="s">
        <v>49</v>
      </c>
      <c r="T1041" s="3" t="s">
        <v>153</v>
      </c>
      <c r="U1041" s="38">
        <v>25.77</v>
      </c>
      <c r="V1041" s="38">
        <v>42.84</v>
      </c>
      <c r="W1041" s="38">
        <v>25.7</v>
      </c>
      <c r="X1041" s="3" t="s">
        <v>153</v>
      </c>
      <c r="Y1041" s="12"/>
      <c r="Z1041" s="1">
        <v>0</v>
      </c>
      <c r="AA1041" s="9">
        <v>98</v>
      </c>
      <c r="AB1041" s="9"/>
      <c r="AC1041" s="50">
        <f>IF(AD1041=AK1041,1,0)</f>
        <v>1</v>
      </c>
      <c r="AD1041" s="50">
        <v>142.37</v>
      </c>
      <c r="AE1041" s="39">
        <v>98</v>
      </c>
      <c r="AF1041" s="11">
        <f>IF(Z1041=2,AE1041*1.08,IF(AE1041&lt;=10,(AE1041*1.09),IF(AE1041&lt;=50,(10*1.09)+((AE1041-10)*1.08),IF(AE1041&lt;=100,(10*1.09)+((50-10)*1.08)+((AE1041-50)*1.07),IF(AE1041&lt;=200,(10*1.09)+((50-10)*1.08)+((100-50)*1.07)+((AE1041-100)*1.04),(10*1.09)+((50-10)*1.08)+((100-50)*1.07)+((200-100)*1.04)+((AE1041-200)*1.02))))))</f>
        <v>105.46000000000001</v>
      </c>
      <c r="AG1041" s="11">
        <f>IF(Z1041=1,AF1041*1.08,IF(Z1041=4,AF1041*1.08,IF(Z1041=2,0,IF(AE1041&lt;=100,(AF1041*1.25),IF(AE1041&lt;=200,134.5+((AE1041-100)*1.04*1.16),255.14+((AE1041-200)*1.02*1.12))))))</f>
        <v>131.82500000000002</v>
      </c>
      <c r="AH1041" s="11">
        <f>IF(Z1041=1,0,IF(Z1041=4,0,(AG1041*1.08)))</f>
        <v>142.37100000000004</v>
      </c>
      <c r="AI1041" s="9">
        <f>TRUNC(AF1041,2)</f>
        <v>105.46</v>
      </c>
      <c r="AJ1041" s="9">
        <f>TRUNC(AG1041,2)</f>
        <v>131.82</v>
      </c>
      <c r="AK1041" s="9">
        <f>TRUNC(AH1041,2)</f>
        <v>142.37</v>
      </c>
      <c r="AL1041" s="13">
        <v>44170</v>
      </c>
      <c r="AM1041" s="13">
        <v>44187</v>
      </c>
      <c r="AN1041" s="13" t="s">
        <v>6529</v>
      </c>
    </row>
    <row r="1042" spans="1:40" ht="57" customHeight="1" x14ac:dyDescent="0.25">
      <c r="A1042" s="1">
        <v>8699522523078</v>
      </c>
      <c r="B1042" s="1" t="s">
        <v>760</v>
      </c>
      <c r="C1042" s="1" t="s">
        <v>2765</v>
      </c>
      <c r="D1042" s="2" t="s">
        <v>44</v>
      </c>
      <c r="E1042" s="3" t="s">
        <v>5731</v>
      </c>
      <c r="F1042" s="3">
        <v>0</v>
      </c>
      <c r="G1042" s="2">
        <v>1</v>
      </c>
      <c r="H1042" s="3">
        <v>1</v>
      </c>
      <c r="I1042" s="3" t="s">
        <v>1621</v>
      </c>
      <c r="J1042" s="3">
        <v>0</v>
      </c>
      <c r="K1042" s="3" t="s">
        <v>2001</v>
      </c>
      <c r="L1042" s="4" t="s">
        <v>2774</v>
      </c>
      <c r="M1042" s="4" t="s">
        <v>344</v>
      </c>
      <c r="N1042" s="3" t="s">
        <v>5925</v>
      </c>
      <c r="O1042" s="3" t="s">
        <v>1257</v>
      </c>
      <c r="P1042" s="3" t="s">
        <v>188</v>
      </c>
      <c r="Q1042" s="3">
        <v>120</v>
      </c>
      <c r="R1042" s="3" t="s">
        <v>48</v>
      </c>
      <c r="S1042" s="10" t="s">
        <v>49</v>
      </c>
      <c r="T1042" s="3" t="s">
        <v>153</v>
      </c>
      <c r="U1042" s="38">
        <v>20.54</v>
      </c>
      <c r="V1042" s="38">
        <v>32.64</v>
      </c>
      <c r="W1042" s="38">
        <v>19.579999999999998</v>
      </c>
      <c r="X1042" s="11" t="s">
        <v>153</v>
      </c>
      <c r="Y1042" s="12"/>
      <c r="Z1042" s="1">
        <v>0</v>
      </c>
      <c r="AA1042" s="9">
        <v>40.799999999999997</v>
      </c>
      <c r="AB1042" s="9"/>
      <c r="AC1042" s="50">
        <f>IF(AD1042=AK1042,1,0)</f>
        <v>1</v>
      </c>
      <c r="AD1042" s="50">
        <v>59.62</v>
      </c>
      <c r="AE1042" s="39">
        <v>40.799999999999997</v>
      </c>
      <c r="AF1042" s="11">
        <f>IF(Z1042=2,AE1042*1.08,IF(AE1042&lt;=10,(AE1042*1.09),IF(AE1042&lt;=50,(10*1.09)+((AE1042-10)*1.08),IF(AE1042&lt;=100,(10*1.09)+((50-10)*1.08)+((AE1042-50)*1.07),IF(AE1042&lt;=200,(10*1.09)+((50-10)*1.08)+((100-50)*1.07)+((AE1042-100)*1.04),(10*1.09)+((50-10)*1.08)+((100-50)*1.07)+((200-100)*1.04)+((AE1042-200)*1.02))))))</f>
        <v>44.163999999999994</v>
      </c>
      <c r="AG1042" s="11">
        <f>IF(Z1042=1,AF1042*1.08,IF(Z1042=4,AF1042*1.08,IF(Z1042=2,0,IF(AE1042&lt;=100,(AF1042*1.25),IF(AE1042&lt;=200,134.5+((AE1042-100)*1.04*1.16),255.14+((AE1042-200)*1.02*1.12))))))</f>
        <v>55.204999999999991</v>
      </c>
      <c r="AH1042" s="11">
        <f>IF(Z1042=1,0,IF(Z1042=4,0,(AG1042*1.08)))</f>
        <v>59.621399999999994</v>
      </c>
      <c r="AI1042" s="9">
        <f>TRUNC(AF1042,2)</f>
        <v>44.16</v>
      </c>
      <c r="AJ1042" s="9">
        <f>TRUNC(AG1042,2)</f>
        <v>55.2</v>
      </c>
      <c r="AK1042" s="9">
        <f>TRUNC(AH1042,2)</f>
        <v>59.62</v>
      </c>
      <c r="AL1042" s="13">
        <v>44170</v>
      </c>
      <c r="AM1042" s="13">
        <v>44187</v>
      </c>
      <c r="AN1042" s="13" t="s">
        <v>6529</v>
      </c>
    </row>
    <row r="1043" spans="1:40" ht="57" customHeight="1" x14ac:dyDescent="0.25">
      <c r="A1043" s="1">
        <v>8699522553532</v>
      </c>
      <c r="B1043" s="1" t="s">
        <v>2775</v>
      </c>
      <c r="C1043" s="1" t="s">
        <v>2776</v>
      </c>
      <c r="D1043" s="2" t="s">
        <v>44</v>
      </c>
      <c r="E1043" s="3" t="s">
        <v>5731</v>
      </c>
      <c r="F1043" s="3">
        <v>0</v>
      </c>
      <c r="G1043" s="2">
        <v>2</v>
      </c>
      <c r="H1043" s="3">
        <v>1</v>
      </c>
      <c r="I1043" s="3" t="s">
        <v>1615</v>
      </c>
      <c r="J1043" s="3">
        <v>2</v>
      </c>
      <c r="K1043" s="3" t="s">
        <v>2777</v>
      </c>
      <c r="L1043" s="4" t="s">
        <v>2778</v>
      </c>
      <c r="M1043" s="4" t="s">
        <v>2779</v>
      </c>
      <c r="N1043" s="3" t="s">
        <v>5925</v>
      </c>
      <c r="O1043" s="3" t="s">
        <v>2780</v>
      </c>
      <c r="P1043" s="3" t="s">
        <v>188</v>
      </c>
      <c r="Q1043" s="3">
        <v>30</v>
      </c>
      <c r="R1043" s="3" t="s">
        <v>48</v>
      </c>
      <c r="S1043" s="10" t="s">
        <v>49</v>
      </c>
      <c r="T1043" s="3" t="s">
        <v>129</v>
      </c>
      <c r="U1043" s="38">
        <v>46.5</v>
      </c>
      <c r="V1043" s="38">
        <v>46.5</v>
      </c>
      <c r="W1043" s="38">
        <v>46.5</v>
      </c>
      <c r="X1043" s="11" t="s">
        <v>129</v>
      </c>
      <c r="Y1043" s="12"/>
      <c r="Z1043" s="1">
        <v>0</v>
      </c>
      <c r="AA1043" s="9">
        <v>138.83000000000001</v>
      </c>
      <c r="AB1043" s="9"/>
      <c r="AC1043" s="50">
        <f>IF(AD1043=AK1043,1,0)</f>
        <v>1</v>
      </c>
      <c r="AD1043" s="50">
        <v>195.85</v>
      </c>
      <c r="AE1043" s="39">
        <v>138.83000000000001</v>
      </c>
      <c r="AF1043" s="11">
        <f>IF(Z1043=2,AE1043*1.08,IF(AE1043&lt;=10,(AE1043*1.09),IF(AE1043&lt;=50,(10*1.09)+((AE1043-10)*1.08),IF(AE1043&lt;=100,(10*1.09)+((50-10)*1.08)+((AE1043-50)*1.07),IF(AE1043&lt;=200,(10*1.09)+((50-10)*1.08)+((100-50)*1.07)+((AE1043-100)*1.04),(10*1.09)+((50-10)*1.08)+((100-50)*1.07)+((200-100)*1.04)+((AE1043-200)*1.02))))))</f>
        <v>147.98320000000001</v>
      </c>
      <c r="AG1043" s="11">
        <f>IF(Z1043=1,AF1043*1.08,IF(Z1043=4,AF1043*1.08,IF(Z1043=2,0,IF(AE1043&lt;=100,(AF1043*1.25),IF(AE1043&lt;=200,134.5+((AE1043-100)*1.04*1.16),255.14+((AE1043-200)*1.02*1.12))))))</f>
        <v>181.34451200000001</v>
      </c>
      <c r="AH1043" s="11">
        <f>IF(Z1043=1,0,IF(Z1043=4,0,(AG1043*1.08)))</f>
        <v>195.85207296000002</v>
      </c>
      <c r="AI1043" s="9">
        <f>TRUNC(AF1043,2)</f>
        <v>147.97999999999999</v>
      </c>
      <c r="AJ1043" s="9">
        <f>TRUNC(AG1043,2)</f>
        <v>181.34</v>
      </c>
      <c r="AK1043" s="9">
        <f>TRUNC(AH1043,2)</f>
        <v>195.85</v>
      </c>
      <c r="AL1043" s="13">
        <v>44170</v>
      </c>
      <c r="AM1043" s="13">
        <v>44187</v>
      </c>
      <c r="AN1043" s="13" t="s">
        <v>6529</v>
      </c>
    </row>
    <row r="1044" spans="1:40" ht="57" customHeight="1" x14ac:dyDescent="0.25">
      <c r="A1044" s="1">
        <v>8699525529749</v>
      </c>
      <c r="B1044" s="1" t="s">
        <v>5384</v>
      </c>
      <c r="C1044" s="1" t="s">
        <v>5385</v>
      </c>
      <c r="D1044" s="2" t="s">
        <v>150</v>
      </c>
      <c r="E1044" s="3" t="s">
        <v>5731</v>
      </c>
      <c r="F1044" s="3">
        <v>0</v>
      </c>
      <c r="G1044" s="2">
        <v>2</v>
      </c>
      <c r="H1044" s="3">
        <v>1</v>
      </c>
      <c r="I1044" s="3" t="s">
        <v>1621</v>
      </c>
      <c r="J1044" s="3">
        <v>0</v>
      </c>
      <c r="K1044" s="3" t="s">
        <v>1624</v>
      </c>
      <c r="L1044" s="4" t="s">
        <v>5770</v>
      </c>
      <c r="M1044" s="4" t="s">
        <v>5386</v>
      </c>
      <c r="N1044" s="3" t="s">
        <v>5922</v>
      </c>
      <c r="O1044" s="3" t="s">
        <v>5771</v>
      </c>
      <c r="P1044" s="3" t="s">
        <v>188</v>
      </c>
      <c r="Q1044" s="3">
        <v>120</v>
      </c>
      <c r="R1044" s="3" t="s">
        <v>48</v>
      </c>
      <c r="S1044" s="10" t="s">
        <v>18</v>
      </c>
      <c r="T1044" s="3" t="s">
        <v>111</v>
      </c>
      <c r="U1044" s="38">
        <v>42.77</v>
      </c>
      <c r="V1044" s="38">
        <v>44.82</v>
      </c>
      <c r="W1044" s="38">
        <v>26.89</v>
      </c>
      <c r="X1044" s="3" t="s">
        <v>102</v>
      </c>
      <c r="Y1044" s="12"/>
      <c r="Z1044" s="1">
        <v>0</v>
      </c>
      <c r="AA1044" s="9">
        <v>98.01</v>
      </c>
      <c r="AB1044" s="9"/>
      <c r="AC1044" s="50">
        <f>IF(AD1044=AK1044,1,0)</f>
        <v>0</v>
      </c>
      <c r="AD1044" s="50">
        <v>142.38</v>
      </c>
      <c r="AE1044" s="39">
        <v>79.25</v>
      </c>
      <c r="AF1044" s="11">
        <f>IF(Z1044=2,AE1044*1.08,IF(AE1044&lt;=10,(AE1044*1.09),IF(AE1044&lt;=50,(10*1.09)+((AE1044-10)*1.08),IF(AE1044&lt;=100,(10*1.09)+((50-10)*1.08)+((AE1044-50)*1.07),IF(AE1044&lt;=200,(10*1.09)+((50-10)*1.08)+((100-50)*1.07)+((AE1044-100)*1.04),(10*1.09)+((50-10)*1.08)+((100-50)*1.07)+((200-100)*1.04)+((AE1044-200)*1.02))))))</f>
        <v>85.397500000000008</v>
      </c>
      <c r="AG1044" s="11">
        <f>IF(Z1044=1,AF1044*1.08,IF(Z1044=4,AF1044*1.08,IF(Z1044=2,0,IF(AE1044&lt;=100,(AF1044*1.25),IF(AE1044&lt;=200,134.5+((AE1044-100)*1.04*1.16),255.14+((AE1044-200)*1.02*1.12))))))</f>
        <v>106.74687500000002</v>
      </c>
      <c r="AH1044" s="11">
        <f>IF(Z1044=1,0,IF(Z1044=4,0,(AG1044*1.08)))</f>
        <v>115.28662500000003</v>
      </c>
      <c r="AI1044" s="9">
        <f>TRUNC(AF1044,2)</f>
        <v>85.39</v>
      </c>
      <c r="AJ1044" s="9">
        <f>TRUNC(AG1044,2)</f>
        <v>106.74</v>
      </c>
      <c r="AK1044" s="9">
        <f>TRUNC(AH1044,2)</f>
        <v>115.28</v>
      </c>
      <c r="AL1044" s="13">
        <v>44170</v>
      </c>
      <c r="AM1044" s="13">
        <v>44187</v>
      </c>
      <c r="AN1044" s="13" t="s">
        <v>6529</v>
      </c>
    </row>
    <row r="1045" spans="1:40" ht="57" customHeight="1" x14ac:dyDescent="0.25">
      <c r="A1045" s="1">
        <v>8699525558442</v>
      </c>
      <c r="B1045" s="1" t="s">
        <v>2596</v>
      </c>
      <c r="C1045" s="1" t="s">
        <v>2597</v>
      </c>
      <c r="D1045" s="2" t="s">
        <v>150</v>
      </c>
      <c r="E1045" s="3" t="s">
        <v>133</v>
      </c>
      <c r="F1045" s="3">
        <v>0</v>
      </c>
      <c r="G1045" s="2">
        <v>1</v>
      </c>
      <c r="H1045" s="3">
        <v>1</v>
      </c>
      <c r="I1045" s="3" t="s">
        <v>1612</v>
      </c>
      <c r="J1045" s="3">
        <v>1</v>
      </c>
      <c r="K1045" s="3" t="s">
        <v>2161</v>
      </c>
      <c r="L1045" s="4" t="s">
        <v>4239</v>
      </c>
      <c r="M1045" s="4" t="s">
        <v>59</v>
      </c>
      <c r="N1045" s="3" t="s">
        <v>5922</v>
      </c>
      <c r="O1045" s="3">
        <v>12</v>
      </c>
      <c r="P1045" s="3" t="s">
        <v>188</v>
      </c>
      <c r="Q1045" s="3">
        <v>60</v>
      </c>
      <c r="R1045" s="3" t="s">
        <v>48</v>
      </c>
      <c r="S1045" s="10" t="s">
        <v>18</v>
      </c>
      <c r="T1045" s="3" t="s">
        <v>129</v>
      </c>
      <c r="U1045" s="38">
        <v>9.5399999999999991</v>
      </c>
      <c r="V1045" s="38">
        <v>17.100000000000001</v>
      </c>
      <c r="W1045" s="38">
        <v>9.5399999999999991</v>
      </c>
      <c r="X1045" s="3" t="s">
        <v>129</v>
      </c>
      <c r="Y1045" s="12"/>
      <c r="Z1045" s="1">
        <v>0</v>
      </c>
      <c r="AA1045" s="9">
        <v>28.7</v>
      </c>
      <c r="AB1045" s="9"/>
      <c r="AC1045" s="50">
        <f>IF(AD1045=AK1045,1,0)</f>
        <v>1</v>
      </c>
      <c r="AD1045" s="50">
        <v>41.97</v>
      </c>
      <c r="AE1045" s="39">
        <v>28.7</v>
      </c>
      <c r="AF1045" s="11">
        <f>IF(Z1045=2,AE1045*1.08,IF(AE1045&lt;=10,(AE1045*1.09),IF(AE1045&lt;=50,(10*1.09)+((AE1045-10)*1.08),IF(AE1045&lt;=100,(10*1.09)+((50-10)*1.08)+((AE1045-50)*1.07),IF(AE1045&lt;=200,(10*1.09)+((50-10)*1.08)+((100-50)*1.07)+((AE1045-100)*1.04),(10*1.09)+((50-10)*1.08)+((100-50)*1.07)+((200-100)*1.04)+((AE1045-200)*1.02))))))</f>
        <v>31.096000000000004</v>
      </c>
      <c r="AG1045" s="11">
        <f>IF(Z1045=1,AF1045*1.08,IF(Z1045=4,AF1045*1.08,IF(Z1045=2,0,IF(AE1045&lt;=100,(AF1045*1.25),IF(AE1045&lt;=200,134.5+((AE1045-100)*1.04*1.16),255.14+((AE1045-200)*1.02*1.12))))))</f>
        <v>38.870000000000005</v>
      </c>
      <c r="AH1045" s="11">
        <f>IF(Z1045=1,0,IF(Z1045=4,0,(AG1045*1.08)))</f>
        <v>41.979600000000005</v>
      </c>
      <c r="AI1045" s="9">
        <f>TRUNC(AF1045,2)</f>
        <v>31.09</v>
      </c>
      <c r="AJ1045" s="9">
        <f>TRUNC(AG1045,2)</f>
        <v>38.869999999999997</v>
      </c>
      <c r="AK1045" s="9">
        <f>TRUNC(AH1045,2)</f>
        <v>41.97</v>
      </c>
      <c r="AL1045" s="13">
        <v>44170</v>
      </c>
      <c r="AM1045" s="13">
        <v>44187</v>
      </c>
      <c r="AN1045" s="13" t="s">
        <v>6529</v>
      </c>
    </row>
    <row r="1046" spans="1:40" ht="57" customHeight="1" x14ac:dyDescent="0.25">
      <c r="A1046" s="1">
        <v>8699786092792</v>
      </c>
      <c r="B1046" s="1" t="s">
        <v>4639</v>
      </c>
      <c r="C1046" s="1" t="s">
        <v>4640</v>
      </c>
      <c r="D1046" s="2" t="s">
        <v>44</v>
      </c>
      <c r="E1046" s="3" t="s">
        <v>5731</v>
      </c>
      <c r="F1046" s="3">
        <v>0</v>
      </c>
      <c r="G1046" s="2">
        <v>2</v>
      </c>
      <c r="H1046" s="3">
        <v>1</v>
      </c>
      <c r="I1046" s="3"/>
      <c r="J1046" s="3"/>
      <c r="K1046" s="3"/>
      <c r="L1046" s="4" t="s">
        <v>4641</v>
      </c>
      <c r="M1046" s="4" t="s">
        <v>4642</v>
      </c>
      <c r="N1046" s="3" t="s">
        <v>6007</v>
      </c>
      <c r="O1046" s="3">
        <v>250</v>
      </c>
      <c r="P1046" s="3" t="s">
        <v>76</v>
      </c>
      <c r="Q1046" s="3">
        <v>30</v>
      </c>
      <c r="R1046" s="3" t="s">
        <v>48</v>
      </c>
      <c r="S1046" s="10" t="s">
        <v>49</v>
      </c>
      <c r="T1046" s="3" t="s">
        <v>153</v>
      </c>
      <c r="U1046" s="38">
        <v>1711.96</v>
      </c>
      <c r="V1046" s="38">
        <v>1711.96</v>
      </c>
      <c r="W1046" s="38">
        <v>1711.96</v>
      </c>
      <c r="X1046" s="11" t="s">
        <v>153</v>
      </c>
      <c r="Y1046" s="12"/>
      <c r="Z1046" s="1">
        <v>0</v>
      </c>
      <c r="AA1046" s="9">
        <v>3949.02</v>
      </c>
      <c r="AB1046" s="9"/>
      <c r="AC1046" s="50">
        <f>IF(AD1046=AK1046,1,0)</f>
        <v>1</v>
      </c>
      <c r="AD1046" s="50">
        <v>4901.0600000000004</v>
      </c>
      <c r="AE1046" s="39">
        <v>3949.02</v>
      </c>
      <c r="AF1046" s="11">
        <f>IF(Z1046=2,AE1046*1.08,IF(AE1046&lt;=10,(AE1046*1.09),IF(AE1046&lt;=50,(10*1.09)+((AE1046-10)*1.08),IF(AE1046&lt;=100,(10*1.09)+((50-10)*1.08)+((AE1046-50)*1.07),IF(AE1046&lt;=200,(10*1.09)+((50-10)*1.08)+((100-50)*1.07)+((AE1046-100)*1.04),(10*1.09)+((50-10)*1.08)+((100-50)*1.07)+((200-100)*1.04)+((AE1046-200)*1.02))))))</f>
        <v>4035.6003999999998</v>
      </c>
      <c r="AG1046" s="11">
        <f>IF(Z1046=1,AF1046*1.08,IF(Z1046=4,AF1046*1.08,IF(Z1046=2,0,IF(AE1046&lt;=100,(AF1046*1.25),IF(AE1046&lt;=200,134.5+((AE1046-100)*1.04*1.16),255.14+((AE1046-200)*1.02*1.12))))))</f>
        <v>4538.0204480000002</v>
      </c>
      <c r="AH1046" s="11">
        <f>IF(Z1046=1,0,IF(Z1046=4,0,(AG1046*1.08)))</f>
        <v>4901.0620838400009</v>
      </c>
      <c r="AI1046" s="9">
        <f>TRUNC(AF1046,2)</f>
        <v>4035.6</v>
      </c>
      <c r="AJ1046" s="9">
        <f>TRUNC(AG1046,2)</f>
        <v>4538.0200000000004</v>
      </c>
      <c r="AK1046" s="9">
        <f>TRUNC(AH1046,2)</f>
        <v>4901.0600000000004</v>
      </c>
      <c r="AL1046" s="13">
        <v>44170</v>
      </c>
      <c r="AM1046" s="13">
        <v>44187</v>
      </c>
      <c r="AN1046" s="13" t="s">
        <v>6529</v>
      </c>
    </row>
    <row r="1047" spans="1:40" ht="57" customHeight="1" x14ac:dyDescent="0.25">
      <c r="A1047" s="1">
        <v>8699809018358</v>
      </c>
      <c r="B1047" s="1" t="s">
        <v>3073</v>
      </c>
      <c r="C1047" s="1" t="s">
        <v>4510</v>
      </c>
      <c r="D1047" s="2" t="s">
        <v>44</v>
      </c>
      <c r="E1047" s="3" t="s">
        <v>5731</v>
      </c>
      <c r="F1047" s="3">
        <v>0</v>
      </c>
      <c r="G1047" s="2">
        <v>1</v>
      </c>
      <c r="H1047" s="3">
        <v>1</v>
      </c>
      <c r="I1047" s="3"/>
      <c r="J1047" s="3"/>
      <c r="K1047" s="3"/>
      <c r="L1047" s="4" t="s">
        <v>4968</v>
      </c>
      <c r="M1047" s="4" t="s">
        <v>444</v>
      </c>
      <c r="N1047" s="3" t="s">
        <v>5918</v>
      </c>
      <c r="O1047" s="3">
        <v>6</v>
      </c>
      <c r="P1047" s="3" t="s">
        <v>76</v>
      </c>
      <c r="Q1047" s="3">
        <v>30</v>
      </c>
      <c r="R1047" s="3" t="s">
        <v>48</v>
      </c>
      <c r="S1047" s="10" t="s">
        <v>18</v>
      </c>
      <c r="T1047" s="3" t="s">
        <v>153</v>
      </c>
      <c r="U1047" s="38">
        <v>3.43</v>
      </c>
      <c r="V1047" s="38">
        <v>3.57</v>
      </c>
      <c r="W1047" s="38">
        <v>2.14</v>
      </c>
      <c r="X1047" s="3" t="s">
        <v>102</v>
      </c>
      <c r="Y1047" s="12"/>
      <c r="Z1047" s="1">
        <v>0</v>
      </c>
      <c r="AA1047" s="9">
        <v>8.11</v>
      </c>
      <c r="AB1047" s="9"/>
      <c r="AC1047" s="50">
        <f>IF(AD1047=AK1047,1,0)</f>
        <v>1</v>
      </c>
      <c r="AD1047" s="50">
        <v>11.93</v>
      </c>
      <c r="AE1047" s="39">
        <v>8.11</v>
      </c>
      <c r="AF1047" s="11">
        <f>IF(Z1047=2,AE1047*1.08,IF(AE1047&lt;=10,(AE1047*1.09),IF(AE1047&lt;=50,(10*1.09)+((AE1047-10)*1.08),IF(AE1047&lt;=100,(10*1.09)+((50-10)*1.08)+((AE1047-50)*1.07),IF(AE1047&lt;=200,(10*1.09)+((50-10)*1.08)+((100-50)*1.07)+((AE1047-100)*1.04),(10*1.09)+((50-10)*1.08)+((100-50)*1.07)+((200-100)*1.04)+((AE1047-200)*1.02))))))</f>
        <v>8.8399000000000001</v>
      </c>
      <c r="AG1047" s="11">
        <f>IF(Z1047=1,AF1047*1.08,IF(Z1047=4,AF1047*1.08,IF(Z1047=2,0,IF(AE1047&lt;=100,(AF1047*1.25),IF(AE1047&lt;=200,134.5+((AE1047-100)*1.04*1.16),255.14+((AE1047-200)*1.02*1.12))))))</f>
        <v>11.049875</v>
      </c>
      <c r="AH1047" s="11">
        <f>IF(Z1047=1,0,IF(Z1047=4,0,(AG1047*1.08)))</f>
        <v>11.933865000000001</v>
      </c>
      <c r="AI1047" s="9">
        <f>TRUNC(AF1047,2)</f>
        <v>8.83</v>
      </c>
      <c r="AJ1047" s="9">
        <f>TRUNC(AG1047,2)</f>
        <v>11.04</v>
      </c>
      <c r="AK1047" s="9">
        <f>TRUNC(AH1047,2)</f>
        <v>11.93</v>
      </c>
      <c r="AL1047" s="13">
        <v>44170</v>
      </c>
      <c r="AM1047" s="13">
        <v>44187</v>
      </c>
      <c r="AN1047" s="13" t="s">
        <v>6529</v>
      </c>
    </row>
    <row r="1048" spans="1:40" ht="57" customHeight="1" x14ac:dyDescent="0.25">
      <c r="A1048" s="1">
        <v>8699624570062</v>
      </c>
      <c r="B1048" s="1" t="s">
        <v>2905</v>
      </c>
      <c r="C1048" s="1" t="s">
        <v>2906</v>
      </c>
      <c r="D1048" s="2" t="s">
        <v>44</v>
      </c>
      <c r="E1048" s="3" t="s">
        <v>133</v>
      </c>
      <c r="F1048" s="3">
        <v>4</v>
      </c>
      <c r="G1048" s="2">
        <v>2</v>
      </c>
      <c r="H1048" s="27">
        <v>1</v>
      </c>
      <c r="I1048" s="3"/>
      <c r="J1048" s="3"/>
      <c r="K1048" s="3"/>
      <c r="L1048" s="4" t="s">
        <v>2907</v>
      </c>
      <c r="M1048" s="4" t="s">
        <v>2908</v>
      </c>
      <c r="N1048" s="3" t="s">
        <v>5963</v>
      </c>
      <c r="O1048" s="3">
        <v>2</v>
      </c>
      <c r="P1048" s="3" t="s">
        <v>221</v>
      </c>
      <c r="Q1048" s="3">
        <v>200</v>
      </c>
      <c r="R1048" s="3" t="s">
        <v>48</v>
      </c>
      <c r="S1048" s="10" t="s">
        <v>18</v>
      </c>
      <c r="T1048" s="3" t="s">
        <v>129</v>
      </c>
      <c r="U1048" s="38">
        <v>1.44</v>
      </c>
      <c r="V1048" s="38">
        <v>1.61</v>
      </c>
      <c r="W1048" s="38">
        <v>0</v>
      </c>
      <c r="X1048" s="11" t="s">
        <v>20</v>
      </c>
      <c r="Y1048" s="12"/>
      <c r="Z1048" s="1">
        <v>0</v>
      </c>
      <c r="AA1048" s="9">
        <v>6.09</v>
      </c>
      <c r="AB1048" s="9"/>
      <c r="AC1048" s="50"/>
      <c r="AD1048" s="50"/>
      <c r="AE1048" s="39">
        <v>6.09</v>
      </c>
      <c r="AF1048" s="11">
        <f>IF(Z1048=2,AE1048*1.08,IF(AE1048&lt;=10,(AE1048*1.09),IF(AE1048&lt;=50,(10*1.09)+((AE1048-10)*1.08),IF(AE1048&lt;=100,(10*1.09)+((50-10)*1.08)+((AE1048-50)*1.07),IF(AE1048&lt;=200,(10*1.09)+((50-10)*1.08)+((100-50)*1.07)+((AE1048-100)*1.04),(10*1.09)+((50-10)*1.08)+((100-50)*1.07)+((200-100)*1.04)+((AE1048-200)*1.02))))))</f>
        <v>6.6381000000000006</v>
      </c>
      <c r="AG1048" s="11">
        <f>IF(Z1048=1,AF1048*1.08,IF(Z1048=4,AF1048*1.08,IF(Z1048=2,0,IF(AE1048&lt;=100,(AF1048*1.25),IF(AE1048&lt;=200,134.5+((AE1048-100)*1.04*1.16),255.14+((AE1048-200)*1.02*1.12))))))</f>
        <v>8.297625</v>
      </c>
      <c r="AH1048" s="11">
        <f>IF(Z1048=1,0,IF(Z1048=4,0,(AG1048*1.08)))</f>
        <v>8.9614349999999998</v>
      </c>
      <c r="AI1048" s="9">
        <f>TRUNC(AF1048,2)</f>
        <v>6.63</v>
      </c>
      <c r="AJ1048" s="9">
        <f>TRUNC(AG1048,2)</f>
        <v>8.2899999999999991</v>
      </c>
      <c r="AK1048" s="9">
        <f>TRUNC(AH1048,2)</f>
        <v>8.9600000000000009</v>
      </c>
      <c r="AL1048" s="13">
        <v>44170</v>
      </c>
      <c r="AM1048" s="13">
        <v>44187</v>
      </c>
      <c r="AN1048" s="13" t="s">
        <v>6529</v>
      </c>
    </row>
    <row r="1049" spans="1:40" ht="57" customHeight="1" x14ac:dyDescent="0.25">
      <c r="A1049" s="1">
        <v>8699624090058</v>
      </c>
      <c r="B1049" s="1" t="s">
        <v>2905</v>
      </c>
      <c r="C1049" s="1" t="s">
        <v>2906</v>
      </c>
      <c r="D1049" s="2" t="s">
        <v>44</v>
      </c>
      <c r="E1049" s="3" t="s">
        <v>133</v>
      </c>
      <c r="F1049" s="3">
        <v>4</v>
      </c>
      <c r="G1049" s="2">
        <v>2</v>
      </c>
      <c r="H1049" s="27">
        <v>1</v>
      </c>
      <c r="I1049" s="3"/>
      <c r="J1049" s="3"/>
      <c r="K1049" s="3"/>
      <c r="L1049" s="4" t="s">
        <v>2909</v>
      </c>
      <c r="M1049" s="4" t="s">
        <v>2908</v>
      </c>
      <c r="N1049" s="3" t="s">
        <v>5963</v>
      </c>
      <c r="O1049" s="3">
        <v>25</v>
      </c>
      <c r="P1049" s="3" t="s">
        <v>76</v>
      </c>
      <c r="Q1049" s="3">
        <v>30</v>
      </c>
      <c r="R1049" s="3" t="s">
        <v>48</v>
      </c>
      <c r="S1049" s="10" t="s">
        <v>18</v>
      </c>
      <c r="T1049" s="3" t="s">
        <v>129</v>
      </c>
      <c r="U1049" s="38">
        <v>1.33</v>
      </c>
      <c r="V1049" s="38">
        <v>1.78</v>
      </c>
      <c r="W1049" s="38">
        <v>0</v>
      </c>
      <c r="X1049" s="11" t="s">
        <v>20</v>
      </c>
      <c r="Y1049" s="12"/>
      <c r="Z1049" s="1">
        <v>0</v>
      </c>
      <c r="AA1049" s="9">
        <v>6.73</v>
      </c>
      <c r="AB1049" s="9"/>
      <c r="AC1049" s="50"/>
      <c r="AD1049" s="50"/>
      <c r="AE1049" s="39">
        <v>6.73</v>
      </c>
      <c r="AF1049" s="11">
        <f>IF(Z1049=2,AE1049*1.08,IF(AE1049&lt;=10,(AE1049*1.09),IF(AE1049&lt;=50,(10*1.09)+((AE1049-10)*1.08),IF(AE1049&lt;=100,(10*1.09)+((50-10)*1.08)+((AE1049-50)*1.07),IF(AE1049&lt;=200,(10*1.09)+((50-10)*1.08)+((100-50)*1.07)+((AE1049-100)*1.04),(10*1.09)+((50-10)*1.08)+((100-50)*1.07)+((200-100)*1.04)+((AE1049-200)*1.02))))))</f>
        <v>7.335700000000001</v>
      </c>
      <c r="AG1049" s="11">
        <f>IF(Z1049=1,AF1049*1.08,IF(Z1049=4,AF1049*1.08,IF(Z1049=2,0,IF(AE1049&lt;=100,(AF1049*1.25),IF(AE1049&lt;=200,134.5+((AE1049-100)*1.04*1.16),255.14+((AE1049-200)*1.02*1.12))))))</f>
        <v>9.1696250000000017</v>
      </c>
      <c r="AH1049" s="11">
        <f>IF(Z1049=1,0,IF(Z1049=4,0,(AG1049*1.08)))</f>
        <v>9.903195000000002</v>
      </c>
      <c r="AI1049" s="9">
        <f>TRUNC(AF1049,2)</f>
        <v>7.33</v>
      </c>
      <c r="AJ1049" s="9">
        <f>TRUNC(AG1049,2)</f>
        <v>9.16</v>
      </c>
      <c r="AK1049" s="9">
        <f>TRUNC(AH1049,2)</f>
        <v>9.9</v>
      </c>
      <c r="AL1049" s="13">
        <v>44170</v>
      </c>
      <c r="AM1049" s="13">
        <v>44187</v>
      </c>
      <c r="AN1049" s="13" t="s">
        <v>6529</v>
      </c>
    </row>
    <row r="1050" spans="1:40" ht="57" customHeight="1" x14ac:dyDescent="0.25">
      <c r="A1050" s="1">
        <v>8690570010008</v>
      </c>
      <c r="B1050" s="1" t="s">
        <v>233</v>
      </c>
      <c r="C1050" s="1" t="s">
        <v>293</v>
      </c>
      <c r="D1050" s="2" t="s">
        <v>44</v>
      </c>
      <c r="E1050" s="3" t="s">
        <v>133</v>
      </c>
      <c r="F1050" s="3">
        <v>4</v>
      </c>
      <c r="G1050" s="2">
        <v>1</v>
      </c>
      <c r="H1050" s="3">
        <v>1</v>
      </c>
      <c r="I1050" s="3"/>
      <c r="J1050" s="3"/>
      <c r="K1050" s="3"/>
      <c r="L1050" s="4" t="s">
        <v>2949</v>
      </c>
      <c r="M1050" s="4" t="s">
        <v>60</v>
      </c>
      <c r="N1050" s="3" t="s">
        <v>6030</v>
      </c>
      <c r="O1050" s="3" t="s">
        <v>1875</v>
      </c>
      <c r="P1050" s="3" t="s">
        <v>76</v>
      </c>
      <c r="Q1050" s="3">
        <v>24</v>
      </c>
      <c r="R1050" s="3" t="s">
        <v>48</v>
      </c>
      <c r="S1050" s="10" t="s">
        <v>18</v>
      </c>
      <c r="T1050" s="3" t="s">
        <v>153</v>
      </c>
      <c r="U1050" s="38">
        <v>4.1500000000000004</v>
      </c>
      <c r="V1050" s="38">
        <v>3.46</v>
      </c>
      <c r="W1050" s="38">
        <v>0</v>
      </c>
      <c r="X1050" s="3" t="s">
        <v>20</v>
      </c>
      <c r="Y1050" s="12"/>
      <c r="Z1050" s="1">
        <v>0</v>
      </c>
      <c r="AA1050" s="9">
        <v>13.17</v>
      </c>
      <c r="AB1050" s="9"/>
      <c r="AC1050" s="50">
        <f>IF(AD1050=AK1050,1,0)</f>
        <v>1</v>
      </c>
      <c r="AD1050" s="50">
        <v>19.329999999999998</v>
      </c>
      <c r="AE1050" s="39">
        <v>13.17</v>
      </c>
      <c r="AF1050" s="11">
        <f>IF(Z1050=2,AE1050*1.08,IF(AE1050&lt;=10,(AE1050*1.09),IF(AE1050&lt;=50,(10*1.09)+((AE1050-10)*1.08),IF(AE1050&lt;=100,(10*1.09)+((50-10)*1.08)+((AE1050-50)*1.07),IF(AE1050&lt;=200,(10*1.09)+((50-10)*1.08)+((100-50)*1.07)+((AE1050-100)*1.04),(10*1.09)+((50-10)*1.08)+((100-50)*1.07)+((200-100)*1.04)+((AE1050-200)*1.02))))))</f>
        <v>14.323600000000001</v>
      </c>
      <c r="AG1050" s="11">
        <f>IF(Z1050=1,AF1050*1.08,IF(Z1050=4,AF1050*1.08,IF(Z1050=2,0,IF(AE1050&lt;=100,(AF1050*1.25),IF(AE1050&lt;=200,134.5+((AE1050-100)*1.04*1.16),255.14+((AE1050-200)*1.02*1.12))))))</f>
        <v>17.904500000000002</v>
      </c>
      <c r="AH1050" s="11">
        <f>IF(Z1050=1,0,IF(Z1050=4,0,(AG1050*1.08)))</f>
        <v>19.336860000000005</v>
      </c>
      <c r="AI1050" s="9">
        <f>TRUNC(AF1050,2)</f>
        <v>14.32</v>
      </c>
      <c r="AJ1050" s="9">
        <f>TRUNC(AG1050,2)</f>
        <v>17.899999999999999</v>
      </c>
      <c r="AK1050" s="9">
        <f>TRUNC(AH1050,2)</f>
        <v>19.329999999999998</v>
      </c>
      <c r="AL1050" s="13">
        <v>44170</v>
      </c>
      <c r="AM1050" s="13">
        <v>44187</v>
      </c>
      <c r="AN1050" s="13" t="s">
        <v>6529</v>
      </c>
    </row>
    <row r="1051" spans="1:40" ht="57" customHeight="1" x14ac:dyDescent="0.25">
      <c r="A1051" s="1">
        <v>8699033090571</v>
      </c>
      <c r="B1051" s="1" t="s">
        <v>2952</v>
      </c>
      <c r="C1051" s="1" t="s">
        <v>4520</v>
      </c>
      <c r="D1051" s="2" t="s">
        <v>150</v>
      </c>
      <c r="E1051" s="3" t="s">
        <v>133</v>
      </c>
      <c r="F1051" s="3">
        <v>0</v>
      </c>
      <c r="G1051" s="2">
        <v>1</v>
      </c>
      <c r="H1051" s="3">
        <v>1</v>
      </c>
      <c r="I1051" s="3"/>
      <c r="J1051" s="3"/>
      <c r="K1051" s="3"/>
      <c r="L1051" s="4" t="s">
        <v>2951</v>
      </c>
      <c r="M1051" s="4" t="s">
        <v>60</v>
      </c>
      <c r="N1051" s="3" t="s">
        <v>6045</v>
      </c>
      <c r="O1051" s="3" t="s">
        <v>1875</v>
      </c>
      <c r="P1051" s="3" t="s">
        <v>76</v>
      </c>
      <c r="Q1051" s="3">
        <v>30</v>
      </c>
      <c r="R1051" s="3" t="s">
        <v>48</v>
      </c>
      <c r="S1051" s="10" t="s">
        <v>18</v>
      </c>
      <c r="T1051" s="3" t="s">
        <v>153</v>
      </c>
      <c r="U1051" s="38">
        <v>5.18</v>
      </c>
      <c r="V1051" s="38">
        <v>5.43</v>
      </c>
      <c r="W1051" s="38">
        <v>4.34</v>
      </c>
      <c r="X1051" s="11" t="s">
        <v>153</v>
      </c>
      <c r="Y1051" s="12"/>
      <c r="Z1051" s="1">
        <v>0</v>
      </c>
      <c r="AA1051" s="9">
        <v>16.55</v>
      </c>
      <c r="AB1051" s="9"/>
      <c r="AC1051" s="50"/>
      <c r="AD1051" s="50"/>
      <c r="AE1051" s="39">
        <v>16.55</v>
      </c>
      <c r="AF1051" s="11">
        <f>IF(Z1051=2,AE1051*1.08,IF(AE1051&lt;=10,(AE1051*1.09),IF(AE1051&lt;=50,(10*1.09)+((AE1051-10)*1.08),IF(AE1051&lt;=100,(10*1.09)+((50-10)*1.08)+((AE1051-50)*1.07),IF(AE1051&lt;=200,(10*1.09)+((50-10)*1.08)+((100-50)*1.07)+((AE1051-100)*1.04),(10*1.09)+((50-10)*1.08)+((100-50)*1.07)+((200-100)*1.04)+((AE1051-200)*1.02))))))</f>
        <v>17.974000000000004</v>
      </c>
      <c r="AG1051" s="11">
        <f>IF(Z1051=1,AF1051*1.08,IF(Z1051=4,AF1051*1.08,IF(Z1051=2,0,IF(AE1051&lt;=100,(AF1051*1.25),IF(AE1051&lt;=200,134.5+((AE1051-100)*1.04*1.16),255.14+((AE1051-200)*1.02*1.12))))))</f>
        <v>22.467500000000005</v>
      </c>
      <c r="AH1051" s="11">
        <f>IF(Z1051=1,0,IF(Z1051=4,0,(AG1051*1.08)))</f>
        <v>24.264900000000008</v>
      </c>
      <c r="AI1051" s="9">
        <f>TRUNC(AF1051,2)</f>
        <v>17.97</v>
      </c>
      <c r="AJ1051" s="9">
        <f>TRUNC(AG1051,2)</f>
        <v>22.46</v>
      </c>
      <c r="AK1051" s="9">
        <f>TRUNC(AH1051,2)</f>
        <v>24.26</v>
      </c>
      <c r="AL1051" s="13">
        <v>44170</v>
      </c>
      <c r="AM1051" s="13">
        <v>44187</v>
      </c>
      <c r="AN1051" s="13" t="s">
        <v>6529</v>
      </c>
    </row>
    <row r="1052" spans="1:40" ht="57" customHeight="1" x14ac:dyDescent="0.25">
      <c r="A1052" s="1">
        <v>8699606526650</v>
      </c>
      <c r="B1052" s="1" t="s">
        <v>2956</v>
      </c>
      <c r="C1052" s="1" t="s">
        <v>2957</v>
      </c>
      <c r="D1052" s="2" t="s">
        <v>150</v>
      </c>
      <c r="E1052" s="3" t="s">
        <v>5731</v>
      </c>
      <c r="F1052" s="3">
        <v>0</v>
      </c>
      <c r="G1052" s="2">
        <v>1</v>
      </c>
      <c r="H1052" s="3">
        <v>1</v>
      </c>
      <c r="I1052" s="3"/>
      <c r="J1052" s="3"/>
      <c r="K1052" s="3"/>
      <c r="L1052" s="4" t="s">
        <v>5525</v>
      </c>
      <c r="M1052" s="4" t="s">
        <v>2959</v>
      </c>
      <c r="N1052" s="3" t="s">
        <v>5948</v>
      </c>
      <c r="O1052" s="12" t="s">
        <v>2960</v>
      </c>
      <c r="P1052" s="3" t="s">
        <v>221</v>
      </c>
      <c r="Q1052" s="3">
        <v>1</v>
      </c>
      <c r="R1052" s="3" t="s">
        <v>48</v>
      </c>
      <c r="S1052" s="10" t="s">
        <v>18</v>
      </c>
      <c r="T1052" s="3" t="s">
        <v>153</v>
      </c>
      <c r="U1052" s="38">
        <v>1413.29</v>
      </c>
      <c r="V1052" s="38">
        <v>1472.8</v>
      </c>
      <c r="W1052" s="38">
        <v>883.68</v>
      </c>
      <c r="X1052" s="11" t="s">
        <v>153</v>
      </c>
      <c r="Y1052" s="12"/>
      <c r="Z1052" s="1">
        <v>0</v>
      </c>
      <c r="AA1052" s="9">
        <v>3371.67</v>
      </c>
      <c r="AB1052" s="9"/>
      <c r="AC1052" s="50">
        <f>IF(AD1052=AK1052,1,0)</f>
        <v>1</v>
      </c>
      <c r="AD1052" s="50">
        <v>4188.7299999999996</v>
      </c>
      <c r="AE1052" s="39">
        <v>3371.67</v>
      </c>
      <c r="AF1052" s="11">
        <f>IF(Z1052=2,AE1052*1.08,IF(AE1052&lt;=10,(AE1052*1.09),IF(AE1052&lt;=50,(10*1.09)+((AE1052-10)*1.08),IF(AE1052&lt;=100,(10*1.09)+((50-10)*1.08)+((AE1052-50)*1.07),IF(AE1052&lt;=200,(10*1.09)+((50-10)*1.08)+((100-50)*1.07)+((AE1052-100)*1.04),(10*1.09)+((50-10)*1.08)+((100-50)*1.07)+((200-100)*1.04)+((AE1052-200)*1.02))))))</f>
        <v>3446.7033999999999</v>
      </c>
      <c r="AG1052" s="11">
        <f>IF(Z1052=1,AF1052*1.08,IF(Z1052=4,AF1052*1.08,IF(Z1052=2,0,IF(AE1052&lt;=100,(AF1052*1.25),IF(AE1052&lt;=200,134.5+((AE1052-100)*1.04*1.16),255.14+((AE1052-200)*1.02*1.12))))))</f>
        <v>3878.4558080000002</v>
      </c>
      <c r="AH1052" s="11">
        <f>IF(Z1052=1,0,IF(Z1052=4,0,(AG1052*1.08)))</f>
        <v>4188.7322726400007</v>
      </c>
      <c r="AI1052" s="9">
        <f>TRUNC(AF1052,2)</f>
        <v>3446.7</v>
      </c>
      <c r="AJ1052" s="9">
        <f>TRUNC(AG1052,2)</f>
        <v>3878.45</v>
      </c>
      <c r="AK1052" s="9">
        <f>TRUNC(AH1052,2)</f>
        <v>4188.7299999999996</v>
      </c>
      <c r="AL1052" s="13">
        <v>44170</v>
      </c>
      <c r="AM1052" s="13">
        <v>44187</v>
      </c>
      <c r="AN1052" s="13" t="s">
        <v>6529</v>
      </c>
    </row>
    <row r="1053" spans="1:40" ht="57" customHeight="1" x14ac:dyDescent="0.25">
      <c r="A1053" s="1">
        <v>8699809260047</v>
      </c>
      <c r="B1053" s="1" t="s">
        <v>1767</v>
      </c>
      <c r="C1053" s="1" t="s">
        <v>1768</v>
      </c>
      <c r="D1053" s="6" t="s">
        <v>44</v>
      </c>
      <c r="E1053" s="3" t="s">
        <v>5731</v>
      </c>
      <c r="F1053" s="3">
        <v>7</v>
      </c>
      <c r="G1053" s="2">
        <v>2</v>
      </c>
      <c r="H1053" s="3">
        <v>1</v>
      </c>
      <c r="I1053" s="3"/>
      <c r="J1053" s="3"/>
      <c r="K1053" s="3"/>
      <c r="L1053" s="4" t="s">
        <v>1769</v>
      </c>
      <c r="M1053" s="4" t="s">
        <v>1379</v>
      </c>
      <c r="N1053" s="3" t="s">
        <v>5918</v>
      </c>
      <c r="O1053" s="3">
        <v>400</v>
      </c>
      <c r="P1053" s="3" t="s">
        <v>1770</v>
      </c>
      <c r="Q1053" s="3">
        <v>1</v>
      </c>
      <c r="R1053" s="3" t="s">
        <v>48</v>
      </c>
      <c r="S1053" s="10" t="s">
        <v>49</v>
      </c>
      <c r="T1053" s="3" t="s">
        <v>78</v>
      </c>
      <c r="U1053" s="38">
        <v>1985.8</v>
      </c>
      <c r="V1053" s="38">
        <v>1985.8</v>
      </c>
      <c r="W1053" s="38">
        <v>1985.8</v>
      </c>
      <c r="X1053" s="11" t="s">
        <v>78</v>
      </c>
      <c r="Y1053" s="12"/>
      <c r="Z1053" s="1">
        <v>0</v>
      </c>
      <c r="AA1053" s="9">
        <v>6741.15</v>
      </c>
      <c r="AB1053" s="9"/>
      <c r="AC1053" s="50">
        <f>IF(AD1053=AK1053,1,0)</f>
        <v>1</v>
      </c>
      <c r="AD1053" s="50">
        <v>8345.9599999999991</v>
      </c>
      <c r="AE1053" s="39">
        <v>6741.15</v>
      </c>
      <c r="AF1053" s="11">
        <f>IF(Z1053=2,AE1053*1.08,IF(AE1053&lt;=10,(AE1053*1.09),IF(AE1053&lt;=50,(10*1.09)+((AE1053-10)*1.08),IF(AE1053&lt;=100,(10*1.09)+((50-10)*1.08)+((AE1053-50)*1.07),IF(AE1053&lt;=200,(10*1.09)+((50-10)*1.08)+((100-50)*1.07)+((AE1053-100)*1.04),(10*1.09)+((50-10)*1.08)+((100-50)*1.07)+((200-100)*1.04)+((AE1053-200)*1.02))))))</f>
        <v>6883.5730000000003</v>
      </c>
      <c r="AG1053" s="11">
        <f>IF(Z1053=1,AF1053*1.08,IF(Z1053=4,AF1053*1.08,IF(Z1053=2,0,IF(AE1053&lt;=100,(AF1053*1.25),IF(AE1053&lt;=200,134.5+((AE1053-100)*1.04*1.16),255.14+((AE1053-200)*1.02*1.12))))))</f>
        <v>7727.7497600000006</v>
      </c>
      <c r="AH1053" s="11">
        <f>IF(Z1053=1,0,IF(Z1053=4,0,(AG1053*1.08)))</f>
        <v>8345.9697408000011</v>
      </c>
      <c r="AI1053" s="9">
        <f>TRUNC(AF1053,2)</f>
        <v>6883.57</v>
      </c>
      <c r="AJ1053" s="9">
        <f>TRUNC(AG1053,2)</f>
        <v>7727.74</v>
      </c>
      <c r="AK1053" s="9">
        <f>TRUNC(AH1053,2)</f>
        <v>8345.9599999999991</v>
      </c>
      <c r="AL1053" s="13">
        <v>44170</v>
      </c>
      <c r="AM1053" s="13">
        <v>44187</v>
      </c>
      <c r="AN1053" s="13" t="s">
        <v>6529</v>
      </c>
    </row>
    <row r="1054" spans="1:40" ht="57" customHeight="1" x14ac:dyDescent="0.25">
      <c r="A1054" s="1">
        <v>8699693520050</v>
      </c>
      <c r="B1054" s="1" t="s">
        <v>3035</v>
      </c>
      <c r="C1054" s="1" t="s">
        <v>3036</v>
      </c>
      <c r="D1054" s="2" t="s">
        <v>44</v>
      </c>
      <c r="E1054" s="3" t="s">
        <v>133</v>
      </c>
      <c r="F1054" s="3">
        <v>4</v>
      </c>
      <c r="G1054" s="2">
        <v>1</v>
      </c>
      <c r="H1054" s="3">
        <v>1</v>
      </c>
      <c r="I1054" s="3" t="s">
        <v>1623</v>
      </c>
      <c r="J1054" s="3">
        <v>0</v>
      </c>
      <c r="K1054" s="3" t="s">
        <v>1625</v>
      </c>
      <c r="L1054" s="4" t="s">
        <v>4241</v>
      </c>
      <c r="M1054" s="4" t="s">
        <v>1467</v>
      </c>
      <c r="N1054" s="3" t="s">
        <v>5959</v>
      </c>
      <c r="O1054" s="3" t="s">
        <v>4242</v>
      </c>
      <c r="P1054" s="3" t="s">
        <v>1004</v>
      </c>
      <c r="Q1054" s="3">
        <v>20</v>
      </c>
      <c r="R1054" s="3" t="s">
        <v>48</v>
      </c>
      <c r="S1054" s="10" t="s">
        <v>49</v>
      </c>
      <c r="T1054" s="3" t="s">
        <v>111</v>
      </c>
      <c r="U1054" s="38">
        <v>3.76</v>
      </c>
      <c r="V1054" s="38">
        <v>3.46</v>
      </c>
      <c r="W1054" s="38">
        <v>0</v>
      </c>
      <c r="X1054" s="3" t="s">
        <v>20</v>
      </c>
      <c r="Y1054" s="12"/>
      <c r="Z1054" s="1">
        <v>0</v>
      </c>
      <c r="AA1054" s="9">
        <v>13.17</v>
      </c>
      <c r="AB1054" s="9"/>
      <c r="AC1054" s="50"/>
      <c r="AD1054" s="50"/>
      <c r="AE1054" s="39">
        <v>13.17</v>
      </c>
      <c r="AF1054" s="11">
        <f>IF(Z1054=2,AE1054*1.08,IF(AE1054&lt;=10,(AE1054*1.09),IF(AE1054&lt;=50,(10*1.09)+((AE1054-10)*1.08),IF(AE1054&lt;=100,(10*1.09)+((50-10)*1.08)+((AE1054-50)*1.07),IF(AE1054&lt;=200,(10*1.09)+((50-10)*1.08)+((100-50)*1.07)+((AE1054-100)*1.04),(10*1.09)+((50-10)*1.08)+((100-50)*1.07)+((200-100)*1.04)+((AE1054-200)*1.02))))))</f>
        <v>14.323600000000001</v>
      </c>
      <c r="AG1054" s="11">
        <f>IF(Z1054=1,AF1054*1.08,IF(Z1054=4,AF1054*1.08,IF(Z1054=2,0,IF(AE1054&lt;=100,(AF1054*1.25),IF(AE1054&lt;=200,134.5+((AE1054-100)*1.04*1.16),255.14+((AE1054-200)*1.02*1.12))))))</f>
        <v>17.904500000000002</v>
      </c>
      <c r="AH1054" s="11">
        <f>IF(Z1054=1,0,IF(Z1054=4,0,(AG1054*1.08)))</f>
        <v>19.336860000000005</v>
      </c>
      <c r="AI1054" s="9">
        <f>TRUNC(AF1054,2)</f>
        <v>14.32</v>
      </c>
      <c r="AJ1054" s="9">
        <f>TRUNC(AG1054,2)</f>
        <v>17.899999999999999</v>
      </c>
      <c r="AK1054" s="9">
        <f>TRUNC(AH1054,2)</f>
        <v>19.329999999999998</v>
      </c>
      <c r="AL1054" s="13">
        <v>44170</v>
      </c>
      <c r="AM1054" s="13">
        <v>44187</v>
      </c>
      <c r="AN1054" s="13" t="s">
        <v>6529</v>
      </c>
    </row>
    <row r="1055" spans="1:40" ht="57" customHeight="1" x14ac:dyDescent="0.25">
      <c r="A1055" s="1">
        <v>8699844521073</v>
      </c>
      <c r="B1055" s="1" t="s">
        <v>3035</v>
      </c>
      <c r="C1055" s="1" t="s">
        <v>3036</v>
      </c>
      <c r="D1055" s="2" t="s">
        <v>150</v>
      </c>
      <c r="E1055" s="3" t="s">
        <v>133</v>
      </c>
      <c r="F1055" s="3">
        <v>4</v>
      </c>
      <c r="G1055" s="2">
        <v>1</v>
      </c>
      <c r="H1055" s="3">
        <v>1</v>
      </c>
      <c r="I1055" s="3" t="s">
        <v>1623</v>
      </c>
      <c r="J1055" s="3">
        <v>0</v>
      </c>
      <c r="K1055" s="3" t="s">
        <v>1625</v>
      </c>
      <c r="L1055" s="4" t="s">
        <v>5425</v>
      </c>
      <c r="M1055" s="4" t="s">
        <v>1467</v>
      </c>
      <c r="N1055" s="3" t="s">
        <v>5933</v>
      </c>
      <c r="O1055" s="3" t="s">
        <v>4242</v>
      </c>
      <c r="P1055" s="3" t="s">
        <v>1004</v>
      </c>
      <c r="Q1055" s="3">
        <v>20</v>
      </c>
      <c r="R1055" s="3" t="s">
        <v>48</v>
      </c>
      <c r="S1055" s="10" t="s">
        <v>18</v>
      </c>
      <c r="T1055" s="3" t="s">
        <v>111</v>
      </c>
      <c r="U1055" s="38">
        <v>3.76</v>
      </c>
      <c r="V1055" s="38">
        <v>3.46</v>
      </c>
      <c r="W1055" s="38">
        <v>0</v>
      </c>
      <c r="X1055" s="11" t="s">
        <v>20</v>
      </c>
      <c r="Y1055" s="12"/>
      <c r="Z1055" s="1">
        <v>0</v>
      </c>
      <c r="AA1055" s="9">
        <v>13.17</v>
      </c>
      <c r="AB1055" s="9"/>
      <c r="AC1055" s="50"/>
      <c r="AD1055" s="50"/>
      <c r="AE1055" s="39">
        <v>13.17</v>
      </c>
      <c r="AF1055" s="11">
        <f>IF(Z1055=2,AE1055*1.08,IF(AE1055&lt;=10,(AE1055*1.09),IF(AE1055&lt;=50,(10*1.09)+((AE1055-10)*1.08),IF(AE1055&lt;=100,(10*1.09)+((50-10)*1.08)+((AE1055-50)*1.07),IF(AE1055&lt;=200,(10*1.09)+((50-10)*1.08)+((100-50)*1.07)+((AE1055-100)*1.04),(10*1.09)+((50-10)*1.08)+((100-50)*1.07)+((200-100)*1.04)+((AE1055-200)*1.02))))))</f>
        <v>14.323600000000001</v>
      </c>
      <c r="AG1055" s="11">
        <f>IF(Z1055=1,AF1055*1.08,IF(Z1055=4,AF1055*1.08,IF(Z1055=2,0,IF(AE1055&lt;=100,(AF1055*1.25),IF(AE1055&lt;=200,134.5+((AE1055-100)*1.04*1.16),255.14+((AE1055-200)*1.02*1.12))))))</f>
        <v>17.904500000000002</v>
      </c>
      <c r="AH1055" s="11">
        <f>IF(Z1055=1,0,IF(Z1055=4,0,(AG1055*1.08)))</f>
        <v>19.336860000000005</v>
      </c>
      <c r="AI1055" s="9">
        <f>TRUNC(AF1055,2)</f>
        <v>14.32</v>
      </c>
      <c r="AJ1055" s="9">
        <f>TRUNC(AG1055,2)</f>
        <v>17.899999999999999</v>
      </c>
      <c r="AK1055" s="9">
        <f>TRUNC(AH1055,2)</f>
        <v>19.329999999999998</v>
      </c>
      <c r="AL1055" s="13">
        <v>44170</v>
      </c>
      <c r="AM1055" s="13">
        <v>44187</v>
      </c>
      <c r="AN1055" s="13" t="s">
        <v>6529</v>
      </c>
    </row>
    <row r="1056" spans="1:40" ht="57" customHeight="1" x14ac:dyDescent="0.25">
      <c r="A1056" s="1">
        <v>8699543170022</v>
      </c>
      <c r="B1056" s="1" t="s">
        <v>1272</v>
      </c>
      <c r="C1056" s="1" t="s">
        <v>1273</v>
      </c>
      <c r="D1056" s="2" t="s">
        <v>150</v>
      </c>
      <c r="E1056" s="3" t="s">
        <v>133</v>
      </c>
      <c r="F1056" s="3">
        <v>4</v>
      </c>
      <c r="G1056" s="2">
        <v>2</v>
      </c>
      <c r="H1056" s="27">
        <v>4</v>
      </c>
      <c r="I1056" s="3"/>
      <c r="J1056" s="3"/>
      <c r="K1056" s="3"/>
      <c r="L1056" s="4" t="s">
        <v>5338</v>
      </c>
      <c r="M1056" s="4" t="s">
        <v>271</v>
      </c>
      <c r="N1056" s="3" t="s">
        <v>5995</v>
      </c>
      <c r="O1056" s="3">
        <v>40</v>
      </c>
      <c r="P1056" s="3" t="s">
        <v>76</v>
      </c>
      <c r="Q1056" s="3">
        <v>30</v>
      </c>
      <c r="R1056" s="3" t="s">
        <v>48</v>
      </c>
      <c r="S1056" s="10" t="s">
        <v>49</v>
      </c>
      <c r="T1056" s="51" t="s">
        <v>1690</v>
      </c>
      <c r="U1056" s="38">
        <v>2.68</v>
      </c>
      <c r="V1056" s="38">
        <v>3.46</v>
      </c>
      <c r="W1056" s="38">
        <v>0</v>
      </c>
      <c r="X1056" s="3" t="s">
        <v>20</v>
      </c>
      <c r="Y1056" s="12"/>
      <c r="Z1056" s="1">
        <v>0</v>
      </c>
      <c r="AA1056" s="9">
        <v>13.17</v>
      </c>
      <c r="AB1056" s="9"/>
      <c r="AC1056" s="50"/>
      <c r="AD1056" s="50"/>
      <c r="AE1056" s="39">
        <v>13.17</v>
      </c>
      <c r="AF1056" s="11">
        <f>IF(Z1056=2,AE1056*1.08,IF(AE1056&lt;=10,(AE1056*1.09),IF(AE1056&lt;=50,(10*1.09)+((AE1056-10)*1.08),IF(AE1056&lt;=100,(10*1.09)+((50-10)*1.08)+((AE1056-50)*1.07),IF(AE1056&lt;=200,(10*1.09)+((50-10)*1.08)+((100-50)*1.07)+((AE1056-100)*1.04),(10*1.09)+((50-10)*1.08)+((100-50)*1.07)+((200-100)*1.04)+((AE1056-200)*1.02))))))</f>
        <v>14.323600000000001</v>
      </c>
      <c r="AG1056" s="11">
        <f>IF(Z1056=1,AF1056*1.08,IF(Z1056=4,AF1056*1.08,IF(Z1056=2,0,IF(AE1056&lt;=100,(AF1056*1.25),IF(AE1056&lt;=200,134.5+((AE1056-100)*1.04*1.16),255.14+((AE1056-200)*1.02*1.12))))))</f>
        <v>17.904500000000002</v>
      </c>
      <c r="AH1056" s="11">
        <f>IF(Z1056=1,0,IF(Z1056=4,0,(AG1056*1.08)))</f>
        <v>19.336860000000005</v>
      </c>
      <c r="AI1056" s="9">
        <f>TRUNC(AF1056,2)</f>
        <v>14.32</v>
      </c>
      <c r="AJ1056" s="9">
        <f>TRUNC(AG1056,2)</f>
        <v>17.899999999999999</v>
      </c>
      <c r="AK1056" s="9">
        <f>TRUNC(AH1056,2)</f>
        <v>19.329999999999998</v>
      </c>
      <c r="AL1056" s="13">
        <v>44170</v>
      </c>
      <c r="AM1056" s="13">
        <v>44187</v>
      </c>
      <c r="AN1056" s="13" t="s">
        <v>6529</v>
      </c>
    </row>
    <row r="1057" spans="1:40" ht="57" customHeight="1" x14ac:dyDescent="0.25">
      <c r="A1057" s="1">
        <v>8699559190038</v>
      </c>
      <c r="B1057" s="1" t="s">
        <v>1061</v>
      </c>
      <c r="C1057" s="1" t="s">
        <v>1062</v>
      </c>
      <c r="D1057" s="2" t="s">
        <v>150</v>
      </c>
      <c r="E1057" s="3" t="s">
        <v>133</v>
      </c>
      <c r="F1057" s="3">
        <v>0</v>
      </c>
      <c r="G1057" s="2">
        <v>1</v>
      </c>
      <c r="H1057" s="3">
        <v>1</v>
      </c>
      <c r="I1057" s="3"/>
      <c r="J1057" s="3"/>
      <c r="K1057" s="3"/>
      <c r="L1057" s="4" t="s">
        <v>1345</v>
      </c>
      <c r="M1057" s="4" t="s">
        <v>214</v>
      </c>
      <c r="N1057" s="3" t="s">
        <v>5986</v>
      </c>
      <c r="O1057" s="3">
        <v>10</v>
      </c>
      <c r="P1057" s="3" t="s">
        <v>76</v>
      </c>
      <c r="Q1057" s="3">
        <v>30</v>
      </c>
      <c r="R1057" s="3" t="s">
        <v>48</v>
      </c>
      <c r="S1057" s="10" t="s">
        <v>18</v>
      </c>
      <c r="T1057" s="10" t="s">
        <v>50</v>
      </c>
      <c r="U1057" s="38">
        <v>8.07</v>
      </c>
      <c r="V1057" s="38">
        <v>13</v>
      </c>
      <c r="W1057" s="38">
        <v>8.07</v>
      </c>
      <c r="X1057" s="11" t="s">
        <v>50</v>
      </c>
      <c r="Y1057" s="12"/>
      <c r="Z1057" s="1">
        <v>0</v>
      </c>
      <c r="AA1057" s="9">
        <v>24.99</v>
      </c>
      <c r="AB1057" s="9"/>
      <c r="AC1057" s="50"/>
      <c r="AD1057" s="50"/>
      <c r="AE1057" s="39">
        <v>24.99</v>
      </c>
      <c r="AF1057" s="11">
        <f>IF(Z1057=2,AE1057*1.08,IF(AE1057&lt;=10,(AE1057*1.09),IF(AE1057&lt;=50,(10*1.09)+((AE1057-10)*1.08),IF(AE1057&lt;=100,(10*1.09)+((50-10)*1.08)+((AE1057-50)*1.07),IF(AE1057&lt;=200,(10*1.09)+((50-10)*1.08)+((100-50)*1.07)+((AE1057-100)*1.04),(10*1.09)+((50-10)*1.08)+((100-50)*1.07)+((200-100)*1.04)+((AE1057-200)*1.02))))))</f>
        <v>27.089199999999998</v>
      </c>
      <c r="AG1057" s="11">
        <f>IF(Z1057=1,AF1057*1.08,IF(Z1057=4,AF1057*1.08,IF(Z1057=2,0,IF(AE1057&lt;=100,(AF1057*1.25),IF(AE1057&lt;=200,134.5+((AE1057-100)*1.04*1.16),255.14+((AE1057-200)*1.02*1.12))))))</f>
        <v>33.861499999999999</v>
      </c>
      <c r="AH1057" s="11">
        <f>IF(Z1057=1,0,IF(Z1057=4,0,(AG1057*1.08)))</f>
        <v>36.570419999999999</v>
      </c>
      <c r="AI1057" s="9">
        <f>TRUNC(AF1057,2)</f>
        <v>27.08</v>
      </c>
      <c r="AJ1057" s="9">
        <f>TRUNC(AG1057,2)</f>
        <v>33.86</v>
      </c>
      <c r="AK1057" s="9">
        <f>TRUNC(AH1057,2)</f>
        <v>36.57</v>
      </c>
      <c r="AL1057" s="13">
        <v>44170</v>
      </c>
      <c r="AM1057" s="13">
        <v>44187</v>
      </c>
      <c r="AN1057" s="13" t="s">
        <v>6529</v>
      </c>
    </row>
    <row r="1058" spans="1:40" ht="57" customHeight="1" x14ac:dyDescent="0.25">
      <c r="A1058" s="1">
        <v>8699559190045</v>
      </c>
      <c r="B1058" s="1" t="s">
        <v>1061</v>
      </c>
      <c r="C1058" s="1" t="s">
        <v>1062</v>
      </c>
      <c r="D1058" s="2" t="s">
        <v>150</v>
      </c>
      <c r="E1058" s="3" t="s">
        <v>133</v>
      </c>
      <c r="F1058" s="3">
        <v>0</v>
      </c>
      <c r="G1058" s="2">
        <v>1</v>
      </c>
      <c r="H1058" s="3">
        <v>1</v>
      </c>
      <c r="I1058" s="3"/>
      <c r="J1058" s="3"/>
      <c r="K1058" s="3"/>
      <c r="L1058" s="4" t="s">
        <v>1344</v>
      </c>
      <c r="M1058" s="4" t="s">
        <v>214</v>
      </c>
      <c r="N1058" s="3" t="s">
        <v>5986</v>
      </c>
      <c r="O1058" s="3">
        <v>20</v>
      </c>
      <c r="P1058" s="3" t="s">
        <v>76</v>
      </c>
      <c r="Q1058" s="3">
        <v>30</v>
      </c>
      <c r="R1058" s="3" t="s">
        <v>48</v>
      </c>
      <c r="S1058" s="10" t="s">
        <v>18</v>
      </c>
      <c r="T1058" s="10" t="s">
        <v>50</v>
      </c>
      <c r="U1058" s="38">
        <v>14.01</v>
      </c>
      <c r="V1058" s="38">
        <v>19.78</v>
      </c>
      <c r="W1058" s="38">
        <v>14.01</v>
      </c>
      <c r="X1058" s="11" t="s">
        <v>50</v>
      </c>
      <c r="Y1058" s="12"/>
      <c r="Z1058" s="1">
        <v>0</v>
      </c>
      <c r="AA1058" s="9">
        <v>44.92</v>
      </c>
      <c r="AB1058" s="9"/>
      <c r="AC1058" s="50"/>
      <c r="AD1058" s="50"/>
      <c r="AE1058" s="39">
        <v>44.92</v>
      </c>
      <c r="AF1058" s="11">
        <f>IF(Z1058=2,AE1058*1.08,IF(AE1058&lt;=10,(AE1058*1.09),IF(AE1058&lt;=50,(10*1.09)+((AE1058-10)*1.08),IF(AE1058&lt;=100,(10*1.09)+((50-10)*1.08)+((AE1058-50)*1.07),IF(AE1058&lt;=200,(10*1.09)+((50-10)*1.08)+((100-50)*1.07)+((AE1058-100)*1.04),(10*1.09)+((50-10)*1.08)+((100-50)*1.07)+((200-100)*1.04)+((AE1058-200)*1.02))))))</f>
        <v>48.613600000000005</v>
      </c>
      <c r="AG1058" s="11">
        <f>IF(Z1058=1,AF1058*1.08,IF(Z1058=4,AF1058*1.08,IF(Z1058=2,0,IF(AE1058&lt;=100,(AF1058*1.25),IF(AE1058&lt;=200,134.5+((AE1058-100)*1.04*1.16),255.14+((AE1058-200)*1.02*1.12))))))</f>
        <v>60.76700000000001</v>
      </c>
      <c r="AH1058" s="11">
        <f>IF(Z1058=1,0,IF(Z1058=4,0,(AG1058*1.08)))</f>
        <v>65.628360000000015</v>
      </c>
      <c r="AI1058" s="9">
        <f>TRUNC(AF1058,2)</f>
        <v>48.61</v>
      </c>
      <c r="AJ1058" s="9">
        <f>TRUNC(AG1058,2)</f>
        <v>60.76</v>
      </c>
      <c r="AK1058" s="9">
        <f>TRUNC(AH1058,2)</f>
        <v>65.62</v>
      </c>
      <c r="AL1058" s="13">
        <v>44170</v>
      </c>
      <c r="AM1058" s="13">
        <v>44187</v>
      </c>
      <c r="AN1058" s="13" t="s">
        <v>6529</v>
      </c>
    </row>
    <row r="1059" spans="1:40" ht="57" customHeight="1" x14ac:dyDescent="0.25">
      <c r="A1059" s="1">
        <v>8699591380053</v>
      </c>
      <c r="B1059" s="1" t="s">
        <v>4365</v>
      </c>
      <c r="C1059" s="1" t="s">
        <v>4366</v>
      </c>
      <c r="D1059" s="2" t="s">
        <v>150</v>
      </c>
      <c r="E1059" s="3" t="s">
        <v>5731</v>
      </c>
      <c r="F1059" s="3">
        <v>0</v>
      </c>
      <c r="G1059" s="2">
        <v>1</v>
      </c>
      <c r="H1059" s="3">
        <v>1</v>
      </c>
      <c r="I1059" s="3"/>
      <c r="J1059" s="3"/>
      <c r="K1059" s="3"/>
      <c r="L1059" s="4" t="s">
        <v>4397</v>
      </c>
      <c r="M1059" s="4" t="s">
        <v>4368</v>
      </c>
      <c r="N1059" s="3" t="s">
        <v>5950</v>
      </c>
      <c r="O1059" s="3" t="s">
        <v>4398</v>
      </c>
      <c r="P1059" s="3" t="s">
        <v>209</v>
      </c>
      <c r="Q1059" s="3">
        <v>30</v>
      </c>
      <c r="R1059" s="3" t="s">
        <v>48</v>
      </c>
      <c r="S1059" s="10" t="s">
        <v>18</v>
      </c>
      <c r="T1059" s="3" t="s">
        <v>129</v>
      </c>
      <c r="U1059" s="38">
        <v>13.21</v>
      </c>
      <c r="V1059" s="38">
        <v>17.32</v>
      </c>
      <c r="W1059" s="38">
        <v>10.39</v>
      </c>
      <c r="X1059" s="11" t="s">
        <v>225</v>
      </c>
      <c r="Y1059" s="12"/>
      <c r="Z1059" s="1">
        <v>0</v>
      </c>
      <c r="AA1059" s="9">
        <v>39.630000000000003</v>
      </c>
      <c r="AB1059" s="9"/>
      <c r="AC1059" s="50"/>
      <c r="AD1059" s="50"/>
      <c r="AE1059" s="39">
        <v>39.630000000000003</v>
      </c>
      <c r="AF1059" s="11">
        <f>IF(Z1059=2,AE1059*1.08,IF(AE1059&lt;=10,(AE1059*1.09),IF(AE1059&lt;=50,(10*1.09)+((AE1059-10)*1.08),IF(AE1059&lt;=100,(10*1.09)+((50-10)*1.08)+((AE1059-50)*1.07),IF(AE1059&lt;=200,(10*1.09)+((50-10)*1.08)+((100-50)*1.07)+((AE1059-100)*1.04),(10*1.09)+((50-10)*1.08)+((100-50)*1.07)+((200-100)*1.04)+((AE1059-200)*1.02))))))</f>
        <v>42.900400000000005</v>
      </c>
      <c r="AG1059" s="11">
        <f>IF(Z1059=1,AF1059*1.08,IF(Z1059=4,AF1059*1.08,IF(Z1059=2,0,IF(AE1059&lt;=100,(AF1059*1.25),IF(AE1059&lt;=200,134.5+((AE1059-100)*1.04*1.16),255.14+((AE1059-200)*1.02*1.12))))))</f>
        <v>53.625500000000002</v>
      </c>
      <c r="AH1059" s="11">
        <f>IF(Z1059=1,0,IF(Z1059=4,0,(AG1059*1.08)))</f>
        <v>57.915540000000007</v>
      </c>
      <c r="AI1059" s="9">
        <f>TRUNC(AF1059,2)</f>
        <v>42.9</v>
      </c>
      <c r="AJ1059" s="9">
        <f>TRUNC(AG1059,2)</f>
        <v>53.62</v>
      </c>
      <c r="AK1059" s="9">
        <f>TRUNC(AH1059,2)</f>
        <v>57.91</v>
      </c>
      <c r="AL1059" s="13">
        <v>44170</v>
      </c>
      <c r="AM1059" s="13">
        <v>44187</v>
      </c>
      <c r="AN1059" s="13" t="s">
        <v>6529</v>
      </c>
    </row>
    <row r="1060" spans="1:40" ht="57" customHeight="1" x14ac:dyDescent="0.25">
      <c r="A1060" s="1">
        <v>8680643001033</v>
      </c>
      <c r="B1060" s="1" t="s">
        <v>4365</v>
      </c>
      <c r="C1060" s="1" t="s">
        <v>4366</v>
      </c>
      <c r="D1060" s="2" t="s">
        <v>44</v>
      </c>
      <c r="E1060" s="3" t="s">
        <v>5731</v>
      </c>
      <c r="F1060" s="3">
        <v>0</v>
      </c>
      <c r="G1060" s="2">
        <v>1</v>
      </c>
      <c r="H1060" s="3">
        <v>1</v>
      </c>
      <c r="I1060" s="3"/>
      <c r="J1060" s="3"/>
      <c r="K1060" s="3"/>
      <c r="L1060" s="4" t="s">
        <v>4367</v>
      </c>
      <c r="M1060" s="4" t="s">
        <v>4368</v>
      </c>
      <c r="N1060" s="3" t="s">
        <v>6082</v>
      </c>
      <c r="O1060" s="3" t="s">
        <v>934</v>
      </c>
      <c r="P1060" s="3" t="s">
        <v>188</v>
      </c>
      <c r="Q1060" s="3">
        <v>30</v>
      </c>
      <c r="R1060" s="3" t="s">
        <v>48</v>
      </c>
      <c r="S1060" s="10" t="s">
        <v>49</v>
      </c>
      <c r="T1060" s="3" t="s">
        <v>129</v>
      </c>
      <c r="U1060" s="38">
        <v>13.21</v>
      </c>
      <c r="V1060" s="38">
        <v>17.32</v>
      </c>
      <c r="W1060" s="38">
        <v>10.39</v>
      </c>
      <c r="X1060" s="3" t="s">
        <v>225</v>
      </c>
      <c r="Y1060" s="12"/>
      <c r="Z1060" s="1">
        <v>0</v>
      </c>
      <c r="AA1060" s="9">
        <v>39.630000000000003</v>
      </c>
      <c r="AB1060" s="9"/>
      <c r="AC1060" s="50">
        <f>IF(AD1060=AK1060,1,0)</f>
        <v>1</v>
      </c>
      <c r="AD1060" s="50">
        <v>57.91</v>
      </c>
      <c r="AE1060" s="39">
        <v>39.630000000000003</v>
      </c>
      <c r="AF1060" s="11">
        <f>IF(Z1060=2,AE1060*1.08,IF(AE1060&lt;=10,(AE1060*1.09),IF(AE1060&lt;=50,(10*1.09)+((AE1060-10)*1.08),IF(AE1060&lt;=100,(10*1.09)+((50-10)*1.08)+((AE1060-50)*1.07),IF(AE1060&lt;=200,(10*1.09)+((50-10)*1.08)+((100-50)*1.07)+((AE1060-100)*1.04),(10*1.09)+((50-10)*1.08)+((100-50)*1.07)+((200-100)*1.04)+((AE1060-200)*1.02))))))</f>
        <v>42.900400000000005</v>
      </c>
      <c r="AG1060" s="11">
        <f>IF(Z1060=1,AF1060*1.08,IF(Z1060=4,AF1060*1.08,IF(Z1060=2,0,IF(AE1060&lt;=100,(AF1060*1.25),IF(AE1060&lt;=200,134.5+((AE1060-100)*1.04*1.16),255.14+((AE1060-200)*1.02*1.12))))))</f>
        <v>53.625500000000002</v>
      </c>
      <c r="AH1060" s="11">
        <f>IF(Z1060=1,0,IF(Z1060=4,0,(AG1060*1.08)))</f>
        <v>57.915540000000007</v>
      </c>
      <c r="AI1060" s="9">
        <f>TRUNC(AF1060,2)</f>
        <v>42.9</v>
      </c>
      <c r="AJ1060" s="9">
        <f>TRUNC(AG1060,2)</f>
        <v>53.62</v>
      </c>
      <c r="AK1060" s="9">
        <f>TRUNC(AH1060,2)</f>
        <v>57.91</v>
      </c>
      <c r="AL1060" s="13">
        <v>44170</v>
      </c>
      <c r="AM1060" s="13">
        <v>44187</v>
      </c>
      <c r="AN1060" s="13" t="s">
        <v>6529</v>
      </c>
    </row>
    <row r="1061" spans="1:40" ht="57" customHeight="1" x14ac:dyDescent="0.25">
      <c r="A1061" s="1">
        <v>8699514380054</v>
      </c>
      <c r="B1061" s="1" t="s">
        <v>4365</v>
      </c>
      <c r="C1061" s="1" t="s">
        <v>4366</v>
      </c>
      <c r="D1061" s="2" t="s">
        <v>44</v>
      </c>
      <c r="E1061" s="3" t="s">
        <v>5731</v>
      </c>
      <c r="F1061" s="3">
        <v>0</v>
      </c>
      <c r="G1061" s="2">
        <v>1</v>
      </c>
      <c r="H1061" s="3">
        <v>1</v>
      </c>
      <c r="I1061" s="3"/>
      <c r="J1061" s="3"/>
      <c r="K1061" s="3"/>
      <c r="L1061" s="4" t="s">
        <v>4367</v>
      </c>
      <c r="M1061" s="4" t="s">
        <v>4368</v>
      </c>
      <c r="N1061" s="3" t="s">
        <v>5962</v>
      </c>
      <c r="O1061" s="3" t="s">
        <v>934</v>
      </c>
      <c r="P1061" s="3" t="s">
        <v>188</v>
      </c>
      <c r="Q1061" s="3">
        <v>30</v>
      </c>
      <c r="R1061" s="3" t="s">
        <v>48</v>
      </c>
      <c r="S1061" s="10" t="s">
        <v>49</v>
      </c>
      <c r="T1061" s="3" t="s">
        <v>129</v>
      </c>
      <c r="U1061" s="38">
        <v>13.21</v>
      </c>
      <c r="V1061" s="38">
        <v>17.32</v>
      </c>
      <c r="W1061" s="38">
        <v>10.39</v>
      </c>
      <c r="X1061" s="3" t="s">
        <v>225</v>
      </c>
      <c r="Y1061" s="12"/>
      <c r="Z1061" s="1">
        <v>0</v>
      </c>
      <c r="AA1061" s="9">
        <v>39.630000000000003</v>
      </c>
      <c r="AB1061" s="9"/>
      <c r="AC1061" s="50">
        <f>IF(AD1061=AK1061,1,0)</f>
        <v>1</v>
      </c>
      <c r="AD1061" s="50">
        <v>57.91</v>
      </c>
      <c r="AE1061" s="39">
        <v>39.630000000000003</v>
      </c>
      <c r="AF1061" s="11">
        <f>IF(Z1061=2,AE1061*1.08,IF(AE1061&lt;=10,(AE1061*1.09),IF(AE1061&lt;=50,(10*1.09)+((AE1061-10)*1.08),IF(AE1061&lt;=100,(10*1.09)+((50-10)*1.08)+((AE1061-50)*1.07),IF(AE1061&lt;=200,(10*1.09)+((50-10)*1.08)+((100-50)*1.07)+((AE1061-100)*1.04),(10*1.09)+((50-10)*1.08)+((100-50)*1.07)+((200-100)*1.04)+((AE1061-200)*1.02))))))</f>
        <v>42.900400000000005</v>
      </c>
      <c r="AG1061" s="11">
        <f>IF(Z1061=1,AF1061*1.08,IF(Z1061=4,AF1061*1.08,IF(Z1061=2,0,IF(AE1061&lt;=100,(AF1061*1.25),IF(AE1061&lt;=200,134.5+((AE1061-100)*1.04*1.16),255.14+((AE1061-200)*1.02*1.12))))))</f>
        <v>53.625500000000002</v>
      </c>
      <c r="AH1061" s="11">
        <f>IF(Z1061=1,0,IF(Z1061=4,0,(AG1061*1.08)))</f>
        <v>57.915540000000007</v>
      </c>
      <c r="AI1061" s="9">
        <f>TRUNC(AF1061,2)</f>
        <v>42.9</v>
      </c>
      <c r="AJ1061" s="9">
        <f>TRUNC(AG1061,2)</f>
        <v>53.62</v>
      </c>
      <c r="AK1061" s="9">
        <f>TRUNC(AH1061,2)</f>
        <v>57.91</v>
      </c>
      <c r="AL1061" s="13">
        <v>44170</v>
      </c>
      <c r="AM1061" s="13">
        <v>44187</v>
      </c>
      <c r="AN1061" s="13" t="s">
        <v>6529</v>
      </c>
    </row>
    <row r="1062" spans="1:40" ht="57" customHeight="1" x14ac:dyDescent="0.25">
      <c r="A1062" s="1">
        <v>8699525010124</v>
      </c>
      <c r="B1062" s="1" t="s">
        <v>1172</v>
      </c>
      <c r="C1062" s="1" t="s">
        <v>1173</v>
      </c>
      <c r="D1062" s="2" t="s">
        <v>150</v>
      </c>
      <c r="E1062" s="3" t="s">
        <v>5731</v>
      </c>
      <c r="F1062" s="3">
        <v>0</v>
      </c>
      <c r="G1062" s="2">
        <v>1</v>
      </c>
      <c r="H1062" s="3">
        <v>1</v>
      </c>
      <c r="I1062" s="3"/>
      <c r="J1062" s="3"/>
      <c r="K1062" s="3"/>
      <c r="L1062" s="4" t="s">
        <v>3091</v>
      </c>
      <c r="M1062" s="4" t="s">
        <v>62</v>
      </c>
      <c r="N1062" s="3" t="s">
        <v>5922</v>
      </c>
      <c r="O1062" s="3">
        <v>8</v>
      </c>
      <c r="P1062" s="3" t="s">
        <v>76</v>
      </c>
      <c r="Q1062" s="3">
        <v>28</v>
      </c>
      <c r="R1062" s="3" t="s">
        <v>48</v>
      </c>
      <c r="S1062" s="10" t="s">
        <v>18</v>
      </c>
      <c r="T1062" s="3" t="s">
        <v>225</v>
      </c>
      <c r="U1062" s="38">
        <v>4.41</v>
      </c>
      <c r="V1062" s="38">
        <v>12.13</v>
      </c>
      <c r="W1062" s="38">
        <v>4.41</v>
      </c>
      <c r="X1062" s="3" t="s">
        <v>225</v>
      </c>
      <c r="Y1062" s="12"/>
      <c r="Z1062" s="1">
        <v>0</v>
      </c>
      <c r="AA1062" s="9">
        <v>10.86</v>
      </c>
      <c r="AB1062" s="9"/>
      <c r="AC1062" s="50"/>
      <c r="AD1062" s="50"/>
      <c r="AE1062" s="39">
        <v>10.86</v>
      </c>
      <c r="AF1062" s="11">
        <f>IF(Z1062=2,AE1062*1.08,IF(AE1062&lt;=10,(AE1062*1.09),IF(AE1062&lt;=50,(10*1.09)+((AE1062-10)*1.08),IF(AE1062&lt;=100,(10*1.09)+((50-10)*1.08)+((AE1062-50)*1.07),IF(AE1062&lt;=200,(10*1.09)+((50-10)*1.08)+((100-50)*1.07)+((AE1062-100)*1.04),(10*1.09)+((50-10)*1.08)+((100-50)*1.07)+((200-100)*1.04)+((AE1062-200)*1.02))))))</f>
        <v>11.828799999999999</v>
      </c>
      <c r="AG1062" s="11">
        <f>IF(Z1062=1,AF1062*1.08,IF(Z1062=4,AF1062*1.08,IF(Z1062=2,0,IF(AE1062&lt;=100,(AF1062*1.25),IF(AE1062&lt;=200,134.5+((AE1062-100)*1.04*1.16),255.14+((AE1062-200)*1.02*1.12))))))</f>
        <v>14.786</v>
      </c>
      <c r="AH1062" s="11">
        <f>IF(Z1062=1,0,IF(Z1062=4,0,(AG1062*1.08)))</f>
        <v>15.96888</v>
      </c>
      <c r="AI1062" s="9">
        <f>TRUNC(AF1062,2)</f>
        <v>11.82</v>
      </c>
      <c r="AJ1062" s="9">
        <f>TRUNC(AG1062,2)</f>
        <v>14.78</v>
      </c>
      <c r="AK1062" s="9">
        <f>TRUNC(AH1062,2)</f>
        <v>15.96</v>
      </c>
      <c r="AL1062" s="13">
        <v>44170</v>
      </c>
      <c r="AM1062" s="13">
        <v>44187</v>
      </c>
      <c r="AN1062" s="13" t="s">
        <v>6529</v>
      </c>
    </row>
    <row r="1063" spans="1:40" ht="57" customHeight="1" x14ac:dyDescent="0.25">
      <c r="A1063" s="1">
        <v>8680952000260</v>
      </c>
      <c r="B1063" s="1" t="s">
        <v>1235</v>
      </c>
      <c r="C1063" s="1" t="s">
        <v>1236</v>
      </c>
      <c r="D1063" s="2" t="s">
        <v>44</v>
      </c>
      <c r="E1063" s="3" t="s">
        <v>133</v>
      </c>
      <c r="F1063" s="3">
        <v>0</v>
      </c>
      <c r="G1063" s="2">
        <v>2</v>
      </c>
      <c r="H1063" s="3">
        <v>1</v>
      </c>
      <c r="I1063" s="3"/>
      <c r="J1063" s="3"/>
      <c r="K1063" s="3"/>
      <c r="L1063" s="4" t="s">
        <v>6385</v>
      </c>
      <c r="M1063" s="4" t="s">
        <v>1237</v>
      </c>
      <c r="N1063" s="3" t="s">
        <v>6066</v>
      </c>
      <c r="O1063" s="3">
        <v>100</v>
      </c>
      <c r="P1063" s="3" t="s">
        <v>76</v>
      </c>
      <c r="Q1063" s="3">
        <v>1</v>
      </c>
      <c r="R1063" s="3" t="s">
        <v>48</v>
      </c>
      <c r="S1063" s="10" t="s">
        <v>49</v>
      </c>
      <c r="T1063" s="3" t="s">
        <v>263</v>
      </c>
      <c r="U1063" s="38">
        <v>2046.07</v>
      </c>
      <c r="V1063" s="38">
        <v>3049.48</v>
      </c>
      <c r="W1063" s="38">
        <v>2046.07</v>
      </c>
      <c r="X1063" s="11" t="s">
        <v>263</v>
      </c>
      <c r="Y1063" s="12"/>
      <c r="Z1063" s="1">
        <v>0</v>
      </c>
      <c r="AA1063" s="9">
        <v>7160.1</v>
      </c>
      <c r="AB1063" s="9"/>
      <c r="AC1063" s="50">
        <f>IF(AD1063=AK1063,1,0)</f>
        <v>1</v>
      </c>
      <c r="AD1063" s="50">
        <v>8862.86</v>
      </c>
      <c r="AE1063" s="39">
        <v>7160.1</v>
      </c>
      <c r="AF1063" s="11">
        <f>IF(Z1063=2,AE1063*1.08,IF(AE1063&lt;=10,(AE1063*1.09),IF(AE1063&lt;=50,(10*1.09)+((AE1063-10)*1.08),IF(AE1063&lt;=100,(10*1.09)+((50-10)*1.08)+((AE1063-50)*1.07),IF(AE1063&lt;=200,(10*1.09)+((50-10)*1.08)+((100-50)*1.07)+((AE1063-100)*1.04),(10*1.09)+((50-10)*1.08)+((100-50)*1.07)+((200-100)*1.04)+((AE1063-200)*1.02))))))</f>
        <v>7310.902000000001</v>
      </c>
      <c r="AG1063" s="11">
        <f>IF(Z1063=1,AF1063*1.08,IF(Z1063=4,AF1063*1.08,IF(Z1063=2,0,IF(AE1063&lt;=100,(AF1063*1.25),IF(AE1063&lt;=200,134.5+((AE1063-100)*1.04*1.16),255.14+((AE1063-200)*1.02*1.12))))))</f>
        <v>8206.3582400000014</v>
      </c>
      <c r="AH1063" s="11">
        <f>IF(Z1063=1,0,IF(Z1063=4,0,(AG1063*1.08)))</f>
        <v>8862.8668992000021</v>
      </c>
      <c r="AI1063" s="9">
        <f>TRUNC(AF1063,2)</f>
        <v>7310.9</v>
      </c>
      <c r="AJ1063" s="9">
        <f>TRUNC(AG1063,2)</f>
        <v>8206.35</v>
      </c>
      <c r="AK1063" s="9">
        <f>TRUNC(AH1063,2)</f>
        <v>8862.86</v>
      </c>
      <c r="AL1063" s="13">
        <v>44170</v>
      </c>
      <c r="AM1063" s="13">
        <v>44187</v>
      </c>
      <c r="AN1063" s="13" t="s">
        <v>6529</v>
      </c>
    </row>
    <row r="1064" spans="1:40" ht="57" customHeight="1" x14ac:dyDescent="0.25">
      <c r="A1064" s="1">
        <v>8699536030418</v>
      </c>
      <c r="B1064" s="1" t="s">
        <v>1276</v>
      </c>
      <c r="C1064" s="1" t="s">
        <v>1277</v>
      </c>
      <c r="D1064" s="2" t="s">
        <v>150</v>
      </c>
      <c r="E1064" s="3" t="s">
        <v>5731</v>
      </c>
      <c r="F1064" s="3">
        <v>0</v>
      </c>
      <c r="G1064" s="2">
        <v>1</v>
      </c>
      <c r="H1064" s="3">
        <v>1</v>
      </c>
      <c r="I1064" s="3"/>
      <c r="J1064" s="3"/>
      <c r="K1064" s="3"/>
      <c r="L1064" s="4" t="s">
        <v>5005</v>
      </c>
      <c r="M1064" s="4" t="s">
        <v>66</v>
      </c>
      <c r="N1064" s="3" t="s">
        <v>5946</v>
      </c>
      <c r="O1064" s="3">
        <v>400</v>
      </c>
      <c r="P1064" s="3" t="s">
        <v>76</v>
      </c>
      <c r="Q1064" s="3">
        <v>30</v>
      </c>
      <c r="R1064" s="3" t="s">
        <v>48</v>
      </c>
      <c r="S1064" s="10" t="s">
        <v>18</v>
      </c>
      <c r="T1064" s="3" t="s">
        <v>153</v>
      </c>
      <c r="U1064" s="38">
        <v>35.200000000000003</v>
      </c>
      <c r="V1064" s="38">
        <v>48.92</v>
      </c>
      <c r="W1064" s="38">
        <v>29.35</v>
      </c>
      <c r="X1064" s="3" t="s">
        <v>153</v>
      </c>
      <c r="Y1064" s="12"/>
      <c r="Z1064" s="1">
        <v>0</v>
      </c>
      <c r="AA1064" s="9">
        <v>88.42</v>
      </c>
      <c r="AB1064" s="9"/>
      <c r="AC1064" s="50">
        <f>IF(AD1064=AK1064,1,0)</f>
        <v>1</v>
      </c>
      <c r="AD1064" s="50">
        <v>128.53</v>
      </c>
      <c r="AE1064" s="39">
        <v>88.42</v>
      </c>
      <c r="AF1064" s="11">
        <f>IF(Z1064=2,AE1064*1.08,IF(AE1064&lt;=10,(AE1064*1.09),IF(AE1064&lt;=50,(10*1.09)+((AE1064-10)*1.08),IF(AE1064&lt;=100,(10*1.09)+((50-10)*1.08)+((AE1064-50)*1.07),IF(AE1064&lt;=200,(10*1.09)+((50-10)*1.08)+((100-50)*1.07)+((AE1064-100)*1.04),(10*1.09)+((50-10)*1.08)+((100-50)*1.07)+((200-100)*1.04)+((AE1064-200)*1.02))))))</f>
        <v>95.209400000000002</v>
      </c>
      <c r="AG1064" s="11">
        <f>IF(Z1064=1,AF1064*1.08,IF(Z1064=4,AF1064*1.08,IF(Z1064=2,0,IF(AE1064&lt;=100,(AF1064*1.25),IF(AE1064&lt;=200,134.5+((AE1064-100)*1.04*1.16),255.14+((AE1064-200)*1.02*1.12))))))</f>
        <v>119.01175000000001</v>
      </c>
      <c r="AH1064" s="11">
        <f>IF(Z1064=1,0,IF(Z1064=4,0,(AG1064*1.08)))</f>
        <v>128.53269</v>
      </c>
      <c r="AI1064" s="9">
        <f>TRUNC(AF1064,2)</f>
        <v>95.2</v>
      </c>
      <c r="AJ1064" s="9">
        <f>TRUNC(AG1064,2)</f>
        <v>119.01</v>
      </c>
      <c r="AK1064" s="9">
        <f>TRUNC(AH1064,2)</f>
        <v>128.53</v>
      </c>
      <c r="AL1064" s="13">
        <v>44170</v>
      </c>
      <c r="AM1064" s="13">
        <v>44187</v>
      </c>
      <c r="AN1064" s="13" t="s">
        <v>6529</v>
      </c>
    </row>
    <row r="1065" spans="1:40" ht="57" customHeight="1" x14ac:dyDescent="0.25">
      <c r="A1065" s="1">
        <v>8699540030114</v>
      </c>
      <c r="B1065" s="1" t="s">
        <v>1276</v>
      </c>
      <c r="C1065" s="1" t="s">
        <v>1277</v>
      </c>
      <c r="D1065" s="2" t="s">
        <v>150</v>
      </c>
      <c r="E1065" s="3" t="s">
        <v>5731</v>
      </c>
      <c r="F1065" s="3">
        <v>0</v>
      </c>
      <c r="G1065" s="2">
        <v>1</v>
      </c>
      <c r="H1065" s="3">
        <v>1</v>
      </c>
      <c r="I1065" s="3"/>
      <c r="J1065" s="3"/>
      <c r="K1065" s="3"/>
      <c r="L1065" s="4" t="s">
        <v>5009</v>
      </c>
      <c r="M1065" s="4" t="s">
        <v>66</v>
      </c>
      <c r="N1065" s="3" t="s">
        <v>5927</v>
      </c>
      <c r="O1065" s="3">
        <v>400</v>
      </c>
      <c r="P1065" s="3" t="s">
        <v>76</v>
      </c>
      <c r="Q1065" s="3">
        <v>30</v>
      </c>
      <c r="R1065" s="3" t="s">
        <v>48</v>
      </c>
      <c r="S1065" s="10" t="s">
        <v>18</v>
      </c>
      <c r="T1065" s="3" t="s">
        <v>153</v>
      </c>
      <c r="U1065" s="38">
        <v>35.200000000000003</v>
      </c>
      <c r="V1065" s="38">
        <v>48.92</v>
      </c>
      <c r="W1065" s="38">
        <v>29.35</v>
      </c>
      <c r="X1065" s="3" t="s">
        <v>153</v>
      </c>
      <c r="Y1065" s="12"/>
      <c r="Z1065" s="1">
        <v>0</v>
      </c>
      <c r="AA1065" s="9">
        <v>92.03</v>
      </c>
      <c r="AB1065" s="9"/>
      <c r="AC1065" s="50">
        <f>IF(AD1065=AK1065,1,0)</f>
        <v>1</v>
      </c>
      <c r="AD1065" s="50">
        <v>133.74</v>
      </c>
      <c r="AE1065" s="39">
        <v>92.03</v>
      </c>
      <c r="AF1065" s="11">
        <f>IF(Z1065=2,AE1065*1.08,IF(AE1065&lt;=10,(AE1065*1.09),IF(AE1065&lt;=50,(10*1.09)+((AE1065-10)*1.08),IF(AE1065&lt;=100,(10*1.09)+((50-10)*1.08)+((AE1065-50)*1.07),IF(AE1065&lt;=200,(10*1.09)+((50-10)*1.08)+((100-50)*1.07)+((AE1065-100)*1.04),(10*1.09)+((50-10)*1.08)+((100-50)*1.07)+((200-100)*1.04)+((AE1065-200)*1.02))))))</f>
        <v>99.072100000000006</v>
      </c>
      <c r="AG1065" s="11">
        <f>IF(Z1065=1,AF1065*1.08,IF(Z1065=4,AF1065*1.08,IF(Z1065=2,0,IF(AE1065&lt;=100,(AF1065*1.25),IF(AE1065&lt;=200,134.5+((AE1065-100)*1.04*1.16),255.14+((AE1065-200)*1.02*1.12))))))</f>
        <v>123.840125</v>
      </c>
      <c r="AH1065" s="11">
        <f>IF(Z1065=1,0,IF(Z1065=4,0,(AG1065*1.08)))</f>
        <v>133.74733500000002</v>
      </c>
      <c r="AI1065" s="9">
        <f>TRUNC(AF1065,2)</f>
        <v>99.07</v>
      </c>
      <c r="AJ1065" s="9">
        <f>TRUNC(AG1065,2)</f>
        <v>123.84</v>
      </c>
      <c r="AK1065" s="9">
        <f>TRUNC(AH1065,2)</f>
        <v>133.74</v>
      </c>
      <c r="AL1065" s="13">
        <v>44170</v>
      </c>
      <c r="AM1065" s="13">
        <v>44187</v>
      </c>
      <c r="AN1065" s="13" t="s">
        <v>6529</v>
      </c>
    </row>
    <row r="1066" spans="1:40" ht="57" customHeight="1" x14ac:dyDescent="0.25">
      <c r="A1066" s="1">
        <v>8699514030317</v>
      </c>
      <c r="B1066" s="1" t="s">
        <v>1276</v>
      </c>
      <c r="C1066" s="1" t="s">
        <v>1277</v>
      </c>
      <c r="D1066" s="2" t="s">
        <v>150</v>
      </c>
      <c r="E1066" s="3" t="s">
        <v>5731</v>
      </c>
      <c r="F1066" s="3">
        <v>0</v>
      </c>
      <c r="G1066" s="2">
        <v>1</v>
      </c>
      <c r="H1066" s="3">
        <v>1</v>
      </c>
      <c r="I1066" s="3"/>
      <c r="J1066" s="3"/>
      <c r="K1066" s="3"/>
      <c r="L1066" s="4" t="s">
        <v>4738</v>
      </c>
      <c r="M1066" s="4" t="s">
        <v>66</v>
      </c>
      <c r="N1066" s="3" t="s">
        <v>5962</v>
      </c>
      <c r="O1066" s="3">
        <v>400</v>
      </c>
      <c r="P1066" s="3" t="s">
        <v>76</v>
      </c>
      <c r="Q1066" s="3">
        <v>30</v>
      </c>
      <c r="R1066" s="3" t="s">
        <v>48</v>
      </c>
      <c r="S1066" s="10" t="s">
        <v>18</v>
      </c>
      <c r="T1066" s="3" t="s">
        <v>153</v>
      </c>
      <c r="U1066" s="38">
        <v>35.200000000000003</v>
      </c>
      <c r="V1066" s="38">
        <v>48.92</v>
      </c>
      <c r="W1066" s="38">
        <v>29.35</v>
      </c>
      <c r="X1066" s="3" t="s">
        <v>153</v>
      </c>
      <c r="Y1066" s="12"/>
      <c r="Z1066" s="1">
        <v>0</v>
      </c>
      <c r="AA1066" s="9">
        <v>86.84</v>
      </c>
      <c r="AB1066" s="9"/>
      <c r="AC1066" s="50">
        <f>IF(AD1066=AK1066,1,0)</f>
        <v>1</v>
      </c>
      <c r="AD1066" s="50">
        <v>126.25</v>
      </c>
      <c r="AE1066" s="39">
        <v>86.84</v>
      </c>
      <c r="AF1066" s="11">
        <f>IF(Z1066=2,AE1066*1.08,IF(AE1066&lt;=10,(AE1066*1.09),IF(AE1066&lt;=50,(10*1.09)+((AE1066-10)*1.08),IF(AE1066&lt;=100,(10*1.09)+((50-10)*1.08)+((AE1066-50)*1.07),IF(AE1066&lt;=200,(10*1.09)+((50-10)*1.08)+((100-50)*1.07)+((AE1066-100)*1.04),(10*1.09)+((50-10)*1.08)+((100-50)*1.07)+((200-100)*1.04)+((AE1066-200)*1.02))))))</f>
        <v>93.518799999999999</v>
      </c>
      <c r="AG1066" s="11">
        <f>IF(Z1066=1,AF1066*1.08,IF(Z1066=4,AF1066*1.08,IF(Z1066=2,0,IF(AE1066&lt;=100,(AF1066*1.25),IF(AE1066&lt;=200,134.5+((AE1066-100)*1.04*1.16),255.14+((AE1066-200)*1.02*1.12))))))</f>
        <v>116.8985</v>
      </c>
      <c r="AH1066" s="11">
        <f>IF(Z1066=1,0,IF(Z1066=4,0,(AG1066*1.08)))</f>
        <v>126.25038000000001</v>
      </c>
      <c r="AI1066" s="9">
        <f>TRUNC(AF1066,2)</f>
        <v>93.51</v>
      </c>
      <c r="AJ1066" s="9">
        <f>TRUNC(AG1066,2)</f>
        <v>116.89</v>
      </c>
      <c r="AK1066" s="9">
        <f>TRUNC(AH1066,2)</f>
        <v>126.25</v>
      </c>
      <c r="AL1066" s="13">
        <v>44170</v>
      </c>
      <c r="AM1066" s="13">
        <v>44187</v>
      </c>
      <c r="AN1066" s="13" t="s">
        <v>6529</v>
      </c>
    </row>
    <row r="1067" spans="1:40" ht="57" customHeight="1" x14ac:dyDescent="0.25">
      <c r="A1067" s="1">
        <v>8699525095688</v>
      </c>
      <c r="B1067" s="1" t="s">
        <v>1276</v>
      </c>
      <c r="C1067" s="1" t="s">
        <v>1277</v>
      </c>
      <c r="D1067" s="2" t="s">
        <v>150</v>
      </c>
      <c r="E1067" s="3" t="s">
        <v>5731</v>
      </c>
      <c r="F1067" s="3">
        <v>0</v>
      </c>
      <c r="G1067" s="2">
        <v>1</v>
      </c>
      <c r="H1067" s="3">
        <v>1</v>
      </c>
      <c r="I1067" s="3"/>
      <c r="J1067" s="3"/>
      <c r="K1067" s="3"/>
      <c r="L1067" s="4" t="s">
        <v>5017</v>
      </c>
      <c r="M1067" s="7" t="s">
        <v>66</v>
      </c>
      <c r="N1067" s="3" t="s">
        <v>5922</v>
      </c>
      <c r="O1067" s="3">
        <v>200</v>
      </c>
      <c r="P1067" s="3" t="s">
        <v>76</v>
      </c>
      <c r="Q1067" s="3">
        <v>30</v>
      </c>
      <c r="R1067" s="3" t="s">
        <v>48</v>
      </c>
      <c r="S1067" s="10" t="s">
        <v>18</v>
      </c>
      <c r="T1067" s="3" t="s">
        <v>153</v>
      </c>
      <c r="U1067" s="38">
        <v>16.79</v>
      </c>
      <c r="V1067" s="38">
        <v>30.01</v>
      </c>
      <c r="W1067" s="38">
        <v>16.79</v>
      </c>
      <c r="X1067" s="11" t="s">
        <v>153</v>
      </c>
      <c r="Y1067" s="12"/>
      <c r="Z1067" s="1">
        <v>0</v>
      </c>
      <c r="AA1067" s="9">
        <v>50.79</v>
      </c>
      <c r="AB1067" s="9"/>
      <c r="AC1067" s="50"/>
      <c r="AD1067" s="50"/>
      <c r="AE1067" s="39">
        <v>50.79</v>
      </c>
      <c r="AF1067" s="11">
        <f>IF(Z1067=2,AE1067*1.08,IF(AE1067&lt;=10,(AE1067*1.09),IF(AE1067&lt;=50,(10*1.09)+((AE1067-10)*1.08),IF(AE1067&lt;=100,(10*1.09)+((50-10)*1.08)+((AE1067-50)*1.07),IF(AE1067&lt;=200,(10*1.09)+((50-10)*1.08)+((100-50)*1.07)+((AE1067-100)*1.04),(10*1.09)+((50-10)*1.08)+((100-50)*1.07)+((200-100)*1.04)+((AE1067-200)*1.02))))))</f>
        <v>54.945300000000003</v>
      </c>
      <c r="AG1067" s="11">
        <f>IF(Z1067=1,AF1067*1.08,IF(Z1067=4,AF1067*1.08,IF(Z1067=2,0,IF(AE1067&lt;=100,(AF1067*1.25),IF(AE1067&lt;=200,134.5+((AE1067-100)*1.04*1.16),255.14+((AE1067-200)*1.02*1.12))))))</f>
        <v>68.681624999999997</v>
      </c>
      <c r="AH1067" s="11">
        <f>IF(Z1067=1,0,IF(Z1067=4,0,(AG1067*1.08)))</f>
        <v>74.176155000000008</v>
      </c>
      <c r="AI1067" s="9">
        <f>TRUNC(AF1067,2)</f>
        <v>54.94</v>
      </c>
      <c r="AJ1067" s="9">
        <f>TRUNC(AG1067,2)</f>
        <v>68.680000000000007</v>
      </c>
      <c r="AK1067" s="9">
        <f>TRUNC(AH1067,2)</f>
        <v>74.17</v>
      </c>
      <c r="AL1067" s="13">
        <v>44170</v>
      </c>
      <c r="AM1067" s="13">
        <v>44187</v>
      </c>
      <c r="AN1067" s="13" t="s">
        <v>6529</v>
      </c>
    </row>
    <row r="1068" spans="1:40" ht="57" customHeight="1" x14ac:dyDescent="0.25">
      <c r="A1068" s="1">
        <v>8699525095695</v>
      </c>
      <c r="B1068" s="1" t="s">
        <v>1276</v>
      </c>
      <c r="C1068" s="1" t="s">
        <v>1277</v>
      </c>
      <c r="D1068" s="2" t="s">
        <v>150</v>
      </c>
      <c r="E1068" s="3" t="s">
        <v>5731</v>
      </c>
      <c r="F1068" s="3">
        <v>0</v>
      </c>
      <c r="G1068" s="2">
        <v>1</v>
      </c>
      <c r="H1068" s="3">
        <v>1</v>
      </c>
      <c r="I1068" s="3"/>
      <c r="J1068" s="3"/>
      <c r="K1068" s="3"/>
      <c r="L1068" s="4" t="s">
        <v>667</v>
      </c>
      <c r="M1068" s="4" t="s">
        <v>66</v>
      </c>
      <c r="N1068" s="3" t="s">
        <v>5922</v>
      </c>
      <c r="O1068" s="3">
        <v>200</v>
      </c>
      <c r="P1068" s="3" t="s">
        <v>76</v>
      </c>
      <c r="Q1068" s="3">
        <v>60</v>
      </c>
      <c r="R1068" s="3" t="s">
        <v>48</v>
      </c>
      <c r="S1068" s="10" t="s">
        <v>18</v>
      </c>
      <c r="T1068" s="3" t="s">
        <v>153</v>
      </c>
      <c r="U1068" s="38">
        <v>33.590000000000003</v>
      </c>
      <c r="V1068" s="38">
        <v>60.03</v>
      </c>
      <c r="W1068" s="38">
        <v>33.590000000000003</v>
      </c>
      <c r="X1068" s="11" t="s">
        <v>153</v>
      </c>
      <c r="Y1068" s="12"/>
      <c r="Z1068" s="1">
        <v>0</v>
      </c>
      <c r="AA1068" s="9">
        <v>116.25</v>
      </c>
      <c r="AB1068" s="9"/>
      <c r="AC1068" s="50"/>
      <c r="AD1068" s="50"/>
      <c r="AE1068" s="39">
        <v>116.25</v>
      </c>
      <c r="AF1068" s="11">
        <f>IF(Z1068=2,AE1068*1.08,IF(AE1068&lt;=10,(AE1068*1.09),IF(AE1068&lt;=50,(10*1.09)+((AE1068-10)*1.08),IF(AE1068&lt;=100,(10*1.09)+((50-10)*1.08)+((AE1068-50)*1.07),IF(AE1068&lt;=200,(10*1.09)+((50-10)*1.08)+((100-50)*1.07)+((AE1068-100)*1.04),(10*1.09)+((50-10)*1.08)+((100-50)*1.07)+((200-100)*1.04)+((AE1068-200)*1.02))))))</f>
        <v>124.5</v>
      </c>
      <c r="AG1068" s="11">
        <f>IF(Z1068=1,AF1068*1.08,IF(Z1068=4,AF1068*1.08,IF(Z1068=2,0,IF(AE1068&lt;=100,(AF1068*1.25),IF(AE1068&lt;=200,134.5+((AE1068-100)*1.04*1.16),255.14+((AE1068-200)*1.02*1.12))))))</f>
        <v>154.10400000000001</v>
      </c>
      <c r="AH1068" s="11">
        <f>IF(Z1068=1,0,IF(Z1068=4,0,(AG1068*1.08)))</f>
        <v>166.43232000000003</v>
      </c>
      <c r="AI1068" s="9">
        <f>TRUNC(AF1068,2)</f>
        <v>124.5</v>
      </c>
      <c r="AJ1068" s="9">
        <f>TRUNC(AG1068,2)</f>
        <v>154.1</v>
      </c>
      <c r="AK1068" s="9">
        <f>TRUNC(AH1068,2)</f>
        <v>166.43</v>
      </c>
      <c r="AL1068" s="13">
        <v>44170</v>
      </c>
      <c r="AM1068" s="13">
        <v>44187</v>
      </c>
      <c r="AN1068" s="13" t="s">
        <v>6529</v>
      </c>
    </row>
    <row r="1069" spans="1:40" ht="57" customHeight="1" x14ac:dyDescent="0.25">
      <c r="A1069" s="1">
        <v>8699525095701</v>
      </c>
      <c r="B1069" s="1" t="s">
        <v>1276</v>
      </c>
      <c r="C1069" s="1" t="s">
        <v>1277</v>
      </c>
      <c r="D1069" s="2" t="s">
        <v>150</v>
      </c>
      <c r="E1069" s="3" t="s">
        <v>5731</v>
      </c>
      <c r="F1069" s="3">
        <v>0</v>
      </c>
      <c r="G1069" s="2">
        <v>1</v>
      </c>
      <c r="H1069" s="3">
        <v>1</v>
      </c>
      <c r="I1069" s="3"/>
      <c r="J1069" s="3"/>
      <c r="K1069" s="3"/>
      <c r="L1069" s="4" t="s">
        <v>5018</v>
      </c>
      <c r="M1069" s="7" t="s">
        <v>66</v>
      </c>
      <c r="N1069" s="3" t="s">
        <v>5922</v>
      </c>
      <c r="O1069" s="3">
        <v>300</v>
      </c>
      <c r="P1069" s="3" t="s">
        <v>76</v>
      </c>
      <c r="Q1069" s="3">
        <v>30</v>
      </c>
      <c r="R1069" s="3" t="s">
        <v>48</v>
      </c>
      <c r="S1069" s="10" t="s">
        <v>18</v>
      </c>
      <c r="T1069" s="3" t="s">
        <v>153</v>
      </c>
      <c r="U1069" s="38">
        <v>25.45</v>
      </c>
      <c r="V1069" s="38">
        <v>53.34</v>
      </c>
      <c r="W1069" s="38">
        <v>25.45</v>
      </c>
      <c r="X1069" s="11" t="s">
        <v>153</v>
      </c>
      <c r="Y1069" s="12"/>
      <c r="Z1069" s="1">
        <v>0</v>
      </c>
      <c r="AA1069" s="9">
        <v>78.17</v>
      </c>
      <c r="AB1069" s="9"/>
      <c r="AC1069" s="50"/>
      <c r="AD1069" s="50"/>
      <c r="AE1069" s="39">
        <v>78.17</v>
      </c>
      <c r="AF1069" s="11">
        <f>IF(Z1069=2,AE1069*1.08,IF(AE1069&lt;=10,(AE1069*1.09),IF(AE1069&lt;=50,(10*1.09)+((AE1069-10)*1.08),IF(AE1069&lt;=100,(10*1.09)+((50-10)*1.08)+((AE1069-50)*1.07),IF(AE1069&lt;=200,(10*1.09)+((50-10)*1.08)+((100-50)*1.07)+((AE1069-100)*1.04),(10*1.09)+((50-10)*1.08)+((100-50)*1.07)+((200-100)*1.04)+((AE1069-200)*1.02))))))</f>
        <v>84.241900000000001</v>
      </c>
      <c r="AG1069" s="11">
        <f>IF(Z1069=1,AF1069*1.08,IF(Z1069=4,AF1069*1.08,IF(Z1069=2,0,IF(AE1069&lt;=100,(AF1069*1.25),IF(AE1069&lt;=200,134.5+((AE1069-100)*1.04*1.16),255.14+((AE1069-200)*1.02*1.12))))))</f>
        <v>105.302375</v>
      </c>
      <c r="AH1069" s="11">
        <f>IF(Z1069=1,0,IF(Z1069=4,0,(AG1069*1.08)))</f>
        <v>113.72656500000001</v>
      </c>
      <c r="AI1069" s="9">
        <f>TRUNC(AF1069,2)</f>
        <v>84.24</v>
      </c>
      <c r="AJ1069" s="9">
        <f>TRUNC(AG1069,2)</f>
        <v>105.3</v>
      </c>
      <c r="AK1069" s="9">
        <f>TRUNC(AH1069,2)</f>
        <v>113.72</v>
      </c>
      <c r="AL1069" s="13">
        <v>44170</v>
      </c>
      <c r="AM1069" s="13">
        <v>44187</v>
      </c>
      <c r="AN1069" s="13" t="s">
        <v>6529</v>
      </c>
    </row>
    <row r="1070" spans="1:40" ht="57" customHeight="1" x14ac:dyDescent="0.25">
      <c r="A1070" s="1">
        <v>8699525030122</v>
      </c>
      <c r="B1070" s="1" t="s">
        <v>1276</v>
      </c>
      <c r="C1070" s="1" t="s">
        <v>1277</v>
      </c>
      <c r="D1070" s="2" t="s">
        <v>150</v>
      </c>
      <c r="E1070" s="3" t="s">
        <v>5731</v>
      </c>
      <c r="F1070" s="3">
        <v>0</v>
      </c>
      <c r="G1070" s="2">
        <v>1</v>
      </c>
      <c r="H1070" s="3">
        <v>1</v>
      </c>
      <c r="I1070" s="3"/>
      <c r="J1070" s="3"/>
      <c r="K1070" s="3"/>
      <c r="L1070" s="4" t="s">
        <v>5019</v>
      </c>
      <c r="M1070" s="4" t="s">
        <v>66</v>
      </c>
      <c r="N1070" s="3" t="s">
        <v>5922</v>
      </c>
      <c r="O1070" s="3">
        <v>400</v>
      </c>
      <c r="P1070" s="3" t="s">
        <v>76</v>
      </c>
      <c r="Q1070" s="3">
        <v>30</v>
      </c>
      <c r="R1070" s="3" t="s">
        <v>48</v>
      </c>
      <c r="S1070" s="10" t="s">
        <v>18</v>
      </c>
      <c r="T1070" s="3" t="s">
        <v>153</v>
      </c>
      <c r="U1070" s="38">
        <v>35.200000000000003</v>
      </c>
      <c r="V1070" s="38">
        <v>48.92</v>
      </c>
      <c r="W1070" s="38">
        <v>29.35</v>
      </c>
      <c r="X1070" s="3" t="s">
        <v>153</v>
      </c>
      <c r="Y1070" s="12"/>
      <c r="Z1070" s="1">
        <v>0</v>
      </c>
      <c r="AA1070" s="9">
        <v>111.93</v>
      </c>
      <c r="AB1070" s="9"/>
      <c r="AC1070" s="50">
        <f>IF(AD1070=AK1070,1,0)</f>
        <v>1</v>
      </c>
      <c r="AD1070" s="50">
        <v>160.80000000000001</v>
      </c>
      <c r="AE1070" s="39">
        <v>111.93</v>
      </c>
      <c r="AF1070" s="11">
        <f>IF(Z1070=2,AE1070*1.08,IF(AE1070&lt;=10,(AE1070*1.09),IF(AE1070&lt;=50,(10*1.09)+((AE1070-10)*1.08),IF(AE1070&lt;=100,(10*1.09)+((50-10)*1.08)+((AE1070-50)*1.07),IF(AE1070&lt;=200,(10*1.09)+((50-10)*1.08)+((100-50)*1.07)+((AE1070-100)*1.04),(10*1.09)+((50-10)*1.08)+((100-50)*1.07)+((200-100)*1.04)+((AE1070-200)*1.02))))))</f>
        <v>120.0072</v>
      </c>
      <c r="AG1070" s="11">
        <f>IF(Z1070=1,AF1070*1.08,IF(Z1070=4,AF1070*1.08,IF(Z1070=2,0,IF(AE1070&lt;=100,(AF1070*1.25),IF(AE1070&lt;=200,134.5+((AE1070-100)*1.04*1.16),255.14+((AE1070-200)*1.02*1.12))))))</f>
        <v>148.89235200000002</v>
      </c>
      <c r="AH1070" s="11">
        <f>IF(Z1070=1,0,IF(Z1070=4,0,(AG1070*1.08)))</f>
        <v>160.80374016000002</v>
      </c>
      <c r="AI1070" s="9">
        <f>TRUNC(AF1070,2)</f>
        <v>120</v>
      </c>
      <c r="AJ1070" s="9">
        <f>TRUNC(AG1070,2)</f>
        <v>148.88999999999999</v>
      </c>
      <c r="AK1070" s="9">
        <f>TRUNC(AH1070,2)</f>
        <v>160.80000000000001</v>
      </c>
      <c r="AL1070" s="13">
        <v>44170</v>
      </c>
      <c r="AM1070" s="13">
        <v>44187</v>
      </c>
      <c r="AN1070" s="13" t="s">
        <v>6529</v>
      </c>
    </row>
    <row r="1071" spans="1:40" ht="57" customHeight="1" x14ac:dyDescent="0.25">
      <c r="A1071" s="1">
        <v>8699541094207</v>
      </c>
      <c r="B1071" s="1" t="s">
        <v>1276</v>
      </c>
      <c r="C1071" s="1" t="s">
        <v>1277</v>
      </c>
      <c r="D1071" s="2" t="s">
        <v>150</v>
      </c>
      <c r="E1071" s="3" t="s">
        <v>5731</v>
      </c>
      <c r="F1071" s="3">
        <v>0</v>
      </c>
      <c r="G1071" s="2">
        <v>1</v>
      </c>
      <c r="H1071" s="3">
        <v>1</v>
      </c>
      <c r="I1071" s="3"/>
      <c r="J1071" s="3"/>
      <c r="K1071" s="3"/>
      <c r="L1071" s="4" t="s">
        <v>6150</v>
      </c>
      <c r="M1071" s="4" t="s">
        <v>66</v>
      </c>
      <c r="N1071" s="3" t="s">
        <v>5949</v>
      </c>
      <c r="O1071" s="3">
        <v>200</v>
      </c>
      <c r="P1071" s="3" t="s">
        <v>76</v>
      </c>
      <c r="Q1071" s="3">
        <v>30</v>
      </c>
      <c r="R1071" s="3" t="s">
        <v>48</v>
      </c>
      <c r="S1071" s="10" t="s">
        <v>18</v>
      </c>
      <c r="T1071" s="3" t="s">
        <v>153</v>
      </c>
      <c r="U1071" s="38">
        <v>16.79</v>
      </c>
      <c r="V1071" s="38">
        <v>30.01</v>
      </c>
      <c r="W1071" s="38">
        <v>16.79</v>
      </c>
      <c r="X1071" s="11" t="s">
        <v>153</v>
      </c>
      <c r="Y1071" s="12"/>
      <c r="Z1071" s="1">
        <v>0</v>
      </c>
      <c r="AA1071" s="9">
        <v>40.14</v>
      </c>
      <c r="AB1071" s="9"/>
      <c r="AC1071" s="50"/>
      <c r="AD1071" s="50"/>
      <c r="AE1071" s="39">
        <v>40.14</v>
      </c>
      <c r="AF1071" s="11">
        <f>IF(Z1071=2,AE1071*1.08,IF(AE1071&lt;=10,(AE1071*1.09),IF(AE1071&lt;=50,(10*1.09)+((AE1071-10)*1.08),IF(AE1071&lt;=100,(10*1.09)+((50-10)*1.08)+((AE1071-50)*1.07),IF(AE1071&lt;=200,(10*1.09)+((50-10)*1.08)+((100-50)*1.07)+((AE1071-100)*1.04),(10*1.09)+((50-10)*1.08)+((100-50)*1.07)+((200-100)*1.04)+((AE1071-200)*1.02))))))</f>
        <v>43.4512</v>
      </c>
      <c r="AG1071" s="11">
        <f>IF(Z1071=1,AF1071*1.08,IF(Z1071=4,AF1071*1.08,IF(Z1071=2,0,IF(AE1071&lt;=100,(AF1071*1.25),IF(AE1071&lt;=200,134.5+((AE1071-100)*1.04*1.16),255.14+((AE1071-200)*1.02*1.12))))))</f>
        <v>54.314</v>
      </c>
      <c r="AH1071" s="11">
        <f>IF(Z1071=1,0,IF(Z1071=4,0,(AG1071*1.08)))</f>
        <v>58.659120000000001</v>
      </c>
      <c r="AI1071" s="9">
        <f>TRUNC(AF1071,2)</f>
        <v>43.45</v>
      </c>
      <c r="AJ1071" s="9">
        <f>TRUNC(AG1071,2)</f>
        <v>54.31</v>
      </c>
      <c r="AK1071" s="9">
        <f>TRUNC(AH1071,2)</f>
        <v>58.65</v>
      </c>
      <c r="AL1071" s="13">
        <v>44170</v>
      </c>
      <c r="AM1071" s="13">
        <v>44187</v>
      </c>
      <c r="AN1071" s="13" t="s">
        <v>6529</v>
      </c>
    </row>
    <row r="1072" spans="1:40" ht="57" customHeight="1" x14ac:dyDescent="0.25">
      <c r="A1072" s="1">
        <v>8699541094306</v>
      </c>
      <c r="B1072" s="1" t="s">
        <v>1276</v>
      </c>
      <c r="C1072" s="1" t="s">
        <v>1277</v>
      </c>
      <c r="D1072" s="2" t="s">
        <v>150</v>
      </c>
      <c r="E1072" s="3" t="s">
        <v>5731</v>
      </c>
      <c r="F1072" s="3">
        <v>0</v>
      </c>
      <c r="G1072" s="2">
        <v>1</v>
      </c>
      <c r="H1072" s="3">
        <v>1</v>
      </c>
      <c r="I1072" s="3"/>
      <c r="J1072" s="3"/>
      <c r="K1072" s="3"/>
      <c r="L1072" s="4" t="s">
        <v>6149</v>
      </c>
      <c r="M1072" s="4" t="s">
        <v>66</v>
      </c>
      <c r="N1072" s="3" t="s">
        <v>5949</v>
      </c>
      <c r="O1072" s="3">
        <v>300</v>
      </c>
      <c r="P1072" s="3" t="s">
        <v>76</v>
      </c>
      <c r="Q1072" s="3">
        <v>30</v>
      </c>
      <c r="R1072" s="3" t="s">
        <v>48</v>
      </c>
      <c r="S1072" s="10" t="s">
        <v>18</v>
      </c>
      <c r="T1072" s="3" t="s">
        <v>153</v>
      </c>
      <c r="U1072" s="38">
        <v>25.45</v>
      </c>
      <c r="V1072" s="38">
        <v>53.34</v>
      </c>
      <c r="W1072" s="38">
        <v>25.45</v>
      </c>
      <c r="X1072" s="11" t="s">
        <v>153</v>
      </c>
      <c r="Y1072" s="12"/>
      <c r="Z1072" s="1">
        <v>0</v>
      </c>
      <c r="AA1072" s="9">
        <v>86.36</v>
      </c>
      <c r="AB1072" s="9"/>
      <c r="AC1072" s="50"/>
      <c r="AD1072" s="50"/>
      <c r="AE1072" s="39">
        <v>86.36</v>
      </c>
      <c r="AF1072" s="11">
        <f>IF(Z1072=2,AE1072*1.08,IF(AE1072&lt;=10,(AE1072*1.09),IF(AE1072&lt;=50,(10*1.09)+((AE1072-10)*1.08),IF(AE1072&lt;=100,(10*1.09)+((50-10)*1.08)+((AE1072-50)*1.07),IF(AE1072&lt;=200,(10*1.09)+((50-10)*1.08)+((100-50)*1.07)+((AE1072-100)*1.04),(10*1.09)+((50-10)*1.08)+((100-50)*1.07)+((200-100)*1.04)+((AE1072-200)*1.02))))))</f>
        <v>93.005200000000002</v>
      </c>
      <c r="AG1072" s="11">
        <f>IF(Z1072=1,AF1072*1.08,IF(Z1072=4,AF1072*1.08,IF(Z1072=2,0,IF(AE1072&lt;=100,(AF1072*1.25),IF(AE1072&lt;=200,134.5+((AE1072-100)*1.04*1.16),255.14+((AE1072-200)*1.02*1.12))))))</f>
        <v>116.2565</v>
      </c>
      <c r="AH1072" s="11">
        <f>IF(Z1072=1,0,IF(Z1072=4,0,(AG1072*1.08)))</f>
        <v>125.55702000000001</v>
      </c>
      <c r="AI1072" s="9">
        <f>TRUNC(AF1072,2)</f>
        <v>93</v>
      </c>
      <c r="AJ1072" s="9">
        <f>TRUNC(AG1072,2)</f>
        <v>116.25</v>
      </c>
      <c r="AK1072" s="9">
        <f>TRUNC(AH1072,2)</f>
        <v>125.55</v>
      </c>
      <c r="AL1072" s="13">
        <v>44170</v>
      </c>
      <c r="AM1072" s="13">
        <v>44187</v>
      </c>
      <c r="AN1072" s="13" t="s">
        <v>6529</v>
      </c>
    </row>
    <row r="1073" spans="1:40" ht="57" customHeight="1" x14ac:dyDescent="0.25">
      <c r="A1073" s="1">
        <v>8699786090118</v>
      </c>
      <c r="B1073" s="1" t="s">
        <v>1276</v>
      </c>
      <c r="C1073" s="1" t="s">
        <v>1277</v>
      </c>
      <c r="D1073" s="2" t="s">
        <v>44</v>
      </c>
      <c r="E1073" s="3" t="s">
        <v>5731</v>
      </c>
      <c r="F1073" s="3">
        <v>0</v>
      </c>
      <c r="G1073" s="2">
        <v>1</v>
      </c>
      <c r="H1073" s="3">
        <v>1</v>
      </c>
      <c r="I1073" s="3"/>
      <c r="J1073" s="3"/>
      <c r="K1073" s="3"/>
      <c r="L1073" s="4" t="s">
        <v>5021</v>
      </c>
      <c r="M1073" s="4" t="s">
        <v>66</v>
      </c>
      <c r="N1073" s="3" t="s">
        <v>6007</v>
      </c>
      <c r="O1073" s="3">
        <v>300</v>
      </c>
      <c r="P1073" s="3" t="s">
        <v>76</v>
      </c>
      <c r="Q1073" s="3">
        <v>30</v>
      </c>
      <c r="R1073" s="3" t="s">
        <v>48</v>
      </c>
      <c r="S1073" s="10" t="s">
        <v>18</v>
      </c>
      <c r="T1073" s="3" t="s">
        <v>153</v>
      </c>
      <c r="U1073" s="38">
        <v>25.45</v>
      </c>
      <c r="V1073" s="38">
        <v>53.34</v>
      </c>
      <c r="W1073" s="38">
        <v>25.45</v>
      </c>
      <c r="X1073" s="11" t="s">
        <v>153</v>
      </c>
      <c r="Y1073" s="12"/>
      <c r="Z1073" s="1">
        <v>0</v>
      </c>
      <c r="AA1073" s="9">
        <v>94.4</v>
      </c>
      <c r="AB1073" s="9"/>
      <c r="AC1073" s="50">
        <f>IF(AD1073=AK1073,1,0)</f>
        <v>1</v>
      </c>
      <c r="AD1073" s="50">
        <v>137.16999999999999</v>
      </c>
      <c r="AE1073" s="39">
        <v>94.4</v>
      </c>
      <c r="AF1073" s="11">
        <f>IF(Z1073=2,AE1073*1.08,IF(AE1073&lt;=10,(AE1073*1.09),IF(AE1073&lt;=50,(10*1.09)+((AE1073-10)*1.08),IF(AE1073&lt;=100,(10*1.09)+((50-10)*1.08)+((AE1073-50)*1.07),IF(AE1073&lt;=200,(10*1.09)+((50-10)*1.08)+((100-50)*1.07)+((AE1073-100)*1.04),(10*1.09)+((50-10)*1.08)+((100-50)*1.07)+((200-100)*1.04)+((AE1073-200)*1.02))))))</f>
        <v>101.608</v>
      </c>
      <c r="AG1073" s="11">
        <f>IF(Z1073=1,AF1073*1.08,IF(Z1073=4,AF1073*1.08,IF(Z1073=2,0,IF(AE1073&lt;=100,(AF1073*1.25),IF(AE1073&lt;=200,134.5+((AE1073-100)*1.04*1.16),255.14+((AE1073-200)*1.02*1.12))))))</f>
        <v>127.01</v>
      </c>
      <c r="AH1073" s="11">
        <f>IF(Z1073=1,0,IF(Z1073=4,0,(AG1073*1.08)))</f>
        <v>137.17080000000001</v>
      </c>
      <c r="AI1073" s="9">
        <f>TRUNC(AF1073,2)</f>
        <v>101.6</v>
      </c>
      <c r="AJ1073" s="9">
        <f>TRUNC(AG1073,2)</f>
        <v>127.01</v>
      </c>
      <c r="AK1073" s="9">
        <f>TRUNC(AH1073,2)</f>
        <v>137.16999999999999</v>
      </c>
      <c r="AL1073" s="13">
        <v>44170</v>
      </c>
      <c r="AM1073" s="13">
        <v>44187</v>
      </c>
      <c r="AN1073" s="13" t="s">
        <v>6529</v>
      </c>
    </row>
    <row r="1074" spans="1:40" ht="57" customHeight="1" x14ac:dyDescent="0.25">
      <c r="A1074" s="1">
        <v>8699786030473</v>
      </c>
      <c r="B1074" s="1" t="s">
        <v>1276</v>
      </c>
      <c r="C1074" s="1" t="s">
        <v>1277</v>
      </c>
      <c r="D1074" s="2" t="s">
        <v>44</v>
      </c>
      <c r="E1074" s="3" t="s">
        <v>5731</v>
      </c>
      <c r="F1074" s="3">
        <v>6</v>
      </c>
      <c r="G1074" s="2">
        <v>1</v>
      </c>
      <c r="H1074" s="3">
        <v>1</v>
      </c>
      <c r="I1074" s="3"/>
      <c r="J1074" s="3"/>
      <c r="K1074" s="3"/>
      <c r="L1074" s="4" t="s">
        <v>4348</v>
      </c>
      <c r="M1074" s="4" t="s">
        <v>66</v>
      </c>
      <c r="N1074" s="3" t="s">
        <v>6007</v>
      </c>
      <c r="O1074" s="3">
        <v>400</v>
      </c>
      <c r="P1074" s="3" t="s">
        <v>76</v>
      </c>
      <c r="Q1074" s="3">
        <v>30</v>
      </c>
      <c r="R1074" s="3" t="s">
        <v>48</v>
      </c>
      <c r="S1074" s="10" t="s">
        <v>49</v>
      </c>
      <c r="T1074" s="3" t="s">
        <v>153</v>
      </c>
      <c r="U1074" s="38">
        <v>35.200000000000003</v>
      </c>
      <c r="V1074" s="38">
        <v>48.92</v>
      </c>
      <c r="W1074" s="38">
        <v>29.35</v>
      </c>
      <c r="X1074" s="11" t="s">
        <v>153</v>
      </c>
      <c r="Y1074" s="12"/>
      <c r="Z1074" s="1">
        <v>0</v>
      </c>
      <c r="AA1074" s="9">
        <v>111.93</v>
      </c>
      <c r="AB1074" s="9"/>
      <c r="AC1074" s="50">
        <f>IF(AD1074=AK1074,1,0)</f>
        <v>1</v>
      </c>
      <c r="AD1074" s="50">
        <v>160.80000000000001</v>
      </c>
      <c r="AE1074" s="39">
        <v>111.93</v>
      </c>
      <c r="AF1074" s="11">
        <f>IF(Z1074=2,AE1074*1.08,IF(AE1074&lt;=10,(AE1074*1.09),IF(AE1074&lt;=50,(10*1.09)+((AE1074-10)*1.08),IF(AE1074&lt;=100,(10*1.09)+((50-10)*1.08)+((AE1074-50)*1.07),IF(AE1074&lt;=200,(10*1.09)+((50-10)*1.08)+((100-50)*1.07)+((AE1074-100)*1.04),(10*1.09)+((50-10)*1.08)+((100-50)*1.07)+((200-100)*1.04)+((AE1074-200)*1.02))))))</f>
        <v>120.0072</v>
      </c>
      <c r="AG1074" s="11">
        <f>IF(Z1074=1,AF1074*1.08,IF(Z1074=4,AF1074*1.08,IF(Z1074=2,0,IF(AE1074&lt;=100,(AF1074*1.25),IF(AE1074&lt;=200,134.5+((AE1074-100)*1.04*1.16),255.14+((AE1074-200)*1.02*1.12))))))</f>
        <v>148.89235200000002</v>
      </c>
      <c r="AH1074" s="11">
        <f>IF(Z1074=1,0,IF(Z1074=4,0,(AG1074*1.08)))</f>
        <v>160.80374016000002</v>
      </c>
      <c r="AI1074" s="9">
        <f>TRUNC(AF1074,2)</f>
        <v>120</v>
      </c>
      <c r="AJ1074" s="9">
        <f>TRUNC(AG1074,2)</f>
        <v>148.88999999999999</v>
      </c>
      <c r="AK1074" s="9">
        <f>TRUNC(AH1074,2)</f>
        <v>160.80000000000001</v>
      </c>
      <c r="AL1074" s="13">
        <v>44170</v>
      </c>
      <c r="AM1074" s="13">
        <v>44187</v>
      </c>
      <c r="AN1074" s="13" t="s">
        <v>6529</v>
      </c>
    </row>
    <row r="1075" spans="1:40" ht="57" customHeight="1" x14ac:dyDescent="0.25">
      <c r="A1075" s="1">
        <v>8699511017151</v>
      </c>
      <c r="B1075" s="1" t="s">
        <v>2475</v>
      </c>
      <c r="C1075" s="1" t="s">
        <v>2476</v>
      </c>
      <c r="D1075" s="2" t="s">
        <v>150</v>
      </c>
      <c r="E1075" s="3" t="s">
        <v>133</v>
      </c>
      <c r="F1075" s="3">
        <v>4</v>
      </c>
      <c r="G1075" s="2">
        <v>1</v>
      </c>
      <c r="H1075" s="3">
        <v>1</v>
      </c>
      <c r="I1075" s="3"/>
      <c r="J1075" s="3"/>
      <c r="K1075" s="3"/>
      <c r="L1075" s="4" t="s">
        <v>6332</v>
      </c>
      <c r="M1075" s="4" t="s">
        <v>2477</v>
      </c>
      <c r="N1075" s="3" t="s">
        <v>6026</v>
      </c>
      <c r="O1075" s="3">
        <v>2</v>
      </c>
      <c r="P1075" s="3" t="s">
        <v>76</v>
      </c>
      <c r="Q1075" s="3">
        <v>30</v>
      </c>
      <c r="R1075" s="16" t="s">
        <v>788</v>
      </c>
      <c r="S1075" s="10" t="s">
        <v>18</v>
      </c>
      <c r="T1075" s="3" t="s">
        <v>225</v>
      </c>
      <c r="U1075" s="38">
        <v>2.91</v>
      </c>
      <c r="V1075" s="38">
        <v>4.29</v>
      </c>
      <c r="W1075" s="38">
        <v>2.91</v>
      </c>
      <c r="X1075" s="3" t="s">
        <v>225</v>
      </c>
      <c r="Y1075" s="12"/>
      <c r="Z1075" s="1">
        <v>0</v>
      </c>
      <c r="AA1075" s="9">
        <v>10.23</v>
      </c>
      <c r="AB1075" s="9"/>
      <c r="AC1075" s="50">
        <f>IF(AD1075=AK1075,1,0)</f>
        <v>1</v>
      </c>
      <c r="AD1075" s="50">
        <v>15.05</v>
      </c>
      <c r="AE1075" s="39">
        <v>10.23</v>
      </c>
      <c r="AF1075" s="11">
        <f>IF(Z1075=2,AE1075*1.08,IF(AE1075&lt;=10,(AE1075*1.09),IF(AE1075&lt;=50,(10*1.09)+((AE1075-10)*1.08),IF(AE1075&lt;=100,(10*1.09)+((50-10)*1.08)+((AE1075-50)*1.07),IF(AE1075&lt;=200,(10*1.09)+((50-10)*1.08)+((100-50)*1.07)+((AE1075-100)*1.04),(10*1.09)+((50-10)*1.08)+((100-50)*1.07)+((200-100)*1.04)+((AE1075-200)*1.02))))))</f>
        <v>11.148400000000001</v>
      </c>
      <c r="AG1075" s="11">
        <f>IF(Z1075=1,AF1075*1.08,IF(Z1075=4,AF1075*1.08,IF(Z1075=2,0,IF(AE1075&lt;=100,(AF1075*1.25),IF(AE1075&lt;=200,134.5+((AE1075-100)*1.04*1.16),255.14+((AE1075-200)*1.02*1.12))))))</f>
        <v>13.935500000000001</v>
      </c>
      <c r="AH1075" s="11">
        <f>IF(Z1075=1,0,IF(Z1075=4,0,(AG1075*1.08)))</f>
        <v>15.050340000000002</v>
      </c>
      <c r="AI1075" s="9">
        <f>TRUNC(AF1075,2)</f>
        <v>11.14</v>
      </c>
      <c r="AJ1075" s="9">
        <f>TRUNC(AG1075,2)</f>
        <v>13.93</v>
      </c>
      <c r="AK1075" s="9">
        <f>TRUNC(AH1075,2)</f>
        <v>15.05</v>
      </c>
      <c r="AL1075" s="13">
        <v>44170</v>
      </c>
      <c r="AM1075" s="13">
        <v>44187</v>
      </c>
      <c r="AN1075" s="13" t="s">
        <v>6529</v>
      </c>
    </row>
    <row r="1076" spans="1:40" ht="57" customHeight="1" x14ac:dyDescent="0.25">
      <c r="A1076" s="1">
        <v>8699505092645</v>
      </c>
      <c r="B1076" s="1" t="s">
        <v>3174</v>
      </c>
      <c r="C1076" s="1" t="s">
        <v>3175</v>
      </c>
      <c r="D1076" s="2" t="s">
        <v>44</v>
      </c>
      <c r="E1076" s="3" t="s">
        <v>5731</v>
      </c>
      <c r="F1076" s="3">
        <v>0</v>
      </c>
      <c r="G1076" s="2">
        <v>2</v>
      </c>
      <c r="H1076" s="3">
        <v>1</v>
      </c>
      <c r="I1076" s="3"/>
      <c r="J1076" s="3"/>
      <c r="K1076" s="3"/>
      <c r="L1076" s="4" t="s">
        <v>6386</v>
      </c>
      <c r="M1076" s="4" t="s">
        <v>3176</v>
      </c>
      <c r="N1076" s="3" t="s">
        <v>5994</v>
      </c>
      <c r="O1076" s="3">
        <v>20</v>
      </c>
      <c r="P1076" s="3" t="s">
        <v>76</v>
      </c>
      <c r="Q1076" s="3">
        <v>63</v>
      </c>
      <c r="R1076" s="3" t="s">
        <v>48</v>
      </c>
      <c r="S1076" s="10" t="s">
        <v>49</v>
      </c>
      <c r="T1076" s="3" t="s">
        <v>545</v>
      </c>
      <c r="U1076" s="38">
        <v>3856.19</v>
      </c>
      <c r="V1076" s="38">
        <v>3856.19</v>
      </c>
      <c r="W1076" s="38">
        <v>3856.19</v>
      </c>
      <c r="X1076" s="3" t="s">
        <v>545</v>
      </c>
      <c r="Y1076" s="12"/>
      <c r="Z1076" s="1">
        <v>0</v>
      </c>
      <c r="AA1076" s="9">
        <v>14713.28</v>
      </c>
      <c r="AB1076" s="9"/>
      <c r="AC1076" s="50">
        <f>IF(AD1076=AK1076,1,0)</f>
        <v>1</v>
      </c>
      <c r="AD1076" s="50">
        <v>18181.91</v>
      </c>
      <c r="AE1076" s="39">
        <v>14713.28</v>
      </c>
      <c r="AF1076" s="11">
        <f>IF(Z1076=2,AE1076*1.08,IF(AE1076&lt;=10,(AE1076*1.09),IF(AE1076&lt;=50,(10*1.09)+((AE1076-10)*1.08),IF(AE1076&lt;=100,(10*1.09)+((50-10)*1.08)+((AE1076-50)*1.07),IF(AE1076&lt;=200,(10*1.09)+((50-10)*1.08)+((100-50)*1.07)+((AE1076-100)*1.04),(10*1.09)+((50-10)*1.08)+((100-50)*1.07)+((200-100)*1.04)+((AE1076-200)*1.02))))))</f>
        <v>15015.145600000002</v>
      </c>
      <c r="AG1076" s="11">
        <f>IF(Z1076=1,AF1076*1.08,IF(Z1076=4,AF1076*1.08,IF(Z1076=2,0,IF(AE1076&lt;=100,(AF1076*1.25),IF(AE1076&lt;=200,134.5+((AE1076-100)*1.04*1.16),255.14+((AE1076-200)*1.02*1.12))))))</f>
        <v>16835.111072000003</v>
      </c>
      <c r="AH1076" s="11">
        <f>IF(Z1076=1,0,IF(Z1076=4,0,(AG1076*1.08)))</f>
        <v>18181.919957760005</v>
      </c>
      <c r="AI1076" s="9">
        <f>TRUNC(AF1076,2)</f>
        <v>15015.14</v>
      </c>
      <c r="AJ1076" s="9">
        <f>TRUNC(AG1076,2)</f>
        <v>16835.11</v>
      </c>
      <c r="AK1076" s="9">
        <f>TRUNC(AH1076,2)</f>
        <v>18181.91</v>
      </c>
      <c r="AL1076" s="13">
        <v>44170</v>
      </c>
      <c r="AM1076" s="13">
        <v>44187</v>
      </c>
      <c r="AN1076" s="13" t="s">
        <v>6529</v>
      </c>
    </row>
    <row r="1077" spans="1:40" ht="57" customHeight="1" x14ac:dyDescent="0.25">
      <c r="A1077" s="1">
        <v>8699522096053</v>
      </c>
      <c r="B1077" s="1" t="s">
        <v>3209</v>
      </c>
      <c r="C1077" s="1" t="s">
        <v>3210</v>
      </c>
      <c r="D1077" s="2" t="s">
        <v>44</v>
      </c>
      <c r="E1077" s="3" t="s">
        <v>5731</v>
      </c>
      <c r="F1077" s="3">
        <v>0</v>
      </c>
      <c r="G1077" s="2">
        <v>2</v>
      </c>
      <c r="H1077" s="3">
        <v>1</v>
      </c>
      <c r="I1077" s="3"/>
      <c r="J1077" s="3"/>
      <c r="K1077" s="3"/>
      <c r="L1077" s="4" t="s">
        <v>3211</v>
      </c>
      <c r="M1077" s="4" t="s">
        <v>3212</v>
      </c>
      <c r="N1077" s="3" t="s">
        <v>5925</v>
      </c>
      <c r="O1077" s="3" t="s">
        <v>3213</v>
      </c>
      <c r="P1077" s="3" t="s">
        <v>76</v>
      </c>
      <c r="Q1077" s="3">
        <v>60</v>
      </c>
      <c r="R1077" s="3" t="s">
        <v>48</v>
      </c>
      <c r="S1077" s="10" t="s">
        <v>49</v>
      </c>
      <c r="T1077" s="3" t="s">
        <v>129</v>
      </c>
      <c r="U1077" s="38">
        <v>114.86</v>
      </c>
      <c r="V1077" s="38">
        <v>114.86</v>
      </c>
      <c r="W1077" s="38">
        <v>114.86</v>
      </c>
      <c r="X1077" s="11" t="s">
        <v>129</v>
      </c>
      <c r="Y1077" s="12"/>
      <c r="Z1077" s="1">
        <v>0</v>
      </c>
      <c r="AA1077" s="9">
        <v>315.44</v>
      </c>
      <c r="AB1077" s="9"/>
      <c r="AC1077" s="50">
        <f>IF(AD1077=AK1077,1,0)</f>
        <v>1</v>
      </c>
      <c r="AD1077" s="50">
        <v>417.98</v>
      </c>
      <c r="AE1077" s="39">
        <v>315.44</v>
      </c>
      <c r="AF1077" s="11">
        <f>IF(Z1077=2,AE1077*1.08,IF(AE1077&lt;=10,(AE1077*1.09),IF(AE1077&lt;=50,(10*1.09)+((AE1077-10)*1.08),IF(AE1077&lt;=100,(10*1.09)+((50-10)*1.08)+((AE1077-50)*1.07),IF(AE1077&lt;=200,(10*1.09)+((50-10)*1.08)+((100-50)*1.07)+((AE1077-100)*1.04),(10*1.09)+((50-10)*1.08)+((100-50)*1.07)+((200-100)*1.04)+((AE1077-200)*1.02))))))</f>
        <v>329.34879999999998</v>
      </c>
      <c r="AG1077" s="11">
        <f>IF(Z1077=1,AF1077*1.08,IF(Z1077=4,AF1077*1.08,IF(Z1077=2,0,IF(AE1077&lt;=100,(AF1077*1.25),IF(AE1077&lt;=200,134.5+((AE1077-100)*1.04*1.16),255.14+((AE1077-200)*1.02*1.12))))))</f>
        <v>387.01865599999996</v>
      </c>
      <c r="AH1077" s="11">
        <f>IF(Z1077=1,0,IF(Z1077=4,0,(AG1077*1.08)))</f>
        <v>417.98014847999997</v>
      </c>
      <c r="AI1077" s="9">
        <f>TRUNC(AF1077,2)</f>
        <v>329.34</v>
      </c>
      <c r="AJ1077" s="9">
        <f>TRUNC(AG1077,2)</f>
        <v>387.01</v>
      </c>
      <c r="AK1077" s="9">
        <f>TRUNC(AH1077,2)</f>
        <v>417.98</v>
      </c>
      <c r="AL1077" s="13">
        <v>44170</v>
      </c>
      <c r="AM1077" s="13">
        <v>44187</v>
      </c>
      <c r="AN1077" s="13" t="s">
        <v>6529</v>
      </c>
    </row>
    <row r="1078" spans="1:40" ht="57" customHeight="1" x14ac:dyDescent="0.25">
      <c r="A1078" s="1">
        <v>8699540160453</v>
      </c>
      <c r="B1078" s="1" t="s">
        <v>660</v>
      </c>
      <c r="C1078" s="1" t="s">
        <v>662</v>
      </c>
      <c r="D1078" s="2" t="s">
        <v>150</v>
      </c>
      <c r="E1078" s="3" t="s">
        <v>5731</v>
      </c>
      <c r="F1078" s="3">
        <v>0</v>
      </c>
      <c r="G1078" s="2">
        <v>1</v>
      </c>
      <c r="H1078" s="3">
        <v>1</v>
      </c>
      <c r="I1078" s="3"/>
      <c r="J1078" s="3"/>
      <c r="K1078" s="3"/>
      <c r="L1078" s="4" t="s">
        <v>6294</v>
      </c>
      <c r="M1078" s="4" t="s">
        <v>663</v>
      </c>
      <c r="N1078" s="3" t="s">
        <v>5927</v>
      </c>
      <c r="O1078" s="3">
        <v>15</v>
      </c>
      <c r="P1078" s="3" t="s">
        <v>76</v>
      </c>
      <c r="Q1078" s="3">
        <v>28</v>
      </c>
      <c r="R1078" s="3" t="s">
        <v>48</v>
      </c>
      <c r="S1078" s="10" t="s">
        <v>18</v>
      </c>
      <c r="T1078" s="3" t="s">
        <v>102</v>
      </c>
      <c r="U1078" s="38">
        <v>5.01</v>
      </c>
      <c r="V1078" s="38">
        <v>7.43</v>
      </c>
      <c r="W1078" s="38">
        <v>4.45</v>
      </c>
      <c r="X1078" s="3" t="s">
        <v>102</v>
      </c>
      <c r="Y1078" s="12"/>
      <c r="Z1078" s="1">
        <v>0</v>
      </c>
      <c r="AA1078" s="9">
        <v>16.899999999999999</v>
      </c>
      <c r="AB1078" s="9"/>
      <c r="AC1078" s="50">
        <f>IF(AD1078=AK1078,1,0)</f>
        <v>1</v>
      </c>
      <c r="AD1078" s="50">
        <v>24.77</v>
      </c>
      <c r="AE1078" s="39">
        <v>16.899999999999999</v>
      </c>
      <c r="AF1078" s="11">
        <f>IF(Z1078=2,AE1078*1.08,IF(AE1078&lt;=10,(AE1078*1.09),IF(AE1078&lt;=50,(10*1.09)+((AE1078-10)*1.08),IF(AE1078&lt;=100,(10*1.09)+((50-10)*1.08)+((AE1078-50)*1.07),IF(AE1078&lt;=200,(10*1.09)+((50-10)*1.08)+((100-50)*1.07)+((AE1078-100)*1.04),(10*1.09)+((50-10)*1.08)+((100-50)*1.07)+((200-100)*1.04)+((AE1078-200)*1.02))))))</f>
        <v>18.352</v>
      </c>
      <c r="AG1078" s="11">
        <f>IF(Z1078=1,AF1078*1.08,IF(Z1078=4,AF1078*1.08,IF(Z1078=2,0,IF(AE1078&lt;=100,(AF1078*1.25),IF(AE1078&lt;=200,134.5+((AE1078-100)*1.04*1.16),255.14+((AE1078-200)*1.02*1.12))))))</f>
        <v>22.94</v>
      </c>
      <c r="AH1078" s="11">
        <f>IF(Z1078=1,0,IF(Z1078=4,0,(AG1078*1.08)))</f>
        <v>24.775200000000002</v>
      </c>
      <c r="AI1078" s="9">
        <f>TRUNC(AF1078,2)</f>
        <v>18.350000000000001</v>
      </c>
      <c r="AJ1078" s="9">
        <f>TRUNC(AG1078,2)</f>
        <v>22.94</v>
      </c>
      <c r="AK1078" s="9">
        <f>TRUNC(AH1078,2)</f>
        <v>24.77</v>
      </c>
      <c r="AL1078" s="13">
        <v>44170</v>
      </c>
      <c r="AM1078" s="13">
        <v>44187</v>
      </c>
      <c r="AN1078" s="13" t="s">
        <v>6529</v>
      </c>
    </row>
    <row r="1079" spans="1:40" ht="57" customHeight="1" x14ac:dyDescent="0.25">
      <c r="A1079" s="1">
        <v>8699650791318</v>
      </c>
      <c r="B1079" s="1" t="s">
        <v>3239</v>
      </c>
      <c r="C1079" s="1" t="s">
        <v>3240</v>
      </c>
      <c r="D1079" s="2" t="s">
        <v>44</v>
      </c>
      <c r="E1079" s="3" t="s">
        <v>133</v>
      </c>
      <c r="F1079" s="3">
        <v>0</v>
      </c>
      <c r="G1079" s="2">
        <v>2</v>
      </c>
      <c r="H1079" s="3">
        <v>1</v>
      </c>
      <c r="I1079" s="3"/>
      <c r="J1079" s="3"/>
      <c r="K1079" s="3"/>
      <c r="L1079" s="4" t="s">
        <v>3241</v>
      </c>
      <c r="M1079" s="4" t="s">
        <v>3242</v>
      </c>
      <c r="N1079" s="3" t="s">
        <v>5911</v>
      </c>
      <c r="O1079" s="3">
        <v>10000</v>
      </c>
      <c r="P1079" s="3" t="s">
        <v>261</v>
      </c>
      <c r="Q1079" s="3">
        <v>1</v>
      </c>
      <c r="R1079" s="3" t="s">
        <v>48</v>
      </c>
      <c r="S1079" s="10" t="s">
        <v>49</v>
      </c>
      <c r="T1079" s="43" t="s">
        <v>997</v>
      </c>
      <c r="U1079" s="48">
        <v>30.96</v>
      </c>
      <c r="V1079" s="38">
        <v>35.22</v>
      </c>
      <c r="W1079" s="38">
        <v>28.17</v>
      </c>
      <c r="X1079" s="3" t="s">
        <v>997</v>
      </c>
      <c r="Y1079" s="42" t="s">
        <v>309</v>
      </c>
      <c r="Z1079" s="1">
        <v>0</v>
      </c>
      <c r="AA1079" s="9">
        <v>374.4</v>
      </c>
      <c r="AB1079" s="9"/>
      <c r="AC1079" s="50">
        <f>IF(AD1079=AK1079,1,0)</f>
        <v>0</v>
      </c>
      <c r="AD1079" s="50">
        <v>490.72</v>
      </c>
      <c r="AE1079" s="39">
        <v>468</v>
      </c>
      <c r="AF1079" s="11">
        <f>IF(Z1079=2,AE1079*1.08,IF(AE1079&lt;=10,(AE1079*1.09),IF(AE1079&lt;=50,(10*1.09)+((AE1079-10)*1.08),IF(AE1079&lt;=100,(10*1.09)+((50-10)*1.08)+((AE1079-50)*1.07),IF(AE1079&lt;=200,(10*1.09)+((50-10)*1.08)+((100-50)*1.07)+((AE1079-100)*1.04),(10*1.09)+((50-10)*1.08)+((100-50)*1.07)+((200-100)*1.04)+((AE1079-200)*1.02))))))</f>
        <v>484.96000000000004</v>
      </c>
      <c r="AG1079" s="11">
        <f>IF(Z1079=1,AF1079*1.08,IF(Z1079=4,AF1079*1.08,IF(Z1079=2,0,IF(AE1079&lt;=100,(AF1079*1.25),IF(AE1079&lt;=200,134.5+((AE1079-100)*1.04*1.16),255.14+((AE1079-200)*1.02*1.12))))))</f>
        <v>561.30320000000006</v>
      </c>
      <c r="AH1079" s="11">
        <f>IF(Z1079=1,0,IF(Z1079=4,0,(AG1079*1.08)))</f>
        <v>606.20745600000009</v>
      </c>
      <c r="AI1079" s="9">
        <f>TRUNC(AF1079,2)</f>
        <v>484.96</v>
      </c>
      <c r="AJ1079" s="9">
        <f>TRUNC(AG1079,2)</f>
        <v>561.29999999999995</v>
      </c>
      <c r="AK1079" s="9">
        <f>TRUNC(AH1079,2)</f>
        <v>606.20000000000005</v>
      </c>
      <c r="AL1079" s="13">
        <v>44170</v>
      </c>
      <c r="AM1079" s="13">
        <v>44187</v>
      </c>
      <c r="AN1079" s="13" t="s">
        <v>6529</v>
      </c>
    </row>
    <row r="1080" spans="1:40" ht="57" customHeight="1" x14ac:dyDescent="0.25">
      <c r="A1080" s="1">
        <v>8699525096975</v>
      </c>
      <c r="B1080" s="1" t="s">
        <v>3244</v>
      </c>
      <c r="C1080" s="1" t="s">
        <v>3245</v>
      </c>
      <c r="D1080" s="2" t="s">
        <v>150</v>
      </c>
      <c r="E1080" s="3" t="s">
        <v>5731</v>
      </c>
      <c r="F1080" s="3">
        <v>0</v>
      </c>
      <c r="G1080" s="2">
        <v>1</v>
      </c>
      <c r="H1080" s="3">
        <v>1</v>
      </c>
      <c r="I1080" s="3"/>
      <c r="J1080" s="3"/>
      <c r="K1080" s="3"/>
      <c r="L1080" s="4" t="s">
        <v>3247</v>
      </c>
      <c r="M1080" s="4" t="s">
        <v>845</v>
      </c>
      <c r="N1080" s="3" t="s">
        <v>5922</v>
      </c>
      <c r="O1080" s="3">
        <v>2.5</v>
      </c>
      <c r="P1080" s="3" t="s">
        <v>76</v>
      </c>
      <c r="Q1080" s="3">
        <v>30</v>
      </c>
      <c r="R1080" s="3" t="s">
        <v>48</v>
      </c>
      <c r="S1080" s="10" t="s">
        <v>18</v>
      </c>
      <c r="T1080" s="3" t="s">
        <v>153</v>
      </c>
      <c r="U1080" s="38">
        <v>25.31</v>
      </c>
      <c r="V1080" s="38">
        <v>104.06</v>
      </c>
      <c r="W1080" s="38">
        <v>25.31</v>
      </c>
      <c r="X1080" s="11" t="s">
        <v>153</v>
      </c>
      <c r="Y1080" s="12"/>
      <c r="Z1080" s="1">
        <v>0</v>
      </c>
      <c r="AA1080" s="9">
        <v>63.68</v>
      </c>
      <c r="AB1080" s="9"/>
      <c r="AC1080" s="50"/>
      <c r="AD1080" s="50"/>
      <c r="AE1080" s="39">
        <v>63.68</v>
      </c>
      <c r="AF1080" s="11">
        <f>IF(Z1080=2,AE1080*1.08,IF(AE1080&lt;=10,(AE1080*1.09),IF(AE1080&lt;=50,(10*1.09)+((AE1080-10)*1.08),IF(AE1080&lt;=100,(10*1.09)+((50-10)*1.08)+((AE1080-50)*1.07),IF(AE1080&lt;=200,(10*1.09)+((50-10)*1.08)+((100-50)*1.07)+((AE1080-100)*1.04),(10*1.09)+((50-10)*1.08)+((100-50)*1.07)+((200-100)*1.04)+((AE1080-200)*1.02))))))</f>
        <v>68.7376</v>
      </c>
      <c r="AG1080" s="11">
        <f>IF(Z1080=1,AF1080*1.08,IF(Z1080=4,AF1080*1.08,IF(Z1080=2,0,IF(AE1080&lt;=100,(AF1080*1.25),IF(AE1080&lt;=200,134.5+((AE1080-100)*1.04*1.16),255.14+((AE1080-200)*1.02*1.12))))))</f>
        <v>85.921999999999997</v>
      </c>
      <c r="AH1080" s="11">
        <f>IF(Z1080=1,0,IF(Z1080=4,0,(AG1080*1.08)))</f>
        <v>92.795760000000001</v>
      </c>
      <c r="AI1080" s="9">
        <f>TRUNC(AF1080,2)</f>
        <v>68.73</v>
      </c>
      <c r="AJ1080" s="9">
        <f>TRUNC(AG1080,2)</f>
        <v>85.92</v>
      </c>
      <c r="AK1080" s="9">
        <f>TRUNC(AH1080,2)</f>
        <v>92.79</v>
      </c>
      <c r="AL1080" s="13">
        <v>44170</v>
      </c>
      <c r="AM1080" s="13">
        <v>44187</v>
      </c>
      <c r="AN1080" s="13" t="s">
        <v>6529</v>
      </c>
    </row>
    <row r="1081" spans="1:40" ht="57" customHeight="1" x14ac:dyDescent="0.25">
      <c r="A1081" s="1">
        <v>8699702099010</v>
      </c>
      <c r="B1081" s="1" t="s">
        <v>3244</v>
      </c>
      <c r="C1081" s="1" t="s">
        <v>3245</v>
      </c>
      <c r="D1081" s="2" t="s">
        <v>150</v>
      </c>
      <c r="E1081" s="3" t="s">
        <v>5731</v>
      </c>
      <c r="F1081" s="3">
        <v>0</v>
      </c>
      <c r="G1081" s="2">
        <v>1</v>
      </c>
      <c r="H1081" s="3">
        <v>1</v>
      </c>
      <c r="I1081" s="3"/>
      <c r="J1081" s="3"/>
      <c r="K1081" s="3"/>
      <c r="L1081" s="4" t="s">
        <v>3248</v>
      </c>
      <c r="M1081" s="4" t="s">
        <v>845</v>
      </c>
      <c r="N1081" s="3" t="s">
        <v>5965</v>
      </c>
      <c r="O1081" s="3">
        <v>2.5</v>
      </c>
      <c r="P1081" s="3" t="s">
        <v>76</v>
      </c>
      <c r="Q1081" s="3">
        <v>30</v>
      </c>
      <c r="R1081" s="3" t="s">
        <v>48</v>
      </c>
      <c r="S1081" s="10" t="s">
        <v>18</v>
      </c>
      <c r="T1081" s="3" t="s">
        <v>153</v>
      </c>
      <c r="U1081" s="38">
        <v>25.31</v>
      </c>
      <c r="V1081" s="38">
        <v>104.06</v>
      </c>
      <c r="W1081" s="38">
        <v>25.31</v>
      </c>
      <c r="X1081" s="11" t="s">
        <v>153</v>
      </c>
      <c r="Y1081" s="12"/>
      <c r="Z1081" s="1">
        <v>0</v>
      </c>
      <c r="AA1081" s="9">
        <v>66.36</v>
      </c>
      <c r="AB1081" s="9"/>
      <c r="AC1081" s="50"/>
      <c r="AD1081" s="50"/>
      <c r="AE1081" s="39">
        <v>66.36</v>
      </c>
      <c r="AF1081" s="11">
        <f>IF(Z1081=2,AE1081*1.08,IF(AE1081&lt;=10,(AE1081*1.09),IF(AE1081&lt;=50,(10*1.09)+((AE1081-10)*1.08),IF(AE1081&lt;=100,(10*1.09)+((50-10)*1.08)+((AE1081-50)*1.07),IF(AE1081&lt;=200,(10*1.09)+((50-10)*1.08)+((100-50)*1.07)+((AE1081-100)*1.04),(10*1.09)+((50-10)*1.08)+((100-50)*1.07)+((200-100)*1.04)+((AE1081-200)*1.02))))))</f>
        <v>71.605199999999996</v>
      </c>
      <c r="AG1081" s="11">
        <f>IF(Z1081=1,AF1081*1.08,IF(Z1081=4,AF1081*1.08,IF(Z1081=2,0,IF(AE1081&lt;=100,(AF1081*1.25),IF(AE1081&lt;=200,134.5+((AE1081-100)*1.04*1.16),255.14+((AE1081-200)*1.02*1.12))))))</f>
        <v>89.506499999999988</v>
      </c>
      <c r="AH1081" s="11">
        <f>IF(Z1081=1,0,IF(Z1081=4,0,(AG1081*1.08)))</f>
        <v>96.667019999999994</v>
      </c>
      <c r="AI1081" s="9">
        <f>TRUNC(AF1081,2)</f>
        <v>71.599999999999994</v>
      </c>
      <c r="AJ1081" s="9">
        <f>TRUNC(AG1081,2)</f>
        <v>89.5</v>
      </c>
      <c r="AK1081" s="9">
        <f>TRUNC(AH1081,2)</f>
        <v>96.66</v>
      </c>
      <c r="AL1081" s="13">
        <v>44170</v>
      </c>
      <c r="AM1081" s="13">
        <v>44187</v>
      </c>
      <c r="AN1081" s="13" t="s">
        <v>6529</v>
      </c>
    </row>
    <row r="1082" spans="1:40" ht="57" customHeight="1" x14ac:dyDescent="0.25">
      <c r="A1082" s="1">
        <v>8699650032541</v>
      </c>
      <c r="B1082" s="1" t="s">
        <v>3244</v>
      </c>
      <c r="C1082" s="1" t="s">
        <v>3245</v>
      </c>
      <c r="D1082" s="2" t="s">
        <v>150</v>
      </c>
      <c r="E1082" s="3" t="s">
        <v>5731</v>
      </c>
      <c r="F1082" s="3">
        <v>0</v>
      </c>
      <c r="G1082" s="2">
        <v>1</v>
      </c>
      <c r="H1082" s="3">
        <v>1</v>
      </c>
      <c r="I1082" s="3"/>
      <c r="J1082" s="3"/>
      <c r="K1082" s="3"/>
      <c r="L1082" s="4" t="s">
        <v>3250</v>
      </c>
      <c r="M1082" s="4" t="s">
        <v>845</v>
      </c>
      <c r="N1082" s="3" t="s">
        <v>5911</v>
      </c>
      <c r="O1082" s="3">
        <v>2.5</v>
      </c>
      <c r="P1082" s="3" t="s">
        <v>76</v>
      </c>
      <c r="Q1082" s="3">
        <v>30</v>
      </c>
      <c r="R1082" s="3" t="s">
        <v>48</v>
      </c>
      <c r="S1082" s="10" t="s">
        <v>18</v>
      </c>
      <c r="T1082" s="3" t="s">
        <v>153</v>
      </c>
      <c r="U1082" s="38">
        <v>25.31</v>
      </c>
      <c r="V1082" s="38">
        <v>104.06</v>
      </c>
      <c r="W1082" s="38">
        <v>25.31</v>
      </c>
      <c r="X1082" s="11" t="s">
        <v>153</v>
      </c>
      <c r="Y1082" s="12"/>
      <c r="Z1082" s="1">
        <v>0</v>
      </c>
      <c r="AA1082" s="9">
        <v>66.400000000000006</v>
      </c>
      <c r="AB1082" s="9"/>
      <c r="AC1082" s="50"/>
      <c r="AD1082" s="50"/>
      <c r="AE1082" s="39">
        <v>66.400000000000006</v>
      </c>
      <c r="AF1082" s="11">
        <f>IF(Z1082=2,AE1082*1.08,IF(AE1082&lt;=10,(AE1082*1.09),IF(AE1082&lt;=50,(10*1.09)+((AE1082-10)*1.08),IF(AE1082&lt;=100,(10*1.09)+((50-10)*1.08)+((AE1082-50)*1.07),IF(AE1082&lt;=200,(10*1.09)+((50-10)*1.08)+((100-50)*1.07)+((AE1082-100)*1.04),(10*1.09)+((50-10)*1.08)+((100-50)*1.07)+((200-100)*1.04)+((AE1082-200)*1.02))))))</f>
        <v>71.64800000000001</v>
      </c>
      <c r="AG1082" s="11">
        <f>IF(Z1082=1,AF1082*1.08,IF(Z1082=4,AF1082*1.08,IF(Z1082=2,0,IF(AE1082&lt;=100,(AF1082*1.25),IF(AE1082&lt;=200,134.5+((AE1082-100)*1.04*1.16),255.14+((AE1082-200)*1.02*1.12))))))</f>
        <v>89.560000000000016</v>
      </c>
      <c r="AH1082" s="11">
        <f>IF(Z1082=1,0,IF(Z1082=4,0,(AG1082*1.08)))</f>
        <v>96.72480000000003</v>
      </c>
      <c r="AI1082" s="9">
        <f>TRUNC(AF1082,2)</f>
        <v>71.64</v>
      </c>
      <c r="AJ1082" s="9">
        <f>TRUNC(AG1082,2)</f>
        <v>89.56</v>
      </c>
      <c r="AK1082" s="9">
        <f>TRUNC(AH1082,2)</f>
        <v>96.72</v>
      </c>
      <c r="AL1082" s="13">
        <v>44170</v>
      </c>
      <c r="AM1082" s="13">
        <v>44187</v>
      </c>
      <c r="AN1082" s="13" t="s">
        <v>6529</v>
      </c>
    </row>
    <row r="1083" spans="1:40" ht="57" customHeight="1" x14ac:dyDescent="0.25">
      <c r="A1083" s="1">
        <v>8699514093725</v>
      </c>
      <c r="B1083" s="1" t="s">
        <v>1872</v>
      </c>
      <c r="C1083" s="1" t="s">
        <v>1873</v>
      </c>
      <c r="D1083" s="2" t="s">
        <v>150</v>
      </c>
      <c r="E1083" s="3" t="s">
        <v>5731</v>
      </c>
      <c r="F1083" s="3">
        <v>0</v>
      </c>
      <c r="G1083" s="2">
        <v>2</v>
      </c>
      <c r="H1083" s="27">
        <v>1</v>
      </c>
      <c r="I1083" s="3"/>
      <c r="J1083" s="3"/>
      <c r="K1083" s="3"/>
      <c r="L1083" s="4" t="s">
        <v>4743</v>
      </c>
      <c r="M1083" s="4" t="s">
        <v>1874</v>
      </c>
      <c r="N1083" s="3" t="s">
        <v>5962</v>
      </c>
      <c r="O1083" s="3" t="s">
        <v>4744</v>
      </c>
      <c r="P1083" s="3" t="s">
        <v>76</v>
      </c>
      <c r="Q1083" s="3">
        <v>100</v>
      </c>
      <c r="R1083" s="3" t="s">
        <v>48</v>
      </c>
      <c r="S1083" s="10" t="s">
        <v>18</v>
      </c>
      <c r="T1083" s="10" t="s">
        <v>129</v>
      </c>
      <c r="U1083" s="38">
        <v>42</v>
      </c>
      <c r="V1083" s="38">
        <v>67.2</v>
      </c>
      <c r="W1083" s="38">
        <v>40.32</v>
      </c>
      <c r="X1083" s="10" t="s">
        <v>111</v>
      </c>
      <c r="Y1083" s="12"/>
      <c r="Z1083" s="1">
        <v>0</v>
      </c>
      <c r="AA1083" s="9">
        <v>116.68</v>
      </c>
      <c r="AB1083" s="9"/>
      <c r="AC1083" s="50">
        <f>IF(AD1083=AK1083,1,0)</f>
        <v>1</v>
      </c>
      <c r="AD1083" s="50">
        <v>166.99</v>
      </c>
      <c r="AE1083" s="39">
        <v>116.68</v>
      </c>
      <c r="AF1083" s="11">
        <f>IF(Z1083=2,AE1083*1.08,IF(AE1083&lt;=10,(AE1083*1.09),IF(AE1083&lt;=50,(10*1.09)+((AE1083-10)*1.08),IF(AE1083&lt;=100,(10*1.09)+((50-10)*1.08)+((AE1083-50)*1.07),IF(AE1083&lt;=200,(10*1.09)+((50-10)*1.08)+((100-50)*1.07)+((AE1083-100)*1.04),(10*1.09)+((50-10)*1.08)+((100-50)*1.07)+((200-100)*1.04)+((AE1083-200)*1.02))))))</f>
        <v>124.94720000000001</v>
      </c>
      <c r="AG1083" s="11">
        <f>IF(Z1083=1,AF1083*1.08,IF(Z1083=4,AF1083*1.08,IF(Z1083=2,0,IF(AE1083&lt;=100,(AF1083*1.25),IF(AE1083&lt;=200,134.5+((AE1083-100)*1.04*1.16),255.14+((AE1083-200)*1.02*1.12))))))</f>
        <v>154.62275200000002</v>
      </c>
      <c r="AH1083" s="11">
        <f>IF(Z1083=1,0,IF(Z1083=4,0,(AG1083*1.08)))</f>
        <v>166.99257216000004</v>
      </c>
      <c r="AI1083" s="9">
        <f>TRUNC(AF1083,2)</f>
        <v>124.94</v>
      </c>
      <c r="AJ1083" s="9">
        <f>TRUNC(AG1083,2)</f>
        <v>154.62</v>
      </c>
      <c r="AK1083" s="9">
        <f>TRUNC(AH1083,2)</f>
        <v>166.99</v>
      </c>
      <c r="AL1083" s="13">
        <v>44170</v>
      </c>
      <c r="AM1083" s="13">
        <v>44187</v>
      </c>
      <c r="AN1083" s="13" t="s">
        <v>6529</v>
      </c>
    </row>
    <row r="1084" spans="1:40" ht="57" customHeight="1" x14ac:dyDescent="0.25">
      <c r="A1084" s="1">
        <v>8699262570011</v>
      </c>
      <c r="B1084" s="1" t="s">
        <v>734</v>
      </c>
      <c r="C1084" s="1" t="s">
        <v>735</v>
      </c>
      <c r="D1084" s="2" t="s">
        <v>150</v>
      </c>
      <c r="E1084" s="3" t="s">
        <v>5731</v>
      </c>
      <c r="F1084" s="3">
        <v>0</v>
      </c>
      <c r="G1084" s="2">
        <v>1</v>
      </c>
      <c r="H1084" s="3">
        <v>1</v>
      </c>
      <c r="I1084" s="3"/>
      <c r="J1084" s="3"/>
      <c r="K1084" s="3"/>
      <c r="L1084" s="4" t="s">
        <v>1186</v>
      </c>
      <c r="M1084" s="4" t="s">
        <v>513</v>
      </c>
      <c r="N1084" s="3" t="s">
        <v>5923</v>
      </c>
      <c r="O1084" s="3">
        <v>0.5</v>
      </c>
      <c r="P1084" s="3" t="s">
        <v>221</v>
      </c>
      <c r="Q1084" s="3">
        <v>200</v>
      </c>
      <c r="R1084" s="3" t="s">
        <v>48</v>
      </c>
      <c r="S1084" s="10" t="s">
        <v>18</v>
      </c>
      <c r="T1084" s="3" t="s">
        <v>111</v>
      </c>
      <c r="U1084" s="38">
        <v>3.77</v>
      </c>
      <c r="V1084" s="38">
        <v>5.65</v>
      </c>
      <c r="W1084" s="38">
        <v>3.39</v>
      </c>
      <c r="X1084" s="3" t="s">
        <v>153</v>
      </c>
      <c r="Y1084" s="12"/>
      <c r="Z1084" s="1">
        <v>0</v>
      </c>
      <c r="AA1084" s="9">
        <v>12.86</v>
      </c>
      <c r="AB1084" s="9"/>
      <c r="AC1084" s="50">
        <f>IF(AD1084=AK1084,1,0)</f>
        <v>1</v>
      </c>
      <c r="AD1084" s="50">
        <v>18.88</v>
      </c>
      <c r="AE1084" s="39">
        <v>12.86</v>
      </c>
      <c r="AF1084" s="11">
        <f>IF(Z1084=2,AE1084*1.08,IF(AE1084&lt;=10,(AE1084*1.09),IF(AE1084&lt;=50,(10*1.09)+((AE1084-10)*1.08),IF(AE1084&lt;=100,(10*1.09)+((50-10)*1.08)+((AE1084-50)*1.07),IF(AE1084&lt;=200,(10*1.09)+((50-10)*1.08)+((100-50)*1.07)+((AE1084-100)*1.04),(10*1.09)+((50-10)*1.08)+((100-50)*1.07)+((200-100)*1.04)+((AE1084-200)*1.02))))))</f>
        <v>13.988799999999999</v>
      </c>
      <c r="AG1084" s="11">
        <f>IF(Z1084=1,AF1084*1.08,IF(Z1084=4,AF1084*1.08,IF(Z1084=2,0,IF(AE1084&lt;=100,(AF1084*1.25),IF(AE1084&lt;=200,134.5+((AE1084-100)*1.04*1.16),255.14+((AE1084-200)*1.02*1.12))))))</f>
        <v>17.486000000000001</v>
      </c>
      <c r="AH1084" s="11">
        <f>IF(Z1084=1,0,IF(Z1084=4,0,(AG1084*1.08)))</f>
        <v>18.884880000000003</v>
      </c>
      <c r="AI1084" s="9">
        <f>TRUNC(AF1084,2)</f>
        <v>13.98</v>
      </c>
      <c r="AJ1084" s="9">
        <f>TRUNC(AG1084,2)</f>
        <v>17.48</v>
      </c>
      <c r="AK1084" s="9">
        <f>TRUNC(AH1084,2)</f>
        <v>18.88</v>
      </c>
      <c r="AL1084" s="13">
        <v>44170</v>
      </c>
      <c r="AM1084" s="13">
        <v>44187</v>
      </c>
      <c r="AN1084" s="13" t="s">
        <v>6529</v>
      </c>
    </row>
    <row r="1085" spans="1:40" ht="57" customHeight="1" x14ac:dyDescent="0.25">
      <c r="A1085" s="1">
        <v>8699693090133</v>
      </c>
      <c r="B1085" s="1" t="s">
        <v>4354</v>
      </c>
      <c r="C1085" s="1" t="s">
        <v>4355</v>
      </c>
      <c r="D1085" s="2" t="s">
        <v>44</v>
      </c>
      <c r="E1085" s="3" t="s">
        <v>5731</v>
      </c>
      <c r="F1085" s="3">
        <v>0</v>
      </c>
      <c r="G1085" s="2">
        <v>2</v>
      </c>
      <c r="H1085" s="3">
        <v>1</v>
      </c>
      <c r="I1085" s="3"/>
      <c r="J1085" s="3"/>
      <c r="K1085" s="3"/>
      <c r="L1085" s="4" t="s">
        <v>4356</v>
      </c>
      <c r="M1085" s="4" t="s">
        <v>4357</v>
      </c>
      <c r="N1085" s="3" t="s">
        <v>5959</v>
      </c>
      <c r="O1085" s="3" t="s">
        <v>1697</v>
      </c>
      <c r="P1085" s="3" t="s">
        <v>76</v>
      </c>
      <c r="Q1085" s="3">
        <v>30</v>
      </c>
      <c r="R1085" s="3" t="s">
        <v>48</v>
      </c>
      <c r="S1085" s="10" t="s">
        <v>49</v>
      </c>
      <c r="T1085" s="10" t="s">
        <v>78</v>
      </c>
      <c r="U1085" s="38">
        <v>55.78</v>
      </c>
      <c r="V1085" s="38">
        <v>55.78</v>
      </c>
      <c r="W1085" s="38">
        <v>55.78</v>
      </c>
      <c r="X1085" s="10" t="s">
        <v>78</v>
      </c>
      <c r="Y1085" s="12"/>
      <c r="Z1085" s="1">
        <v>0</v>
      </c>
      <c r="AA1085" s="9">
        <v>193.96</v>
      </c>
      <c r="AB1085" s="9"/>
      <c r="AC1085" s="50">
        <f>IF(AD1085=AK1085,1,0)</f>
        <v>1</v>
      </c>
      <c r="AD1085" s="50">
        <v>267.68</v>
      </c>
      <c r="AE1085" s="39">
        <v>193.96</v>
      </c>
      <c r="AF1085" s="11">
        <f>IF(Z1085=2,AE1085*1.08,IF(AE1085&lt;=10,(AE1085*1.09),IF(AE1085&lt;=50,(10*1.09)+((AE1085-10)*1.08),IF(AE1085&lt;=100,(10*1.09)+((50-10)*1.08)+((AE1085-50)*1.07),IF(AE1085&lt;=200,(10*1.09)+((50-10)*1.08)+((100-50)*1.07)+((AE1085-100)*1.04),(10*1.09)+((50-10)*1.08)+((100-50)*1.07)+((200-100)*1.04)+((AE1085-200)*1.02))))))</f>
        <v>205.3184</v>
      </c>
      <c r="AG1085" s="11">
        <f>IF(Z1085=1,AF1085*1.08,IF(Z1085=4,AF1085*1.08,IF(Z1085=2,0,IF(AE1085&lt;=100,(AF1085*1.25),IF(AE1085&lt;=200,134.5+((AE1085-100)*1.04*1.16),255.14+((AE1085-200)*1.02*1.12))))))</f>
        <v>247.85334399999999</v>
      </c>
      <c r="AH1085" s="11">
        <f>IF(Z1085=1,0,IF(Z1085=4,0,(AG1085*1.08)))</f>
        <v>267.68161151999999</v>
      </c>
      <c r="AI1085" s="9">
        <f>TRUNC(AF1085,2)</f>
        <v>205.31</v>
      </c>
      <c r="AJ1085" s="9">
        <f>TRUNC(AG1085,2)</f>
        <v>247.85</v>
      </c>
      <c r="AK1085" s="9">
        <f>TRUNC(AH1085,2)</f>
        <v>267.68</v>
      </c>
      <c r="AL1085" s="13">
        <v>44170</v>
      </c>
      <c r="AM1085" s="13">
        <v>44187</v>
      </c>
      <c r="AN1085" s="13" t="s">
        <v>6529</v>
      </c>
    </row>
    <row r="1086" spans="1:40" ht="57" customHeight="1" x14ac:dyDescent="0.25">
      <c r="A1086" s="1">
        <v>8699693090140</v>
      </c>
      <c r="B1086" s="1" t="s">
        <v>4354</v>
      </c>
      <c r="C1086" s="1" t="s">
        <v>4355</v>
      </c>
      <c r="D1086" s="2" t="s">
        <v>44</v>
      </c>
      <c r="E1086" s="3" t="s">
        <v>5731</v>
      </c>
      <c r="F1086" s="3">
        <v>0</v>
      </c>
      <c r="G1086" s="2">
        <v>2</v>
      </c>
      <c r="H1086" s="3">
        <v>1</v>
      </c>
      <c r="I1086" s="3"/>
      <c r="J1086" s="3"/>
      <c r="K1086" s="3"/>
      <c r="L1086" s="4" t="s">
        <v>4358</v>
      </c>
      <c r="M1086" s="4" t="s">
        <v>4357</v>
      </c>
      <c r="N1086" s="3" t="s">
        <v>5959</v>
      </c>
      <c r="O1086" s="3" t="s">
        <v>4359</v>
      </c>
      <c r="P1086" s="3" t="s">
        <v>76</v>
      </c>
      <c r="Q1086" s="3">
        <v>30</v>
      </c>
      <c r="R1086" s="3" t="s">
        <v>48</v>
      </c>
      <c r="S1086" s="10" t="s">
        <v>49</v>
      </c>
      <c r="T1086" s="43" t="s">
        <v>78</v>
      </c>
      <c r="U1086" s="38">
        <v>55.78</v>
      </c>
      <c r="V1086" s="38">
        <v>55.78</v>
      </c>
      <c r="W1086" s="38">
        <v>55.78</v>
      </c>
      <c r="X1086" s="10" t="s">
        <v>78</v>
      </c>
      <c r="Y1086" s="12"/>
      <c r="Z1086" s="1">
        <v>0</v>
      </c>
      <c r="AA1086" s="9">
        <v>193.96</v>
      </c>
      <c r="AB1086" s="9"/>
      <c r="AC1086" s="50">
        <f>IF(AD1086=AK1086,1,0)</f>
        <v>1</v>
      </c>
      <c r="AD1086" s="50">
        <v>267.68</v>
      </c>
      <c r="AE1086" s="39">
        <v>193.96</v>
      </c>
      <c r="AF1086" s="11">
        <f>IF(Z1086=2,AE1086*1.08,IF(AE1086&lt;=10,(AE1086*1.09),IF(AE1086&lt;=50,(10*1.09)+((AE1086-10)*1.08),IF(AE1086&lt;=100,(10*1.09)+((50-10)*1.08)+((AE1086-50)*1.07),IF(AE1086&lt;=200,(10*1.09)+((50-10)*1.08)+((100-50)*1.07)+((AE1086-100)*1.04),(10*1.09)+((50-10)*1.08)+((100-50)*1.07)+((200-100)*1.04)+((AE1086-200)*1.02))))))</f>
        <v>205.3184</v>
      </c>
      <c r="AG1086" s="11">
        <f>IF(Z1086=1,AF1086*1.08,IF(Z1086=4,AF1086*1.08,IF(Z1086=2,0,IF(AE1086&lt;=100,(AF1086*1.25),IF(AE1086&lt;=200,134.5+((AE1086-100)*1.04*1.16),255.14+((AE1086-200)*1.02*1.12))))))</f>
        <v>247.85334399999999</v>
      </c>
      <c r="AH1086" s="11">
        <f>IF(Z1086=1,0,IF(Z1086=4,0,(AG1086*1.08)))</f>
        <v>267.68161151999999</v>
      </c>
      <c r="AI1086" s="9">
        <f>TRUNC(AF1086,2)</f>
        <v>205.31</v>
      </c>
      <c r="AJ1086" s="9">
        <f>TRUNC(AG1086,2)</f>
        <v>247.85</v>
      </c>
      <c r="AK1086" s="9">
        <f>TRUNC(AH1086,2)</f>
        <v>267.68</v>
      </c>
      <c r="AL1086" s="13">
        <v>44170</v>
      </c>
      <c r="AM1086" s="13">
        <v>44187</v>
      </c>
      <c r="AN1086" s="13" t="s">
        <v>6529</v>
      </c>
    </row>
    <row r="1087" spans="1:40" ht="57" customHeight="1" x14ac:dyDescent="0.25">
      <c r="A1087" s="1">
        <v>8699532098399</v>
      </c>
      <c r="B1087" s="1" t="s">
        <v>1353</v>
      </c>
      <c r="C1087" s="1" t="s">
        <v>1354</v>
      </c>
      <c r="D1087" s="2" t="s">
        <v>44</v>
      </c>
      <c r="E1087" s="3" t="s">
        <v>5731</v>
      </c>
      <c r="F1087" s="3">
        <v>0</v>
      </c>
      <c r="G1087" s="2">
        <v>1</v>
      </c>
      <c r="H1087" s="3">
        <v>1</v>
      </c>
      <c r="I1087" s="3"/>
      <c r="J1087" s="3"/>
      <c r="K1087" s="3"/>
      <c r="L1087" s="4" t="s">
        <v>4637</v>
      </c>
      <c r="M1087" s="4" t="s">
        <v>514</v>
      </c>
      <c r="N1087" s="3" t="s">
        <v>5902</v>
      </c>
      <c r="O1087" s="3">
        <v>600</v>
      </c>
      <c r="P1087" s="3" t="s">
        <v>76</v>
      </c>
      <c r="Q1087" s="3">
        <v>10</v>
      </c>
      <c r="R1087" s="3" t="s">
        <v>48</v>
      </c>
      <c r="S1087" s="10" t="s">
        <v>49</v>
      </c>
      <c r="T1087" s="3" t="s">
        <v>153</v>
      </c>
      <c r="U1087" s="38">
        <v>181.09</v>
      </c>
      <c r="V1087" s="38">
        <v>342.43</v>
      </c>
      <c r="W1087" s="38">
        <v>181.09</v>
      </c>
      <c r="X1087" s="11" t="s">
        <v>153</v>
      </c>
      <c r="Y1087" s="12"/>
      <c r="Z1087" s="1">
        <v>0</v>
      </c>
      <c r="AA1087" s="9">
        <v>541.16999999999996</v>
      </c>
      <c r="AB1087" s="9"/>
      <c r="AC1087" s="50">
        <f>IF(AD1087=AK1087,1,0)</f>
        <v>1</v>
      </c>
      <c r="AD1087" s="50">
        <v>696.48</v>
      </c>
      <c r="AE1087" s="39">
        <v>541.16999999999996</v>
      </c>
      <c r="AF1087" s="11">
        <f>IF(Z1087=2,AE1087*1.08,IF(AE1087&lt;=10,(AE1087*1.09),IF(AE1087&lt;=50,(10*1.09)+((AE1087-10)*1.08),IF(AE1087&lt;=100,(10*1.09)+((50-10)*1.08)+((AE1087-50)*1.07),IF(AE1087&lt;=200,(10*1.09)+((50-10)*1.08)+((100-50)*1.07)+((AE1087-100)*1.04),(10*1.09)+((50-10)*1.08)+((100-50)*1.07)+((200-100)*1.04)+((AE1087-200)*1.02))))))</f>
        <v>559.59339999999997</v>
      </c>
      <c r="AG1087" s="11">
        <f>IF(Z1087=1,AF1087*1.08,IF(Z1087=4,AF1087*1.08,IF(Z1087=2,0,IF(AE1087&lt;=100,(AF1087*1.25),IF(AE1087&lt;=200,134.5+((AE1087-100)*1.04*1.16),255.14+((AE1087-200)*1.02*1.12))))))</f>
        <v>644.892608</v>
      </c>
      <c r="AH1087" s="11">
        <f>IF(Z1087=1,0,IF(Z1087=4,0,(AG1087*1.08)))</f>
        <v>696.48401664000005</v>
      </c>
      <c r="AI1087" s="9">
        <f>TRUNC(AF1087,2)</f>
        <v>559.59</v>
      </c>
      <c r="AJ1087" s="9">
        <f>TRUNC(AG1087,2)</f>
        <v>644.89</v>
      </c>
      <c r="AK1087" s="9">
        <f>TRUNC(AH1087,2)</f>
        <v>696.48</v>
      </c>
      <c r="AL1087" s="13">
        <v>44170</v>
      </c>
      <c r="AM1087" s="13">
        <v>44187</v>
      </c>
      <c r="AN1087" s="13" t="s">
        <v>6529</v>
      </c>
    </row>
    <row r="1088" spans="1:40" ht="57" customHeight="1" x14ac:dyDescent="0.25">
      <c r="A1088" s="1">
        <v>8681308091031</v>
      </c>
      <c r="B1088" s="1" t="s">
        <v>1353</v>
      </c>
      <c r="C1088" s="1" t="s">
        <v>1354</v>
      </c>
      <c r="D1088" s="2" t="s">
        <v>44</v>
      </c>
      <c r="E1088" s="3" t="s">
        <v>5731</v>
      </c>
      <c r="F1088" s="3">
        <v>0</v>
      </c>
      <c r="G1088" s="2">
        <v>1</v>
      </c>
      <c r="H1088" s="3">
        <v>1</v>
      </c>
      <c r="I1088" s="3"/>
      <c r="J1088" s="3"/>
      <c r="K1088" s="3"/>
      <c r="L1088" s="4" t="s">
        <v>4637</v>
      </c>
      <c r="M1088" s="4" t="s">
        <v>514</v>
      </c>
      <c r="N1088" s="3" t="s">
        <v>5983</v>
      </c>
      <c r="O1088" s="3">
        <v>600</v>
      </c>
      <c r="P1088" s="3" t="s">
        <v>76</v>
      </c>
      <c r="Q1088" s="3">
        <v>10</v>
      </c>
      <c r="R1088" s="3" t="s">
        <v>48</v>
      </c>
      <c r="S1088" s="10" t="s">
        <v>49</v>
      </c>
      <c r="T1088" s="3" t="s">
        <v>153</v>
      </c>
      <c r="U1088" s="38">
        <v>181.09</v>
      </c>
      <c r="V1088" s="38">
        <v>342.43</v>
      </c>
      <c r="W1088" s="38">
        <v>181.09</v>
      </c>
      <c r="X1088" s="11" t="s">
        <v>153</v>
      </c>
      <c r="Y1088" s="12"/>
      <c r="Z1088" s="1">
        <v>0</v>
      </c>
      <c r="AA1088" s="9">
        <v>541.16999999999996</v>
      </c>
      <c r="AB1088" s="9"/>
      <c r="AC1088" s="50">
        <f>IF(AD1088=AK1088,1,0)</f>
        <v>1</v>
      </c>
      <c r="AD1088" s="50">
        <v>696.48</v>
      </c>
      <c r="AE1088" s="39">
        <v>541.16999999999996</v>
      </c>
      <c r="AF1088" s="11">
        <f>IF(Z1088=2,AE1088*1.08,IF(AE1088&lt;=10,(AE1088*1.09),IF(AE1088&lt;=50,(10*1.09)+((AE1088-10)*1.08),IF(AE1088&lt;=100,(10*1.09)+((50-10)*1.08)+((AE1088-50)*1.07),IF(AE1088&lt;=200,(10*1.09)+((50-10)*1.08)+((100-50)*1.07)+((AE1088-100)*1.04),(10*1.09)+((50-10)*1.08)+((100-50)*1.07)+((200-100)*1.04)+((AE1088-200)*1.02))))))</f>
        <v>559.59339999999997</v>
      </c>
      <c r="AG1088" s="11">
        <f>IF(Z1088=1,AF1088*1.08,IF(Z1088=4,AF1088*1.08,IF(Z1088=2,0,IF(AE1088&lt;=100,(AF1088*1.25),IF(AE1088&lt;=200,134.5+((AE1088-100)*1.04*1.16),255.14+((AE1088-200)*1.02*1.12))))))</f>
        <v>644.892608</v>
      </c>
      <c r="AH1088" s="11">
        <f>IF(Z1088=1,0,IF(Z1088=4,0,(AG1088*1.08)))</f>
        <v>696.48401664000005</v>
      </c>
      <c r="AI1088" s="9">
        <f>TRUNC(AF1088,2)</f>
        <v>559.59</v>
      </c>
      <c r="AJ1088" s="9">
        <f>TRUNC(AG1088,2)</f>
        <v>644.89</v>
      </c>
      <c r="AK1088" s="9">
        <f>TRUNC(AH1088,2)</f>
        <v>696.48</v>
      </c>
      <c r="AL1088" s="13">
        <v>44170</v>
      </c>
      <c r="AM1088" s="13">
        <v>44187</v>
      </c>
      <c r="AN1088" s="13" t="s">
        <v>6529</v>
      </c>
    </row>
    <row r="1089" spans="1:40" ht="57" customHeight="1" x14ac:dyDescent="0.25">
      <c r="A1089" s="1">
        <v>8699532098962</v>
      </c>
      <c r="B1089" s="1" t="s">
        <v>1353</v>
      </c>
      <c r="C1089" s="1" t="s">
        <v>1354</v>
      </c>
      <c r="D1089" s="2" t="s">
        <v>44</v>
      </c>
      <c r="E1089" s="3" t="s">
        <v>5731</v>
      </c>
      <c r="F1089" s="3">
        <v>0</v>
      </c>
      <c r="G1089" s="2">
        <v>3</v>
      </c>
      <c r="H1089" s="3">
        <v>1</v>
      </c>
      <c r="I1089" s="3"/>
      <c r="J1089" s="3"/>
      <c r="K1089" s="3"/>
      <c r="L1089" s="4" t="s">
        <v>4638</v>
      </c>
      <c r="M1089" s="4" t="s">
        <v>514</v>
      </c>
      <c r="N1089" s="3" t="s">
        <v>5902</v>
      </c>
      <c r="O1089" s="3">
        <v>600</v>
      </c>
      <c r="P1089" s="3" t="s">
        <v>76</v>
      </c>
      <c r="Q1089" s="3">
        <v>2</v>
      </c>
      <c r="R1089" s="3" t="s">
        <v>48</v>
      </c>
      <c r="S1089" s="10" t="s">
        <v>49</v>
      </c>
      <c r="T1089" s="3" t="s">
        <v>153</v>
      </c>
      <c r="U1089" s="38">
        <v>36.21</v>
      </c>
      <c r="V1089" s="38">
        <v>36.21</v>
      </c>
      <c r="W1089" s="38">
        <v>36.21</v>
      </c>
      <c r="X1089" s="11" t="s">
        <v>153</v>
      </c>
      <c r="Y1089" s="12"/>
      <c r="Z1089" s="1">
        <v>0</v>
      </c>
      <c r="AA1089" s="9">
        <v>119.63</v>
      </c>
      <c r="AB1089" s="9"/>
      <c r="AC1089" s="50">
        <f>IF(AD1089=AK1089,1,0)</f>
        <v>1</v>
      </c>
      <c r="AD1089" s="50">
        <v>170.83</v>
      </c>
      <c r="AE1089" s="39">
        <v>119.63</v>
      </c>
      <c r="AF1089" s="11">
        <f>IF(Z1089=2,AE1089*1.08,IF(AE1089&lt;=10,(AE1089*1.09),IF(AE1089&lt;=50,(10*1.09)+((AE1089-10)*1.08),IF(AE1089&lt;=100,(10*1.09)+((50-10)*1.08)+((AE1089-50)*1.07),IF(AE1089&lt;=200,(10*1.09)+((50-10)*1.08)+((100-50)*1.07)+((AE1089-100)*1.04),(10*1.09)+((50-10)*1.08)+((100-50)*1.07)+((200-100)*1.04)+((AE1089-200)*1.02))))))</f>
        <v>128.01519999999999</v>
      </c>
      <c r="AG1089" s="11">
        <f>IF(Z1089=1,AF1089*1.08,IF(Z1089=4,AF1089*1.08,IF(Z1089=2,0,IF(AE1089&lt;=100,(AF1089*1.25),IF(AE1089&lt;=200,134.5+((AE1089-100)*1.04*1.16),255.14+((AE1089-200)*1.02*1.12))))))</f>
        <v>158.18163199999998</v>
      </c>
      <c r="AH1089" s="11">
        <f>IF(Z1089=1,0,IF(Z1089=4,0,(AG1089*1.08)))</f>
        <v>170.83616255999999</v>
      </c>
      <c r="AI1089" s="9">
        <f>TRUNC(AF1089,2)</f>
        <v>128.01</v>
      </c>
      <c r="AJ1089" s="9">
        <f>TRUNC(AG1089,2)</f>
        <v>158.18</v>
      </c>
      <c r="AK1089" s="9">
        <f>TRUNC(AH1089,2)</f>
        <v>170.83</v>
      </c>
      <c r="AL1089" s="13">
        <v>44170</v>
      </c>
      <c r="AM1089" s="13">
        <v>44187</v>
      </c>
      <c r="AN1089" s="13" t="s">
        <v>6529</v>
      </c>
    </row>
    <row r="1090" spans="1:40" ht="57" customHeight="1" x14ac:dyDescent="0.25">
      <c r="A1090" s="1">
        <v>8681308091048</v>
      </c>
      <c r="B1090" s="1" t="s">
        <v>1353</v>
      </c>
      <c r="C1090" s="1" t="s">
        <v>1354</v>
      </c>
      <c r="D1090" s="2" t="s">
        <v>44</v>
      </c>
      <c r="E1090" s="3" t="s">
        <v>5731</v>
      </c>
      <c r="F1090" s="3">
        <v>0</v>
      </c>
      <c r="G1090" s="2">
        <v>3</v>
      </c>
      <c r="H1090" s="3">
        <v>1</v>
      </c>
      <c r="I1090" s="3"/>
      <c r="J1090" s="3"/>
      <c r="K1090" s="3"/>
      <c r="L1090" s="4" t="s">
        <v>6527</v>
      </c>
      <c r="M1090" s="4" t="s">
        <v>514</v>
      </c>
      <c r="N1090" s="3" t="s">
        <v>5983</v>
      </c>
      <c r="O1090" s="3">
        <v>600</v>
      </c>
      <c r="P1090" s="3" t="s">
        <v>76</v>
      </c>
      <c r="Q1090" s="3">
        <v>2</v>
      </c>
      <c r="R1090" s="3" t="s">
        <v>48</v>
      </c>
      <c r="S1090" s="10" t="s">
        <v>49</v>
      </c>
      <c r="T1090" s="3" t="s">
        <v>153</v>
      </c>
      <c r="U1090" s="38">
        <v>36.21</v>
      </c>
      <c r="V1090" s="38">
        <v>36.21</v>
      </c>
      <c r="W1090" s="38">
        <v>36.21</v>
      </c>
      <c r="X1090" s="11" t="s">
        <v>153</v>
      </c>
      <c r="Y1090" s="12"/>
      <c r="Z1090" s="1">
        <v>0</v>
      </c>
      <c r="AA1090" s="9">
        <v>119.63</v>
      </c>
      <c r="AB1090" s="9"/>
      <c r="AC1090" s="50">
        <f>IF(AD1090=AK1090,1,0)</f>
        <v>1</v>
      </c>
      <c r="AD1090" s="50">
        <v>170.83</v>
      </c>
      <c r="AE1090" s="39">
        <v>119.63</v>
      </c>
      <c r="AF1090" s="11">
        <f>IF(Z1090=2,AE1090*1.08,IF(AE1090&lt;=10,(AE1090*1.09),IF(AE1090&lt;=50,(10*1.09)+((AE1090-10)*1.08),IF(AE1090&lt;=100,(10*1.09)+((50-10)*1.08)+((AE1090-50)*1.07),IF(AE1090&lt;=200,(10*1.09)+((50-10)*1.08)+((100-50)*1.07)+((AE1090-100)*1.04),(10*1.09)+((50-10)*1.08)+((100-50)*1.07)+((200-100)*1.04)+((AE1090-200)*1.02))))))</f>
        <v>128.01519999999999</v>
      </c>
      <c r="AG1090" s="11">
        <f>IF(Z1090=1,AF1090*1.08,IF(Z1090=4,AF1090*1.08,IF(Z1090=2,0,IF(AE1090&lt;=100,(AF1090*1.25),IF(AE1090&lt;=200,134.5+((AE1090-100)*1.04*1.16),255.14+((AE1090-200)*1.02*1.12))))))</f>
        <v>158.18163199999998</v>
      </c>
      <c r="AH1090" s="11">
        <f>IF(Z1090=1,0,IF(Z1090=4,0,(AG1090*1.08)))</f>
        <v>170.83616255999999</v>
      </c>
      <c r="AI1090" s="9">
        <f>TRUNC(AF1090,2)</f>
        <v>128.01</v>
      </c>
      <c r="AJ1090" s="9">
        <f>TRUNC(AG1090,2)</f>
        <v>158.18</v>
      </c>
      <c r="AK1090" s="9">
        <f>TRUNC(AH1090,2)</f>
        <v>170.83</v>
      </c>
      <c r="AL1090" s="13">
        <v>44170</v>
      </c>
      <c r="AM1090" s="13">
        <v>44187</v>
      </c>
      <c r="AN1090" s="13" t="s">
        <v>6529</v>
      </c>
    </row>
    <row r="1091" spans="1:40" ht="57" customHeight="1" x14ac:dyDescent="0.25">
      <c r="A1091" s="1">
        <v>8699536010168</v>
      </c>
      <c r="B1091" s="1" t="s">
        <v>3305</v>
      </c>
      <c r="C1091" s="1" t="s">
        <v>3306</v>
      </c>
      <c r="D1091" s="2" t="s">
        <v>150</v>
      </c>
      <c r="E1091" s="3" t="s">
        <v>5731</v>
      </c>
      <c r="F1091" s="3">
        <v>0</v>
      </c>
      <c r="G1091" s="2">
        <v>1</v>
      </c>
      <c r="H1091" s="3">
        <v>1</v>
      </c>
      <c r="I1091" s="3"/>
      <c r="J1091" s="3"/>
      <c r="K1091" s="3"/>
      <c r="L1091" s="4" t="s">
        <v>3307</v>
      </c>
      <c r="M1091" s="4" t="s">
        <v>6487</v>
      </c>
      <c r="N1091" s="3" t="s">
        <v>5946</v>
      </c>
      <c r="O1091" s="3">
        <v>10</v>
      </c>
      <c r="P1091" s="3" t="s">
        <v>76</v>
      </c>
      <c r="Q1091" s="3">
        <v>28</v>
      </c>
      <c r="R1091" s="3" t="s">
        <v>48</v>
      </c>
      <c r="S1091" s="10" t="s">
        <v>18</v>
      </c>
      <c r="T1091" s="3" t="s">
        <v>153</v>
      </c>
      <c r="U1091" s="38">
        <v>4.68</v>
      </c>
      <c r="V1091" s="38">
        <v>9.33</v>
      </c>
      <c r="W1091" s="38">
        <v>4.68</v>
      </c>
      <c r="X1091" s="11" t="s">
        <v>153</v>
      </c>
      <c r="Y1091" s="12"/>
      <c r="Z1091" s="1">
        <v>0</v>
      </c>
      <c r="AA1091" s="9">
        <v>14.59</v>
      </c>
      <c r="AB1091" s="9"/>
      <c r="AC1091" s="50">
        <f>IF(AD1091=AK1091,1,0)</f>
        <v>1</v>
      </c>
      <c r="AD1091" s="50">
        <v>21.4</v>
      </c>
      <c r="AE1091" s="39">
        <v>14.59</v>
      </c>
      <c r="AF1091" s="11">
        <f>IF(Z1091=2,AE1091*1.08,IF(AE1091&lt;=10,(AE1091*1.09),IF(AE1091&lt;=50,(10*1.09)+((AE1091-10)*1.08),IF(AE1091&lt;=100,(10*1.09)+((50-10)*1.08)+((AE1091-50)*1.07),IF(AE1091&lt;=200,(10*1.09)+((50-10)*1.08)+((100-50)*1.07)+((AE1091-100)*1.04),(10*1.09)+((50-10)*1.08)+((100-50)*1.07)+((200-100)*1.04)+((AE1091-200)*1.02))))))</f>
        <v>15.857200000000001</v>
      </c>
      <c r="AG1091" s="11">
        <f>IF(Z1091=1,AF1091*1.08,IF(Z1091=4,AF1091*1.08,IF(Z1091=2,0,IF(AE1091&lt;=100,(AF1091*1.25),IF(AE1091&lt;=200,134.5+((AE1091-100)*1.04*1.16),255.14+((AE1091-200)*1.02*1.12))))))</f>
        <v>19.8215</v>
      </c>
      <c r="AH1091" s="11">
        <f>IF(Z1091=1,0,IF(Z1091=4,0,(AG1091*1.08)))</f>
        <v>21.407220000000002</v>
      </c>
      <c r="AI1091" s="9">
        <f>TRUNC(AF1091,2)</f>
        <v>15.85</v>
      </c>
      <c r="AJ1091" s="9">
        <f>TRUNC(AG1091,2)</f>
        <v>19.82</v>
      </c>
      <c r="AK1091" s="9">
        <f>TRUNC(AH1091,2)</f>
        <v>21.4</v>
      </c>
      <c r="AL1091" s="13">
        <v>44170</v>
      </c>
      <c r="AM1091" s="13">
        <v>44187</v>
      </c>
      <c r="AN1091" s="13" t="s">
        <v>6529</v>
      </c>
    </row>
    <row r="1092" spans="1:40" ht="57" customHeight="1" x14ac:dyDescent="0.25">
      <c r="A1092" s="1">
        <v>8699502012530</v>
      </c>
      <c r="B1092" s="1" t="s">
        <v>3305</v>
      </c>
      <c r="C1092" s="1" t="s">
        <v>3306</v>
      </c>
      <c r="D1092" s="2" t="s">
        <v>150</v>
      </c>
      <c r="E1092" s="3" t="s">
        <v>5731</v>
      </c>
      <c r="F1092" s="3">
        <v>0</v>
      </c>
      <c r="G1092" s="2">
        <v>1</v>
      </c>
      <c r="H1092" s="3">
        <v>1</v>
      </c>
      <c r="I1092" s="3"/>
      <c r="J1092" s="3"/>
      <c r="K1092" s="3"/>
      <c r="L1092" s="4" t="s">
        <v>4332</v>
      </c>
      <c r="M1092" s="4" t="s">
        <v>6487</v>
      </c>
      <c r="N1092" s="3" t="s">
        <v>5985</v>
      </c>
      <c r="O1092" s="3">
        <v>10</v>
      </c>
      <c r="P1092" s="3" t="s">
        <v>76</v>
      </c>
      <c r="Q1092" s="3">
        <v>30</v>
      </c>
      <c r="R1092" s="3" t="s">
        <v>48</v>
      </c>
      <c r="S1092" s="10" t="s">
        <v>18</v>
      </c>
      <c r="T1092" s="3" t="s">
        <v>153</v>
      </c>
      <c r="U1092" s="38">
        <v>5.01</v>
      </c>
      <c r="V1092" s="38">
        <v>6.68</v>
      </c>
      <c r="W1092" s="38">
        <v>4</v>
      </c>
      <c r="X1092" s="3" t="s">
        <v>153</v>
      </c>
      <c r="Y1092" s="12"/>
      <c r="Z1092" s="1">
        <v>0</v>
      </c>
      <c r="AA1092" s="9">
        <v>8.25</v>
      </c>
      <c r="AB1092" s="9"/>
      <c r="AC1092" s="50">
        <f>IF(AD1092=AK1092,1,0)</f>
        <v>1</v>
      </c>
      <c r="AD1092" s="50">
        <v>12.13</v>
      </c>
      <c r="AE1092" s="39">
        <v>8.25</v>
      </c>
      <c r="AF1092" s="11">
        <f>IF(Z1092=2,AE1092*1.08,IF(AE1092&lt;=10,(AE1092*1.09),IF(AE1092&lt;=50,(10*1.09)+((AE1092-10)*1.08),IF(AE1092&lt;=100,(10*1.09)+((50-10)*1.08)+((AE1092-50)*1.07),IF(AE1092&lt;=200,(10*1.09)+((50-10)*1.08)+((100-50)*1.07)+((AE1092-100)*1.04),(10*1.09)+((50-10)*1.08)+((100-50)*1.07)+((200-100)*1.04)+((AE1092-200)*1.02))))))</f>
        <v>8.9925000000000015</v>
      </c>
      <c r="AG1092" s="11">
        <f>IF(Z1092=1,AF1092*1.08,IF(Z1092=4,AF1092*1.08,IF(Z1092=2,0,IF(AE1092&lt;=100,(AF1092*1.25),IF(AE1092&lt;=200,134.5+((AE1092-100)*1.04*1.16),255.14+((AE1092-200)*1.02*1.12))))))</f>
        <v>11.240625000000001</v>
      </c>
      <c r="AH1092" s="11">
        <f>IF(Z1092=1,0,IF(Z1092=4,0,(AG1092*1.08)))</f>
        <v>12.139875000000002</v>
      </c>
      <c r="AI1092" s="9">
        <f>TRUNC(AF1092,2)</f>
        <v>8.99</v>
      </c>
      <c r="AJ1092" s="9">
        <f>TRUNC(AG1092,2)</f>
        <v>11.24</v>
      </c>
      <c r="AK1092" s="9">
        <f>TRUNC(AH1092,2)</f>
        <v>12.13</v>
      </c>
      <c r="AL1092" s="13">
        <v>44170</v>
      </c>
      <c r="AM1092" s="13">
        <v>44187</v>
      </c>
      <c r="AN1092" s="13" t="s">
        <v>6529</v>
      </c>
    </row>
    <row r="1093" spans="1:40" ht="57" customHeight="1" x14ac:dyDescent="0.25">
      <c r="A1093" s="1">
        <v>8697621890138</v>
      </c>
      <c r="B1093" s="1" t="s">
        <v>3351</v>
      </c>
      <c r="C1093" s="1" t="s">
        <v>3352</v>
      </c>
      <c r="D1093" s="2" t="s">
        <v>150</v>
      </c>
      <c r="E1093" s="3" t="s">
        <v>133</v>
      </c>
      <c r="F1093" s="3">
        <v>0</v>
      </c>
      <c r="G1093" s="29">
        <v>2</v>
      </c>
      <c r="H1093" s="3">
        <v>4</v>
      </c>
      <c r="I1093" s="3"/>
      <c r="J1093" s="3"/>
      <c r="K1093" s="3"/>
      <c r="L1093" s="4" t="s">
        <v>5633</v>
      </c>
      <c r="M1093" s="4" t="s">
        <v>830</v>
      </c>
      <c r="N1093" s="3" t="s">
        <v>6001</v>
      </c>
      <c r="O1093" s="3">
        <v>1</v>
      </c>
      <c r="P1093" s="3" t="s">
        <v>92</v>
      </c>
      <c r="Q1093" s="3">
        <v>28</v>
      </c>
      <c r="R1093" s="3" t="s">
        <v>48</v>
      </c>
      <c r="S1093" s="10" t="s">
        <v>49</v>
      </c>
      <c r="T1093" s="3" t="s">
        <v>111</v>
      </c>
      <c r="U1093" s="38">
        <v>26.99</v>
      </c>
      <c r="V1093" s="38">
        <v>28.76</v>
      </c>
      <c r="W1093" s="38">
        <v>23</v>
      </c>
      <c r="X1093" s="3" t="s">
        <v>111</v>
      </c>
      <c r="Y1093" s="12"/>
      <c r="Z1093" s="1">
        <v>0</v>
      </c>
      <c r="AA1093" s="9">
        <v>87.75</v>
      </c>
      <c r="AB1093" s="9"/>
      <c r="AC1093" s="50">
        <f>IF(AD1093=AK1093,1,0)</f>
        <v>1</v>
      </c>
      <c r="AD1093" s="50">
        <v>127.56</v>
      </c>
      <c r="AE1093" s="39">
        <v>87.75</v>
      </c>
      <c r="AF1093" s="11">
        <f>IF(Z1093=2,AE1093*1.08,IF(AE1093&lt;=10,(AE1093*1.09),IF(AE1093&lt;=50,(10*1.09)+((AE1093-10)*1.08),IF(AE1093&lt;=100,(10*1.09)+((50-10)*1.08)+((AE1093-50)*1.07),IF(AE1093&lt;=200,(10*1.09)+((50-10)*1.08)+((100-50)*1.07)+((AE1093-100)*1.04),(10*1.09)+((50-10)*1.08)+((100-50)*1.07)+((200-100)*1.04)+((AE1093-200)*1.02))))))</f>
        <v>94.492500000000007</v>
      </c>
      <c r="AG1093" s="11">
        <f>IF(Z1093=1,AF1093*1.08,IF(Z1093=4,AF1093*1.08,IF(Z1093=2,0,IF(AE1093&lt;=100,(AF1093*1.25),IF(AE1093&lt;=200,134.5+((AE1093-100)*1.04*1.16),255.14+((AE1093-200)*1.02*1.12))))))</f>
        <v>118.11562500000001</v>
      </c>
      <c r="AH1093" s="11">
        <f>IF(Z1093=1,0,IF(Z1093=4,0,(AG1093*1.08)))</f>
        <v>127.56487500000001</v>
      </c>
      <c r="AI1093" s="9">
        <f>TRUNC(AF1093,2)</f>
        <v>94.49</v>
      </c>
      <c r="AJ1093" s="9">
        <f>TRUNC(AG1093,2)</f>
        <v>118.11</v>
      </c>
      <c r="AK1093" s="9">
        <f>TRUNC(AH1093,2)</f>
        <v>127.56</v>
      </c>
      <c r="AL1093" s="13">
        <v>44170</v>
      </c>
      <c r="AM1093" s="13">
        <v>44187</v>
      </c>
      <c r="AN1093" s="13" t="s">
        <v>6529</v>
      </c>
    </row>
    <row r="1094" spans="1:40" ht="57" customHeight="1" x14ac:dyDescent="0.25">
      <c r="A1094" s="1">
        <v>8697621030596</v>
      </c>
      <c r="B1094" s="1" t="s">
        <v>3351</v>
      </c>
      <c r="C1094" s="1" t="s">
        <v>3352</v>
      </c>
      <c r="D1094" s="2" t="s">
        <v>150</v>
      </c>
      <c r="E1094" s="3" t="s">
        <v>133</v>
      </c>
      <c r="F1094" s="3">
        <v>0</v>
      </c>
      <c r="G1094" s="29">
        <v>1</v>
      </c>
      <c r="H1094" s="3">
        <v>1</v>
      </c>
      <c r="I1094" s="3"/>
      <c r="J1094" s="3"/>
      <c r="K1094" s="3"/>
      <c r="L1094" s="4" t="s">
        <v>5609</v>
      </c>
      <c r="M1094" s="4" t="s">
        <v>830</v>
      </c>
      <c r="N1094" s="3" t="s">
        <v>6001</v>
      </c>
      <c r="O1094" s="3">
        <v>1</v>
      </c>
      <c r="P1094" s="3" t="s">
        <v>92</v>
      </c>
      <c r="Q1094" s="3">
        <v>60</v>
      </c>
      <c r="R1094" s="3" t="s">
        <v>48</v>
      </c>
      <c r="S1094" s="10" t="s">
        <v>49</v>
      </c>
      <c r="T1094" s="3" t="s">
        <v>111</v>
      </c>
      <c r="U1094" s="38">
        <v>30.69</v>
      </c>
      <c r="V1094" s="38">
        <v>32.39</v>
      </c>
      <c r="W1094" s="38">
        <v>25.91</v>
      </c>
      <c r="X1094" s="3" t="s">
        <v>225</v>
      </c>
      <c r="Y1094" s="12"/>
      <c r="Z1094" s="1">
        <v>0</v>
      </c>
      <c r="AA1094" s="9">
        <v>98.84</v>
      </c>
      <c r="AB1094" s="9"/>
      <c r="AC1094" s="50">
        <f>IF(AD1094=AK1094,1,0)</f>
        <v>1</v>
      </c>
      <c r="AD1094" s="50">
        <v>143.58000000000001</v>
      </c>
      <c r="AE1094" s="39">
        <v>98.84</v>
      </c>
      <c r="AF1094" s="11">
        <f>IF(Z1094=2,AE1094*1.08,IF(AE1094&lt;=10,(AE1094*1.09),IF(AE1094&lt;=50,(10*1.09)+((AE1094-10)*1.08),IF(AE1094&lt;=100,(10*1.09)+((50-10)*1.08)+((AE1094-50)*1.07),IF(AE1094&lt;=200,(10*1.09)+((50-10)*1.08)+((100-50)*1.07)+((AE1094-100)*1.04),(10*1.09)+((50-10)*1.08)+((100-50)*1.07)+((200-100)*1.04)+((AE1094-200)*1.02))))))</f>
        <v>106.3588</v>
      </c>
      <c r="AG1094" s="11">
        <f>IF(Z1094=1,AF1094*1.08,IF(Z1094=4,AF1094*1.08,IF(Z1094=2,0,IF(AE1094&lt;=100,(AF1094*1.25),IF(AE1094&lt;=200,134.5+((AE1094-100)*1.04*1.16),255.14+((AE1094-200)*1.02*1.12))))))</f>
        <v>132.9485</v>
      </c>
      <c r="AH1094" s="11">
        <f>IF(Z1094=1,0,IF(Z1094=4,0,(AG1094*1.08)))</f>
        <v>143.58438000000001</v>
      </c>
      <c r="AI1094" s="9">
        <f>TRUNC(AF1094,2)</f>
        <v>106.35</v>
      </c>
      <c r="AJ1094" s="9">
        <f>TRUNC(AG1094,2)</f>
        <v>132.94</v>
      </c>
      <c r="AK1094" s="9">
        <f>TRUNC(AH1094,2)</f>
        <v>143.58000000000001</v>
      </c>
      <c r="AL1094" s="13">
        <v>44170</v>
      </c>
      <c r="AM1094" s="13">
        <v>44187</v>
      </c>
      <c r="AN1094" s="13" t="s">
        <v>6529</v>
      </c>
    </row>
    <row r="1095" spans="1:40" ht="57" customHeight="1" x14ac:dyDescent="0.25">
      <c r="A1095" s="1">
        <v>8697621030114</v>
      </c>
      <c r="B1095" s="1" t="s">
        <v>3351</v>
      </c>
      <c r="C1095" s="1" t="s">
        <v>3352</v>
      </c>
      <c r="D1095" s="2" t="s">
        <v>150</v>
      </c>
      <c r="E1095" s="3" t="s">
        <v>133</v>
      </c>
      <c r="F1095" s="3">
        <v>0</v>
      </c>
      <c r="G1095" s="2">
        <v>2</v>
      </c>
      <c r="H1095" s="3">
        <v>1</v>
      </c>
      <c r="I1095" s="3"/>
      <c r="J1095" s="3"/>
      <c r="K1095" s="3"/>
      <c r="L1095" s="4" t="s">
        <v>3353</v>
      </c>
      <c r="M1095" s="4" t="s">
        <v>830</v>
      </c>
      <c r="N1095" s="3" t="s">
        <v>6001</v>
      </c>
      <c r="O1095" s="3">
        <v>500</v>
      </c>
      <c r="P1095" s="3" t="s">
        <v>76</v>
      </c>
      <c r="Q1095" s="3">
        <v>100</v>
      </c>
      <c r="R1095" s="3" t="s">
        <v>48</v>
      </c>
      <c r="S1095" s="10" t="s">
        <v>49</v>
      </c>
      <c r="T1095" s="10" t="s">
        <v>129</v>
      </c>
      <c r="U1095" s="38">
        <v>29.4</v>
      </c>
      <c r="V1095" s="38">
        <v>32.67</v>
      </c>
      <c r="W1095" s="38">
        <v>26.13</v>
      </c>
      <c r="X1095" s="11" t="s">
        <v>129</v>
      </c>
      <c r="Y1095" s="42" t="s">
        <v>309</v>
      </c>
      <c r="Z1095" s="1">
        <v>0</v>
      </c>
      <c r="AA1095" s="9">
        <v>102.7</v>
      </c>
      <c r="AB1095" s="9"/>
      <c r="AC1095" s="50">
        <f>IF(AD1095=AK1095,1,0)</f>
        <v>1</v>
      </c>
      <c r="AD1095" s="50">
        <v>148.77000000000001</v>
      </c>
      <c r="AE1095" s="39">
        <v>102.7</v>
      </c>
      <c r="AF1095" s="11">
        <f>IF(Z1095=2,AE1095*1.08,IF(AE1095&lt;=10,(AE1095*1.09),IF(AE1095&lt;=50,(10*1.09)+((AE1095-10)*1.08),IF(AE1095&lt;=100,(10*1.09)+((50-10)*1.08)+((AE1095-50)*1.07),IF(AE1095&lt;=200,(10*1.09)+((50-10)*1.08)+((100-50)*1.07)+((AE1095-100)*1.04),(10*1.09)+((50-10)*1.08)+((100-50)*1.07)+((200-100)*1.04)+((AE1095-200)*1.02))))))</f>
        <v>110.408</v>
      </c>
      <c r="AG1095" s="11">
        <f>IF(Z1095=1,AF1095*1.08,IF(Z1095=4,AF1095*1.08,IF(Z1095=2,0,IF(AE1095&lt;=100,(AF1095*1.25),IF(AE1095&lt;=200,134.5+((AE1095-100)*1.04*1.16),255.14+((AE1095-200)*1.02*1.12))))))</f>
        <v>137.75728000000001</v>
      </c>
      <c r="AH1095" s="11">
        <f>IF(Z1095=1,0,IF(Z1095=4,0,(AG1095*1.08)))</f>
        <v>148.77786240000003</v>
      </c>
      <c r="AI1095" s="9">
        <f>TRUNC(AF1095,2)</f>
        <v>110.4</v>
      </c>
      <c r="AJ1095" s="9">
        <f>TRUNC(AG1095,2)</f>
        <v>137.75</v>
      </c>
      <c r="AK1095" s="9">
        <f>TRUNC(AH1095,2)</f>
        <v>148.77000000000001</v>
      </c>
      <c r="AL1095" s="13">
        <v>44170</v>
      </c>
      <c r="AM1095" s="13">
        <v>44187</v>
      </c>
      <c r="AN1095" s="13" t="s">
        <v>6529</v>
      </c>
    </row>
    <row r="1096" spans="1:40" ht="57" customHeight="1" x14ac:dyDescent="0.25">
      <c r="A1096" s="1">
        <v>8697621220126</v>
      </c>
      <c r="B1096" s="1" t="s">
        <v>3351</v>
      </c>
      <c r="C1096" s="1" t="s">
        <v>3352</v>
      </c>
      <c r="D1096" s="2" t="s">
        <v>150</v>
      </c>
      <c r="E1096" s="3" t="s">
        <v>133</v>
      </c>
      <c r="F1096" s="3">
        <v>0</v>
      </c>
      <c r="G1096" s="2">
        <v>2</v>
      </c>
      <c r="H1096" s="3">
        <v>1</v>
      </c>
      <c r="I1096" s="3"/>
      <c r="J1096" s="3"/>
      <c r="K1096" s="3"/>
      <c r="L1096" s="4" t="s">
        <v>6454</v>
      </c>
      <c r="M1096" s="4" t="s">
        <v>830</v>
      </c>
      <c r="N1096" s="3" t="s">
        <v>6001</v>
      </c>
      <c r="O1096" s="3">
        <v>1</v>
      </c>
      <c r="P1096" s="3" t="s">
        <v>92</v>
      </c>
      <c r="Q1096" s="3">
        <v>50</v>
      </c>
      <c r="R1096" s="3" t="s">
        <v>48</v>
      </c>
      <c r="S1096" s="10" t="s">
        <v>49</v>
      </c>
      <c r="T1096" s="3" t="s">
        <v>111</v>
      </c>
      <c r="U1096" s="38">
        <v>25.57</v>
      </c>
      <c r="V1096" s="38">
        <v>28.43</v>
      </c>
      <c r="W1096" s="38">
        <v>22.74</v>
      </c>
      <c r="X1096" s="3" t="s">
        <v>111</v>
      </c>
      <c r="Y1096" s="12"/>
      <c r="Z1096" s="1">
        <v>0</v>
      </c>
      <c r="AA1096" s="9">
        <v>86.76</v>
      </c>
      <c r="AB1096" s="9"/>
      <c r="AC1096" s="50">
        <f>IF(AD1096=AK1096,1,0)</f>
        <v>1</v>
      </c>
      <c r="AD1096" s="50">
        <v>126.13</v>
      </c>
      <c r="AE1096" s="39">
        <v>86.76</v>
      </c>
      <c r="AF1096" s="11">
        <f>IF(Z1096=2,AE1096*1.08,IF(AE1096&lt;=10,(AE1096*1.09),IF(AE1096&lt;=50,(10*1.09)+((AE1096-10)*1.08),IF(AE1096&lt;=100,(10*1.09)+((50-10)*1.08)+((AE1096-50)*1.07),IF(AE1096&lt;=200,(10*1.09)+((50-10)*1.08)+((100-50)*1.07)+((AE1096-100)*1.04),(10*1.09)+((50-10)*1.08)+((100-50)*1.07)+((200-100)*1.04)+((AE1096-200)*1.02))))))</f>
        <v>93.433199999999999</v>
      </c>
      <c r="AG1096" s="11">
        <f>IF(Z1096=1,AF1096*1.08,IF(Z1096=4,AF1096*1.08,IF(Z1096=2,0,IF(AE1096&lt;=100,(AF1096*1.25),IF(AE1096&lt;=200,134.5+((AE1096-100)*1.04*1.16),255.14+((AE1096-200)*1.02*1.12))))))</f>
        <v>116.7915</v>
      </c>
      <c r="AH1096" s="11">
        <f>IF(Z1096=1,0,IF(Z1096=4,0,(AG1096*1.08)))</f>
        <v>126.13482</v>
      </c>
      <c r="AI1096" s="9">
        <f>TRUNC(AF1096,2)</f>
        <v>93.43</v>
      </c>
      <c r="AJ1096" s="9">
        <f>TRUNC(AG1096,2)</f>
        <v>116.79</v>
      </c>
      <c r="AK1096" s="9">
        <f>TRUNC(AH1096,2)</f>
        <v>126.13</v>
      </c>
      <c r="AL1096" s="13">
        <v>44170</v>
      </c>
      <c r="AM1096" s="13">
        <v>44187</v>
      </c>
      <c r="AN1096" s="13" t="s">
        <v>6529</v>
      </c>
    </row>
    <row r="1097" spans="1:40" ht="57" customHeight="1" x14ac:dyDescent="0.25">
      <c r="A1097" s="1">
        <v>8697621220270</v>
      </c>
      <c r="B1097" s="1" t="s">
        <v>3351</v>
      </c>
      <c r="C1097" s="1" t="s">
        <v>3352</v>
      </c>
      <c r="D1097" s="2" t="s">
        <v>150</v>
      </c>
      <c r="E1097" s="3" t="s">
        <v>133</v>
      </c>
      <c r="F1097" s="3">
        <v>0</v>
      </c>
      <c r="G1097" s="2">
        <v>2</v>
      </c>
      <c r="H1097" s="3">
        <v>1</v>
      </c>
      <c r="I1097" s="3"/>
      <c r="J1097" s="3"/>
      <c r="K1097" s="3"/>
      <c r="L1097" s="4" t="s">
        <v>6455</v>
      </c>
      <c r="M1097" s="4" t="s">
        <v>830</v>
      </c>
      <c r="N1097" s="3" t="s">
        <v>6001</v>
      </c>
      <c r="O1097" s="3">
        <v>2</v>
      </c>
      <c r="P1097" s="3" t="s">
        <v>92</v>
      </c>
      <c r="Q1097" s="3">
        <v>60</v>
      </c>
      <c r="R1097" s="3" t="s">
        <v>48</v>
      </c>
      <c r="S1097" s="10" t="s">
        <v>49</v>
      </c>
      <c r="T1097" s="3" t="s">
        <v>111</v>
      </c>
      <c r="U1097" s="38">
        <v>61.37</v>
      </c>
      <c r="V1097" s="38">
        <v>68.22</v>
      </c>
      <c r="W1097" s="38">
        <v>54.57</v>
      </c>
      <c r="X1097" s="3" t="s">
        <v>111</v>
      </c>
      <c r="Y1097" s="12"/>
      <c r="Z1097" s="1">
        <v>0</v>
      </c>
      <c r="AA1097" s="9">
        <v>208.2</v>
      </c>
      <c r="AB1097" s="9"/>
      <c r="AC1097" s="50">
        <f>IF(AD1097=AK1097,1,0)</f>
        <v>1</v>
      </c>
      <c r="AD1097" s="50">
        <v>285.66000000000003</v>
      </c>
      <c r="AE1097" s="39">
        <v>208.2</v>
      </c>
      <c r="AF1097" s="11">
        <f>IF(Z1097=2,AE1097*1.08,IF(AE1097&lt;=10,(AE1097*1.09),IF(AE1097&lt;=50,(10*1.09)+((AE1097-10)*1.08),IF(AE1097&lt;=100,(10*1.09)+((50-10)*1.08)+((AE1097-50)*1.07),IF(AE1097&lt;=200,(10*1.09)+((50-10)*1.08)+((100-50)*1.07)+((AE1097-100)*1.04),(10*1.09)+((50-10)*1.08)+((100-50)*1.07)+((200-100)*1.04)+((AE1097-200)*1.02))))))</f>
        <v>219.96399999999997</v>
      </c>
      <c r="AG1097" s="11">
        <f>IF(Z1097=1,AF1097*1.08,IF(Z1097=4,AF1097*1.08,IF(Z1097=2,0,IF(AE1097&lt;=100,(AF1097*1.25),IF(AE1097&lt;=200,134.5+((AE1097-100)*1.04*1.16),255.14+((AE1097-200)*1.02*1.12))))))</f>
        <v>264.50767999999999</v>
      </c>
      <c r="AH1097" s="11">
        <f>IF(Z1097=1,0,IF(Z1097=4,0,(AG1097*1.08)))</f>
        <v>285.66829440000004</v>
      </c>
      <c r="AI1097" s="9">
        <f>TRUNC(AF1097,2)</f>
        <v>219.96</v>
      </c>
      <c r="AJ1097" s="9">
        <f>TRUNC(AG1097,2)</f>
        <v>264.5</v>
      </c>
      <c r="AK1097" s="9">
        <f>TRUNC(AH1097,2)</f>
        <v>285.66000000000003</v>
      </c>
      <c r="AL1097" s="13">
        <v>44170</v>
      </c>
      <c r="AM1097" s="13">
        <v>44187</v>
      </c>
      <c r="AN1097" s="13" t="s">
        <v>6529</v>
      </c>
    </row>
    <row r="1098" spans="1:40" ht="57" customHeight="1" x14ac:dyDescent="0.25">
      <c r="A1098" s="1">
        <v>8699543920016</v>
      </c>
      <c r="B1098" s="1" t="s">
        <v>3351</v>
      </c>
      <c r="C1098" s="1" t="s">
        <v>3352</v>
      </c>
      <c r="D1098" s="2" t="s">
        <v>44</v>
      </c>
      <c r="E1098" s="3" t="s">
        <v>133</v>
      </c>
      <c r="F1098" s="3">
        <v>0</v>
      </c>
      <c r="G1098" s="2">
        <v>1</v>
      </c>
      <c r="H1098" s="3">
        <v>1</v>
      </c>
      <c r="I1098" s="3"/>
      <c r="J1098" s="3"/>
      <c r="K1098" s="3"/>
      <c r="L1098" s="4" t="s">
        <v>5344</v>
      </c>
      <c r="M1098" s="4" t="s">
        <v>830</v>
      </c>
      <c r="N1098" s="3" t="s">
        <v>5995</v>
      </c>
      <c r="O1098" s="3">
        <v>4</v>
      </c>
      <c r="P1098" s="3" t="s">
        <v>92</v>
      </c>
      <c r="Q1098" s="3">
        <v>7</v>
      </c>
      <c r="R1098" s="3" t="s">
        <v>48</v>
      </c>
      <c r="S1098" s="10" t="s">
        <v>49</v>
      </c>
      <c r="T1098" s="3" t="s">
        <v>153</v>
      </c>
      <c r="U1098" s="38">
        <v>24.62</v>
      </c>
      <c r="V1098" s="38">
        <v>25.67</v>
      </c>
      <c r="W1098" s="38">
        <v>20.53</v>
      </c>
      <c r="X1098" s="3" t="s">
        <v>225</v>
      </c>
      <c r="Y1098" s="42" t="s">
        <v>4190</v>
      </c>
      <c r="Z1098" s="1">
        <v>0</v>
      </c>
      <c r="AA1098" s="9">
        <v>146.93</v>
      </c>
      <c r="AB1098" s="9"/>
      <c r="AC1098" s="50"/>
      <c r="AD1098" s="50"/>
      <c r="AE1098" s="39">
        <v>146.93</v>
      </c>
      <c r="AF1098" s="11">
        <f>IF(Z1098=2,AE1098*1.08,IF(AE1098&lt;=10,(AE1098*1.09),IF(AE1098&lt;=50,(10*1.09)+((AE1098-10)*1.08),IF(AE1098&lt;=100,(10*1.09)+((50-10)*1.08)+((AE1098-50)*1.07),IF(AE1098&lt;=200,(10*1.09)+((50-10)*1.08)+((100-50)*1.07)+((AE1098-100)*1.04),(10*1.09)+((50-10)*1.08)+((100-50)*1.07)+((200-100)*1.04)+((AE1098-200)*1.02))))))</f>
        <v>156.40719999999999</v>
      </c>
      <c r="AG1098" s="11">
        <f>IF(Z1098=1,AF1098*1.08,IF(Z1098=4,AF1098*1.08,IF(Z1098=2,0,IF(AE1098&lt;=100,(AF1098*1.25),IF(AE1098&lt;=200,134.5+((AE1098-100)*1.04*1.16),255.14+((AE1098-200)*1.02*1.12))))))</f>
        <v>191.11635200000001</v>
      </c>
      <c r="AH1098" s="11">
        <f>IF(Z1098=1,0,IF(Z1098=4,0,(AG1098*1.08)))</f>
        <v>206.40566016000002</v>
      </c>
      <c r="AI1098" s="9">
        <f>TRUNC(AF1098,2)</f>
        <v>156.4</v>
      </c>
      <c r="AJ1098" s="9">
        <f>TRUNC(AG1098,2)</f>
        <v>191.11</v>
      </c>
      <c r="AK1098" s="9">
        <f>TRUNC(AH1098,2)</f>
        <v>206.4</v>
      </c>
      <c r="AL1098" s="13">
        <v>44170</v>
      </c>
      <c r="AM1098" s="13">
        <v>44187</v>
      </c>
      <c r="AN1098" s="13" t="s">
        <v>6529</v>
      </c>
    </row>
    <row r="1099" spans="1:40" ht="57" customHeight="1" x14ac:dyDescent="0.25">
      <c r="A1099" s="1">
        <v>8699636090930</v>
      </c>
      <c r="B1099" s="1" t="s">
        <v>606</v>
      </c>
      <c r="C1099" s="1" t="s">
        <v>607</v>
      </c>
      <c r="D1099" s="2" t="s">
        <v>44</v>
      </c>
      <c r="E1099" s="3" t="s">
        <v>5731</v>
      </c>
      <c r="F1099" s="3">
        <v>0</v>
      </c>
      <c r="G1099" s="31">
        <v>6</v>
      </c>
      <c r="H1099" s="3">
        <v>1</v>
      </c>
      <c r="I1099" s="3"/>
      <c r="J1099" s="3"/>
      <c r="K1099" s="3"/>
      <c r="L1099" s="4" t="s">
        <v>2420</v>
      </c>
      <c r="M1099" s="4" t="s">
        <v>609</v>
      </c>
      <c r="N1099" s="3" t="s">
        <v>5947</v>
      </c>
      <c r="O1099" s="3" t="s">
        <v>2421</v>
      </c>
      <c r="P1099" s="3" t="s">
        <v>76</v>
      </c>
      <c r="Q1099" s="3">
        <v>56</v>
      </c>
      <c r="R1099" s="3" t="s">
        <v>48</v>
      </c>
      <c r="S1099" s="10" t="s">
        <v>18</v>
      </c>
      <c r="T1099" s="10" t="s">
        <v>153</v>
      </c>
      <c r="U1099" s="38">
        <v>30.67</v>
      </c>
      <c r="V1099" s="38">
        <v>30.67</v>
      </c>
      <c r="W1099" s="38">
        <v>30.67</v>
      </c>
      <c r="X1099" s="11" t="s">
        <v>153</v>
      </c>
      <c r="Y1099" s="12"/>
      <c r="Z1099" s="1">
        <v>0</v>
      </c>
      <c r="AA1099" s="9">
        <v>110.85</v>
      </c>
      <c r="AB1099" s="9"/>
      <c r="AC1099" s="50">
        <f>IF(AD1099=AK1099,1,0)</f>
        <v>1</v>
      </c>
      <c r="AD1099" s="50">
        <v>159.38999999999999</v>
      </c>
      <c r="AE1099" s="39">
        <v>110.85</v>
      </c>
      <c r="AF1099" s="11">
        <f>IF(Z1099=2,AE1099*1.08,IF(AE1099&lt;=10,(AE1099*1.09),IF(AE1099&lt;=50,(10*1.09)+((AE1099-10)*1.08),IF(AE1099&lt;=100,(10*1.09)+((50-10)*1.08)+((AE1099-50)*1.07),IF(AE1099&lt;=200,(10*1.09)+((50-10)*1.08)+((100-50)*1.07)+((AE1099-100)*1.04),(10*1.09)+((50-10)*1.08)+((100-50)*1.07)+((200-100)*1.04)+((AE1099-200)*1.02))))))</f>
        <v>118.88399999999999</v>
      </c>
      <c r="AG1099" s="11">
        <f>IF(Z1099=1,AF1099*1.08,IF(Z1099=4,AF1099*1.08,IF(Z1099=2,0,IF(AE1099&lt;=100,(AF1099*1.25),IF(AE1099&lt;=200,134.5+((AE1099-100)*1.04*1.16),255.14+((AE1099-200)*1.02*1.12))))))</f>
        <v>147.58944</v>
      </c>
      <c r="AH1099" s="11">
        <f>IF(Z1099=1,0,IF(Z1099=4,0,(AG1099*1.08)))</f>
        <v>159.39659520000001</v>
      </c>
      <c r="AI1099" s="9">
        <f>TRUNC(AF1099,2)</f>
        <v>118.88</v>
      </c>
      <c r="AJ1099" s="9">
        <f>TRUNC(AG1099,2)</f>
        <v>147.58000000000001</v>
      </c>
      <c r="AK1099" s="9">
        <f>TRUNC(AH1099,2)</f>
        <v>159.38999999999999</v>
      </c>
      <c r="AL1099" s="13">
        <v>44170</v>
      </c>
      <c r="AM1099" s="13">
        <v>44187</v>
      </c>
      <c r="AN1099" s="13" t="s">
        <v>6529</v>
      </c>
    </row>
    <row r="1100" spans="1:40" ht="57" customHeight="1" x14ac:dyDescent="0.25">
      <c r="A1100" s="1">
        <v>8699379090082</v>
      </c>
      <c r="B1100" s="1" t="s">
        <v>606</v>
      </c>
      <c r="C1100" s="1" t="s">
        <v>607</v>
      </c>
      <c r="D1100" s="2" t="s">
        <v>44</v>
      </c>
      <c r="E1100" s="3" t="s">
        <v>5731</v>
      </c>
      <c r="F1100" s="3">
        <v>0</v>
      </c>
      <c r="G1100" s="31">
        <v>6</v>
      </c>
      <c r="H1100" s="3">
        <v>1</v>
      </c>
      <c r="I1100" s="3"/>
      <c r="J1100" s="3"/>
      <c r="K1100" s="3"/>
      <c r="L1100" s="4" t="s">
        <v>1005</v>
      </c>
      <c r="M1100" s="4" t="s">
        <v>609</v>
      </c>
      <c r="N1100" s="3" t="s">
        <v>6089</v>
      </c>
      <c r="O1100" s="3" t="s">
        <v>2421</v>
      </c>
      <c r="P1100" s="3" t="s">
        <v>76</v>
      </c>
      <c r="Q1100" s="3">
        <v>56</v>
      </c>
      <c r="R1100" s="3" t="s">
        <v>48</v>
      </c>
      <c r="S1100" s="10" t="s">
        <v>18</v>
      </c>
      <c r="T1100" s="3" t="s">
        <v>153</v>
      </c>
      <c r="U1100" s="38">
        <v>30.67</v>
      </c>
      <c r="V1100" s="38">
        <v>30.67</v>
      </c>
      <c r="W1100" s="38">
        <v>30.67</v>
      </c>
      <c r="X1100" s="3" t="s">
        <v>153</v>
      </c>
      <c r="Y1100" s="12"/>
      <c r="Z1100" s="1">
        <v>0</v>
      </c>
      <c r="AA1100" s="9">
        <v>110.85</v>
      </c>
      <c r="AB1100" s="9"/>
      <c r="AC1100" s="50">
        <f>IF(AD1100=AK1100,1,0)</f>
        <v>1</v>
      </c>
      <c r="AD1100" s="50">
        <v>159.38999999999999</v>
      </c>
      <c r="AE1100" s="39">
        <v>110.85</v>
      </c>
      <c r="AF1100" s="11">
        <f>IF(Z1100=2,AE1100*1.08,IF(AE1100&lt;=10,(AE1100*1.09),IF(AE1100&lt;=50,(10*1.09)+((AE1100-10)*1.08),IF(AE1100&lt;=100,(10*1.09)+((50-10)*1.08)+((AE1100-50)*1.07),IF(AE1100&lt;=200,(10*1.09)+((50-10)*1.08)+((100-50)*1.07)+((AE1100-100)*1.04),(10*1.09)+((50-10)*1.08)+((100-50)*1.07)+((200-100)*1.04)+((AE1100-200)*1.02))))))</f>
        <v>118.88399999999999</v>
      </c>
      <c r="AG1100" s="11">
        <f>IF(Z1100=1,AF1100*1.08,IF(Z1100=4,AF1100*1.08,IF(Z1100=2,0,IF(AE1100&lt;=100,(AF1100*1.25),IF(AE1100&lt;=200,134.5+((AE1100-100)*1.04*1.16),255.14+((AE1100-200)*1.02*1.12))))))</f>
        <v>147.58944</v>
      </c>
      <c r="AH1100" s="11">
        <f>IF(Z1100=1,0,IF(Z1100=4,0,(AG1100*1.08)))</f>
        <v>159.39659520000001</v>
      </c>
      <c r="AI1100" s="9">
        <f>TRUNC(AF1100,2)</f>
        <v>118.88</v>
      </c>
      <c r="AJ1100" s="9">
        <f>TRUNC(AG1100,2)</f>
        <v>147.58000000000001</v>
      </c>
      <c r="AK1100" s="9">
        <f>TRUNC(AH1100,2)</f>
        <v>159.38999999999999</v>
      </c>
      <c r="AL1100" s="13">
        <v>44170</v>
      </c>
      <c r="AM1100" s="13">
        <v>44187</v>
      </c>
      <c r="AN1100" s="13" t="s">
        <v>6529</v>
      </c>
    </row>
    <row r="1101" spans="1:40" ht="57" customHeight="1" x14ac:dyDescent="0.25">
      <c r="A1101" s="1">
        <v>8699814750311</v>
      </c>
      <c r="B1101" s="1" t="s">
        <v>1939</v>
      </c>
      <c r="C1101" s="1" t="s">
        <v>1940</v>
      </c>
      <c r="D1101" s="2" t="s">
        <v>150</v>
      </c>
      <c r="E1101" s="3" t="s">
        <v>133</v>
      </c>
      <c r="F1101" s="3">
        <v>4</v>
      </c>
      <c r="G1101" s="2">
        <v>1</v>
      </c>
      <c r="H1101" s="27">
        <v>1</v>
      </c>
      <c r="I1101" s="3"/>
      <c r="J1101" s="3"/>
      <c r="K1101" s="3"/>
      <c r="L1101" s="4" t="s">
        <v>4561</v>
      </c>
      <c r="M1101" s="4" t="s">
        <v>219</v>
      </c>
      <c r="N1101" s="3" t="s">
        <v>5955</v>
      </c>
      <c r="O1101" s="3">
        <v>5</v>
      </c>
      <c r="P1101" s="3" t="s">
        <v>76</v>
      </c>
      <c r="Q1101" s="3">
        <v>5</v>
      </c>
      <c r="R1101" s="16" t="s">
        <v>788</v>
      </c>
      <c r="S1101" s="10" t="s">
        <v>18</v>
      </c>
      <c r="T1101" s="3" t="s">
        <v>153</v>
      </c>
      <c r="U1101" s="38">
        <v>1.63</v>
      </c>
      <c r="V1101" s="38">
        <v>2.48</v>
      </c>
      <c r="W1101" s="38">
        <v>0</v>
      </c>
      <c r="X1101" s="11" t="s">
        <v>20</v>
      </c>
      <c r="Y1101" s="12"/>
      <c r="Z1101" s="1">
        <v>0</v>
      </c>
      <c r="AA1101" s="9">
        <v>9.4600000000000009</v>
      </c>
      <c r="AB1101" s="9"/>
      <c r="AC1101" s="50"/>
      <c r="AD1101" s="50"/>
      <c r="AE1101" s="39">
        <v>9.4600000000000009</v>
      </c>
      <c r="AF1101" s="11">
        <f>IF(Z1101=2,AE1101*1.08,IF(AE1101&lt;=10,(AE1101*1.09),IF(AE1101&lt;=50,(10*1.09)+((AE1101-10)*1.08),IF(AE1101&lt;=100,(10*1.09)+((50-10)*1.08)+((AE1101-50)*1.07),IF(AE1101&lt;=200,(10*1.09)+((50-10)*1.08)+((100-50)*1.07)+((AE1101-100)*1.04),(10*1.09)+((50-10)*1.08)+((100-50)*1.07)+((200-100)*1.04)+((AE1101-200)*1.02))))))</f>
        <v>10.311400000000003</v>
      </c>
      <c r="AG1101" s="11">
        <f>IF(Z1101=1,AF1101*1.08,IF(Z1101=4,AF1101*1.08,IF(Z1101=2,0,IF(AE1101&lt;=100,(AF1101*1.25),IF(AE1101&lt;=200,134.5+((AE1101-100)*1.04*1.16),255.14+((AE1101-200)*1.02*1.12))))))</f>
        <v>12.889250000000004</v>
      </c>
      <c r="AH1101" s="11">
        <f>IF(Z1101=1,0,IF(Z1101=4,0,(AG1101*1.08)))</f>
        <v>13.920390000000005</v>
      </c>
      <c r="AI1101" s="9">
        <f>TRUNC(AF1101,2)</f>
        <v>10.31</v>
      </c>
      <c r="AJ1101" s="9">
        <f>TRUNC(AG1101,2)</f>
        <v>12.88</v>
      </c>
      <c r="AK1101" s="9">
        <f>TRUNC(AH1101,2)</f>
        <v>13.92</v>
      </c>
      <c r="AL1101" s="13">
        <v>44170</v>
      </c>
      <c r="AM1101" s="13">
        <v>44187</v>
      </c>
      <c r="AN1101" s="13" t="s">
        <v>6529</v>
      </c>
    </row>
    <row r="1102" spans="1:40" ht="57" customHeight="1" x14ac:dyDescent="0.25">
      <c r="A1102" s="1">
        <v>8699504190151</v>
      </c>
      <c r="B1102" s="1" t="s">
        <v>4182</v>
      </c>
      <c r="C1102" s="1" t="s">
        <v>4183</v>
      </c>
      <c r="D1102" s="2" t="s">
        <v>44</v>
      </c>
      <c r="E1102" s="3" t="s">
        <v>5731</v>
      </c>
      <c r="F1102" s="3">
        <v>0</v>
      </c>
      <c r="G1102" s="2">
        <v>2</v>
      </c>
      <c r="H1102" s="3">
        <v>1</v>
      </c>
      <c r="I1102" s="3"/>
      <c r="J1102" s="3"/>
      <c r="K1102" s="3"/>
      <c r="L1102" s="4" t="s">
        <v>4184</v>
      </c>
      <c r="M1102" s="4" t="s">
        <v>4185</v>
      </c>
      <c r="N1102" s="3" t="s">
        <v>5971</v>
      </c>
      <c r="O1102" s="3">
        <v>25</v>
      </c>
      <c r="P1102" s="3" t="s">
        <v>76</v>
      </c>
      <c r="Q1102" s="3">
        <v>112</v>
      </c>
      <c r="R1102" s="3" t="s">
        <v>48</v>
      </c>
      <c r="S1102" s="10" t="s">
        <v>49</v>
      </c>
      <c r="T1102" s="3" t="s">
        <v>153</v>
      </c>
      <c r="U1102" s="38">
        <v>12952.7</v>
      </c>
      <c r="V1102" s="38">
        <v>12952.7</v>
      </c>
      <c r="W1102" s="38">
        <v>12952.7</v>
      </c>
      <c r="X1102" s="11" t="s">
        <v>153</v>
      </c>
      <c r="Y1102" s="12"/>
      <c r="Z1102" s="1">
        <v>0</v>
      </c>
      <c r="AA1102" s="9">
        <v>44376.24</v>
      </c>
      <c r="AB1102" s="9"/>
      <c r="AC1102" s="50">
        <f>IF(AD1102=AK1102,1,0)</f>
        <v>1</v>
      </c>
      <c r="AD1102" s="50">
        <v>54779.839999999997</v>
      </c>
      <c r="AE1102" s="39">
        <v>44376.24</v>
      </c>
      <c r="AF1102" s="11">
        <f>IF(Z1102=2,AE1102*1.08,IF(AE1102&lt;=10,(AE1102*1.09),IF(AE1102&lt;=50,(10*1.09)+((AE1102-10)*1.08),IF(AE1102&lt;=100,(10*1.09)+((50-10)*1.08)+((AE1102-50)*1.07),IF(AE1102&lt;=200,(10*1.09)+((50-10)*1.08)+((100-50)*1.07)+((AE1102-100)*1.04),(10*1.09)+((50-10)*1.08)+((100-50)*1.07)+((200-100)*1.04)+((AE1102-200)*1.02))))))</f>
        <v>45271.364799999996</v>
      </c>
      <c r="AG1102" s="11">
        <f>IF(Z1102=1,AF1102*1.08,IF(Z1102=4,AF1102*1.08,IF(Z1102=2,0,IF(AE1102&lt;=100,(AF1102*1.25),IF(AE1102&lt;=200,134.5+((AE1102-100)*1.04*1.16),255.14+((AE1102-200)*1.02*1.12))))))</f>
        <v>50722.076575999999</v>
      </c>
      <c r="AH1102" s="11">
        <f>IF(Z1102=1,0,IF(Z1102=4,0,(AG1102*1.08)))</f>
        <v>54779.842702080001</v>
      </c>
      <c r="AI1102" s="9">
        <f>TRUNC(AF1102,2)</f>
        <v>45271.360000000001</v>
      </c>
      <c r="AJ1102" s="9">
        <f>TRUNC(AG1102,2)</f>
        <v>50722.07</v>
      </c>
      <c r="AK1102" s="9">
        <f>TRUNC(AH1102,2)</f>
        <v>54779.839999999997</v>
      </c>
      <c r="AL1102" s="13">
        <v>44170</v>
      </c>
      <c r="AM1102" s="13">
        <v>44187</v>
      </c>
      <c r="AN1102" s="13" t="s">
        <v>6529</v>
      </c>
    </row>
    <row r="1103" spans="1:40" ht="57" customHeight="1" x14ac:dyDescent="0.25">
      <c r="A1103" s="1">
        <v>8699514650041</v>
      </c>
      <c r="B1103" s="1" t="s">
        <v>2383</v>
      </c>
      <c r="C1103" s="1" t="s">
        <v>2384</v>
      </c>
      <c r="D1103" s="2" t="s">
        <v>150</v>
      </c>
      <c r="E1103" s="3" t="s">
        <v>5731</v>
      </c>
      <c r="F1103" s="3">
        <v>0</v>
      </c>
      <c r="G1103" s="2">
        <v>1</v>
      </c>
      <c r="H1103" s="3">
        <v>1</v>
      </c>
      <c r="I1103" s="3"/>
      <c r="J1103" s="3"/>
      <c r="K1103" s="3"/>
      <c r="L1103" s="4" t="s">
        <v>5073</v>
      </c>
      <c r="M1103" s="4" t="s">
        <v>226</v>
      </c>
      <c r="N1103" s="3" t="s">
        <v>5962</v>
      </c>
      <c r="O1103" s="3">
        <v>15</v>
      </c>
      <c r="P1103" s="3" t="s">
        <v>221</v>
      </c>
      <c r="Q1103" s="3">
        <v>66</v>
      </c>
      <c r="R1103" s="3" t="s">
        <v>48</v>
      </c>
      <c r="S1103" s="10" t="s">
        <v>18</v>
      </c>
      <c r="T1103" s="3" t="s">
        <v>111</v>
      </c>
      <c r="U1103" s="38">
        <v>12.01</v>
      </c>
      <c r="V1103" s="38">
        <v>17.399999999999999</v>
      </c>
      <c r="W1103" s="38">
        <v>10.44</v>
      </c>
      <c r="X1103" s="3" t="s">
        <v>111</v>
      </c>
      <c r="Y1103" s="12"/>
      <c r="Z1103" s="1">
        <v>0</v>
      </c>
      <c r="AA1103" s="9">
        <v>39.78</v>
      </c>
      <c r="AB1103" s="9"/>
      <c r="AC1103" s="50">
        <f>IF(AD1103=AK1103,1,0)</f>
        <v>1</v>
      </c>
      <c r="AD1103" s="50">
        <v>58.13</v>
      </c>
      <c r="AE1103" s="39">
        <v>39.78</v>
      </c>
      <c r="AF1103" s="11">
        <f>IF(Z1103=2,AE1103*1.08,IF(AE1103&lt;=10,(AE1103*1.09),IF(AE1103&lt;=50,(10*1.09)+((AE1103-10)*1.08),IF(AE1103&lt;=100,(10*1.09)+((50-10)*1.08)+((AE1103-50)*1.07),IF(AE1103&lt;=200,(10*1.09)+((50-10)*1.08)+((100-50)*1.07)+((AE1103-100)*1.04),(10*1.09)+((50-10)*1.08)+((100-50)*1.07)+((200-100)*1.04)+((AE1103-200)*1.02))))))</f>
        <v>43.062400000000004</v>
      </c>
      <c r="AG1103" s="11">
        <f>IF(Z1103=1,AF1103*1.08,IF(Z1103=4,AF1103*1.08,IF(Z1103=2,0,IF(AE1103&lt;=100,(AF1103*1.25),IF(AE1103&lt;=200,134.5+((AE1103-100)*1.04*1.16),255.14+((AE1103-200)*1.02*1.12))))))</f>
        <v>53.828000000000003</v>
      </c>
      <c r="AH1103" s="11">
        <f>IF(Z1103=1,0,IF(Z1103=4,0,(AG1103*1.08)))</f>
        <v>58.134240000000005</v>
      </c>
      <c r="AI1103" s="9">
        <f>TRUNC(AF1103,2)</f>
        <v>43.06</v>
      </c>
      <c r="AJ1103" s="9">
        <f>TRUNC(AG1103,2)</f>
        <v>53.82</v>
      </c>
      <c r="AK1103" s="9">
        <f>TRUNC(AH1103,2)</f>
        <v>58.13</v>
      </c>
      <c r="AL1103" s="13">
        <v>44170</v>
      </c>
      <c r="AM1103" s="13">
        <v>44187</v>
      </c>
      <c r="AN1103" s="13" t="s">
        <v>6529</v>
      </c>
    </row>
    <row r="1104" spans="1:40" ht="57" customHeight="1" x14ac:dyDescent="0.25">
      <c r="A1104" s="1">
        <v>8699783010263</v>
      </c>
      <c r="B1104" s="1" t="s">
        <v>459</v>
      </c>
      <c r="C1104" s="1" t="s">
        <v>460</v>
      </c>
      <c r="D1104" s="2" t="s">
        <v>150</v>
      </c>
      <c r="E1104" s="3" t="s">
        <v>5731</v>
      </c>
      <c r="F1104" s="3">
        <v>0</v>
      </c>
      <c r="G1104" s="2">
        <v>5</v>
      </c>
      <c r="H1104" s="3">
        <v>1</v>
      </c>
      <c r="I1104" s="3"/>
      <c r="J1104" s="3"/>
      <c r="K1104" s="3"/>
      <c r="L1104" s="4" t="s">
        <v>5074</v>
      </c>
      <c r="M1104" s="4" t="s">
        <v>463</v>
      </c>
      <c r="N1104" s="3" t="s">
        <v>5914</v>
      </c>
      <c r="O1104" s="3">
        <v>200</v>
      </c>
      <c r="P1104" s="3" t="s">
        <v>76</v>
      </c>
      <c r="Q1104" s="3">
        <v>30</v>
      </c>
      <c r="R1104" s="3" t="s">
        <v>48</v>
      </c>
      <c r="S1104" s="10" t="s">
        <v>18</v>
      </c>
      <c r="T1104" s="3" t="s">
        <v>153</v>
      </c>
      <c r="U1104" s="38">
        <v>35.14</v>
      </c>
      <c r="V1104" s="38">
        <v>96.78</v>
      </c>
      <c r="W1104" s="38">
        <v>35.14</v>
      </c>
      <c r="X1104" s="11" t="s">
        <v>153</v>
      </c>
      <c r="Y1104" s="12"/>
      <c r="Z1104" s="1">
        <v>0</v>
      </c>
      <c r="AA1104" s="9">
        <v>134.05000000000001</v>
      </c>
      <c r="AB1104" s="9"/>
      <c r="AC1104" s="50"/>
      <c r="AD1104" s="50"/>
      <c r="AE1104" s="39">
        <v>134.05000000000001</v>
      </c>
      <c r="AF1104" s="11">
        <f>IF(Z1104=2,AE1104*1.08,IF(AE1104&lt;=10,(AE1104*1.09),IF(AE1104&lt;=50,(10*1.09)+((AE1104-10)*1.08),IF(AE1104&lt;=100,(10*1.09)+((50-10)*1.08)+((AE1104-50)*1.07),IF(AE1104&lt;=200,(10*1.09)+((50-10)*1.08)+((100-50)*1.07)+((AE1104-100)*1.04),(10*1.09)+((50-10)*1.08)+((100-50)*1.07)+((200-100)*1.04)+((AE1104-200)*1.02))))))</f>
        <v>143.012</v>
      </c>
      <c r="AG1104" s="11">
        <f>IF(Z1104=1,AF1104*1.08,IF(Z1104=4,AF1104*1.08,IF(Z1104=2,0,IF(AE1104&lt;=100,(AF1104*1.25),IF(AE1104&lt;=200,134.5+((AE1104-100)*1.04*1.16),255.14+((AE1104-200)*1.02*1.12))))))</f>
        <v>175.57792000000001</v>
      </c>
      <c r="AH1104" s="11">
        <f>IF(Z1104=1,0,IF(Z1104=4,0,(AG1104*1.08)))</f>
        <v>189.62415360000003</v>
      </c>
      <c r="AI1104" s="9">
        <f>TRUNC(AF1104,2)</f>
        <v>143.01</v>
      </c>
      <c r="AJ1104" s="9">
        <f>TRUNC(AG1104,2)</f>
        <v>175.57</v>
      </c>
      <c r="AK1104" s="9">
        <f>TRUNC(AH1104,2)</f>
        <v>189.62</v>
      </c>
      <c r="AL1104" s="13">
        <v>44170</v>
      </c>
      <c r="AM1104" s="13">
        <v>44187</v>
      </c>
      <c r="AN1104" s="13" t="s">
        <v>6529</v>
      </c>
    </row>
    <row r="1105" spans="1:40" ht="57" customHeight="1" x14ac:dyDescent="0.25">
      <c r="A1105" s="1">
        <v>8680881240560</v>
      </c>
      <c r="B1105" s="1" t="s">
        <v>873</v>
      </c>
      <c r="C1105" s="1" t="s">
        <v>874</v>
      </c>
      <c r="D1105" s="2" t="s">
        <v>150</v>
      </c>
      <c r="E1105" s="3" t="s">
        <v>5731</v>
      </c>
      <c r="F1105" s="3">
        <v>0</v>
      </c>
      <c r="G1105" s="2">
        <v>1</v>
      </c>
      <c r="H1105" s="3">
        <v>1</v>
      </c>
      <c r="I1105" s="3"/>
      <c r="J1105" s="3"/>
      <c r="K1105" s="3"/>
      <c r="L1105" s="4" t="s">
        <v>5366</v>
      </c>
      <c r="M1105" s="4" t="s">
        <v>81</v>
      </c>
      <c r="N1105" s="3" t="s">
        <v>5989</v>
      </c>
      <c r="O1105" s="3">
        <v>4</v>
      </c>
      <c r="P1105" s="3" t="s">
        <v>76</v>
      </c>
      <c r="Q1105" s="3">
        <v>28</v>
      </c>
      <c r="R1105" s="3" t="s">
        <v>48</v>
      </c>
      <c r="S1105" s="10" t="s">
        <v>18</v>
      </c>
      <c r="T1105" s="3" t="s">
        <v>129</v>
      </c>
      <c r="U1105" s="38">
        <v>10.41</v>
      </c>
      <c r="V1105" s="38">
        <v>27.67</v>
      </c>
      <c r="W1105" s="38">
        <v>10.41</v>
      </c>
      <c r="X1105" s="11" t="s">
        <v>129</v>
      </c>
      <c r="Y1105" s="12"/>
      <c r="Z1105" s="1">
        <v>0</v>
      </c>
      <c r="AA1105" s="9">
        <v>38.53</v>
      </c>
      <c r="AB1105" s="9"/>
      <c r="AC1105" s="50">
        <f>IF(AD1105=AK1105,1,0)</f>
        <v>1</v>
      </c>
      <c r="AD1105" s="50">
        <v>56.31</v>
      </c>
      <c r="AE1105" s="39">
        <v>38.53</v>
      </c>
      <c r="AF1105" s="11">
        <f>IF(Z1105=2,AE1105*1.08,IF(AE1105&lt;=10,(AE1105*1.09),IF(AE1105&lt;=50,(10*1.09)+((AE1105-10)*1.08),IF(AE1105&lt;=100,(10*1.09)+((50-10)*1.08)+((AE1105-50)*1.07),IF(AE1105&lt;=200,(10*1.09)+((50-10)*1.08)+((100-50)*1.07)+((AE1105-100)*1.04),(10*1.09)+((50-10)*1.08)+((100-50)*1.07)+((200-100)*1.04)+((AE1105-200)*1.02))))))</f>
        <v>41.712400000000002</v>
      </c>
      <c r="AG1105" s="11">
        <f>IF(Z1105=1,AF1105*1.08,IF(Z1105=4,AF1105*1.08,IF(Z1105=2,0,IF(AE1105&lt;=100,(AF1105*1.25),IF(AE1105&lt;=200,134.5+((AE1105-100)*1.04*1.16),255.14+((AE1105-200)*1.02*1.12))))))</f>
        <v>52.140500000000003</v>
      </c>
      <c r="AH1105" s="11">
        <f>IF(Z1105=1,0,IF(Z1105=4,0,(AG1105*1.08)))</f>
        <v>56.311740000000007</v>
      </c>
      <c r="AI1105" s="9">
        <f>TRUNC(AF1105,2)</f>
        <v>41.71</v>
      </c>
      <c r="AJ1105" s="9">
        <f>TRUNC(AG1105,2)</f>
        <v>52.14</v>
      </c>
      <c r="AK1105" s="9">
        <f>TRUNC(AH1105,2)</f>
        <v>56.31</v>
      </c>
      <c r="AL1105" s="13">
        <v>44170</v>
      </c>
      <c r="AM1105" s="13">
        <v>44187</v>
      </c>
      <c r="AN1105" s="13" t="s">
        <v>6529</v>
      </c>
    </row>
    <row r="1106" spans="1:40" ht="57" customHeight="1" x14ac:dyDescent="0.25">
      <c r="A1106" s="1">
        <v>8680199255058</v>
      </c>
      <c r="B1106" s="1" t="s">
        <v>873</v>
      </c>
      <c r="C1106" s="1" t="s">
        <v>874</v>
      </c>
      <c r="D1106" s="2" t="s">
        <v>150</v>
      </c>
      <c r="E1106" s="3" t="s">
        <v>5731</v>
      </c>
      <c r="F1106" s="3">
        <v>0</v>
      </c>
      <c r="G1106" s="2">
        <v>1</v>
      </c>
      <c r="H1106" s="3">
        <v>1</v>
      </c>
      <c r="I1106" s="3"/>
      <c r="J1106" s="3"/>
      <c r="K1106" s="3"/>
      <c r="L1106" s="4" t="s">
        <v>3415</v>
      </c>
      <c r="M1106" s="4" t="s">
        <v>81</v>
      </c>
      <c r="N1106" s="3" t="s">
        <v>5928</v>
      </c>
      <c r="O1106" s="3">
        <v>4</v>
      </c>
      <c r="P1106" s="3" t="s">
        <v>76</v>
      </c>
      <c r="Q1106" s="3">
        <v>28</v>
      </c>
      <c r="R1106" s="3" t="s">
        <v>48</v>
      </c>
      <c r="S1106" s="10" t="s">
        <v>18</v>
      </c>
      <c r="T1106" s="3" t="s">
        <v>129</v>
      </c>
      <c r="U1106" s="38">
        <v>10.41</v>
      </c>
      <c r="V1106" s="38">
        <v>27.67</v>
      </c>
      <c r="W1106" s="38">
        <v>10.41</v>
      </c>
      <c r="X1106" s="11" t="s">
        <v>129</v>
      </c>
      <c r="Y1106" s="12"/>
      <c r="Z1106" s="1">
        <v>0</v>
      </c>
      <c r="AA1106" s="9">
        <v>35.97</v>
      </c>
      <c r="AB1106" s="9"/>
      <c r="AC1106" s="50">
        <f>IF(AD1106=AK1106,1,0)</f>
        <v>1</v>
      </c>
      <c r="AD1106" s="50">
        <v>52.57</v>
      </c>
      <c r="AE1106" s="39">
        <v>35.97</v>
      </c>
      <c r="AF1106" s="11">
        <f>IF(Z1106=2,AE1106*1.08,IF(AE1106&lt;=10,(AE1106*1.09),IF(AE1106&lt;=50,(10*1.09)+((AE1106-10)*1.08),IF(AE1106&lt;=100,(10*1.09)+((50-10)*1.08)+((AE1106-50)*1.07),IF(AE1106&lt;=200,(10*1.09)+((50-10)*1.08)+((100-50)*1.07)+((AE1106-100)*1.04),(10*1.09)+((50-10)*1.08)+((100-50)*1.07)+((200-100)*1.04)+((AE1106-200)*1.02))))))</f>
        <v>38.947600000000001</v>
      </c>
      <c r="AG1106" s="11">
        <f>IF(Z1106=1,AF1106*1.08,IF(Z1106=4,AF1106*1.08,IF(Z1106=2,0,IF(AE1106&lt;=100,(AF1106*1.25),IF(AE1106&lt;=200,134.5+((AE1106-100)*1.04*1.16),255.14+((AE1106-200)*1.02*1.12))))))</f>
        <v>48.6845</v>
      </c>
      <c r="AH1106" s="11">
        <f>IF(Z1106=1,0,IF(Z1106=4,0,(AG1106*1.08)))</f>
        <v>52.579260000000005</v>
      </c>
      <c r="AI1106" s="9">
        <f>TRUNC(AF1106,2)</f>
        <v>38.94</v>
      </c>
      <c r="AJ1106" s="9">
        <f>TRUNC(AG1106,2)</f>
        <v>48.68</v>
      </c>
      <c r="AK1106" s="9">
        <f>TRUNC(AH1106,2)</f>
        <v>52.57</v>
      </c>
      <c r="AL1106" s="13">
        <v>44170</v>
      </c>
      <c r="AM1106" s="13">
        <v>44187</v>
      </c>
      <c r="AN1106" s="13" t="s">
        <v>6529</v>
      </c>
    </row>
    <row r="1107" spans="1:40" ht="57" customHeight="1" x14ac:dyDescent="0.25">
      <c r="A1107" s="1">
        <v>8699559090239</v>
      </c>
      <c r="B1107" s="1" t="s">
        <v>873</v>
      </c>
      <c r="C1107" s="1" t="s">
        <v>874</v>
      </c>
      <c r="D1107" s="2" t="s">
        <v>150</v>
      </c>
      <c r="E1107" s="3" t="s">
        <v>5731</v>
      </c>
      <c r="F1107" s="3">
        <v>0</v>
      </c>
      <c r="G1107" s="2">
        <v>1</v>
      </c>
      <c r="H1107" s="3">
        <v>1</v>
      </c>
      <c r="I1107" s="3"/>
      <c r="J1107" s="3"/>
      <c r="K1107" s="3"/>
      <c r="L1107" s="4" t="s">
        <v>1809</v>
      </c>
      <c r="M1107" s="4" t="s">
        <v>81</v>
      </c>
      <c r="N1107" s="3" t="s">
        <v>5986</v>
      </c>
      <c r="O1107" s="3">
        <v>10</v>
      </c>
      <c r="P1107" s="3" t="s">
        <v>76</v>
      </c>
      <c r="Q1107" s="3">
        <v>28</v>
      </c>
      <c r="R1107" s="3" t="s">
        <v>48</v>
      </c>
      <c r="S1107" s="10" t="s">
        <v>18</v>
      </c>
      <c r="T1107" s="3" t="s">
        <v>129</v>
      </c>
      <c r="U1107" s="38">
        <v>10.41</v>
      </c>
      <c r="V1107" s="38">
        <v>26.62</v>
      </c>
      <c r="W1107" s="38">
        <v>10.41</v>
      </c>
      <c r="X1107" s="11" t="s">
        <v>129</v>
      </c>
      <c r="Y1107" s="12"/>
      <c r="Z1107" s="1">
        <v>0</v>
      </c>
      <c r="AA1107" s="9">
        <v>32.01</v>
      </c>
      <c r="AB1107" s="9"/>
      <c r="AC1107" s="50"/>
      <c r="AD1107" s="50"/>
      <c r="AE1107" s="39">
        <v>32.01</v>
      </c>
      <c r="AF1107" s="11">
        <f>IF(Z1107=2,AE1107*1.08,IF(AE1107&lt;=10,(AE1107*1.09),IF(AE1107&lt;=50,(10*1.09)+((AE1107-10)*1.08),IF(AE1107&lt;=100,(10*1.09)+((50-10)*1.08)+((AE1107-50)*1.07),IF(AE1107&lt;=200,(10*1.09)+((50-10)*1.08)+((100-50)*1.07)+((AE1107-100)*1.04),(10*1.09)+((50-10)*1.08)+((100-50)*1.07)+((200-100)*1.04)+((AE1107-200)*1.02))))))</f>
        <v>34.6708</v>
      </c>
      <c r="AG1107" s="11">
        <f>IF(Z1107=1,AF1107*1.08,IF(Z1107=4,AF1107*1.08,IF(Z1107=2,0,IF(AE1107&lt;=100,(AF1107*1.25),IF(AE1107&lt;=200,134.5+((AE1107-100)*1.04*1.16),255.14+((AE1107-200)*1.02*1.12))))))</f>
        <v>43.338499999999996</v>
      </c>
      <c r="AH1107" s="11">
        <f>IF(Z1107=1,0,IF(Z1107=4,0,(AG1107*1.08)))</f>
        <v>46.805579999999999</v>
      </c>
      <c r="AI1107" s="9">
        <f>TRUNC(AF1107,2)</f>
        <v>34.67</v>
      </c>
      <c r="AJ1107" s="9">
        <f>TRUNC(AG1107,2)</f>
        <v>43.33</v>
      </c>
      <c r="AK1107" s="9">
        <f>TRUNC(AH1107,2)</f>
        <v>46.8</v>
      </c>
      <c r="AL1107" s="13">
        <v>44170</v>
      </c>
      <c r="AM1107" s="13">
        <v>44187</v>
      </c>
      <c r="AN1107" s="13" t="s">
        <v>6529</v>
      </c>
    </row>
    <row r="1108" spans="1:40" ht="57" customHeight="1" x14ac:dyDescent="0.25">
      <c r="A1108" s="1">
        <v>8680833250012</v>
      </c>
      <c r="B1108" s="1" t="s">
        <v>873</v>
      </c>
      <c r="C1108" s="1" t="s">
        <v>874</v>
      </c>
      <c r="D1108" s="2" t="s">
        <v>150</v>
      </c>
      <c r="E1108" s="3" t="s">
        <v>5731</v>
      </c>
      <c r="F1108" s="3">
        <v>0</v>
      </c>
      <c r="G1108" s="2">
        <v>1</v>
      </c>
      <c r="H1108" s="3">
        <v>1</v>
      </c>
      <c r="I1108" s="3"/>
      <c r="J1108" s="3"/>
      <c r="K1108" s="3"/>
      <c r="L1108" s="4" t="s">
        <v>3416</v>
      </c>
      <c r="M1108" s="4" t="s">
        <v>81</v>
      </c>
      <c r="N1108" s="3" t="s">
        <v>6020</v>
      </c>
      <c r="O1108" s="3">
        <v>4</v>
      </c>
      <c r="P1108" s="3" t="s">
        <v>76</v>
      </c>
      <c r="Q1108" s="3">
        <v>28</v>
      </c>
      <c r="R1108" s="3" t="s">
        <v>48</v>
      </c>
      <c r="S1108" s="10" t="s">
        <v>18</v>
      </c>
      <c r="T1108" s="3" t="s">
        <v>129</v>
      </c>
      <c r="U1108" s="38">
        <v>10.41</v>
      </c>
      <c r="V1108" s="38">
        <v>27.67</v>
      </c>
      <c r="W1108" s="38">
        <v>10.41</v>
      </c>
      <c r="X1108" s="3" t="s">
        <v>129</v>
      </c>
      <c r="Y1108" s="12"/>
      <c r="Z1108" s="1">
        <v>0</v>
      </c>
      <c r="AA1108" s="9">
        <v>35.89</v>
      </c>
      <c r="AB1108" s="9"/>
      <c r="AC1108" s="50">
        <f>IF(AD1108=AK1108,1,0)</f>
        <v>1</v>
      </c>
      <c r="AD1108" s="50">
        <v>52.46</v>
      </c>
      <c r="AE1108" s="39">
        <v>35.89</v>
      </c>
      <c r="AF1108" s="11">
        <f>IF(Z1108=2,AE1108*1.08,IF(AE1108&lt;=10,(AE1108*1.09),IF(AE1108&lt;=50,(10*1.09)+((AE1108-10)*1.08),IF(AE1108&lt;=100,(10*1.09)+((50-10)*1.08)+((AE1108-50)*1.07),IF(AE1108&lt;=200,(10*1.09)+((50-10)*1.08)+((100-50)*1.07)+((AE1108-100)*1.04),(10*1.09)+((50-10)*1.08)+((100-50)*1.07)+((200-100)*1.04)+((AE1108-200)*1.02))))))</f>
        <v>38.861200000000004</v>
      </c>
      <c r="AG1108" s="11">
        <f>IF(Z1108=1,AF1108*1.08,IF(Z1108=4,AF1108*1.08,IF(Z1108=2,0,IF(AE1108&lt;=100,(AF1108*1.25),IF(AE1108&lt;=200,134.5+((AE1108-100)*1.04*1.16),255.14+((AE1108-200)*1.02*1.12))))))</f>
        <v>48.576500000000003</v>
      </c>
      <c r="AH1108" s="11">
        <f>IF(Z1108=1,0,IF(Z1108=4,0,(AG1108*1.08)))</f>
        <v>52.462620000000008</v>
      </c>
      <c r="AI1108" s="9">
        <f>TRUNC(AF1108,2)</f>
        <v>38.86</v>
      </c>
      <c r="AJ1108" s="9">
        <f>TRUNC(AG1108,2)</f>
        <v>48.57</v>
      </c>
      <c r="AK1108" s="9">
        <f>TRUNC(AH1108,2)</f>
        <v>52.46</v>
      </c>
      <c r="AL1108" s="13">
        <v>44170</v>
      </c>
      <c r="AM1108" s="13">
        <v>44187</v>
      </c>
      <c r="AN1108" s="13" t="s">
        <v>6529</v>
      </c>
    </row>
    <row r="1109" spans="1:40" ht="57" customHeight="1" x14ac:dyDescent="0.25">
      <c r="A1109" s="1">
        <v>8699536250151</v>
      </c>
      <c r="B1109" s="1" t="s">
        <v>873</v>
      </c>
      <c r="C1109" s="1" t="s">
        <v>874</v>
      </c>
      <c r="D1109" s="2" t="s">
        <v>150</v>
      </c>
      <c r="E1109" s="3" t="s">
        <v>5731</v>
      </c>
      <c r="F1109" s="3">
        <v>0</v>
      </c>
      <c r="G1109" s="2">
        <v>1</v>
      </c>
      <c r="H1109" s="3">
        <v>1</v>
      </c>
      <c r="I1109" s="3"/>
      <c r="J1109" s="3"/>
      <c r="K1109" s="3"/>
      <c r="L1109" s="4" t="s">
        <v>3416</v>
      </c>
      <c r="M1109" s="4" t="s">
        <v>81</v>
      </c>
      <c r="N1109" s="3" t="s">
        <v>5946</v>
      </c>
      <c r="O1109" s="3">
        <v>4</v>
      </c>
      <c r="P1109" s="3" t="s">
        <v>76</v>
      </c>
      <c r="Q1109" s="3">
        <v>28</v>
      </c>
      <c r="R1109" s="3" t="s">
        <v>48</v>
      </c>
      <c r="S1109" s="10" t="s">
        <v>18</v>
      </c>
      <c r="T1109" s="3" t="s">
        <v>129</v>
      </c>
      <c r="U1109" s="38">
        <v>10.41</v>
      </c>
      <c r="V1109" s="38">
        <v>27.67</v>
      </c>
      <c r="W1109" s="38">
        <v>10.41</v>
      </c>
      <c r="X1109" s="3" t="s">
        <v>129</v>
      </c>
      <c r="Y1109" s="12"/>
      <c r="Z1109" s="1">
        <v>0</v>
      </c>
      <c r="AA1109" s="9">
        <v>35.89</v>
      </c>
      <c r="AB1109" s="9"/>
      <c r="AC1109" s="50">
        <f>IF(AD1109=AK1109,1,0)</f>
        <v>1</v>
      </c>
      <c r="AD1109" s="50">
        <v>52.46</v>
      </c>
      <c r="AE1109" s="39">
        <v>35.89</v>
      </c>
      <c r="AF1109" s="11">
        <f>IF(Z1109=2,AE1109*1.08,IF(AE1109&lt;=10,(AE1109*1.09),IF(AE1109&lt;=50,(10*1.09)+((AE1109-10)*1.08),IF(AE1109&lt;=100,(10*1.09)+((50-10)*1.08)+((AE1109-50)*1.07),IF(AE1109&lt;=200,(10*1.09)+((50-10)*1.08)+((100-50)*1.07)+((AE1109-100)*1.04),(10*1.09)+((50-10)*1.08)+((100-50)*1.07)+((200-100)*1.04)+((AE1109-200)*1.02))))))</f>
        <v>38.861200000000004</v>
      </c>
      <c r="AG1109" s="11">
        <f>IF(Z1109=1,AF1109*1.08,IF(Z1109=4,AF1109*1.08,IF(Z1109=2,0,IF(AE1109&lt;=100,(AF1109*1.25),IF(AE1109&lt;=200,134.5+((AE1109-100)*1.04*1.16),255.14+((AE1109-200)*1.02*1.12))))))</f>
        <v>48.576500000000003</v>
      </c>
      <c r="AH1109" s="11">
        <f>IF(Z1109=1,0,IF(Z1109=4,0,(AG1109*1.08)))</f>
        <v>52.462620000000008</v>
      </c>
      <c r="AI1109" s="9">
        <f>TRUNC(AF1109,2)</f>
        <v>38.86</v>
      </c>
      <c r="AJ1109" s="9">
        <f>TRUNC(AG1109,2)</f>
        <v>48.57</v>
      </c>
      <c r="AK1109" s="9">
        <f>TRUNC(AH1109,2)</f>
        <v>52.46</v>
      </c>
      <c r="AL1109" s="13">
        <v>44170</v>
      </c>
      <c r="AM1109" s="13">
        <v>44187</v>
      </c>
      <c r="AN1109" s="13" t="s">
        <v>6529</v>
      </c>
    </row>
    <row r="1110" spans="1:40" ht="57" customHeight="1" x14ac:dyDescent="0.25">
      <c r="A1110" s="1">
        <v>8699569240082</v>
      </c>
      <c r="B1110" s="1" t="s">
        <v>873</v>
      </c>
      <c r="C1110" s="1" t="s">
        <v>874</v>
      </c>
      <c r="D1110" s="2" t="s">
        <v>150</v>
      </c>
      <c r="E1110" s="3" t="s">
        <v>5731</v>
      </c>
      <c r="F1110" s="3">
        <v>0</v>
      </c>
      <c r="G1110" s="2">
        <v>5</v>
      </c>
      <c r="H1110" s="3">
        <v>1</v>
      </c>
      <c r="I1110" s="3"/>
      <c r="J1110" s="3"/>
      <c r="K1110" s="3"/>
      <c r="L1110" s="4" t="s">
        <v>3418</v>
      </c>
      <c r="M1110" s="4" t="s">
        <v>81</v>
      </c>
      <c r="N1110" s="3" t="s">
        <v>5981</v>
      </c>
      <c r="O1110" s="3">
        <v>4</v>
      </c>
      <c r="P1110" s="3" t="s">
        <v>76</v>
      </c>
      <c r="Q1110" s="3">
        <v>28</v>
      </c>
      <c r="R1110" s="3" t="s">
        <v>48</v>
      </c>
      <c r="S1110" s="10" t="s">
        <v>18</v>
      </c>
      <c r="T1110" s="3" t="s">
        <v>129</v>
      </c>
      <c r="U1110" s="38">
        <v>10.41</v>
      </c>
      <c r="V1110" s="38">
        <v>27.67</v>
      </c>
      <c r="W1110" s="38">
        <v>10.41</v>
      </c>
      <c r="X1110" s="11" t="s">
        <v>129</v>
      </c>
      <c r="Y1110" s="12"/>
      <c r="Z1110" s="1">
        <v>0</v>
      </c>
      <c r="AA1110" s="9">
        <v>35.090000000000003</v>
      </c>
      <c r="AB1110" s="9"/>
      <c r="AC1110" s="50">
        <f>IF(AD1110=AK1110,1,0)</f>
        <v>1</v>
      </c>
      <c r="AD1110" s="50">
        <v>51.29</v>
      </c>
      <c r="AE1110" s="39">
        <v>35.090000000000003</v>
      </c>
      <c r="AF1110" s="11">
        <f>IF(Z1110=2,AE1110*1.08,IF(AE1110&lt;=10,(AE1110*1.09),IF(AE1110&lt;=50,(10*1.09)+((AE1110-10)*1.08),IF(AE1110&lt;=100,(10*1.09)+((50-10)*1.08)+((AE1110-50)*1.07),IF(AE1110&lt;=200,(10*1.09)+((50-10)*1.08)+((100-50)*1.07)+((AE1110-100)*1.04),(10*1.09)+((50-10)*1.08)+((100-50)*1.07)+((200-100)*1.04)+((AE1110-200)*1.02))))))</f>
        <v>37.997200000000007</v>
      </c>
      <c r="AG1110" s="11">
        <f>IF(Z1110=1,AF1110*1.08,IF(Z1110=4,AF1110*1.08,IF(Z1110=2,0,IF(AE1110&lt;=100,(AF1110*1.25),IF(AE1110&lt;=200,134.5+((AE1110-100)*1.04*1.16),255.14+((AE1110-200)*1.02*1.12))))))</f>
        <v>47.496500000000012</v>
      </c>
      <c r="AH1110" s="11">
        <f>IF(Z1110=1,0,IF(Z1110=4,0,(AG1110*1.08)))</f>
        <v>51.296220000000019</v>
      </c>
      <c r="AI1110" s="9">
        <f>TRUNC(AF1110,2)</f>
        <v>37.99</v>
      </c>
      <c r="AJ1110" s="9">
        <f>TRUNC(AG1110,2)</f>
        <v>47.49</v>
      </c>
      <c r="AK1110" s="9">
        <f>TRUNC(AH1110,2)</f>
        <v>51.29</v>
      </c>
      <c r="AL1110" s="13">
        <v>44170</v>
      </c>
      <c r="AM1110" s="13">
        <v>44187</v>
      </c>
      <c r="AN1110" s="13" t="s">
        <v>6529</v>
      </c>
    </row>
    <row r="1111" spans="1:40" ht="57" customHeight="1" x14ac:dyDescent="0.25">
      <c r="A1111" s="1">
        <v>8699505762630</v>
      </c>
      <c r="B1111" s="1" t="s">
        <v>3477</v>
      </c>
      <c r="C1111" s="1" t="s">
        <v>3478</v>
      </c>
      <c r="D1111" s="2" t="s">
        <v>44</v>
      </c>
      <c r="E1111" s="3" t="s">
        <v>5731</v>
      </c>
      <c r="F1111" s="3">
        <v>7</v>
      </c>
      <c r="G1111" s="2">
        <v>2</v>
      </c>
      <c r="H1111" s="3">
        <v>1</v>
      </c>
      <c r="I1111" s="3"/>
      <c r="J1111" s="3"/>
      <c r="K1111" s="3"/>
      <c r="L1111" s="4" t="s">
        <v>6391</v>
      </c>
      <c r="M1111" s="4" t="s">
        <v>3479</v>
      </c>
      <c r="N1111" s="3" t="s">
        <v>5994</v>
      </c>
      <c r="O1111" s="3">
        <v>1000</v>
      </c>
      <c r="P1111" s="3" t="s">
        <v>76</v>
      </c>
      <c r="Q1111" s="3">
        <v>1</v>
      </c>
      <c r="R1111" s="3" t="s">
        <v>48</v>
      </c>
      <c r="S1111" s="10" t="s">
        <v>49</v>
      </c>
      <c r="T1111" s="3" t="s">
        <v>545</v>
      </c>
      <c r="U1111" s="38">
        <v>2097.19</v>
      </c>
      <c r="V1111" s="38">
        <v>2097.19</v>
      </c>
      <c r="W1111" s="38">
        <v>2097.19</v>
      </c>
      <c r="X1111" s="3" t="s">
        <v>545</v>
      </c>
      <c r="Y1111" s="12"/>
      <c r="Z1111" s="1">
        <v>0</v>
      </c>
      <c r="AA1111" s="9">
        <v>8001.82</v>
      </c>
      <c r="AB1111" s="9"/>
      <c r="AC1111" s="50">
        <f>IF(AD1111=AK1111,1,0)</f>
        <v>1</v>
      </c>
      <c r="AD1111" s="50">
        <v>9901.3700000000008</v>
      </c>
      <c r="AE1111" s="39">
        <v>8001.82</v>
      </c>
      <c r="AF1111" s="11">
        <f>IF(Z1111=2,AE1111*1.08,IF(AE1111&lt;=10,(AE1111*1.09),IF(AE1111&lt;=50,(10*1.09)+((AE1111-10)*1.08),IF(AE1111&lt;=100,(10*1.09)+((50-10)*1.08)+((AE1111-50)*1.07),IF(AE1111&lt;=200,(10*1.09)+((50-10)*1.08)+((100-50)*1.07)+((AE1111-100)*1.04),(10*1.09)+((50-10)*1.08)+((100-50)*1.07)+((200-100)*1.04)+((AE1111-200)*1.02))))))</f>
        <v>8169.4564</v>
      </c>
      <c r="AG1111" s="11">
        <f>IF(Z1111=1,AF1111*1.08,IF(Z1111=4,AF1111*1.08,IF(Z1111=2,0,IF(AE1111&lt;=100,(AF1111*1.25),IF(AE1111&lt;=200,134.5+((AE1111-100)*1.04*1.16),255.14+((AE1111-200)*1.02*1.12))))))</f>
        <v>9167.9391680000008</v>
      </c>
      <c r="AH1111" s="11">
        <f>IF(Z1111=1,0,IF(Z1111=4,0,(AG1111*1.08)))</f>
        <v>9901.3743014400006</v>
      </c>
      <c r="AI1111" s="9">
        <f>TRUNC(AF1111,2)</f>
        <v>8169.45</v>
      </c>
      <c r="AJ1111" s="9">
        <f>TRUNC(AG1111,2)</f>
        <v>9167.93</v>
      </c>
      <c r="AK1111" s="9">
        <f>TRUNC(AH1111,2)</f>
        <v>9901.3700000000008</v>
      </c>
      <c r="AL1111" s="13">
        <v>44170</v>
      </c>
      <c r="AM1111" s="13">
        <v>44187</v>
      </c>
      <c r="AN1111" s="13" t="s">
        <v>6529</v>
      </c>
    </row>
    <row r="1112" spans="1:40" ht="57" customHeight="1" x14ac:dyDescent="0.25">
      <c r="A1112" s="1">
        <v>8699559810011</v>
      </c>
      <c r="B1112" s="1" t="s">
        <v>2338</v>
      </c>
      <c r="C1112" s="1" t="s">
        <v>2339</v>
      </c>
      <c r="D1112" s="2" t="s">
        <v>44</v>
      </c>
      <c r="E1112" s="3" t="s">
        <v>133</v>
      </c>
      <c r="F1112" s="3">
        <v>0</v>
      </c>
      <c r="G1112" s="2">
        <v>2</v>
      </c>
      <c r="H1112" s="3">
        <v>1</v>
      </c>
      <c r="I1112" s="3"/>
      <c r="J1112" s="3"/>
      <c r="K1112" s="3"/>
      <c r="L1112" s="4" t="s">
        <v>3481</v>
      </c>
      <c r="M1112" s="4" t="s">
        <v>966</v>
      </c>
      <c r="N1112" s="3" t="s">
        <v>5986</v>
      </c>
      <c r="O1112" s="3">
        <v>3.9</v>
      </c>
      <c r="P1112" s="3" t="s">
        <v>76</v>
      </c>
      <c r="Q1112" s="3">
        <v>8</v>
      </c>
      <c r="R1112" s="3" t="s">
        <v>48</v>
      </c>
      <c r="S1112" s="10" t="s">
        <v>49</v>
      </c>
      <c r="T1112" s="10" t="s">
        <v>153</v>
      </c>
      <c r="U1112" s="38">
        <v>25.77</v>
      </c>
      <c r="V1112" s="38">
        <v>25.87</v>
      </c>
      <c r="W1112" s="38">
        <v>20.69</v>
      </c>
      <c r="X1112" s="3" t="s">
        <v>153</v>
      </c>
      <c r="Y1112" s="12"/>
      <c r="Z1112" s="1">
        <v>0</v>
      </c>
      <c r="AA1112" s="9">
        <v>78.930000000000007</v>
      </c>
      <c r="AB1112" s="9"/>
      <c r="AC1112" s="50">
        <f>IF(AD1112=AK1112,1,0)</f>
        <v>1</v>
      </c>
      <c r="AD1112" s="50">
        <v>114.82</v>
      </c>
      <c r="AE1112" s="39">
        <v>78.930000000000007</v>
      </c>
      <c r="AF1112" s="11">
        <f>IF(Z1112=2,AE1112*1.08,IF(AE1112&lt;=10,(AE1112*1.09),IF(AE1112&lt;=50,(10*1.09)+((AE1112-10)*1.08),IF(AE1112&lt;=100,(10*1.09)+((50-10)*1.08)+((AE1112-50)*1.07),IF(AE1112&lt;=200,(10*1.09)+((50-10)*1.08)+((100-50)*1.07)+((AE1112-100)*1.04),(10*1.09)+((50-10)*1.08)+((100-50)*1.07)+((200-100)*1.04)+((AE1112-200)*1.02))))))</f>
        <v>85.05510000000001</v>
      </c>
      <c r="AG1112" s="11">
        <f>IF(Z1112=1,AF1112*1.08,IF(Z1112=4,AF1112*1.08,IF(Z1112=2,0,IF(AE1112&lt;=100,(AF1112*1.25),IF(AE1112&lt;=200,134.5+((AE1112-100)*1.04*1.16),255.14+((AE1112-200)*1.02*1.12))))))</f>
        <v>106.31887500000002</v>
      </c>
      <c r="AH1112" s="11">
        <f>IF(Z1112=1,0,IF(Z1112=4,0,(AG1112*1.08)))</f>
        <v>114.82438500000004</v>
      </c>
      <c r="AI1112" s="9">
        <f>TRUNC(AF1112,2)</f>
        <v>85.05</v>
      </c>
      <c r="AJ1112" s="9">
        <f>TRUNC(AG1112,2)</f>
        <v>106.31</v>
      </c>
      <c r="AK1112" s="9">
        <f>TRUNC(AH1112,2)</f>
        <v>114.82</v>
      </c>
      <c r="AL1112" s="13">
        <v>44170</v>
      </c>
      <c r="AM1112" s="13">
        <v>44187</v>
      </c>
      <c r="AN1112" s="13" t="s">
        <v>6529</v>
      </c>
    </row>
    <row r="1113" spans="1:40" ht="57" customHeight="1" x14ac:dyDescent="0.25">
      <c r="A1113" s="1">
        <v>8699540095151</v>
      </c>
      <c r="B1113" s="1" t="s">
        <v>1039</v>
      </c>
      <c r="C1113" s="1" t="s">
        <v>1040</v>
      </c>
      <c r="D1113" s="2" t="s">
        <v>150</v>
      </c>
      <c r="E1113" s="3" t="s">
        <v>5731</v>
      </c>
      <c r="F1113" s="3">
        <v>0</v>
      </c>
      <c r="G1113" s="2">
        <v>1</v>
      </c>
      <c r="H1113" s="3">
        <v>1</v>
      </c>
      <c r="I1113" s="3"/>
      <c r="J1113" s="3"/>
      <c r="K1113" s="3"/>
      <c r="L1113" s="4" t="s">
        <v>3505</v>
      </c>
      <c r="M1113" s="7" t="s">
        <v>87</v>
      </c>
      <c r="N1113" s="3" t="s">
        <v>5927</v>
      </c>
      <c r="O1113" s="3">
        <v>20</v>
      </c>
      <c r="P1113" s="3" t="s">
        <v>76</v>
      </c>
      <c r="Q1113" s="3">
        <v>28</v>
      </c>
      <c r="R1113" s="3" t="s">
        <v>48</v>
      </c>
      <c r="S1113" s="10" t="s">
        <v>18</v>
      </c>
      <c r="T1113" s="3" t="s">
        <v>153</v>
      </c>
      <c r="U1113" s="38">
        <v>61.84</v>
      </c>
      <c r="V1113" s="38">
        <v>167.04</v>
      </c>
      <c r="W1113" s="38">
        <v>61.84</v>
      </c>
      <c r="X1113" s="11" t="s">
        <v>153</v>
      </c>
      <c r="Y1113" s="12"/>
      <c r="Z1113" s="1">
        <v>0</v>
      </c>
      <c r="AA1113" s="9">
        <v>225.03</v>
      </c>
      <c r="AB1113" s="9"/>
      <c r="AC1113" s="50"/>
      <c r="AD1113" s="50"/>
      <c r="AE1113" s="39">
        <v>225.03</v>
      </c>
      <c r="AF1113" s="11">
        <f>IF(Z1113=2,AE1113*1.08,IF(AE1113&lt;=10,(AE1113*1.09),IF(AE1113&lt;=50,(10*1.09)+((AE1113-10)*1.08),IF(AE1113&lt;=100,(10*1.09)+((50-10)*1.08)+((AE1113-50)*1.07),IF(AE1113&lt;=200,(10*1.09)+((50-10)*1.08)+((100-50)*1.07)+((AE1113-100)*1.04),(10*1.09)+((50-10)*1.08)+((100-50)*1.07)+((200-100)*1.04)+((AE1113-200)*1.02))))))</f>
        <v>237.13059999999999</v>
      </c>
      <c r="AG1113" s="11">
        <f>IF(Z1113=1,AF1113*1.08,IF(Z1113=4,AF1113*1.08,IF(Z1113=2,0,IF(AE1113&lt;=100,(AF1113*1.25),IF(AE1113&lt;=200,134.5+((AE1113-100)*1.04*1.16),255.14+((AE1113-200)*1.02*1.12))))))</f>
        <v>283.73427199999998</v>
      </c>
      <c r="AH1113" s="11">
        <f>IF(Z1113=1,0,IF(Z1113=4,0,(AG1113*1.08)))</f>
        <v>306.43301375999999</v>
      </c>
      <c r="AI1113" s="9">
        <f>TRUNC(AF1113,2)</f>
        <v>237.13</v>
      </c>
      <c r="AJ1113" s="9">
        <f>TRUNC(AG1113,2)</f>
        <v>283.73</v>
      </c>
      <c r="AK1113" s="9">
        <f>TRUNC(AH1113,2)</f>
        <v>306.43</v>
      </c>
      <c r="AL1113" s="13">
        <v>44170</v>
      </c>
      <c r="AM1113" s="13">
        <v>44187</v>
      </c>
      <c r="AN1113" s="13" t="s">
        <v>6529</v>
      </c>
    </row>
    <row r="1114" spans="1:40" ht="57" customHeight="1" x14ac:dyDescent="0.25">
      <c r="A1114" s="1">
        <v>8699559090062</v>
      </c>
      <c r="B1114" s="1" t="s">
        <v>1039</v>
      </c>
      <c r="C1114" s="1" t="s">
        <v>1040</v>
      </c>
      <c r="D1114" s="2" t="s">
        <v>150</v>
      </c>
      <c r="E1114" s="3" t="s">
        <v>5731</v>
      </c>
      <c r="F1114" s="3">
        <v>0</v>
      </c>
      <c r="G1114" s="2">
        <v>1</v>
      </c>
      <c r="H1114" s="3">
        <v>1</v>
      </c>
      <c r="I1114" s="3"/>
      <c r="J1114" s="3"/>
      <c r="K1114" s="3"/>
      <c r="L1114" s="4" t="s">
        <v>1738</v>
      </c>
      <c r="M1114" s="4" t="s">
        <v>87</v>
      </c>
      <c r="N1114" s="3" t="s">
        <v>5986</v>
      </c>
      <c r="O1114" s="3">
        <v>10</v>
      </c>
      <c r="P1114" s="3" t="s">
        <v>76</v>
      </c>
      <c r="Q1114" s="3">
        <v>28</v>
      </c>
      <c r="R1114" s="3" t="s">
        <v>48</v>
      </c>
      <c r="S1114" s="10" t="s">
        <v>18</v>
      </c>
      <c r="T1114" s="3" t="s">
        <v>153</v>
      </c>
      <c r="U1114" s="38">
        <v>30.92</v>
      </c>
      <c r="V1114" s="38">
        <v>83.54</v>
      </c>
      <c r="W1114" s="38">
        <v>30.92</v>
      </c>
      <c r="X1114" s="11" t="s">
        <v>153</v>
      </c>
      <c r="Y1114" s="12"/>
      <c r="Z1114" s="1">
        <v>0</v>
      </c>
      <c r="AA1114" s="9">
        <v>71.36</v>
      </c>
      <c r="AB1114" s="9"/>
      <c r="AC1114" s="50"/>
      <c r="AD1114" s="50"/>
      <c r="AE1114" s="39">
        <v>71.36</v>
      </c>
      <c r="AF1114" s="11">
        <f>IF(Z1114=2,AE1114*1.08,IF(AE1114&lt;=10,(AE1114*1.09),IF(AE1114&lt;=50,(10*1.09)+((AE1114-10)*1.08),IF(AE1114&lt;=100,(10*1.09)+((50-10)*1.08)+((AE1114-50)*1.07),IF(AE1114&lt;=200,(10*1.09)+((50-10)*1.08)+((100-50)*1.07)+((AE1114-100)*1.04),(10*1.09)+((50-10)*1.08)+((100-50)*1.07)+((200-100)*1.04)+((AE1114-200)*1.02))))))</f>
        <v>76.955200000000005</v>
      </c>
      <c r="AG1114" s="11">
        <f>IF(Z1114=1,AF1114*1.08,IF(Z1114=4,AF1114*1.08,IF(Z1114=2,0,IF(AE1114&lt;=100,(AF1114*1.25),IF(AE1114&lt;=200,134.5+((AE1114-100)*1.04*1.16),255.14+((AE1114-200)*1.02*1.12))))))</f>
        <v>96.194000000000003</v>
      </c>
      <c r="AH1114" s="11">
        <f>IF(Z1114=1,0,IF(Z1114=4,0,(AG1114*1.08)))</f>
        <v>103.88952</v>
      </c>
      <c r="AI1114" s="9">
        <f>TRUNC(AF1114,2)</f>
        <v>76.95</v>
      </c>
      <c r="AJ1114" s="9">
        <f>TRUNC(AG1114,2)</f>
        <v>96.19</v>
      </c>
      <c r="AK1114" s="9">
        <f>TRUNC(AH1114,2)</f>
        <v>103.88</v>
      </c>
      <c r="AL1114" s="13">
        <v>44170</v>
      </c>
      <c r="AM1114" s="13">
        <v>44187</v>
      </c>
      <c r="AN1114" s="13" t="s">
        <v>6529</v>
      </c>
    </row>
    <row r="1115" spans="1:40" ht="57" customHeight="1" x14ac:dyDescent="0.25">
      <c r="A1115" s="1">
        <v>8699559090055</v>
      </c>
      <c r="B1115" s="1" t="s">
        <v>1039</v>
      </c>
      <c r="C1115" s="1" t="s">
        <v>1040</v>
      </c>
      <c r="D1115" s="2" t="s">
        <v>150</v>
      </c>
      <c r="E1115" s="3" t="s">
        <v>5731</v>
      </c>
      <c r="F1115" s="3">
        <v>0</v>
      </c>
      <c r="G1115" s="2">
        <v>1</v>
      </c>
      <c r="H1115" s="3">
        <v>1</v>
      </c>
      <c r="I1115" s="3"/>
      <c r="J1115" s="3"/>
      <c r="K1115" s="3"/>
      <c r="L1115" s="4" t="s">
        <v>1680</v>
      </c>
      <c r="M1115" s="7" t="s">
        <v>87</v>
      </c>
      <c r="N1115" s="3" t="s">
        <v>5986</v>
      </c>
      <c r="O1115" s="3">
        <v>5</v>
      </c>
      <c r="P1115" s="3" t="s">
        <v>76</v>
      </c>
      <c r="Q1115" s="3">
        <v>28</v>
      </c>
      <c r="R1115" s="3" t="s">
        <v>48</v>
      </c>
      <c r="S1115" s="10" t="s">
        <v>18</v>
      </c>
      <c r="T1115" s="3" t="s">
        <v>153</v>
      </c>
      <c r="U1115" s="38">
        <v>16.190000000000001</v>
      </c>
      <c r="V1115" s="38">
        <v>41.77</v>
      </c>
      <c r="W1115" s="38">
        <v>16.190000000000001</v>
      </c>
      <c r="X1115" s="11" t="s">
        <v>153</v>
      </c>
      <c r="Y1115" s="12"/>
      <c r="Z1115" s="1">
        <v>0</v>
      </c>
      <c r="AA1115" s="9">
        <v>39.68</v>
      </c>
      <c r="AB1115" s="9"/>
      <c r="AC1115" s="50"/>
      <c r="AD1115" s="50"/>
      <c r="AE1115" s="39">
        <v>39.68</v>
      </c>
      <c r="AF1115" s="11">
        <f>IF(Z1115=2,AE1115*1.08,IF(AE1115&lt;=10,(AE1115*1.09),IF(AE1115&lt;=50,(10*1.09)+((AE1115-10)*1.08),IF(AE1115&lt;=100,(10*1.09)+((50-10)*1.08)+((AE1115-50)*1.07),IF(AE1115&lt;=200,(10*1.09)+((50-10)*1.08)+((100-50)*1.07)+((AE1115-100)*1.04),(10*1.09)+((50-10)*1.08)+((100-50)*1.07)+((200-100)*1.04)+((AE1115-200)*1.02))))))</f>
        <v>42.9544</v>
      </c>
      <c r="AG1115" s="11">
        <f>IF(Z1115=1,AF1115*1.08,IF(Z1115=4,AF1115*1.08,IF(Z1115=2,0,IF(AE1115&lt;=100,(AF1115*1.25),IF(AE1115&lt;=200,134.5+((AE1115-100)*1.04*1.16),255.14+((AE1115-200)*1.02*1.12))))))</f>
        <v>53.692999999999998</v>
      </c>
      <c r="AH1115" s="11">
        <f>IF(Z1115=1,0,IF(Z1115=4,0,(AG1115*1.08)))</f>
        <v>57.988440000000004</v>
      </c>
      <c r="AI1115" s="9">
        <f>TRUNC(AF1115,2)</f>
        <v>42.95</v>
      </c>
      <c r="AJ1115" s="9">
        <f>TRUNC(AG1115,2)</f>
        <v>53.69</v>
      </c>
      <c r="AK1115" s="9">
        <f>TRUNC(AH1115,2)</f>
        <v>57.98</v>
      </c>
      <c r="AL1115" s="13">
        <v>44170</v>
      </c>
      <c r="AM1115" s="13">
        <v>44187</v>
      </c>
      <c r="AN1115" s="13" t="s">
        <v>6529</v>
      </c>
    </row>
    <row r="1116" spans="1:40" ht="57" customHeight="1" x14ac:dyDescent="0.25">
      <c r="A1116" s="1">
        <v>8699525095411</v>
      </c>
      <c r="B1116" s="1" t="s">
        <v>1039</v>
      </c>
      <c r="C1116" s="1" t="s">
        <v>1040</v>
      </c>
      <c r="D1116" s="2" t="s">
        <v>150</v>
      </c>
      <c r="E1116" s="3" t="s">
        <v>5731</v>
      </c>
      <c r="F1116" s="3">
        <v>0</v>
      </c>
      <c r="G1116" s="2">
        <v>1</v>
      </c>
      <c r="H1116" s="3">
        <v>1</v>
      </c>
      <c r="I1116" s="3"/>
      <c r="J1116" s="3"/>
      <c r="K1116" s="3"/>
      <c r="L1116" s="4" t="s">
        <v>677</v>
      </c>
      <c r="M1116" s="4" t="s">
        <v>87</v>
      </c>
      <c r="N1116" s="3" t="s">
        <v>5922</v>
      </c>
      <c r="O1116" s="3">
        <v>10</v>
      </c>
      <c r="P1116" s="3" t="s">
        <v>76</v>
      </c>
      <c r="Q1116" s="3">
        <v>28</v>
      </c>
      <c r="R1116" s="3" t="s">
        <v>48</v>
      </c>
      <c r="S1116" s="10" t="s">
        <v>18</v>
      </c>
      <c r="T1116" s="3" t="s">
        <v>153</v>
      </c>
      <c r="U1116" s="38">
        <v>30.92</v>
      </c>
      <c r="V1116" s="38">
        <v>83.54</v>
      </c>
      <c r="W1116" s="38">
        <v>30.92</v>
      </c>
      <c r="X1116" s="11" t="s">
        <v>153</v>
      </c>
      <c r="Y1116" s="12"/>
      <c r="Z1116" s="1">
        <v>0</v>
      </c>
      <c r="AA1116" s="9">
        <v>71.41</v>
      </c>
      <c r="AB1116" s="9"/>
      <c r="AC1116" s="50"/>
      <c r="AD1116" s="50"/>
      <c r="AE1116" s="39">
        <v>71.41</v>
      </c>
      <c r="AF1116" s="11">
        <f>IF(Z1116=2,AE1116*1.08,IF(AE1116&lt;=10,(AE1116*1.09),IF(AE1116&lt;=50,(10*1.09)+((AE1116-10)*1.08),IF(AE1116&lt;=100,(10*1.09)+((50-10)*1.08)+((AE1116-50)*1.07),IF(AE1116&lt;=200,(10*1.09)+((50-10)*1.08)+((100-50)*1.07)+((AE1116-100)*1.04),(10*1.09)+((50-10)*1.08)+((100-50)*1.07)+((200-100)*1.04)+((AE1116-200)*1.02))))))</f>
        <v>77.008700000000005</v>
      </c>
      <c r="AG1116" s="11">
        <f>IF(Z1116=1,AF1116*1.08,IF(Z1116=4,AF1116*1.08,IF(Z1116=2,0,IF(AE1116&lt;=100,(AF1116*1.25),IF(AE1116&lt;=200,134.5+((AE1116-100)*1.04*1.16),255.14+((AE1116-200)*1.02*1.12))))))</f>
        <v>96.260874999999999</v>
      </c>
      <c r="AH1116" s="11">
        <f>IF(Z1116=1,0,IF(Z1116=4,0,(AG1116*1.08)))</f>
        <v>103.96174500000001</v>
      </c>
      <c r="AI1116" s="9">
        <f>TRUNC(AF1116,2)</f>
        <v>77</v>
      </c>
      <c r="AJ1116" s="9">
        <f>TRUNC(AG1116,2)</f>
        <v>96.26</v>
      </c>
      <c r="AK1116" s="9">
        <f>TRUNC(AH1116,2)</f>
        <v>103.96</v>
      </c>
      <c r="AL1116" s="13">
        <v>44170</v>
      </c>
      <c r="AM1116" s="13">
        <v>44187</v>
      </c>
      <c r="AN1116" s="13" t="s">
        <v>6529</v>
      </c>
    </row>
    <row r="1117" spans="1:40" ht="57" customHeight="1" x14ac:dyDescent="0.25">
      <c r="A1117" s="1">
        <v>8699525095404</v>
      </c>
      <c r="B1117" s="1" t="s">
        <v>1039</v>
      </c>
      <c r="C1117" s="1" t="s">
        <v>1040</v>
      </c>
      <c r="D1117" s="2" t="s">
        <v>150</v>
      </c>
      <c r="E1117" s="3" t="s">
        <v>5731</v>
      </c>
      <c r="F1117" s="3">
        <v>0</v>
      </c>
      <c r="G1117" s="2">
        <v>1</v>
      </c>
      <c r="H1117" s="3">
        <v>1</v>
      </c>
      <c r="I1117" s="3"/>
      <c r="J1117" s="3"/>
      <c r="K1117" s="3"/>
      <c r="L1117" s="4" t="s">
        <v>676</v>
      </c>
      <c r="M1117" s="4" t="s">
        <v>87</v>
      </c>
      <c r="N1117" s="3" t="s">
        <v>5922</v>
      </c>
      <c r="O1117" s="3">
        <v>5</v>
      </c>
      <c r="P1117" s="3" t="s">
        <v>76</v>
      </c>
      <c r="Q1117" s="3">
        <v>28</v>
      </c>
      <c r="R1117" s="3" t="s">
        <v>48</v>
      </c>
      <c r="S1117" s="10" t="s">
        <v>18</v>
      </c>
      <c r="T1117" s="3" t="s">
        <v>153</v>
      </c>
      <c r="U1117" s="38">
        <v>16.190000000000001</v>
      </c>
      <c r="V1117" s="38">
        <v>41.77</v>
      </c>
      <c r="W1117" s="38">
        <v>16.190000000000001</v>
      </c>
      <c r="X1117" s="11" t="s">
        <v>153</v>
      </c>
      <c r="Y1117" s="12"/>
      <c r="Z1117" s="1">
        <v>0</v>
      </c>
      <c r="AA1117" s="9">
        <v>36.950000000000003</v>
      </c>
      <c r="AB1117" s="9"/>
      <c r="AC1117" s="50"/>
      <c r="AD1117" s="50"/>
      <c r="AE1117" s="39">
        <v>36.950000000000003</v>
      </c>
      <c r="AF1117" s="11">
        <f>IF(Z1117=2,AE1117*1.08,IF(AE1117&lt;=10,(AE1117*1.09),IF(AE1117&lt;=50,(10*1.09)+((AE1117-10)*1.08),IF(AE1117&lt;=100,(10*1.09)+((50-10)*1.08)+((AE1117-50)*1.07),IF(AE1117&lt;=200,(10*1.09)+((50-10)*1.08)+((100-50)*1.07)+((AE1117-100)*1.04),(10*1.09)+((50-10)*1.08)+((100-50)*1.07)+((200-100)*1.04)+((AE1117-200)*1.02))))))</f>
        <v>40.006000000000007</v>
      </c>
      <c r="AG1117" s="11">
        <f>IF(Z1117=1,AF1117*1.08,IF(Z1117=4,AF1117*1.08,IF(Z1117=2,0,IF(AE1117&lt;=100,(AF1117*1.25),IF(AE1117&lt;=200,134.5+((AE1117-100)*1.04*1.16),255.14+((AE1117-200)*1.02*1.12))))))</f>
        <v>50.007500000000007</v>
      </c>
      <c r="AH1117" s="11">
        <f>IF(Z1117=1,0,IF(Z1117=4,0,(AG1117*1.08)))</f>
        <v>54.008100000000013</v>
      </c>
      <c r="AI1117" s="9">
        <f>TRUNC(AF1117,2)</f>
        <v>40</v>
      </c>
      <c r="AJ1117" s="9">
        <f>TRUNC(AG1117,2)</f>
        <v>50</v>
      </c>
      <c r="AK1117" s="9">
        <f>TRUNC(AH1117,2)</f>
        <v>54</v>
      </c>
      <c r="AL1117" s="13">
        <v>44170</v>
      </c>
      <c r="AM1117" s="13">
        <v>44187</v>
      </c>
      <c r="AN1117" s="13" t="s">
        <v>6529</v>
      </c>
    </row>
    <row r="1118" spans="1:40" ht="57" customHeight="1" x14ac:dyDescent="0.25">
      <c r="A1118" s="1">
        <v>8699673098043</v>
      </c>
      <c r="B1118" s="1" t="s">
        <v>1039</v>
      </c>
      <c r="C1118" s="1" t="s">
        <v>1040</v>
      </c>
      <c r="D1118" s="2" t="s">
        <v>44</v>
      </c>
      <c r="E1118" s="3" t="s">
        <v>5731</v>
      </c>
      <c r="F1118" s="3">
        <v>0</v>
      </c>
      <c r="G1118" s="2">
        <v>1</v>
      </c>
      <c r="H1118" s="3">
        <v>1</v>
      </c>
      <c r="I1118" s="3"/>
      <c r="J1118" s="3"/>
      <c r="K1118" s="3"/>
      <c r="L1118" s="4" t="s">
        <v>3518</v>
      </c>
      <c r="M1118" s="4" t="s">
        <v>87</v>
      </c>
      <c r="N1118" s="3" t="s">
        <v>6004</v>
      </c>
      <c r="O1118" s="3">
        <v>10</v>
      </c>
      <c r="P1118" s="3" t="s">
        <v>76</v>
      </c>
      <c r="Q1118" s="3">
        <v>28</v>
      </c>
      <c r="R1118" s="3" t="s">
        <v>48</v>
      </c>
      <c r="S1118" s="10" t="s">
        <v>18</v>
      </c>
      <c r="T1118" s="3" t="s">
        <v>153</v>
      </c>
      <c r="U1118" s="38">
        <v>30.92</v>
      </c>
      <c r="V1118" s="38">
        <v>83.54</v>
      </c>
      <c r="W1118" s="38">
        <v>30.92</v>
      </c>
      <c r="X1118" s="11" t="s">
        <v>153</v>
      </c>
      <c r="Y1118" s="12"/>
      <c r="Z1118" s="1">
        <v>0</v>
      </c>
      <c r="AA1118" s="9">
        <v>105.91</v>
      </c>
      <c r="AB1118" s="9"/>
      <c r="AC1118" s="50">
        <f>IF(AD1118=AK1118,1,0)</f>
        <v>1</v>
      </c>
      <c r="AD1118" s="50">
        <v>152.96</v>
      </c>
      <c r="AE1118" s="39">
        <v>105.91</v>
      </c>
      <c r="AF1118" s="11">
        <f>IF(Z1118=2,AE1118*1.08,IF(AE1118&lt;=10,(AE1118*1.09),IF(AE1118&lt;=50,(10*1.09)+((AE1118-10)*1.08),IF(AE1118&lt;=100,(10*1.09)+((50-10)*1.08)+((AE1118-50)*1.07),IF(AE1118&lt;=200,(10*1.09)+((50-10)*1.08)+((100-50)*1.07)+((AE1118-100)*1.04),(10*1.09)+((50-10)*1.08)+((100-50)*1.07)+((200-100)*1.04)+((AE1118-200)*1.02))))))</f>
        <v>113.74639999999999</v>
      </c>
      <c r="AG1118" s="11">
        <f>IF(Z1118=1,AF1118*1.08,IF(Z1118=4,AF1118*1.08,IF(Z1118=2,0,IF(AE1118&lt;=100,(AF1118*1.25),IF(AE1118&lt;=200,134.5+((AE1118-100)*1.04*1.16),255.14+((AE1118-200)*1.02*1.12))))))</f>
        <v>141.62982399999999</v>
      </c>
      <c r="AH1118" s="11">
        <f>IF(Z1118=1,0,IF(Z1118=4,0,(AG1118*1.08)))</f>
        <v>152.96020991999998</v>
      </c>
      <c r="AI1118" s="9">
        <f>TRUNC(AF1118,2)</f>
        <v>113.74</v>
      </c>
      <c r="AJ1118" s="9">
        <f>TRUNC(AG1118,2)</f>
        <v>141.62</v>
      </c>
      <c r="AK1118" s="9">
        <f>TRUNC(AH1118,2)</f>
        <v>152.96</v>
      </c>
      <c r="AL1118" s="13">
        <v>44170</v>
      </c>
      <c r="AM1118" s="13">
        <v>44187</v>
      </c>
      <c r="AN1118" s="13" t="s">
        <v>6529</v>
      </c>
    </row>
    <row r="1119" spans="1:40" ht="57" customHeight="1" x14ac:dyDescent="0.25">
      <c r="A1119" s="1">
        <v>8699673098012</v>
      </c>
      <c r="B1119" s="1" t="s">
        <v>1039</v>
      </c>
      <c r="C1119" s="1" t="s">
        <v>1040</v>
      </c>
      <c r="D1119" s="2" t="s">
        <v>44</v>
      </c>
      <c r="E1119" s="3" t="s">
        <v>5731</v>
      </c>
      <c r="F1119" s="3">
        <v>0</v>
      </c>
      <c r="G1119" s="2">
        <v>1</v>
      </c>
      <c r="H1119" s="3">
        <v>1</v>
      </c>
      <c r="I1119" s="3"/>
      <c r="J1119" s="3"/>
      <c r="K1119" s="3"/>
      <c r="L1119" s="4" t="s">
        <v>3519</v>
      </c>
      <c r="M1119" s="4" t="s">
        <v>87</v>
      </c>
      <c r="N1119" s="3" t="s">
        <v>6004</v>
      </c>
      <c r="O1119" s="3">
        <v>5</v>
      </c>
      <c r="P1119" s="3" t="s">
        <v>76</v>
      </c>
      <c r="Q1119" s="3">
        <v>28</v>
      </c>
      <c r="R1119" s="3" t="s">
        <v>48</v>
      </c>
      <c r="S1119" s="10" t="s">
        <v>18</v>
      </c>
      <c r="T1119" s="3" t="s">
        <v>153</v>
      </c>
      <c r="U1119" s="38">
        <v>16.190000000000001</v>
      </c>
      <c r="V1119" s="38">
        <v>41.77</v>
      </c>
      <c r="W1119" s="38">
        <v>16.190000000000001</v>
      </c>
      <c r="X1119" s="3" t="s">
        <v>153</v>
      </c>
      <c r="Y1119" s="12"/>
      <c r="Z1119" s="1">
        <v>0</v>
      </c>
      <c r="AA1119" s="9">
        <v>56.1</v>
      </c>
      <c r="AB1119" s="9"/>
      <c r="AC1119" s="50">
        <f>IF(AD1119=AK1119,1,0)</f>
        <v>1</v>
      </c>
      <c r="AD1119" s="50">
        <v>81.84</v>
      </c>
      <c r="AE1119" s="39">
        <v>56.1</v>
      </c>
      <c r="AF1119" s="11">
        <f>IF(Z1119=2,AE1119*1.08,IF(AE1119&lt;=10,(AE1119*1.09),IF(AE1119&lt;=50,(10*1.09)+((AE1119-10)*1.08),IF(AE1119&lt;=100,(10*1.09)+((50-10)*1.08)+((AE1119-50)*1.07),IF(AE1119&lt;=200,(10*1.09)+((50-10)*1.08)+((100-50)*1.07)+((AE1119-100)*1.04),(10*1.09)+((50-10)*1.08)+((100-50)*1.07)+((200-100)*1.04)+((AE1119-200)*1.02))))))</f>
        <v>60.627000000000002</v>
      </c>
      <c r="AG1119" s="11">
        <f>IF(Z1119=1,AF1119*1.08,IF(Z1119=4,AF1119*1.08,IF(Z1119=2,0,IF(AE1119&lt;=100,(AF1119*1.25),IF(AE1119&lt;=200,134.5+((AE1119-100)*1.04*1.16),255.14+((AE1119-200)*1.02*1.12))))))</f>
        <v>75.783749999999998</v>
      </c>
      <c r="AH1119" s="11">
        <f>IF(Z1119=1,0,IF(Z1119=4,0,(AG1119*1.08)))</f>
        <v>81.846450000000004</v>
      </c>
      <c r="AI1119" s="9">
        <f>TRUNC(AF1119,2)</f>
        <v>60.62</v>
      </c>
      <c r="AJ1119" s="9">
        <f>TRUNC(AG1119,2)</f>
        <v>75.78</v>
      </c>
      <c r="AK1119" s="9">
        <f>TRUNC(AH1119,2)</f>
        <v>81.84</v>
      </c>
      <c r="AL1119" s="13">
        <v>44170</v>
      </c>
      <c r="AM1119" s="13">
        <v>44187</v>
      </c>
      <c r="AN1119" s="13" t="s">
        <v>6529</v>
      </c>
    </row>
    <row r="1120" spans="1:40" ht="57" customHeight="1" x14ac:dyDescent="0.25">
      <c r="A1120" s="1">
        <v>8699673057163</v>
      </c>
      <c r="B1120" s="1" t="s">
        <v>1039</v>
      </c>
      <c r="C1120" s="1" t="s">
        <v>1040</v>
      </c>
      <c r="D1120" s="2" t="s">
        <v>44</v>
      </c>
      <c r="E1120" s="3" t="s">
        <v>5731</v>
      </c>
      <c r="F1120" s="3">
        <v>0</v>
      </c>
      <c r="G1120" s="2">
        <v>1</v>
      </c>
      <c r="H1120" s="3">
        <v>1</v>
      </c>
      <c r="I1120" s="3"/>
      <c r="J1120" s="3"/>
      <c r="K1120" s="3"/>
      <c r="L1120" s="4" t="s">
        <v>3520</v>
      </c>
      <c r="M1120" s="4" t="s">
        <v>87</v>
      </c>
      <c r="N1120" s="3" t="s">
        <v>6004</v>
      </c>
      <c r="O1120" s="3">
        <v>15</v>
      </c>
      <c r="P1120" s="3" t="s">
        <v>76</v>
      </c>
      <c r="Q1120" s="3">
        <v>28</v>
      </c>
      <c r="R1120" s="3" t="s">
        <v>48</v>
      </c>
      <c r="S1120" s="10" t="s">
        <v>49</v>
      </c>
      <c r="T1120" s="3" t="s">
        <v>153</v>
      </c>
      <c r="U1120" s="38">
        <v>42.99</v>
      </c>
      <c r="V1120" s="38">
        <v>125.28</v>
      </c>
      <c r="W1120" s="38">
        <v>42.99</v>
      </c>
      <c r="X1120" s="11" t="s">
        <v>153</v>
      </c>
      <c r="Y1120" s="12"/>
      <c r="Z1120" s="1">
        <v>0</v>
      </c>
      <c r="AA1120" s="9">
        <v>160.24</v>
      </c>
      <c r="AB1120" s="9"/>
      <c r="AC1120" s="50">
        <f>IF(AD1120=AK1120,1,0)</f>
        <v>1</v>
      </c>
      <c r="AD1120" s="50">
        <v>223.74</v>
      </c>
      <c r="AE1120" s="39">
        <v>160.24</v>
      </c>
      <c r="AF1120" s="11">
        <f>IF(Z1120=2,AE1120*1.08,IF(AE1120&lt;=10,(AE1120*1.09),IF(AE1120&lt;=50,(10*1.09)+((AE1120-10)*1.08),IF(AE1120&lt;=100,(10*1.09)+((50-10)*1.08)+((AE1120-50)*1.07),IF(AE1120&lt;=200,(10*1.09)+((50-10)*1.08)+((100-50)*1.07)+((AE1120-100)*1.04),(10*1.09)+((50-10)*1.08)+((100-50)*1.07)+((200-100)*1.04)+((AE1120-200)*1.02))))))</f>
        <v>170.24960000000002</v>
      </c>
      <c r="AG1120" s="11">
        <f>IF(Z1120=1,AF1120*1.08,IF(Z1120=4,AF1120*1.08,IF(Z1120=2,0,IF(AE1120&lt;=100,(AF1120*1.25),IF(AE1120&lt;=200,134.5+((AE1120-100)*1.04*1.16),255.14+((AE1120-200)*1.02*1.12))))))</f>
        <v>207.17353600000001</v>
      </c>
      <c r="AH1120" s="11">
        <f>IF(Z1120=1,0,IF(Z1120=4,0,(AG1120*1.08)))</f>
        <v>223.74741888000003</v>
      </c>
      <c r="AI1120" s="9">
        <f>TRUNC(AF1120,2)</f>
        <v>170.24</v>
      </c>
      <c r="AJ1120" s="9">
        <f>TRUNC(AG1120,2)</f>
        <v>207.17</v>
      </c>
      <c r="AK1120" s="9">
        <f>TRUNC(AH1120,2)</f>
        <v>223.74</v>
      </c>
      <c r="AL1120" s="13">
        <v>44170</v>
      </c>
      <c r="AM1120" s="13">
        <v>44187</v>
      </c>
      <c r="AN1120" s="13" t="s">
        <v>6529</v>
      </c>
    </row>
    <row r="1121" spans="1:40" ht="57" customHeight="1" x14ac:dyDescent="0.25">
      <c r="A1121" s="1">
        <v>8699832090673</v>
      </c>
      <c r="B1121" s="1" t="s">
        <v>2324</v>
      </c>
      <c r="C1121" s="1" t="s">
        <v>2333</v>
      </c>
      <c r="D1121" s="2" t="s">
        <v>44</v>
      </c>
      <c r="E1121" s="3" t="s">
        <v>5731</v>
      </c>
      <c r="F1121" s="3">
        <v>0</v>
      </c>
      <c r="G1121" s="2">
        <v>3</v>
      </c>
      <c r="H1121" s="3">
        <v>1</v>
      </c>
      <c r="I1121" s="3"/>
      <c r="J1121" s="3"/>
      <c r="K1121" s="3"/>
      <c r="L1121" s="4" t="s">
        <v>5655</v>
      </c>
      <c r="M1121" s="4" t="s">
        <v>1131</v>
      </c>
      <c r="N1121" s="3" t="s">
        <v>6059</v>
      </c>
      <c r="O1121" s="3" t="s">
        <v>2330</v>
      </c>
      <c r="P1121" s="3" t="s">
        <v>76</v>
      </c>
      <c r="Q1121" s="3">
        <v>28</v>
      </c>
      <c r="R1121" s="3" t="s">
        <v>48</v>
      </c>
      <c r="S1121" s="10" t="s">
        <v>49</v>
      </c>
      <c r="T1121" s="3" t="s">
        <v>153</v>
      </c>
      <c r="U1121" s="38">
        <v>15.68</v>
      </c>
      <c r="V1121" s="38">
        <v>15.68</v>
      </c>
      <c r="W1121" s="38">
        <v>15.68</v>
      </c>
      <c r="X1121" s="11" t="s">
        <v>153</v>
      </c>
      <c r="Y1121" s="12"/>
      <c r="Z1121" s="1">
        <v>0</v>
      </c>
      <c r="AA1121" s="9">
        <v>28.73</v>
      </c>
      <c r="AB1121" s="9"/>
      <c r="AC1121" s="50">
        <f>IF(AD1121=AK1121,1,0)</f>
        <v>1</v>
      </c>
      <c r="AD1121" s="50">
        <v>42.02</v>
      </c>
      <c r="AE1121" s="39">
        <v>28.73</v>
      </c>
      <c r="AF1121" s="11">
        <f>IF(Z1121=2,AE1121*1.08,IF(AE1121&lt;=10,(AE1121*1.09),IF(AE1121&lt;=50,(10*1.09)+((AE1121-10)*1.08),IF(AE1121&lt;=100,(10*1.09)+((50-10)*1.08)+((AE1121-50)*1.07),IF(AE1121&lt;=200,(10*1.09)+((50-10)*1.08)+((100-50)*1.07)+((AE1121-100)*1.04),(10*1.09)+((50-10)*1.08)+((100-50)*1.07)+((200-100)*1.04)+((AE1121-200)*1.02))))))</f>
        <v>31.128399999999999</v>
      </c>
      <c r="AG1121" s="11">
        <f>IF(Z1121=1,AF1121*1.08,IF(Z1121=4,AF1121*1.08,IF(Z1121=2,0,IF(AE1121&lt;=100,(AF1121*1.25),IF(AE1121&lt;=200,134.5+((AE1121-100)*1.04*1.16),255.14+((AE1121-200)*1.02*1.12))))))</f>
        <v>38.910499999999999</v>
      </c>
      <c r="AH1121" s="11">
        <f>IF(Z1121=1,0,IF(Z1121=4,0,(AG1121*1.08)))</f>
        <v>42.023340000000005</v>
      </c>
      <c r="AI1121" s="9">
        <f>TRUNC(AF1121,2)</f>
        <v>31.12</v>
      </c>
      <c r="AJ1121" s="9">
        <f>TRUNC(AG1121,2)</f>
        <v>38.909999999999997</v>
      </c>
      <c r="AK1121" s="9">
        <f>TRUNC(AH1121,2)</f>
        <v>42.02</v>
      </c>
      <c r="AL1121" s="13">
        <v>44170</v>
      </c>
      <c r="AM1121" s="13">
        <v>44187</v>
      </c>
      <c r="AN1121" s="13" t="s">
        <v>6529</v>
      </c>
    </row>
    <row r="1122" spans="1:40" ht="57" customHeight="1" x14ac:dyDescent="0.25">
      <c r="A1122" s="1">
        <v>8699832090734</v>
      </c>
      <c r="B1122" s="1" t="s">
        <v>2324</v>
      </c>
      <c r="C1122" s="1" t="s">
        <v>2333</v>
      </c>
      <c r="D1122" s="2" t="s">
        <v>44</v>
      </c>
      <c r="E1122" s="3" t="s">
        <v>5731</v>
      </c>
      <c r="F1122" s="3">
        <v>0</v>
      </c>
      <c r="G1122" s="2">
        <v>1</v>
      </c>
      <c r="H1122" s="3">
        <v>1</v>
      </c>
      <c r="I1122" s="3"/>
      <c r="J1122" s="3"/>
      <c r="K1122" s="3"/>
      <c r="L1122" s="4" t="s">
        <v>5659</v>
      </c>
      <c r="M1122" s="4" t="s">
        <v>1131</v>
      </c>
      <c r="N1122" s="3" t="s">
        <v>6059</v>
      </c>
      <c r="O1122" s="3" t="s">
        <v>2327</v>
      </c>
      <c r="P1122" s="3" t="s">
        <v>76</v>
      </c>
      <c r="Q1122" s="3">
        <v>28</v>
      </c>
      <c r="R1122" s="3" t="s">
        <v>48</v>
      </c>
      <c r="S1122" s="10" t="s">
        <v>49</v>
      </c>
      <c r="T1122" s="3" t="s">
        <v>153</v>
      </c>
      <c r="U1122" s="38">
        <v>15.46</v>
      </c>
      <c r="V1122" s="38">
        <v>15.75</v>
      </c>
      <c r="W1122" s="38">
        <v>9.4499999999999993</v>
      </c>
      <c r="X1122" s="11" t="s">
        <v>153</v>
      </c>
      <c r="Y1122" s="12"/>
      <c r="Z1122" s="1">
        <v>0</v>
      </c>
      <c r="AA1122" s="9">
        <v>28</v>
      </c>
      <c r="AB1122" s="9"/>
      <c r="AC1122" s="50">
        <f>IF(AD1122=AK1122,1,0)</f>
        <v>0</v>
      </c>
      <c r="AD1122" s="50">
        <v>40.950000000000003</v>
      </c>
      <c r="AE1122" s="39">
        <v>27.65</v>
      </c>
      <c r="AF1122" s="11">
        <f>IF(Z1122=2,AE1122*1.08,IF(AE1122&lt;=10,(AE1122*1.09),IF(AE1122&lt;=50,(10*1.09)+((AE1122-10)*1.08),IF(AE1122&lt;=100,(10*1.09)+((50-10)*1.08)+((AE1122-50)*1.07),IF(AE1122&lt;=200,(10*1.09)+((50-10)*1.08)+((100-50)*1.07)+((AE1122-100)*1.04),(10*1.09)+((50-10)*1.08)+((100-50)*1.07)+((200-100)*1.04)+((AE1122-200)*1.02))))))</f>
        <v>29.962000000000003</v>
      </c>
      <c r="AG1122" s="11">
        <f>IF(Z1122=1,AF1122*1.08,IF(Z1122=4,AF1122*1.08,IF(Z1122=2,0,IF(AE1122&lt;=100,(AF1122*1.25),IF(AE1122&lt;=200,134.5+((AE1122-100)*1.04*1.16),255.14+((AE1122-200)*1.02*1.12))))))</f>
        <v>37.452500000000001</v>
      </c>
      <c r="AH1122" s="11">
        <f>IF(Z1122=1,0,IF(Z1122=4,0,(AG1122*1.08)))</f>
        <v>40.448700000000002</v>
      </c>
      <c r="AI1122" s="9">
        <f>TRUNC(AF1122,2)</f>
        <v>29.96</v>
      </c>
      <c r="AJ1122" s="9">
        <f>TRUNC(AG1122,2)</f>
        <v>37.450000000000003</v>
      </c>
      <c r="AK1122" s="9">
        <f>TRUNC(AH1122,2)</f>
        <v>40.44</v>
      </c>
      <c r="AL1122" s="13">
        <v>44170</v>
      </c>
      <c r="AM1122" s="13">
        <v>44187</v>
      </c>
      <c r="AN1122" s="13" t="s">
        <v>6529</v>
      </c>
    </row>
    <row r="1123" spans="1:40" ht="57" customHeight="1" x14ac:dyDescent="0.25">
      <c r="A1123" s="1">
        <v>8699832090697</v>
      </c>
      <c r="B1123" s="1" t="s">
        <v>2324</v>
      </c>
      <c r="C1123" s="1" t="s">
        <v>2333</v>
      </c>
      <c r="D1123" s="2" t="s">
        <v>44</v>
      </c>
      <c r="E1123" s="3" t="s">
        <v>5731</v>
      </c>
      <c r="F1123" s="3">
        <v>0</v>
      </c>
      <c r="G1123" s="2">
        <v>3</v>
      </c>
      <c r="H1123" s="3">
        <v>1</v>
      </c>
      <c r="I1123" s="3"/>
      <c r="J1123" s="3"/>
      <c r="K1123" s="3"/>
      <c r="L1123" s="4" t="s">
        <v>5656</v>
      </c>
      <c r="M1123" s="4" t="s">
        <v>1131</v>
      </c>
      <c r="N1123" s="3" t="s">
        <v>6059</v>
      </c>
      <c r="O1123" s="3" t="s">
        <v>2331</v>
      </c>
      <c r="P1123" s="3" t="s">
        <v>76</v>
      </c>
      <c r="Q1123" s="3">
        <v>28</v>
      </c>
      <c r="R1123" s="3" t="s">
        <v>48</v>
      </c>
      <c r="S1123" s="10" t="s">
        <v>49</v>
      </c>
      <c r="T1123" s="3" t="s">
        <v>153</v>
      </c>
      <c r="U1123" s="38">
        <v>15.68</v>
      </c>
      <c r="V1123" s="38">
        <v>15.68</v>
      </c>
      <c r="W1123" s="38">
        <v>15.68</v>
      </c>
      <c r="X1123" s="11" t="s">
        <v>153</v>
      </c>
      <c r="Y1123" s="12"/>
      <c r="Z1123" s="1">
        <v>0</v>
      </c>
      <c r="AA1123" s="9">
        <v>28.73</v>
      </c>
      <c r="AB1123" s="9"/>
      <c r="AC1123" s="50">
        <f>IF(AD1123=AK1123,1,0)</f>
        <v>0</v>
      </c>
      <c r="AD1123" s="50">
        <v>42.02</v>
      </c>
      <c r="AE1123" s="39">
        <v>27.9</v>
      </c>
      <c r="AF1123" s="11">
        <f>IF(Z1123=2,AE1123*1.08,IF(AE1123&lt;=10,(AE1123*1.09),IF(AE1123&lt;=50,(10*1.09)+((AE1123-10)*1.08),IF(AE1123&lt;=100,(10*1.09)+((50-10)*1.08)+((AE1123-50)*1.07),IF(AE1123&lt;=200,(10*1.09)+((50-10)*1.08)+((100-50)*1.07)+((AE1123-100)*1.04),(10*1.09)+((50-10)*1.08)+((100-50)*1.07)+((200-100)*1.04)+((AE1123-200)*1.02))))))</f>
        <v>30.231999999999999</v>
      </c>
      <c r="AG1123" s="11">
        <f>IF(Z1123=1,AF1123*1.08,IF(Z1123=4,AF1123*1.08,IF(Z1123=2,0,IF(AE1123&lt;=100,(AF1123*1.25),IF(AE1123&lt;=200,134.5+((AE1123-100)*1.04*1.16),255.14+((AE1123-200)*1.02*1.12))))))</f>
        <v>37.79</v>
      </c>
      <c r="AH1123" s="11">
        <f>IF(Z1123=1,0,IF(Z1123=4,0,(AG1123*1.08)))</f>
        <v>40.813200000000002</v>
      </c>
      <c r="AI1123" s="9">
        <f>TRUNC(AF1123,2)</f>
        <v>30.23</v>
      </c>
      <c r="AJ1123" s="9">
        <f>TRUNC(AG1123,2)</f>
        <v>37.79</v>
      </c>
      <c r="AK1123" s="9">
        <f>TRUNC(AH1123,2)</f>
        <v>40.81</v>
      </c>
      <c r="AL1123" s="13">
        <v>44170</v>
      </c>
      <c r="AM1123" s="13">
        <v>44187</v>
      </c>
      <c r="AN1123" s="13" t="s">
        <v>6529</v>
      </c>
    </row>
    <row r="1124" spans="1:40" ht="57" customHeight="1" x14ac:dyDescent="0.25">
      <c r="A1124" s="1">
        <v>8699702774092</v>
      </c>
      <c r="B1124" s="1" t="s">
        <v>2319</v>
      </c>
      <c r="C1124" s="1" t="s">
        <v>2320</v>
      </c>
      <c r="D1124" s="2" t="s">
        <v>150</v>
      </c>
      <c r="E1124" s="3" t="s">
        <v>5731</v>
      </c>
      <c r="F1124" s="3">
        <v>0</v>
      </c>
      <c r="G1124" s="2">
        <v>1</v>
      </c>
      <c r="H1124" s="3">
        <v>1</v>
      </c>
      <c r="I1124" s="3"/>
      <c r="J1124" s="3"/>
      <c r="K1124" s="3"/>
      <c r="L1124" s="4" t="s">
        <v>5115</v>
      </c>
      <c r="M1124" s="4" t="s">
        <v>538</v>
      </c>
      <c r="N1124" s="3" t="s">
        <v>5965</v>
      </c>
      <c r="O1124" s="3">
        <v>40</v>
      </c>
      <c r="P1124" s="3" t="s">
        <v>76</v>
      </c>
      <c r="Q1124" s="3">
        <v>1</v>
      </c>
      <c r="R1124" s="3" t="s">
        <v>48</v>
      </c>
      <c r="S1124" s="10" t="s">
        <v>18</v>
      </c>
      <c r="T1124" s="3" t="s">
        <v>153</v>
      </c>
      <c r="U1124" s="38">
        <v>3.15</v>
      </c>
      <c r="V1124" s="38">
        <v>5.33</v>
      </c>
      <c r="W1124" s="38">
        <v>3.15</v>
      </c>
      <c r="X1124" s="11" t="s">
        <v>153</v>
      </c>
      <c r="Y1124" s="12"/>
      <c r="Z1124" s="1">
        <v>0</v>
      </c>
      <c r="AA1124" s="9">
        <v>10.88</v>
      </c>
      <c r="AB1124" s="9"/>
      <c r="AC1124" s="50"/>
      <c r="AD1124" s="50"/>
      <c r="AE1124" s="39">
        <v>10.88</v>
      </c>
      <c r="AF1124" s="11">
        <f>IF(Z1124=2,AE1124*1.08,IF(AE1124&lt;=10,(AE1124*1.09),IF(AE1124&lt;=50,(10*1.09)+((AE1124-10)*1.08),IF(AE1124&lt;=100,(10*1.09)+((50-10)*1.08)+((AE1124-50)*1.07),IF(AE1124&lt;=200,(10*1.09)+((50-10)*1.08)+((100-50)*1.07)+((AE1124-100)*1.04),(10*1.09)+((50-10)*1.08)+((100-50)*1.07)+((200-100)*1.04)+((AE1124-200)*1.02))))))</f>
        <v>11.8504</v>
      </c>
      <c r="AG1124" s="11">
        <f>IF(Z1124=1,AF1124*1.08,IF(Z1124=4,AF1124*1.08,IF(Z1124=2,0,IF(AE1124&lt;=100,(AF1124*1.25),IF(AE1124&lt;=200,134.5+((AE1124-100)*1.04*1.16),255.14+((AE1124-200)*1.02*1.12))))))</f>
        <v>14.813000000000001</v>
      </c>
      <c r="AH1124" s="11">
        <f>IF(Z1124=1,0,IF(Z1124=4,0,(AG1124*1.08)))</f>
        <v>15.998040000000001</v>
      </c>
      <c r="AI1124" s="9">
        <f>TRUNC(AF1124,2)</f>
        <v>11.85</v>
      </c>
      <c r="AJ1124" s="9">
        <f>TRUNC(AG1124,2)</f>
        <v>14.81</v>
      </c>
      <c r="AK1124" s="9">
        <f>TRUNC(AH1124,2)</f>
        <v>15.99</v>
      </c>
      <c r="AL1124" s="13">
        <v>44170</v>
      </c>
      <c r="AM1124" s="13">
        <v>44187</v>
      </c>
      <c r="AN1124" s="13" t="s">
        <v>6529</v>
      </c>
    </row>
    <row r="1125" spans="1:40" ht="57" customHeight="1" x14ac:dyDescent="0.25">
      <c r="A1125" s="1">
        <v>8699505153384</v>
      </c>
      <c r="B1125" s="1" t="s">
        <v>696</v>
      </c>
      <c r="C1125" s="1" t="s">
        <v>697</v>
      </c>
      <c r="D1125" s="2" t="s">
        <v>44</v>
      </c>
      <c r="E1125" s="3" t="s">
        <v>5731</v>
      </c>
      <c r="F1125" s="3">
        <v>0</v>
      </c>
      <c r="G1125" s="2">
        <v>1</v>
      </c>
      <c r="H1125" s="3">
        <v>1</v>
      </c>
      <c r="I1125" s="3"/>
      <c r="J1125" s="3"/>
      <c r="K1125" s="3"/>
      <c r="L1125" s="4" t="s">
        <v>1356</v>
      </c>
      <c r="M1125" s="4" t="s">
        <v>698</v>
      </c>
      <c r="N1125" s="3" t="s">
        <v>5994</v>
      </c>
      <c r="O1125" s="3">
        <v>75</v>
      </c>
      <c r="P1125" s="3" t="s">
        <v>76</v>
      </c>
      <c r="Q1125" s="3">
        <v>10</v>
      </c>
      <c r="R1125" s="3" t="s">
        <v>48</v>
      </c>
      <c r="S1125" s="10" t="s">
        <v>49</v>
      </c>
      <c r="T1125" s="3" t="s">
        <v>129</v>
      </c>
      <c r="U1125" s="38">
        <v>9.52</v>
      </c>
      <c r="V1125" s="38">
        <v>15.85</v>
      </c>
      <c r="W1125" s="38">
        <v>9.51</v>
      </c>
      <c r="X1125" s="11" t="s">
        <v>129</v>
      </c>
      <c r="Y1125" s="12"/>
      <c r="Z1125" s="1">
        <v>0</v>
      </c>
      <c r="AA1125" s="9">
        <v>36.229999999999997</v>
      </c>
      <c r="AB1125" s="9"/>
      <c r="AC1125" s="50">
        <f>IF(AD1125=AK1125,1,0)</f>
        <v>1</v>
      </c>
      <c r="AD1125" s="50">
        <v>52.95</v>
      </c>
      <c r="AE1125" s="39">
        <v>36.229999999999997</v>
      </c>
      <c r="AF1125" s="11">
        <f>IF(Z1125=2,AE1125*1.08,IF(AE1125&lt;=10,(AE1125*1.09),IF(AE1125&lt;=50,(10*1.09)+((AE1125-10)*1.08),IF(AE1125&lt;=100,(10*1.09)+((50-10)*1.08)+((AE1125-50)*1.07),IF(AE1125&lt;=200,(10*1.09)+((50-10)*1.08)+((100-50)*1.07)+((AE1125-100)*1.04),(10*1.09)+((50-10)*1.08)+((100-50)*1.07)+((200-100)*1.04)+((AE1125-200)*1.02))))))</f>
        <v>39.228400000000001</v>
      </c>
      <c r="AG1125" s="11">
        <f>IF(Z1125=1,AF1125*1.08,IF(Z1125=4,AF1125*1.08,IF(Z1125=2,0,IF(AE1125&lt;=100,(AF1125*1.25),IF(AE1125&lt;=200,134.5+((AE1125-100)*1.04*1.16),255.14+((AE1125-200)*1.02*1.12))))))</f>
        <v>49.035499999999999</v>
      </c>
      <c r="AH1125" s="11">
        <f>IF(Z1125=1,0,IF(Z1125=4,0,(AG1125*1.08)))</f>
        <v>52.95834</v>
      </c>
      <c r="AI1125" s="9">
        <f>TRUNC(AF1125,2)</f>
        <v>39.22</v>
      </c>
      <c r="AJ1125" s="9">
        <f>TRUNC(AG1125,2)</f>
        <v>49.03</v>
      </c>
      <c r="AK1125" s="9">
        <f>TRUNC(AH1125,2)</f>
        <v>52.95</v>
      </c>
      <c r="AL1125" s="13">
        <v>44170</v>
      </c>
      <c r="AM1125" s="13">
        <v>44187</v>
      </c>
      <c r="AN1125" s="13" t="s">
        <v>6529</v>
      </c>
    </row>
    <row r="1126" spans="1:40" ht="57" customHeight="1" x14ac:dyDescent="0.25">
      <c r="A1126" s="1">
        <v>8699844771003</v>
      </c>
      <c r="B1126" s="1" t="s">
        <v>1627</v>
      </c>
      <c r="C1126" s="1" t="s">
        <v>1628</v>
      </c>
      <c r="D1126" s="2" t="s">
        <v>150</v>
      </c>
      <c r="E1126" s="3" t="s">
        <v>5731</v>
      </c>
      <c r="F1126" s="3">
        <v>0</v>
      </c>
      <c r="G1126" s="2">
        <v>1</v>
      </c>
      <c r="H1126" s="3">
        <v>1</v>
      </c>
      <c r="I1126" s="3"/>
      <c r="J1126" s="3"/>
      <c r="K1126" s="3"/>
      <c r="L1126" s="4" t="s">
        <v>6280</v>
      </c>
      <c r="M1126" s="4" t="s">
        <v>407</v>
      </c>
      <c r="N1126" s="3" t="s">
        <v>5933</v>
      </c>
      <c r="O1126" s="3" t="s">
        <v>852</v>
      </c>
      <c r="P1126" s="3" t="s">
        <v>1004</v>
      </c>
      <c r="Q1126" s="3">
        <v>1</v>
      </c>
      <c r="R1126" s="3" t="s">
        <v>48</v>
      </c>
      <c r="S1126" s="10" t="s">
        <v>18</v>
      </c>
      <c r="T1126" s="3" t="s">
        <v>153</v>
      </c>
      <c r="U1126" s="38">
        <v>27.28</v>
      </c>
      <c r="V1126" s="38">
        <v>63.4</v>
      </c>
      <c r="W1126" s="38">
        <v>27.28</v>
      </c>
      <c r="X1126" s="11" t="s">
        <v>153</v>
      </c>
      <c r="Y1126" s="12"/>
      <c r="Z1126" s="1">
        <v>0</v>
      </c>
      <c r="AA1126" s="9">
        <v>87.05</v>
      </c>
      <c r="AB1126" s="9"/>
      <c r="AC1126" s="50"/>
      <c r="AD1126" s="50"/>
      <c r="AE1126" s="39">
        <v>87.05</v>
      </c>
      <c r="AF1126" s="11">
        <f>IF(Z1126=2,AE1126*1.08,IF(AE1126&lt;=10,(AE1126*1.09),IF(AE1126&lt;=50,(10*1.09)+((AE1126-10)*1.08),IF(AE1126&lt;=100,(10*1.09)+((50-10)*1.08)+((AE1126-50)*1.07),IF(AE1126&lt;=200,(10*1.09)+((50-10)*1.08)+((100-50)*1.07)+((AE1126-100)*1.04),(10*1.09)+((50-10)*1.08)+((100-50)*1.07)+((200-100)*1.04)+((AE1126-200)*1.02))))))</f>
        <v>93.743499999999997</v>
      </c>
      <c r="AG1126" s="11">
        <f>IF(Z1126=1,AF1126*1.08,IF(Z1126=4,AF1126*1.08,IF(Z1126=2,0,IF(AE1126&lt;=100,(AF1126*1.25),IF(AE1126&lt;=200,134.5+((AE1126-100)*1.04*1.16),255.14+((AE1126-200)*1.02*1.12))))))</f>
        <v>117.17937499999999</v>
      </c>
      <c r="AH1126" s="11">
        <f>IF(Z1126=1,0,IF(Z1126=4,0,(AG1126*1.08)))</f>
        <v>126.553725</v>
      </c>
      <c r="AI1126" s="9">
        <f>TRUNC(AF1126,2)</f>
        <v>93.74</v>
      </c>
      <c r="AJ1126" s="9">
        <f>TRUNC(AG1126,2)</f>
        <v>117.17</v>
      </c>
      <c r="AK1126" s="9">
        <f>TRUNC(AH1126,2)</f>
        <v>126.55</v>
      </c>
      <c r="AL1126" s="13">
        <v>44170</v>
      </c>
      <c r="AM1126" s="13">
        <v>44187</v>
      </c>
      <c r="AN1126" s="13" t="s">
        <v>6529</v>
      </c>
    </row>
    <row r="1127" spans="1:40" ht="57" customHeight="1" x14ac:dyDescent="0.25">
      <c r="A1127" s="1">
        <v>8699541793902</v>
      </c>
      <c r="B1127" s="1" t="s">
        <v>1739</v>
      </c>
      <c r="C1127" s="1" t="s">
        <v>1740</v>
      </c>
      <c r="D1127" s="2" t="s">
        <v>150</v>
      </c>
      <c r="E1127" s="3" t="s">
        <v>5731</v>
      </c>
      <c r="F1127" s="3">
        <v>0</v>
      </c>
      <c r="G1127" s="2">
        <v>1</v>
      </c>
      <c r="H1127" s="3">
        <v>1</v>
      </c>
      <c r="I1127" s="3"/>
      <c r="J1127" s="3"/>
      <c r="K1127" s="3"/>
      <c r="L1127" s="4" t="s">
        <v>3575</v>
      </c>
      <c r="M1127" s="4" t="s">
        <v>97</v>
      </c>
      <c r="N1127" s="3" t="s">
        <v>5949</v>
      </c>
      <c r="O1127" s="3">
        <v>40</v>
      </c>
      <c r="P1127" s="3" t="s">
        <v>76</v>
      </c>
      <c r="Q1127" s="3">
        <v>1</v>
      </c>
      <c r="R1127" s="3" t="s">
        <v>48</v>
      </c>
      <c r="S1127" s="10" t="s">
        <v>18</v>
      </c>
      <c r="T1127" s="3" t="s">
        <v>129</v>
      </c>
      <c r="U1127" s="38">
        <v>3.82</v>
      </c>
      <c r="V1127" s="38">
        <v>5.16</v>
      </c>
      <c r="W1127" s="38">
        <v>3.09</v>
      </c>
      <c r="X1127" s="11" t="s">
        <v>153</v>
      </c>
      <c r="Y1127" s="12"/>
      <c r="Z1127" s="1">
        <v>0</v>
      </c>
      <c r="AA1127" s="9">
        <v>11.73</v>
      </c>
      <c r="AB1127" s="9"/>
      <c r="AC1127" s="50"/>
      <c r="AD1127" s="50"/>
      <c r="AE1127" s="39">
        <v>11.73</v>
      </c>
      <c r="AF1127" s="11">
        <f>IF(Z1127=2,AE1127*1.08,IF(AE1127&lt;=10,(AE1127*1.09),IF(AE1127&lt;=50,(10*1.09)+((AE1127-10)*1.08),IF(AE1127&lt;=100,(10*1.09)+((50-10)*1.08)+((AE1127-50)*1.07),IF(AE1127&lt;=200,(10*1.09)+((50-10)*1.08)+((100-50)*1.07)+((AE1127-100)*1.04),(10*1.09)+((50-10)*1.08)+((100-50)*1.07)+((200-100)*1.04)+((AE1127-200)*1.02))))))</f>
        <v>12.768400000000002</v>
      </c>
      <c r="AG1127" s="11">
        <f>IF(Z1127=1,AF1127*1.08,IF(Z1127=4,AF1127*1.08,IF(Z1127=2,0,IF(AE1127&lt;=100,(AF1127*1.25),IF(AE1127&lt;=200,134.5+((AE1127-100)*1.04*1.16),255.14+((AE1127-200)*1.02*1.12))))))</f>
        <v>15.960500000000001</v>
      </c>
      <c r="AH1127" s="11">
        <f>IF(Z1127=1,0,IF(Z1127=4,0,(AG1127*1.08)))</f>
        <v>17.237340000000003</v>
      </c>
      <c r="AI1127" s="9">
        <f>TRUNC(AF1127,2)</f>
        <v>12.76</v>
      </c>
      <c r="AJ1127" s="9">
        <f>TRUNC(AG1127,2)</f>
        <v>15.96</v>
      </c>
      <c r="AK1127" s="9">
        <f>TRUNC(AH1127,2)</f>
        <v>17.23</v>
      </c>
      <c r="AL1127" s="13">
        <v>44170</v>
      </c>
      <c r="AM1127" s="13">
        <v>44187</v>
      </c>
      <c r="AN1127" s="13" t="s">
        <v>6529</v>
      </c>
    </row>
    <row r="1128" spans="1:40" ht="57" customHeight="1" x14ac:dyDescent="0.25">
      <c r="A1128" s="1">
        <v>8699525796981</v>
      </c>
      <c r="B1128" s="1" t="s">
        <v>1739</v>
      </c>
      <c r="C1128" s="1" t="s">
        <v>1740</v>
      </c>
      <c r="D1128" s="2" t="s">
        <v>150</v>
      </c>
      <c r="E1128" s="3" t="s">
        <v>5731</v>
      </c>
      <c r="F1128" s="3">
        <v>0</v>
      </c>
      <c r="G1128" s="2">
        <v>1</v>
      </c>
      <c r="H1128" s="3">
        <v>1</v>
      </c>
      <c r="I1128" s="3"/>
      <c r="J1128" s="3"/>
      <c r="K1128" s="3"/>
      <c r="L1128" s="4" t="s">
        <v>3576</v>
      </c>
      <c r="M1128" s="4" t="s">
        <v>97</v>
      </c>
      <c r="N1128" s="3" t="s">
        <v>5922</v>
      </c>
      <c r="O1128" s="3">
        <v>40</v>
      </c>
      <c r="P1128" s="3" t="s">
        <v>76</v>
      </c>
      <c r="Q1128" s="3">
        <v>1</v>
      </c>
      <c r="R1128" s="3" t="s">
        <v>48</v>
      </c>
      <c r="S1128" s="10" t="s">
        <v>18</v>
      </c>
      <c r="T1128" s="3" t="s">
        <v>129</v>
      </c>
      <c r="U1128" s="38">
        <v>3.82</v>
      </c>
      <c r="V1128" s="38">
        <v>5.16</v>
      </c>
      <c r="W1128" s="38">
        <v>3.09</v>
      </c>
      <c r="X1128" s="11" t="s">
        <v>153</v>
      </c>
      <c r="Y1128" s="12"/>
      <c r="Z1128" s="1">
        <v>0</v>
      </c>
      <c r="AA1128" s="9">
        <v>11.73</v>
      </c>
      <c r="AB1128" s="9"/>
      <c r="AC1128" s="50"/>
      <c r="AD1128" s="50"/>
      <c r="AE1128" s="39">
        <v>11.73</v>
      </c>
      <c r="AF1128" s="11">
        <f>IF(Z1128=2,AE1128*1.08,IF(AE1128&lt;=10,(AE1128*1.09),IF(AE1128&lt;=50,(10*1.09)+((AE1128-10)*1.08),IF(AE1128&lt;=100,(10*1.09)+((50-10)*1.08)+((AE1128-50)*1.07),IF(AE1128&lt;=200,(10*1.09)+((50-10)*1.08)+((100-50)*1.07)+((AE1128-100)*1.04),(10*1.09)+((50-10)*1.08)+((100-50)*1.07)+((200-100)*1.04)+((AE1128-200)*1.02))))))</f>
        <v>12.768400000000002</v>
      </c>
      <c r="AG1128" s="11">
        <f>IF(Z1128=1,AF1128*1.08,IF(Z1128=4,AF1128*1.08,IF(Z1128=2,0,IF(AE1128&lt;=100,(AF1128*1.25),IF(AE1128&lt;=200,134.5+((AE1128-100)*1.04*1.16),255.14+((AE1128-200)*1.02*1.12))))))</f>
        <v>15.960500000000001</v>
      </c>
      <c r="AH1128" s="11">
        <f>IF(Z1128=1,0,IF(Z1128=4,0,(AG1128*1.08)))</f>
        <v>17.237340000000003</v>
      </c>
      <c r="AI1128" s="9">
        <f>TRUNC(AF1128,2)</f>
        <v>12.76</v>
      </c>
      <c r="AJ1128" s="9">
        <f>TRUNC(AG1128,2)</f>
        <v>15.96</v>
      </c>
      <c r="AK1128" s="9">
        <f>TRUNC(AH1128,2)</f>
        <v>17.23</v>
      </c>
      <c r="AL1128" s="13">
        <v>44170</v>
      </c>
      <c r="AM1128" s="13">
        <v>44187</v>
      </c>
      <c r="AN1128" s="13" t="s">
        <v>6529</v>
      </c>
    </row>
    <row r="1129" spans="1:40" ht="57" customHeight="1" x14ac:dyDescent="0.25">
      <c r="A1129" s="1">
        <v>8699456790034</v>
      </c>
      <c r="B1129" s="1" t="s">
        <v>1739</v>
      </c>
      <c r="C1129" s="1" t="s">
        <v>1740</v>
      </c>
      <c r="D1129" s="2" t="s">
        <v>44</v>
      </c>
      <c r="E1129" s="3" t="s">
        <v>5731</v>
      </c>
      <c r="F1129" s="3">
        <v>0</v>
      </c>
      <c r="G1129" s="2">
        <v>1</v>
      </c>
      <c r="H1129" s="3">
        <v>1</v>
      </c>
      <c r="I1129" s="3"/>
      <c r="J1129" s="3"/>
      <c r="K1129" s="3"/>
      <c r="L1129" s="4" t="s">
        <v>1741</v>
      </c>
      <c r="M1129" s="4" t="s">
        <v>97</v>
      </c>
      <c r="N1129" s="3" t="s">
        <v>6027</v>
      </c>
      <c r="O1129" s="3">
        <v>40</v>
      </c>
      <c r="P1129" s="3" t="s">
        <v>76</v>
      </c>
      <c r="Q1129" s="3">
        <v>1</v>
      </c>
      <c r="R1129" s="3" t="s">
        <v>48</v>
      </c>
      <c r="S1129" s="10" t="s">
        <v>49</v>
      </c>
      <c r="T1129" s="3" t="s">
        <v>129</v>
      </c>
      <c r="U1129" s="38">
        <v>3.82</v>
      </c>
      <c r="V1129" s="38">
        <v>5.16</v>
      </c>
      <c r="W1129" s="38">
        <v>3.09</v>
      </c>
      <c r="X1129" s="3" t="s">
        <v>153</v>
      </c>
      <c r="Y1129" s="12"/>
      <c r="Z1129" s="1">
        <v>0</v>
      </c>
      <c r="AA1129" s="9">
        <v>11.73</v>
      </c>
      <c r="AB1129" s="9"/>
      <c r="AC1129" s="50">
        <f>IF(AD1129=AK1129,1,0)</f>
        <v>1</v>
      </c>
      <c r="AD1129" s="50">
        <v>17.23</v>
      </c>
      <c r="AE1129" s="39">
        <v>11.73</v>
      </c>
      <c r="AF1129" s="11">
        <f>IF(Z1129=2,AE1129*1.08,IF(AE1129&lt;=10,(AE1129*1.09),IF(AE1129&lt;=50,(10*1.09)+((AE1129-10)*1.08),IF(AE1129&lt;=100,(10*1.09)+((50-10)*1.08)+((AE1129-50)*1.07),IF(AE1129&lt;=200,(10*1.09)+((50-10)*1.08)+((100-50)*1.07)+((AE1129-100)*1.04),(10*1.09)+((50-10)*1.08)+((100-50)*1.07)+((200-100)*1.04)+((AE1129-200)*1.02))))))</f>
        <v>12.768400000000002</v>
      </c>
      <c r="AG1129" s="11">
        <f>IF(Z1129=1,AF1129*1.08,IF(Z1129=4,AF1129*1.08,IF(Z1129=2,0,IF(AE1129&lt;=100,(AF1129*1.25),IF(AE1129&lt;=200,134.5+((AE1129-100)*1.04*1.16),255.14+((AE1129-200)*1.02*1.12))))))</f>
        <v>15.960500000000001</v>
      </c>
      <c r="AH1129" s="11">
        <f>IF(Z1129=1,0,IF(Z1129=4,0,(AG1129*1.08)))</f>
        <v>17.237340000000003</v>
      </c>
      <c r="AI1129" s="9">
        <f>TRUNC(AF1129,2)</f>
        <v>12.76</v>
      </c>
      <c r="AJ1129" s="9">
        <f>TRUNC(AG1129,2)</f>
        <v>15.96</v>
      </c>
      <c r="AK1129" s="9">
        <f>TRUNC(AH1129,2)</f>
        <v>17.23</v>
      </c>
      <c r="AL1129" s="13">
        <v>44170</v>
      </c>
      <c r="AM1129" s="13">
        <v>44187</v>
      </c>
      <c r="AN1129" s="13" t="s">
        <v>6529</v>
      </c>
    </row>
    <row r="1130" spans="1:40" ht="57" customHeight="1" x14ac:dyDescent="0.25">
      <c r="A1130" s="1">
        <v>8680184790106</v>
      </c>
      <c r="B1130" s="1" t="s">
        <v>1739</v>
      </c>
      <c r="C1130" s="1" t="s">
        <v>1740</v>
      </c>
      <c r="D1130" s="2" t="s">
        <v>150</v>
      </c>
      <c r="E1130" s="3" t="s">
        <v>5731</v>
      </c>
      <c r="F1130" s="3">
        <v>0</v>
      </c>
      <c r="G1130" s="2">
        <v>1</v>
      </c>
      <c r="H1130" s="3">
        <v>1</v>
      </c>
      <c r="I1130" s="3"/>
      <c r="J1130" s="3"/>
      <c r="K1130" s="3"/>
      <c r="L1130" s="4" t="s">
        <v>4660</v>
      </c>
      <c r="M1130" s="4" t="s">
        <v>97</v>
      </c>
      <c r="N1130" s="3" t="s">
        <v>5933</v>
      </c>
      <c r="O1130" s="3">
        <v>40</v>
      </c>
      <c r="P1130" s="3" t="s">
        <v>76</v>
      </c>
      <c r="Q1130" s="3">
        <v>1</v>
      </c>
      <c r="R1130" s="3" t="s">
        <v>48</v>
      </c>
      <c r="S1130" s="10" t="s">
        <v>18</v>
      </c>
      <c r="T1130" s="3" t="s">
        <v>129</v>
      </c>
      <c r="U1130" s="38">
        <v>3.82</v>
      </c>
      <c r="V1130" s="38">
        <v>5.16</v>
      </c>
      <c r="W1130" s="38">
        <v>3.09</v>
      </c>
      <c r="X1130" s="11" t="s">
        <v>153</v>
      </c>
      <c r="Y1130" s="12"/>
      <c r="Z1130" s="1">
        <v>0</v>
      </c>
      <c r="AA1130" s="9">
        <v>11.73</v>
      </c>
      <c r="AB1130" s="9"/>
      <c r="AC1130" s="50"/>
      <c r="AD1130" s="50"/>
      <c r="AE1130" s="39">
        <v>11.73</v>
      </c>
      <c r="AF1130" s="11">
        <f>IF(Z1130=2,AE1130*1.08,IF(AE1130&lt;=10,(AE1130*1.09),IF(AE1130&lt;=50,(10*1.09)+((AE1130-10)*1.08),IF(AE1130&lt;=100,(10*1.09)+((50-10)*1.08)+((AE1130-50)*1.07),IF(AE1130&lt;=200,(10*1.09)+((50-10)*1.08)+((100-50)*1.07)+((AE1130-100)*1.04),(10*1.09)+((50-10)*1.08)+((100-50)*1.07)+((200-100)*1.04)+((AE1130-200)*1.02))))))</f>
        <v>12.768400000000002</v>
      </c>
      <c r="AG1130" s="11">
        <f>IF(Z1130=1,AF1130*1.08,IF(Z1130=4,AF1130*1.08,IF(Z1130=2,0,IF(AE1130&lt;=100,(AF1130*1.25),IF(AE1130&lt;=200,134.5+((AE1130-100)*1.04*1.16),255.14+((AE1130-200)*1.02*1.12))))))</f>
        <v>15.960500000000001</v>
      </c>
      <c r="AH1130" s="11">
        <f>IF(Z1130=1,0,IF(Z1130=4,0,(AG1130*1.08)))</f>
        <v>17.237340000000003</v>
      </c>
      <c r="AI1130" s="9">
        <f>TRUNC(AF1130,2)</f>
        <v>12.76</v>
      </c>
      <c r="AJ1130" s="9">
        <f>TRUNC(AG1130,2)</f>
        <v>15.96</v>
      </c>
      <c r="AK1130" s="9">
        <f>TRUNC(AH1130,2)</f>
        <v>17.23</v>
      </c>
      <c r="AL1130" s="13">
        <v>44170</v>
      </c>
      <c r="AM1130" s="13">
        <v>44187</v>
      </c>
      <c r="AN1130" s="13" t="s">
        <v>6529</v>
      </c>
    </row>
    <row r="1131" spans="1:40" ht="57" customHeight="1" x14ac:dyDescent="0.25">
      <c r="A1131" s="1">
        <v>8681639790016</v>
      </c>
      <c r="B1131" s="1" t="s">
        <v>1739</v>
      </c>
      <c r="C1131" s="1" t="s">
        <v>1740</v>
      </c>
      <c r="D1131" s="2" t="s">
        <v>150</v>
      </c>
      <c r="E1131" s="3" t="s">
        <v>5731</v>
      </c>
      <c r="F1131" s="3">
        <v>0</v>
      </c>
      <c r="G1131" s="2">
        <v>1</v>
      </c>
      <c r="H1131" s="3">
        <v>1</v>
      </c>
      <c r="I1131" s="3"/>
      <c r="J1131" s="3"/>
      <c r="K1131" s="3"/>
      <c r="L1131" s="4" t="s">
        <v>408</v>
      </c>
      <c r="M1131" s="4" t="s">
        <v>97</v>
      </c>
      <c r="N1131" s="3" t="s">
        <v>6079</v>
      </c>
      <c r="O1131" s="3">
        <v>40</v>
      </c>
      <c r="P1131" s="3" t="s">
        <v>76</v>
      </c>
      <c r="Q1131" s="3">
        <v>1</v>
      </c>
      <c r="R1131" s="3" t="s">
        <v>48</v>
      </c>
      <c r="S1131" s="10" t="s">
        <v>18</v>
      </c>
      <c r="T1131" s="3" t="s">
        <v>129</v>
      </c>
      <c r="U1131" s="38">
        <v>3.82</v>
      </c>
      <c r="V1131" s="38">
        <v>5.16</v>
      </c>
      <c r="W1131" s="38">
        <v>3.09</v>
      </c>
      <c r="X1131" s="11" t="s">
        <v>153</v>
      </c>
      <c r="Y1131" s="12"/>
      <c r="Z1131" s="1">
        <v>0</v>
      </c>
      <c r="AA1131" s="9">
        <v>10.59</v>
      </c>
      <c r="AB1131" s="9"/>
      <c r="AC1131" s="50"/>
      <c r="AD1131" s="50"/>
      <c r="AE1131" s="39">
        <v>10.59</v>
      </c>
      <c r="AF1131" s="11">
        <f>IF(Z1131=2,AE1131*1.08,IF(AE1131&lt;=10,(AE1131*1.09),IF(AE1131&lt;=50,(10*1.09)+((AE1131-10)*1.08),IF(AE1131&lt;=100,(10*1.09)+((50-10)*1.08)+((AE1131-50)*1.07),IF(AE1131&lt;=200,(10*1.09)+((50-10)*1.08)+((100-50)*1.07)+((AE1131-100)*1.04),(10*1.09)+((50-10)*1.08)+((100-50)*1.07)+((200-100)*1.04)+((AE1131-200)*1.02))))))</f>
        <v>11.5372</v>
      </c>
      <c r="AG1131" s="11">
        <f>IF(Z1131=1,AF1131*1.08,IF(Z1131=4,AF1131*1.08,IF(Z1131=2,0,IF(AE1131&lt;=100,(AF1131*1.25),IF(AE1131&lt;=200,134.5+((AE1131-100)*1.04*1.16),255.14+((AE1131-200)*1.02*1.12))))))</f>
        <v>14.4215</v>
      </c>
      <c r="AH1131" s="11">
        <f>IF(Z1131=1,0,IF(Z1131=4,0,(AG1131*1.08)))</f>
        <v>15.575220000000002</v>
      </c>
      <c r="AI1131" s="9">
        <f>TRUNC(AF1131,2)</f>
        <v>11.53</v>
      </c>
      <c r="AJ1131" s="9">
        <f>TRUNC(AG1131,2)</f>
        <v>14.42</v>
      </c>
      <c r="AK1131" s="9">
        <f>TRUNC(AH1131,2)</f>
        <v>15.57</v>
      </c>
      <c r="AL1131" s="13">
        <v>44170</v>
      </c>
      <c r="AM1131" s="13">
        <v>44187</v>
      </c>
      <c r="AN1131" s="13" t="s">
        <v>6529</v>
      </c>
    </row>
    <row r="1132" spans="1:40" ht="57" customHeight="1" x14ac:dyDescent="0.25">
      <c r="A1132" s="1">
        <v>8681735790217</v>
      </c>
      <c r="B1132" s="1" t="s">
        <v>1739</v>
      </c>
      <c r="C1132" s="1" t="s">
        <v>1740</v>
      </c>
      <c r="D1132" s="2" t="s">
        <v>150</v>
      </c>
      <c r="E1132" s="3" t="s">
        <v>5731</v>
      </c>
      <c r="F1132" s="3">
        <v>0</v>
      </c>
      <c r="G1132" s="2">
        <v>1</v>
      </c>
      <c r="H1132" s="3">
        <v>1</v>
      </c>
      <c r="I1132" s="3"/>
      <c r="J1132" s="3"/>
      <c r="K1132" s="3"/>
      <c r="L1132" s="4" t="s">
        <v>5408</v>
      </c>
      <c r="M1132" s="4" t="s">
        <v>97</v>
      </c>
      <c r="N1132" s="3" t="s">
        <v>5906</v>
      </c>
      <c r="O1132" s="3">
        <v>40</v>
      </c>
      <c r="P1132" s="3" t="s">
        <v>76</v>
      </c>
      <c r="Q1132" s="3">
        <v>1</v>
      </c>
      <c r="R1132" s="3" t="s">
        <v>48</v>
      </c>
      <c r="S1132" s="10" t="s">
        <v>18</v>
      </c>
      <c r="T1132" s="3" t="s">
        <v>129</v>
      </c>
      <c r="U1132" s="38">
        <v>3.82</v>
      </c>
      <c r="V1132" s="38">
        <v>5.16</v>
      </c>
      <c r="W1132" s="38">
        <v>3.09</v>
      </c>
      <c r="X1132" s="3" t="s">
        <v>153</v>
      </c>
      <c r="Y1132" s="12"/>
      <c r="Z1132" s="1">
        <v>0</v>
      </c>
      <c r="AA1132" s="9">
        <v>11.78</v>
      </c>
      <c r="AB1132" s="9"/>
      <c r="AC1132" s="50"/>
      <c r="AD1132" s="50"/>
      <c r="AE1132" s="39">
        <v>11.78</v>
      </c>
      <c r="AF1132" s="11">
        <f>IF(Z1132=2,AE1132*1.08,IF(AE1132&lt;=10,(AE1132*1.09),IF(AE1132&lt;=50,(10*1.09)+((AE1132-10)*1.08),IF(AE1132&lt;=100,(10*1.09)+((50-10)*1.08)+((AE1132-50)*1.07),IF(AE1132&lt;=200,(10*1.09)+((50-10)*1.08)+((100-50)*1.07)+((AE1132-100)*1.04),(10*1.09)+((50-10)*1.08)+((100-50)*1.07)+((200-100)*1.04)+((AE1132-200)*1.02))))))</f>
        <v>12.8224</v>
      </c>
      <c r="AG1132" s="11">
        <f>IF(Z1132=1,AF1132*1.08,IF(Z1132=4,AF1132*1.08,IF(Z1132=2,0,IF(AE1132&lt;=100,(AF1132*1.25),IF(AE1132&lt;=200,134.5+((AE1132-100)*1.04*1.16),255.14+((AE1132-200)*1.02*1.12))))))</f>
        <v>16.027999999999999</v>
      </c>
      <c r="AH1132" s="11">
        <f>IF(Z1132=1,0,IF(Z1132=4,0,(AG1132*1.08)))</f>
        <v>17.31024</v>
      </c>
      <c r="AI1132" s="9">
        <f>TRUNC(AF1132,2)</f>
        <v>12.82</v>
      </c>
      <c r="AJ1132" s="9">
        <f>TRUNC(AG1132,2)</f>
        <v>16.02</v>
      </c>
      <c r="AK1132" s="9">
        <f>TRUNC(AH1132,2)</f>
        <v>17.309999999999999</v>
      </c>
      <c r="AL1132" s="13">
        <v>44170</v>
      </c>
      <c r="AM1132" s="13">
        <v>44187</v>
      </c>
      <c r="AN1132" s="13" t="s">
        <v>6529</v>
      </c>
    </row>
    <row r="1133" spans="1:40" ht="57" customHeight="1" x14ac:dyDescent="0.25">
      <c r="A1133" s="1">
        <v>8680199792409</v>
      </c>
      <c r="B1133" s="1" t="s">
        <v>1739</v>
      </c>
      <c r="C1133" s="1" t="s">
        <v>1740</v>
      </c>
      <c r="D1133" s="2" t="s">
        <v>150</v>
      </c>
      <c r="E1133" s="3" t="s">
        <v>5731</v>
      </c>
      <c r="F1133" s="3">
        <v>0</v>
      </c>
      <c r="G1133" s="2">
        <v>1</v>
      </c>
      <c r="H1133" s="3">
        <v>1</v>
      </c>
      <c r="I1133" s="3"/>
      <c r="J1133" s="3"/>
      <c r="K1133" s="3"/>
      <c r="L1133" s="4" t="s">
        <v>3577</v>
      </c>
      <c r="M1133" s="4" t="s">
        <v>97</v>
      </c>
      <c r="N1133" s="3" t="s">
        <v>5928</v>
      </c>
      <c r="O1133" s="3">
        <v>40</v>
      </c>
      <c r="P1133" s="3" t="s">
        <v>76</v>
      </c>
      <c r="Q1133" s="3">
        <v>1</v>
      </c>
      <c r="R1133" s="3" t="s">
        <v>48</v>
      </c>
      <c r="S1133" s="10" t="s">
        <v>18</v>
      </c>
      <c r="T1133" s="3" t="s">
        <v>129</v>
      </c>
      <c r="U1133" s="38">
        <v>3.82</v>
      </c>
      <c r="V1133" s="38">
        <v>5.16</v>
      </c>
      <c r="W1133" s="38">
        <v>3.09</v>
      </c>
      <c r="X1133" s="3" t="s">
        <v>153</v>
      </c>
      <c r="Y1133" s="12"/>
      <c r="Z1133" s="1">
        <v>0</v>
      </c>
      <c r="AA1133" s="9">
        <v>11.73</v>
      </c>
      <c r="AB1133" s="9"/>
      <c r="AC1133" s="50"/>
      <c r="AD1133" s="50"/>
      <c r="AE1133" s="39">
        <v>11.73</v>
      </c>
      <c r="AF1133" s="11">
        <f>IF(Z1133=2,AE1133*1.08,IF(AE1133&lt;=10,(AE1133*1.09),IF(AE1133&lt;=50,(10*1.09)+((AE1133-10)*1.08),IF(AE1133&lt;=100,(10*1.09)+((50-10)*1.08)+((AE1133-50)*1.07),IF(AE1133&lt;=200,(10*1.09)+((50-10)*1.08)+((100-50)*1.07)+((AE1133-100)*1.04),(10*1.09)+((50-10)*1.08)+((100-50)*1.07)+((200-100)*1.04)+((AE1133-200)*1.02))))))</f>
        <v>12.768400000000002</v>
      </c>
      <c r="AG1133" s="11">
        <f>IF(Z1133=1,AF1133*1.08,IF(Z1133=4,AF1133*1.08,IF(Z1133=2,0,IF(AE1133&lt;=100,(AF1133*1.25),IF(AE1133&lt;=200,134.5+((AE1133-100)*1.04*1.16),255.14+((AE1133-200)*1.02*1.12))))))</f>
        <v>15.960500000000001</v>
      </c>
      <c r="AH1133" s="11">
        <f>IF(Z1133=1,0,IF(Z1133=4,0,(AG1133*1.08)))</f>
        <v>17.237340000000003</v>
      </c>
      <c r="AI1133" s="9">
        <f>TRUNC(AF1133,2)</f>
        <v>12.76</v>
      </c>
      <c r="AJ1133" s="9">
        <f>TRUNC(AG1133,2)</f>
        <v>15.96</v>
      </c>
      <c r="AK1133" s="9">
        <f>TRUNC(AH1133,2)</f>
        <v>17.23</v>
      </c>
      <c r="AL1133" s="13">
        <v>44170</v>
      </c>
      <c r="AM1133" s="13">
        <v>44187</v>
      </c>
      <c r="AN1133" s="13" t="s">
        <v>6529</v>
      </c>
    </row>
    <row r="1134" spans="1:40" ht="57" customHeight="1" x14ac:dyDescent="0.25">
      <c r="A1134" s="1">
        <v>8699636790465</v>
      </c>
      <c r="B1134" s="1" t="s">
        <v>3216</v>
      </c>
      <c r="C1134" s="1" t="s">
        <v>3217</v>
      </c>
      <c r="D1134" s="2" t="s">
        <v>44</v>
      </c>
      <c r="E1134" s="3" t="s">
        <v>5731</v>
      </c>
      <c r="F1134" s="3">
        <v>7</v>
      </c>
      <c r="G1134" s="2">
        <v>2</v>
      </c>
      <c r="H1134" s="3">
        <v>1</v>
      </c>
      <c r="I1134" s="3"/>
      <c r="J1134" s="3"/>
      <c r="K1134" s="3"/>
      <c r="L1134" s="4" t="s">
        <v>5122</v>
      </c>
      <c r="M1134" s="4" t="s">
        <v>3218</v>
      </c>
      <c r="N1134" s="3" t="s">
        <v>5947</v>
      </c>
      <c r="O1134" s="3">
        <v>100</v>
      </c>
      <c r="P1134" s="3" t="s">
        <v>188</v>
      </c>
      <c r="Q1134" s="3">
        <v>4</v>
      </c>
      <c r="R1134" s="3" t="s">
        <v>48</v>
      </c>
      <c r="S1134" s="10" t="s">
        <v>49</v>
      </c>
      <c r="T1134" s="3" t="s">
        <v>102</v>
      </c>
      <c r="U1134" s="38">
        <v>679.15</v>
      </c>
      <c r="V1134" s="38">
        <v>679.15</v>
      </c>
      <c r="W1134" s="38">
        <v>679.15</v>
      </c>
      <c r="X1134" s="3" t="s">
        <v>102</v>
      </c>
      <c r="Y1134" s="12"/>
      <c r="Z1134" s="1">
        <v>0</v>
      </c>
      <c r="AA1134" s="9">
        <v>2589.8000000000002</v>
      </c>
      <c r="AB1134" s="9"/>
      <c r="AC1134" s="50"/>
      <c r="AD1134" s="50"/>
      <c r="AE1134" s="39">
        <v>2589.8000000000002</v>
      </c>
      <c r="AF1134" s="11">
        <f>IF(Z1134=2,AE1134*1.08,IF(AE1134&lt;=10,(AE1134*1.09),IF(AE1134&lt;=50,(10*1.09)+((AE1134-10)*1.08),IF(AE1134&lt;=100,(10*1.09)+((50-10)*1.08)+((AE1134-50)*1.07),IF(AE1134&lt;=200,(10*1.09)+((50-10)*1.08)+((100-50)*1.07)+((AE1134-100)*1.04),(10*1.09)+((50-10)*1.08)+((100-50)*1.07)+((200-100)*1.04)+((AE1134-200)*1.02))))))</f>
        <v>2649.1959999999999</v>
      </c>
      <c r="AG1134" s="11">
        <f>IF(Z1134=1,AF1134*1.08,IF(Z1134=4,AF1134*1.08,IF(Z1134=2,0,IF(AE1134&lt;=100,(AF1134*1.25),IF(AE1134&lt;=200,134.5+((AE1134-100)*1.04*1.16),255.14+((AE1134-200)*1.02*1.12))))))</f>
        <v>2985.2475200000003</v>
      </c>
      <c r="AH1134" s="11">
        <f>IF(Z1134=1,0,IF(Z1134=4,0,(AG1134*1.08)))</f>
        <v>3224.0673216000005</v>
      </c>
      <c r="AI1134" s="9">
        <f>TRUNC(AF1134,2)</f>
        <v>2649.19</v>
      </c>
      <c r="AJ1134" s="9">
        <f>TRUNC(AG1134,2)</f>
        <v>2985.24</v>
      </c>
      <c r="AK1134" s="9">
        <f>TRUNC(AH1134,2)</f>
        <v>3224.06</v>
      </c>
      <c r="AL1134" s="13">
        <v>44170</v>
      </c>
      <c r="AM1134" s="13">
        <v>44187</v>
      </c>
      <c r="AN1134" s="13" t="s">
        <v>6529</v>
      </c>
    </row>
    <row r="1135" spans="1:40" ht="57" customHeight="1" x14ac:dyDescent="0.25">
      <c r="A1135" s="1">
        <v>8699636790472</v>
      </c>
      <c r="B1135" s="1" t="s">
        <v>3216</v>
      </c>
      <c r="C1135" s="1" t="s">
        <v>3217</v>
      </c>
      <c r="D1135" s="2" t="s">
        <v>44</v>
      </c>
      <c r="E1135" s="3" t="s">
        <v>5731</v>
      </c>
      <c r="F1135" s="3">
        <v>7</v>
      </c>
      <c r="G1135" s="2">
        <v>2</v>
      </c>
      <c r="H1135" s="3">
        <v>1</v>
      </c>
      <c r="I1135" s="3"/>
      <c r="J1135" s="3"/>
      <c r="K1135" s="3"/>
      <c r="L1135" s="4" t="s">
        <v>5123</v>
      </c>
      <c r="M1135" s="4" t="s">
        <v>3218</v>
      </c>
      <c r="N1135" s="3" t="s">
        <v>5947</v>
      </c>
      <c r="O1135" s="3">
        <v>120</v>
      </c>
      <c r="P1135" s="3" t="s">
        <v>188</v>
      </c>
      <c r="Q1135" s="3">
        <v>4</v>
      </c>
      <c r="R1135" s="3" t="s">
        <v>48</v>
      </c>
      <c r="S1135" s="10" t="s">
        <v>49</v>
      </c>
      <c r="T1135" s="3" t="s">
        <v>102</v>
      </c>
      <c r="U1135" s="38">
        <v>814.98</v>
      </c>
      <c r="V1135" s="38">
        <v>814.98</v>
      </c>
      <c r="W1135" s="38">
        <v>814.98</v>
      </c>
      <c r="X1135" s="3" t="s">
        <v>102</v>
      </c>
      <c r="Y1135" s="12"/>
      <c r="Z1135" s="1">
        <v>0</v>
      </c>
      <c r="AA1135" s="9">
        <v>3107.6</v>
      </c>
      <c r="AB1135" s="9"/>
      <c r="AC1135" s="50"/>
      <c r="AD1135" s="50"/>
      <c r="AE1135" s="39">
        <v>3107.6</v>
      </c>
      <c r="AF1135" s="11">
        <f>IF(Z1135=2,AE1135*1.08,IF(AE1135&lt;=10,(AE1135*1.09),IF(AE1135&lt;=50,(10*1.09)+((AE1135-10)*1.08),IF(AE1135&lt;=100,(10*1.09)+((50-10)*1.08)+((AE1135-50)*1.07),IF(AE1135&lt;=200,(10*1.09)+((50-10)*1.08)+((100-50)*1.07)+((AE1135-100)*1.04),(10*1.09)+((50-10)*1.08)+((100-50)*1.07)+((200-100)*1.04)+((AE1135-200)*1.02))))))</f>
        <v>3177.3519999999999</v>
      </c>
      <c r="AG1135" s="11">
        <f>IF(Z1135=1,AF1135*1.08,IF(Z1135=4,AF1135*1.08,IF(Z1135=2,0,IF(AE1135&lt;=100,(AF1135*1.25),IF(AE1135&lt;=200,134.5+((AE1135-100)*1.04*1.16),255.14+((AE1135-200)*1.02*1.12))))))</f>
        <v>3576.78224</v>
      </c>
      <c r="AH1135" s="11">
        <f>IF(Z1135=1,0,IF(Z1135=4,0,(AG1135*1.08)))</f>
        <v>3862.9248192000005</v>
      </c>
      <c r="AI1135" s="9">
        <f>TRUNC(AF1135,2)</f>
        <v>3177.35</v>
      </c>
      <c r="AJ1135" s="9">
        <f>TRUNC(AG1135,2)</f>
        <v>3576.78</v>
      </c>
      <c r="AK1135" s="9">
        <f>TRUNC(AH1135,2)</f>
        <v>3862.92</v>
      </c>
      <c r="AL1135" s="13">
        <v>44170</v>
      </c>
      <c r="AM1135" s="13">
        <v>44187</v>
      </c>
      <c r="AN1135" s="13" t="s">
        <v>6529</v>
      </c>
    </row>
    <row r="1136" spans="1:40" ht="57" customHeight="1" x14ac:dyDescent="0.25">
      <c r="A1136" s="1">
        <v>8699505762791</v>
      </c>
      <c r="B1136" s="1" t="s">
        <v>3631</v>
      </c>
      <c r="C1136" s="1" t="s">
        <v>3632</v>
      </c>
      <c r="D1136" s="2" t="s">
        <v>44</v>
      </c>
      <c r="E1136" s="3" t="s">
        <v>5731</v>
      </c>
      <c r="F1136" s="3">
        <v>7</v>
      </c>
      <c r="G1136" s="2">
        <v>2</v>
      </c>
      <c r="H1136" s="3">
        <v>1</v>
      </c>
      <c r="I1136" s="3"/>
      <c r="J1136" s="3"/>
      <c r="K1136" s="3"/>
      <c r="L1136" s="4" t="s">
        <v>3633</v>
      </c>
      <c r="M1136" s="4" t="s">
        <v>3634</v>
      </c>
      <c r="N1136" s="3" t="s">
        <v>5994</v>
      </c>
      <c r="O1136" s="3">
        <v>420</v>
      </c>
      <c r="P1136" s="3" t="s">
        <v>76</v>
      </c>
      <c r="Q1136" s="3">
        <v>1</v>
      </c>
      <c r="R1136" s="3" t="s">
        <v>48</v>
      </c>
      <c r="S1136" s="10" t="s">
        <v>49</v>
      </c>
      <c r="T1136" s="3" t="s">
        <v>545</v>
      </c>
      <c r="U1136" s="38">
        <v>1994.13</v>
      </c>
      <c r="V1136" s="38">
        <v>1994.13</v>
      </c>
      <c r="W1136" s="38">
        <v>1994.13</v>
      </c>
      <c r="X1136" s="3" t="s">
        <v>545</v>
      </c>
      <c r="Y1136" s="12"/>
      <c r="Z1136" s="1">
        <v>0</v>
      </c>
      <c r="AA1136" s="9">
        <v>7608.58</v>
      </c>
      <c r="AB1136" s="9"/>
      <c r="AC1136" s="50">
        <f>IF(AD1136=AK1136,1,0)</f>
        <v>1</v>
      </c>
      <c r="AD1136" s="50">
        <v>9416.19</v>
      </c>
      <c r="AE1136" s="39">
        <v>7608.58</v>
      </c>
      <c r="AF1136" s="11">
        <f>IF(Z1136=2,AE1136*1.08,IF(AE1136&lt;=10,(AE1136*1.09),IF(AE1136&lt;=50,(10*1.09)+((AE1136-10)*1.08),IF(AE1136&lt;=100,(10*1.09)+((50-10)*1.08)+((AE1136-50)*1.07),IF(AE1136&lt;=200,(10*1.09)+((50-10)*1.08)+((100-50)*1.07)+((AE1136-100)*1.04),(10*1.09)+((50-10)*1.08)+((100-50)*1.07)+((200-100)*1.04)+((AE1136-200)*1.02))))))</f>
        <v>7768.3516000000009</v>
      </c>
      <c r="AG1136" s="11">
        <f>IF(Z1136=1,AF1136*1.08,IF(Z1136=4,AF1136*1.08,IF(Z1136=2,0,IF(AE1136&lt;=100,(AF1136*1.25),IF(AE1136&lt;=200,134.5+((AE1136-100)*1.04*1.16),255.14+((AE1136-200)*1.02*1.12))))))</f>
        <v>8718.7017920000017</v>
      </c>
      <c r="AH1136" s="11">
        <f>IF(Z1136=1,0,IF(Z1136=4,0,(AG1136*1.08)))</f>
        <v>9416.1979353600018</v>
      </c>
      <c r="AI1136" s="9">
        <f>TRUNC(AF1136,2)</f>
        <v>7768.35</v>
      </c>
      <c r="AJ1136" s="9">
        <f>TRUNC(AG1136,2)</f>
        <v>8718.7000000000007</v>
      </c>
      <c r="AK1136" s="9">
        <f>TRUNC(AH1136,2)</f>
        <v>9416.19</v>
      </c>
      <c r="AL1136" s="13">
        <v>44170</v>
      </c>
      <c r="AM1136" s="13">
        <v>44187</v>
      </c>
      <c r="AN1136" s="13" t="s">
        <v>6529</v>
      </c>
    </row>
    <row r="1137" spans="1:40" ht="57" customHeight="1" x14ac:dyDescent="0.25">
      <c r="A1137" s="1">
        <v>8699572790086</v>
      </c>
      <c r="B1137" s="1" t="s">
        <v>3641</v>
      </c>
      <c r="C1137" s="1" t="s">
        <v>3642</v>
      </c>
      <c r="D1137" s="2" t="s">
        <v>44</v>
      </c>
      <c r="E1137" s="3" t="s">
        <v>5731</v>
      </c>
      <c r="F1137" s="3">
        <v>0</v>
      </c>
      <c r="G1137" s="2">
        <v>1</v>
      </c>
      <c r="H1137" s="3">
        <v>1</v>
      </c>
      <c r="I1137" s="3"/>
      <c r="J1137" s="3"/>
      <c r="K1137" s="3"/>
      <c r="L1137" s="4" t="s">
        <v>5131</v>
      </c>
      <c r="M1137" s="4" t="s">
        <v>455</v>
      </c>
      <c r="N1137" s="3" t="s">
        <v>5902</v>
      </c>
      <c r="O1137" s="3">
        <v>2.25</v>
      </c>
      <c r="P1137" s="3" t="s">
        <v>92</v>
      </c>
      <c r="Q1137" s="3">
        <v>1</v>
      </c>
      <c r="R1137" s="3" t="s">
        <v>48</v>
      </c>
      <c r="S1137" s="10" t="s">
        <v>49</v>
      </c>
      <c r="T1137" s="3" t="s">
        <v>129</v>
      </c>
      <c r="U1137" s="38">
        <v>4.83</v>
      </c>
      <c r="V1137" s="38">
        <v>7.14</v>
      </c>
      <c r="W1137" s="38">
        <v>4.28</v>
      </c>
      <c r="X1137" s="11" t="s">
        <v>153</v>
      </c>
      <c r="Y1137" s="12"/>
      <c r="Z1137" s="1">
        <v>0</v>
      </c>
      <c r="AA1137" s="9">
        <v>16.27</v>
      </c>
      <c r="AB1137" s="9"/>
      <c r="AC1137" s="50">
        <f>IF(AD1137=AK1137,1,0)</f>
        <v>1</v>
      </c>
      <c r="AD1137" s="50">
        <v>23.85</v>
      </c>
      <c r="AE1137" s="39">
        <v>16.27</v>
      </c>
      <c r="AF1137" s="11">
        <f>IF(Z1137=2,AE1137*1.08,IF(AE1137&lt;=10,(AE1137*1.09),IF(AE1137&lt;=50,(10*1.09)+((AE1137-10)*1.08),IF(AE1137&lt;=100,(10*1.09)+((50-10)*1.08)+((AE1137-50)*1.07),IF(AE1137&lt;=200,(10*1.09)+((50-10)*1.08)+((100-50)*1.07)+((AE1137-100)*1.04),(10*1.09)+((50-10)*1.08)+((100-50)*1.07)+((200-100)*1.04)+((AE1137-200)*1.02))))))</f>
        <v>17.671600000000002</v>
      </c>
      <c r="AG1137" s="11">
        <f>IF(Z1137=1,AF1137*1.08,IF(Z1137=4,AF1137*1.08,IF(Z1137=2,0,IF(AE1137&lt;=100,(AF1137*1.25),IF(AE1137&lt;=200,134.5+((AE1137-100)*1.04*1.16),255.14+((AE1137-200)*1.02*1.12))))))</f>
        <v>22.089500000000001</v>
      </c>
      <c r="AH1137" s="11">
        <f>IF(Z1137=1,0,IF(Z1137=4,0,(AG1137*1.08)))</f>
        <v>23.856660000000002</v>
      </c>
      <c r="AI1137" s="9">
        <f>TRUNC(AF1137,2)</f>
        <v>17.670000000000002</v>
      </c>
      <c r="AJ1137" s="9">
        <f>TRUNC(AG1137,2)</f>
        <v>22.08</v>
      </c>
      <c r="AK1137" s="9">
        <f>TRUNC(AH1137,2)</f>
        <v>23.85</v>
      </c>
      <c r="AL1137" s="13">
        <v>44170</v>
      </c>
      <c r="AM1137" s="13">
        <v>44187</v>
      </c>
      <c r="AN1137" s="13" t="s">
        <v>6529</v>
      </c>
    </row>
    <row r="1138" spans="1:40" ht="57" customHeight="1" x14ac:dyDescent="0.25">
      <c r="A1138" s="1">
        <v>8681308791030</v>
      </c>
      <c r="B1138" s="1" t="s">
        <v>3641</v>
      </c>
      <c r="C1138" s="1" t="s">
        <v>3642</v>
      </c>
      <c r="D1138" s="2" t="s">
        <v>44</v>
      </c>
      <c r="E1138" s="3" t="s">
        <v>5731</v>
      </c>
      <c r="F1138" s="3">
        <v>0</v>
      </c>
      <c r="G1138" s="2">
        <v>1</v>
      </c>
      <c r="H1138" s="3">
        <v>1</v>
      </c>
      <c r="I1138" s="3"/>
      <c r="J1138" s="3"/>
      <c r="K1138" s="3"/>
      <c r="L1138" s="4" t="s">
        <v>6528</v>
      </c>
      <c r="M1138" s="4" t="s">
        <v>455</v>
      </c>
      <c r="N1138" s="3" t="s">
        <v>5983</v>
      </c>
      <c r="O1138" s="3">
        <v>2.25</v>
      </c>
      <c r="P1138" s="3" t="s">
        <v>92</v>
      </c>
      <c r="Q1138" s="3">
        <v>1</v>
      </c>
      <c r="R1138" s="3" t="s">
        <v>48</v>
      </c>
      <c r="S1138" s="10" t="s">
        <v>49</v>
      </c>
      <c r="T1138" s="3" t="s">
        <v>129</v>
      </c>
      <c r="U1138" s="38">
        <v>4.83</v>
      </c>
      <c r="V1138" s="38">
        <v>7.14</v>
      </c>
      <c r="W1138" s="38">
        <v>4.28</v>
      </c>
      <c r="X1138" s="11" t="s">
        <v>153</v>
      </c>
      <c r="Y1138" s="12"/>
      <c r="Z1138" s="1">
        <v>0</v>
      </c>
      <c r="AA1138" s="9">
        <v>16.27</v>
      </c>
      <c r="AB1138" s="9"/>
      <c r="AC1138" s="50">
        <f>IF(AD1138=AK1138,1,0)</f>
        <v>1</v>
      </c>
      <c r="AD1138" s="50">
        <v>23.85</v>
      </c>
      <c r="AE1138" s="39">
        <v>16.27</v>
      </c>
      <c r="AF1138" s="11">
        <f>IF(Z1138=2,AE1138*1.08,IF(AE1138&lt;=10,(AE1138*1.09),IF(AE1138&lt;=50,(10*1.09)+((AE1138-10)*1.08),IF(AE1138&lt;=100,(10*1.09)+((50-10)*1.08)+((AE1138-50)*1.07),IF(AE1138&lt;=200,(10*1.09)+((50-10)*1.08)+((100-50)*1.07)+((AE1138-100)*1.04),(10*1.09)+((50-10)*1.08)+((100-50)*1.07)+((200-100)*1.04)+((AE1138-200)*1.02))))))</f>
        <v>17.671600000000002</v>
      </c>
      <c r="AG1138" s="11">
        <f>IF(Z1138=1,AF1138*1.08,IF(Z1138=4,AF1138*1.08,IF(Z1138=2,0,IF(AE1138&lt;=100,(AF1138*1.25),IF(AE1138&lt;=200,134.5+((AE1138-100)*1.04*1.16),255.14+((AE1138-200)*1.02*1.12))))))</f>
        <v>22.089500000000001</v>
      </c>
      <c r="AH1138" s="11">
        <f>IF(Z1138=1,0,IF(Z1138=4,0,(AG1138*1.08)))</f>
        <v>23.856660000000002</v>
      </c>
      <c r="AI1138" s="9">
        <f>TRUNC(AF1138,2)</f>
        <v>17.670000000000002</v>
      </c>
      <c r="AJ1138" s="9">
        <f>TRUNC(AG1138,2)</f>
        <v>22.08</v>
      </c>
      <c r="AK1138" s="9">
        <f>TRUNC(AH1138,2)</f>
        <v>23.85</v>
      </c>
      <c r="AL1138" s="13">
        <v>44170</v>
      </c>
      <c r="AM1138" s="13">
        <v>44187</v>
      </c>
      <c r="AN1138" s="13" t="s">
        <v>6529</v>
      </c>
    </row>
    <row r="1139" spans="1:40" ht="57" customHeight="1" x14ac:dyDescent="0.25">
      <c r="A1139" s="1">
        <v>8699814790010</v>
      </c>
      <c r="B1139" s="1" t="s">
        <v>3641</v>
      </c>
      <c r="C1139" s="1" t="s">
        <v>3642</v>
      </c>
      <c r="D1139" s="2" t="s">
        <v>150</v>
      </c>
      <c r="E1139" s="3" t="s">
        <v>5731</v>
      </c>
      <c r="F1139" s="3">
        <v>0</v>
      </c>
      <c r="G1139" s="2">
        <v>1</v>
      </c>
      <c r="H1139" s="3">
        <v>1</v>
      </c>
      <c r="I1139" s="3"/>
      <c r="J1139" s="3"/>
      <c r="K1139" s="3"/>
      <c r="L1139" s="4" t="s">
        <v>5132</v>
      </c>
      <c r="M1139" s="4" t="s">
        <v>455</v>
      </c>
      <c r="N1139" s="3" t="s">
        <v>5955</v>
      </c>
      <c r="O1139" s="3">
        <v>2.25</v>
      </c>
      <c r="P1139" s="3" t="s">
        <v>92</v>
      </c>
      <c r="Q1139" s="3">
        <v>1</v>
      </c>
      <c r="R1139" s="3" t="s">
        <v>48</v>
      </c>
      <c r="S1139" s="10" t="s">
        <v>18</v>
      </c>
      <c r="T1139" s="3" t="s">
        <v>129</v>
      </c>
      <c r="U1139" s="38">
        <v>4.83</v>
      </c>
      <c r="V1139" s="38">
        <v>7.14</v>
      </c>
      <c r="W1139" s="38">
        <v>4.28</v>
      </c>
      <c r="X1139" s="11" t="s">
        <v>153</v>
      </c>
      <c r="Y1139" s="12"/>
      <c r="Z1139" s="1">
        <v>0</v>
      </c>
      <c r="AA1139" s="9">
        <v>16.27</v>
      </c>
      <c r="AB1139" s="9"/>
      <c r="AC1139" s="50"/>
      <c r="AD1139" s="50"/>
      <c r="AE1139" s="39">
        <v>16.27</v>
      </c>
      <c r="AF1139" s="11">
        <f>IF(Z1139=2,AE1139*1.08,IF(AE1139&lt;=10,(AE1139*1.09),IF(AE1139&lt;=50,(10*1.09)+((AE1139-10)*1.08),IF(AE1139&lt;=100,(10*1.09)+((50-10)*1.08)+((AE1139-50)*1.07),IF(AE1139&lt;=200,(10*1.09)+((50-10)*1.08)+((100-50)*1.07)+((AE1139-100)*1.04),(10*1.09)+((50-10)*1.08)+((100-50)*1.07)+((200-100)*1.04)+((AE1139-200)*1.02))))))</f>
        <v>17.671600000000002</v>
      </c>
      <c r="AG1139" s="11">
        <f>IF(Z1139=1,AF1139*1.08,IF(Z1139=4,AF1139*1.08,IF(Z1139=2,0,IF(AE1139&lt;=100,(AF1139*1.25),IF(AE1139&lt;=200,134.5+((AE1139-100)*1.04*1.16),255.14+((AE1139-200)*1.02*1.12))))))</f>
        <v>22.089500000000001</v>
      </c>
      <c r="AH1139" s="11">
        <f>IF(Z1139=1,0,IF(Z1139=4,0,(AG1139*1.08)))</f>
        <v>23.856660000000002</v>
      </c>
      <c r="AI1139" s="9">
        <f>TRUNC(AF1139,2)</f>
        <v>17.670000000000002</v>
      </c>
      <c r="AJ1139" s="9">
        <f>TRUNC(AG1139,2)</f>
        <v>22.08</v>
      </c>
      <c r="AK1139" s="9">
        <f>TRUNC(AH1139,2)</f>
        <v>23.85</v>
      </c>
      <c r="AL1139" s="13">
        <v>44170</v>
      </c>
      <c r="AM1139" s="13">
        <v>44187</v>
      </c>
      <c r="AN1139" s="13" t="s">
        <v>6529</v>
      </c>
    </row>
    <row r="1140" spans="1:40" ht="57" customHeight="1" x14ac:dyDescent="0.25">
      <c r="A1140" s="1">
        <v>8699541794206</v>
      </c>
      <c r="B1140" s="1" t="s">
        <v>3641</v>
      </c>
      <c r="C1140" s="1" t="s">
        <v>3642</v>
      </c>
      <c r="D1140" s="2" t="s">
        <v>150</v>
      </c>
      <c r="E1140" s="3" t="s">
        <v>5731</v>
      </c>
      <c r="F1140" s="3">
        <v>0</v>
      </c>
      <c r="G1140" s="2">
        <v>1</v>
      </c>
      <c r="H1140" s="3">
        <v>1</v>
      </c>
      <c r="I1140" s="3"/>
      <c r="J1140" s="3"/>
      <c r="K1140" s="3"/>
      <c r="L1140" s="4" t="s">
        <v>5133</v>
      </c>
      <c r="M1140" s="4" t="s">
        <v>455</v>
      </c>
      <c r="N1140" s="3" t="s">
        <v>5949</v>
      </c>
      <c r="O1140" s="3">
        <v>2.25</v>
      </c>
      <c r="P1140" s="3" t="s">
        <v>92</v>
      </c>
      <c r="Q1140" s="3">
        <v>1</v>
      </c>
      <c r="R1140" s="3" t="s">
        <v>48</v>
      </c>
      <c r="S1140" s="10" t="s">
        <v>18</v>
      </c>
      <c r="T1140" s="3" t="s">
        <v>129</v>
      </c>
      <c r="U1140" s="38">
        <v>4.83</v>
      </c>
      <c r="V1140" s="38">
        <v>7.14</v>
      </c>
      <c r="W1140" s="38">
        <v>4.28</v>
      </c>
      <c r="X1140" s="11" t="s">
        <v>153</v>
      </c>
      <c r="Y1140" s="12"/>
      <c r="Z1140" s="1">
        <v>0</v>
      </c>
      <c r="AA1140" s="9">
        <v>16.27</v>
      </c>
      <c r="AB1140" s="9"/>
      <c r="AC1140" s="50"/>
      <c r="AD1140" s="50"/>
      <c r="AE1140" s="39">
        <v>16.27</v>
      </c>
      <c r="AF1140" s="11">
        <f>IF(Z1140=2,AE1140*1.08,IF(AE1140&lt;=10,(AE1140*1.09),IF(AE1140&lt;=50,(10*1.09)+((AE1140-10)*1.08),IF(AE1140&lt;=100,(10*1.09)+((50-10)*1.08)+((AE1140-50)*1.07),IF(AE1140&lt;=200,(10*1.09)+((50-10)*1.08)+((100-50)*1.07)+((AE1140-100)*1.04),(10*1.09)+((50-10)*1.08)+((100-50)*1.07)+((200-100)*1.04)+((AE1140-200)*1.02))))))</f>
        <v>17.671600000000002</v>
      </c>
      <c r="AG1140" s="11">
        <f>IF(Z1140=1,AF1140*1.08,IF(Z1140=4,AF1140*1.08,IF(Z1140=2,0,IF(AE1140&lt;=100,(AF1140*1.25),IF(AE1140&lt;=200,134.5+((AE1140-100)*1.04*1.16),255.14+((AE1140-200)*1.02*1.12))))))</f>
        <v>22.089500000000001</v>
      </c>
      <c r="AH1140" s="11">
        <f>IF(Z1140=1,0,IF(Z1140=4,0,(AG1140*1.08)))</f>
        <v>23.856660000000002</v>
      </c>
      <c r="AI1140" s="9">
        <f>TRUNC(AF1140,2)</f>
        <v>17.670000000000002</v>
      </c>
      <c r="AJ1140" s="9">
        <f>TRUNC(AG1140,2)</f>
        <v>22.08</v>
      </c>
      <c r="AK1140" s="9">
        <f>TRUNC(AH1140,2)</f>
        <v>23.85</v>
      </c>
      <c r="AL1140" s="13">
        <v>44170</v>
      </c>
      <c r="AM1140" s="13">
        <v>44187</v>
      </c>
      <c r="AN1140" s="13" t="s">
        <v>6529</v>
      </c>
    </row>
    <row r="1141" spans="1:40" ht="57" customHeight="1" x14ac:dyDescent="0.25">
      <c r="A1141" s="1">
        <v>8699525790071</v>
      </c>
      <c r="B1141" s="1" t="s">
        <v>3641</v>
      </c>
      <c r="C1141" s="1" t="s">
        <v>3642</v>
      </c>
      <c r="D1141" s="2" t="s">
        <v>150</v>
      </c>
      <c r="E1141" s="3" t="s">
        <v>5731</v>
      </c>
      <c r="F1141" s="3">
        <v>0</v>
      </c>
      <c r="G1141" s="2">
        <v>1</v>
      </c>
      <c r="H1141" s="3">
        <v>1</v>
      </c>
      <c r="I1141" s="3"/>
      <c r="J1141" s="3"/>
      <c r="K1141" s="3"/>
      <c r="L1141" s="4" t="s">
        <v>5452</v>
      </c>
      <c r="M1141" s="4" t="s">
        <v>455</v>
      </c>
      <c r="N1141" s="3" t="s">
        <v>5922</v>
      </c>
      <c r="O1141" s="3">
        <v>2.25</v>
      </c>
      <c r="P1141" s="3" t="s">
        <v>92</v>
      </c>
      <c r="Q1141" s="3">
        <v>1</v>
      </c>
      <c r="R1141" s="3" t="s">
        <v>48</v>
      </c>
      <c r="S1141" s="10" t="s">
        <v>18</v>
      </c>
      <c r="T1141" s="3" t="s">
        <v>129</v>
      </c>
      <c r="U1141" s="38">
        <v>4.83</v>
      </c>
      <c r="V1141" s="38">
        <v>7.14</v>
      </c>
      <c r="W1141" s="38">
        <v>4.28</v>
      </c>
      <c r="X1141" s="11" t="s">
        <v>153</v>
      </c>
      <c r="Y1141" s="12"/>
      <c r="Z1141" s="1">
        <v>0</v>
      </c>
      <c r="AA1141" s="9">
        <v>12.68</v>
      </c>
      <c r="AB1141" s="9"/>
      <c r="AC1141" s="50"/>
      <c r="AD1141" s="50"/>
      <c r="AE1141" s="39">
        <v>12.68</v>
      </c>
      <c r="AF1141" s="11">
        <f>IF(Z1141=2,AE1141*1.08,IF(AE1141&lt;=10,(AE1141*1.09),IF(AE1141&lt;=50,(10*1.09)+((AE1141-10)*1.08),IF(AE1141&lt;=100,(10*1.09)+((50-10)*1.08)+((AE1141-50)*1.07),IF(AE1141&lt;=200,(10*1.09)+((50-10)*1.08)+((100-50)*1.07)+((AE1141-100)*1.04),(10*1.09)+((50-10)*1.08)+((100-50)*1.07)+((200-100)*1.04)+((AE1141-200)*1.02))))))</f>
        <v>13.7944</v>
      </c>
      <c r="AG1141" s="11">
        <f>IF(Z1141=1,AF1141*1.08,IF(Z1141=4,AF1141*1.08,IF(Z1141=2,0,IF(AE1141&lt;=100,(AF1141*1.25),IF(AE1141&lt;=200,134.5+((AE1141-100)*1.04*1.16),255.14+((AE1141-200)*1.02*1.12))))))</f>
        <v>17.242999999999999</v>
      </c>
      <c r="AH1141" s="11">
        <f>IF(Z1141=1,0,IF(Z1141=4,0,(AG1141*1.08)))</f>
        <v>18.622440000000001</v>
      </c>
      <c r="AI1141" s="9">
        <f>TRUNC(AF1141,2)</f>
        <v>13.79</v>
      </c>
      <c r="AJ1141" s="9">
        <f>TRUNC(AG1141,2)</f>
        <v>17.239999999999998</v>
      </c>
      <c r="AK1141" s="9">
        <f>TRUNC(AH1141,2)</f>
        <v>18.62</v>
      </c>
      <c r="AL1141" s="13">
        <v>44170</v>
      </c>
      <c r="AM1141" s="13">
        <v>44187</v>
      </c>
      <c r="AN1141" s="13" t="s">
        <v>6529</v>
      </c>
    </row>
    <row r="1142" spans="1:40" ht="57" customHeight="1" x14ac:dyDescent="0.25">
      <c r="A1142" s="1">
        <v>8699624750013</v>
      </c>
      <c r="B1142" s="1" t="s">
        <v>3643</v>
      </c>
      <c r="C1142" s="1" t="s">
        <v>3644</v>
      </c>
      <c r="D1142" s="2" t="s">
        <v>44</v>
      </c>
      <c r="E1142" s="3" t="s">
        <v>133</v>
      </c>
      <c r="F1142" s="3">
        <v>4</v>
      </c>
      <c r="G1142" s="2">
        <v>1</v>
      </c>
      <c r="H1142" s="27">
        <v>1</v>
      </c>
      <c r="I1142" s="3"/>
      <c r="J1142" s="3"/>
      <c r="K1142" s="3"/>
      <c r="L1142" s="4" t="s">
        <v>3645</v>
      </c>
      <c r="M1142" s="4" t="s">
        <v>1342</v>
      </c>
      <c r="N1142" s="3" t="s">
        <v>5963</v>
      </c>
      <c r="O1142" s="3">
        <v>1</v>
      </c>
      <c r="P1142" s="3" t="s">
        <v>92</v>
      </c>
      <c r="Q1142" s="3">
        <v>12</v>
      </c>
      <c r="R1142" s="3" t="s">
        <v>48</v>
      </c>
      <c r="S1142" s="10" t="s">
        <v>18</v>
      </c>
      <c r="T1142" s="3" t="s">
        <v>102</v>
      </c>
      <c r="U1142" s="38">
        <v>3.41</v>
      </c>
      <c r="V1142" s="38">
        <v>3.46</v>
      </c>
      <c r="W1142" s="38">
        <v>0</v>
      </c>
      <c r="X1142" s="11" t="s">
        <v>20</v>
      </c>
      <c r="Y1142" s="12"/>
      <c r="Z1142" s="1">
        <v>0</v>
      </c>
      <c r="AA1142" s="9">
        <v>13.17</v>
      </c>
      <c r="AB1142" s="9"/>
      <c r="AC1142" s="50"/>
      <c r="AD1142" s="50"/>
      <c r="AE1142" s="39">
        <v>13.17</v>
      </c>
      <c r="AF1142" s="11">
        <f>IF(Z1142=2,AE1142*1.08,IF(AE1142&lt;=10,(AE1142*1.09),IF(AE1142&lt;=50,(10*1.09)+((AE1142-10)*1.08),IF(AE1142&lt;=100,(10*1.09)+((50-10)*1.08)+((AE1142-50)*1.07),IF(AE1142&lt;=200,(10*1.09)+((50-10)*1.08)+((100-50)*1.07)+((AE1142-100)*1.04),(10*1.09)+((50-10)*1.08)+((100-50)*1.07)+((200-100)*1.04)+((AE1142-200)*1.02))))))</f>
        <v>14.323600000000001</v>
      </c>
      <c r="AG1142" s="11">
        <f>IF(Z1142=1,AF1142*1.08,IF(Z1142=4,AF1142*1.08,IF(Z1142=2,0,IF(AE1142&lt;=100,(AF1142*1.25),IF(AE1142&lt;=200,134.5+((AE1142-100)*1.04*1.16),255.14+((AE1142-200)*1.02*1.12))))))</f>
        <v>17.904500000000002</v>
      </c>
      <c r="AH1142" s="11">
        <f>IF(Z1142=1,0,IF(Z1142=4,0,(AG1142*1.08)))</f>
        <v>19.336860000000005</v>
      </c>
      <c r="AI1142" s="9">
        <f>TRUNC(AF1142,2)</f>
        <v>14.32</v>
      </c>
      <c r="AJ1142" s="9">
        <f>TRUNC(AG1142,2)</f>
        <v>17.899999999999999</v>
      </c>
      <c r="AK1142" s="9">
        <f>TRUNC(AH1142,2)</f>
        <v>19.329999999999998</v>
      </c>
      <c r="AL1142" s="13">
        <v>44170</v>
      </c>
      <c r="AM1142" s="13">
        <v>44187</v>
      </c>
      <c r="AN1142" s="13" t="s">
        <v>6529</v>
      </c>
    </row>
    <row r="1143" spans="1:40" ht="57" customHeight="1" x14ac:dyDescent="0.25">
      <c r="A1143" s="1">
        <v>8699624570031</v>
      </c>
      <c r="B1143" s="1" t="s">
        <v>3643</v>
      </c>
      <c r="C1143" s="1" t="s">
        <v>3644</v>
      </c>
      <c r="D1143" s="2" t="s">
        <v>44</v>
      </c>
      <c r="E1143" s="3" t="s">
        <v>133</v>
      </c>
      <c r="F1143" s="3">
        <v>4</v>
      </c>
      <c r="G1143" s="2">
        <v>2</v>
      </c>
      <c r="H1143" s="27">
        <v>1</v>
      </c>
      <c r="I1143" s="3"/>
      <c r="J1143" s="3"/>
      <c r="K1143" s="3"/>
      <c r="L1143" s="4" t="s">
        <v>3646</v>
      </c>
      <c r="M1143" s="4" t="s">
        <v>1342</v>
      </c>
      <c r="N1143" s="3" t="s">
        <v>5963</v>
      </c>
      <c r="O1143" s="3">
        <v>200</v>
      </c>
      <c r="P1143" s="3" t="s">
        <v>76</v>
      </c>
      <c r="Q1143" s="3">
        <v>200</v>
      </c>
      <c r="R1143" s="3" t="s">
        <v>48</v>
      </c>
      <c r="S1143" s="10" t="s">
        <v>18</v>
      </c>
      <c r="T1143" s="3" t="s">
        <v>111</v>
      </c>
      <c r="U1143" s="38">
        <v>2.4</v>
      </c>
      <c r="V1143" s="38">
        <v>3.46</v>
      </c>
      <c r="W1143" s="38">
        <v>0</v>
      </c>
      <c r="X1143" s="3" t="s">
        <v>20</v>
      </c>
      <c r="Y1143" s="12"/>
      <c r="Z1143" s="1">
        <v>0</v>
      </c>
      <c r="AA1143" s="9">
        <v>13.17</v>
      </c>
      <c r="AB1143" s="9"/>
      <c r="AC1143" s="50"/>
      <c r="AD1143" s="50"/>
      <c r="AE1143" s="39">
        <v>13.17</v>
      </c>
      <c r="AF1143" s="11">
        <f>IF(Z1143=2,AE1143*1.08,IF(AE1143&lt;=10,(AE1143*1.09),IF(AE1143&lt;=50,(10*1.09)+((AE1143-10)*1.08),IF(AE1143&lt;=100,(10*1.09)+((50-10)*1.08)+((AE1143-50)*1.07),IF(AE1143&lt;=200,(10*1.09)+((50-10)*1.08)+((100-50)*1.07)+((AE1143-100)*1.04),(10*1.09)+((50-10)*1.08)+((100-50)*1.07)+((200-100)*1.04)+((AE1143-200)*1.02))))))</f>
        <v>14.323600000000001</v>
      </c>
      <c r="AG1143" s="11">
        <f>IF(Z1143=1,AF1143*1.08,IF(Z1143=4,AF1143*1.08,IF(Z1143=2,0,IF(AE1143&lt;=100,(AF1143*1.25),IF(AE1143&lt;=200,134.5+((AE1143-100)*1.04*1.16),255.14+((AE1143-200)*1.02*1.12))))))</f>
        <v>17.904500000000002</v>
      </c>
      <c r="AH1143" s="11">
        <f>IF(Z1143=1,0,IF(Z1143=4,0,(AG1143*1.08)))</f>
        <v>19.336860000000005</v>
      </c>
      <c r="AI1143" s="9">
        <f>TRUNC(AF1143,2)</f>
        <v>14.32</v>
      </c>
      <c r="AJ1143" s="9">
        <f>TRUNC(AG1143,2)</f>
        <v>17.899999999999999</v>
      </c>
      <c r="AK1143" s="9">
        <f>TRUNC(AH1143,2)</f>
        <v>19.329999999999998</v>
      </c>
      <c r="AL1143" s="13">
        <v>44170</v>
      </c>
      <c r="AM1143" s="13">
        <v>44187</v>
      </c>
      <c r="AN1143" s="13" t="s">
        <v>6529</v>
      </c>
    </row>
    <row r="1144" spans="1:40" ht="57" customHeight="1" x14ac:dyDescent="0.25">
      <c r="A1144" s="1">
        <v>8699505091228</v>
      </c>
      <c r="B1144" s="1" t="s">
        <v>3653</v>
      </c>
      <c r="C1144" s="1" t="s">
        <v>3654</v>
      </c>
      <c r="D1144" s="2" t="s">
        <v>44</v>
      </c>
      <c r="E1144" s="3" t="s">
        <v>5731</v>
      </c>
      <c r="F1144" s="3">
        <v>0</v>
      </c>
      <c r="G1144" s="2">
        <v>2</v>
      </c>
      <c r="H1144" s="3">
        <v>1</v>
      </c>
      <c r="I1144" s="3"/>
      <c r="J1144" s="3"/>
      <c r="K1144" s="3"/>
      <c r="L1144" s="4" t="s">
        <v>5388</v>
      </c>
      <c r="M1144" s="4" t="s">
        <v>3655</v>
      </c>
      <c r="N1144" s="3" t="s">
        <v>5994</v>
      </c>
      <c r="O1144" s="3">
        <v>267</v>
      </c>
      <c r="P1144" s="3" t="s">
        <v>76</v>
      </c>
      <c r="Q1144" s="3">
        <v>90</v>
      </c>
      <c r="R1144" s="3" t="s">
        <v>48</v>
      </c>
      <c r="S1144" s="10" t="s">
        <v>49</v>
      </c>
      <c r="T1144" s="10" t="s">
        <v>545</v>
      </c>
      <c r="U1144" s="38">
        <v>644.54</v>
      </c>
      <c r="V1144" s="38">
        <v>644.54</v>
      </c>
      <c r="W1144" s="38">
        <v>644.54</v>
      </c>
      <c r="X1144" s="10" t="s">
        <v>545</v>
      </c>
      <c r="Y1144" s="12"/>
      <c r="Z1144" s="1">
        <v>0</v>
      </c>
      <c r="AA1144" s="9">
        <v>2441.83</v>
      </c>
      <c r="AB1144" s="9"/>
      <c r="AC1144" s="50">
        <f>IF(AD1144=AK1144,1,0)</f>
        <v>1</v>
      </c>
      <c r="AD1144" s="50">
        <v>3041.5</v>
      </c>
      <c r="AE1144" s="39">
        <v>2441.83</v>
      </c>
      <c r="AF1144" s="11">
        <f>IF(Z1144=2,AE1144*1.08,IF(AE1144&lt;=10,(AE1144*1.09),IF(AE1144&lt;=50,(10*1.09)+((AE1144-10)*1.08),IF(AE1144&lt;=100,(10*1.09)+((50-10)*1.08)+((AE1144-50)*1.07),IF(AE1144&lt;=200,(10*1.09)+((50-10)*1.08)+((100-50)*1.07)+((AE1144-100)*1.04),(10*1.09)+((50-10)*1.08)+((100-50)*1.07)+((200-100)*1.04)+((AE1144-200)*1.02))))))</f>
        <v>2498.2665999999999</v>
      </c>
      <c r="AG1144" s="11">
        <f>IF(Z1144=1,AF1144*1.08,IF(Z1144=4,AF1144*1.08,IF(Z1144=2,0,IF(AE1144&lt;=100,(AF1144*1.25),IF(AE1144&lt;=200,134.5+((AE1144-100)*1.04*1.16),255.14+((AE1144-200)*1.02*1.12))))))</f>
        <v>2816.206592</v>
      </c>
      <c r="AH1144" s="11">
        <f>IF(Z1144=1,0,IF(Z1144=4,0,(AG1144*1.08)))</f>
        <v>3041.5031193600003</v>
      </c>
      <c r="AI1144" s="9">
        <f>TRUNC(AF1144,2)</f>
        <v>2498.2600000000002</v>
      </c>
      <c r="AJ1144" s="9">
        <f>TRUNC(AG1144,2)</f>
        <v>2816.2</v>
      </c>
      <c r="AK1144" s="9">
        <f>TRUNC(AH1144,2)</f>
        <v>3041.5</v>
      </c>
      <c r="AL1144" s="13">
        <v>44170</v>
      </c>
      <c r="AM1144" s="13">
        <v>44187</v>
      </c>
      <c r="AN1144" s="13" t="s">
        <v>6529</v>
      </c>
    </row>
    <row r="1145" spans="1:40" ht="57" customHeight="1" x14ac:dyDescent="0.25">
      <c r="A1145" s="1">
        <v>8699505091235</v>
      </c>
      <c r="B1145" s="1" t="s">
        <v>3653</v>
      </c>
      <c r="C1145" s="1" t="s">
        <v>3654</v>
      </c>
      <c r="D1145" s="2" t="s">
        <v>44</v>
      </c>
      <c r="E1145" s="3" t="s">
        <v>5731</v>
      </c>
      <c r="F1145" s="3">
        <v>0</v>
      </c>
      <c r="G1145" s="2">
        <v>2</v>
      </c>
      <c r="H1145" s="3">
        <v>1</v>
      </c>
      <c r="I1145" s="3"/>
      <c r="J1145" s="3"/>
      <c r="K1145" s="3"/>
      <c r="L1145" s="4" t="s">
        <v>5389</v>
      </c>
      <c r="M1145" s="4" t="s">
        <v>3655</v>
      </c>
      <c r="N1145" s="3" t="s">
        <v>5994</v>
      </c>
      <c r="O1145" s="3">
        <v>801</v>
      </c>
      <c r="P1145" s="3" t="s">
        <v>76</v>
      </c>
      <c r="Q1145" s="3">
        <v>90</v>
      </c>
      <c r="R1145" s="3" t="s">
        <v>48</v>
      </c>
      <c r="S1145" s="10" t="s">
        <v>49</v>
      </c>
      <c r="T1145" s="10" t="s">
        <v>545</v>
      </c>
      <c r="U1145" s="38">
        <v>1933.64</v>
      </c>
      <c r="V1145" s="38">
        <v>1933.64</v>
      </c>
      <c r="W1145" s="38">
        <v>1933.64</v>
      </c>
      <c r="X1145" s="10" t="s">
        <v>545</v>
      </c>
      <c r="Y1145" s="12"/>
      <c r="Z1145" s="1">
        <v>0</v>
      </c>
      <c r="AA1145" s="9">
        <v>7035.47</v>
      </c>
      <c r="AB1145" s="9"/>
      <c r="AC1145" s="50">
        <f>IF(AD1145=AK1145,1,0)</f>
        <v>1</v>
      </c>
      <c r="AD1145" s="50">
        <v>8709.09</v>
      </c>
      <c r="AE1145" s="39">
        <v>7035.47</v>
      </c>
      <c r="AF1145" s="11">
        <f>IF(Z1145=2,AE1145*1.08,IF(AE1145&lt;=10,(AE1145*1.09),IF(AE1145&lt;=50,(10*1.09)+((AE1145-10)*1.08),IF(AE1145&lt;=100,(10*1.09)+((50-10)*1.08)+((AE1145-50)*1.07),IF(AE1145&lt;=200,(10*1.09)+((50-10)*1.08)+((100-50)*1.07)+((AE1145-100)*1.04),(10*1.09)+((50-10)*1.08)+((100-50)*1.07)+((200-100)*1.04)+((AE1145-200)*1.02))))))</f>
        <v>7183.7794000000004</v>
      </c>
      <c r="AG1145" s="11">
        <f>IF(Z1145=1,AF1145*1.08,IF(Z1145=4,AF1145*1.08,IF(Z1145=2,0,IF(AE1145&lt;=100,(AF1145*1.25),IF(AE1145&lt;=200,134.5+((AE1145-100)*1.04*1.16),255.14+((AE1145-200)*1.02*1.12))))))</f>
        <v>8063.9809280000009</v>
      </c>
      <c r="AH1145" s="11">
        <f>IF(Z1145=1,0,IF(Z1145=4,0,(AG1145*1.08)))</f>
        <v>8709.0994022400009</v>
      </c>
      <c r="AI1145" s="9">
        <f>TRUNC(AF1145,2)</f>
        <v>7183.77</v>
      </c>
      <c r="AJ1145" s="9">
        <f>TRUNC(AG1145,2)</f>
        <v>8063.98</v>
      </c>
      <c r="AK1145" s="9">
        <f>TRUNC(AH1145,2)</f>
        <v>8709.09</v>
      </c>
      <c r="AL1145" s="13">
        <v>44170</v>
      </c>
      <c r="AM1145" s="13">
        <v>44187</v>
      </c>
      <c r="AN1145" s="13" t="s">
        <v>6529</v>
      </c>
    </row>
    <row r="1146" spans="1:40" ht="57" customHeight="1" x14ac:dyDescent="0.25">
      <c r="A1146" s="1">
        <v>8699540090972</v>
      </c>
      <c r="B1146" s="1" t="s">
        <v>3653</v>
      </c>
      <c r="C1146" s="1" t="s">
        <v>3654</v>
      </c>
      <c r="D1146" s="2" t="s">
        <v>150</v>
      </c>
      <c r="E1146" s="3" t="s">
        <v>5731</v>
      </c>
      <c r="F1146" s="3">
        <v>0</v>
      </c>
      <c r="G1146" s="2">
        <v>1</v>
      </c>
      <c r="H1146" s="3">
        <v>1</v>
      </c>
      <c r="I1146" s="3"/>
      <c r="J1146" s="3"/>
      <c r="K1146" s="3"/>
      <c r="L1146" s="4" t="s">
        <v>3656</v>
      </c>
      <c r="M1146" s="4" t="s">
        <v>3655</v>
      </c>
      <c r="N1146" s="3" t="s">
        <v>5927</v>
      </c>
      <c r="O1146" s="3">
        <v>200</v>
      </c>
      <c r="P1146" s="3" t="s">
        <v>76</v>
      </c>
      <c r="Q1146" s="3">
        <v>252</v>
      </c>
      <c r="R1146" s="3" t="s">
        <v>48</v>
      </c>
      <c r="S1146" s="10" t="s">
        <v>18</v>
      </c>
      <c r="T1146" s="10" t="s">
        <v>545</v>
      </c>
      <c r="U1146" s="38">
        <v>1351.84</v>
      </c>
      <c r="V1146" s="38">
        <v>1440.48</v>
      </c>
      <c r="W1146" s="38">
        <v>864.28</v>
      </c>
      <c r="X1146" s="11" t="s">
        <v>545</v>
      </c>
      <c r="Y1146" s="42" t="s">
        <v>309</v>
      </c>
      <c r="Z1146" s="1">
        <v>0</v>
      </c>
      <c r="AA1146" s="9">
        <v>3751.1</v>
      </c>
      <c r="AB1146" s="9"/>
      <c r="AC1146" s="50"/>
      <c r="AD1146" s="50"/>
      <c r="AE1146" s="39">
        <v>3751.1</v>
      </c>
      <c r="AF1146" s="11">
        <f>IF(Z1146=2,AE1146*1.08,IF(AE1146&lt;=10,(AE1146*1.09),IF(AE1146&lt;=50,(10*1.09)+((AE1146-10)*1.08),IF(AE1146&lt;=100,(10*1.09)+((50-10)*1.08)+((AE1146-50)*1.07),IF(AE1146&lt;=200,(10*1.09)+((50-10)*1.08)+((100-50)*1.07)+((AE1146-100)*1.04),(10*1.09)+((50-10)*1.08)+((100-50)*1.07)+((200-100)*1.04)+((AE1146-200)*1.02))))))</f>
        <v>3833.7219999999998</v>
      </c>
      <c r="AG1146" s="11">
        <f>IF(Z1146=1,AF1146*1.08,IF(Z1146=4,AF1146*1.08,IF(Z1146=2,0,IF(AE1146&lt;=100,(AF1146*1.25),IF(AE1146&lt;=200,134.5+((AE1146-100)*1.04*1.16),255.14+((AE1146-200)*1.02*1.12))))))</f>
        <v>4311.9166400000004</v>
      </c>
      <c r="AH1146" s="11">
        <f>IF(Z1146=1,0,IF(Z1146=4,0,(AG1146*1.08)))</f>
        <v>4656.8699712000007</v>
      </c>
      <c r="AI1146" s="9">
        <f>TRUNC(AF1146,2)</f>
        <v>3833.72</v>
      </c>
      <c r="AJ1146" s="9">
        <f>TRUNC(AG1146,2)</f>
        <v>4311.91</v>
      </c>
      <c r="AK1146" s="9">
        <f>TRUNC(AH1146,2)</f>
        <v>4656.8599999999997</v>
      </c>
      <c r="AL1146" s="13">
        <v>44170</v>
      </c>
      <c r="AM1146" s="13">
        <v>44187</v>
      </c>
      <c r="AN1146" s="13" t="s">
        <v>6529</v>
      </c>
    </row>
    <row r="1147" spans="1:40" ht="57" customHeight="1" x14ac:dyDescent="0.25">
      <c r="A1147" s="1">
        <v>8699540020931</v>
      </c>
      <c r="B1147" s="1" t="s">
        <v>3653</v>
      </c>
      <c r="C1147" s="1" t="s">
        <v>3654</v>
      </c>
      <c r="D1147" s="2" t="s">
        <v>150</v>
      </c>
      <c r="E1147" s="3" t="s">
        <v>5731</v>
      </c>
      <c r="F1147" s="3">
        <v>0</v>
      </c>
      <c r="G1147" s="2">
        <v>5</v>
      </c>
      <c r="H1147" s="3">
        <v>1</v>
      </c>
      <c r="I1147" s="3"/>
      <c r="J1147" s="3"/>
      <c r="K1147" s="3"/>
      <c r="L1147" s="4" t="s">
        <v>5486</v>
      </c>
      <c r="M1147" s="4" t="s">
        <v>3655</v>
      </c>
      <c r="N1147" s="3" t="s">
        <v>5927</v>
      </c>
      <c r="O1147" s="3">
        <v>600</v>
      </c>
      <c r="P1147" s="3" t="s">
        <v>76</v>
      </c>
      <c r="Q1147" s="3">
        <v>120</v>
      </c>
      <c r="R1147" s="3" t="s">
        <v>48</v>
      </c>
      <c r="S1147" s="10" t="s">
        <v>18</v>
      </c>
      <c r="T1147" s="10" t="s">
        <v>545</v>
      </c>
      <c r="U1147" s="38">
        <v>1931.2</v>
      </c>
      <c r="V1147" s="38">
        <v>1931.23</v>
      </c>
      <c r="W1147" s="38">
        <v>1158.73</v>
      </c>
      <c r="X1147" s="11" t="s">
        <v>545</v>
      </c>
      <c r="Y1147" s="12"/>
      <c r="Z1147" s="1">
        <v>0</v>
      </c>
      <c r="AA1147" s="9">
        <v>4421.1099999999997</v>
      </c>
      <c r="AB1147" s="9"/>
      <c r="AC1147" s="50"/>
      <c r="AD1147" s="50"/>
      <c r="AE1147" s="39">
        <v>4421.1099999999997</v>
      </c>
      <c r="AF1147" s="11">
        <f>IF(Z1147=2,AE1147*1.08,IF(AE1147&lt;=10,(AE1147*1.09),IF(AE1147&lt;=50,(10*1.09)+((AE1147-10)*1.08),IF(AE1147&lt;=100,(10*1.09)+((50-10)*1.08)+((AE1147-50)*1.07),IF(AE1147&lt;=200,(10*1.09)+((50-10)*1.08)+((100-50)*1.07)+((AE1147-100)*1.04),(10*1.09)+((50-10)*1.08)+((100-50)*1.07)+((200-100)*1.04)+((AE1147-200)*1.02))))))</f>
        <v>4517.1322</v>
      </c>
      <c r="AG1147" s="11">
        <f>IF(Z1147=1,AF1147*1.08,IF(Z1147=4,AF1147*1.08,IF(Z1147=2,0,IF(AE1147&lt;=100,(AF1147*1.25),IF(AE1147&lt;=200,134.5+((AE1147-100)*1.04*1.16),255.14+((AE1147-200)*1.02*1.12))))))</f>
        <v>5077.3360640000001</v>
      </c>
      <c r="AH1147" s="11">
        <f>IF(Z1147=1,0,IF(Z1147=4,0,(AG1147*1.08)))</f>
        <v>5483.5229491200007</v>
      </c>
      <c r="AI1147" s="9">
        <f>TRUNC(AF1147,2)</f>
        <v>4517.13</v>
      </c>
      <c r="AJ1147" s="9">
        <f>TRUNC(AG1147,2)</f>
        <v>5077.33</v>
      </c>
      <c r="AK1147" s="9">
        <f>TRUNC(AH1147,2)</f>
        <v>5483.52</v>
      </c>
      <c r="AL1147" s="13">
        <v>44170</v>
      </c>
      <c r="AM1147" s="13">
        <v>44187</v>
      </c>
      <c r="AN1147" s="13" t="s">
        <v>6529</v>
      </c>
    </row>
    <row r="1148" spans="1:40" ht="57" customHeight="1" x14ac:dyDescent="0.25">
      <c r="A1148" s="1">
        <v>8699636041284</v>
      </c>
      <c r="B1148" s="1" t="s">
        <v>3664</v>
      </c>
      <c r="C1148" s="1" t="s">
        <v>3665</v>
      </c>
      <c r="D1148" s="2" t="s">
        <v>44</v>
      </c>
      <c r="E1148" s="2" t="s">
        <v>5731</v>
      </c>
      <c r="F1148" s="3">
        <v>0</v>
      </c>
      <c r="G1148" s="2">
        <v>1</v>
      </c>
      <c r="H1148" s="3">
        <v>1</v>
      </c>
      <c r="I1148" s="3"/>
      <c r="J1148" s="3"/>
      <c r="K1148" s="3"/>
      <c r="L1148" s="4" t="s">
        <v>3666</v>
      </c>
      <c r="M1148" s="7" t="s">
        <v>3667</v>
      </c>
      <c r="N1148" s="3" t="s">
        <v>5947</v>
      </c>
      <c r="O1148" s="3">
        <v>100</v>
      </c>
      <c r="P1148" s="3" t="s">
        <v>76</v>
      </c>
      <c r="Q1148" s="3">
        <v>24</v>
      </c>
      <c r="R1148" s="3" t="s">
        <v>48</v>
      </c>
      <c r="S1148" s="10" t="s">
        <v>49</v>
      </c>
      <c r="T1148" s="2" t="s">
        <v>50</v>
      </c>
      <c r="U1148" s="38">
        <v>557.66999999999996</v>
      </c>
      <c r="V1148" s="38">
        <v>673.47</v>
      </c>
      <c r="W1148" s="38">
        <v>404.08</v>
      </c>
      <c r="X1148" s="3" t="s">
        <v>153</v>
      </c>
      <c r="Y1148" s="12"/>
      <c r="Z1148" s="1">
        <v>0</v>
      </c>
      <c r="AA1148" s="9">
        <v>1541.75</v>
      </c>
      <c r="AB1148" s="9"/>
      <c r="AC1148" s="50">
        <f>IF(AD1148=AK1148,1,0)</f>
        <v>1</v>
      </c>
      <c r="AD1148" s="50">
        <v>1930.99</v>
      </c>
      <c r="AE1148" s="39">
        <v>1541.75</v>
      </c>
      <c r="AF1148" s="11">
        <f>IF(Z1148=2,AE1148*1.08,IF(AE1148&lt;=10,(AE1148*1.09),IF(AE1148&lt;=50,(10*1.09)+((AE1148-10)*1.08),IF(AE1148&lt;=100,(10*1.09)+((50-10)*1.08)+((AE1148-50)*1.07),IF(AE1148&lt;=200,(10*1.09)+((50-10)*1.08)+((100-50)*1.07)+((AE1148-100)*1.04),(10*1.09)+((50-10)*1.08)+((100-50)*1.07)+((200-100)*1.04)+((AE1148-200)*1.02))))))</f>
        <v>1580.1849999999999</v>
      </c>
      <c r="AG1148" s="11">
        <f>IF(Z1148=1,AF1148*1.08,IF(Z1148=4,AF1148*1.08,IF(Z1148=2,0,IF(AE1148&lt;=100,(AF1148*1.25),IF(AE1148&lt;=200,134.5+((AE1148-100)*1.04*1.16),255.14+((AE1148-200)*1.02*1.12))))))</f>
        <v>1787.9552000000003</v>
      </c>
      <c r="AH1148" s="11">
        <f>IF(Z1148=1,0,IF(Z1148=4,0,(AG1148*1.08)))</f>
        <v>1930.9916160000005</v>
      </c>
      <c r="AI1148" s="9">
        <f>TRUNC(AF1148,2)</f>
        <v>1580.18</v>
      </c>
      <c r="AJ1148" s="9">
        <f>TRUNC(AG1148,2)</f>
        <v>1787.95</v>
      </c>
      <c r="AK1148" s="9">
        <f>TRUNC(AH1148,2)</f>
        <v>1930.99</v>
      </c>
      <c r="AL1148" s="13">
        <v>44170</v>
      </c>
      <c r="AM1148" s="13">
        <v>44187</v>
      </c>
      <c r="AN1148" s="13" t="s">
        <v>6529</v>
      </c>
    </row>
    <row r="1149" spans="1:40" ht="57" customHeight="1" x14ac:dyDescent="0.25">
      <c r="A1149" s="1">
        <v>8699532154545</v>
      </c>
      <c r="B1149" s="1" t="s">
        <v>1212</v>
      </c>
      <c r="C1149" s="1" t="s">
        <v>1213</v>
      </c>
      <c r="D1149" s="2" t="s">
        <v>44</v>
      </c>
      <c r="E1149" s="3" t="s">
        <v>5731</v>
      </c>
      <c r="F1149" s="3">
        <v>0</v>
      </c>
      <c r="G1149" s="2">
        <v>1</v>
      </c>
      <c r="H1149" s="3">
        <v>1</v>
      </c>
      <c r="I1149" s="3"/>
      <c r="J1149" s="3"/>
      <c r="K1149" s="3"/>
      <c r="L1149" s="4" t="s">
        <v>3689</v>
      </c>
      <c r="M1149" s="4" t="s">
        <v>114</v>
      </c>
      <c r="N1149" s="3" t="s">
        <v>5902</v>
      </c>
      <c r="O1149" s="3">
        <v>225</v>
      </c>
      <c r="P1149" s="3" t="s">
        <v>76</v>
      </c>
      <c r="Q1149" s="3">
        <v>56</v>
      </c>
      <c r="R1149" s="16" t="s">
        <v>788</v>
      </c>
      <c r="S1149" s="10" t="s">
        <v>18</v>
      </c>
      <c r="T1149" s="10" t="s">
        <v>225</v>
      </c>
      <c r="U1149" s="38">
        <v>33.03</v>
      </c>
      <c r="V1149" s="38">
        <v>73.19</v>
      </c>
      <c r="W1149" s="38">
        <v>33.03</v>
      </c>
      <c r="X1149" s="11" t="s">
        <v>225</v>
      </c>
      <c r="Y1149" s="12"/>
      <c r="Z1149" s="1">
        <v>0</v>
      </c>
      <c r="AA1149" s="9">
        <v>121.81</v>
      </c>
      <c r="AB1149" s="9"/>
      <c r="AC1149" s="50">
        <f>IF(AD1149=AK1149,1,0)</f>
        <v>1</v>
      </c>
      <c r="AD1149" s="50">
        <v>173.67</v>
      </c>
      <c r="AE1149" s="39">
        <v>121.81</v>
      </c>
      <c r="AF1149" s="11">
        <f>IF(Z1149=2,AE1149*1.08,IF(AE1149&lt;=10,(AE1149*1.09),IF(AE1149&lt;=50,(10*1.09)+((AE1149-10)*1.08),IF(AE1149&lt;=100,(10*1.09)+((50-10)*1.08)+((AE1149-50)*1.07),IF(AE1149&lt;=200,(10*1.09)+((50-10)*1.08)+((100-50)*1.07)+((AE1149-100)*1.04),(10*1.09)+((50-10)*1.08)+((100-50)*1.07)+((200-100)*1.04)+((AE1149-200)*1.02))))))</f>
        <v>130.2824</v>
      </c>
      <c r="AG1149" s="11">
        <f>IF(Z1149=1,AF1149*1.08,IF(Z1149=4,AF1149*1.08,IF(Z1149=2,0,IF(AE1149&lt;=100,(AF1149*1.25),IF(AE1149&lt;=200,134.5+((AE1149-100)*1.04*1.16),255.14+((AE1149-200)*1.02*1.12))))))</f>
        <v>160.81158400000001</v>
      </c>
      <c r="AH1149" s="11">
        <f>IF(Z1149=1,0,IF(Z1149=4,0,(AG1149*1.08)))</f>
        <v>173.67651072000001</v>
      </c>
      <c r="AI1149" s="9">
        <f>TRUNC(AF1149,2)</f>
        <v>130.28</v>
      </c>
      <c r="AJ1149" s="9">
        <f>TRUNC(AG1149,2)</f>
        <v>160.81</v>
      </c>
      <c r="AK1149" s="9">
        <f>TRUNC(AH1149,2)</f>
        <v>173.67</v>
      </c>
      <c r="AL1149" s="13">
        <v>44170</v>
      </c>
      <c r="AM1149" s="13">
        <v>44187</v>
      </c>
      <c r="AN1149" s="13" t="s">
        <v>6529</v>
      </c>
    </row>
    <row r="1150" spans="1:40" ht="57" customHeight="1" x14ac:dyDescent="0.25">
      <c r="A1150" s="1">
        <v>8699525091147</v>
      </c>
      <c r="B1150" s="1" t="s">
        <v>1274</v>
      </c>
      <c r="C1150" s="1" t="s">
        <v>1275</v>
      </c>
      <c r="D1150" s="2" t="s">
        <v>150</v>
      </c>
      <c r="E1150" s="3" t="s">
        <v>133</v>
      </c>
      <c r="F1150" s="3">
        <v>4</v>
      </c>
      <c r="G1150" s="2">
        <v>1</v>
      </c>
      <c r="H1150" s="3">
        <v>1</v>
      </c>
      <c r="I1150" s="3"/>
      <c r="J1150" s="3"/>
      <c r="K1150" s="3"/>
      <c r="L1150" s="4" t="s">
        <v>3762</v>
      </c>
      <c r="M1150" s="4" t="s">
        <v>178</v>
      </c>
      <c r="N1150" s="3" t="s">
        <v>5922</v>
      </c>
      <c r="O1150" s="3">
        <v>150</v>
      </c>
      <c r="P1150" s="3" t="s">
        <v>76</v>
      </c>
      <c r="Q1150" s="3">
        <v>60</v>
      </c>
      <c r="R1150" s="3" t="s">
        <v>48</v>
      </c>
      <c r="S1150" s="10" t="s">
        <v>18</v>
      </c>
      <c r="T1150" s="3" t="s">
        <v>153</v>
      </c>
      <c r="U1150" s="38">
        <v>10.02</v>
      </c>
      <c r="V1150" s="38">
        <v>3.46</v>
      </c>
      <c r="W1150" s="38">
        <v>0</v>
      </c>
      <c r="X1150" s="3" t="s">
        <v>20</v>
      </c>
      <c r="Y1150" s="12"/>
      <c r="Z1150" s="1">
        <v>0</v>
      </c>
      <c r="AA1150" s="9">
        <v>13.17</v>
      </c>
      <c r="AB1150" s="9"/>
      <c r="AC1150" s="50"/>
      <c r="AD1150" s="50"/>
      <c r="AE1150" s="39">
        <v>13.17</v>
      </c>
      <c r="AF1150" s="11">
        <f>IF(Z1150=2,AE1150*1.08,IF(AE1150&lt;=10,(AE1150*1.09),IF(AE1150&lt;=50,(10*1.09)+((AE1150-10)*1.08),IF(AE1150&lt;=100,(10*1.09)+((50-10)*1.08)+((AE1150-50)*1.07),IF(AE1150&lt;=200,(10*1.09)+((50-10)*1.08)+((100-50)*1.07)+((AE1150-100)*1.04),(10*1.09)+((50-10)*1.08)+((100-50)*1.07)+((200-100)*1.04)+((AE1150-200)*1.02))))))</f>
        <v>14.323600000000001</v>
      </c>
      <c r="AG1150" s="11">
        <f>IF(Z1150=1,AF1150*1.08,IF(Z1150=4,AF1150*1.08,IF(Z1150=2,0,IF(AE1150&lt;=100,(AF1150*1.25),IF(AE1150&lt;=200,134.5+((AE1150-100)*1.04*1.16),255.14+((AE1150-200)*1.02*1.12))))))</f>
        <v>17.904500000000002</v>
      </c>
      <c r="AH1150" s="11">
        <f>IF(Z1150=1,0,IF(Z1150=4,0,(AG1150*1.08)))</f>
        <v>19.336860000000005</v>
      </c>
      <c r="AI1150" s="9">
        <f>TRUNC(AF1150,2)</f>
        <v>14.32</v>
      </c>
      <c r="AJ1150" s="9">
        <f>TRUNC(AG1150,2)</f>
        <v>17.899999999999999</v>
      </c>
      <c r="AK1150" s="9">
        <f>TRUNC(AH1150,2)</f>
        <v>19.329999999999998</v>
      </c>
      <c r="AL1150" s="13">
        <v>44170</v>
      </c>
      <c r="AM1150" s="13">
        <v>44187</v>
      </c>
      <c r="AN1150" s="13" t="s">
        <v>6529</v>
      </c>
    </row>
    <row r="1151" spans="1:40" ht="57" customHeight="1" x14ac:dyDescent="0.25">
      <c r="A1151" s="1">
        <v>8699525091154</v>
      </c>
      <c r="B1151" s="1" t="s">
        <v>1274</v>
      </c>
      <c r="C1151" s="1" t="s">
        <v>1275</v>
      </c>
      <c r="D1151" s="2" t="s">
        <v>150</v>
      </c>
      <c r="E1151" s="3" t="s">
        <v>133</v>
      </c>
      <c r="F1151" s="3">
        <v>0</v>
      </c>
      <c r="G1151" s="2">
        <v>1</v>
      </c>
      <c r="H1151" s="3">
        <v>1</v>
      </c>
      <c r="I1151" s="3"/>
      <c r="J1151" s="3"/>
      <c r="K1151" s="3"/>
      <c r="L1151" s="4" t="s">
        <v>3763</v>
      </c>
      <c r="M1151" s="4" t="s">
        <v>178</v>
      </c>
      <c r="N1151" s="3" t="s">
        <v>5922</v>
      </c>
      <c r="O1151" s="3">
        <v>300</v>
      </c>
      <c r="P1151" s="3" t="s">
        <v>76</v>
      </c>
      <c r="Q1151" s="3">
        <v>30</v>
      </c>
      <c r="R1151" s="3" t="s">
        <v>48</v>
      </c>
      <c r="S1151" s="10" t="s">
        <v>18</v>
      </c>
      <c r="T1151" s="3" t="s">
        <v>153</v>
      </c>
      <c r="U1151" s="38">
        <v>10.02</v>
      </c>
      <c r="V1151" s="38">
        <v>10.34</v>
      </c>
      <c r="W1151" s="38">
        <v>8.27</v>
      </c>
      <c r="X1151" s="3" t="s">
        <v>225</v>
      </c>
      <c r="Y1151" s="12"/>
      <c r="Z1151" s="1">
        <v>0</v>
      </c>
      <c r="AA1151" s="9">
        <v>15.8</v>
      </c>
      <c r="AB1151" s="9"/>
      <c r="AC1151" s="50"/>
      <c r="AD1151" s="50"/>
      <c r="AE1151" s="39">
        <v>15.8</v>
      </c>
      <c r="AF1151" s="11">
        <f>IF(Z1151=2,AE1151*1.08,IF(AE1151&lt;=10,(AE1151*1.09),IF(AE1151&lt;=50,(10*1.09)+((AE1151-10)*1.08),IF(AE1151&lt;=100,(10*1.09)+((50-10)*1.08)+((AE1151-50)*1.07),IF(AE1151&lt;=200,(10*1.09)+((50-10)*1.08)+((100-50)*1.07)+((AE1151-100)*1.04),(10*1.09)+((50-10)*1.08)+((100-50)*1.07)+((200-100)*1.04)+((AE1151-200)*1.02))))))</f>
        <v>17.164000000000001</v>
      </c>
      <c r="AG1151" s="11">
        <f>IF(Z1151=1,AF1151*1.08,IF(Z1151=4,AF1151*1.08,IF(Z1151=2,0,IF(AE1151&lt;=100,(AF1151*1.25),IF(AE1151&lt;=200,134.5+((AE1151-100)*1.04*1.16),255.14+((AE1151-200)*1.02*1.12))))))</f>
        <v>21.455000000000002</v>
      </c>
      <c r="AH1151" s="11">
        <f>IF(Z1151=1,0,IF(Z1151=4,0,(AG1151*1.08)))</f>
        <v>23.171400000000002</v>
      </c>
      <c r="AI1151" s="9">
        <f>TRUNC(AF1151,2)</f>
        <v>17.16</v>
      </c>
      <c r="AJ1151" s="9">
        <f>TRUNC(AG1151,2)</f>
        <v>21.45</v>
      </c>
      <c r="AK1151" s="9">
        <f>TRUNC(AH1151,2)</f>
        <v>23.17</v>
      </c>
      <c r="AL1151" s="13">
        <v>44170</v>
      </c>
      <c r="AM1151" s="13">
        <v>44187</v>
      </c>
      <c r="AN1151" s="13" t="s">
        <v>6529</v>
      </c>
    </row>
    <row r="1152" spans="1:40" ht="57" customHeight="1" x14ac:dyDescent="0.25">
      <c r="A1152" s="1">
        <v>8699074090752</v>
      </c>
      <c r="B1152" s="1" t="s">
        <v>5899</v>
      </c>
      <c r="C1152" s="1" t="s">
        <v>5823</v>
      </c>
      <c r="D1152" s="2" t="s">
        <v>44</v>
      </c>
      <c r="E1152" s="3" t="s">
        <v>5731</v>
      </c>
      <c r="F1152" s="3">
        <v>0</v>
      </c>
      <c r="G1152" s="2">
        <v>2</v>
      </c>
      <c r="H1152" s="3">
        <v>1</v>
      </c>
      <c r="I1152" s="3"/>
      <c r="J1152" s="3"/>
      <c r="K1152" s="3"/>
      <c r="L1152" s="4" t="s">
        <v>5488</v>
      </c>
      <c r="M1152" s="4" t="s">
        <v>5489</v>
      </c>
      <c r="N1152" s="3" t="s">
        <v>5976</v>
      </c>
      <c r="O1152" s="3">
        <v>200</v>
      </c>
      <c r="P1152" s="3" t="s">
        <v>76</v>
      </c>
      <c r="Q1152" s="3">
        <v>63</v>
      </c>
      <c r="R1152" s="3" t="s">
        <v>48</v>
      </c>
      <c r="S1152" s="10" t="s">
        <v>18</v>
      </c>
      <c r="T1152" s="3" t="s">
        <v>129</v>
      </c>
      <c r="U1152" s="38">
        <v>2286.65</v>
      </c>
      <c r="V1152" s="38">
        <v>2286.65</v>
      </c>
      <c r="W1152" s="38">
        <v>2286.65</v>
      </c>
      <c r="X1152" s="3" t="s">
        <v>129</v>
      </c>
      <c r="Y1152" s="12"/>
      <c r="Z1152" s="1">
        <v>0</v>
      </c>
      <c r="AA1152" s="9">
        <v>8192.7000000000007</v>
      </c>
      <c r="AB1152" s="9"/>
      <c r="AC1152" s="50">
        <f>IF(AD1152=AK1152,1,0)</f>
        <v>1</v>
      </c>
      <c r="AD1152" s="50">
        <v>10136.879999999999</v>
      </c>
      <c r="AE1152" s="39">
        <v>8192.7000000000007</v>
      </c>
      <c r="AF1152" s="11">
        <f>IF(Z1152=2,AE1152*1.08,IF(AE1152&lt;=10,(AE1152*1.09),IF(AE1152&lt;=50,(10*1.09)+((AE1152-10)*1.08),IF(AE1152&lt;=100,(10*1.09)+((50-10)*1.08)+((AE1152-50)*1.07),IF(AE1152&lt;=200,(10*1.09)+((50-10)*1.08)+((100-50)*1.07)+((AE1152-100)*1.04),(10*1.09)+((50-10)*1.08)+((100-50)*1.07)+((200-100)*1.04)+((AE1152-200)*1.02))))))</f>
        <v>8364.1540000000005</v>
      </c>
      <c r="AG1152" s="11">
        <f>IF(Z1152=1,AF1152*1.08,IF(Z1152=4,AF1152*1.08,IF(Z1152=2,0,IF(AE1152&lt;=100,(AF1152*1.25),IF(AE1152&lt;=200,134.5+((AE1152-100)*1.04*1.16),255.14+((AE1152-200)*1.02*1.12))))))</f>
        <v>9386.0004800000006</v>
      </c>
      <c r="AH1152" s="11">
        <f>IF(Z1152=1,0,IF(Z1152=4,0,(AG1152*1.08)))</f>
        <v>10136.880518400001</v>
      </c>
      <c r="AI1152" s="9">
        <f>TRUNC(AF1152,2)</f>
        <v>8364.15</v>
      </c>
      <c r="AJ1152" s="9">
        <f>TRUNC(AG1152,2)</f>
        <v>9386</v>
      </c>
      <c r="AK1152" s="9">
        <f>TRUNC(AH1152,2)</f>
        <v>10136.879999999999</v>
      </c>
      <c r="AL1152" s="13">
        <v>44170</v>
      </c>
      <c r="AM1152" s="13">
        <v>44187</v>
      </c>
      <c r="AN1152" s="13" t="s">
        <v>6529</v>
      </c>
    </row>
    <row r="1153" spans="1:40" ht="57" customHeight="1" x14ac:dyDescent="0.25">
      <c r="A1153" s="1">
        <v>8699074090721</v>
      </c>
      <c r="B1153" s="1" t="s">
        <v>5899</v>
      </c>
      <c r="C1153" s="1" t="s">
        <v>5823</v>
      </c>
      <c r="D1153" s="2" t="s">
        <v>44</v>
      </c>
      <c r="E1153" s="3" t="s">
        <v>5731</v>
      </c>
      <c r="F1153" s="3">
        <v>0</v>
      </c>
      <c r="G1153" s="2">
        <v>2</v>
      </c>
      <c r="H1153" s="3">
        <v>1</v>
      </c>
      <c r="I1153" s="3"/>
      <c r="J1153" s="3"/>
      <c r="K1153" s="3"/>
      <c r="L1153" s="4" t="s">
        <v>5488</v>
      </c>
      <c r="M1153" s="4" t="s">
        <v>5489</v>
      </c>
      <c r="N1153" s="3" t="s">
        <v>5976</v>
      </c>
      <c r="O1153" s="3">
        <v>200</v>
      </c>
      <c r="P1153" s="3" t="s">
        <v>76</v>
      </c>
      <c r="Q1153" s="3">
        <v>63</v>
      </c>
      <c r="R1153" s="3" t="s">
        <v>48</v>
      </c>
      <c r="S1153" s="10" t="s">
        <v>49</v>
      </c>
      <c r="T1153" s="3" t="s">
        <v>129</v>
      </c>
      <c r="U1153" s="38">
        <v>2286.65</v>
      </c>
      <c r="V1153" s="38">
        <v>2286.65</v>
      </c>
      <c r="W1153" s="38">
        <v>2286.65</v>
      </c>
      <c r="X1153" s="3" t="s">
        <v>129</v>
      </c>
      <c r="Y1153" s="12"/>
      <c r="Z1153" s="1">
        <v>0</v>
      </c>
      <c r="AA1153" s="9">
        <v>8192.7000000000007</v>
      </c>
      <c r="AB1153" s="9"/>
      <c r="AC1153" s="50">
        <f>IF(AD1153=AK1153,1,0)</f>
        <v>1</v>
      </c>
      <c r="AD1153" s="50">
        <v>10136.879999999999</v>
      </c>
      <c r="AE1153" s="39">
        <v>8192.7000000000007</v>
      </c>
      <c r="AF1153" s="11">
        <f>IF(Z1153=2,AE1153*1.08,IF(AE1153&lt;=10,(AE1153*1.09),IF(AE1153&lt;=50,(10*1.09)+((AE1153-10)*1.08),IF(AE1153&lt;=100,(10*1.09)+((50-10)*1.08)+((AE1153-50)*1.07),IF(AE1153&lt;=200,(10*1.09)+((50-10)*1.08)+((100-50)*1.07)+((AE1153-100)*1.04),(10*1.09)+((50-10)*1.08)+((100-50)*1.07)+((200-100)*1.04)+((AE1153-200)*1.02))))))</f>
        <v>8364.1540000000005</v>
      </c>
      <c r="AG1153" s="11">
        <f>IF(Z1153=1,AF1153*1.08,IF(Z1153=4,AF1153*1.08,IF(Z1153=2,0,IF(AE1153&lt;=100,(AF1153*1.25),IF(AE1153&lt;=200,134.5+((AE1153-100)*1.04*1.16),255.14+((AE1153-200)*1.02*1.12))))))</f>
        <v>9386.0004800000006</v>
      </c>
      <c r="AH1153" s="11">
        <f>IF(Z1153=1,0,IF(Z1153=4,0,(AG1153*1.08)))</f>
        <v>10136.880518400001</v>
      </c>
      <c r="AI1153" s="9">
        <f>TRUNC(AF1153,2)</f>
        <v>8364.15</v>
      </c>
      <c r="AJ1153" s="9">
        <f>TRUNC(AG1153,2)</f>
        <v>9386</v>
      </c>
      <c r="AK1153" s="9">
        <f>TRUNC(AH1153,2)</f>
        <v>10136.879999999999</v>
      </c>
      <c r="AL1153" s="13">
        <v>44170</v>
      </c>
      <c r="AM1153" s="13">
        <v>44187</v>
      </c>
      <c r="AN1153" s="13" t="s">
        <v>6529</v>
      </c>
    </row>
    <row r="1154" spans="1:40" ht="57" customHeight="1" x14ac:dyDescent="0.25">
      <c r="A1154" s="1">
        <v>8699593091155</v>
      </c>
      <c r="B1154" s="1" t="s">
        <v>1744</v>
      </c>
      <c r="C1154" s="1" t="s">
        <v>1745</v>
      </c>
      <c r="D1154" s="2" t="s">
        <v>44</v>
      </c>
      <c r="E1154" s="3" t="s">
        <v>5731</v>
      </c>
      <c r="F1154" s="3">
        <v>0</v>
      </c>
      <c r="G1154" s="2">
        <v>1</v>
      </c>
      <c r="H1154" s="3">
        <v>1</v>
      </c>
      <c r="I1154" s="3"/>
      <c r="J1154" s="3"/>
      <c r="K1154" s="3"/>
      <c r="L1154" s="4" t="s">
        <v>3782</v>
      </c>
      <c r="M1154" s="4" t="s">
        <v>236</v>
      </c>
      <c r="N1154" s="3" t="s">
        <v>5982</v>
      </c>
      <c r="O1154" s="3">
        <v>2</v>
      </c>
      <c r="P1154" s="3" t="s">
        <v>76</v>
      </c>
      <c r="Q1154" s="3">
        <v>20</v>
      </c>
      <c r="R1154" s="3" t="s">
        <v>48</v>
      </c>
      <c r="S1154" s="10" t="s">
        <v>18</v>
      </c>
      <c r="T1154" s="3" t="s">
        <v>153</v>
      </c>
      <c r="U1154" s="38">
        <v>5.52</v>
      </c>
      <c r="V1154" s="38">
        <v>10.28</v>
      </c>
      <c r="W1154" s="38">
        <v>5.52</v>
      </c>
      <c r="X1154" s="11" t="s">
        <v>153</v>
      </c>
      <c r="Y1154" s="12"/>
      <c r="Z1154" s="1">
        <v>0</v>
      </c>
      <c r="AA1154" s="9">
        <v>14.27</v>
      </c>
      <c r="AB1154" s="9"/>
      <c r="AC1154" s="50">
        <f>IF(AD1154=AK1154,1,0)</f>
        <v>1</v>
      </c>
      <c r="AD1154" s="50">
        <v>20.94</v>
      </c>
      <c r="AE1154" s="39">
        <v>14.27</v>
      </c>
      <c r="AF1154" s="11">
        <f>IF(Z1154=2,AE1154*1.08,IF(AE1154&lt;=10,(AE1154*1.09),IF(AE1154&lt;=50,(10*1.09)+((AE1154-10)*1.08),IF(AE1154&lt;=100,(10*1.09)+((50-10)*1.08)+((AE1154-50)*1.07),IF(AE1154&lt;=200,(10*1.09)+((50-10)*1.08)+((100-50)*1.07)+((AE1154-100)*1.04),(10*1.09)+((50-10)*1.08)+((100-50)*1.07)+((200-100)*1.04)+((AE1154-200)*1.02))))))</f>
        <v>15.511600000000001</v>
      </c>
      <c r="AG1154" s="11">
        <f>IF(Z1154=1,AF1154*1.08,IF(Z1154=4,AF1154*1.08,IF(Z1154=2,0,IF(AE1154&lt;=100,(AF1154*1.25),IF(AE1154&lt;=200,134.5+((AE1154-100)*1.04*1.16),255.14+((AE1154-200)*1.02*1.12))))))</f>
        <v>19.389500000000002</v>
      </c>
      <c r="AH1154" s="11">
        <f>IF(Z1154=1,0,IF(Z1154=4,0,(AG1154*1.08)))</f>
        <v>20.940660000000005</v>
      </c>
      <c r="AI1154" s="9">
        <f>TRUNC(AF1154,2)</f>
        <v>15.51</v>
      </c>
      <c r="AJ1154" s="9">
        <f>TRUNC(AG1154,2)</f>
        <v>19.38</v>
      </c>
      <c r="AK1154" s="9">
        <f>TRUNC(AH1154,2)</f>
        <v>20.94</v>
      </c>
      <c r="AL1154" s="13">
        <v>44170</v>
      </c>
      <c r="AM1154" s="13">
        <v>44187</v>
      </c>
      <c r="AN1154" s="13" t="s">
        <v>6529</v>
      </c>
    </row>
    <row r="1155" spans="1:40" ht="57" customHeight="1" x14ac:dyDescent="0.25">
      <c r="A1155" s="1">
        <v>8699593091179</v>
      </c>
      <c r="B1155" s="1" t="s">
        <v>1744</v>
      </c>
      <c r="C1155" s="1" t="s">
        <v>1745</v>
      </c>
      <c r="D1155" s="2" t="s">
        <v>44</v>
      </c>
      <c r="E1155" s="3" t="s">
        <v>5731</v>
      </c>
      <c r="F1155" s="3">
        <v>0</v>
      </c>
      <c r="G1155" s="2">
        <v>1</v>
      </c>
      <c r="H1155" s="3">
        <v>1</v>
      </c>
      <c r="I1155" s="3"/>
      <c r="J1155" s="3"/>
      <c r="K1155" s="3"/>
      <c r="L1155" s="4" t="s">
        <v>3784</v>
      </c>
      <c r="M1155" s="4" t="s">
        <v>236</v>
      </c>
      <c r="N1155" s="3" t="s">
        <v>5982</v>
      </c>
      <c r="O1155" s="3">
        <v>4</v>
      </c>
      <c r="P1155" s="3" t="s">
        <v>76</v>
      </c>
      <c r="Q1155" s="3">
        <v>20</v>
      </c>
      <c r="R1155" s="3" t="s">
        <v>48</v>
      </c>
      <c r="S1155" s="10" t="s">
        <v>18</v>
      </c>
      <c r="T1155" s="3" t="s">
        <v>153</v>
      </c>
      <c r="U1155" s="38">
        <v>10.26</v>
      </c>
      <c r="V1155" s="38">
        <v>20.2</v>
      </c>
      <c r="W1155" s="38">
        <v>10.26</v>
      </c>
      <c r="X1155" s="3" t="s">
        <v>153</v>
      </c>
      <c r="Y1155" s="12"/>
      <c r="Z1155" s="1">
        <v>0</v>
      </c>
      <c r="AA1155" s="9">
        <v>31.57</v>
      </c>
      <c r="AB1155" s="9"/>
      <c r="AC1155" s="50">
        <f>IF(AD1155=AK1155,1,0)</f>
        <v>1</v>
      </c>
      <c r="AD1155" s="50">
        <v>46.16</v>
      </c>
      <c r="AE1155" s="39">
        <v>31.57</v>
      </c>
      <c r="AF1155" s="11">
        <f>IF(Z1155=2,AE1155*1.08,IF(AE1155&lt;=10,(AE1155*1.09),IF(AE1155&lt;=50,(10*1.09)+((AE1155-10)*1.08),IF(AE1155&lt;=100,(10*1.09)+((50-10)*1.08)+((AE1155-50)*1.07),IF(AE1155&lt;=200,(10*1.09)+((50-10)*1.08)+((100-50)*1.07)+((AE1155-100)*1.04),(10*1.09)+((50-10)*1.08)+((100-50)*1.07)+((200-100)*1.04)+((AE1155-200)*1.02))))))</f>
        <v>34.195599999999999</v>
      </c>
      <c r="AG1155" s="11">
        <f>IF(Z1155=1,AF1155*1.08,IF(Z1155=4,AF1155*1.08,IF(Z1155=2,0,IF(AE1155&lt;=100,(AF1155*1.25),IF(AE1155&lt;=200,134.5+((AE1155-100)*1.04*1.16),255.14+((AE1155-200)*1.02*1.12))))))</f>
        <v>42.744500000000002</v>
      </c>
      <c r="AH1155" s="11">
        <f>IF(Z1155=1,0,IF(Z1155=4,0,(AG1155*1.08)))</f>
        <v>46.164060000000006</v>
      </c>
      <c r="AI1155" s="9">
        <f>TRUNC(AF1155,2)</f>
        <v>34.19</v>
      </c>
      <c r="AJ1155" s="9">
        <f>TRUNC(AG1155,2)</f>
        <v>42.74</v>
      </c>
      <c r="AK1155" s="9">
        <f>TRUNC(AH1155,2)</f>
        <v>46.16</v>
      </c>
      <c r="AL1155" s="13">
        <v>44170</v>
      </c>
      <c r="AM1155" s="13">
        <v>44187</v>
      </c>
      <c r="AN1155" s="13" t="s">
        <v>6529</v>
      </c>
    </row>
    <row r="1156" spans="1:40" ht="57" customHeight="1" x14ac:dyDescent="0.25">
      <c r="A1156" s="1">
        <v>8699514017523</v>
      </c>
      <c r="B1156" s="1" t="s">
        <v>3805</v>
      </c>
      <c r="C1156" s="1" t="s">
        <v>3806</v>
      </c>
      <c r="D1156" s="2" t="s">
        <v>44</v>
      </c>
      <c r="E1156" s="3" t="s">
        <v>5731</v>
      </c>
      <c r="F1156" s="3">
        <v>0</v>
      </c>
      <c r="G1156" s="2">
        <v>1</v>
      </c>
      <c r="H1156" s="3">
        <v>1</v>
      </c>
      <c r="I1156" s="3"/>
      <c r="J1156" s="3"/>
      <c r="K1156" s="3"/>
      <c r="L1156" s="4" t="s">
        <v>3807</v>
      </c>
      <c r="M1156" s="4" t="s">
        <v>1453</v>
      </c>
      <c r="N1156" s="3" t="s">
        <v>5962</v>
      </c>
      <c r="O1156" s="3">
        <v>10</v>
      </c>
      <c r="P1156" s="3" t="s">
        <v>76</v>
      </c>
      <c r="Q1156" s="3">
        <v>20</v>
      </c>
      <c r="R1156" s="3" t="s">
        <v>48</v>
      </c>
      <c r="S1156" s="10" t="s">
        <v>18</v>
      </c>
      <c r="T1156" s="3" t="s">
        <v>225</v>
      </c>
      <c r="U1156" s="38">
        <v>3.85</v>
      </c>
      <c r="V1156" s="38">
        <v>4.32</v>
      </c>
      <c r="W1156" s="38">
        <v>2.59</v>
      </c>
      <c r="X1156" s="3" t="s">
        <v>153</v>
      </c>
      <c r="Y1156" s="12"/>
      <c r="Z1156" s="1">
        <v>0</v>
      </c>
      <c r="AA1156" s="9">
        <v>9.83</v>
      </c>
      <c r="AB1156" s="9"/>
      <c r="AC1156" s="50"/>
      <c r="AD1156" s="50"/>
      <c r="AE1156" s="39">
        <v>9.83</v>
      </c>
      <c r="AF1156" s="11">
        <f>IF(Z1156=2,AE1156*1.08,IF(AE1156&lt;=10,(AE1156*1.09),IF(AE1156&lt;=50,(10*1.09)+((AE1156-10)*1.08),IF(AE1156&lt;=100,(10*1.09)+((50-10)*1.08)+((AE1156-50)*1.07),IF(AE1156&lt;=200,(10*1.09)+((50-10)*1.08)+((100-50)*1.07)+((AE1156-100)*1.04),(10*1.09)+((50-10)*1.08)+((100-50)*1.07)+((200-100)*1.04)+((AE1156-200)*1.02))))))</f>
        <v>10.714700000000001</v>
      </c>
      <c r="AG1156" s="11">
        <f>IF(Z1156=1,AF1156*1.08,IF(Z1156=4,AF1156*1.08,IF(Z1156=2,0,IF(AE1156&lt;=100,(AF1156*1.25),IF(AE1156&lt;=200,134.5+((AE1156-100)*1.04*1.16),255.14+((AE1156-200)*1.02*1.12))))))</f>
        <v>13.393375000000001</v>
      </c>
      <c r="AH1156" s="11">
        <f>IF(Z1156=1,0,IF(Z1156=4,0,(AG1156*1.08)))</f>
        <v>14.464845000000002</v>
      </c>
      <c r="AI1156" s="9">
        <f>TRUNC(AF1156,2)</f>
        <v>10.71</v>
      </c>
      <c r="AJ1156" s="9">
        <f>TRUNC(AG1156,2)</f>
        <v>13.39</v>
      </c>
      <c r="AK1156" s="9">
        <f>TRUNC(AH1156,2)</f>
        <v>14.46</v>
      </c>
      <c r="AL1156" s="13">
        <v>44170</v>
      </c>
      <c r="AM1156" s="13">
        <v>44187</v>
      </c>
      <c r="AN1156" s="13" t="s">
        <v>6529</v>
      </c>
    </row>
    <row r="1157" spans="1:40" ht="57" customHeight="1" x14ac:dyDescent="0.25">
      <c r="A1157" s="1">
        <v>8681451379727</v>
      </c>
      <c r="B1157" s="1" t="s">
        <v>4755</v>
      </c>
      <c r="C1157" s="1" t="s">
        <v>4756</v>
      </c>
      <c r="D1157" s="2" t="s">
        <v>44</v>
      </c>
      <c r="E1157" s="2" t="s">
        <v>5731</v>
      </c>
      <c r="F1157" s="3">
        <v>0</v>
      </c>
      <c r="G1157" s="2">
        <v>1</v>
      </c>
      <c r="H1157" s="3">
        <v>1</v>
      </c>
      <c r="I1157" s="3"/>
      <c r="J1157" s="3"/>
      <c r="K1157" s="3"/>
      <c r="L1157" s="4" t="s">
        <v>4758</v>
      </c>
      <c r="M1157" s="4" t="s">
        <v>4757</v>
      </c>
      <c r="N1157" s="3" t="s">
        <v>6092</v>
      </c>
      <c r="O1157" s="3">
        <v>100</v>
      </c>
      <c r="P1157" s="3" t="s">
        <v>76</v>
      </c>
      <c r="Q1157" s="3">
        <v>30</v>
      </c>
      <c r="R1157" s="3" t="s">
        <v>48</v>
      </c>
      <c r="S1157" s="10" t="s">
        <v>49</v>
      </c>
      <c r="T1157" s="3" t="s">
        <v>1171</v>
      </c>
      <c r="U1157" s="48">
        <v>645</v>
      </c>
      <c r="V1157" s="38">
        <v>661.42</v>
      </c>
      <c r="W1157" s="38">
        <v>396.85</v>
      </c>
      <c r="X1157" s="3" t="s">
        <v>136</v>
      </c>
      <c r="Y1157" s="42" t="s">
        <v>3589</v>
      </c>
      <c r="Z1157" s="1">
        <v>0</v>
      </c>
      <c r="AA1157" s="9">
        <v>4467.84</v>
      </c>
      <c r="AB1157" s="9"/>
      <c r="AC1157" s="50">
        <f>IF(AD1157=AK1157,1,0)</f>
        <v>1</v>
      </c>
      <c r="AD1157" s="50">
        <v>5541.17</v>
      </c>
      <c r="AE1157" s="39">
        <v>4467.84</v>
      </c>
      <c r="AF1157" s="11">
        <f>IF(Z1157=2,AE1157*1.08,IF(AE1157&lt;=10,(AE1157*1.09),IF(AE1157&lt;=50,(10*1.09)+((AE1157-10)*1.08),IF(AE1157&lt;=100,(10*1.09)+((50-10)*1.08)+((AE1157-50)*1.07),IF(AE1157&lt;=200,(10*1.09)+((50-10)*1.08)+((100-50)*1.07)+((AE1157-100)*1.04),(10*1.09)+((50-10)*1.08)+((100-50)*1.07)+((200-100)*1.04)+((AE1157-200)*1.02))))))</f>
        <v>4564.796800000001</v>
      </c>
      <c r="AG1157" s="11">
        <f>IF(Z1157=1,AF1157*1.08,IF(Z1157=4,AF1157*1.08,IF(Z1157=2,0,IF(AE1157&lt;=100,(AF1157*1.25),IF(AE1157&lt;=200,134.5+((AE1157-100)*1.04*1.16),255.14+((AE1157-200)*1.02*1.12))))))</f>
        <v>5130.7204160000019</v>
      </c>
      <c r="AH1157" s="11">
        <f>IF(Z1157=1,0,IF(Z1157=4,0,(AG1157*1.08)))</f>
        <v>5541.1780492800026</v>
      </c>
      <c r="AI1157" s="9">
        <f>TRUNC(AF1157,2)</f>
        <v>4564.79</v>
      </c>
      <c r="AJ1157" s="9">
        <f>TRUNC(AG1157,2)</f>
        <v>5130.72</v>
      </c>
      <c r="AK1157" s="9">
        <f>TRUNC(AH1157,2)</f>
        <v>5541.17</v>
      </c>
      <c r="AL1157" s="13">
        <v>44170</v>
      </c>
      <c r="AM1157" s="13">
        <v>44187</v>
      </c>
      <c r="AN1157" s="13" t="s">
        <v>6529</v>
      </c>
    </row>
    <row r="1158" spans="1:40" ht="57" customHeight="1" x14ac:dyDescent="0.25">
      <c r="A1158" s="1">
        <v>8699638094431</v>
      </c>
      <c r="B1158" s="1" t="s">
        <v>1749</v>
      </c>
      <c r="C1158" s="1" t="s">
        <v>1750</v>
      </c>
      <c r="D1158" s="2" t="s">
        <v>150</v>
      </c>
      <c r="E1158" s="3" t="s">
        <v>133</v>
      </c>
      <c r="F1158" s="3">
        <v>0</v>
      </c>
      <c r="G1158" s="2">
        <v>1</v>
      </c>
      <c r="H1158" s="3">
        <v>1</v>
      </c>
      <c r="I1158" s="3"/>
      <c r="J1158" s="3"/>
      <c r="K1158" s="3"/>
      <c r="L1158" s="4" t="s">
        <v>3816</v>
      </c>
      <c r="M1158" s="4" t="s">
        <v>426</v>
      </c>
      <c r="N1158" s="3" t="s">
        <v>5974</v>
      </c>
      <c r="O1158" s="3">
        <v>500</v>
      </c>
      <c r="P1158" s="3" t="s">
        <v>76</v>
      </c>
      <c r="Q1158" s="3">
        <v>16</v>
      </c>
      <c r="R1158" s="3" t="s">
        <v>48</v>
      </c>
      <c r="S1158" s="10" t="s">
        <v>18</v>
      </c>
      <c r="T1158" s="10" t="s">
        <v>102</v>
      </c>
      <c r="U1158" s="38">
        <v>4.74</v>
      </c>
      <c r="V1158" s="38">
        <v>5.66</v>
      </c>
      <c r="W1158" s="38">
        <v>4.5199999999999996</v>
      </c>
      <c r="X1158" s="10" t="s">
        <v>129</v>
      </c>
      <c r="Y1158" s="12"/>
      <c r="Z1158" s="1">
        <v>0</v>
      </c>
      <c r="AA1158" s="9">
        <v>17.21</v>
      </c>
      <c r="AB1158" s="9"/>
      <c r="AC1158" s="50">
        <f>IF(AD1158=AK1158,1,0)</f>
        <v>1</v>
      </c>
      <c r="AD1158" s="50">
        <v>25.22</v>
      </c>
      <c r="AE1158" s="39">
        <v>17.21</v>
      </c>
      <c r="AF1158" s="11">
        <f>IF(Z1158=2,AE1158*1.08,IF(AE1158&lt;=10,(AE1158*1.09),IF(AE1158&lt;=50,(10*1.09)+((AE1158-10)*1.08),IF(AE1158&lt;=100,(10*1.09)+((50-10)*1.08)+((AE1158-50)*1.07),IF(AE1158&lt;=200,(10*1.09)+((50-10)*1.08)+((100-50)*1.07)+((AE1158-100)*1.04),(10*1.09)+((50-10)*1.08)+((100-50)*1.07)+((200-100)*1.04)+((AE1158-200)*1.02))))))</f>
        <v>18.686800000000002</v>
      </c>
      <c r="AG1158" s="11">
        <f>IF(Z1158=1,AF1158*1.08,IF(Z1158=4,AF1158*1.08,IF(Z1158=2,0,IF(AE1158&lt;=100,(AF1158*1.25),IF(AE1158&lt;=200,134.5+((AE1158-100)*1.04*1.16),255.14+((AE1158-200)*1.02*1.12))))))</f>
        <v>23.358500000000003</v>
      </c>
      <c r="AH1158" s="11">
        <f>IF(Z1158=1,0,IF(Z1158=4,0,(AG1158*1.08)))</f>
        <v>25.227180000000004</v>
      </c>
      <c r="AI1158" s="9">
        <f>TRUNC(AF1158,2)</f>
        <v>18.68</v>
      </c>
      <c r="AJ1158" s="9">
        <f>TRUNC(AG1158,2)</f>
        <v>23.35</v>
      </c>
      <c r="AK1158" s="9">
        <f>TRUNC(AH1158,2)</f>
        <v>25.22</v>
      </c>
      <c r="AL1158" s="13">
        <v>44170</v>
      </c>
      <c r="AM1158" s="13">
        <v>44187</v>
      </c>
      <c r="AN1158" s="13" t="s">
        <v>6529</v>
      </c>
    </row>
    <row r="1159" spans="1:40" ht="57" customHeight="1" x14ac:dyDescent="0.25">
      <c r="A1159" s="1">
        <v>8699536280141</v>
      </c>
      <c r="B1159" s="1" t="s">
        <v>1923</v>
      </c>
      <c r="C1159" s="1" t="s">
        <v>1924</v>
      </c>
      <c r="D1159" s="2" t="s">
        <v>150</v>
      </c>
      <c r="E1159" s="3" t="s">
        <v>5731</v>
      </c>
      <c r="F1159" s="3">
        <v>0</v>
      </c>
      <c r="G1159" s="2">
        <v>1</v>
      </c>
      <c r="H1159" s="3">
        <v>1</v>
      </c>
      <c r="I1159" s="3"/>
      <c r="J1159" s="3"/>
      <c r="K1159" s="3"/>
      <c r="L1159" s="4" t="s">
        <v>6462</v>
      </c>
      <c r="M1159" s="4" t="s">
        <v>362</v>
      </c>
      <c r="N1159" s="3" t="s">
        <v>5946</v>
      </c>
      <c r="O1159" s="3" t="s">
        <v>668</v>
      </c>
      <c r="P1159" s="3" t="s">
        <v>221</v>
      </c>
      <c r="Q1159" s="3">
        <v>100</v>
      </c>
      <c r="R1159" s="3" t="s">
        <v>48</v>
      </c>
      <c r="S1159" s="10" t="s">
        <v>18</v>
      </c>
      <c r="T1159" s="3" t="s">
        <v>129</v>
      </c>
      <c r="U1159" s="38">
        <v>13.06</v>
      </c>
      <c r="V1159" s="38">
        <v>18.72</v>
      </c>
      <c r="W1159" s="38">
        <v>11.23</v>
      </c>
      <c r="X1159" s="11" t="s">
        <v>111</v>
      </c>
      <c r="Y1159" s="12"/>
      <c r="Z1159" s="1">
        <v>0</v>
      </c>
      <c r="AA1159" s="9">
        <v>35.97</v>
      </c>
      <c r="AB1159" s="9"/>
      <c r="AC1159" s="50">
        <f>IF(AD1159=AK1159,1,0)</f>
        <v>1</v>
      </c>
      <c r="AD1159" s="50">
        <v>52.57</v>
      </c>
      <c r="AE1159" s="39">
        <v>35.97</v>
      </c>
      <c r="AF1159" s="11">
        <f>IF(Z1159=2,AE1159*1.08,IF(AE1159&lt;=10,(AE1159*1.09),IF(AE1159&lt;=50,(10*1.09)+((AE1159-10)*1.08),IF(AE1159&lt;=100,(10*1.09)+((50-10)*1.08)+((AE1159-50)*1.07),IF(AE1159&lt;=200,(10*1.09)+((50-10)*1.08)+((100-50)*1.07)+((AE1159-100)*1.04),(10*1.09)+((50-10)*1.08)+((100-50)*1.07)+((200-100)*1.04)+((AE1159-200)*1.02))))))</f>
        <v>38.947600000000001</v>
      </c>
      <c r="AG1159" s="11">
        <f>IF(Z1159=1,AF1159*1.08,IF(Z1159=4,AF1159*1.08,IF(Z1159=2,0,IF(AE1159&lt;=100,(AF1159*1.25),IF(AE1159&lt;=200,134.5+((AE1159-100)*1.04*1.16),255.14+((AE1159-200)*1.02*1.12))))))</f>
        <v>48.6845</v>
      </c>
      <c r="AH1159" s="11">
        <f>IF(Z1159=1,0,IF(Z1159=4,0,(AG1159*1.08)))</f>
        <v>52.579260000000005</v>
      </c>
      <c r="AI1159" s="9">
        <f>TRUNC(AF1159,2)</f>
        <v>38.94</v>
      </c>
      <c r="AJ1159" s="9">
        <f>TRUNC(AG1159,2)</f>
        <v>48.68</v>
      </c>
      <c r="AK1159" s="9">
        <f>TRUNC(AH1159,2)</f>
        <v>52.57</v>
      </c>
      <c r="AL1159" s="13">
        <v>44170</v>
      </c>
      <c r="AM1159" s="13">
        <v>44187</v>
      </c>
      <c r="AN1159" s="13" t="s">
        <v>6529</v>
      </c>
    </row>
    <row r="1160" spans="1:40" ht="57" customHeight="1" x14ac:dyDescent="0.25">
      <c r="A1160" s="1">
        <v>8699536280134</v>
      </c>
      <c r="B1160" s="1" t="s">
        <v>1923</v>
      </c>
      <c r="C1160" s="1" t="s">
        <v>1924</v>
      </c>
      <c r="D1160" s="2" t="s">
        <v>150</v>
      </c>
      <c r="E1160" s="3" t="s">
        <v>5731</v>
      </c>
      <c r="F1160" s="3">
        <v>0</v>
      </c>
      <c r="G1160" s="2">
        <v>1</v>
      </c>
      <c r="H1160" s="3">
        <v>1</v>
      </c>
      <c r="I1160" s="3"/>
      <c r="J1160" s="3"/>
      <c r="K1160" s="3"/>
      <c r="L1160" s="4" t="s">
        <v>6463</v>
      </c>
      <c r="M1160" s="4" t="s">
        <v>362</v>
      </c>
      <c r="N1160" s="3" t="s">
        <v>5946</v>
      </c>
      <c r="O1160" s="3" t="s">
        <v>1933</v>
      </c>
      <c r="P1160" s="3" t="s">
        <v>221</v>
      </c>
      <c r="Q1160" s="3">
        <v>100</v>
      </c>
      <c r="R1160" s="3" t="s">
        <v>48</v>
      </c>
      <c r="S1160" s="10" t="s">
        <v>18</v>
      </c>
      <c r="T1160" s="3" t="s">
        <v>129</v>
      </c>
      <c r="U1160" s="38">
        <v>6.53</v>
      </c>
      <c r="V1160" s="38">
        <v>9.36</v>
      </c>
      <c r="W1160" s="38">
        <v>5.61</v>
      </c>
      <c r="X1160" s="3" t="s">
        <v>111</v>
      </c>
      <c r="Y1160" s="12"/>
      <c r="Z1160" s="1">
        <v>0</v>
      </c>
      <c r="AA1160" s="9">
        <v>17.96</v>
      </c>
      <c r="AB1160" s="9"/>
      <c r="AC1160" s="50">
        <f>IF(AD1160=AK1160,1,0)</f>
        <v>1</v>
      </c>
      <c r="AD1160" s="50">
        <v>26.32</v>
      </c>
      <c r="AE1160" s="39">
        <v>17.96</v>
      </c>
      <c r="AF1160" s="11">
        <f>IF(Z1160=2,AE1160*1.08,IF(AE1160&lt;=10,(AE1160*1.09),IF(AE1160&lt;=50,(10*1.09)+((AE1160-10)*1.08),IF(AE1160&lt;=100,(10*1.09)+((50-10)*1.08)+((AE1160-50)*1.07),IF(AE1160&lt;=200,(10*1.09)+((50-10)*1.08)+((100-50)*1.07)+((AE1160-100)*1.04),(10*1.09)+((50-10)*1.08)+((100-50)*1.07)+((200-100)*1.04)+((AE1160-200)*1.02))))))</f>
        <v>19.4968</v>
      </c>
      <c r="AG1160" s="11">
        <f>IF(Z1160=1,AF1160*1.08,IF(Z1160=4,AF1160*1.08,IF(Z1160=2,0,IF(AE1160&lt;=100,(AF1160*1.25),IF(AE1160&lt;=200,134.5+((AE1160-100)*1.04*1.16),255.14+((AE1160-200)*1.02*1.12))))))</f>
        <v>24.371000000000002</v>
      </c>
      <c r="AH1160" s="11">
        <f>IF(Z1160=1,0,IF(Z1160=4,0,(AG1160*1.08)))</f>
        <v>26.320680000000003</v>
      </c>
      <c r="AI1160" s="9">
        <f>TRUNC(AF1160,2)</f>
        <v>19.489999999999998</v>
      </c>
      <c r="AJ1160" s="9">
        <f>TRUNC(AG1160,2)</f>
        <v>24.37</v>
      </c>
      <c r="AK1160" s="9">
        <f>TRUNC(AH1160,2)</f>
        <v>26.32</v>
      </c>
      <c r="AL1160" s="13">
        <v>44170</v>
      </c>
      <c r="AM1160" s="13">
        <v>44187</v>
      </c>
      <c r="AN1160" s="13" t="s">
        <v>6529</v>
      </c>
    </row>
    <row r="1161" spans="1:40" ht="57" customHeight="1" x14ac:dyDescent="0.25">
      <c r="A1161" s="1">
        <v>8699593095498</v>
      </c>
      <c r="B1161" s="1" t="s">
        <v>3829</v>
      </c>
      <c r="C1161" s="1" t="s">
        <v>3830</v>
      </c>
      <c r="D1161" s="2" t="s">
        <v>44</v>
      </c>
      <c r="E1161" s="3" t="s">
        <v>5731</v>
      </c>
      <c r="F1161" s="3">
        <v>0</v>
      </c>
      <c r="G1161" s="2">
        <v>2</v>
      </c>
      <c r="H1161" s="3">
        <v>1</v>
      </c>
      <c r="I1161" s="3"/>
      <c r="J1161" s="3"/>
      <c r="K1161" s="3"/>
      <c r="L1161" s="4" t="s">
        <v>3831</v>
      </c>
      <c r="M1161" s="4" t="s">
        <v>3832</v>
      </c>
      <c r="N1161" s="3" t="s">
        <v>5982</v>
      </c>
      <c r="O1161" s="3">
        <v>1000</v>
      </c>
      <c r="P1161" s="3" t="s">
        <v>188</v>
      </c>
      <c r="Q1161" s="3">
        <v>60</v>
      </c>
      <c r="R1161" s="3" t="s">
        <v>48</v>
      </c>
      <c r="S1161" s="10" t="s">
        <v>49</v>
      </c>
      <c r="T1161" s="3" t="s">
        <v>545</v>
      </c>
      <c r="U1161" s="38">
        <v>2973.21</v>
      </c>
      <c r="V1161" s="38">
        <v>2973.21</v>
      </c>
      <c r="W1161" s="38">
        <v>2973.21</v>
      </c>
      <c r="X1161" s="11" t="s">
        <v>545</v>
      </c>
      <c r="Y1161" s="9"/>
      <c r="Z1161" s="1">
        <v>0</v>
      </c>
      <c r="AA1161" s="9">
        <v>11125.21</v>
      </c>
      <c r="AB1161" s="9"/>
      <c r="AC1161" s="50">
        <f>IF(AD1161=AK1161,1,0)</f>
        <v>1</v>
      </c>
      <c r="AD1161" s="50">
        <v>13754.98</v>
      </c>
      <c r="AE1161" s="39">
        <v>11125.21</v>
      </c>
      <c r="AF1161" s="11">
        <f>IF(Z1161=2,AE1161*1.08,IF(AE1161&lt;=10,(AE1161*1.09),IF(AE1161&lt;=50,(10*1.09)+((AE1161-10)*1.08),IF(AE1161&lt;=100,(10*1.09)+((50-10)*1.08)+((AE1161-50)*1.07),IF(AE1161&lt;=200,(10*1.09)+((50-10)*1.08)+((100-50)*1.07)+((AE1161-100)*1.04),(10*1.09)+((50-10)*1.08)+((100-50)*1.07)+((200-100)*1.04)+((AE1161-200)*1.02))))))</f>
        <v>11355.314199999999</v>
      </c>
      <c r="AG1161" s="11">
        <f>IF(Z1161=1,AF1161*1.08,IF(Z1161=4,AF1161*1.08,IF(Z1161=2,0,IF(AE1161&lt;=100,(AF1161*1.25),IF(AE1161&lt;=200,134.5+((AE1161-100)*1.04*1.16),255.14+((AE1161-200)*1.02*1.12))))))</f>
        <v>12736.099903999999</v>
      </c>
      <c r="AH1161" s="11">
        <f>IF(Z1161=1,0,IF(Z1161=4,0,(AG1161*1.08)))</f>
        <v>13754.987896319999</v>
      </c>
      <c r="AI1161" s="9">
        <f>TRUNC(AF1161,2)</f>
        <v>11355.31</v>
      </c>
      <c r="AJ1161" s="9">
        <f>TRUNC(AG1161,2)</f>
        <v>12736.09</v>
      </c>
      <c r="AK1161" s="9">
        <f>TRUNC(AH1161,2)</f>
        <v>13754.98</v>
      </c>
      <c r="AL1161" s="13">
        <v>44170</v>
      </c>
      <c r="AM1161" s="13">
        <v>44187</v>
      </c>
      <c r="AN1161" s="13" t="s">
        <v>6529</v>
      </c>
    </row>
    <row r="1162" spans="1:40" ht="57" customHeight="1" x14ac:dyDescent="0.25">
      <c r="A1162" s="1">
        <v>8697542090112</v>
      </c>
      <c r="B1162" s="1" t="s">
        <v>3829</v>
      </c>
      <c r="C1162" s="1" t="s">
        <v>5810</v>
      </c>
      <c r="D1162" s="2" t="s">
        <v>44</v>
      </c>
      <c r="E1162" s="3" t="s">
        <v>5731</v>
      </c>
      <c r="F1162" s="3">
        <v>0</v>
      </c>
      <c r="G1162" s="2">
        <v>2</v>
      </c>
      <c r="H1162" s="3">
        <v>1</v>
      </c>
      <c r="I1162" s="3"/>
      <c r="J1162" s="3"/>
      <c r="K1162" s="3"/>
      <c r="L1162" s="4" t="s">
        <v>3831</v>
      </c>
      <c r="M1162" s="4" t="s">
        <v>3832</v>
      </c>
      <c r="N1162" s="3" t="s">
        <v>6018</v>
      </c>
      <c r="O1162" s="3">
        <v>1000</v>
      </c>
      <c r="P1162" s="3" t="s">
        <v>188</v>
      </c>
      <c r="Q1162" s="3">
        <v>60</v>
      </c>
      <c r="R1162" s="3" t="s">
        <v>48</v>
      </c>
      <c r="S1162" s="10" t="s">
        <v>49</v>
      </c>
      <c r="T1162" s="3" t="s">
        <v>545</v>
      </c>
      <c r="U1162" s="38">
        <v>2973.21</v>
      </c>
      <c r="V1162" s="38">
        <v>2973.21</v>
      </c>
      <c r="W1162" s="38">
        <v>2973.21</v>
      </c>
      <c r="X1162" s="11" t="s">
        <v>545</v>
      </c>
      <c r="Y1162" s="9"/>
      <c r="Z1162" s="1">
        <v>0</v>
      </c>
      <c r="AA1162" s="9">
        <v>11125.21</v>
      </c>
      <c r="AB1162" s="9"/>
      <c r="AC1162" s="50">
        <f>IF(AD1162=AK1162,1,0)</f>
        <v>1</v>
      </c>
      <c r="AD1162" s="50">
        <v>13754.98</v>
      </c>
      <c r="AE1162" s="39">
        <v>11125.21</v>
      </c>
      <c r="AF1162" s="11">
        <f>IF(Z1162=2,AE1162*1.08,IF(AE1162&lt;=10,(AE1162*1.09),IF(AE1162&lt;=50,(10*1.09)+((AE1162-10)*1.08),IF(AE1162&lt;=100,(10*1.09)+((50-10)*1.08)+((AE1162-50)*1.07),IF(AE1162&lt;=200,(10*1.09)+((50-10)*1.08)+((100-50)*1.07)+((AE1162-100)*1.04),(10*1.09)+((50-10)*1.08)+((100-50)*1.07)+((200-100)*1.04)+((AE1162-200)*1.02))))))</f>
        <v>11355.314199999999</v>
      </c>
      <c r="AG1162" s="11">
        <f>IF(Z1162=1,AF1162*1.08,IF(Z1162=4,AF1162*1.08,IF(Z1162=2,0,IF(AE1162&lt;=100,(AF1162*1.25),IF(AE1162&lt;=200,134.5+((AE1162-100)*1.04*1.16),255.14+((AE1162-200)*1.02*1.12))))))</f>
        <v>12736.099903999999</v>
      </c>
      <c r="AH1162" s="11">
        <f>IF(Z1162=1,0,IF(Z1162=4,0,(AG1162*1.08)))</f>
        <v>13754.987896319999</v>
      </c>
      <c r="AI1162" s="9">
        <f>TRUNC(AF1162,2)</f>
        <v>11355.31</v>
      </c>
      <c r="AJ1162" s="9">
        <f>TRUNC(AG1162,2)</f>
        <v>12736.09</v>
      </c>
      <c r="AK1162" s="9">
        <f>TRUNC(AH1162,2)</f>
        <v>13754.98</v>
      </c>
      <c r="AL1162" s="13">
        <v>44170</v>
      </c>
      <c r="AM1162" s="13">
        <v>44187</v>
      </c>
      <c r="AN1162" s="13" t="s">
        <v>6529</v>
      </c>
    </row>
    <row r="1163" spans="1:40" ht="57" customHeight="1" x14ac:dyDescent="0.25">
      <c r="A1163" s="1">
        <v>8699593095504</v>
      </c>
      <c r="B1163" s="1" t="s">
        <v>3829</v>
      </c>
      <c r="C1163" s="1" t="s">
        <v>5810</v>
      </c>
      <c r="D1163" s="2" t="s">
        <v>44</v>
      </c>
      <c r="E1163" s="3" t="s">
        <v>5731</v>
      </c>
      <c r="F1163" s="3">
        <v>0</v>
      </c>
      <c r="G1163" s="2">
        <v>2</v>
      </c>
      <c r="H1163" s="3">
        <v>1</v>
      </c>
      <c r="I1163" s="3"/>
      <c r="J1163" s="3"/>
      <c r="K1163" s="3"/>
      <c r="L1163" s="4" t="s">
        <v>3833</v>
      </c>
      <c r="M1163" s="4" t="s">
        <v>3832</v>
      </c>
      <c r="N1163" s="3" t="s">
        <v>5982</v>
      </c>
      <c r="O1163" s="3">
        <v>1200</v>
      </c>
      <c r="P1163" s="3" t="s">
        <v>188</v>
      </c>
      <c r="Q1163" s="3">
        <v>60</v>
      </c>
      <c r="R1163" s="3" t="s">
        <v>48</v>
      </c>
      <c r="S1163" s="10" t="s">
        <v>49</v>
      </c>
      <c r="T1163" s="3" t="s">
        <v>545</v>
      </c>
      <c r="U1163" s="38">
        <v>2973.21</v>
      </c>
      <c r="V1163" s="38">
        <v>2973.21</v>
      </c>
      <c r="W1163" s="38">
        <v>2973.21</v>
      </c>
      <c r="X1163" s="11" t="s">
        <v>545</v>
      </c>
      <c r="Y1163" s="9"/>
      <c r="Z1163" s="1">
        <v>0</v>
      </c>
      <c r="AA1163" s="9">
        <v>11125.21</v>
      </c>
      <c r="AB1163" s="9"/>
      <c r="AC1163" s="50">
        <f>IF(AD1163=AK1163,1,0)</f>
        <v>1</v>
      </c>
      <c r="AD1163" s="50">
        <v>13754.98</v>
      </c>
      <c r="AE1163" s="39">
        <v>11125.21</v>
      </c>
      <c r="AF1163" s="11">
        <f>IF(Z1163=2,AE1163*1.08,IF(AE1163&lt;=10,(AE1163*1.09),IF(AE1163&lt;=50,(10*1.09)+((AE1163-10)*1.08),IF(AE1163&lt;=100,(10*1.09)+((50-10)*1.08)+((AE1163-50)*1.07),IF(AE1163&lt;=200,(10*1.09)+((50-10)*1.08)+((100-50)*1.07)+((AE1163-100)*1.04),(10*1.09)+((50-10)*1.08)+((100-50)*1.07)+((200-100)*1.04)+((AE1163-200)*1.02))))))</f>
        <v>11355.314199999999</v>
      </c>
      <c r="AG1163" s="11">
        <f>IF(Z1163=1,AF1163*1.08,IF(Z1163=4,AF1163*1.08,IF(Z1163=2,0,IF(AE1163&lt;=100,(AF1163*1.25),IF(AE1163&lt;=200,134.5+((AE1163-100)*1.04*1.16),255.14+((AE1163-200)*1.02*1.12))))))</f>
        <v>12736.099903999999</v>
      </c>
      <c r="AH1163" s="11">
        <f>IF(Z1163=1,0,IF(Z1163=4,0,(AG1163*1.08)))</f>
        <v>13754.987896319999</v>
      </c>
      <c r="AI1163" s="9">
        <f>TRUNC(AF1163,2)</f>
        <v>11355.31</v>
      </c>
      <c r="AJ1163" s="9">
        <f>TRUNC(AG1163,2)</f>
        <v>12736.09</v>
      </c>
      <c r="AK1163" s="9">
        <f>TRUNC(AH1163,2)</f>
        <v>13754.98</v>
      </c>
      <c r="AL1163" s="13">
        <v>44170</v>
      </c>
      <c r="AM1163" s="13">
        <v>44187</v>
      </c>
      <c r="AN1163" s="13" t="s">
        <v>6529</v>
      </c>
    </row>
    <row r="1164" spans="1:40" ht="57" customHeight="1" x14ac:dyDescent="0.25">
      <c r="A1164" s="1">
        <v>8697542090129</v>
      </c>
      <c r="B1164" s="1" t="s">
        <v>3829</v>
      </c>
      <c r="C1164" s="1" t="s">
        <v>5810</v>
      </c>
      <c r="D1164" s="2" t="s">
        <v>44</v>
      </c>
      <c r="E1164" s="3" t="s">
        <v>5731</v>
      </c>
      <c r="F1164" s="3">
        <v>0</v>
      </c>
      <c r="G1164" s="2">
        <v>2</v>
      </c>
      <c r="H1164" s="3">
        <v>1</v>
      </c>
      <c r="I1164" s="3"/>
      <c r="J1164" s="3"/>
      <c r="K1164" s="3"/>
      <c r="L1164" s="4" t="s">
        <v>3833</v>
      </c>
      <c r="M1164" s="4" t="s">
        <v>3832</v>
      </c>
      <c r="N1164" s="3" t="s">
        <v>6018</v>
      </c>
      <c r="O1164" s="3">
        <v>1200</v>
      </c>
      <c r="P1164" s="3" t="s">
        <v>188</v>
      </c>
      <c r="Q1164" s="3">
        <v>60</v>
      </c>
      <c r="R1164" s="3" t="s">
        <v>48</v>
      </c>
      <c r="S1164" s="10" t="s">
        <v>49</v>
      </c>
      <c r="T1164" s="3" t="s">
        <v>545</v>
      </c>
      <c r="U1164" s="38">
        <v>2973.21</v>
      </c>
      <c r="V1164" s="38">
        <v>2973.21</v>
      </c>
      <c r="W1164" s="38">
        <v>2973.21</v>
      </c>
      <c r="X1164" s="11" t="s">
        <v>545</v>
      </c>
      <c r="Y1164" s="9"/>
      <c r="Z1164" s="1">
        <v>0</v>
      </c>
      <c r="AA1164" s="9">
        <v>11125.21</v>
      </c>
      <c r="AB1164" s="9"/>
      <c r="AC1164" s="50">
        <f>IF(AD1164=AK1164,1,0)</f>
        <v>1</v>
      </c>
      <c r="AD1164" s="50">
        <v>13754.98</v>
      </c>
      <c r="AE1164" s="39">
        <v>11125.21</v>
      </c>
      <c r="AF1164" s="11">
        <f>IF(Z1164=2,AE1164*1.08,IF(AE1164&lt;=10,(AE1164*1.09),IF(AE1164&lt;=50,(10*1.09)+((AE1164-10)*1.08),IF(AE1164&lt;=100,(10*1.09)+((50-10)*1.08)+((AE1164-50)*1.07),IF(AE1164&lt;=200,(10*1.09)+((50-10)*1.08)+((100-50)*1.07)+((AE1164-100)*1.04),(10*1.09)+((50-10)*1.08)+((100-50)*1.07)+((200-100)*1.04)+((AE1164-200)*1.02))))))</f>
        <v>11355.314199999999</v>
      </c>
      <c r="AG1164" s="11">
        <f>IF(Z1164=1,AF1164*1.08,IF(Z1164=4,AF1164*1.08,IF(Z1164=2,0,IF(AE1164&lt;=100,(AF1164*1.25),IF(AE1164&lt;=200,134.5+((AE1164-100)*1.04*1.16),255.14+((AE1164-200)*1.02*1.12))))))</f>
        <v>12736.099903999999</v>
      </c>
      <c r="AH1164" s="11">
        <f>IF(Z1164=1,0,IF(Z1164=4,0,(AG1164*1.08)))</f>
        <v>13754.987896319999</v>
      </c>
      <c r="AI1164" s="9">
        <f>TRUNC(AF1164,2)</f>
        <v>11355.31</v>
      </c>
      <c r="AJ1164" s="9">
        <f>TRUNC(AG1164,2)</f>
        <v>12736.09</v>
      </c>
      <c r="AK1164" s="9">
        <f>TRUNC(AH1164,2)</f>
        <v>13754.98</v>
      </c>
      <c r="AL1164" s="13">
        <v>44170</v>
      </c>
      <c r="AM1164" s="13">
        <v>44187</v>
      </c>
      <c r="AN1164" s="13" t="s">
        <v>6529</v>
      </c>
    </row>
    <row r="1165" spans="1:40" ht="57" customHeight="1" x14ac:dyDescent="0.25">
      <c r="A1165" s="1">
        <v>8699593095511</v>
      </c>
      <c r="B1165" s="1" t="s">
        <v>3829</v>
      </c>
      <c r="C1165" s="1" t="s">
        <v>5810</v>
      </c>
      <c r="D1165" s="2" t="s">
        <v>44</v>
      </c>
      <c r="E1165" s="3" t="s">
        <v>5731</v>
      </c>
      <c r="F1165" s="3">
        <v>0</v>
      </c>
      <c r="G1165" s="2">
        <v>2</v>
      </c>
      <c r="H1165" s="3">
        <v>1</v>
      </c>
      <c r="I1165" s="3"/>
      <c r="J1165" s="3"/>
      <c r="K1165" s="3"/>
      <c r="L1165" s="4" t="s">
        <v>3834</v>
      </c>
      <c r="M1165" s="4" t="s">
        <v>3832</v>
      </c>
      <c r="N1165" s="3" t="s">
        <v>5982</v>
      </c>
      <c r="O1165" s="3">
        <v>1400</v>
      </c>
      <c r="P1165" s="3" t="s">
        <v>188</v>
      </c>
      <c r="Q1165" s="3">
        <v>60</v>
      </c>
      <c r="R1165" s="3" t="s">
        <v>48</v>
      </c>
      <c r="S1165" s="10" t="s">
        <v>49</v>
      </c>
      <c r="T1165" s="3" t="s">
        <v>545</v>
      </c>
      <c r="U1165" s="38">
        <v>2973.21</v>
      </c>
      <c r="V1165" s="38">
        <v>2973.21</v>
      </c>
      <c r="W1165" s="38">
        <v>2973.21</v>
      </c>
      <c r="X1165" s="11" t="s">
        <v>545</v>
      </c>
      <c r="Y1165" s="9"/>
      <c r="Z1165" s="1">
        <v>0</v>
      </c>
      <c r="AA1165" s="9">
        <v>11125.21</v>
      </c>
      <c r="AB1165" s="9"/>
      <c r="AC1165" s="50">
        <f>IF(AD1165=AK1165,1,0)</f>
        <v>1</v>
      </c>
      <c r="AD1165" s="50">
        <v>13754.98</v>
      </c>
      <c r="AE1165" s="39">
        <v>11125.21</v>
      </c>
      <c r="AF1165" s="11">
        <f>IF(Z1165=2,AE1165*1.08,IF(AE1165&lt;=10,(AE1165*1.09),IF(AE1165&lt;=50,(10*1.09)+((AE1165-10)*1.08),IF(AE1165&lt;=100,(10*1.09)+((50-10)*1.08)+((AE1165-50)*1.07),IF(AE1165&lt;=200,(10*1.09)+((50-10)*1.08)+((100-50)*1.07)+((AE1165-100)*1.04),(10*1.09)+((50-10)*1.08)+((100-50)*1.07)+((200-100)*1.04)+((AE1165-200)*1.02))))))</f>
        <v>11355.314199999999</v>
      </c>
      <c r="AG1165" s="11">
        <f>IF(Z1165=1,AF1165*1.08,IF(Z1165=4,AF1165*1.08,IF(Z1165=2,0,IF(AE1165&lt;=100,(AF1165*1.25),IF(AE1165&lt;=200,134.5+((AE1165-100)*1.04*1.16),255.14+((AE1165-200)*1.02*1.12))))))</f>
        <v>12736.099903999999</v>
      </c>
      <c r="AH1165" s="11">
        <f>IF(Z1165=1,0,IF(Z1165=4,0,(AG1165*1.08)))</f>
        <v>13754.987896319999</v>
      </c>
      <c r="AI1165" s="9">
        <f>TRUNC(AF1165,2)</f>
        <v>11355.31</v>
      </c>
      <c r="AJ1165" s="9">
        <f>TRUNC(AG1165,2)</f>
        <v>12736.09</v>
      </c>
      <c r="AK1165" s="9">
        <f>TRUNC(AH1165,2)</f>
        <v>13754.98</v>
      </c>
      <c r="AL1165" s="13">
        <v>44170</v>
      </c>
      <c r="AM1165" s="13">
        <v>44187</v>
      </c>
      <c r="AN1165" s="13" t="s">
        <v>6529</v>
      </c>
    </row>
    <row r="1166" spans="1:40" ht="57" customHeight="1" x14ac:dyDescent="0.25">
      <c r="A1166" s="1">
        <v>8697542090136</v>
      </c>
      <c r="B1166" s="1" t="s">
        <v>3829</v>
      </c>
      <c r="C1166" s="1" t="s">
        <v>5810</v>
      </c>
      <c r="D1166" s="2" t="s">
        <v>44</v>
      </c>
      <c r="E1166" s="3" t="s">
        <v>5731</v>
      </c>
      <c r="F1166" s="3">
        <v>0</v>
      </c>
      <c r="G1166" s="2">
        <v>2</v>
      </c>
      <c r="H1166" s="3">
        <v>1</v>
      </c>
      <c r="I1166" s="3"/>
      <c r="J1166" s="3"/>
      <c r="K1166" s="3"/>
      <c r="L1166" s="4" t="s">
        <v>3834</v>
      </c>
      <c r="M1166" s="4" t="s">
        <v>3832</v>
      </c>
      <c r="N1166" s="3" t="s">
        <v>6018</v>
      </c>
      <c r="O1166" s="3">
        <v>1400</v>
      </c>
      <c r="P1166" s="3" t="s">
        <v>188</v>
      </c>
      <c r="Q1166" s="3">
        <v>60</v>
      </c>
      <c r="R1166" s="3" t="s">
        <v>48</v>
      </c>
      <c r="S1166" s="10" t="s">
        <v>49</v>
      </c>
      <c r="T1166" s="3" t="s">
        <v>545</v>
      </c>
      <c r="U1166" s="38">
        <v>2973.21</v>
      </c>
      <c r="V1166" s="38">
        <v>2973.21</v>
      </c>
      <c r="W1166" s="38">
        <v>2973.21</v>
      </c>
      <c r="X1166" s="11" t="s">
        <v>545</v>
      </c>
      <c r="Y1166" s="9"/>
      <c r="Z1166" s="1">
        <v>0</v>
      </c>
      <c r="AA1166" s="9">
        <v>11125.21</v>
      </c>
      <c r="AB1166" s="9"/>
      <c r="AC1166" s="50">
        <f>IF(AD1166=AK1166,1,0)</f>
        <v>1</v>
      </c>
      <c r="AD1166" s="50">
        <v>13754.98</v>
      </c>
      <c r="AE1166" s="39">
        <v>11125.21</v>
      </c>
      <c r="AF1166" s="11">
        <f>IF(Z1166=2,AE1166*1.08,IF(AE1166&lt;=10,(AE1166*1.09),IF(AE1166&lt;=50,(10*1.09)+((AE1166-10)*1.08),IF(AE1166&lt;=100,(10*1.09)+((50-10)*1.08)+((AE1166-50)*1.07),IF(AE1166&lt;=200,(10*1.09)+((50-10)*1.08)+((100-50)*1.07)+((AE1166-100)*1.04),(10*1.09)+((50-10)*1.08)+((100-50)*1.07)+((200-100)*1.04)+((AE1166-200)*1.02))))))</f>
        <v>11355.314199999999</v>
      </c>
      <c r="AG1166" s="11">
        <f>IF(Z1166=1,AF1166*1.08,IF(Z1166=4,AF1166*1.08,IF(Z1166=2,0,IF(AE1166&lt;=100,(AF1166*1.25),IF(AE1166&lt;=200,134.5+((AE1166-100)*1.04*1.16),255.14+((AE1166-200)*1.02*1.12))))))</f>
        <v>12736.099903999999</v>
      </c>
      <c r="AH1166" s="11">
        <f>IF(Z1166=1,0,IF(Z1166=4,0,(AG1166*1.08)))</f>
        <v>13754.987896319999</v>
      </c>
      <c r="AI1166" s="9">
        <f>TRUNC(AF1166,2)</f>
        <v>11355.31</v>
      </c>
      <c r="AJ1166" s="9">
        <f>TRUNC(AG1166,2)</f>
        <v>12736.09</v>
      </c>
      <c r="AK1166" s="9">
        <f>TRUNC(AH1166,2)</f>
        <v>13754.98</v>
      </c>
      <c r="AL1166" s="13">
        <v>44170</v>
      </c>
      <c r="AM1166" s="13">
        <v>44187</v>
      </c>
      <c r="AN1166" s="13" t="s">
        <v>6529</v>
      </c>
    </row>
    <row r="1167" spans="1:40" ht="57" customHeight="1" x14ac:dyDescent="0.25">
      <c r="A1167" s="1">
        <v>8699593095528</v>
      </c>
      <c r="B1167" s="1" t="s">
        <v>3829</v>
      </c>
      <c r="C1167" s="1" t="s">
        <v>5810</v>
      </c>
      <c r="D1167" s="2" t="s">
        <v>44</v>
      </c>
      <c r="E1167" s="3" t="s">
        <v>5731</v>
      </c>
      <c r="F1167" s="3">
        <v>0</v>
      </c>
      <c r="G1167" s="2">
        <v>2</v>
      </c>
      <c r="H1167" s="3">
        <v>1</v>
      </c>
      <c r="I1167" s="3"/>
      <c r="J1167" s="3"/>
      <c r="K1167" s="3"/>
      <c r="L1167" s="4" t="s">
        <v>3835</v>
      </c>
      <c r="M1167" s="4" t="s">
        <v>3832</v>
      </c>
      <c r="N1167" s="3" t="s">
        <v>5982</v>
      </c>
      <c r="O1167" s="3">
        <v>1600</v>
      </c>
      <c r="P1167" s="3" t="s">
        <v>188</v>
      </c>
      <c r="Q1167" s="3">
        <v>60</v>
      </c>
      <c r="R1167" s="3" t="s">
        <v>48</v>
      </c>
      <c r="S1167" s="10" t="s">
        <v>49</v>
      </c>
      <c r="T1167" s="3" t="s">
        <v>545</v>
      </c>
      <c r="U1167" s="38">
        <v>2973.21</v>
      </c>
      <c r="V1167" s="38">
        <v>2973.21</v>
      </c>
      <c r="W1167" s="38">
        <v>2973.21</v>
      </c>
      <c r="X1167" s="11" t="s">
        <v>545</v>
      </c>
      <c r="Y1167" s="9"/>
      <c r="Z1167" s="1">
        <v>0</v>
      </c>
      <c r="AA1167" s="9">
        <v>11125.21</v>
      </c>
      <c r="AB1167" s="9"/>
      <c r="AC1167" s="50">
        <f>IF(AD1167=AK1167,1,0)</f>
        <v>1</v>
      </c>
      <c r="AD1167" s="50">
        <v>13754.98</v>
      </c>
      <c r="AE1167" s="39">
        <v>11125.21</v>
      </c>
      <c r="AF1167" s="11">
        <f>IF(Z1167=2,AE1167*1.08,IF(AE1167&lt;=10,(AE1167*1.09),IF(AE1167&lt;=50,(10*1.09)+((AE1167-10)*1.08),IF(AE1167&lt;=100,(10*1.09)+((50-10)*1.08)+((AE1167-50)*1.07),IF(AE1167&lt;=200,(10*1.09)+((50-10)*1.08)+((100-50)*1.07)+((AE1167-100)*1.04),(10*1.09)+((50-10)*1.08)+((100-50)*1.07)+((200-100)*1.04)+((AE1167-200)*1.02))))))</f>
        <v>11355.314199999999</v>
      </c>
      <c r="AG1167" s="11">
        <f>IF(Z1167=1,AF1167*1.08,IF(Z1167=4,AF1167*1.08,IF(Z1167=2,0,IF(AE1167&lt;=100,(AF1167*1.25),IF(AE1167&lt;=200,134.5+((AE1167-100)*1.04*1.16),255.14+((AE1167-200)*1.02*1.12))))))</f>
        <v>12736.099903999999</v>
      </c>
      <c r="AH1167" s="11">
        <f>IF(Z1167=1,0,IF(Z1167=4,0,(AG1167*1.08)))</f>
        <v>13754.987896319999</v>
      </c>
      <c r="AI1167" s="9">
        <f>TRUNC(AF1167,2)</f>
        <v>11355.31</v>
      </c>
      <c r="AJ1167" s="9">
        <f>TRUNC(AG1167,2)</f>
        <v>12736.09</v>
      </c>
      <c r="AK1167" s="9">
        <f>TRUNC(AH1167,2)</f>
        <v>13754.98</v>
      </c>
      <c r="AL1167" s="13">
        <v>44170</v>
      </c>
      <c r="AM1167" s="13">
        <v>44187</v>
      </c>
      <c r="AN1167" s="13" t="s">
        <v>6529</v>
      </c>
    </row>
    <row r="1168" spans="1:40" ht="57" customHeight="1" x14ac:dyDescent="0.25">
      <c r="A1168" s="1">
        <v>8697542090143</v>
      </c>
      <c r="B1168" s="1" t="s">
        <v>3829</v>
      </c>
      <c r="C1168" s="1" t="s">
        <v>5810</v>
      </c>
      <c r="D1168" s="2" t="s">
        <v>44</v>
      </c>
      <c r="E1168" s="3" t="s">
        <v>5731</v>
      </c>
      <c r="F1168" s="3">
        <v>0</v>
      </c>
      <c r="G1168" s="2">
        <v>2</v>
      </c>
      <c r="H1168" s="3">
        <v>1</v>
      </c>
      <c r="I1168" s="3"/>
      <c r="J1168" s="3"/>
      <c r="K1168" s="3"/>
      <c r="L1168" s="4" t="s">
        <v>3835</v>
      </c>
      <c r="M1168" s="4" t="s">
        <v>3832</v>
      </c>
      <c r="N1168" s="3" t="s">
        <v>6018</v>
      </c>
      <c r="O1168" s="3">
        <v>1600</v>
      </c>
      <c r="P1168" s="3" t="s">
        <v>188</v>
      </c>
      <c r="Q1168" s="3">
        <v>60</v>
      </c>
      <c r="R1168" s="3" t="s">
        <v>48</v>
      </c>
      <c r="S1168" s="10" t="s">
        <v>49</v>
      </c>
      <c r="T1168" s="3" t="s">
        <v>545</v>
      </c>
      <c r="U1168" s="38">
        <v>2973.21</v>
      </c>
      <c r="V1168" s="38">
        <v>2973.21</v>
      </c>
      <c r="W1168" s="38">
        <v>2973.21</v>
      </c>
      <c r="X1168" s="11" t="s">
        <v>545</v>
      </c>
      <c r="Y1168" s="9"/>
      <c r="Z1168" s="1">
        <v>0</v>
      </c>
      <c r="AA1168" s="9">
        <v>11125.21</v>
      </c>
      <c r="AB1168" s="9"/>
      <c r="AC1168" s="50">
        <f>IF(AD1168=AK1168,1,0)</f>
        <v>1</v>
      </c>
      <c r="AD1168" s="50">
        <v>13754.98</v>
      </c>
      <c r="AE1168" s="39">
        <v>11125.21</v>
      </c>
      <c r="AF1168" s="11">
        <f>IF(Z1168=2,AE1168*1.08,IF(AE1168&lt;=10,(AE1168*1.09),IF(AE1168&lt;=50,(10*1.09)+((AE1168-10)*1.08),IF(AE1168&lt;=100,(10*1.09)+((50-10)*1.08)+((AE1168-50)*1.07),IF(AE1168&lt;=200,(10*1.09)+((50-10)*1.08)+((100-50)*1.07)+((AE1168-100)*1.04),(10*1.09)+((50-10)*1.08)+((100-50)*1.07)+((200-100)*1.04)+((AE1168-200)*1.02))))))</f>
        <v>11355.314199999999</v>
      </c>
      <c r="AG1168" s="11">
        <f>IF(Z1168=1,AF1168*1.08,IF(Z1168=4,AF1168*1.08,IF(Z1168=2,0,IF(AE1168&lt;=100,(AF1168*1.25),IF(AE1168&lt;=200,134.5+((AE1168-100)*1.04*1.16),255.14+((AE1168-200)*1.02*1.12))))))</f>
        <v>12736.099903999999</v>
      </c>
      <c r="AH1168" s="11">
        <f>IF(Z1168=1,0,IF(Z1168=4,0,(AG1168*1.08)))</f>
        <v>13754.987896319999</v>
      </c>
      <c r="AI1168" s="9">
        <f>TRUNC(AF1168,2)</f>
        <v>11355.31</v>
      </c>
      <c r="AJ1168" s="9">
        <f>TRUNC(AG1168,2)</f>
        <v>12736.09</v>
      </c>
      <c r="AK1168" s="9">
        <f>TRUNC(AH1168,2)</f>
        <v>13754.98</v>
      </c>
      <c r="AL1168" s="13">
        <v>44170</v>
      </c>
      <c r="AM1168" s="13">
        <v>44187</v>
      </c>
      <c r="AN1168" s="13" t="s">
        <v>6529</v>
      </c>
    </row>
    <row r="1169" spans="1:40" ht="57" customHeight="1" x14ac:dyDescent="0.25">
      <c r="A1169" s="1">
        <v>8699593095535</v>
      </c>
      <c r="B1169" s="1" t="s">
        <v>3829</v>
      </c>
      <c r="C1169" s="1" t="s">
        <v>5810</v>
      </c>
      <c r="D1169" s="2" t="s">
        <v>44</v>
      </c>
      <c r="E1169" s="3" t="s">
        <v>5731</v>
      </c>
      <c r="F1169" s="3">
        <v>0</v>
      </c>
      <c r="G1169" s="2">
        <v>2</v>
      </c>
      <c r="H1169" s="3">
        <v>1</v>
      </c>
      <c r="I1169" s="3"/>
      <c r="J1169" s="3"/>
      <c r="K1169" s="3"/>
      <c r="L1169" s="4" t="s">
        <v>3837</v>
      </c>
      <c r="M1169" s="4" t="s">
        <v>3832</v>
      </c>
      <c r="N1169" s="3" t="s">
        <v>5982</v>
      </c>
      <c r="O1169" s="3">
        <v>200</v>
      </c>
      <c r="P1169" s="3" t="s">
        <v>188</v>
      </c>
      <c r="Q1169" s="3">
        <v>60</v>
      </c>
      <c r="R1169" s="3" t="s">
        <v>48</v>
      </c>
      <c r="S1169" s="10" t="s">
        <v>49</v>
      </c>
      <c r="T1169" s="3" t="s">
        <v>545</v>
      </c>
      <c r="U1169" s="38">
        <v>2973.21</v>
      </c>
      <c r="V1169" s="38">
        <v>2973.21</v>
      </c>
      <c r="W1169" s="38">
        <v>2973.21</v>
      </c>
      <c r="X1169" s="11" t="s">
        <v>545</v>
      </c>
      <c r="Y1169" s="9"/>
      <c r="Z1169" s="1">
        <v>0</v>
      </c>
      <c r="AA1169" s="9">
        <v>11125.21</v>
      </c>
      <c r="AB1169" s="9"/>
      <c r="AC1169" s="50">
        <f>IF(AD1169=AK1169,1,0)</f>
        <v>1</v>
      </c>
      <c r="AD1169" s="50">
        <v>13754.98</v>
      </c>
      <c r="AE1169" s="39">
        <v>11125.21</v>
      </c>
      <c r="AF1169" s="11">
        <f>IF(Z1169=2,AE1169*1.08,IF(AE1169&lt;=10,(AE1169*1.09),IF(AE1169&lt;=50,(10*1.09)+((AE1169-10)*1.08),IF(AE1169&lt;=100,(10*1.09)+((50-10)*1.08)+((AE1169-50)*1.07),IF(AE1169&lt;=200,(10*1.09)+((50-10)*1.08)+((100-50)*1.07)+((AE1169-100)*1.04),(10*1.09)+((50-10)*1.08)+((100-50)*1.07)+((200-100)*1.04)+((AE1169-200)*1.02))))))</f>
        <v>11355.314199999999</v>
      </c>
      <c r="AG1169" s="11">
        <f>IF(Z1169=1,AF1169*1.08,IF(Z1169=4,AF1169*1.08,IF(Z1169=2,0,IF(AE1169&lt;=100,(AF1169*1.25),IF(AE1169&lt;=200,134.5+((AE1169-100)*1.04*1.16),255.14+((AE1169-200)*1.02*1.12))))))</f>
        <v>12736.099903999999</v>
      </c>
      <c r="AH1169" s="11">
        <f>IF(Z1169=1,0,IF(Z1169=4,0,(AG1169*1.08)))</f>
        <v>13754.987896319999</v>
      </c>
      <c r="AI1169" s="9">
        <f>TRUNC(AF1169,2)</f>
        <v>11355.31</v>
      </c>
      <c r="AJ1169" s="9">
        <f>TRUNC(AG1169,2)</f>
        <v>12736.09</v>
      </c>
      <c r="AK1169" s="9">
        <f>TRUNC(AH1169,2)</f>
        <v>13754.98</v>
      </c>
      <c r="AL1169" s="13">
        <v>44170</v>
      </c>
      <c r="AM1169" s="13">
        <v>44187</v>
      </c>
      <c r="AN1169" s="13" t="s">
        <v>6529</v>
      </c>
    </row>
    <row r="1170" spans="1:40" ht="57" customHeight="1" x14ac:dyDescent="0.25">
      <c r="A1170" s="1">
        <v>8697542090068</v>
      </c>
      <c r="B1170" s="1" t="s">
        <v>3829</v>
      </c>
      <c r="C1170" s="1" t="s">
        <v>5810</v>
      </c>
      <c r="D1170" s="2" t="s">
        <v>44</v>
      </c>
      <c r="E1170" s="3" t="s">
        <v>5731</v>
      </c>
      <c r="F1170" s="3">
        <v>0</v>
      </c>
      <c r="G1170" s="2">
        <v>2</v>
      </c>
      <c r="H1170" s="3">
        <v>1</v>
      </c>
      <c r="I1170" s="3"/>
      <c r="J1170" s="3"/>
      <c r="K1170" s="3"/>
      <c r="L1170" s="4" t="s">
        <v>3837</v>
      </c>
      <c r="M1170" s="4" t="s">
        <v>3832</v>
      </c>
      <c r="N1170" s="3" t="s">
        <v>6018</v>
      </c>
      <c r="O1170" s="3">
        <v>200</v>
      </c>
      <c r="P1170" s="3" t="s">
        <v>188</v>
      </c>
      <c r="Q1170" s="3">
        <v>60</v>
      </c>
      <c r="R1170" s="3" t="s">
        <v>48</v>
      </c>
      <c r="S1170" s="10" t="s">
        <v>49</v>
      </c>
      <c r="T1170" s="3" t="s">
        <v>545</v>
      </c>
      <c r="U1170" s="38">
        <v>2973.21</v>
      </c>
      <c r="V1170" s="38">
        <v>2973.21</v>
      </c>
      <c r="W1170" s="38">
        <v>2973.21</v>
      </c>
      <c r="X1170" s="11" t="s">
        <v>545</v>
      </c>
      <c r="Y1170" s="9"/>
      <c r="Z1170" s="1">
        <v>0</v>
      </c>
      <c r="AA1170" s="9">
        <v>11125.21</v>
      </c>
      <c r="AB1170" s="9"/>
      <c r="AC1170" s="50">
        <f>IF(AD1170=AK1170,1,0)</f>
        <v>1</v>
      </c>
      <c r="AD1170" s="50">
        <v>13754.98</v>
      </c>
      <c r="AE1170" s="39">
        <v>11125.21</v>
      </c>
      <c r="AF1170" s="11">
        <f>IF(Z1170=2,AE1170*1.08,IF(AE1170&lt;=10,(AE1170*1.09),IF(AE1170&lt;=50,(10*1.09)+((AE1170-10)*1.08),IF(AE1170&lt;=100,(10*1.09)+((50-10)*1.08)+((AE1170-50)*1.07),IF(AE1170&lt;=200,(10*1.09)+((50-10)*1.08)+((100-50)*1.07)+((AE1170-100)*1.04),(10*1.09)+((50-10)*1.08)+((100-50)*1.07)+((200-100)*1.04)+((AE1170-200)*1.02))))))</f>
        <v>11355.314199999999</v>
      </c>
      <c r="AG1170" s="11">
        <f>IF(Z1170=1,AF1170*1.08,IF(Z1170=4,AF1170*1.08,IF(Z1170=2,0,IF(AE1170&lt;=100,(AF1170*1.25),IF(AE1170&lt;=200,134.5+((AE1170-100)*1.04*1.16),255.14+((AE1170-200)*1.02*1.12))))))</f>
        <v>12736.099903999999</v>
      </c>
      <c r="AH1170" s="11">
        <f>IF(Z1170=1,0,IF(Z1170=4,0,(AG1170*1.08)))</f>
        <v>13754.987896319999</v>
      </c>
      <c r="AI1170" s="9">
        <f>TRUNC(AF1170,2)</f>
        <v>11355.31</v>
      </c>
      <c r="AJ1170" s="9">
        <f>TRUNC(AG1170,2)</f>
        <v>12736.09</v>
      </c>
      <c r="AK1170" s="9">
        <f>TRUNC(AH1170,2)</f>
        <v>13754.98</v>
      </c>
      <c r="AL1170" s="13">
        <v>44170</v>
      </c>
      <c r="AM1170" s="13">
        <v>44187</v>
      </c>
      <c r="AN1170" s="13" t="s">
        <v>6529</v>
      </c>
    </row>
    <row r="1171" spans="1:40" ht="57" customHeight="1" x14ac:dyDescent="0.25">
      <c r="A1171" s="1">
        <v>8699593095542</v>
      </c>
      <c r="B1171" s="1" t="s">
        <v>3829</v>
      </c>
      <c r="C1171" s="1" t="s">
        <v>5810</v>
      </c>
      <c r="D1171" s="2" t="s">
        <v>44</v>
      </c>
      <c r="E1171" s="3" t="s">
        <v>5731</v>
      </c>
      <c r="F1171" s="3">
        <v>0</v>
      </c>
      <c r="G1171" s="2">
        <v>2</v>
      </c>
      <c r="H1171" s="3">
        <v>1</v>
      </c>
      <c r="I1171" s="3"/>
      <c r="J1171" s="3"/>
      <c r="K1171" s="3"/>
      <c r="L1171" s="4" t="s">
        <v>3838</v>
      </c>
      <c r="M1171" s="4" t="s">
        <v>3832</v>
      </c>
      <c r="N1171" s="3" t="s">
        <v>5982</v>
      </c>
      <c r="O1171" s="3">
        <v>400</v>
      </c>
      <c r="P1171" s="3" t="s">
        <v>188</v>
      </c>
      <c r="Q1171" s="3">
        <v>60</v>
      </c>
      <c r="R1171" s="3" t="s">
        <v>48</v>
      </c>
      <c r="S1171" s="10" t="s">
        <v>49</v>
      </c>
      <c r="T1171" s="3" t="s">
        <v>545</v>
      </c>
      <c r="U1171" s="38">
        <v>2973.21</v>
      </c>
      <c r="V1171" s="38">
        <v>2973.21</v>
      </c>
      <c r="W1171" s="38">
        <v>2973.21</v>
      </c>
      <c r="X1171" s="11" t="s">
        <v>545</v>
      </c>
      <c r="Y1171" s="9"/>
      <c r="Z1171" s="1">
        <v>0</v>
      </c>
      <c r="AA1171" s="9">
        <v>11125.21</v>
      </c>
      <c r="AB1171" s="9"/>
      <c r="AC1171" s="50">
        <f>IF(AD1171=AK1171,1,0)</f>
        <v>1</v>
      </c>
      <c r="AD1171" s="50">
        <v>13754.98</v>
      </c>
      <c r="AE1171" s="39">
        <v>11125.21</v>
      </c>
      <c r="AF1171" s="11">
        <f>IF(Z1171=2,AE1171*1.08,IF(AE1171&lt;=10,(AE1171*1.09),IF(AE1171&lt;=50,(10*1.09)+((AE1171-10)*1.08),IF(AE1171&lt;=100,(10*1.09)+((50-10)*1.08)+((AE1171-50)*1.07),IF(AE1171&lt;=200,(10*1.09)+((50-10)*1.08)+((100-50)*1.07)+((AE1171-100)*1.04),(10*1.09)+((50-10)*1.08)+((100-50)*1.07)+((200-100)*1.04)+((AE1171-200)*1.02))))))</f>
        <v>11355.314199999999</v>
      </c>
      <c r="AG1171" s="11">
        <f>IF(Z1171=1,AF1171*1.08,IF(Z1171=4,AF1171*1.08,IF(Z1171=2,0,IF(AE1171&lt;=100,(AF1171*1.25),IF(AE1171&lt;=200,134.5+((AE1171-100)*1.04*1.16),255.14+((AE1171-200)*1.02*1.12))))))</f>
        <v>12736.099903999999</v>
      </c>
      <c r="AH1171" s="11">
        <f>IF(Z1171=1,0,IF(Z1171=4,0,(AG1171*1.08)))</f>
        <v>13754.987896319999</v>
      </c>
      <c r="AI1171" s="9">
        <f>TRUNC(AF1171,2)</f>
        <v>11355.31</v>
      </c>
      <c r="AJ1171" s="9">
        <f>TRUNC(AG1171,2)</f>
        <v>12736.09</v>
      </c>
      <c r="AK1171" s="9">
        <f>TRUNC(AH1171,2)</f>
        <v>13754.98</v>
      </c>
      <c r="AL1171" s="13">
        <v>44170</v>
      </c>
      <c r="AM1171" s="13">
        <v>44187</v>
      </c>
      <c r="AN1171" s="13" t="s">
        <v>6529</v>
      </c>
    </row>
    <row r="1172" spans="1:40" ht="57" customHeight="1" x14ac:dyDescent="0.25">
      <c r="A1172" s="1">
        <v>8697542090082</v>
      </c>
      <c r="B1172" s="1" t="s">
        <v>3829</v>
      </c>
      <c r="C1172" s="1" t="s">
        <v>5810</v>
      </c>
      <c r="D1172" s="2" t="s">
        <v>44</v>
      </c>
      <c r="E1172" s="3" t="s">
        <v>5731</v>
      </c>
      <c r="F1172" s="3">
        <v>0</v>
      </c>
      <c r="G1172" s="2">
        <v>2</v>
      </c>
      <c r="H1172" s="3">
        <v>1</v>
      </c>
      <c r="I1172" s="3"/>
      <c r="J1172" s="3"/>
      <c r="K1172" s="3"/>
      <c r="L1172" s="4" t="s">
        <v>3838</v>
      </c>
      <c r="M1172" s="4" t="s">
        <v>3832</v>
      </c>
      <c r="N1172" s="3" t="s">
        <v>6018</v>
      </c>
      <c r="O1172" s="3">
        <v>400</v>
      </c>
      <c r="P1172" s="3" t="s">
        <v>188</v>
      </c>
      <c r="Q1172" s="3">
        <v>60</v>
      </c>
      <c r="R1172" s="3" t="s">
        <v>48</v>
      </c>
      <c r="S1172" s="10" t="s">
        <v>49</v>
      </c>
      <c r="T1172" s="3" t="s">
        <v>545</v>
      </c>
      <c r="U1172" s="38">
        <v>2973.21</v>
      </c>
      <c r="V1172" s="38">
        <v>2973.21</v>
      </c>
      <c r="W1172" s="38">
        <v>2973.21</v>
      </c>
      <c r="X1172" s="11" t="s">
        <v>545</v>
      </c>
      <c r="Y1172" s="9"/>
      <c r="Z1172" s="1">
        <v>0</v>
      </c>
      <c r="AA1172" s="9">
        <v>11125.21</v>
      </c>
      <c r="AB1172" s="9"/>
      <c r="AC1172" s="50">
        <f>IF(AD1172=AK1172,1,0)</f>
        <v>1</v>
      </c>
      <c r="AD1172" s="50">
        <v>13754.98</v>
      </c>
      <c r="AE1172" s="39">
        <v>11125.21</v>
      </c>
      <c r="AF1172" s="11">
        <f>IF(Z1172=2,AE1172*1.08,IF(AE1172&lt;=10,(AE1172*1.09),IF(AE1172&lt;=50,(10*1.09)+((AE1172-10)*1.08),IF(AE1172&lt;=100,(10*1.09)+((50-10)*1.08)+((AE1172-50)*1.07),IF(AE1172&lt;=200,(10*1.09)+((50-10)*1.08)+((100-50)*1.07)+((AE1172-100)*1.04),(10*1.09)+((50-10)*1.08)+((100-50)*1.07)+((200-100)*1.04)+((AE1172-200)*1.02))))))</f>
        <v>11355.314199999999</v>
      </c>
      <c r="AG1172" s="11">
        <f>IF(Z1172=1,AF1172*1.08,IF(Z1172=4,AF1172*1.08,IF(Z1172=2,0,IF(AE1172&lt;=100,(AF1172*1.25),IF(AE1172&lt;=200,134.5+((AE1172-100)*1.04*1.16),255.14+((AE1172-200)*1.02*1.12))))))</f>
        <v>12736.099903999999</v>
      </c>
      <c r="AH1172" s="11">
        <f>IF(Z1172=1,0,IF(Z1172=4,0,(AG1172*1.08)))</f>
        <v>13754.987896319999</v>
      </c>
      <c r="AI1172" s="9">
        <f>TRUNC(AF1172,2)</f>
        <v>11355.31</v>
      </c>
      <c r="AJ1172" s="9">
        <f>TRUNC(AG1172,2)</f>
        <v>12736.09</v>
      </c>
      <c r="AK1172" s="9">
        <f>TRUNC(AH1172,2)</f>
        <v>13754.98</v>
      </c>
      <c r="AL1172" s="13">
        <v>44170</v>
      </c>
      <c r="AM1172" s="13">
        <v>44187</v>
      </c>
      <c r="AN1172" s="13" t="s">
        <v>6529</v>
      </c>
    </row>
    <row r="1173" spans="1:40" ht="57" customHeight="1" x14ac:dyDescent="0.25">
      <c r="A1173" s="1">
        <v>8699593095559</v>
      </c>
      <c r="B1173" s="1" t="s">
        <v>3829</v>
      </c>
      <c r="C1173" s="1" t="s">
        <v>5810</v>
      </c>
      <c r="D1173" s="2" t="s">
        <v>44</v>
      </c>
      <c r="E1173" s="3" t="s">
        <v>5731</v>
      </c>
      <c r="F1173" s="3">
        <v>0</v>
      </c>
      <c r="G1173" s="2">
        <v>2</v>
      </c>
      <c r="H1173" s="3">
        <v>1</v>
      </c>
      <c r="I1173" s="3"/>
      <c r="J1173" s="3"/>
      <c r="K1173" s="3"/>
      <c r="L1173" s="4" t="s">
        <v>3839</v>
      </c>
      <c r="M1173" s="4" t="s">
        <v>3832</v>
      </c>
      <c r="N1173" s="3" t="s">
        <v>5982</v>
      </c>
      <c r="O1173" s="3">
        <v>600</v>
      </c>
      <c r="P1173" s="3" t="s">
        <v>188</v>
      </c>
      <c r="Q1173" s="3">
        <v>60</v>
      </c>
      <c r="R1173" s="3" t="s">
        <v>48</v>
      </c>
      <c r="S1173" s="10" t="s">
        <v>49</v>
      </c>
      <c r="T1173" s="3" t="s">
        <v>545</v>
      </c>
      <c r="U1173" s="38">
        <v>2973.21</v>
      </c>
      <c r="V1173" s="38">
        <v>2973.21</v>
      </c>
      <c r="W1173" s="38">
        <v>2973.21</v>
      </c>
      <c r="X1173" s="11" t="s">
        <v>545</v>
      </c>
      <c r="Y1173" s="9"/>
      <c r="Z1173" s="1">
        <v>0</v>
      </c>
      <c r="AA1173" s="9">
        <v>11125.21</v>
      </c>
      <c r="AB1173" s="9"/>
      <c r="AC1173" s="50">
        <f>IF(AD1173=AK1173,1,0)</f>
        <v>1</v>
      </c>
      <c r="AD1173" s="50">
        <v>13754.98</v>
      </c>
      <c r="AE1173" s="39">
        <v>11125.21</v>
      </c>
      <c r="AF1173" s="11">
        <f>IF(Z1173=2,AE1173*1.08,IF(AE1173&lt;=10,(AE1173*1.09),IF(AE1173&lt;=50,(10*1.09)+((AE1173-10)*1.08),IF(AE1173&lt;=100,(10*1.09)+((50-10)*1.08)+((AE1173-50)*1.07),IF(AE1173&lt;=200,(10*1.09)+((50-10)*1.08)+((100-50)*1.07)+((AE1173-100)*1.04),(10*1.09)+((50-10)*1.08)+((100-50)*1.07)+((200-100)*1.04)+((AE1173-200)*1.02))))))</f>
        <v>11355.314199999999</v>
      </c>
      <c r="AG1173" s="11">
        <f>IF(Z1173=1,AF1173*1.08,IF(Z1173=4,AF1173*1.08,IF(Z1173=2,0,IF(AE1173&lt;=100,(AF1173*1.25),IF(AE1173&lt;=200,134.5+((AE1173-100)*1.04*1.16),255.14+((AE1173-200)*1.02*1.12))))))</f>
        <v>12736.099903999999</v>
      </c>
      <c r="AH1173" s="11">
        <f>IF(Z1173=1,0,IF(Z1173=4,0,(AG1173*1.08)))</f>
        <v>13754.987896319999</v>
      </c>
      <c r="AI1173" s="9">
        <f>TRUNC(AF1173,2)</f>
        <v>11355.31</v>
      </c>
      <c r="AJ1173" s="9">
        <f>TRUNC(AG1173,2)</f>
        <v>12736.09</v>
      </c>
      <c r="AK1173" s="9">
        <f>TRUNC(AH1173,2)</f>
        <v>13754.98</v>
      </c>
      <c r="AL1173" s="13">
        <v>44170</v>
      </c>
      <c r="AM1173" s="13">
        <v>44187</v>
      </c>
      <c r="AN1173" s="13" t="s">
        <v>6529</v>
      </c>
    </row>
    <row r="1174" spans="1:40" ht="57" customHeight="1" x14ac:dyDescent="0.25">
      <c r="A1174" s="1">
        <v>8697542090099</v>
      </c>
      <c r="B1174" s="1" t="s">
        <v>3829</v>
      </c>
      <c r="C1174" s="1" t="s">
        <v>5810</v>
      </c>
      <c r="D1174" s="2" t="s">
        <v>44</v>
      </c>
      <c r="E1174" s="3" t="s">
        <v>5731</v>
      </c>
      <c r="F1174" s="3">
        <v>0</v>
      </c>
      <c r="G1174" s="2">
        <v>2</v>
      </c>
      <c r="H1174" s="3">
        <v>1</v>
      </c>
      <c r="I1174" s="3"/>
      <c r="J1174" s="3"/>
      <c r="K1174" s="3"/>
      <c r="L1174" s="4" t="s">
        <v>3839</v>
      </c>
      <c r="M1174" s="4" t="s">
        <v>3832</v>
      </c>
      <c r="N1174" s="3" t="s">
        <v>6018</v>
      </c>
      <c r="O1174" s="3">
        <v>600</v>
      </c>
      <c r="P1174" s="3" t="s">
        <v>188</v>
      </c>
      <c r="Q1174" s="3">
        <v>60</v>
      </c>
      <c r="R1174" s="3" t="s">
        <v>48</v>
      </c>
      <c r="S1174" s="10" t="s">
        <v>49</v>
      </c>
      <c r="T1174" s="3" t="s">
        <v>545</v>
      </c>
      <c r="U1174" s="38">
        <v>2973.21</v>
      </c>
      <c r="V1174" s="38">
        <v>2973.21</v>
      </c>
      <c r="W1174" s="38">
        <v>2973.21</v>
      </c>
      <c r="X1174" s="11" t="s">
        <v>545</v>
      </c>
      <c r="Y1174" s="9"/>
      <c r="Z1174" s="1">
        <v>0</v>
      </c>
      <c r="AA1174" s="9">
        <v>11125.21</v>
      </c>
      <c r="AB1174" s="9"/>
      <c r="AC1174" s="50">
        <f>IF(AD1174=AK1174,1,0)</f>
        <v>1</v>
      </c>
      <c r="AD1174" s="50">
        <v>13754.98</v>
      </c>
      <c r="AE1174" s="39">
        <v>11125.21</v>
      </c>
      <c r="AF1174" s="11">
        <f>IF(Z1174=2,AE1174*1.08,IF(AE1174&lt;=10,(AE1174*1.09),IF(AE1174&lt;=50,(10*1.09)+((AE1174-10)*1.08),IF(AE1174&lt;=100,(10*1.09)+((50-10)*1.08)+((AE1174-50)*1.07),IF(AE1174&lt;=200,(10*1.09)+((50-10)*1.08)+((100-50)*1.07)+((AE1174-100)*1.04),(10*1.09)+((50-10)*1.08)+((100-50)*1.07)+((200-100)*1.04)+((AE1174-200)*1.02))))))</f>
        <v>11355.314199999999</v>
      </c>
      <c r="AG1174" s="11">
        <f>IF(Z1174=1,AF1174*1.08,IF(Z1174=4,AF1174*1.08,IF(Z1174=2,0,IF(AE1174&lt;=100,(AF1174*1.25),IF(AE1174&lt;=200,134.5+((AE1174-100)*1.04*1.16),255.14+((AE1174-200)*1.02*1.12))))))</f>
        <v>12736.099903999999</v>
      </c>
      <c r="AH1174" s="11">
        <f>IF(Z1174=1,0,IF(Z1174=4,0,(AG1174*1.08)))</f>
        <v>13754.987896319999</v>
      </c>
      <c r="AI1174" s="9">
        <f>TRUNC(AF1174,2)</f>
        <v>11355.31</v>
      </c>
      <c r="AJ1174" s="9">
        <f>TRUNC(AG1174,2)</f>
        <v>12736.09</v>
      </c>
      <c r="AK1174" s="9">
        <f>TRUNC(AH1174,2)</f>
        <v>13754.98</v>
      </c>
      <c r="AL1174" s="13">
        <v>44170</v>
      </c>
      <c r="AM1174" s="13">
        <v>44187</v>
      </c>
      <c r="AN1174" s="13" t="s">
        <v>6529</v>
      </c>
    </row>
    <row r="1175" spans="1:40" ht="57" customHeight="1" x14ac:dyDescent="0.25">
      <c r="A1175" s="1">
        <v>8699593095566</v>
      </c>
      <c r="B1175" s="1" t="s">
        <v>3829</v>
      </c>
      <c r="C1175" s="1" t="s">
        <v>5810</v>
      </c>
      <c r="D1175" s="2" t="s">
        <v>44</v>
      </c>
      <c r="E1175" s="3" t="s">
        <v>5731</v>
      </c>
      <c r="F1175" s="3">
        <v>0</v>
      </c>
      <c r="G1175" s="2">
        <v>2</v>
      </c>
      <c r="H1175" s="3">
        <v>1</v>
      </c>
      <c r="I1175" s="3"/>
      <c r="J1175" s="3"/>
      <c r="K1175" s="3"/>
      <c r="L1175" s="4" t="s">
        <v>3840</v>
      </c>
      <c r="M1175" s="4" t="s">
        <v>3832</v>
      </c>
      <c r="N1175" s="3" t="s">
        <v>5982</v>
      </c>
      <c r="O1175" s="3">
        <v>800</v>
      </c>
      <c r="P1175" s="3" t="s">
        <v>188</v>
      </c>
      <c r="Q1175" s="3">
        <v>60</v>
      </c>
      <c r="R1175" s="3" t="s">
        <v>48</v>
      </c>
      <c r="S1175" s="10" t="s">
        <v>49</v>
      </c>
      <c r="T1175" s="3" t="s">
        <v>545</v>
      </c>
      <c r="U1175" s="38">
        <v>2973.21</v>
      </c>
      <c r="V1175" s="38">
        <v>2973.21</v>
      </c>
      <c r="W1175" s="38">
        <v>2973.21</v>
      </c>
      <c r="X1175" s="11" t="s">
        <v>545</v>
      </c>
      <c r="Y1175" s="9"/>
      <c r="Z1175" s="1">
        <v>0</v>
      </c>
      <c r="AA1175" s="9">
        <v>11125.21</v>
      </c>
      <c r="AB1175" s="9"/>
      <c r="AC1175" s="50">
        <f>IF(AD1175=AK1175,1,0)</f>
        <v>1</v>
      </c>
      <c r="AD1175" s="50">
        <v>13754.98</v>
      </c>
      <c r="AE1175" s="39">
        <v>11125.21</v>
      </c>
      <c r="AF1175" s="11">
        <f>IF(Z1175=2,AE1175*1.08,IF(AE1175&lt;=10,(AE1175*1.09),IF(AE1175&lt;=50,(10*1.09)+((AE1175-10)*1.08),IF(AE1175&lt;=100,(10*1.09)+((50-10)*1.08)+((AE1175-50)*1.07),IF(AE1175&lt;=200,(10*1.09)+((50-10)*1.08)+((100-50)*1.07)+((AE1175-100)*1.04),(10*1.09)+((50-10)*1.08)+((100-50)*1.07)+((200-100)*1.04)+((AE1175-200)*1.02))))))</f>
        <v>11355.314199999999</v>
      </c>
      <c r="AG1175" s="11">
        <f>IF(Z1175=1,AF1175*1.08,IF(Z1175=4,AF1175*1.08,IF(Z1175=2,0,IF(AE1175&lt;=100,(AF1175*1.25),IF(AE1175&lt;=200,134.5+((AE1175-100)*1.04*1.16),255.14+((AE1175-200)*1.02*1.12))))))</f>
        <v>12736.099903999999</v>
      </c>
      <c r="AH1175" s="11">
        <f>IF(Z1175=1,0,IF(Z1175=4,0,(AG1175*1.08)))</f>
        <v>13754.987896319999</v>
      </c>
      <c r="AI1175" s="9">
        <f>TRUNC(AF1175,2)</f>
        <v>11355.31</v>
      </c>
      <c r="AJ1175" s="9">
        <f>TRUNC(AG1175,2)</f>
        <v>12736.09</v>
      </c>
      <c r="AK1175" s="9">
        <f>TRUNC(AH1175,2)</f>
        <v>13754.98</v>
      </c>
      <c r="AL1175" s="13">
        <v>44170</v>
      </c>
      <c r="AM1175" s="13">
        <v>44187</v>
      </c>
      <c r="AN1175" s="13" t="s">
        <v>6529</v>
      </c>
    </row>
    <row r="1176" spans="1:40" ht="57" customHeight="1" x14ac:dyDescent="0.25">
      <c r="A1176" s="1">
        <v>8697542090105</v>
      </c>
      <c r="B1176" s="1" t="s">
        <v>3829</v>
      </c>
      <c r="C1176" s="1" t="s">
        <v>5810</v>
      </c>
      <c r="D1176" s="2" t="s">
        <v>44</v>
      </c>
      <c r="E1176" s="3" t="s">
        <v>5731</v>
      </c>
      <c r="F1176" s="3">
        <v>0</v>
      </c>
      <c r="G1176" s="2">
        <v>2</v>
      </c>
      <c r="H1176" s="3">
        <v>1</v>
      </c>
      <c r="I1176" s="3"/>
      <c r="J1176" s="3"/>
      <c r="K1176" s="3"/>
      <c r="L1176" s="4" t="s">
        <v>3840</v>
      </c>
      <c r="M1176" s="4" t="s">
        <v>3832</v>
      </c>
      <c r="N1176" s="3" t="s">
        <v>6018</v>
      </c>
      <c r="O1176" s="3">
        <v>800</v>
      </c>
      <c r="P1176" s="3" t="s">
        <v>188</v>
      </c>
      <c r="Q1176" s="3">
        <v>60</v>
      </c>
      <c r="R1176" s="3" t="s">
        <v>48</v>
      </c>
      <c r="S1176" s="10" t="s">
        <v>49</v>
      </c>
      <c r="T1176" s="3" t="s">
        <v>545</v>
      </c>
      <c r="U1176" s="38">
        <v>2973.21</v>
      </c>
      <c r="V1176" s="38">
        <v>2973.21</v>
      </c>
      <c r="W1176" s="38">
        <v>2973.21</v>
      </c>
      <c r="X1176" s="11" t="s">
        <v>545</v>
      </c>
      <c r="Y1176" s="9"/>
      <c r="Z1176" s="1">
        <v>0</v>
      </c>
      <c r="AA1176" s="9">
        <v>11125.21</v>
      </c>
      <c r="AB1176" s="9"/>
      <c r="AC1176" s="50">
        <f>IF(AD1176=AK1176,1,0)</f>
        <v>1</v>
      </c>
      <c r="AD1176" s="50">
        <v>13754.98</v>
      </c>
      <c r="AE1176" s="39">
        <v>11125.21</v>
      </c>
      <c r="AF1176" s="11">
        <f>IF(Z1176=2,AE1176*1.08,IF(AE1176&lt;=10,(AE1176*1.09),IF(AE1176&lt;=50,(10*1.09)+((AE1176-10)*1.08),IF(AE1176&lt;=100,(10*1.09)+((50-10)*1.08)+((AE1176-50)*1.07),IF(AE1176&lt;=200,(10*1.09)+((50-10)*1.08)+((100-50)*1.07)+((AE1176-100)*1.04),(10*1.09)+((50-10)*1.08)+((100-50)*1.07)+((200-100)*1.04)+((AE1176-200)*1.02))))))</f>
        <v>11355.314199999999</v>
      </c>
      <c r="AG1176" s="11">
        <f>IF(Z1176=1,AF1176*1.08,IF(Z1176=4,AF1176*1.08,IF(Z1176=2,0,IF(AE1176&lt;=100,(AF1176*1.25),IF(AE1176&lt;=200,134.5+((AE1176-100)*1.04*1.16),255.14+((AE1176-200)*1.02*1.12))))))</f>
        <v>12736.099903999999</v>
      </c>
      <c r="AH1176" s="11">
        <f>IF(Z1176=1,0,IF(Z1176=4,0,(AG1176*1.08)))</f>
        <v>13754.987896319999</v>
      </c>
      <c r="AI1176" s="9">
        <f>TRUNC(AF1176,2)</f>
        <v>11355.31</v>
      </c>
      <c r="AJ1176" s="9">
        <f>TRUNC(AG1176,2)</f>
        <v>12736.09</v>
      </c>
      <c r="AK1176" s="9">
        <f>TRUNC(AH1176,2)</f>
        <v>13754.98</v>
      </c>
      <c r="AL1176" s="13">
        <v>44170</v>
      </c>
      <c r="AM1176" s="13">
        <v>44187</v>
      </c>
      <c r="AN1176" s="13" t="s">
        <v>6529</v>
      </c>
    </row>
    <row r="1177" spans="1:40" ht="57" customHeight="1" x14ac:dyDescent="0.25">
      <c r="A1177" s="1">
        <v>8699624570048</v>
      </c>
      <c r="B1177" s="1" t="s">
        <v>2063</v>
      </c>
      <c r="C1177" s="1" t="s">
        <v>2064</v>
      </c>
      <c r="D1177" s="2" t="s">
        <v>44</v>
      </c>
      <c r="E1177" s="3" t="s">
        <v>133</v>
      </c>
      <c r="F1177" s="3">
        <v>4</v>
      </c>
      <c r="G1177" s="2">
        <v>1</v>
      </c>
      <c r="H1177" s="27">
        <v>1</v>
      </c>
      <c r="I1177" s="3"/>
      <c r="J1177" s="3"/>
      <c r="K1177" s="3"/>
      <c r="L1177" s="4" t="s">
        <v>3858</v>
      </c>
      <c r="M1177" s="4" t="s">
        <v>550</v>
      </c>
      <c r="N1177" s="3" t="s">
        <v>5963</v>
      </c>
      <c r="O1177" s="3">
        <v>1</v>
      </c>
      <c r="P1177" s="3" t="s">
        <v>76</v>
      </c>
      <c r="Q1177" s="3">
        <v>200</v>
      </c>
      <c r="R1177" s="3" t="s">
        <v>48</v>
      </c>
      <c r="S1177" s="10" t="s">
        <v>18</v>
      </c>
      <c r="T1177" s="3" t="s">
        <v>111</v>
      </c>
      <c r="U1177" s="38">
        <v>2.2400000000000002</v>
      </c>
      <c r="V1177" s="38">
        <v>3.46</v>
      </c>
      <c r="W1177" s="38">
        <v>0</v>
      </c>
      <c r="X1177" s="3" t="s">
        <v>20</v>
      </c>
      <c r="Y1177" s="12"/>
      <c r="Z1177" s="1">
        <v>0</v>
      </c>
      <c r="AA1177" s="9">
        <v>13.17</v>
      </c>
      <c r="AB1177" s="9"/>
      <c r="AC1177" s="50"/>
      <c r="AD1177" s="50"/>
      <c r="AE1177" s="39">
        <v>13.17</v>
      </c>
      <c r="AF1177" s="11">
        <f>IF(Z1177=2,AE1177*1.08,IF(AE1177&lt;=10,(AE1177*1.09),IF(AE1177&lt;=50,(10*1.09)+((AE1177-10)*1.08),IF(AE1177&lt;=100,(10*1.09)+((50-10)*1.08)+((AE1177-50)*1.07),IF(AE1177&lt;=200,(10*1.09)+((50-10)*1.08)+((100-50)*1.07)+((AE1177-100)*1.04),(10*1.09)+((50-10)*1.08)+((100-50)*1.07)+((200-100)*1.04)+((AE1177-200)*1.02))))))</f>
        <v>14.323600000000001</v>
      </c>
      <c r="AG1177" s="11">
        <f>IF(Z1177=1,AF1177*1.08,IF(Z1177=4,AF1177*1.08,IF(Z1177=2,0,IF(AE1177&lt;=100,(AF1177*1.25),IF(AE1177&lt;=200,134.5+((AE1177-100)*1.04*1.16),255.14+((AE1177-200)*1.02*1.12))))))</f>
        <v>17.904500000000002</v>
      </c>
      <c r="AH1177" s="11">
        <f>IF(Z1177=1,0,IF(Z1177=4,0,(AG1177*1.08)))</f>
        <v>19.336860000000005</v>
      </c>
      <c r="AI1177" s="9">
        <f>TRUNC(AF1177,2)</f>
        <v>14.32</v>
      </c>
      <c r="AJ1177" s="9">
        <f>TRUNC(AG1177,2)</f>
        <v>17.899999999999999</v>
      </c>
      <c r="AK1177" s="9">
        <f>TRUNC(AH1177,2)</f>
        <v>19.329999999999998</v>
      </c>
      <c r="AL1177" s="13">
        <v>44170</v>
      </c>
      <c r="AM1177" s="13">
        <v>44187</v>
      </c>
      <c r="AN1177" s="13" t="s">
        <v>6529</v>
      </c>
    </row>
    <row r="1178" spans="1:40" ht="57" customHeight="1" x14ac:dyDescent="0.25">
      <c r="A1178" s="1">
        <v>8699624590015</v>
      </c>
      <c r="B1178" s="1" t="s">
        <v>2063</v>
      </c>
      <c r="C1178" s="1" t="s">
        <v>2064</v>
      </c>
      <c r="D1178" s="2" t="s">
        <v>44</v>
      </c>
      <c r="E1178" s="3" t="s">
        <v>133</v>
      </c>
      <c r="F1178" s="3">
        <v>4</v>
      </c>
      <c r="G1178" s="2">
        <v>1</v>
      </c>
      <c r="H1178" s="27">
        <v>1</v>
      </c>
      <c r="I1178" s="3"/>
      <c r="J1178" s="3"/>
      <c r="K1178" s="3"/>
      <c r="L1178" s="4" t="s">
        <v>3860</v>
      </c>
      <c r="M1178" s="4" t="s">
        <v>550</v>
      </c>
      <c r="N1178" s="3" t="s">
        <v>5963</v>
      </c>
      <c r="O1178" s="3">
        <v>10</v>
      </c>
      <c r="P1178" s="3" t="s">
        <v>76</v>
      </c>
      <c r="Q1178" s="3">
        <v>20</v>
      </c>
      <c r="R1178" s="3" t="s">
        <v>48</v>
      </c>
      <c r="S1178" s="10" t="s">
        <v>18</v>
      </c>
      <c r="T1178" s="3" t="s">
        <v>111</v>
      </c>
      <c r="U1178" s="38">
        <v>1.99</v>
      </c>
      <c r="V1178" s="38">
        <v>3.46</v>
      </c>
      <c r="W1178" s="38">
        <v>0</v>
      </c>
      <c r="X1178" s="3" t="s">
        <v>20</v>
      </c>
      <c r="Y1178" s="12"/>
      <c r="Z1178" s="1">
        <v>0</v>
      </c>
      <c r="AA1178" s="9">
        <v>13.14</v>
      </c>
      <c r="AB1178" s="9"/>
      <c r="AC1178" s="50"/>
      <c r="AD1178" s="50"/>
      <c r="AE1178" s="39">
        <v>13.14</v>
      </c>
      <c r="AF1178" s="11">
        <f>IF(Z1178=2,AE1178*1.08,IF(AE1178&lt;=10,(AE1178*1.09),IF(AE1178&lt;=50,(10*1.09)+((AE1178-10)*1.08),IF(AE1178&lt;=100,(10*1.09)+((50-10)*1.08)+((AE1178-50)*1.07),IF(AE1178&lt;=200,(10*1.09)+((50-10)*1.08)+((100-50)*1.07)+((AE1178-100)*1.04),(10*1.09)+((50-10)*1.08)+((100-50)*1.07)+((200-100)*1.04)+((AE1178-200)*1.02))))))</f>
        <v>14.291200000000002</v>
      </c>
      <c r="AG1178" s="11">
        <f>IF(Z1178=1,AF1178*1.08,IF(Z1178=4,AF1178*1.08,IF(Z1178=2,0,IF(AE1178&lt;=100,(AF1178*1.25),IF(AE1178&lt;=200,134.5+((AE1178-100)*1.04*1.16),255.14+((AE1178-200)*1.02*1.12))))))</f>
        <v>17.864000000000001</v>
      </c>
      <c r="AH1178" s="11">
        <f>IF(Z1178=1,0,IF(Z1178=4,0,(AG1178*1.08)))</f>
        <v>19.293120000000002</v>
      </c>
      <c r="AI1178" s="9">
        <f>TRUNC(AF1178,2)</f>
        <v>14.29</v>
      </c>
      <c r="AJ1178" s="9">
        <f>TRUNC(AG1178,2)</f>
        <v>17.86</v>
      </c>
      <c r="AK1178" s="9">
        <f>TRUNC(AH1178,2)</f>
        <v>19.29</v>
      </c>
      <c r="AL1178" s="13">
        <v>44170</v>
      </c>
      <c r="AM1178" s="13">
        <v>44187</v>
      </c>
      <c r="AN1178" s="13" t="s">
        <v>6529</v>
      </c>
    </row>
    <row r="1179" spans="1:40" ht="57" customHeight="1" x14ac:dyDescent="0.25">
      <c r="A1179" s="1">
        <v>8699532090027</v>
      </c>
      <c r="B1179" s="1" t="s">
        <v>3876</v>
      </c>
      <c r="C1179" s="1" t="s">
        <v>3877</v>
      </c>
      <c r="D1179" s="2" t="s">
        <v>44</v>
      </c>
      <c r="E1179" s="3" t="s">
        <v>5731</v>
      </c>
      <c r="F1179" s="3">
        <v>6</v>
      </c>
      <c r="G1179" s="2">
        <v>1</v>
      </c>
      <c r="H1179" s="3">
        <v>1</v>
      </c>
      <c r="I1179" s="3"/>
      <c r="J1179" s="3"/>
      <c r="K1179" s="3"/>
      <c r="L1179" s="4" t="s">
        <v>4645</v>
      </c>
      <c r="M1179" s="4" t="s">
        <v>241</v>
      </c>
      <c r="N1179" s="3" t="s">
        <v>5902</v>
      </c>
      <c r="O1179" s="3">
        <v>100</v>
      </c>
      <c r="P1179" s="3" t="s">
        <v>76</v>
      </c>
      <c r="Q1179" s="3">
        <v>4</v>
      </c>
      <c r="R1179" s="3" t="s">
        <v>48</v>
      </c>
      <c r="S1179" s="10" t="s">
        <v>18</v>
      </c>
      <c r="T1179" s="3" t="s">
        <v>102</v>
      </c>
      <c r="U1179" s="38">
        <v>39.229999999999997</v>
      </c>
      <c r="V1179" s="38">
        <v>39.229999999999997</v>
      </c>
      <c r="W1179" s="38">
        <v>39.229999999999997</v>
      </c>
      <c r="X1179" s="11" t="s">
        <v>102</v>
      </c>
      <c r="Y1179" s="12"/>
      <c r="Z1179" s="1">
        <v>0</v>
      </c>
      <c r="AA1179" s="9">
        <v>130.74</v>
      </c>
      <c r="AB1179" s="9"/>
      <c r="AC1179" s="50">
        <f>IF(AD1179=AK1179,1,0)</f>
        <v>1</v>
      </c>
      <c r="AD1179" s="50">
        <v>185.31</v>
      </c>
      <c r="AE1179" s="39">
        <v>130.74</v>
      </c>
      <c r="AF1179" s="11">
        <f>IF(Z1179=2,AE1179*1.08,IF(AE1179&lt;=10,(AE1179*1.09),IF(AE1179&lt;=50,(10*1.09)+((AE1179-10)*1.08),IF(AE1179&lt;=100,(10*1.09)+((50-10)*1.08)+((AE1179-50)*1.07),IF(AE1179&lt;=200,(10*1.09)+((50-10)*1.08)+((100-50)*1.07)+((AE1179-100)*1.04),(10*1.09)+((50-10)*1.08)+((100-50)*1.07)+((200-100)*1.04)+((AE1179-200)*1.02))))))</f>
        <v>139.56960000000001</v>
      </c>
      <c r="AG1179" s="11">
        <f>IF(Z1179=1,AF1179*1.08,IF(Z1179=4,AF1179*1.08,IF(Z1179=2,0,IF(AE1179&lt;=100,(AF1179*1.25),IF(AE1179&lt;=200,134.5+((AE1179-100)*1.04*1.16),255.14+((AE1179-200)*1.02*1.12))))))</f>
        <v>171.58473600000002</v>
      </c>
      <c r="AH1179" s="11">
        <f>IF(Z1179=1,0,IF(Z1179=4,0,(AG1179*1.08)))</f>
        <v>185.31151488000003</v>
      </c>
      <c r="AI1179" s="9">
        <f>TRUNC(AF1179,2)</f>
        <v>139.56</v>
      </c>
      <c r="AJ1179" s="9">
        <f>TRUNC(AG1179,2)</f>
        <v>171.58</v>
      </c>
      <c r="AK1179" s="9">
        <f>TRUNC(AH1179,2)</f>
        <v>185.31</v>
      </c>
      <c r="AL1179" s="13">
        <v>44170</v>
      </c>
      <c r="AM1179" s="13">
        <v>44187</v>
      </c>
      <c r="AN1179" s="13" t="s">
        <v>6529</v>
      </c>
    </row>
    <row r="1180" spans="1:40" ht="57" customHeight="1" x14ac:dyDescent="0.25">
      <c r="A1180" s="1">
        <v>8699532095909</v>
      </c>
      <c r="B1180" s="1" t="s">
        <v>3876</v>
      </c>
      <c r="C1180" s="1" t="s">
        <v>3877</v>
      </c>
      <c r="D1180" s="2" t="s">
        <v>44</v>
      </c>
      <c r="E1180" s="3" t="s">
        <v>5731</v>
      </c>
      <c r="F1180" s="3">
        <v>6</v>
      </c>
      <c r="G1180" s="2">
        <v>1</v>
      </c>
      <c r="H1180" s="3">
        <v>1</v>
      </c>
      <c r="I1180" s="3"/>
      <c r="J1180" s="3"/>
      <c r="K1180" s="3"/>
      <c r="L1180" s="4" t="s">
        <v>4646</v>
      </c>
      <c r="M1180" s="4" t="s">
        <v>241</v>
      </c>
      <c r="N1180" s="3" t="s">
        <v>5902</v>
      </c>
      <c r="O1180" s="3">
        <v>100</v>
      </c>
      <c r="P1180" s="3" t="s">
        <v>76</v>
      </c>
      <c r="Q1180" s="3">
        <v>8</v>
      </c>
      <c r="R1180" s="3" t="s">
        <v>48</v>
      </c>
      <c r="S1180" s="10" t="s">
        <v>18</v>
      </c>
      <c r="T1180" s="3" t="s">
        <v>129</v>
      </c>
      <c r="U1180" s="38">
        <v>66.7</v>
      </c>
      <c r="V1180" s="38">
        <v>66.7</v>
      </c>
      <c r="W1180" s="38">
        <v>66.7</v>
      </c>
      <c r="X1180" s="11" t="s">
        <v>129</v>
      </c>
      <c r="Y1180" s="12"/>
      <c r="Z1180" s="1">
        <v>0</v>
      </c>
      <c r="AA1180" s="9">
        <v>239.21</v>
      </c>
      <c r="AB1180" s="9"/>
      <c r="AC1180" s="50">
        <f>IF(AD1180=AK1180,1,0)</f>
        <v>1</v>
      </c>
      <c r="AD1180" s="50">
        <v>323.92</v>
      </c>
      <c r="AE1180" s="39">
        <v>239.21</v>
      </c>
      <c r="AF1180" s="11">
        <f>IF(Z1180=2,AE1180*1.08,IF(AE1180&lt;=10,(AE1180*1.09),IF(AE1180&lt;=50,(10*1.09)+((AE1180-10)*1.08),IF(AE1180&lt;=100,(10*1.09)+((50-10)*1.08)+((AE1180-50)*1.07),IF(AE1180&lt;=200,(10*1.09)+((50-10)*1.08)+((100-50)*1.07)+((AE1180-100)*1.04),(10*1.09)+((50-10)*1.08)+((100-50)*1.07)+((200-100)*1.04)+((AE1180-200)*1.02))))))</f>
        <v>251.5942</v>
      </c>
      <c r="AG1180" s="11">
        <f>IF(Z1180=1,AF1180*1.08,IF(Z1180=4,AF1180*1.08,IF(Z1180=2,0,IF(AE1180&lt;=100,(AF1180*1.25),IF(AE1180&lt;=200,134.5+((AE1180-100)*1.04*1.16),255.14+((AE1180-200)*1.02*1.12))))))</f>
        <v>299.93350399999997</v>
      </c>
      <c r="AH1180" s="11">
        <f>IF(Z1180=1,0,IF(Z1180=4,0,(AG1180*1.08)))</f>
        <v>323.92818432000001</v>
      </c>
      <c r="AI1180" s="9">
        <f>TRUNC(AF1180,2)</f>
        <v>251.59</v>
      </c>
      <c r="AJ1180" s="9">
        <f>TRUNC(AG1180,2)</f>
        <v>299.93</v>
      </c>
      <c r="AK1180" s="9">
        <f>TRUNC(AH1180,2)</f>
        <v>323.92</v>
      </c>
      <c r="AL1180" s="13">
        <v>44170</v>
      </c>
      <c r="AM1180" s="13">
        <v>44187</v>
      </c>
      <c r="AN1180" s="13" t="s">
        <v>6529</v>
      </c>
    </row>
    <row r="1181" spans="1:40" ht="57" customHeight="1" x14ac:dyDescent="0.25">
      <c r="A1181" s="1">
        <v>8699532090010</v>
      </c>
      <c r="B1181" s="1" t="s">
        <v>3876</v>
      </c>
      <c r="C1181" s="1" t="s">
        <v>3877</v>
      </c>
      <c r="D1181" s="2" t="s">
        <v>44</v>
      </c>
      <c r="E1181" s="3" t="s">
        <v>5731</v>
      </c>
      <c r="F1181" s="3">
        <v>6</v>
      </c>
      <c r="G1181" s="2">
        <v>1</v>
      </c>
      <c r="H1181" s="3">
        <v>1</v>
      </c>
      <c r="I1181" s="3"/>
      <c r="J1181" s="3"/>
      <c r="K1181" s="3"/>
      <c r="L1181" s="4" t="s">
        <v>4647</v>
      </c>
      <c r="M1181" s="4" t="s">
        <v>241</v>
      </c>
      <c r="N1181" s="3" t="s">
        <v>5902</v>
      </c>
      <c r="O1181" s="3">
        <v>50</v>
      </c>
      <c r="P1181" s="3" t="s">
        <v>76</v>
      </c>
      <c r="Q1181" s="3">
        <v>4</v>
      </c>
      <c r="R1181" s="3" t="s">
        <v>48</v>
      </c>
      <c r="S1181" s="10" t="s">
        <v>18</v>
      </c>
      <c r="T1181" s="3" t="s">
        <v>129</v>
      </c>
      <c r="U1181" s="38">
        <v>31.25</v>
      </c>
      <c r="V1181" s="38">
        <v>31.25</v>
      </c>
      <c r="W1181" s="38">
        <v>31.25</v>
      </c>
      <c r="X1181" s="11" t="s">
        <v>129</v>
      </c>
      <c r="Y1181" s="12"/>
      <c r="Z1181" s="1">
        <v>0</v>
      </c>
      <c r="AA1181" s="9">
        <v>109.45</v>
      </c>
      <c r="AB1181" s="9"/>
      <c r="AC1181" s="50">
        <f>IF(AD1181=AK1181,1,0)</f>
        <v>1</v>
      </c>
      <c r="AD1181" s="50">
        <v>157.57</v>
      </c>
      <c r="AE1181" s="39">
        <v>109.45</v>
      </c>
      <c r="AF1181" s="11">
        <f>IF(Z1181=2,AE1181*1.08,IF(AE1181&lt;=10,(AE1181*1.09),IF(AE1181&lt;=50,(10*1.09)+((AE1181-10)*1.08),IF(AE1181&lt;=100,(10*1.09)+((50-10)*1.08)+((AE1181-50)*1.07),IF(AE1181&lt;=200,(10*1.09)+((50-10)*1.08)+((100-50)*1.07)+((AE1181-100)*1.04),(10*1.09)+((50-10)*1.08)+((100-50)*1.07)+((200-100)*1.04)+((AE1181-200)*1.02))))))</f>
        <v>117.428</v>
      </c>
      <c r="AG1181" s="11">
        <f>IF(Z1181=1,AF1181*1.08,IF(Z1181=4,AF1181*1.08,IF(Z1181=2,0,IF(AE1181&lt;=100,(AF1181*1.25),IF(AE1181&lt;=200,134.5+((AE1181-100)*1.04*1.16),255.14+((AE1181-200)*1.02*1.12))))))</f>
        <v>145.90048000000002</v>
      </c>
      <c r="AH1181" s="11">
        <f>IF(Z1181=1,0,IF(Z1181=4,0,(AG1181*1.08)))</f>
        <v>157.57251840000004</v>
      </c>
      <c r="AI1181" s="9">
        <f>TRUNC(AF1181,2)</f>
        <v>117.42</v>
      </c>
      <c r="AJ1181" s="9">
        <f>TRUNC(AG1181,2)</f>
        <v>145.9</v>
      </c>
      <c r="AK1181" s="9">
        <f>TRUNC(AH1181,2)</f>
        <v>157.57</v>
      </c>
      <c r="AL1181" s="13">
        <v>44170</v>
      </c>
      <c r="AM1181" s="13">
        <v>44187</v>
      </c>
      <c r="AN1181" s="13" t="s">
        <v>6529</v>
      </c>
    </row>
    <row r="1182" spans="1:40" ht="57" customHeight="1" x14ac:dyDescent="0.25">
      <c r="A1182" s="1">
        <v>8680683010118</v>
      </c>
      <c r="B1182" s="1" t="s">
        <v>1144</v>
      </c>
      <c r="C1182" s="1" t="s">
        <v>1145</v>
      </c>
      <c r="D1182" s="2" t="s">
        <v>44</v>
      </c>
      <c r="E1182" s="3" t="s">
        <v>5731</v>
      </c>
      <c r="F1182" s="3">
        <v>0</v>
      </c>
      <c r="G1182" s="2">
        <v>3</v>
      </c>
      <c r="H1182" s="3">
        <v>1</v>
      </c>
      <c r="I1182" s="3"/>
      <c r="J1182" s="3"/>
      <c r="K1182" s="3"/>
      <c r="L1182" s="4" t="s">
        <v>121</v>
      </c>
      <c r="M1182" s="4" t="s">
        <v>122</v>
      </c>
      <c r="N1182" s="3" t="s">
        <v>6068</v>
      </c>
      <c r="O1182" s="3">
        <v>100</v>
      </c>
      <c r="P1182" s="3" t="s">
        <v>76</v>
      </c>
      <c r="Q1182" s="3">
        <v>60</v>
      </c>
      <c r="R1182" s="3" t="s">
        <v>48</v>
      </c>
      <c r="S1182" s="10" t="s">
        <v>18</v>
      </c>
      <c r="T1182" s="3" t="s">
        <v>997</v>
      </c>
      <c r="U1182" s="38">
        <v>32.19</v>
      </c>
      <c r="V1182" s="38">
        <v>32.19</v>
      </c>
      <c r="W1182" s="38">
        <v>32.19</v>
      </c>
      <c r="X1182" s="11" t="s">
        <v>997</v>
      </c>
      <c r="Y1182" s="12"/>
      <c r="Z1182" s="1">
        <v>0</v>
      </c>
      <c r="AA1182" s="9">
        <v>65.819999999999993</v>
      </c>
      <c r="AB1182" s="9"/>
      <c r="AC1182" s="50"/>
      <c r="AD1182" s="50"/>
      <c r="AE1182" s="39">
        <v>65.819999999999993</v>
      </c>
      <c r="AF1182" s="11">
        <f>IF(Z1182=2,AE1182*1.08,IF(AE1182&lt;=10,(AE1182*1.09),IF(AE1182&lt;=50,(10*1.09)+((AE1182-10)*1.08),IF(AE1182&lt;=100,(10*1.09)+((50-10)*1.08)+((AE1182-50)*1.07),IF(AE1182&lt;=200,(10*1.09)+((50-10)*1.08)+((100-50)*1.07)+((AE1182-100)*1.04),(10*1.09)+((50-10)*1.08)+((100-50)*1.07)+((200-100)*1.04)+((AE1182-200)*1.02))))))</f>
        <v>71.0274</v>
      </c>
      <c r="AG1182" s="11">
        <f>IF(Z1182=1,AF1182*1.08,IF(Z1182=4,AF1182*1.08,IF(Z1182=2,0,IF(AE1182&lt;=100,(AF1182*1.25),IF(AE1182&lt;=200,134.5+((AE1182-100)*1.04*1.16),255.14+((AE1182-200)*1.02*1.12))))))</f>
        <v>88.78425</v>
      </c>
      <c r="AH1182" s="11">
        <f>IF(Z1182=1,0,IF(Z1182=4,0,(AG1182*1.08)))</f>
        <v>95.886990000000011</v>
      </c>
      <c r="AI1182" s="9">
        <f>TRUNC(AF1182,2)</f>
        <v>71.02</v>
      </c>
      <c r="AJ1182" s="9">
        <f>TRUNC(AG1182,2)</f>
        <v>88.78</v>
      </c>
      <c r="AK1182" s="9">
        <f>TRUNC(AH1182,2)</f>
        <v>95.88</v>
      </c>
      <c r="AL1182" s="13">
        <v>44170</v>
      </c>
      <c r="AM1182" s="13">
        <v>44187</v>
      </c>
      <c r="AN1182" s="13" t="s">
        <v>6529</v>
      </c>
    </row>
    <row r="1183" spans="1:40" ht="57" customHeight="1" x14ac:dyDescent="0.25">
      <c r="A1183" s="1">
        <v>8699808794062</v>
      </c>
      <c r="B1183" s="1" t="s">
        <v>1289</v>
      </c>
      <c r="C1183" s="1" t="s">
        <v>1290</v>
      </c>
      <c r="D1183" s="2" t="s">
        <v>44</v>
      </c>
      <c r="E1183" s="3" t="s">
        <v>133</v>
      </c>
      <c r="F1183" s="3">
        <v>7</v>
      </c>
      <c r="G1183" s="2">
        <v>2</v>
      </c>
      <c r="H1183" s="3">
        <v>1</v>
      </c>
      <c r="I1183" s="3"/>
      <c r="J1183" s="3"/>
      <c r="K1183" s="3"/>
      <c r="L1183" s="4" t="s">
        <v>5565</v>
      </c>
      <c r="M1183" s="4" t="s">
        <v>1291</v>
      </c>
      <c r="N1183" s="3" t="s">
        <v>5993</v>
      </c>
      <c r="O1183" s="3">
        <v>12</v>
      </c>
      <c r="P1183" s="3" t="s">
        <v>76</v>
      </c>
      <c r="Q1183" s="3">
        <v>1</v>
      </c>
      <c r="R1183" s="3" t="s">
        <v>48</v>
      </c>
      <c r="S1183" s="10" t="s">
        <v>49</v>
      </c>
      <c r="T1183" s="10" t="s">
        <v>225</v>
      </c>
      <c r="U1183" s="38">
        <v>228</v>
      </c>
      <c r="V1183" s="38">
        <v>228</v>
      </c>
      <c r="W1183" s="38">
        <v>228</v>
      </c>
      <c r="X1183" s="10" t="s">
        <v>225</v>
      </c>
      <c r="Y1183" s="12"/>
      <c r="Z1183" s="1">
        <v>0</v>
      </c>
      <c r="AA1183" s="9">
        <v>563.69000000000005</v>
      </c>
      <c r="AB1183" s="9"/>
      <c r="AC1183" s="50">
        <f>IF(AD1183=AK1183,1,0)</f>
        <v>1</v>
      </c>
      <c r="AD1183" s="50">
        <v>724.26</v>
      </c>
      <c r="AE1183" s="39">
        <v>563.69000000000005</v>
      </c>
      <c r="AF1183" s="11">
        <f>IF(Z1183=2,AE1183*1.08,IF(AE1183&lt;=10,(AE1183*1.09),IF(AE1183&lt;=50,(10*1.09)+((AE1183-10)*1.08),IF(AE1183&lt;=100,(10*1.09)+((50-10)*1.08)+((AE1183-50)*1.07),IF(AE1183&lt;=200,(10*1.09)+((50-10)*1.08)+((100-50)*1.07)+((AE1183-100)*1.04),(10*1.09)+((50-10)*1.08)+((100-50)*1.07)+((200-100)*1.04)+((AE1183-200)*1.02))))))</f>
        <v>582.56380000000001</v>
      </c>
      <c r="AG1183" s="11">
        <f>IF(Z1183=1,AF1183*1.08,IF(Z1183=4,AF1183*1.08,IF(Z1183=2,0,IF(AE1183&lt;=100,(AF1183*1.25),IF(AE1183&lt;=200,134.5+((AE1183-100)*1.04*1.16),255.14+((AE1183-200)*1.02*1.12))))))</f>
        <v>670.61945600000013</v>
      </c>
      <c r="AH1183" s="11">
        <f>IF(Z1183=1,0,IF(Z1183=4,0,(AG1183*1.08)))</f>
        <v>724.26901248000013</v>
      </c>
      <c r="AI1183" s="9">
        <f>TRUNC(AF1183,2)</f>
        <v>582.55999999999995</v>
      </c>
      <c r="AJ1183" s="9">
        <f>TRUNC(AG1183,2)</f>
        <v>670.61</v>
      </c>
      <c r="AK1183" s="9">
        <f>TRUNC(AH1183,2)</f>
        <v>724.26</v>
      </c>
      <c r="AL1183" s="13">
        <v>44170</v>
      </c>
      <c r="AM1183" s="13">
        <v>44187</v>
      </c>
      <c r="AN1183" s="13" t="s">
        <v>6529</v>
      </c>
    </row>
    <row r="1184" spans="1:40" ht="57" customHeight="1" x14ac:dyDescent="0.25">
      <c r="A1184" s="1">
        <v>8699543010038</v>
      </c>
      <c r="B1184" s="1" t="s">
        <v>4287</v>
      </c>
      <c r="C1184" s="1" t="s">
        <v>4288</v>
      </c>
      <c r="D1184" s="2" t="s">
        <v>44</v>
      </c>
      <c r="E1184" s="3" t="s">
        <v>133</v>
      </c>
      <c r="F1184" s="3">
        <v>4</v>
      </c>
      <c r="G1184" s="29">
        <v>1</v>
      </c>
      <c r="H1184" s="27">
        <v>1</v>
      </c>
      <c r="I1184" s="3"/>
      <c r="J1184" s="3"/>
      <c r="K1184" s="3"/>
      <c r="L1184" s="4" t="s">
        <v>4612</v>
      </c>
      <c r="M1184" s="4" t="s">
        <v>4290</v>
      </c>
      <c r="N1184" s="3" t="s">
        <v>5995</v>
      </c>
      <c r="O1184" s="3">
        <v>100</v>
      </c>
      <c r="P1184" s="3" t="s">
        <v>76</v>
      </c>
      <c r="Q1184" s="3">
        <v>16</v>
      </c>
      <c r="R1184" s="3" t="s">
        <v>48</v>
      </c>
      <c r="S1184" s="10" t="s">
        <v>18</v>
      </c>
      <c r="T1184" s="3" t="s">
        <v>111</v>
      </c>
      <c r="U1184" s="38">
        <v>1.84</v>
      </c>
      <c r="V1184" s="38">
        <v>3.46</v>
      </c>
      <c r="W1184" s="38">
        <v>0</v>
      </c>
      <c r="X1184" s="11" t="s">
        <v>20</v>
      </c>
      <c r="Y1184" s="12"/>
      <c r="Z1184" s="1">
        <v>0</v>
      </c>
      <c r="AA1184" s="9">
        <v>13.17</v>
      </c>
      <c r="AB1184" s="9"/>
      <c r="AC1184" s="50"/>
      <c r="AD1184" s="50"/>
      <c r="AE1184" s="39">
        <v>13.17</v>
      </c>
      <c r="AF1184" s="11">
        <f>IF(Z1184=2,AE1184*1.08,IF(AE1184&lt;=10,(AE1184*1.09),IF(AE1184&lt;=50,(10*1.09)+((AE1184-10)*1.08),IF(AE1184&lt;=100,(10*1.09)+((50-10)*1.08)+((AE1184-50)*1.07),IF(AE1184&lt;=200,(10*1.09)+((50-10)*1.08)+((100-50)*1.07)+((AE1184-100)*1.04),(10*1.09)+((50-10)*1.08)+((100-50)*1.07)+((200-100)*1.04)+((AE1184-200)*1.02))))))</f>
        <v>14.323600000000001</v>
      </c>
      <c r="AG1184" s="11">
        <f>IF(Z1184=1,AF1184*1.08,IF(Z1184=4,AF1184*1.08,IF(Z1184=2,0,IF(AE1184&lt;=100,(AF1184*1.25),IF(AE1184&lt;=200,134.5+((AE1184-100)*1.04*1.16),255.14+((AE1184-200)*1.02*1.12))))))</f>
        <v>17.904500000000002</v>
      </c>
      <c r="AH1184" s="11">
        <f>IF(Z1184=1,0,IF(Z1184=4,0,(AG1184*1.08)))</f>
        <v>19.336860000000005</v>
      </c>
      <c r="AI1184" s="9">
        <f>TRUNC(AF1184,2)</f>
        <v>14.32</v>
      </c>
      <c r="AJ1184" s="9">
        <f>TRUNC(AG1184,2)</f>
        <v>17.899999999999999</v>
      </c>
      <c r="AK1184" s="9">
        <f>TRUNC(AH1184,2)</f>
        <v>19.329999999999998</v>
      </c>
      <c r="AL1184" s="13">
        <v>44170</v>
      </c>
      <c r="AM1184" s="13">
        <v>44187</v>
      </c>
      <c r="AN1184" s="13" t="s">
        <v>6529</v>
      </c>
    </row>
    <row r="1185" spans="1:40" ht="57" customHeight="1" x14ac:dyDescent="0.25">
      <c r="A1185" s="1">
        <v>8699543010021</v>
      </c>
      <c r="B1185" s="1" t="s">
        <v>4287</v>
      </c>
      <c r="C1185" s="1" t="s">
        <v>4288</v>
      </c>
      <c r="D1185" s="2" t="s">
        <v>44</v>
      </c>
      <c r="E1185" s="3" t="s">
        <v>133</v>
      </c>
      <c r="F1185" s="3">
        <v>4</v>
      </c>
      <c r="G1185" s="2">
        <v>1</v>
      </c>
      <c r="H1185" s="27">
        <v>1</v>
      </c>
      <c r="I1185" s="3"/>
      <c r="J1185" s="3"/>
      <c r="K1185" s="3"/>
      <c r="L1185" s="4" t="s">
        <v>6248</v>
      </c>
      <c r="M1185" s="4" t="s">
        <v>4290</v>
      </c>
      <c r="N1185" s="3" t="s">
        <v>5995</v>
      </c>
      <c r="O1185" s="3">
        <v>25</v>
      </c>
      <c r="P1185" s="3" t="s">
        <v>76</v>
      </c>
      <c r="Q1185" s="3">
        <v>20</v>
      </c>
      <c r="R1185" s="3" t="s">
        <v>48</v>
      </c>
      <c r="S1185" s="10" t="s">
        <v>18</v>
      </c>
      <c r="T1185" s="3" t="s">
        <v>153</v>
      </c>
      <c r="U1185" s="38">
        <v>1.35</v>
      </c>
      <c r="V1185" s="38">
        <v>1.94</v>
      </c>
      <c r="W1185" s="38">
        <v>0</v>
      </c>
      <c r="X1185" s="3" t="s">
        <v>20</v>
      </c>
      <c r="Y1185" s="12"/>
      <c r="Z1185" s="1">
        <v>0</v>
      </c>
      <c r="AA1185" s="9">
        <v>7.36</v>
      </c>
      <c r="AB1185" s="9"/>
      <c r="AC1185" s="50"/>
      <c r="AD1185" s="50"/>
      <c r="AE1185" s="39">
        <v>7.36</v>
      </c>
      <c r="AF1185" s="11">
        <f>IF(Z1185=2,AE1185*1.08,IF(AE1185&lt;=10,(AE1185*1.09),IF(AE1185&lt;=50,(10*1.09)+((AE1185-10)*1.08),IF(AE1185&lt;=100,(10*1.09)+((50-10)*1.08)+((AE1185-50)*1.07),IF(AE1185&lt;=200,(10*1.09)+((50-10)*1.08)+((100-50)*1.07)+((AE1185-100)*1.04),(10*1.09)+((50-10)*1.08)+((100-50)*1.07)+((200-100)*1.04)+((AE1185-200)*1.02))))))</f>
        <v>8.0224000000000011</v>
      </c>
      <c r="AG1185" s="11">
        <f>IF(Z1185=1,AF1185*1.08,IF(Z1185=4,AF1185*1.08,IF(Z1185=2,0,IF(AE1185&lt;=100,(AF1185*1.25),IF(AE1185&lt;=200,134.5+((AE1185-100)*1.04*1.16),255.14+((AE1185-200)*1.02*1.12))))))</f>
        <v>10.028000000000002</v>
      </c>
      <c r="AH1185" s="11">
        <f>IF(Z1185=1,0,IF(Z1185=4,0,(AG1185*1.08)))</f>
        <v>10.830240000000003</v>
      </c>
      <c r="AI1185" s="9">
        <f>TRUNC(AF1185,2)</f>
        <v>8.02</v>
      </c>
      <c r="AJ1185" s="9">
        <f>TRUNC(AG1185,2)</f>
        <v>10.02</v>
      </c>
      <c r="AK1185" s="9">
        <f>TRUNC(AH1185,2)</f>
        <v>10.83</v>
      </c>
      <c r="AL1185" s="13">
        <v>44170</v>
      </c>
      <c r="AM1185" s="13">
        <v>44187</v>
      </c>
      <c r="AN1185" s="13" t="s">
        <v>6529</v>
      </c>
    </row>
    <row r="1186" spans="1:40" ht="57" customHeight="1" x14ac:dyDescent="0.25">
      <c r="A1186" s="1">
        <v>8680199099515</v>
      </c>
      <c r="B1186" s="1" t="s">
        <v>4287</v>
      </c>
      <c r="C1186" s="1" t="s">
        <v>4288</v>
      </c>
      <c r="D1186" s="2" t="s">
        <v>150</v>
      </c>
      <c r="E1186" s="3" t="s">
        <v>133</v>
      </c>
      <c r="F1186" s="3">
        <v>4</v>
      </c>
      <c r="G1186" s="29">
        <v>2</v>
      </c>
      <c r="H1186" s="3">
        <v>1</v>
      </c>
      <c r="I1186" s="3"/>
      <c r="J1186" s="3"/>
      <c r="K1186" s="3"/>
      <c r="L1186" s="4" t="s">
        <v>4289</v>
      </c>
      <c r="M1186" s="4" t="s">
        <v>4290</v>
      </c>
      <c r="N1186" s="3" t="s">
        <v>5928</v>
      </c>
      <c r="O1186" s="3">
        <v>100</v>
      </c>
      <c r="P1186" s="3" t="s">
        <v>76</v>
      </c>
      <c r="Q1186" s="3">
        <v>16</v>
      </c>
      <c r="R1186" s="3" t="s">
        <v>48</v>
      </c>
      <c r="S1186" s="10" t="s">
        <v>18</v>
      </c>
      <c r="T1186" s="3" t="s">
        <v>111</v>
      </c>
      <c r="U1186" s="38">
        <v>1.84</v>
      </c>
      <c r="V1186" s="38">
        <v>3.46</v>
      </c>
      <c r="W1186" s="38">
        <v>0</v>
      </c>
      <c r="X1186" s="11" t="s">
        <v>20</v>
      </c>
      <c r="Y1186" s="12"/>
      <c r="Z1186" s="1">
        <v>0</v>
      </c>
      <c r="AA1186" s="9">
        <v>13.17</v>
      </c>
      <c r="AB1186" s="9"/>
      <c r="AC1186" s="50"/>
      <c r="AD1186" s="50"/>
      <c r="AE1186" s="39">
        <v>13.17</v>
      </c>
      <c r="AF1186" s="11">
        <f>IF(Z1186=2,AE1186*1.08,IF(AE1186&lt;=10,(AE1186*1.09),IF(AE1186&lt;=50,(10*1.09)+((AE1186-10)*1.08),IF(AE1186&lt;=100,(10*1.09)+((50-10)*1.08)+((AE1186-50)*1.07),IF(AE1186&lt;=200,(10*1.09)+((50-10)*1.08)+((100-50)*1.07)+((AE1186-100)*1.04),(10*1.09)+((50-10)*1.08)+((100-50)*1.07)+((200-100)*1.04)+((AE1186-200)*1.02))))))</f>
        <v>14.323600000000001</v>
      </c>
      <c r="AG1186" s="11">
        <f>IF(Z1186=1,AF1186*1.08,IF(Z1186=4,AF1186*1.08,IF(Z1186=2,0,IF(AE1186&lt;=100,(AF1186*1.25),IF(AE1186&lt;=200,134.5+((AE1186-100)*1.04*1.16),255.14+((AE1186-200)*1.02*1.12))))))</f>
        <v>17.904500000000002</v>
      </c>
      <c r="AH1186" s="11">
        <f>IF(Z1186=1,0,IF(Z1186=4,0,(AG1186*1.08)))</f>
        <v>19.336860000000005</v>
      </c>
      <c r="AI1186" s="9">
        <f>TRUNC(AF1186,2)</f>
        <v>14.32</v>
      </c>
      <c r="AJ1186" s="9">
        <f>TRUNC(AG1186,2)</f>
        <v>17.899999999999999</v>
      </c>
      <c r="AK1186" s="9">
        <f>TRUNC(AH1186,2)</f>
        <v>19.329999999999998</v>
      </c>
      <c r="AL1186" s="13">
        <v>44170</v>
      </c>
      <c r="AM1186" s="13">
        <v>44187</v>
      </c>
      <c r="AN1186" s="13" t="s">
        <v>6529</v>
      </c>
    </row>
    <row r="1187" spans="1:40" ht="57" customHeight="1" x14ac:dyDescent="0.25">
      <c r="A1187" s="1">
        <v>8680199093902</v>
      </c>
      <c r="B1187" s="1" t="s">
        <v>4287</v>
      </c>
      <c r="C1187" s="1" t="s">
        <v>4288</v>
      </c>
      <c r="D1187" s="2" t="s">
        <v>150</v>
      </c>
      <c r="E1187" s="3" t="s">
        <v>133</v>
      </c>
      <c r="F1187" s="3">
        <v>4</v>
      </c>
      <c r="G1187" s="29">
        <v>2</v>
      </c>
      <c r="H1187" s="3">
        <v>1</v>
      </c>
      <c r="I1187" s="3"/>
      <c r="J1187" s="3"/>
      <c r="K1187" s="3"/>
      <c r="L1187" s="4" t="s">
        <v>4613</v>
      </c>
      <c r="M1187" s="4" t="s">
        <v>4290</v>
      </c>
      <c r="N1187" s="3" t="s">
        <v>5928</v>
      </c>
      <c r="O1187" s="3">
        <v>25</v>
      </c>
      <c r="P1187" s="3" t="s">
        <v>76</v>
      </c>
      <c r="Q1187" s="3">
        <v>20</v>
      </c>
      <c r="R1187" s="3" t="s">
        <v>48</v>
      </c>
      <c r="S1187" s="10" t="s">
        <v>18</v>
      </c>
      <c r="T1187" s="3" t="s">
        <v>153</v>
      </c>
      <c r="U1187" s="38">
        <v>1.35</v>
      </c>
      <c r="V1187" s="38">
        <v>1.94</v>
      </c>
      <c r="W1187" s="38">
        <v>0</v>
      </c>
      <c r="X1187" s="11" t="s">
        <v>20</v>
      </c>
      <c r="Y1187" s="12"/>
      <c r="Z1187" s="1">
        <v>0</v>
      </c>
      <c r="AA1187" s="9">
        <v>7.36</v>
      </c>
      <c r="AB1187" s="9"/>
      <c r="AC1187" s="50"/>
      <c r="AD1187" s="50"/>
      <c r="AE1187" s="39">
        <v>7.36</v>
      </c>
      <c r="AF1187" s="11">
        <f>IF(Z1187=2,AE1187*1.08,IF(AE1187&lt;=10,(AE1187*1.09),IF(AE1187&lt;=50,(10*1.09)+((AE1187-10)*1.08),IF(AE1187&lt;=100,(10*1.09)+((50-10)*1.08)+((AE1187-50)*1.07),IF(AE1187&lt;=200,(10*1.09)+((50-10)*1.08)+((100-50)*1.07)+((AE1187-100)*1.04),(10*1.09)+((50-10)*1.08)+((100-50)*1.07)+((200-100)*1.04)+((AE1187-200)*1.02))))))</f>
        <v>8.0224000000000011</v>
      </c>
      <c r="AG1187" s="11">
        <f>IF(Z1187=1,AF1187*1.08,IF(Z1187=4,AF1187*1.08,IF(Z1187=2,0,IF(AE1187&lt;=100,(AF1187*1.25),IF(AE1187&lt;=200,134.5+((AE1187-100)*1.04*1.16),255.14+((AE1187-200)*1.02*1.12))))))</f>
        <v>10.028000000000002</v>
      </c>
      <c r="AH1187" s="11">
        <f>IF(Z1187=1,0,IF(Z1187=4,0,(AG1187*1.08)))</f>
        <v>10.830240000000003</v>
      </c>
      <c r="AI1187" s="9">
        <f>TRUNC(AF1187,2)</f>
        <v>8.02</v>
      </c>
      <c r="AJ1187" s="9">
        <f>TRUNC(AG1187,2)</f>
        <v>10.02</v>
      </c>
      <c r="AK1187" s="9">
        <f>TRUNC(AH1187,2)</f>
        <v>10.83</v>
      </c>
      <c r="AL1187" s="13">
        <v>44170</v>
      </c>
      <c r="AM1187" s="13">
        <v>44187</v>
      </c>
      <c r="AN1187" s="13" t="s">
        <v>6529</v>
      </c>
    </row>
    <row r="1188" spans="1:40" ht="57" customHeight="1" x14ac:dyDescent="0.25">
      <c r="A1188" s="1">
        <v>8699717280038</v>
      </c>
      <c r="B1188" s="1" t="s">
        <v>2975</v>
      </c>
      <c r="C1188" s="1" t="s">
        <v>2976</v>
      </c>
      <c r="D1188" s="2" t="s">
        <v>150</v>
      </c>
      <c r="E1188" s="3" t="s">
        <v>133</v>
      </c>
      <c r="F1188" s="3">
        <v>0</v>
      </c>
      <c r="G1188" s="2">
        <v>1</v>
      </c>
      <c r="H1188" s="3">
        <v>1</v>
      </c>
      <c r="I1188" s="3"/>
      <c r="J1188" s="3"/>
      <c r="K1188" s="3"/>
      <c r="L1188" s="4" t="s">
        <v>5247</v>
      </c>
      <c r="M1188" s="4" t="s">
        <v>246</v>
      </c>
      <c r="N1188" s="3" t="s">
        <v>5957</v>
      </c>
      <c r="O1188" s="3">
        <v>250</v>
      </c>
      <c r="P1188" s="3" t="s">
        <v>76</v>
      </c>
      <c r="Q1188" s="3">
        <v>70</v>
      </c>
      <c r="R1188" s="3" t="s">
        <v>48</v>
      </c>
      <c r="S1188" s="10" t="s">
        <v>18</v>
      </c>
      <c r="T1188" s="10" t="s">
        <v>153</v>
      </c>
      <c r="U1188" s="38">
        <v>4.59</v>
      </c>
      <c r="V1188" s="38">
        <v>4.9000000000000004</v>
      </c>
      <c r="W1188" s="38">
        <v>3.92</v>
      </c>
      <c r="X1188" s="11" t="s">
        <v>153</v>
      </c>
      <c r="Y1188" s="12"/>
      <c r="Z1188" s="1">
        <v>0</v>
      </c>
      <c r="AA1188" s="9">
        <v>14.89</v>
      </c>
      <c r="AB1188" s="9"/>
      <c r="AC1188" s="50"/>
      <c r="AD1188" s="50"/>
      <c r="AE1188" s="39">
        <v>14.89</v>
      </c>
      <c r="AF1188" s="11">
        <f>IF(Z1188=2,AE1188*1.08,IF(AE1188&lt;=10,(AE1188*1.09),IF(AE1188&lt;=50,(10*1.09)+((AE1188-10)*1.08),IF(AE1188&lt;=100,(10*1.09)+((50-10)*1.08)+((AE1188-50)*1.07),IF(AE1188&lt;=200,(10*1.09)+((50-10)*1.08)+((100-50)*1.07)+((AE1188-100)*1.04),(10*1.09)+((50-10)*1.08)+((100-50)*1.07)+((200-100)*1.04)+((AE1188-200)*1.02))))))</f>
        <v>16.1812</v>
      </c>
      <c r="AG1188" s="11">
        <f>IF(Z1188=1,AF1188*1.08,IF(Z1188=4,AF1188*1.08,IF(Z1188=2,0,IF(AE1188&lt;=100,(AF1188*1.25),IF(AE1188&lt;=200,134.5+((AE1188-100)*1.04*1.16),255.14+((AE1188-200)*1.02*1.12))))))</f>
        <v>20.226500000000001</v>
      </c>
      <c r="AH1188" s="11">
        <f>IF(Z1188=1,0,IF(Z1188=4,0,(AG1188*1.08)))</f>
        <v>21.844620000000003</v>
      </c>
      <c r="AI1188" s="9">
        <f>TRUNC(AF1188,2)</f>
        <v>16.18</v>
      </c>
      <c r="AJ1188" s="9">
        <f>TRUNC(AG1188,2)</f>
        <v>20.22</v>
      </c>
      <c r="AK1188" s="9">
        <f>TRUNC(AH1188,2)</f>
        <v>21.84</v>
      </c>
      <c r="AL1188" s="13">
        <v>44170</v>
      </c>
      <c r="AM1188" s="13">
        <v>44187</v>
      </c>
      <c r="AN1188" s="13" t="s">
        <v>6529</v>
      </c>
    </row>
    <row r="1189" spans="1:40" ht="57" customHeight="1" x14ac:dyDescent="0.25">
      <c r="A1189" s="1">
        <v>8699717010017</v>
      </c>
      <c r="B1189" s="1" t="s">
        <v>2975</v>
      </c>
      <c r="C1189" s="1" t="s">
        <v>2976</v>
      </c>
      <c r="D1189" s="2" t="s">
        <v>150</v>
      </c>
      <c r="E1189" s="3" t="s">
        <v>133</v>
      </c>
      <c r="F1189" s="3">
        <v>4</v>
      </c>
      <c r="G1189" s="2">
        <v>1</v>
      </c>
      <c r="H1189" s="27">
        <v>1</v>
      </c>
      <c r="I1189" s="3"/>
      <c r="J1189" s="3"/>
      <c r="K1189" s="3"/>
      <c r="L1189" s="4" t="s">
        <v>4617</v>
      </c>
      <c r="M1189" s="4" t="s">
        <v>246</v>
      </c>
      <c r="N1189" s="3" t="s">
        <v>5957</v>
      </c>
      <c r="O1189" s="3">
        <v>375</v>
      </c>
      <c r="P1189" s="3" t="s">
        <v>76</v>
      </c>
      <c r="Q1189" s="3">
        <v>10</v>
      </c>
      <c r="R1189" s="3" t="s">
        <v>48</v>
      </c>
      <c r="S1189" s="10" t="s">
        <v>18</v>
      </c>
      <c r="T1189" s="3" t="s">
        <v>153</v>
      </c>
      <c r="U1189" s="38">
        <v>3.29</v>
      </c>
      <c r="V1189" s="38">
        <v>3.46</v>
      </c>
      <c r="W1189" s="38">
        <v>0</v>
      </c>
      <c r="X1189" s="11" t="s">
        <v>20</v>
      </c>
      <c r="Y1189" s="12"/>
      <c r="Z1189" s="1">
        <v>0</v>
      </c>
      <c r="AA1189" s="9">
        <v>13.17</v>
      </c>
      <c r="AB1189" s="9"/>
      <c r="AC1189" s="50"/>
      <c r="AD1189" s="50"/>
      <c r="AE1189" s="39">
        <v>13.17</v>
      </c>
      <c r="AF1189" s="11">
        <f>IF(Z1189=2,AE1189*1.08,IF(AE1189&lt;=10,(AE1189*1.09),IF(AE1189&lt;=50,(10*1.09)+((AE1189-10)*1.08),IF(AE1189&lt;=100,(10*1.09)+((50-10)*1.08)+((AE1189-50)*1.07),IF(AE1189&lt;=200,(10*1.09)+((50-10)*1.08)+((100-50)*1.07)+((AE1189-100)*1.04),(10*1.09)+((50-10)*1.08)+((100-50)*1.07)+((200-100)*1.04)+((AE1189-200)*1.02))))))</f>
        <v>14.323600000000001</v>
      </c>
      <c r="AG1189" s="11">
        <f>IF(Z1189=1,AF1189*1.08,IF(Z1189=4,AF1189*1.08,IF(Z1189=2,0,IF(AE1189&lt;=100,(AF1189*1.25),IF(AE1189&lt;=200,134.5+((AE1189-100)*1.04*1.16),255.14+((AE1189-200)*1.02*1.12))))))</f>
        <v>17.904500000000002</v>
      </c>
      <c r="AH1189" s="11">
        <f>IF(Z1189=1,0,IF(Z1189=4,0,(AG1189*1.08)))</f>
        <v>19.336860000000005</v>
      </c>
      <c r="AI1189" s="9">
        <f>TRUNC(AF1189,2)</f>
        <v>14.32</v>
      </c>
      <c r="AJ1189" s="9">
        <f>TRUNC(AG1189,2)</f>
        <v>17.899999999999999</v>
      </c>
      <c r="AK1189" s="9">
        <f>TRUNC(AH1189,2)</f>
        <v>19.329999999999998</v>
      </c>
      <c r="AL1189" s="13">
        <v>44170</v>
      </c>
      <c r="AM1189" s="13">
        <v>44187</v>
      </c>
      <c r="AN1189" s="13" t="s">
        <v>6529</v>
      </c>
    </row>
    <row r="1190" spans="1:40" ht="57" customHeight="1" x14ac:dyDescent="0.25">
      <c r="A1190" s="1">
        <v>8699717010062</v>
      </c>
      <c r="B1190" s="1" t="s">
        <v>2975</v>
      </c>
      <c r="C1190" s="1" t="s">
        <v>2976</v>
      </c>
      <c r="D1190" s="2" t="s">
        <v>150</v>
      </c>
      <c r="E1190" s="3" t="s">
        <v>133</v>
      </c>
      <c r="F1190" s="3">
        <v>0</v>
      </c>
      <c r="G1190" s="2">
        <v>5</v>
      </c>
      <c r="H1190" s="3">
        <v>1</v>
      </c>
      <c r="I1190" s="3"/>
      <c r="J1190" s="3"/>
      <c r="K1190" s="3"/>
      <c r="L1190" s="4" t="s">
        <v>5248</v>
      </c>
      <c r="M1190" s="4" t="s">
        <v>246</v>
      </c>
      <c r="N1190" s="3" t="s">
        <v>5957</v>
      </c>
      <c r="O1190" s="3">
        <v>750</v>
      </c>
      <c r="P1190" s="3" t="s">
        <v>76</v>
      </c>
      <c r="Q1190" s="3">
        <v>10</v>
      </c>
      <c r="R1190" s="3" t="s">
        <v>48</v>
      </c>
      <c r="S1190" s="10" t="s">
        <v>18</v>
      </c>
      <c r="T1190" s="10" t="s">
        <v>153</v>
      </c>
      <c r="U1190" s="38">
        <v>6.58</v>
      </c>
      <c r="V1190" s="38">
        <v>8.1999999999999993</v>
      </c>
      <c r="W1190" s="38">
        <v>6.56</v>
      </c>
      <c r="X1190" s="11" t="s">
        <v>153</v>
      </c>
      <c r="Y1190" s="12"/>
      <c r="Z1190" s="1">
        <v>0</v>
      </c>
      <c r="AA1190" s="9">
        <v>24.95</v>
      </c>
      <c r="AB1190" s="9"/>
      <c r="AC1190" s="50"/>
      <c r="AD1190" s="50"/>
      <c r="AE1190" s="39">
        <v>24.95</v>
      </c>
      <c r="AF1190" s="11">
        <f>IF(Z1190=2,AE1190*1.08,IF(AE1190&lt;=10,(AE1190*1.09),IF(AE1190&lt;=50,(10*1.09)+((AE1190-10)*1.08),IF(AE1190&lt;=100,(10*1.09)+((50-10)*1.08)+((AE1190-50)*1.07),IF(AE1190&lt;=200,(10*1.09)+((50-10)*1.08)+((100-50)*1.07)+((AE1190-100)*1.04),(10*1.09)+((50-10)*1.08)+((100-50)*1.07)+((200-100)*1.04)+((AE1190-200)*1.02))))))</f>
        <v>27.045999999999999</v>
      </c>
      <c r="AG1190" s="11">
        <f>IF(Z1190=1,AF1190*1.08,IF(Z1190=4,AF1190*1.08,IF(Z1190=2,0,IF(AE1190&lt;=100,(AF1190*1.25),IF(AE1190&lt;=200,134.5+((AE1190-100)*1.04*1.16),255.14+((AE1190-200)*1.02*1.12))))))</f>
        <v>33.807499999999997</v>
      </c>
      <c r="AH1190" s="11">
        <f>IF(Z1190=1,0,IF(Z1190=4,0,(AG1190*1.08)))</f>
        <v>36.512099999999997</v>
      </c>
      <c r="AI1190" s="9">
        <f>TRUNC(AF1190,2)</f>
        <v>27.04</v>
      </c>
      <c r="AJ1190" s="9">
        <f>TRUNC(AG1190,2)</f>
        <v>33.799999999999997</v>
      </c>
      <c r="AK1190" s="9">
        <f>TRUNC(AH1190,2)</f>
        <v>36.51</v>
      </c>
      <c r="AL1190" s="13">
        <v>44170</v>
      </c>
      <c r="AM1190" s="13">
        <v>44187</v>
      </c>
      <c r="AN1190" s="13" t="s">
        <v>6529</v>
      </c>
    </row>
    <row r="1191" spans="1:40" ht="57" customHeight="1" x14ac:dyDescent="0.25">
      <c r="A1191" s="1">
        <v>8699514092445</v>
      </c>
      <c r="B1191" s="1" t="s">
        <v>1072</v>
      </c>
      <c r="C1191" s="1" t="s">
        <v>1073</v>
      </c>
      <c r="D1191" s="2" t="s">
        <v>150</v>
      </c>
      <c r="E1191" s="3" t="s">
        <v>5731</v>
      </c>
      <c r="F1191" s="3">
        <v>0</v>
      </c>
      <c r="G1191" s="2">
        <v>2</v>
      </c>
      <c r="H1191" s="3">
        <v>1</v>
      </c>
      <c r="I1191" s="3"/>
      <c r="J1191" s="3"/>
      <c r="K1191" s="3"/>
      <c r="L1191" s="4" t="s">
        <v>5251</v>
      </c>
      <c r="M1191" s="4" t="s">
        <v>128</v>
      </c>
      <c r="N1191" s="3" t="s">
        <v>5962</v>
      </c>
      <c r="O1191" s="3">
        <v>20</v>
      </c>
      <c r="P1191" s="3" t="s">
        <v>76</v>
      </c>
      <c r="Q1191" s="3">
        <v>60</v>
      </c>
      <c r="R1191" s="3" t="s">
        <v>48</v>
      </c>
      <c r="S1191" s="10" t="s">
        <v>18</v>
      </c>
      <c r="T1191" s="10" t="s">
        <v>153</v>
      </c>
      <c r="U1191" s="38">
        <v>447.28</v>
      </c>
      <c r="V1191" s="38">
        <v>497.28</v>
      </c>
      <c r="W1191" s="38">
        <v>298.36</v>
      </c>
      <c r="X1191" s="10" t="s">
        <v>153</v>
      </c>
      <c r="Y1191" s="12"/>
      <c r="Z1191" s="1">
        <v>0</v>
      </c>
      <c r="AA1191" s="9">
        <v>1138.32</v>
      </c>
      <c r="AB1191" s="9"/>
      <c r="AC1191" s="50">
        <f>IF(AD1191=AK1191,1,0)</f>
        <v>1</v>
      </c>
      <c r="AD1191" s="50">
        <v>1433.24</v>
      </c>
      <c r="AE1191" s="39">
        <v>1138.32</v>
      </c>
      <c r="AF1191" s="11">
        <f>IF(Z1191=2,AE1191*1.08,IF(AE1191&lt;=10,(AE1191*1.09),IF(AE1191&lt;=50,(10*1.09)+((AE1191-10)*1.08),IF(AE1191&lt;=100,(10*1.09)+((50-10)*1.08)+((AE1191-50)*1.07),IF(AE1191&lt;=200,(10*1.09)+((50-10)*1.08)+((100-50)*1.07)+((AE1191-100)*1.04),(10*1.09)+((50-10)*1.08)+((100-50)*1.07)+((200-100)*1.04)+((AE1191-200)*1.02))))))</f>
        <v>1168.6863999999998</v>
      </c>
      <c r="AG1191" s="11">
        <f>IF(Z1191=1,AF1191*1.08,IF(Z1191=4,AF1191*1.08,IF(Z1191=2,0,IF(AE1191&lt;=100,(AF1191*1.25),IF(AE1191&lt;=200,134.5+((AE1191-100)*1.04*1.16),255.14+((AE1191-200)*1.02*1.12))))))</f>
        <v>1327.0767679999999</v>
      </c>
      <c r="AH1191" s="11">
        <f>IF(Z1191=1,0,IF(Z1191=4,0,(AG1191*1.08)))</f>
        <v>1433.2429094399999</v>
      </c>
      <c r="AI1191" s="9">
        <f>TRUNC(AF1191,2)</f>
        <v>1168.68</v>
      </c>
      <c r="AJ1191" s="9">
        <f>TRUNC(AG1191,2)</f>
        <v>1327.07</v>
      </c>
      <c r="AK1191" s="9">
        <f>TRUNC(AH1191,2)</f>
        <v>1433.24</v>
      </c>
      <c r="AL1191" s="13">
        <v>44170</v>
      </c>
      <c r="AM1191" s="13">
        <v>44187</v>
      </c>
      <c r="AN1191" s="13" t="s">
        <v>6529</v>
      </c>
    </row>
    <row r="1192" spans="1:40" ht="57" customHeight="1" x14ac:dyDescent="0.25">
      <c r="A1192" s="1">
        <v>8699502094635</v>
      </c>
      <c r="B1192" s="1" t="s">
        <v>1072</v>
      </c>
      <c r="C1192" s="1" t="s">
        <v>1073</v>
      </c>
      <c r="D1192" s="2" t="s">
        <v>150</v>
      </c>
      <c r="E1192" s="3" t="s">
        <v>5731</v>
      </c>
      <c r="F1192" s="3">
        <v>0</v>
      </c>
      <c r="G1192" s="2">
        <v>2</v>
      </c>
      <c r="H1192" s="3">
        <v>1</v>
      </c>
      <c r="I1192" s="3"/>
      <c r="J1192" s="3"/>
      <c r="K1192" s="3"/>
      <c r="L1192" s="4" t="s">
        <v>4342</v>
      </c>
      <c r="M1192" s="4" t="s">
        <v>128</v>
      </c>
      <c r="N1192" s="3" t="s">
        <v>5985</v>
      </c>
      <c r="O1192" s="3">
        <v>20</v>
      </c>
      <c r="P1192" s="3" t="s">
        <v>76</v>
      </c>
      <c r="Q1192" s="3">
        <v>60</v>
      </c>
      <c r="R1192" s="3" t="s">
        <v>48</v>
      </c>
      <c r="S1192" s="10" t="s">
        <v>18</v>
      </c>
      <c r="T1192" s="10" t="s">
        <v>153</v>
      </c>
      <c r="U1192" s="38">
        <v>447.28</v>
      </c>
      <c r="V1192" s="38">
        <v>507.57</v>
      </c>
      <c r="W1192" s="38">
        <v>304.54000000000002</v>
      </c>
      <c r="X1192" s="11" t="s">
        <v>153</v>
      </c>
      <c r="Y1192" s="12"/>
      <c r="Z1192" s="1">
        <v>0</v>
      </c>
      <c r="AA1192" s="9">
        <v>928</v>
      </c>
      <c r="AB1192" s="9"/>
      <c r="AC1192" s="50">
        <f>IF(AD1192=AK1192,1,0)</f>
        <v>1</v>
      </c>
      <c r="AD1192" s="50">
        <v>1173.75</v>
      </c>
      <c r="AE1192" s="39">
        <v>928</v>
      </c>
      <c r="AF1192" s="11">
        <f>IF(Z1192=2,AE1192*1.08,IF(AE1192&lt;=10,(AE1192*1.09),IF(AE1192&lt;=50,(10*1.09)+((AE1192-10)*1.08),IF(AE1192&lt;=100,(10*1.09)+((50-10)*1.08)+((AE1192-50)*1.07),IF(AE1192&lt;=200,(10*1.09)+((50-10)*1.08)+((100-50)*1.07)+((AE1192-100)*1.04),(10*1.09)+((50-10)*1.08)+((100-50)*1.07)+((200-100)*1.04)+((AE1192-200)*1.02))))))</f>
        <v>954.16000000000008</v>
      </c>
      <c r="AG1192" s="11">
        <f>IF(Z1192=1,AF1192*1.08,IF(Z1192=4,AF1192*1.08,IF(Z1192=2,0,IF(AE1192&lt;=100,(AF1192*1.25),IF(AE1192&lt;=200,134.5+((AE1192-100)*1.04*1.16),255.14+((AE1192-200)*1.02*1.12))))))</f>
        <v>1086.8072000000002</v>
      </c>
      <c r="AH1192" s="11">
        <f>IF(Z1192=1,0,IF(Z1192=4,0,(AG1192*1.08)))</f>
        <v>1173.7517760000003</v>
      </c>
      <c r="AI1192" s="9">
        <f>TRUNC(AF1192,2)</f>
        <v>954.16</v>
      </c>
      <c r="AJ1192" s="9">
        <f>TRUNC(AG1192,2)</f>
        <v>1086.8</v>
      </c>
      <c r="AK1192" s="9">
        <f>TRUNC(AH1192,2)</f>
        <v>1173.75</v>
      </c>
      <c r="AL1192" s="13">
        <v>44170</v>
      </c>
      <c r="AM1192" s="13">
        <v>44187</v>
      </c>
      <c r="AN1192" s="13" t="s">
        <v>6529</v>
      </c>
    </row>
    <row r="1193" spans="1:40" ht="57" customHeight="1" x14ac:dyDescent="0.25">
      <c r="A1193" s="1">
        <v>8698760090229</v>
      </c>
      <c r="B1193" s="1" t="s">
        <v>3946</v>
      </c>
      <c r="C1193" s="1" t="s">
        <v>3947</v>
      </c>
      <c r="D1193" s="2" t="s">
        <v>44</v>
      </c>
      <c r="E1193" s="3" t="s">
        <v>5731</v>
      </c>
      <c r="F1193" s="3">
        <v>0</v>
      </c>
      <c r="G1193" s="2">
        <v>2</v>
      </c>
      <c r="H1193" s="3">
        <v>1</v>
      </c>
      <c r="I1193" s="3"/>
      <c r="J1193" s="3"/>
      <c r="K1193" s="3"/>
      <c r="L1193" s="4" t="s">
        <v>3948</v>
      </c>
      <c r="M1193" s="4" t="s">
        <v>3949</v>
      </c>
      <c r="N1193" s="3" t="s">
        <v>5998</v>
      </c>
      <c r="O1193" s="3">
        <v>25</v>
      </c>
      <c r="P1193" s="3" t="s">
        <v>76</v>
      </c>
      <c r="Q1193" s="3">
        <v>30</v>
      </c>
      <c r="R1193" s="3" t="s">
        <v>48</v>
      </c>
      <c r="S1193" s="10" t="s">
        <v>49</v>
      </c>
      <c r="T1193" s="3" t="s">
        <v>153</v>
      </c>
      <c r="U1193" s="38">
        <v>259.27</v>
      </c>
      <c r="V1193" s="38">
        <v>259.27</v>
      </c>
      <c r="W1193" s="38">
        <v>259.27</v>
      </c>
      <c r="X1193" s="11" t="s">
        <v>153</v>
      </c>
      <c r="Y1193" s="12"/>
      <c r="Z1193" s="1">
        <v>0</v>
      </c>
      <c r="AA1193" s="9">
        <v>548.78</v>
      </c>
      <c r="AB1193" s="9"/>
      <c r="AC1193" s="50">
        <f>IF(AD1193=AK1193,1,0)</f>
        <v>1</v>
      </c>
      <c r="AD1193" s="50">
        <v>705.87</v>
      </c>
      <c r="AE1193" s="39">
        <v>548.78</v>
      </c>
      <c r="AF1193" s="11">
        <f>IF(Z1193=2,AE1193*1.08,IF(AE1193&lt;=10,(AE1193*1.09),IF(AE1193&lt;=50,(10*1.09)+((AE1193-10)*1.08),IF(AE1193&lt;=100,(10*1.09)+((50-10)*1.08)+((AE1193-50)*1.07),IF(AE1193&lt;=200,(10*1.09)+((50-10)*1.08)+((100-50)*1.07)+((AE1193-100)*1.04),(10*1.09)+((50-10)*1.08)+((100-50)*1.07)+((200-100)*1.04)+((AE1193-200)*1.02))))))</f>
        <v>567.35559999999998</v>
      </c>
      <c r="AG1193" s="11">
        <f>IF(Z1193=1,AF1193*1.08,IF(Z1193=4,AF1193*1.08,IF(Z1193=2,0,IF(AE1193&lt;=100,(AF1193*1.25),IF(AE1193&lt;=200,134.5+((AE1193-100)*1.04*1.16),255.14+((AE1193-200)*1.02*1.12))))))</f>
        <v>653.58627200000001</v>
      </c>
      <c r="AH1193" s="11">
        <f>IF(Z1193=1,0,IF(Z1193=4,0,(AG1193*1.08)))</f>
        <v>705.8731737600001</v>
      </c>
      <c r="AI1193" s="9">
        <f>TRUNC(AF1193,2)</f>
        <v>567.35</v>
      </c>
      <c r="AJ1193" s="9">
        <f>TRUNC(AG1193,2)</f>
        <v>653.58000000000004</v>
      </c>
      <c r="AK1193" s="9">
        <f>TRUNC(AH1193,2)</f>
        <v>705.87</v>
      </c>
      <c r="AL1193" s="13">
        <v>44170</v>
      </c>
      <c r="AM1193" s="13">
        <v>44187</v>
      </c>
      <c r="AN1193" s="13" t="s">
        <v>6529</v>
      </c>
    </row>
    <row r="1194" spans="1:40" ht="57" customHeight="1" x14ac:dyDescent="0.25">
      <c r="A1194" s="1">
        <v>8699586092251</v>
      </c>
      <c r="B1194" s="1" t="s">
        <v>1929</v>
      </c>
      <c r="C1194" s="1" t="s">
        <v>1930</v>
      </c>
      <c r="D1194" s="2" t="s">
        <v>150</v>
      </c>
      <c r="E1194" s="3" t="s">
        <v>5731</v>
      </c>
      <c r="F1194" s="3">
        <v>0</v>
      </c>
      <c r="G1194" s="2">
        <v>1</v>
      </c>
      <c r="H1194" s="3">
        <v>1</v>
      </c>
      <c r="I1194" s="3"/>
      <c r="J1194" s="3"/>
      <c r="K1194" s="3"/>
      <c r="L1194" s="4" t="s">
        <v>3951</v>
      </c>
      <c r="M1194" s="4" t="s">
        <v>6486</v>
      </c>
      <c r="N1194" s="3" t="s">
        <v>5934</v>
      </c>
      <c r="O1194" s="3">
        <v>245</v>
      </c>
      <c r="P1194" s="3" t="s">
        <v>76</v>
      </c>
      <c r="Q1194" s="3">
        <v>30</v>
      </c>
      <c r="R1194" s="3" t="s">
        <v>48</v>
      </c>
      <c r="S1194" s="10" t="s">
        <v>18</v>
      </c>
      <c r="T1194" s="3" t="s">
        <v>129</v>
      </c>
      <c r="U1194" s="38">
        <v>111.15</v>
      </c>
      <c r="V1194" s="38">
        <v>265.05</v>
      </c>
      <c r="W1194" s="38">
        <v>111.15</v>
      </c>
      <c r="X1194" s="11" t="s">
        <v>129</v>
      </c>
      <c r="Y1194" s="12"/>
      <c r="Z1194" s="1">
        <v>0</v>
      </c>
      <c r="AA1194" s="9">
        <v>257.89999999999998</v>
      </c>
      <c r="AB1194" s="9"/>
      <c r="AC1194" s="50"/>
      <c r="AD1194" s="50"/>
      <c r="AE1194" s="39">
        <v>257.89999999999998</v>
      </c>
      <c r="AF1194" s="11">
        <f>IF(Z1194=2,AE1194*1.08,IF(AE1194&lt;=10,(AE1194*1.09),IF(AE1194&lt;=50,(10*1.09)+((AE1194-10)*1.08),IF(AE1194&lt;=100,(10*1.09)+((50-10)*1.08)+((AE1194-50)*1.07),IF(AE1194&lt;=200,(10*1.09)+((50-10)*1.08)+((100-50)*1.07)+((AE1194-100)*1.04),(10*1.09)+((50-10)*1.08)+((100-50)*1.07)+((200-100)*1.04)+((AE1194-200)*1.02))))))</f>
        <v>270.65799999999996</v>
      </c>
      <c r="AG1194" s="11">
        <f>IF(Z1194=1,AF1194*1.08,IF(Z1194=4,AF1194*1.08,IF(Z1194=2,0,IF(AE1194&lt;=100,(AF1194*1.25),IF(AE1194&lt;=200,134.5+((AE1194-100)*1.04*1.16),255.14+((AE1194-200)*1.02*1.12))))))</f>
        <v>321.28495999999996</v>
      </c>
      <c r="AH1194" s="11">
        <f>IF(Z1194=1,0,IF(Z1194=4,0,(AG1194*1.08)))</f>
        <v>346.9877568</v>
      </c>
      <c r="AI1194" s="9">
        <f>TRUNC(AF1194,2)</f>
        <v>270.64999999999998</v>
      </c>
      <c r="AJ1194" s="9">
        <f>TRUNC(AG1194,2)</f>
        <v>321.27999999999997</v>
      </c>
      <c r="AK1194" s="9">
        <f>TRUNC(AH1194,2)</f>
        <v>346.98</v>
      </c>
      <c r="AL1194" s="13">
        <v>44170</v>
      </c>
      <c r="AM1194" s="13">
        <v>44187</v>
      </c>
      <c r="AN1194" s="13" t="s">
        <v>6529</v>
      </c>
    </row>
    <row r="1195" spans="1:40" ht="57" customHeight="1" x14ac:dyDescent="0.25">
      <c r="A1195" s="1">
        <v>8699525098689</v>
      </c>
      <c r="B1195" s="1" t="s">
        <v>1929</v>
      </c>
      <c r="C1195" s="1" t="s">
        <v>1930</v>
      </c>
      <c r="D1195" s="2" t="s">
        <v>150</v>
      </c>
      <c r="E1195" s="3" t="s">
        <v>5731</v>
      </c>
      <c r="F1195" s="3">
        <v>0</v>
      </c>
      <c r="G1195" s="2">
        <v>1</v>
      </c>
      <c r="H1195" s="3">
        <v>1</v>
      </c>
      <c r="I1195" s="3"/>
      <c r="J1195" s="3"/>
      <c r="K1195" s="3"/>
      <c r="L1195" s="4" t="s">
        <v>3954</v>
      </c>
      <c r="M1195" s="4" t="s">
        <v>6486</v>
      </c>
      <c r="N1195" s="3" t="s">
        <v>5922</v>
      </c>
      <c r="O1195" s="3">
        <v>245</v>
      </c>
      <c r="P1195" s="3" t="s">
        <v>76</v>
      </c>
      <c r="Q1195" s="3">
        <v>30</v>
      </c>
      <c r="R1195" s="3" t="s">
        <v>48</v>
      </c>
      <c r="S1195" s="10" t="s">
        <v>18</v>
      </c>
      <c r="T1195" s="3" t="s">
        <v>129</v>
      </c>
      <c r="U1195" s="38">
        <v>111.15</v>
      </c>
      <c r="V1195" s="38">
        <v>265.05</v>
      </c>
      <c r="W1195" s="38">
        <v>111.15</v>
      </c>
      <c r="X1195" s="11" t="s">
        <v>129</v>
      </c>
      <c r="Y1195" s="12"/>
      <c r="Z1195" s="1">
        <v>0</v>
      </c>
      <c r="AA1195" s="9">
        <v>381.58</v>
      </c>
      <c r="AB1195" s="9"/>
      <c r="AC1195" s="50"/>
      <c r="AD1195" s="50"/>
      <c r="AE1195" s="39">
        <v>381.58</v>
      </c>
      <c r="AF1195" s="11">
        <f>IF(Z1195=2,AE1195*1.08,IF(AE1195&lt;=10,(AE1195*1.09),IF(AE1195&lt;=50,(10*1.09)+((AE1195-10)*1.08),IF(AE1195&lt;=100,(10*1.09)+((50-10)*1.08)+((AE1195-50)*1.07),IF(AE1195&lt;=200,(10*1.09)+((50-10)*1.08)+((100-50)*1.07)+((AE1195-100)*1.04),(10*1.09)+((50-10)*1.08)+((100-50)*1.07)+((200-100)*1.04)+((AE1195-200)*1.02))))))</f>
        <v>396.8116</v>
      </c>
      <c r="AG1195" s="11">
        <f>IF(Z1195=1,AF1195*1.08,IF(Z1195=4,AF1195*1.08,IF(Z1195=2,0,IF(AE1195&lt;=100,(AF1195*1.25),IF(AE1195&lt;=200,134.5+((AE1195-100)*1.04*1.16),255.14+((AE1195-200)*1.02*1.12))))))</f>
        <v>462.57699200000002</v>
      </c>
      <c r="AH1195" s="11">
        <f>IF(Z1195=1,0,IF(Z1195=4,0,(AG1195*1.08)))</f>
        <v>499.58315136000004</v>
      </c>
      <c r="AI1195" s="9">
        <f>TRUNC(AF1195,2)</f>
        <v>396.81</v>
      </c>
      <c r="AJ1195" s="9">
        <f>TRUNC(AG1195,2)</f>
        <v>462.57</v>
      </c>
      <c r="AK1195" s="9">
        <f>TRUNC(AH1195,2)</f>
        <v>499.58</v>
      </c>
      <c r="AL1195" s="13">
        <v>44170</v>
      </c>
      <c r="AM1195" s="13">
        <v>44187</v>
      </c>
      <c r="AN1195" s="13" t="s">
        <v>6529</v>
      </c>
    </row>
    <row r="1196" spans="1:40" ht="57" customHeight="1" x14ac:dyDescent="0.25">
      <c r="A1196" s="1">
        <v>8699717090330</v>
      </c>
      <c r="B1196" s="1" t="s">
        <v>1929</v>
      </c>
      <c r="C1196" s="1" t="s">
        <v>1930</v>
      </c>
      <c r="D1196" s="2" t="s">
        <v>150</v>
      </c>
      <c r="E1196" s="3" t="s">
        <v>5731</v>
      </c>
      <c r="F1196" s="3">
        <v>0</v>
      </c>
      <c r="G1196" s="2">
        <v>1</v>
      </c>
      <c r="H1196" s="3">
        <v>1</v>
      </c>
      <c r="I1196" s="3"/>
      <c r="J1196" s="3"/>
      <c r="K1196" s="3"/>
      <c r="L1196" s="4" t="s">
        <v>3958</v>
      </c>
      <c r="M1196" s="4" t="s">
        <v>6486</v>
      </c>
      <c r="N1196" s="3" t="s">
        <v>5957</v>
      </c>
      <c r="O1196" s="3">
        <v>245</v>
      </c>
      <c r="P1196" s="3" t="s">
        <v>76</v>
      </c>
      <c r="Q1196" s="3">
        <v>30</v>
      </c>
      <c r="R1196" s="3" t="s">
        <v>48</v>
      </c>
      <c r="S1196" s="10" t="s">
        <v>18</v>
      </c>
      <c r="T1196" s="3" t="s">
        <v>129</v>
      </c>
      <c r="U1196" s="38">
        <v>111.15</v>
      </c>
      <c r="V1196" s="38">
        <v>265.05</v>
      </c>
      <c r="W1196" s="38">
        <v>111.15</v>
      </c>
      <c r="X1196" s="11" t="s">
        <v>129</v>
      </c>
      <c r="Y1196" s="12"/>
      <c r="Z1196" s="1">
        <v>0</v>
      </c>
      <c r="AA1196" s="9">
        <v>243.35</v>
      </c>
      <c r="AB1196" s="9"/>
      <c r="AC1196" s="50"/>
      <c r="AD1196" s="50"/>
      <c r="AE1196" s="39">
        <v>243.35</v>
      </c>
      <c r="AF1196" s="11">
        <f>IF(Z1196=2,AE1196*1.08,IF(AE1196&lt;=10,(AE1196*1.09),IF(AE1196&lt;=50,(10*1.09)+((AE1196-10)*1.08),IF(AE1196&lt;=100,(10*1.09)+((50-10)*1.08)+((AE1196-50)*1.07),IF(AE1196&lt;=200,(10*1.09)+((50-10)*1.08)+((100-50)*1.07)+((AE1196-100)*1.04),(10*1.09)+((50-10)*1.08)+((100-50)*1.07)+((200-100)*1.04)+((AE1196-200)*1.02))))))</f>
        <v>255.81699999999998</v>
      </c>
      <c r="AG1196" s="11">
        <f>IF(Z1196=1,AF1196*1.08,IF(Z1196=4,AF1196*1.08,IF(Z1196=2,0,IF(AE1196&lt;=100,(AF1196*1.25),IF(AE1196&lt;=200,134.5+((AE1196-100)*1.04*1.16),255.14+((AE1196-200)*1.02*1.12))))))</f>
        <v>304.66303999999997</v>
      </c>
      <c r="AH1196" s="11">
        <f>IF(Z1196=1,0,IF(Z1196=4,0,(AG1196*1.08)))</f>
        <v>329.03608320000001</v>
      </c>
      <c r="AI1196" s="9">
        <f>TRUNC(AF1196,2)</f>
        <v>255.81</v>
      </c>
      <c r="AJ1196" s="9">
        <f>TRUNC(AG1196,2)</f>
        <v>304.66000000000003</v>
      </c>
      <c r="AK1196" s="9">
        <f>TRUNC(AH1196,2)</f>
        <v>329.03</v>
      </c>
      <c r="AL1196" s="13">
        <v>44170</v>
      </c>
      <c r="AM1196" s="13">
        <v>44187</v>
      </c>
      <c r="AN1196" s="13" t="s">
        <v>6529</v>
      </c>
    </row>
    <row r="1197" spans="1:40" ht="57" customHeight="1" x14ac:dyDescent="0.25">
      <c r="A1197" s="1">
        <v>8698760090021</v>
      </c>
      <c r="B1197" s="1" t="s">
        <v>3964</v>
      </c>
      <c r="C1197" s="1" t="s">
        <v>3965</v>
      </c>
      <c r="D1197" s="2" t="s">
        <v>44</v>
      </c>
      <c r="E1197" s="3" t="s">
        <v>5731</v>
      </c>
      <c r="F1197" s="3">
        <v>0</v>
      </c>
      <c r="G1197" s="2">
        <v>1</v>
      </c>
      <c r="H1197" s="3">
        <v>1</v>
      </c>
      <c r="I1197" s="3"/>
      <c r="J1197" s="3"/>
      <c r="K1197" s="3"/>
      <c r="L1197" s="4" t="s">
        <v>3969</v>
      </c>
      <c r="M1197" s="4" t="s">
        <v>3966</v>
      </c>
      <c r="N1197" s="3" t="s">
        <v>5998</v>
      </c>
      <c r="O1197" s="3" t="s">
        <v>3967</v>
      </c>
      <c r="P1197" s="3" t="s">
        <v>76</v>
      </c>
      <c r="Q1197" s="3">
        <v>30</v>
      </c>
      <c r="R1197" s="3" t="s">
        <v>48</v>
      </c>
      <c r="S1197" s="10" t="s">
        <v>49</v>
      </c>
      <c r="T1197" s="3" t="s">
        <v>153</v>
      </c>
      <c r="U1197" s="48">
        <v>274.55</v>
      </c>
      <c r="V1197" s="38">
        <v>428.78</v>
      </c>
      <c r="W1197" s="38">
        <v>257.26</v>
      </c>
      <c r="X1197" s="3" t="s">
        <v>129</v>
      </c>
      <c r="Y1197" s="12"/>
      <c r="Z1197" s="1">
        <v>0</v>
      </c>
      <c r="AA1197" s="9">
        <v>981.56</v>
      </c>
      <c r="AB1197" s="9"/>
      <c r="AC1197" s="50">
        <f>IF(AD1197=AK1197,1,0)</f>
        <v>1</v>
      </c>
      <c r="AD1197" s="50">
        <v>1239.83</v>
      </c>
      <c r="AE1197" s="39">
        <v>981.56</v>
      </c>
      <c r="AF1197" s="11">
        <f>IF(Z1197=2,AE1197*1.08,IF(AE1197&lt;=10,(AE1197*1.09),IF(AE1197&lt;=50,(10*1.09)+((AE1197-10)*1.08),IF(AE1197&lt;=100,(10*1.09)+((50-10)*1.08)+((AE1197-50)*1.07),IF(AE1197&lt;=200,(10*1.09)+((50-10)*1.08)+((100-50)*1.07)+((AE1197-100)*1.04),(10*1.09)+((50-10)*1.08)+((100-50)*1.07)+((200-100)*1.04)+((AE1197-200)*1.02))))))</f>
        <v>1008.7912</v>
      </c>
      <c r="AG1197" s="11">
        <f>IF(Z1197=1,AF1197*1.08,IF(Z1197=4,AF1197*1.08,IF(Z1197=2,0,IF(AE1197&lt;=100,(AF1197*1.25),IF(AE1197&lt;=200,134.5+((AE1197-100)*1.04*1.16),255.14+((AE1197-200)*1.02*1.12))))))</f>
        <v>1147.994144</v>
      </c>
      <c r="AH1197" s="11">
        <f>IF(Z1197=1,0,IF(Z1197=4,0,(AG1197*1.08)))</f>
        <v>1239.83367552</v>
      </c>
      <c r="AI1197" s="9">
        <f>TRUNC(AF1197,2)</f>
        <v>1008.79</v>
      </c>
      <c r="AJ1197" s="9">
        <f>TRUNC(AG1197,2)</f>
        <v>1147.99</v>
      </c>
      <c r="AK1197" s="9">
        <f>TRUNC(AH1197,2)</f>
        <v>1239.83</v>
      </c>
      <c r="AL1197" s="13">
        <v>44170</v>
      </c>
      <c r="AM1197" s="13">
        <v>44187</v>
      </c>
      <c r="AN1197" s="13" t="s">
        <v>6529</v>
      </c>
    </row>
    <row r="1198" spans="1:40" ht="57" customHeight="1" x14ac:dyDescent="0.25">
      <c r="A1198" s="1">
        <v>8699504350104</v>
      </c>
      <c r="B1198" s="1" t="s">
        <v>451</v>
      </c>
      <c r="C1198" s="1" t="s">
        <v>452</v>
      </c>
      <c r="D1198" s="2" t="s">
        <v>44</v>
      </c>
      <c r="E1198" s="3" t="s">
        <v>5731</v>
      </c>
      <c r="F1198" s="3">
        <v>6</v>
      </c>
      <c r="G1198" s="2">
        <v>1</v>
      </c>
      <c r="H1198" s="3">
        <v>1</v>
      </c>
      <c r="I1198" s="3"/>
      <c r="J1198" s="3"/>
      <c r="K1198" s="3"/>
      <c r="L1198" s="4" t="s">
        <v>3976</v>
      </c>
      <c r="M1198" s="4" t="s">
        <v>130</v>
      </c>
      <c r="N1198" s="3" t="s">
        <v>5971</v>
      </c>
      <c r="O1198" s="3">
        <v>1</v>
      </c>
      <c r="P1198" s="3" t="s">
        <v>209</v>
      </c>
      <c r="Q1198" s="3">
        <v>15</v>
      </c>
      <c r="R1198" s="3" t="s">
        <v>48</v>
      </c>
      <c r="S1198" s="10" t="s">
        <v>49</v>
      </c>
      <c r="T1198" s="3" t="s">
        <v>102</v>
      </c>
      <c r="U1198" s="38">
        <v>5.73</v>
      </c>
      <c r="V1198" s="38">
        <v>5.73</v>
      </c>
      <c r="W1198" s="38">
        <v>5.73</v>
      </c>
      <c r="X1198" s="11" t="s">
        <v>102</v>
      </c>
      <c r="Y1198" s="12"/>
      <c r="Z1198" s="1">
        <v>0</v>
      </c>
      <c r="AA1198" s="9">
        <v>20.82</v>
      </c>
      <c r="AB1198" s="9"/>
      <c r="AC1198" s="50">
        <f>IF(AD1198=AK1198,1,0)</f>
        <v>1</v>
      </c>
      <c r="AD1198" s="50">
        <v>30.49</v>
      </c>
      <c r="AE1198" s="39">
        <v>20.82</v>
      </c>
      <c r="AF1198" s="11">
        <f>IF(Z1198=2,AE1198*1.08,IF(AE1198&lt;=10,(AE1198*1.09),IF(AE1198&lt;=50,(10*1.09)+((AE1198-10)*1.08),IF(AE1198&lt;=100,(10*1.09)+((50-10)*1.08)+((AE1198-50)*1.07),IF(AE1198&lt;=200,(10*1.09)+((50-10)*1.08)+((100-50)*1.07)+((AE1198-100)*1.04),(10*1.09)+((50-10)*1.08)+((100-50)*1.07)+((200-100)*1.04)+((AE1198-200)*1.02))))))</f>
        <v>22.585599999999999</v>
      </c>
      <c r="AG1198" s="11">
        <f>IF(Z1198=1,AF1198*1.08,IF(Z1198=4,AF1198*1.08,IF(Z1198=2,0,IF(AE1198&lt;=100,(AF1198*1.25),IF(AE1198&lt;=200,134.5+((AE1198-100)*1.04*1.16),255.14+((AE1198-200)*1.02*1.12))))))</f>
        <v>28.231999999999999</v>
      </c>
      <c r="AH1198" s="11">
        <f>IF(Z1198=1,0,IF(Z1198=4,0,(AG1198*1.08)))</f>
        <v>30.490560000000002</v>
      </c>
      <c r="AI1198" s="9">
        <f>TRUNC(AF1198,2)</f>
        <v>22.58</v>
      </c>
      <c r="AJ1198" s="9">
        <f>TRUNC(AG1198,2)</f>
        <v>28.23</v>
      </c>
      <c r="AK1198" s="9">
        <f>TRUNC(AH1198,2)</f>
        <v>30.49</v>
      </c>
      <c r="AL1198" s="13">
        <v>44170</v>
      </c>
      <c r="AM1198" s="13">
        <v>44187</v>
      </c>
      <c r="AN1198" s="13" t="s">
        <v>6529</v>
      </c>
    </row>
    <row r="1199" spans="1:40" ht="57" customHeight="1" x14ac:dyDescent="0.25">
      <c r="A1199" s="1">
        <v>8699504510010</v>
      </c>
      <c r="B1199" s="1" t="s">
        <v>451</v>
      </c>
      <c r="C1199" s="1" t="s">
        <v>452</v>
      </c>
      <c r="D1199" s="2" t="s">
        <v>44</v>
      </c>
      <c r="E1199" s="3" t="s">
        <v>5731</v>
      </c>
      <c r="F1199" s="3">
        <v>6</v>
      </c>
      <c r="G1199" s="2">
        <v>1</v>
      </c>
      <c r="H1199" s="3">
        <v>1</v>
      </c>
      <c r="I1199" s="3"/>
      <c r="J1199" s="3"/>
      <c r="K1199" s="3"/>
      <c r="L1199" s="4" t="s">
        <v>3977</v>
      </c>
      <c r="M1199" s="4" t="s">
        <v>130</v>
      </c>
      <c r="N1199" s="3" t="s">
        <v>5971</v>
      </c>
      <c r="O1199" s="3">
        <v>1</v>
      </c>
      <c r="P1199" s="3" t="s">
        <v>209</v>
      </c>
      <c r="Q1199" s="3">
        <v>30</v>
      </c>
      <c r="R1199" s="3" t="s">
        <v>48</v>
      </c>
      <c r="S1199" s="10" t="s">
        <v>49</v>
      </c>
      <c r="T1199" s="3" t="s">
        <v>102</v>
      </c>
      <c r="U1199" s="38">
        <v>10.68</v>
      </c>
      <c r="V1199" s="38">
        <v>10.68</v>
      </c>
      <c r="W1199" s="38">
        <v>10.68</v>
      </c>
      <c r="X1199" s="3" t="s">
        <v>102</v>
      </c>
      <c r="Y1199" s="12"/>
      <c r="Z1199" s="1">
        <v>0</v>
      </c>
      <c r="AA1199" s="9">
        <v>24.15</v>
      </c>
      <c r="AB1199" s="9"/>
      <c r="AC1199" s="50">
        <f>IF(AD1199=AK1199,1,0)</f>
        <v>1</v>
      </c>
      <c r="AD1199" s="50">
        <v>35.340000000000003</v>
      </c>
      <c r="AE1199" s="39">
        <v>24.15</v>
      </c>
      <c r="AF1199" s="11">
        <f>IF(Z1199=2,AE1199*1.08,IF(AE1199&lt;=10,(AE1199*1.09),IF(AE1199&lt;=50,(10*1.09)+((AE1199-10)*1.08),IF(AE1199&lt;=100,(10*1.09)+((50-10)*1.08)+((AE1199-50)*1.07),IF(AE1199&lt;=200,(10*1.09)+((50-10)*1.08)+((100-50)*1.07)+((AE1199-100)*1.04),(10*1.09)+((50-10)*1.08)+((100-50)*1.07)+((200-100)*1.04)+((AE1199-200)*1.02))))))</f>
        <v>26.182000000000002</v>
      </c>
      <c r="AG1199" s="11">
        <f>IF(Z1199=1,AF1199*1.08,IF(Z1199=4,AF1199*1.08,IF(Z1199=2,0,IF(AE1199&lt;=100,(AF1199*1.25),IF(AE1199&lt;=200,134.5+((AE1199-100)*1.04*1.16),255.14+((AE1199-200)*1.02*1.12))))))</f>
        <v>32.727500000000006</v>
      </c>
      <c r="AH1199" s="11">
        <f>IF(Z1199=1,0,IF(Z1199=4,0,(AG1199*1.08)))</f>
        <v>35.345700000000008</v>
      </c>
      <c r="AI1199" s="9">
        <f>TRUNC(AF1199,2)</f>
        <v>26.18</v>
      </c>
      <c r="AJ1199" s="9">
        <f>TRUNC(AG1199,2)</f>
        <v>32.72</v>
      </c>
      <c r="AK1199" s="9">
        <f>TRUNC(AH1199,2)</f>
        <v>35.340000000000003</v>
      </c>
      <c r="AL1199" s="13">
        <v>44170</v>
      </c>
      <c r="AM1199" s="13">
        <v>44187</v>
      </c>
      <c r="AN1199" s="13" t="s">
        <v>6529</v>
      </c>
    </row>
    <row r="1200" spans="1:40" ht="57" customHeight="1" x14ac:dyDescent="0.25">
      <c r="A1200" s="1">
        <v>8690632991597</v>
      </c>
      <c r="B1200" s="1" t="s">
        <v>1292</v>
      </c>
      <c r="C1200" s="1" t="s">
        <v>1293</v>
      </c>
      <c r="D1200" s="2" t="s">
        <v>44</v>
      </c>
      <c r="E1200" s="3" t="s">
        <v>5731</v>
      </c>
      <c r="F1200" s="3">
        <v>2</v>
      </c>
      <c r="G1200" s="2">
        <v>2</v>
      </c>
      <c r="H1200" s="3">
        <v>1</v>
      </c>
      <c r="I1200" s="3"/>
      <c r="J1200" s="3"/>
      <c r="K1200" s="3"/>
      <c r="L1200" s="4" t="s">
        <v>5275</v>
      </c>
      <c r="M1200" s="4" t="s">
        <v>1058</v>
      </c>
      <c r="N1200" s="3" t="s">
        <v>5996</v>
      </c>
      <c r="O1200" s="3">
        <v>400</v>
      </c>
      <c r="P1200" s="3" t="s">
        <v>92</v>
      </c>
      <c r="Q1200" s="3">
        <v>1</v>
      </c>
      <c r="R1200" s="3" t="s">
        <v>48</v>
      </c>
      <c r="S1200" s="10" t="s">
        <v>49</v>
      </c>
      <c r="T1200" s="3" t="s">
        <v>136</v>
      </c>
      <c r="U1200" s="38">
        <v>33.28</v>
      </c>
      <c r="V1200" s="38">
        <v>33.28</v>
      </c>
      <c r="W1200" s="38">
        <v>33.28</v>
      </c>
      <c r="X1200" s="11" t="s">
        <v>136</v>
      </c>
      <c r="Y1200" s="12"/>
      <c r="Z1200" s="1">
        <v>0</v>
      </c>
      <c r="AA1200" s="9">
        <v>114.4</v>
      </c>
      <c r="AB1200" s="9"/>
      <c r="AC1200" s="50">
        <f>IF(AD1200=AK1200,1,0)</f>
        <v>1</v>
      </c>
      <c r="AD1200" s="50">
        <v>164.02</v>
      </c>
      <c r="AE1200" s="39">
        <v>114.4</v>
      </c>
      <c r="AF1200" s="11">
        <f>IF(Z1200=2,AE1200*1.08,IF(AE1200&lt;=10,(AE1200*1.09),IF(AE1200&lt;=50,(10*1.09)+((AE1200-10)*1.08),IF(AE1200&lt;=100,(10*1.09)+((50-10)*1.08)+((AE1200-50)*1.07),IF(AE1200&lt;=200,(10*1.09)+((50-10)*1.08)+((100-50)*1.07)+((AE1200-100)*1.04),(10*1.09)+((50-10)*1.08)+((100-50)*1.07)+((200-100)*1.04)+((AE1200-200)*1.02))))))</f>
        <v>122.57599999999999</v>
      </c>
      <c r="AG1200" s="11">
        <f>IF(Z1200=1,AF1200*1.08,IF(Z1200=4,AF1200*1.08,IF(Z1200=2,0,IF(AE1200&lt;=100,(AF1200*1.25),IF(AE1200&lt;=200,134.5+((AE1200-100)*1.04*1.16),255.14+((AE1200-200)*1.02*1.12))))))</f>
        <v>151.87216000000001</v>
      </c>
      <c r="AH1200" s="11">
        <f>IF(Z1200=1,0,IF(Z1200=4,0,(AG1200*1.08)))</f>
        <v>164.02193280000003</v>
      </c>
      <c r="AI1200" s="9">
        <f>TRUNC(AF1200,2)</f>
        <v>122.57</v>
      </c>
      <c r="AJ1200" s="9">
        <f>TRUNC(AG1200,2)</f>
        <v>151.87</v>
      </c>
      <c r="AK1200" s="9">
        <f>TRUNC(AH1200,2)</f>
        <v>164.02</v>
      </c>
      <c r="AL1200" s="13">
        <v>44170</v>
      </c>
      <c r="AM1200" s="13">
        <v>44187</v>
      </c>
      <c r="AN1200" s="13" t="s">
        <v>6529</v>
      </c>
    </row>
    <row r="1201" spans="1:40" ht="57" customHeight="1" x14ac:dyDescent="0.25">
      <c r="A1201" s="1">
        <v>8699702775112</v>
      </c>
      <c r="B1201" s="1" t="s">
        <v>2027</v>
      </c>
      <c r="C1201" s="1" t="s">
        <v>2028</v>
      </c>
      <c r="D1201" s="2" t="s">
        <v>150</v>
      </c>
      <c r="E1201" s="2" t="s">
        <v>5731</v>
      </c>
      <c r="F1201" s="3">
        <v>0</v>
      </c>
      <c r="G1201" s="2">
        <v>1</v>
      </c>
      <c r="H1201" s="3">
        <v>1</v>
      </c>
      <c r="I1201" s="3"/>
      <c r="J1201" s="3"/>
      <c r="K1201" s="3"/>
      <c r="L1201" s="4" t="s">
        <v>5279</v>
      </c>
      <c r="M1201" s="4" t="s">
        <v>5681</v>
      </c>
      <c r="N1201" s="3" t="s">
        <v>5965</v>
      </c>
      <c r="O1201" s="3">
        <v>50</v>
      </c>
      <c r="P1201" s="3" t="s">
        <v>76</v>
      </c>
      <c r="Q1201" s="3">
        <v>10</v>
      </c>
      <c r="R1201" s="3" t="s">
        <v>48</v>
      </c>
      <c r="S1201" s="10" t="s">
        <v>18</v>
      </c>
      <c r="T1201" s="3" t="s">
        <v>153</v>
      </c>
      <c r="U1201" s="38">
        <v>349.48</v>
      </c>
      <c r="V1201" s="38">
        <v>393.71</v>
      </c>
      <c r="W1201" s="38">
        <v>236.22</v>
      </c>
      <c r="X1201" s="11" t="s">
        <v>153</v>
      </c>
      <c r="Y1201" s="12"/>
      <c r="Z1201" s="1">
        <v>0</v>
      </c>
      <c r="AA1201" s="9">
        <v>901.29</v>
      </c>
      <c r="AB1201" s="9"/>
      <c r="AC1201" s="50"/>
      <c r="AD1201" s="50"/>
      <c r="AE1201" s="39">
        <v>901.29</v>
      </c>
      <c r="AF1201" s="11">
        <f>IF(Z1201=2,AE1201*1.08,IF(AE1201&lt;=10,(AE1201*1.09),IF(AE1201&lt;=50,(10*1.09)+((AE1201-10)*1.08),IF(AE1201&lt;=100,(10*1.09)+((50-10)*1.08)+((AE1201-50)*1.07),IF(AE1201&lt;=200,(10*1.09)+((50-10)*1.08)+((100-50)*1.07)+((AE1201-100)*1.04),(10*1.09)+((50-10)*1.08)+((100-50)*1.07)+((200-100)*1.04)+((AE1201-200)*1.02))))))</f>
        <v>926.91579999999999</v>
      </c>
      <c r="AG1201" s="11">
        <f>IF(Z1201=1,AF1201*1.08,IF(Z1201=4,AF1201*1.08,IF(Z1201=2,0,IF(AE1201&lt;=100,(AF1201*1.25),IF(AE1201&lt;=200,134.5+((AE1201-100)*1.04*1.16),255.14+((AE1201-200)*1.02*1.12))))))</f>
        <v>1056.2936960000002</v>
      </c>
      <c r="AH1201" s="11">
        <f>IF(Z1201=1,0,IF(Z1201=4,0,(AG1201*1.08)))</f>
        <v>1140.7971916800002</v>
      </c>
      <c r="AI1201" s="9">
        <f>TRUNC(AF1201,2)</f>
        <v>926.91</v>
      </c>
      <c r="AJ1201" s="9">
        <f>TRUNC(AG1201,2)</f>
        <v>1056.29</v>
      </c>
      <c r="AK1201" s="9">
        <f>TRUNC(AH1201,2)</f>
        <v>1140.79</v>
      </c>
      <c r="AL1201" s="13">
        <v>44170</v>
      </c>
      <c r="AM1201" s="13">
        <v>44187</v>
      </c>
      <c r="AN1201" s="13" t="s">
        <v>6529</v>
      </c>
    </row>
    <row r="1202" spans="1:40" ht="57" customHeight="1" x14ac:dyDescent="0.25">
      <c r="A1202" s="1">
        <v>8681735790095</v>
      </c>
      <c r="B1202" s="1" t="s">
        <v>2027</v>
      </c>
      <c r="C1202" s="1" t="s">
        <v>2028</v>
      </c>
      <c r="D1202" s="2" t="s">
        <v>150</v>
      </c>
      <c r="E1202" s="3" t="s">
        <v>5731</v>
      </c>
      <c r="F1202" s="3">
        <v>0</v>
      </c>
      <c r="G1202" s="2">
        <v>1</v>
      </c>
      <c r="H1202" s="3">
        <v>1</v>
      </c>
      <c r="I1202" s="3"/>
      <c r="J1202" s="3"/>
      <c r="K1202" s="3"/>
      <c r="L1202" s="4" t="s">
        <v>602</v>
      </c>
      <c r="M1202" s="4" t="s">
        <v>5681</v>
      </c>
      <c r="N1202" s="3" t="s">
        <v>5906</v>
      </c>
      <c r="O1202" s="3">
        <v>50</v>
      </c>
      <c r="P1202" s="3" t="s">
        <v>76</v>
      </c>
      <c r="Q1202" s="3">
        <v>10</v>
      </c>
      <c r="R1202" s="3" t="s">
        <v>48</v>
      </c>
      <c r="S1202" s="10" t="s">
        <v>18</v>
      </c>
      <c r="T1202" s="3" t="s">
        <v>153</v>
      </c>
      <c r="U1202" s="38">
        <v>349.48</v>
      </c>
      <c r="V1202" s="38">
        <v>393.71</v>
      </c>
      <c r="W1202" s="38">
        <v>236.22</v>
      </c>
      <c r="X1202" s="11" t="s">
        <v>153</v>
      </c>
      <c r="Y1202" s="12"/>
      <c r="Z1202" s="1">
        <v>0</v>
      </c>
      <c r="AA1202" s="9">
        <v>901.29</v>
      </c>
      <c r="AB1202" s="9"/>
      <c r="AC1202" s="50"/>
      <c r="AD1202" s="50"/>
      <c r="AE1202" s="39">
        <v>901.29</v>
      </c>
      <c r="AF1202" s="11">
        <f>IF(Z1202=2,AE1202*1.08,IF(AE1202&lt;=10,(AE1202*1.09),IF(AE1202&lt;=50,(10*1.09)+((AE1202-10)*1.08),IF(AE1202&lt;=100,(10*1.09)+((50-10)*1.08)+((AE1202-50)*1.07),IF(AE1202&lt;=200,(10*1.09)+((50-10)*1.08)+((100-50)*1.07)+((AE1202-100)*1.04),(10*1.09)+((50-10)*1.08)+((100-50)*1.07)+((200-100)*1.04)+((AE1202-200)*1.02))))))</f>
        <v>926.91579999999999</v>
      </c>
      <c r="AG1202" s="11">
        <f>IF(Z1202=1,AF1202*1.08,IF(Z1202=4,AF1202*1.08,IF(Z1202=2,0,IF(AE1202&lt;=100,(AF1202*1.25),IF(AE1202&lt;=200,134.5+((AE1202-100)*1.04*1.16),255.14+((AE1202-200)*1.02*1.12))))))</f>
        <v>1056.2936960000002</v>
      </c>
      <c r="AH1202" s="11">
        <f>IF(Z1202=1,0,IF(Z1202=4,0,(AG1202*1.08)))</f>
        <v>1140.7971916800002</v>
      </c>
      <c r="AI1202" s="9">
        <f>TRUNC(AF1202,2)</f>
        <v>926.91</v>
      </c>
      <c r="AJ1202" s="9">
        <f>TRUNC(AG1202,2)</f>
        <v>1056.29</v>
      </c>
      <c r="AK1202" s="9">
        <f>TRUNC(AH1202,2)</f>
        <v>1140.79</v>
      </c>
      <c r="AL1202" s="13">
        <v>44170</v>
      </c>
      <c r="AM1202" s="13">
        <v>44187</v>
      </c>
      <c r="AN1202" s="13" t="s">
        <v>6529</v>
      </c>
    </row>
    <row r="1203" spans="1:40" ht="57" customHeight="1" x14ac:dyDescent="0.25">
      <c r="A1203" s="1">
        <v>8699814790058</v>
      </c>
      <c r="B1203" s="1" t="s">
        <v>2027</v>
      </c>
      <c r="C1203" s="1" t="s">
        <v>2028</v>
      </c>
      <c r="D1203" s="2" t="s">
        <v>150</v>
      </c>
      <c r="E1203" s="3" t="s">
        <v>5731</v>
      </c>
      <c r="F1203" s="3">
        <v>0</v>
      </c>
      <c r="G1203" s="2">
        <v>1</v>
      </c>
      <c r="H1203" s="3">
        <v>1</v>
      </c>
      <c r="I1203" s="3"/>
      <c r="J1203" s="3"/>
      <c r="K1203" s="3"/>
      <c r="L1203" s="4" t="s">
        <v>5280</v>
      </c>
      <c r="M1203" s="4" t="s">
        <v>5681</v>
      </c>
      <c r="N1203" s="3" t="s">
        <v>5955</v>
      </c>
      <c r="O1203" s="3">
        <v>50</v>
      </c>
      <c r="P1203" s="3" t="s">
        <v>76</v>
      </c>
      <c r="Q1203" s="3">
        <v>10</v>
      </c>
      <c r="R1203" s="3" t="s">
        <v>48</v>
      </c>
      <c r="S1203" s="10" t="s">
        <v>18</v>
      </c>
      <c r="T1203" s="3" t="s">
        <v>153</v>
      </c>
      <c r="U1203" s="38">
        <v>349.48</v>
      </c>
      <c r="V1203" s="38">
        <v>393.71</v>
      </c>
      <c r="W1203" s="38">
        <v>236.22</v>
      </c>
      <c r="X1203" s="11" t="s">
        <v>153</v>
      </c>
      <c r="Y1203" s="12"/>
      <c r="Z1203" s="1">
        <v>0</v>
      </c>
      <c r="AA1203" s="9">
        <v>901.29</v>
      </c>
      <c r="AB1203" s="9"/>
      <c r="AC1203" s="50"/>
      <c r="AD1203" s="50"/>
      <c r="AE1203" s="39">
        <v>901.29</v>
      </c>
      <c r="AF1203" s="11">
        <f>IF(Z1203=2,AE1203*1.08,IF(AE1203&lt;=10,(AE1203*1.09),IF(AE1203&lt;=50,(10*1.09)+((AE1203-10)*1.08),IF(AE1203&lt;=100,(10*1.09)+((50-10)*1.08)+((AE1203-50)*1.07),IF(AE1203&lt;=200,(10*1.09)+((50-10)*1.08)+((100-50)*1.07)+((AE1203-100)*1.04),(10*1.09)+((50-10)*1.08)+((100-50)*1.07)+((200-100)*1.04)+((AE1203-200)*1.02))))))</f>
        <v>926.91579999999999</v>
      </c>
      <c r="AG1203" s="11">
        <f>IF(Z1203=1,AF1203*1.08,IF(Z1203=4,AF1203*1.08,IF(Z1203=2,0,IF(AE1203&lt;=100,(AF1203*1.25),IF(AE1203&lt;=200,134.5+((AE1203-100)*1.04*1.16),255.14+((AE1203-200)*1.02*1.12))))))</f>
        <v>1056.2936960000002</v>
      </c>
      <c r="AH1203" s="11">
        <f>IF(Z1203=1,0,IF(Z1203=4,0,(AG1203*1.08)))</f>
        <v>1140.7971916800002</v>
      </c>
      <c r="AI1203" s="9">
        <f>TRUNC(AF1203,2)</f>
        <v>926.91</v>
      </c>
      <c r="AJ1203" s="9">
        <f>TRUNC(AG1203,2)</f>
        <v>1056.29</v>
      </c>
      <c r="AK1203" s="9">
        <f>TRUNC(AH1203,2)</f>
        <v>1140.79</v>
      </c>
      <c r="AL1203" s="13">
        <v>44170</v>
      </c>
      <c r="AM1203" s="13">
        <v>44187</v>
      </c>
      <c r="AN1203" s="13" t="s">
        <v>6529</v>
      </c>
    </row>
    <row r="1204" spans="1:40" ht="57" customHeight="1" x14ac:dyDescent="0.25">
      <c r="A1204" s="1">
        <v>8699541794817</v>
      </c>
      <c r="B1204" s="1" t="s">
        <v>2027</v>
      </c>
      <c r="C1204" s="1" t="s">
        <v>2028</v>
      </c>
      <c r="D1204" s="2" t="s">
        <v>150</v>
      </c>
      <c r="E1204" s="3" t="s">
        <v>5731</v>
      </c>
      <c r="F1204" s="3">
        <v>0</v>
      </c>
      <c r="G1204" s="2">
        <v>1</v>
      </c>
      <c r="H1204" s="3">
        <v>1</v>
      </c>
      <c r="I1204" s="3"/>
      <c r="J1204" s="3"/>
      <c r="K1204" s="3"/>
      <c r="L1204" s="4" t="s">
        <v>6137</v>
      </c>
      <c r="M1204" s="4" t="s">
        <v>5681</v>
      </c>
      <c r="N1204" s="3" t="s">
        <v>5949</v>
      </c>
      <c r="O1204" s="3">
        <v>50</v>
      </c>
      <c r="P1204" s="3" t="s">
        <v>76</v>
      </c>
      <c r="Q1204" s="3">
        <v>10</v>
      </c>
      <c r="R1204" s="3" t="s">
        <v>48</v>
      </c>
      <c r="S1204" s="10" t="s">
        <v>18</v>
      </c>
      <c r="T1204" s="3" t="s">
        <v>153</v>
      </c>
      <c r="U1204" s="38">
        <v>349.48</v>
      </c>
      <c r="V1204" s="38">
        <v>393.71</v>
      </c>
      <c r="W1204" s="38">
        <v>236.22</v>
      </c>
      <c r="X1204" s="11" t="s">
        <v>153</v>
      </c>
      <c r="Y1204" s="12"/>
      <c r="Z1204" s="1">
        <v>0</v>
      </c>
      <c r="AA1204" s="9">
        <v>685</v>
      </c>
      <c r="AB1204" s="9"/>
      <c r="AC1204" s="50"/>
      <c r="AD1204" s="50"/>
      <c r="AE1204" s="39">
        <v>636.1</v>
      </c>
      <c r="AF1204" s="11">
        <f>IF(Z1204=2,AE1204*1.08,IF(AE1204&lt;=10,(AE1204*1.09),IF(AE1204&lt;=50,(10*1.09)+((AE1204-10)*1.08),IF(AE1204&lt;=100,(10*1.09)+((50-10)*1.08)+((AE1204-50)*1.07),IF(AE1204&lt;=200,(10*1.09)+((50-10)*1.08)+((100-50)*1.07)+((AE1204-100)*1.04),(10*1.09)+((50-10)*1.08)+((100-50)*1.07)+((200-100)*1.04)+((AE1204-200)*1.02))))))</f>
        <v>656.42200000000003</v>
      </c>
      <c r="AG1204" s="11">
        <f>IF(Z1204=1,AF1204*1.08,IF(Z1204=4,AF1204*1.08,IF(Z1204=2,0,IF(AE1204&lt;=100,(AF1204*1.25),IF(AE1204&lt;=200,134.5+((AE1204-100)*1.04*1.16),255.14+((AE1204-200)*1.02*1.12))))))</f>
        <v>753.34064000000012</v>
      </c>
      <c r="AH1204" s="11">
        <f>IF(Z1204=1,0,IF(Z1204=4,0,(AG1204*1.08)))</f>
        <v>813.60789120000015</v>
      </c>
      <c r="AI1204" s="9">
        <f>TRUNC(AF1204,2)</f>
        <v>656.42</v>
      </c>
      <c r="AJ1204" s="9">
        <f>TRUNC(AG1204,2)</f>
        <v>753.34</v>
      </c>
      <c r="AK1204" s="9">
        <f>TRUNC(AH1204,2)</f>
        <v>813.6</v>
      </c>
      <c r="AL1204" s="13">
        <v>44170</v>
      </c>
      <c r="AM1204" s="13">
        <v>44187</v>
      </c>
      <c r="AN1204" s="13" t="s">
        <v>6529</v>
      </c>
    </row>
    <row r="1205" spans="1:40" ht="57" customHeight="1" x14ac:dyDescent="0.25">
      <c r="A1205" s="1">
        <v>8681308791009</v>
      </c>
      <c r="B1205" s="1" t="s">
        <v>2027</v>
      </c>
      <c r="C1205" s="1" t="s">
        <v>2028</v>
      </c>
      <c r="D1205" s="2" t="s">
        <v>44</v>
      </c>
      <c r="E1205" s="3" t="s">
        <v>5731</v>
      </c>
      <c r="F1205" s="3">
        <v>0</v>
      </c>
      <c r="G1205" s="2">
        <v>1</v>
      </c>
      <c r="H1205" s="3">
        <v>1</v>
      </c>
      <c r="I1205" s="3"/>
      <c r="J1205" s="3"/>
      <c r="K1205" s="3"/>
      <c r="L1205" s="4" t="s">
        <v>5281</v>
      </c>
      <c r="M1205" s="4" t="s">
        <v>5681</v>
      </c>
      <c r="N1205" s="3" t="s">
        <v>5983</v>
      </c>
      <c r="O1205" s="3">
        <v>50</v>
      </c>
      <c r="P1205" s="3" t="s">
        <v>76</v>
      </c>
      <c r="Q1205" s="3">
        <v>10</v>
      </c>
      <c r="R1205" s="3" t="s">
        <v>48</v>
      </c>
      <c r="S1205" s="10" t="s">
        <v>49</v>
      </c>
      <c r="T1205" s="3" t="s">
        <v>153</v>
      </c>
      <c r="U1205" s="38">
        <v>349.48</v>
      </c>
      <c r="V1205" s="38">
        <v>393.71</v>
      </c>
      <c r="W1205" s="38">
        <v>236.22</v>
      </c>
      <c r="X1205" s="11" t="s">
        <v>153</v>
      </c>
      <c r="Y1205" s="12"/>
      <c r="Z1205" s="1">
        <v>0</v>
      </c>
      <c r="AA1205" s="9">
        <v>901.27</v>
      </c>
      <c r="AB1205" s="9"/>
      <c r="AC1205" s="50">
        <f>IF(AD1205=AK1205,1,0)</f>
        <v>1</v>
      </c>
      <c r="AD1205" s="50">
        <v>1140.77</v>
      </c>
      <c r="AE1205" s="39">
        <v>901.27</v>
      </c>
      <c r="AF1205" s="11">
        <f>IF(Z1205=2,AE1205*1.08,IF(AE1205&lt;=10,(AE1205*1.09),IF(AE1205&lt;=50,(10*1.09)+((AE1205-10)*1.08),IF(AE1205&lt;=100,(10*1.09)+((50-10)*1.08)+((AE1205-50)*1.07),IF(AE1205&lt;=200,(10*1.09)+((50-10)*1.08)+((100-50)*1.07)+((AE1205-100)*1.04),(10*1.09)+((50-10)*1.08)+((100-50)*1.07)+((200-100)*1.04)+((AE1205-200)*1.02))))))</f>
        <v>926.8954</v>
      </c>
      <c r="AG1205" s="11">
        <f>IF(Z1205=1,AF1205*1.08,IF(Z1205=4,AF1205*1.08,IF(Z1205=2,0,IF(AE1205&lt;=100,(AF1205*1.25),IF(AE1205&lt;=200,134.5+((AE1205-100)*1.04*1.16),255.14+((AE1205-200)*1.02*1.12))))))</f>
        <v>1056.2708480000001</v>
      </c>
      <c r="AH1205" s="11">
        <f>IF(Z1205=1,0,IF(Z1205=4,0,(AG1205*1.08)))</f>
        <v>1140.7725158400001</v>
      </c>
      <c r="AI1205" s="9">
        <f>TRUNC(AF1205,2)</f>
        <v>926.89</v>
      </c>
      <c r="AJ1205" s="9">
        <f>TRUNC(AG1205,2)</f>
        <v>1056.27</v>
      </c>
      <c r="AK1205" s="9">
        <f>TRUNC(AH1205,2)</f>
        <v>1140.77</v>
      </c>
      <c r="AL1205" s="13">
        <v>44170</v>
      </c>
      <c r="AM1205" s="13">
        <v>44187</v>
      </c>
      <c r="AN1205" s="13" t="s">
        <v>6529</v>
      </c>
    </row>
    <row r="1206" spans="1:40" ht="57" customHeight="1" x14ac:dyDescent="0.25">
      <c r="A1206" s="1">
        <v>8699572790079</v>
      </c>
      <c r="B1206" s="1" t="s">
        <v>2027</v>
      </c>
      <c r="C1206" s="1" t="s">
        <v>2028</v>
      </c>
      <c r="D1206" s="2" t="s">
        <v>44</v>
      </c>
      <c r="E1206" s="3" t="s">
        <v>5731</v>
      </c>
      <c r="F1206" s="3">
        <v>0</v>
      </c>
      <c r="G1206" s="2">
        <v>1</v>
      </c>
      <c r="H1206" s="3">
        <v>1</v>
      </c>
      <c r="I1206" s="3"/>
      <c r="J1206" s="3"/>
      <c r="K1206" s="3"/>
      <c r="L1206" s="4" t="s">
        <v>5281</v>
      </c>
      <c r="M1206" s="4" t="s">
        <v>5681</v>
      </c>
      <c r="N1206" s="3" t="s">
        <v>5902</v>
      </c>
      <c r="O1206" s="3">
        <v>50</v>
      </c>
      <c r="P1206" s="3" t="s">
        <v>76</v>
      </c>
      <c r="Q1206" s="3">
        <v>10</v>
      </c>
      <c r="R1206" s="3" t="s">
        <v>48</v>
      </c>
      <c r="S1206" s="10" t="s">
        <v>49</v>
      </c>
      <c r="T1206" s="3" t="s">
        <v>153</v>
      </c>
      <c r="U1206" s="38">
        <v>349.48</v>
      </c>
      <c r="V1206" s="38">
        <v>393.71</v>
      </c>
      <c r="W1206" s="38">
        <v>236.22</v>
      </c>
      <c r="X1206" s="11" t="s">
        <v>153</v>
      </c>
      <c r="Y1206" s="12"/>
      <c r="Z1206" s="1">
        <v>0</v>
      </c>
      <c r="AA1206" s="9">
        <v>901.27</v>
      </c>
      <c r="AB1206" s="9"/>
      <c r="AC1206" s="50">
        <f>IF(AD1206=AK1206,1,0)</f>
        <v>1</v>
      </c>
      <c r="AD1206" s="50">
        <v>1140.77</v>
      </c>
      <c r="AE1206" s="39">
        <v>901.27</v>
      </c>
      <c r="AF1206" s="11">
        <f>IF(Z1206=2,AE1206*1.08,IF(AE1206&lt;=10,(AE1206*1.09),IF(AE1206&lt;=50,(10*1.09)+((AE1206-10)*1.08),IF(AE1206&lt;=100,(10*1.09)+((50-10)*1.08)+((AE1206-50)*1.07),IF(AE1206&lt;=200,(10*1.09)+((50-10)*1.08)+((100-50)*1.07)+((AE1206-100)*1.04),(10*1.09)+((50-10)*1.08)+((100-50)*1.07)+((200-100)*1.04)+((AE1206-200)*1.02))))))</f>
        <v>926.8954</v>
      </c>
      <c r="AG1206" s="11">
        <f>IF(Z1206=1,AF1206*1.08,IF(Z1206=4,AF1206*1.08,IF(Z1206=2,0,IF(AE1206&lt;=100,(AF1206*1.25),IF(AE1206&lt;=200,134.5+((AE1206-100)*1.04*1.16),255.14+((AE1206-200)*1.02*1.12))))))</f>
        <v>1056.2708480000001</v>
      </c>
      <c r="AH1206" s="11">
        <f>IF(Z1206=1,0,IF(Z1206=4,0,(AG1206*1.08)))</f>
        <v>1140.7725158400001</v>
      </c>
      <c r="AI1206" s="9">
        <f>TRUNC(AF1206,2)</f>
        <v>926.89</v>
      </c>
      <c r="AJ1206" s="9">
        <f>TRUNC(AG1206,2)</f>
        <v>1056.27</v>
      </c>
      <c r="AK1206" s="9">
        <f>TRUNC(AH1206,2)</f>
        <v>1140.77</v>
      </c>
      <c r="AL1206" s="13">
        <v>44170</v>
      </c>
      <c r="AM1206" s="13">
        <v>44187</v>
      </c>
      <c r="AN1206" s="13" t="s">
        <v>6529</v>
      </c>
    </row>
    <row r="1207" spans="1:40" ht="57" customHeight="1" x14ac:dyDescent="0.25">
      <c r="A1207" s="1">
        <v>8699844791612</v>
      </c>
      <c r="B1207" s="1" t="s">
        <v>2027</v>
      </c>
      <c r="C1207" s="1" t="s">
        <v>2028</v>
      </c>
      <c r="D1207" s="2" t="s">
        <v>150</v>
      </c>
      <c r="E1207" s="3" t="s">
        <v>5731</v>
      </c>
      <c r="F1207" s="3">
        <v>0</v>
      </c>
      <c r="G1207" s="2">
        <v>1</v>
      </c>
      <c r="H1207" s="3">
        <v>1</v>
      </c>
      <c r="I1207" s="3"/>
      <c r="J1207" s="3"/>
      <c r="K1207" s="3"/>
      <c r="L1207" s="4" t="s">
        <v>4788</v>
      </c>
      <c r="M1207" s="4" t="s">
        <v>5681</v>
      </c>
      <c r="N1207" s="3" t="s">
        <v>5933</v>
      </c>
      <c r="O1207" s="3">
        <v>50</v>
      </c>
      <c r="P1207" s="3" t="s">
        <v>76</v>
      </c>
      <c r="Q1207" s="3">
        <v>10</v>
      </c>
      <c r="R1207" s="3" t="s">
        <v>48</v>
      </c>
      <c r="S1207" s="10" t="s">
        <v>18</v>
      </c>
      <c r="T1207" s="3" t="s">
        <v>153</v>
      </c>
      <c r="U1207" s="38">
        <v>349.48</v>
      </c>
      <c r="V1207" s="38">
        <v>393.71</v>
      </c>
      <c r="W1207" s="38">
        <v>236.22</v>
      </c>
      <c r="X1207" s="11" t="s">
        <v>153</v>
      </c>
      <c r="Y1207" s="12"/>
      <c r="Z1207" s="1">
        <v>0</v>
      </c>
      <c r="AA1207" s="9">
        <v>659.71</v>
      </c>
      <c r="AB1207" s="9"/>
      <c r="AC1207" s="50"/>
      <c r="AD1207" s="50"/>
      <c r="AE1207" s="39">
        <v>659.71</v>
      </c>
      <c r="AF1207" s="11">
        <f>IF(Z1207=2,AE1207*1.08,IF(AE1207&lt;=10,(AE1207*1.09),IF(AE1207&lt;=50,(10*1.09)+((AE1207-10)*1.08),IF(AE1207&lt;=100,(10*1.09)+((50-10)*1.08)+((AE1207-50)*1.07),IF(AE1207&lt;=200,(10*1.09)+((50-10)*1.08)+((100-50)*1.07)+((AE1207-100)*1.04),(10*1.09)+((50-10)*1.08)+((100-50)*1.07)+((200-100)*1.04)+((AE1207-200)*1.02))))))</f>
        <v>680.50420000000008</v>
      </c>
      <c r="AG1207" s="11">
        <f>IF(Z1207=1,AF1207*1.08,IF(Z1207=4,AF1207*1.08,IF(Z1207=2,0,IF(AE1207&lt;=100,(AF1207*1.25),IF(AE1207&lt;=200,134.5+((AE1207-100)*1.04*1.16),255.14+((AE1207-200)*1.02*1.12))))))</f>
        <v>780.31270400000005</v>
      </c>
      <c r="AH1207" s="11">
        <f>IF(Z1207=1,0,IF(Z1207=4,0,(AG1207*1.08)))</f>
        <v>842.73772032000011</v>
      </c>
      <c r="AI1207" s="9">
        <f>TRUNC(AF1207,2)</f>
        <v>680.5</v>
      </c>
      <c r="AJ1207" s="9">
        <f>TRUNC(AG1207,2)</f>
        <v>780.31</v>
      </c>
      <c r="AK1207" s="9">
        <f>TRUNC(AH1207,2)</f>
        <v>842.73</v>
      </c>
      <c r="AL1207" s="13">
        <v>44170</v>
      </c>
      <c r="AM1207" s="13">
        <v>44187</v>
      </c>
      <c r="AN1207" s="13" t="s">
        <v>6529</v>
      </c>
    </row>
    <row r="1208" spans="1:40" ht="57" customHeight="1" x14ac:dyDescent="0.25">
      <c r="A1208" s="1">
        <v>8680881559679</v>
      </c>
      <c r="B1208" s="1" t="s">
        <v>1878</v>
      </c>
      <c r="C1208" s="1" t="s">
        <v>1879</v>
      </c>
      <c r="D1208" s="2" t="s">
        <v>150</v>
      </c>
      <c r="E1208" s="3" t="s">
        <v>5731</v>
      </c>
      <c r="F1208" s="3">
        <v>0</v>
      </c>
      <c r="G1208" s="2">
        <v>1</v>
      </c>
      <c r="H1208" s="3">
        <v>1</v>
      </c>
      <c r="I1208" s="3" t="s">
        <v>1612</v>
      </c>
      <c r="J1208" s="3">
        <v>1</v>
      </c>
      <c r="K1208" s="3" t="s">
        <v>2161</v>
      </c>
      <c r="L1208" s="4" t="s">
        <v>4245</v>
      </c>
      <c r="M1208" s="4" t="s">
        <v>1880</v>
      </c>
      <c r="N1208" s="3" t="s">
        <v>5989</v>
      </c>
      <c r="O1208" s="3">
        <v>18</v>
      </c>
      <c r="P1208" s="3" t="s">
        <v>188</v>
      </c>
      <c r="Q1208" s="3">
        <v>30</v>
      </c>
      <c r="R1208" s="3" t="s">
        <v>48</v>
      </c>
      <c r="S1208" s="10" t="s">
        <v>18</v>
      </c>
      <c r="T1208" s="43" t="s">
        <v>129</v>
      </c>
      <c r="U1208" s="38">
        <v>22.09</v>
      </c>
      <c r="V1208" s="38">
        <v>27</v>
      </c>
      <c r="W1208" s="38">
        <v>16.2</v>
      </c>
      <c r="X1208" s="11" t="s">
        <v>129</v>
      </c>
      <c r="Y1208" s="12"/>
      <c r="Z1208" s="1">
        <v>0</v>
      </c>
      <c r="AA1208" s="9">
        <v>61.75</v>
      </c>
      <c r="AB1208" s="9"/>
      <c r="AC1208" s="50"/>
      <c r="AD1208" s="50"/>
      <c r="AE1208" s="39">
        <v>61.75</v>
      </c>
      <c r="AF1208" s="11">
        <f>IF(Z1208=2,AE1208*1.08,IF(AE1208&lt;=10,(AE1208*1.09),IF(AE1208&lt;=50,(10*1.09)+((AE1208-10)*1.08),IF(AE1208&lt;=100,(10*1.09)+((50-10)*1.08)+((AE1208-50)*1.07),IF(AE1208&lt;=200,(10*1.09)+((50-10)*1.08)+((100-50)*1.07)+((AE1208-100)*1.04),(10*1.09)+((50-10)*1.08)+((100-50)*1.07)+((200-100)*1.04)+((AE1208-200)*1.02))))))</f>
        <v>66.672499999999999</v>
      </c>
      <c r="AG1208" s="11">
        <f>IF(Z1208=1,AF1208*1.08,IF(Z1208=4,AF1208*1.08,IF(Z1208=2,0,IF(AE1208&lt;=100,(AF1208*1.25),IF(AE1208&lt;=200,134.5+((AE1208-100)*1.04*1.16),255.14+((AE1208-200)*1.02*1.12))))))</f>
        <v>83.340625000000003</v>
      </c>
      <c r="AH1208" s="11">
        <f>IF(Z1208=1,0,IF(Z1208=4,0,(AG1208*1.08)))</f>
        <v>90.007875000000013</v>
      </c>
      <c r="AI1208" s="9">
        <f>TRUNC(AF1208,2)</f>
        <v>66.67</v>
      </c>
      <c r="AJ1208" s="9">
        <f>TRUNC(AG1208,2)</f>
        <v>83.34</v>
      </c>
      <c r="AK1208" s="9">
        <f>TRUNC(AH1208,2)</f>
        <v>90</v>
      </c>
      <c r="AL1208" s="13">
        <v>44170</v>
      </c>
      <c r="AM1208" s="13">
        <v>44187</v>
      </c>
      <c r="AN1208" s="13" t="s">
        <v>6529</v>
      </c>
    </row>
    <row r="1209" spans="1:40" ht="57" customHeight="1" x14ac:dyDescent="0.25">
      <c r="A1209" s="1">
        <v>8699693520142</v>
      </c>
      <c r="B1209" s="1" t="s">
        <v>4001</v>
      </c>
      <c r="C1209" s="1" t="s">
        <v>4002</v>
      </c>
      <c r="D1209" s="2" t="s">
        <v>44</v>
      </c>
      <c r="E1209" s="3" t="s">
        <v>5731</v>
      </c>
      <c r="F1209" s="3">
        <v>0</v>
      </c>
      <c r="G1209" s="2">
        <v>2</v>
      </c>
      <c r="H1209" s="3">
        <v>1</v>
      </c>
      <c r="I1209" s="3" t="s">
        <v>1622</v>
      </c>
      <c r="J1209" s="3">
        <v>0</v>
      </c>
      <c r="K1209" s="3" t="s">
        <v>2159</v>
      </c>
      <c r="L1209" s="4" t="s">
        <v>4003</v>
      </c>
      <c r="M1209" s="4" t="s">
        <v>4004</v>
      </c>
      <c r="N1209" s="3" t="s">
        <v>5959</v>
      </c>
      <c r="O1209" s="3" t="s">
        <v>4005</v>
      </c>
      <c r="P1209" s="3" t="s">
        <v>188</v>
      </c>
      <c r="Q1209" s="3">
        <v>1</v>
      </c>
      <c r="R1209" s="3" t="s">
        <v>48</v>
      </c>
      <c r="S1209" s="10" t="s">
        <v>49</v>
      </c>
      <c r="T1209" s="3" t="s">
        <v>153</v>
      </c>
      <c r="U1209" s="38">
        <v>33.44</v>
      </c>
      <c r="V1209" s="38">
        <v>33.44</v>
      </c>
      <c r="W1209" s="38">
        <v>33.44</v>
      </c>
      <c r="X1209" s="3" t="s">
        <v>153</v>
      </c>
      <c r="Y1209" s="12"/>
      <c r="Z1209" s="1">
        <v>0</v>
      </c>
      <c r="AA1209" s="9">
        <v>126.77</v>
      </c>
      <c r="AB1209" s="9"/>
      <c r="AC1209" s="50">
        <f>IF(AD1209=AK1209,1,0)</f>
        <v>0</v>
      </c>
      <c r="AD1209" s="50">
        <v>178.86</v>
      </c>
      <c r="AE1209" s="39">
        <v>126.77</v>
      </c>
      <c r="AF1209" s="11">
        <f>IF(Z1209=2,AE1209*1.08,IF(AE1209&lt;=10,(AE1209*1.09),IF(AE1209&lt;=50,(10*1.09)+((AE1209-10)*1.08),IF(AE1209&lt;=100,(10*1.09)+((50-10)*1.08)+((AE1209-50)*1.07),IF(AE1209&lt;=200,(10*1.09)+((50-10)*1.08)+((100-50)*1.07)+((AE1209-100)*1.04),(10*1.09)+((50-10)*1.08)+((100-50)*1.07)+((200-100)*1.04)+((AE1209-200)*1.02))))))</f>
        <v>135.4408</v>
      </c>
      <c r="AG1209" s="11">
        <f>IF(Z1209=1,AF1209*1.08,IF(Z1209=4,AF1209*1.08,IF(Z1209=2,0,IF(AE1209&lt;=100,(AF1209*1.25),IF(AE1209&lt;=200,134.5+((AE1209-100)*1.04*1.16),255.14+((AE1209-200)*1.02*1.12))))))</f>
        <v>166.79532799999998</v>
      </c>
      <c r="AH1209" s="11">
        <f>IF(Z1209=1,0,IF(Z1209=4,0,(AG1209*1.08)))</f>
        <v>180.13895424</v>
      </c>
      <c r="AI1209" s="9">
        <f>TRUNC(AF1209,2)</f>
        <v>135.44</v>
      </c>
      <c r="AJ1209" s="9">
        <f>TRUNC(AG1209,2)</f>
        <v>166.79</v>
      </c>
      <c r="AK1209" s="9">
        <f>TRUNC(AH1209,2)</f>
        <v>180.13</v>
      </c>
      <c r="AL1209" s="13">
        <v>44170</v>
      </c>
      <c r="AM1209" s="13">
        <v>44187</v>
      </c>
      <c r="AN1209" s="13" t="s">
        <v>6529</v>
      </c>
    </row>
    <row r="1210" spans="1:40" ht="57" customHeight="1" x14ac:dyDescent="0.25">
      <c r="A1210" s="1">
        <v>8699504520071</v>
      </c>
      <c r="B1210" s="1" t="s">
        <v>4627</v>
      </c>
      <c r="C1210" s="1" t="s">
        <v>4007</v>
      </c>
      <c r="D1210" s="2" t="s">
        <v>44</v>
      </c>
      <c r="E1210" s="3" t="s">
        <v>133</v>
      </c>
      <c r="F1210" s="3">
        <v>0</v>
      </c>
      <c r="G1210" s="2">
        <v>2</v>
      </c>
      <c r="H1210" s="3">
        <v>1</v>
      </c>
      <c r="I1210" s="3"/>
      <c r="J1210" s="3"/>
      <c r="K1210" s="3"/>
      <c r="L1210" s="4" t="s">
        <v>5872</v>
      </c>
      <c r="M1210" s="4" t="s">
        <v>988</v>
      </c>
      <c r="N1210" s="3" t="s">
        <v>5971</v>
      </c>
      <c r="O1210" s="3" t="s">
        <v>5283</v>
      </c>
      <c r="P1210" s="3" t="s">
        <v>221</v>
      </c>
      <c r="Q1210" s="3">
        <v>56</v>
      </c>
      <c r="R1210" s="3" t="s">
        <v>48</v>
      </c>
      <c r="S1210" s="10" t="s">
        <v>49</v>
      </c>
      <c r="T1210" s="3" t="s">
        <v>153</v>
      </c>
      <c r="U1210" s="38">
        <v>1187.17</v>
      </c>
      <c r="V1210" s="38">
        <v>1319.69</v>
      </c>
      <c r="W1210" s="38">
        <v>1055.75</v>
      </c>
      <c r="X1210" s="3" t="s">
        <v>153</v>
      </c>
      <c r="Y1210" s="42" t="s">
        <v>2688</v>
      </c>
      <c r="Z1210" s="1">
        <v>0</v>
      </c>
      <c r="AA1210" s="9">
        <v>4229.62</v>
      </c>
      <c r="AB1210" s="9"/>
      <c r="AC1210" s="50">
        <f>IF(AD1210=AK1210,1,0)</f>
        <v>1</v>
      </c>
      <c r="AD1210" s="50">
        <v>5247.26</v>
      </c>
      <c r="AE1210" s="39">
        <v>4229.62</v>
      </c>
      <c r="AF1210" s="11">
        <f>IF(Z1210=2,AE1210*1.08,IF(AE1210&lt;=10,(AE1210*1.09),IF(AE1210&lt;=50,(10*1.09)+((AE1210-10)*1.08),IF(AE1210&lt;=100,(10*1.09)+((50-10)*1.08)+((AE1210-50)*1.07),IF(AE1210&lt;=200,(10*1.09)+((50-10)*1.08)+((100-50)*1.07)+((AE1210-100)*1.04),(10*1.09)+((50-10)*1.08)+((100-50)*1.07)+((200-100)*1.04)+((AE1210-200)*1.02))))))</f>
        <v>4321.8124000000007</v>
      </c>
      <c r="AG1210" s="11">
        <f>IF(Z1210=1,AF1210*1.08,IF(Z1210=4,AF1210*1.08,IF(Z1210=2,0,IF(AE1210&lt;=100,(AF1210*1.25),IF(AE1210&lt;=200,134.5+((AE1210-100)*1.04*1.16),255.14+((AE1210-200)*1.02*1.12))))))</f>
        <v>4858.5778880000007</v>
      </c>
      <c r="AH1210" s="11">
        <f>IF(Z1210=1,0,IF(Z1210=4,0,(AG1210*1.08)))</f>
        <v>5247.2641190400009</v>
      </c>
      <c r="AI1210" s="9">
        <f>TRUNC(AF1210,2)</f>
        <v>4321.8100000000004</v>
      </c>
      <c r="AJ1210" s="9">
        <f>TRUNC(AG1210,2)</f>
        <v>4858.57</v>
      </c>
      <c r="AK1210" s="9">
        <f>TRUNC(AH1210,2)</f>
        <v>5247.26</v>
      </c>
      <c r="AL1210" s="13">
        <v>44170</v>
      </c>
      <c r="AM1210" s="13">
        <v>44187</v>
      </c>
      <c r="AN1210" s="13" t="s">
        <v>6529</v>
      </c>
    </row>
    <row r="1211" spans="1:40" ht="57" customHeight="1" x14ac:dyDescent="0.25">
      <c r="A1211" s="1">
        <v>8698856520685</v>
      </c>
      <c r="B1211" s="1" t="s">
        <v>4627</v>
      </c>
      <c r="C1211" s="1" t="s">
        <v>4007</v>
      </c>
      <c r="D1211" s="2" t="s">
        <v>44</v>
      </c>
      <c r="E1211" s="3" t="s">
        <v>133</v>
      </c>
      <c r="F1211" s="3">
        <v>0</v>
      </c>
      <c r="G1211" s="2">
        <v>2</v>
      </c>
      <c r="H1211" s="3">
        <v>1</v>
      </c>
      <c r="I1211" s="3"/>
      <c r="J1211" s="3"/>
      <c r="K1211" s="3"/>
      <c r="L1211" s="4" t="s">
        <v>5872</v>
      </c>
      <c r="M1211" s="4" t="s">
        <v>988</v>
      </c>
      <c r="N1211" s="3" t="s">
        <v>6008</v>
      </c>
      <c r="O1211" s="3" t="s">
        <v>5283</v>
      </c>
      <c r="P1211" s="3" t="s">
        <v>221</v>
      </c>
      <c r="Q1211" s="3">
        <v>56</v>
      </c>
      <c r="R1211" s="3" t="s">
        <v>48</v>
      </c>
      <c r="S1211" s="10" t="s">
        <v>49</v>
      </c>
      <c r="T1211" s="3" t="s">
        <v>153</v>
      </c>
      <c r="U1211" s="38">
        <v>1187.17</v>
      </c>
      <c r="V1211" s="38">
        <v>1319.69</v>
      </c>
      <c r="W1211" s="38">
        <v>1055.75</v>
      </c>
      <c r="X1211" s="11" t="s">
        <v>153</v>
      </c>
      <c r="Y1211" s="42" t="s">
        <v>2688</v>
      </c>
      <c r="Z1211" s="1">
        <v>0</v>
      </c>
      <c r="AA1211" s="9">
        <v>4229.62</v>
      </c>
      <c r="AB1211" s="9"/>
      <c r="AC1211" s="50">
        <f>IF(AD1211=AK1211,1,0)</f>
        <v>1</v>
      </c>
      <c r="AD1211" s="50">
        <v>5247.26</v>
      </c>
      <c r="AE1211" s="39">
        <v>4229.62</v>
      </c>
      <c r="AF1211" s="11">
        <f>IF(Z1211=2,AE1211*1.08,IF(AE1211&lt;=10,(AE1211*1.09),IF(AE1211&lt;=50,(10*1.09)+((AE1211-10)*1.08),IF(AE1211&lt;=100,(10*1.09)+((50-10)*1.08)+((AE1211-50)*1.07),IF(AE1211&lt;=200,(10*1.09)+((50-10)*1.08)+((100-50)*1.07)+((AE1211-100)*1.04),(10*1.09)+((50-10)*1.08)+((100-50)*1.07)+((200-100)*1.04)+((AE1211-200)*1.02))))))</f>
        <v>4321.8124000000007</v>
      </c>
      <c r="AG1211" s="11">
        <f>IF(Z1211=1,AF1211*1.08,IF(Z1211=4,AF1211*1.08,IF(Z1211=2,0,IF(AE1211&lt;=100,(AF1211*1.25),IF(AE1211&lt;=200,134.5+((AE1211-100)*1.04*1.16),255.14+((AE1211-200)*1.02*1.12))))))</f>
        <v>4858.5778880000007</v>
      </c>
      <c r="AH1211" s="11">
        <f>IF(Z1211=1,0,IF(Z1211=4,0,(AG1211*1.08)))</f>
        <v>5247.2641190400009</v>
      </c>
      <c r="AI1211" s="9">
        <f>TRUNC(AF1211,2)</f>
        <v>4321.8100000000004</v>
      </c>
      <c r="AJ1211" s="9">
        <f>TRUNC(AG1211,2)</f>
        <v>4858.57</v>
      </c>
      <c r="AK1211" s="9">
        <f>TRUNC(AH1211,2)</f>
        <v>5247.26</v>
      </c>
      <c r="AL1211" s="13">
        <v>44170</v>
      </c>
      <c r="AM1211" s="13">
        <v>44187</v>
      </c>
      <c r="AN1211" s="13" t="s">
        <v>6529</v>
      </c>
    </row>
    <row r="1212" spans="1:40" ht="57" customHeight="1" x14ac:dyDescent="0.25">
      <c r="A1212" s="1">
        <v>8699593095085</v>
      </c>
      <c r="B1212" s="1" t="s">
        <v>2007</v>
      </c>
      <c r="C1212" s="1" t="s">
        <v>2008</v>
      </c>
      <c r="D1212" s="2" t="s">
        <v>44</v>
      </c>
      <c r="E1212" s="3" t="s">
        <v>5731</v>
      </c>
      <c r="F1212" s="3">
        <v>0</v>
      </c>
      <c r="G1212" s="2">
        <v>1</v>
      </c>
      <c r="H1212" s="3">
        <v>1</v>
      </c>
      <c r="I1212" s="3"/>
      <c r="J1212" s="3"/>
      <c r="K1212" s="3"/>
      <c r="L1212" s="4" t="s">
        <v>4014</v>
      </c>
      <c r="M1212" s="4" t="s">
        <v>341</v>
      </c>
      <c r="N1212" s="3" t="s">
        <v>5982</v>
      </c>
      <c r="O1212" s="3">
        <v>100</v>
      </c>
      <c r="P1212" s="3" t="s">
        <v>76</v>
      </c>
      <c r="Q1212" s="3">
        <v>60</v>
      </c>
      <c r="R1212" s="3" t="s">
        <v>48</v>
      </c>
      <c r="S1212" s="10" t="s">
        <v>49</v>
      </c>
      <c r="T1212" s="3" t="s">
        <v>153</v>
      </c>
      <c r="U1212" s="38">
        <v>19.03</v>
      </c>
      <c r="V1212" s="38">
        <v>46.93</v>
      </c>
      <c r="W1212" s="38">
        <v>19.03</v>
      </c>
      <c r="X1212" s="3" t="s">
        <v>153</v>
      </c>
      <c r="Y1212" s="12"/>
      <c r="Z1212" s="1">
        <v>0</v>
      </c>
      <c r="AA1212" s="9">
        <v>69.22</v>
      </c>
      <c r="AB1212" s="9"/>
      <c r="AC1212" s="50">
        <f>IF(AD1212=AK1212,1,0)</f>
        <v>1</v>
      </c>
      <c r="AD1212" s="50">
        <v>100.79</v>
      </c>
      <c r="AE1212" s="39">
        <v>69.22</v>
      </c>
      <c r="AF1212" s="11">
        <f>IF(Z1212=2,AE1212*1.08,IF(AE1212&lt;=10,(AE1212*1.09),IF(AE1212&lt;=50,(10*1.09)+((AE1212-10)*1.08),IF(AE1212&lt;=100,(10*1.09)+((50-10)*1.08)+((AE1212-50)*1.07),IF(AE1212&lt;=200,(10*1.09)+((50-10)*1.08)+((100-50)*1.07)+((AE1212-100)*1.04),(10*1.09)+((50-10)*1.08)+((100-50)*1.07)+((200-100)*1.04)+((AE1212-200)*1.02))))))</f>
        <v>74.665400000000005</v>
      </c>
      <c r="AG1212" s="11">
        <f>IF(Z1212=1,AF1212*1.08,IF(Z1212=4,AF1212*1.08,IF(Z1212=2,0,IF(AE1212&lt;=100,(AF1212*1.25),IF(AE1212&lt;=200,134.5+((AE1212-100)*1.04*1.16),255.14+((AE1212-200)*1.02*1.12))))))</f>
        <v>93.33175</v>
      </c>
      <c r="AH1212" s="11">
        <f>IF(Z1212=1,0,IF(Z1212=4,0,(AG1212*1.08)))</f>
        <v>100.79829000000001</v>
      </c>
      <c r="AI1212" s="9">
        <f>TRUNC(AF1212,2)</f>
        <v>74.66</v>
      </c>
      <c r="AJ1212" s="9">
        <f>TRUNC(AG1212,2)</f>
        <v>93.33</v>
      </c>
      <c r="AK1212" s="9">
        <f>TRUNC(AH1212,2)</f>
        <v>100.79</v>
      </c>
      <c r="AL1212" s="13">
        <v>44170</v>
      </c>
      <c r="AM1212" s="13">
        <v>44187</v>
      </c>
      <c r="AN1212" s="13" t="s">
        <v>6529</v>
      </c>
    </row>
    <row r="1213" spans="1:40" ht="57" customHeight="1" x14ac:dyDescent="0.25">
      <c r="A1213" s="1">
        <v>8699593095078</v>
      </c>
      <c r="B1213" s="1" t="s">
        <v>2007</v>
      </c>
      <c r="C1213" s="1" t="s">
        <v>2008</v>
      </c>
      <c r="D1213" s="2" t="s">
        <v>44</v>
      </c>
      <c r="E1213" s="3" t="s">
        <v>5731</v>
      </c>
      <c r="F1213" s="3">
        <v>0</v>
      </c>
      <c r="G1213" s="2">
        <v>1</v>
      </c>
      <c r="H1213" s="3">
        <v>1</v>
      </c>
      <c r="I1213" s="3"/>
      <c r="J1213" s="3"/>
      <c r="K1213" s="3"/>
      <c r="L1213" s="4" t="s">
        <v>6281</v>
      </c>
      <c r="M1213" s="4" t="s">
        <v>341</v>
      </c>
      <c r="N1213" s="3" t="s">
        <v>5982</v>
      </c>
      <c r="O1213" s="3">
        <v>50</v>
      </c>
      <c r="P1213" s="3" t="s">
        <v>76</v>
      </c>
      <c r="Q1213" s="3">
        <v>60</v>
      </c>
      <c r="R1213" s="3" t="s">
        <v>48</v>
      </c>
      <c r="S1213" s="10" t="s">
        <v>49</v>
      </c>
      <c r="T1213" s="3" t="s">
        <v>153</v>
      </c>
      <c r="U1213" s="38">
        <v>10.89</v>
      </c>
      <c r="V1213" s="38">
        <v>27.88</v>
      </c>
      <c r="W1213" s="38">
        <v>10.89</v>
      </c>
      <c r="X1213" s="3" t="s">
        <v>153</v>
      </c>
      <c r="Y1213" s="12"/>
      <c r="Z1213" s="1">
        <v>0</v>
      </c>
      <c r="AA1213" s="9">
        <v>35.08</v>
      </c>
      <c r="AB1213" s="9"/>
      <c r="AC1213" s="50">
        <f>IF(AD1213=AK1213,1,0)</f>
        <v>1</v>
      </c>
      <c r="AD1213" s="50">
        <v>51.28</v>
      </c>
      <c r="AE1213" s="39">
        <v>35.08</v>
      </c>
      <c r="AF1213" s="11">
        <f>IF(Z1213=2,AE1213*1.08,IF(AE1213&lt;=10,(AE1213*1.09),IF(AE1213&lt;=50,(10*1.09)+((AE1213-10)*1.08),IF(AE1213&lt;=100,(10*1.09)+((50-10)*1.08)+((AE1213-50)*1.07),IF(AE1213&lt;=200,(10*1.09)+((50-10)*1.08)+((100-50)*1.07)+((AE1213-100)*1.04),(10*1.09)+((50-10)*1.08)+((100-50)*1.07)+((200-100)*1.04)+((AE1213-200)*1.02))))))</f>
        <v>37.986400000000003</v>
      </c>
      <c r="AG1213" s="11">
        <f>IF(Z1213=1,AF1213*1.08,IF(Z1213=4,AF1213*1.08,IF(Z1213=2,0,IF(AE1213&lt;=100,(AF1213*1.25),IF(AE1213&lt;=200,134.5+((AE1213-100)*1.04*1.16),255.14+((AE1213-200)*1.02*1.12))))))</f>
        <v>47.483000000000004</v>
      </c>
      <c r="AH1213" s="11">
        <f>IF(Z1213=1,0,IF(Z1213=4,0,(AG1213*1.08)))</f>
        <v>51.28164000000001</v>
      </c>
      <c r="AI1213" s="9">
        <f>TRUNC(AF1213,2)</f>
        <v>37.979999999999997</v>
      </c>
      <c r="AJ1213" s="9">
        <f>TRUNC(AG1213,2)</f>
        <v>47.48</v>
      </c>
      <c r="AK1213" s="9">
        <f>TRUNC(AH1213,2)</f>
        <v>51.28</v>
      </c>
      <c r="AL1213" s="13">
        <v>44170</v>
      </c>
      <c r="AM1213" s="13">
        <v>44187</v>
      </c>
      <c r="AN1213" s="13" t="s">
        <v>6529</v>
      </c>
    </row>
    <row r="1214" spans="1:40" ht="57" customHeight="1" x14ac:dyDescent="0.25">
      <c r="A1214" s="1">
        <v>8699532015433</v>
      </c>
      <c r="B1214" s="1" t="s">
        <v>800</v>
      </c>
      <c r="C1214" s="1" t="s">
        <v>801</v>
      </c>
      <c r="D1214" s="2" t="s">
        <v>44</v>
      </c>
      <c r="E1214" s="3" t="s">
        <v>133</v>
      </c>
      <c r="F1214" s="3">
        <v>4</v>
      </c>
      <c r="G1214" s="2">
        <v>1</v>
      </c>
      <c r="H1214" s="3">
        <v>1</v>
      </c>
      <c r="I1214" s="3"/>
      <c r="J1214" s="3"/>
      <c r="K1214" s="3"/>
      <c r="L1214" s="4" t="s">
        <v>4629</v>
      </c>
      <c r="M1214" s="4" t="s">
        <v>134</v>
      </c>
      <c r="N1214" s="3" t="s">
        <v>5902</v>
      </c>
      <c r="O1214" s="3">
        <v>100</v>
      </c>
      <c r="P1214" s="3" t="s">
        <v>76</v>
      </c>
      <c r="Q1214" s="3">
        <v>40</v>
      </c>
      <c r="R1214" s="3" t="s">
        <v>48</v>
      </c>
      <c r="S1214" s="10" t="s">
        <v>18</v>
      </c>
      <c r="T1214" s="3" t="s">
        <v>129</v>
      </c>
      <c r="U1214" s="38">
        <v>3.82</v>
      </c>
      <c r="V1214" s="38">
        <v>3.46</v>
      </c>
      <c r="W1214" s="38">
        <v>0</v>
      </c>
      <c r="X1214" s="11" t="s">
        <v>20</v>
      </c>
      <c r="Y1214" s="12"/>
      <c r="Z1214" s="1">
        <v>0</v>
      </c>
      <c r="AA1214" s="9">
        <v>13.17</v>
      </c>
      <c r="AB1214" s="9"/>
      <c r="AC1214" s="50">
        <f>IF(AD1214=AK1214,1,0)</f>
        <v>1</v>
      </c>
      <c r="AD1214" s="50">
        <v>19.329999999999998</v>
      </c>
      <c r="AE1214" s="39">
        <v>13.17</v>
      </c>
      <c r="AF1214" s="11">
        <f>IF(Z1214=2,AE1214*1.08,IF(AE1214&lt;=10,(AE1214*1.09),IF(AE1214&lt;=50,(10*1.09)+((AE1214-10)*1.08),IF(AE1214&lt;=100,(10*1.09)+((50-10)*1.08)+((AE1214-50)*1.07),IF(AE1214&lt;=200,(10*1.09)+((50-10)*1.08)+((100-50)*1.07)+((AE1214-100)*1.04),(10*1.09)+((50-10)*1.08)+((100-50)*1.07)+((200-100)*1.04)+((AE1214-200)*1.02))))))</f>
        <v>14.323600000000001</v>
      </c>
      <c r="AG1214" s="11">
        <f>IF(Z1214=1,AF1214*1.08,IF(Z1214=4,AF1214*1.08,IF(Z1214=2,0,IF(AE1214&lt;=100,(AF1214*1.25),IF(AE1214&lt;=200,134.5+((AE1214-100)*1.04*1.16),255.14+((AE1214-200)*1.02*1.12))))))</f>
        <v>17.904500000000002</v>
      </c>
      <c r="AH1214" s="11">
        <f>IF(Z1214=1,0,IF(Z1214=4,0,(AG1214*1.08)))</f>
        <v>19.336860000000005</v>
      </c>
      <c r="AI1214" s="9">
        <f>TRUNC(AF1214,2)</f>
        <v>14.32</v>
      </c>
      <c r="AJ1214" s="9">
        <f>TRUNC(AG1214,2)</f>
        <v>17.899999999999999</v>
      </c>
      <c r="AK1214" s="9">
        <f>TRUNC(AH1214,2)</f>
        <v>19.329999999999998</v>
      </c>
      <c r="AL1214" s="13">
        <v>44170</v>
      </c>
      <c r="AM1214" s="13">
        <v>44187</v>
      </c>
      <c r="AN1214" s="13" t="s">
        <v>6529</v>
      </c>
    </row>
    <row r="1215" spans="1:40" ht="57" customHeight="1" x14ac:dyDescent="0.25">
      <c r="A1215" s="1">
        <v>8681308011077</v>
      </c>
      <c r="B1215" s="1" t="s">
        <v>800</v>
      </c>
      <c r="C1215" s="1" t="s">
        <v>801</v>
      </c>
      <c r="D1215" s="2" t="s">
        <v>44</v>
      </c>
      <c r="E1215" s="3" t="s">
        <v>133</v>
      </c>
      <c r="F1215" s="3">
        <v>4</v>
      </c>
      <c r="G1215" s="2">
        <v>1</v>
      </c>
      <c r="H1215" s="3">
        <v>1</v>
      </c>
      <c r="I1215" s="3"/>
      <c r="J1215" s="3"/>
      <c r="K1215" s="3"/>
      <c r="L1215" s="4" t="s">
        <v>4629</v>
      </c>
      <c r="M1215" s="4" t="s">
        <v>134</v>
      </c>
      <c r="N1215" s="3" t="s">
        <v>5983</v>
      </c>
      <c r="O1215" s="3">
        <v>100</v>
      </c>
      <c r="P1215" s="3" t="s">
        <v>76</v>
      </c>
      <c r="Q1215" s="3">
        <v>40</v>
      </c>
      <c r="R1215" s="3" t="s">
        <v>48</v>
      </c>
      <c r="S1215" s="10" t="s">
        <v>18</v>
      </c>
      <c r="T1215" s="3" t="s">
        <v>129</v>
      </c>
      <c r="U1215" s="38">
        <v>3.82</v>
      </c>
      <c r="V1215" s="38">
        <v>3.46</v>
      </c>
      <c r="W1215" s="38">
        <v>0</v>
      </c>
      <c r="X1215" s="11" t="s">
        <v>20</v>
      </c>
      <c r="Y1215" s="12"/>
      <c r="Z1215" s="1">
        <v>0</v>
      </c>
      <c r="AA1215" s="9">
        <v>13.17</v>
      </c>
      <c r="AB1215" s="9"/>
      <c r="AC1215" s="50">
        <f>IF(AD1215=AK1215,1,0)</f>
        <v>1</v>
      </c>
      <c r="AD1215" s="50">
        <v>19.329999999999998</v>
      </c>
      <c r="AE1215" s="39">
        <v>13.17</v>
      </c>
      <c r="AF1215" s="11">
        <f>IF(Z1215=2,AE1215*1.08,IF(AE1215&lt;=10,(AE1215*1.09),IF(AE1215&lt;=50,(10*1.09)+((AE1215-10)*1.08),IF(AE1215&lt;=100,(10*1.09)+((50-10)*1.08)+((AE1215-50)*1.07),IF(AE1215&lt;=200,(10*1.09)+((50-10)*1.08)+((100-50)*1.07)+((AE1215-100)*1.04),(10*1.09)+((50-10)*1.08)+((100-50)*1.07)+((200-100)*1.04)+((AE1215-200)*1.02))))))</f>
        <v>14.323600000000001</v>
      </c>
      <c r="AG1215" s="11">
        <f>IF(Z1215=1,AF1215*1.08,IF(Z1215=4,AF1215*1.08,IF(Z1215=2,0,IF(AE1215&lt;=100,(AF1215*1.25),IF(AE1215&lt;=200,134.5+((AE1215-100)*1.04*1.16),255.14+((AE1215-200)*1.02*1.12))))))</f>
        <v>17.904500000000002</v>
      </c>
      <c r="AH1215" s="11">
        <f>IF(Z1215=1,0,IF(Z1215=4,0,(AG1215*1.08)))</f>
        <v>19.336860000000005</v>
      </c>
      <c r="AI1215" s="9">
        <f>TRUNC(AF1215,2)</f>
        <v>14.32</v>
      </c>
      <c r="AJ1215" s="9">
        <f>TRUNC(AG1215,2)</f>
        <v>17.899999999999999</v>
      </c>
      <c r="AK1215" s="9">
        <f>TRUNC(AH1215,2)</f>
        <v>19.329999999999998</v>
      </c>
      <c r="AL1215" s="13">
        <v>44170</v>
      </c>
      <c r="AM1215" s="13">
        <v>44187</v>
      </c>
      <c r="AN1215" s="13" t="s">
        <v>6529</v>
      </c>
    </row>
    <row r="1216" spans="1:40" ht="57" customHeight="1" x14ac:dyDescent="0.25">
      <c r="A1216" s="1">
        <v>8699532015457</v>
      </c>
      <c r="B1216" s="1" t="s">
        <v>800</v>
      </c>
      <c r="C1216" s="1" t="s">
        <v>801</v>
      </c>
      <c r="D1216" s="2" t="s">
        <v>44</v>
      </c>
      <c r="E1216" s="3" t="s">
        <v>133</v>
      </c>
      <c r="F1216" s="3">
        <v>0</v>
      </c>
      <c r="G1216" s="2">
        <v>1</v>
      </c>
      <c r="H1216" s="3">
        <v>1</v>
      </c>
      <c r="I1216" s="3"/>
      <c r="J1216" s="3"/>
      <c r="K1216" s="3"/>
      <c r="L1216" s="4" t="s">
        <v>1998</v>
      </c>
      <c r="M1216" s="4" t="s">
        <v>134</v>
      </c>
      <c r="N1216" s="3" t="s">
        <v>5902</v>
      </c>
      <c r="O1216" s="3">
        <v>200</v>
      </c>
      <c r="P1216" s="3" t="s">
        <v>76</v>
      </c>
      <c r="Q1216" s="3">
        <v>40</v>
      </c>
      <c r="R1216" s="3" t="s">
        <v>48</v>
      </c>
      <c r="S1216" s="10" t="s">
        <v>18</v>
      </c>
      <c r="T1216" s="10" t="s">
        <v>129</v>
      </c>
      <c r="U1216" s="38">
        <v>5.89</v>
      </c>
      <c r="V1216" s="38">
        <v>6.82</v>
      </c>
      <c r="W1216" s="38">
        <v>5.45</v>
      </c>
      <c r="X1216" s="11" t="s">
        <v>129</v>
      </c>
      <c r="Y1216" s="12"/>
      <c r="Z1216" s="1">
        <v>0</v>
      </c>
      <c r="AA1216" s="9">
        <v>19.41</v>
      </c>
      <c r="AB1216" s="9"/>
      <c r="AC1216" s="50">
        <f>IF(AD1216=AK1216,1,0)</f>
        <v>1</v>
      </c>
      <c r="AD1216" s="50">
        <v>28.43</v>
      </c>
      <c r="AE1216" s="39">
        <v>19.41</v>
      </c>
      <c r="AF1216" s="11">
        <f>IF(Z1216=2,AE1216*1.08,IF(AE1216&lt;=10,(AE1216*1.09),IF(AE1216&lt;=50,(10*1.09)+((AE1216-10)*1.08),IF(AE1216&lt;=100,(10*1.09)+((50-10)*1.08)+((AE1216-50)*1.07),IF(AE1216&lt;=200,(10*1.09)+((50-10)*1.08)+((100-50)*1.07)+((AE1216-100)*1.04),(10*1.09)+((50-10)*1.08)+((100-50)*1.07)+((200-100)*1.04)+((AE1216-200)*1.02))))))</f>
        <v>21.062800000000003</v>
      </c>
      <c r="AG1216" s="11">
        <f>IF(Z1216=1,AF1216*1.08,IF(Z1216=4,AF1216*1.08,IF(Z1216=2,0,IF(AE1216&lt;=100,(AF1216*1.25),IF(AE1216&lt;=200,134.5+((AE1216-100)*1.04*1.16),255.14+((AE1216-200)*1.02*1.12))))))</f>
        <v>26.328500000000005</v>
      </c>
      <c r="AH1216" s="11">
        <f>IF(Z1216=1,0,IF(Z1216=4,0,(AG1216*1.08)))</f>
        <v>28.434780000000007</v>
      </c>
      <c r="AI1216" s="9">
        <f>TRUNC(AF1216,2)</f>
        <v>21.06</v>
      </c>
      <c r="AJ1216" s="9">
        <f>TRUNC(AG1216,2)</f>
        <v>26.32</v>
      </c>
      <c r="AK1216" s="9">
        <f>TRUNC(AH1216,2)</f>
        <v>28.43</v>
      </c>
      <c r="AL1216" s="13">
        <v>44170</v>
      </c>
      <c r="AM1216" s="13">
        <v>44187</v>
      </c>
      <c r="AN1216" s="13" t="s">
        <v>6529</v>
      </c>
    </row>
    <row r="1217" spans="1:40" ht="57" customHeight="1" x14ac:dyDescent="0.25">
      <c r="A1217" s="1">
        <v>8681308011060</v>
      </c>
      <c r="B1217" s="1" t="s">
        <v>800</v>
      </c>
      <c r="C1217" s="1" t="s">
        <v>801</v>
      </c>
      <c r="D1217" s="2" t="s">
        <v>44</v>
      </c>
      <c r="E1217" s="3" t="s">
        <v>133</v>
      </c>
      <c r="F1217" s="3">
        <v>0</v>
      </c>
      <c r="G1217" s="2">
        <v>1</v>
      </c>
      <c r="H1217" s="3">
        <v>1</v>
      </c>
      <c r="I1217" s="3"/>
      <c r="J1217" s="3"/>
      <c r="K1217" s="3"/>
      <c r="L1217" s="4" t="s">
        <v>6526</v>
      </c>
      <c r="M1217" s="4" t="s">
        <v>134</v>
      </c>
      <c r="N1217" s="3" t="s">
        <v>5983</v>
      </c>
      <c r="O1217" s="3">
        <v>200</v>
      </c>
      <c r="P1217" s="3" t="s">
        <v>76</v>
      </c>
      <c r="Q1217" s="3">
        <v>40</v>
      </c>
      <c r="R1217" s="3" t="s">
        <v>48</v>
      </c>
      <c r="S1217" s="10" t="s">
        <v>18</v>
      </c>
      <c r="T1217" s="10" t="s">
        <v>129</v>
      </c>
      <c r="U1217" s="38">
        <v>5.89</v>
      </c>
      <c r="V1217" s="38">
        <v>6.82</v>
      </c>
      <c r="W1217" s="38">
        <v>5.45</v>
      </c>
      <c r="X1217" s="11" t="s">
        <v>129</v>
      </c>
      <c r="Y1217" s="12"/>
      <c r="Z1217" s="1">
        <v>0</v>
      </c>
      <c r="AA1217" s="9">
        <v>19.41</v>
      </c>
      <c r="AB1217" s="9"/>
      <c r="AC1217" s="50">
        <f>IF(AD1217=AK1217,1,0)</f>
        <v>1</v>
      </c>
      <c r="AD1217" s="50">
        <v>28.43</v>
      </c>
      <c r="AE1217" s="39">
        <v>19.41</v>
      </c>
      <c r="AF1217" s="11">
        <f>IF(Z1217=2,AE1217*1.08,IF(AE1217&lt;=10,(AE1217*1.09),IF(AE1217&lt;=50,(10*1.09)+((AE1217-10)*1.08),IF(AE1217&lt;=100,(10*1.09)+((50-10)*1.08)+((AE1217-50)*1.07),IF(AE1217&lt;=200,(10*1.09)+((50-10)*1.08)+((100-50)*1.07)+((AE1217-100)*1.04),(10*1.09)+((50-10)*1.08)+((100-50)*1.07)+((200-100)*1.04)+((AE1217-200)*1.02))))))</f>
        <v>21.062800000000003</v>
      </c>
      <c r="AG1217" s="11">
        <f>IF(Z1217=1,AF1217*1.08,IF(Z1217=4,AF1217*1.08,IF(Z1217=2,0,IF(AE1217&lt;=100,(AF1217*1.25),IF(AE1217&lt;=200,134.5+((AE1217-100)*1.04*1.16),255.14+((AE1217-200)*1.02*1.12))))))</f>
        <v>26.328500000000005</v>
      </c>
      <c r="AH1217" s="11">
        <f>IF(Z1217=1,0,IF(Z1217=4,0,(AG1217*1.08)))</f>
        <v>28.434780000000007</v>
      </c>
      <c r="AI1217" s="9">
        <f>TRUNC(AF1217,2)</f>
        <v>21.06</v>
      </c>
      <c r="AJ1217" s="9">
        <f>TRUNC(AG1217,2)</f>
        <v>26.32</v>
      </c>
      <c r="AK1217" s="9">
        <f>TRUNC(AH1217,2)</f>
        <v>28.43</v>
      </c>
      <c r="AL1217" s="13">
        <v>44170</v>
      </c>
      <c r="AM1217" s="13">
        <v>44187</v>
      </c>
      <c r="AN1217" s="13" t="s">
        <v>6529</v>
      </c>
    </row>
    <row r="1218" spans="1:40" ht="57" customHeight="1" x14ac:dyDescent="0.25">
      <c r="A1218" s="1">
        <v>8699262150091</v>
      </c>
      <c r="B1218" s="1" t="s">
        <v>1992</v>
      </c>
      <c r="C1218" s="1" t="s">
        <v>1993</v>
      </c>
      <c r="D1218" s="2" t="s">
        <v>150</v>
      </c>
      <c r="E1218" s="3" t="s">
        <v>133</v>
      </c>
      <c r="F1218" s="3">
        <v>0</v>
      </c>
      <c r="G1218" s="2">
        <v>1</v>
      </c>
      <c r="H1218" s="3">
        <v>1</v>
      </c>
      <c r="I1218" s="3"/>
      <c r="J1218" s="3"/>
      <c r="K1218" s="3"/>
      <c r="L1218" s="4" t="s">
        <v>1204</v>
      </c>
      <c r="M1218" s="4" t="s">
        <v>478</v>
      </c>
      <c r="N1218" s="3" t="s">
        <v>5923</v>
      </c>
      <c r="O1218" s="3">
        <v>250</v>
      </c>
      <c r="P1218" s="3" t="s">
        <v>76</v>
      </c>
      <c r="Q1218" s="3">
        <v>100</v>
      </c>
      <c r="R1218" s="3" t="s">
        <v>48</v>
      </c>
      <c r="S1218" s="10" t="s">
        <v>18</v>
      </c>
      <c r="T1218" s="3" t="s">
        <v>225</v>
      </c>
      <c r="U1218" s="38">
        <v>19.53</v>
      </c>
      <c r="V1218" s="38">
        <v>22.41</v>
      </c>
      <c r="W1218" s="38">
        <v>17.920000000000002</v>
      </c>
      <c r="X1218" s="10" t="s">
        <v>78</v>
      </c>
      <c r="Y1218" s="12"/>
      <c r="Z1218" s="1">
        <v>0</v>
      </c>
      <c r="AA1218" s="9">
        <v>68.290000000000006</v>
      </c>
      <c r="AB1218" s="9"/>
      <c r="AC1218" s="50">
        <f>IF(AD1218=AK1218,1,0)</f>
        <v>1</v>
      </c>
      <c r="AD1218" s="50">
        <v>99.45</v>
      </c>
      <c r="AE1218" s="39">
        <v>68.290000000000006</v>
      </c>
      <c r="AF1218" s="11">
        <f>IF(Z1218=2,AE1218*1.08,IF(AE1218&lt;=10,(AE1218*1.09),IF(AE1218&lt;=50,(10*1.09)+((AE1218-10)*1.08),IF(AE1218&lt;=100,(10*1.09)+((50-10)*1.08)+((AE1218-50)*1.07),IF(AE1218&lt;=200,(10*1.09)+((50-10)*1.08)+((100-50)*1.07)+((AE1218-100)*1.04),(10*1.09)+((50-10)*1.08)+((100-50)*1.07)+((200-100)*1.04)+((AE1218-200)*1.02))))))</f>
        <v>73.670300000000012</v>
      </c>
      <c r="AG1218" s="11">
        <f>IF(Z1218=1,AF1218*1.08,IF(Z1218=4,AF1218*1.08,IF(Z1218=2,0,IF(AE1218&lt;=100,(AF1218*1.25),IF(AE1218&lt;=200,134.5+((AE1218-100)*1.04*1.16),255.14+((AE1218-200)*1.02*1.12))))))</f>
        <v>92.087875000000011</v>
      </c>
      <c r="AH1218" s="11">
        <f>IF(Z1218=1,0,IF(Z1218=4,0,(AG1218*1.08)))</f>
        <v>99.454905000000025</v>
      </c>
      <c r="AI1218" s="9">
        <f>TRUNC(AF1218,2)</f>
        <v>73.67</v>
      </c>
      <c r="AJ1218" s="9">
        <f>TRUNC(AG1218,2)</f>
        <v>92.08</v>
      </c>
      <c r="AK1218" s="9">
        <f>TRUNC(AH1218,2)</f>
        <v>99.45</v>
      </c>
      <c r="AL1218" s="13">
        <v>44170</v>
      </c>
      <c r="AM1218" s="13">
        <v>44187</v>
      </c>
      <c r="AN1218" s="13" t="s">
        <v>6529</v>
      </c>
    </row>
    <row r="1219" spans="1:40" ht="57" customHeight="1" x14ac:dyDescent="0.25">
      <c r="A1219" s="1">
        <v>8699525090126</v>
      </c>
      <c r="B1219" s="1" t="s">
        <v>1970</v>
      </c>
      <c r="C1219" s="1" t="s">
        <v>1971</v>
      </c>
      <c r="D1219" s="2" t="s">
        <v>150</v>
      </c>
      <c r="E1219" s="3" t="s">
        <v>5731</v>
      </c>
      <c r="F1219" s="3">
        <v>0</v>
      </c>
      <c r="G1219" s="2">
        <v>1</v>
      </c>
      <c r="H1219" s="3">
        <v>1</v>
      </c>
      <c r="I1219" s="3"/>
      <c r="J1219" s="3"/>
      <c r="K1219" s="3"/>
      <c r="L1219" s="4" t="s">
        <v>4074</v>
      </c>
      <c r="M1219" s="4" t="s">
        <v>143</v>
      </c>
      <c r="N1219" s="3" t="s">
        <v>5922</v>
      </c>
      <c r="O1219" s="3" t="s">
        <v>1974</v>
      </c>
      <c r="P1219" s="3" t="s">
        <v>76</v>
      </c>
      <c r="Q1219" s="3">
        <v>28</v>
      </c>
      <c r="R1219" s="3" t="s">
        <v>48</v>
      </c>
      <c r="S1219" s="10" t="s">
        <v>18</v>
      </c>
      <c r="T1219" s="2" t="s">
        <v>225</v>
      </c>
      <c r="U1219" s="38">
        <v>5.36</v>
      </c>
      <c r="V1219" s="38">
        <v>14.8</v>
      </c>
      <c r="W1219" s="38">
        <v>5.36</v>
      </c>
      <c r="X1219" s="11" t="s">
        <v>225</v>
      </c>
      <c r="Y1219" s="12"/>
      <c r="Z1219" s="1">
        <v>0</v>
      </c>
      <c r="AA1219" s="9">
        <v>14.35</v>
      </c>
      <c r="AB1219" s="9"/>
      <c r="AC1219" s="50"/>
      <c r="AD1219" s="50"/>
      <c r="AE1219" s="39">
        <v>14.35</v>
      </c>
      <c r="AF1219" s="11">
        <f>IF(Z1219=2,AE1219*1.08,IF(AE1219&lt;=10,(AE1219*1.09),IF(AE1219&lt;=50,(10*1.09)+((AE1219-10)*1.08),IF(AE1219&lt;=100,(10*1.09)+((50-10)*1.08)+((AE1219-50)*1.07),IF(AE1219&lt;=200,(10*1.09)+((50-10)*1.08)+((100-50)*1.07)+((AE1219-100)*1.04),(10*1.09)+((50-10)*1.08)+((100-50)*1.07)+((200-100)*1.04)+((AE1219-200)*1.02))))))</f>
        <v>15.597999999999999</v>
      </c>
      <c r="AG1219" s="11">
        <f>IF(Z1219=1,AF1219*1.08,IF(Z1219=4,AF1219*1.08,IF(Z1219=2,0,IF(AE1219&lt;=100,(AF1219*1.25),IF(AE1219&lt;=200,134.5+((AE1219-100)*1.04*1.16),255.14+((AE1219-200)*1.02*1.12))))))</f>
        <v>19.497499999999999</v>
      </c>
      <c r="AH1219" s="11">
        <f>IF(Z1219=1,0,IF(Z1219=4,0,(AG1219*1.08)))</f>
        <v>21.057300000000001</v>
      </c>
      <c r="AI1219" s="9">
        <f>TRUNC(AF1219,2)</f>
        <v>15.59</v>
      </c>
      <c r="AJ1219" s="9">
        <f>TRUNC(AG1219,2)</f>
        <v>19.489999999999998</v>
      </c>
      <c r="AK1219" s="9">
        <f>TRUNC(AH1219,2)</f>
        <v>21.05</v>
      </c>
      <c r="AL1219" s="13">
        <v>44170</v>
      </c>
      <c r="AM1219" s="13">
        <v>44187</v>
      </c>
      <c r="AN1219" s="13" t="s">
        <v>6529</v>
      </c>
    </row>
    <row r="1220" spans="1:40" ht="57" customHeight="1" x14ac:dyDescent="0.25">
      <c r="A1220" s="1">
        <v>8699943790073</v>
      </c>
      <c r="B1220" s="1" t="s">
        <v>5629</v>
      </c>
      <c r="C1220" s="1" t="s">
        <v>5630</v>
      </c>
      <c r="D1220" s="2" t="s">
        <v>44</v>
      </c>
      <c r="E1220" s="3" t="s">
        <v>5731</v>
      </c>
      <c r="F1220" s="3">
        <v>7</v>
      </c>
      <c r="G1220" s="2">
        <v>2</v>
      </c>
      <c r="H1220" s="3">
        <v>1</v>
      </c>
      <c r="I1220" s="3"/>
      <c r="J1220" s="3"/>
      <c r="K1220" s="3"/>
      <c r="L1220" s="4" t="s">
        <v>5627</v>
      </c>
      <c r="M1220" s="4" t="s">
        <v>5628</v>
      </c>
      <c r="N1220" s="3" t="s">
        <v>6019</v>
      </c>
      <c r="O1220" s="3">
        <v>400</v>
      </c>
      <c r="P1220" s="3" t="s">
        <v>261</v>
      </c>
      <c r="Q1220" s="3">
        <v>1</v>
      </c>
      <c r="R1220" s="3" t="s">
        <v>48</v>
      </c>
      <c r="S1220" s="10" t="s">
        <v>49</v>
      </c>
      <c r="T1220" s="3" t="s">
        <v>136</v>
      </c>
      <c r="U1220" s="38">
        <v>1623.71</v>
      </c>
      <c r="V1220" s="38">
        <v>1623.71</v>
      </c>
      <c r="W1220" s="38">
        <v>1623.71</v>
      </c>
      <c r="X1220" s="3" t="s">
        <v>136</v>
      </c>
      <c r="Y1220" s="12"/>
      <c r="Z1220" s="1">
        <v>0</v>
      </c>
      <c r="AA1220" s="9">
        <v>6021.15</v>
      </c>
      <c r="AB1220" s="9"/>
      <c r="AC1220" s="50">
        <f>IF(AD1220=AK1220,1,0)</f>
        <v>0</v>
      </c>
      <c r="AD1220" s="50">
        <v>6426.89</v>
      </c>
      <c r="AE1220" s="39">
        <v>6021.15</v>
      </c>
      <c r="AF1220" s="11">
        <f>IF(Z1220=2,AE1220*1.08,IF(AE1220&lt;=10,(AE1220*1.09),IF(AE1220&lt;=50,(10*1.09)+((AE1220-10)*1.08),IF(AE1220&lt;=100,(10*1.09)+((50-10)*1.08)+((AE1220-50)*1.07),IF(AE1220&lt;=200,(10*1.09)+((50-10)*1.08)+((100-50)*1.07)+((AE1220-100)*1.04),(10*1.09)+((50-10)*1.08)+((100-50)*1.07)+((200-100)*1.04)+((AE1220-200)*1.02))))))</f>
        <v>6149.1729999999998</v>
      </c>
      <c r="AG1220" s="11">
        <f>IF(Z1220=1,AF1220*1.08,IF(Z1220=4,AF1220*1.08,IF(Z1220=2,0,IF(AE1220&lt;=100,(AF1220*1.25),IF(AE1220&lt;=200,134.5+((AE1220-100)*1.04*1.16),255.14+((AE1220-200)*1.02*1.12))))))</f>
        <v>6905.2217600000004</v>
      </c>
      <c r="AH1220" s="11">
        <f>IF(Z1220=1,0,IF(Z1220=4,0,(AG1220*1.08)))</f>
        <v>7457.6395008000009</v>
      </c>
      <c r="AI1220" s="9">
        <f>TRUNC(AF1220,2)</f>
        <v>6149.17</v>
      </c>
      <c r="AJ1220" s="9">
        <f>TRUNC(AG1220,2)</f>
        <v>6905.22</v>
      </c>
      <c r="AK1220" s="9">
        <f>TRUNC(AH1220,2)</f>
        <v>7457.63</v>
      </c>
      <c r="AL1220" s="13">
        <v>44170</v>
      </c>
      <c r="AM1220" s="13">
        <v>44187</v>
      </c>
      <c r="AN1220" s="13" t="s">
        <v>6529</v>
      </c>
    </row>
    <row r="1221" spans="1:40" ht="57" customHeight="1" x14ac:dyDescent="0.25">
      <c r="A1221" s="1">
        <v>8680656080476</v>
      </c>
      <c r="B1221" s="1" t="s">
        <v>4086</v>
      </c>
      <c r="C1221" s="1" t="s">
        <v>5812</v>
      </c>
      <c r="D1221" s="2" t="s">
        <v>44</v>
      </c>
      <c r="E1221" s="3" t="s">
        <v>5731</v>
      </c>
      <c r="F1221" s="3">
        <v>0</v>
      </c>
      <c r="G1221" s="2">
        <v>2</v>
      </c>
      <c r="H1221" s="3">
        <v>1</v>
      </c>
      <c r="I1221" s="3"/>
      <c r="J1221" s="3"/>
      <c r="K1221" s="3"/>
      <c r="L1221" s="4" t="s">
        <v>4089</v>
      </c>
      <c r="M1221" s="4" t="s">
        <v>4088</v>
      </c>
      <c r="N1221" s="3" t="s">
        <v>5939</v>
      </c>
      <c r="O1221" s="3">
        <v>100</v>
      </c>
      <c r="P1221" s="3" t="s">
        <v>76</v>
      </c>
      <c r="Q1221" s="3">
        <v>112</v>
      </c>
      <c r="R1221" s="3" t="s">
        <v>48</v>
      </c>
      <c r="S1221" s="10" t="s">
        <v>49</v>
      </c>
      <c r="T1221" s="3" t="s">
        <v>129</v>
      </c>
      <c r="U1221" s="38">
        <v>4831.01</v>
      </c>
      <c r="V1221" s="38">
        <v>4831.01</v>
      </c>
      <c r="W1221" s="38">
        <v>4831.01</v>
      </c>
      <c r="X1221" s="11" t="s">
        <v>129</v>
      </c>
      <c r="Y1221" s="12"/>
      <c r="Z1221" s="1">
        <v>0</v>
      </c>
      <c r="AA1221" s="9">
        <v>18432.72</v>
      </c>
      <c r="AB1221" s="9"/>
      <c r="AC1221" s="50">
        <f>IF(AD1221=AK1221,1,0)</f>
        <v>1</v>
      </c>
      <c r="AD1221" s="50">
        <v>22770.92</v>
      </c>
      <c r="AE1221" s="39">
        <v>18432.71</v>
      </c>
      <c r="AF1221" s="11">
        <f>IF(Z1221=2,AE1221*1.08,IF(AE1221&lt;=10,(AE1221*1.09),IF(AE1221&lt;=50,(10*1.09)+((AE1221-10)*1.08),IF(AE1221&lt;=100,(10*1.09)+((50-10)*1.08)+((AE1221-50)*1.07),IF(AE1221&lt;=200,(10*1.09)+((50-10)*1.08)+((100-50)*1.07)+((AE1221-100)*1.04),(10*1.09)+((50-10)*1.08)+((100-50)*1.07)+((200-100)*1.04)+((AE1221-200)*1.02))))))</f>
        <v>18808.964199999999</v>
      </c>
      <c r="AG1221" s="11">
        <f>IF(Z1221=1,AF1221*1.08,IF(Z1221=4,AF1221*1.08,IF(Z1221=2,0,IF(AE1221&lt;=100,(AF1221*1.25),IF(AE1221&lt;=200,134.5+((AE1221-100)*1.04*1.16),255.14+((AE1221-200)*1.02*1.12))))))</f>
        <v>21084.187904000002</v>
      </c>
      <c r="AH1221" s="11">
        <f>IF(Z1221=1,0,IF(Z1221=4,0,(AG1221*1.08)))</f>
        <v>22770.922936320003</v>
      </c>
      <c r="AI1221" s="9">
        <f>TRUNC(AF1221,2)</f>
        <v>18808.96</v>
      </c>
      <c r="AJ1221" s="9">
        <f>TRUNC(AG1221,2)</f>
        <v>21084.18</v>
      </c>
      <c r="AK1221" s="9">
        <f>TRUNC(AH1221,2)</f>
        <v>22770.92</v>
      </c>
      <c r="AL1221" s="13">
        <v>44170</v>
      </c>
      <c r="AM1221" s="13">
        <v>44187</v>
      </c>
      <c r="AN1221" s="13" t="s">
        <v>6529</v>
      </c>
    </row>
    <row r="1222" spans="1:40" ht="57" customHeight="1" x14ac:dyDescent="0.25">
      <c r="A1222" s="1">
        <v>8680656080469</v>
      </c>
      <c r="B1222" s="1" t="s">
        <v>4086</v>
      </c>
      <c r="C1222" s="1" t="s">
        <v>5812</v>
      </c>
      <c r="D1222" s="2" t="s">
        <v>44</v>
      </c>
      <c r="E1222" s="3" t="s">
        <v>5731</v>
      </c>
      <c r="F1222" s="3">
        <v>0</v>
      </c>
      <c r="G1222" s="2">
        <v>2</v>
      </c>
      <c r="H1222" s="3">
        <v>1</v>
      </c>
      <c r="I1222" s="3"/>
      <c r="J1222" s="3"/>
      <c r="K1222" s="3"/>
      <c r="L1222" s="4" t="s">
        <v>4090</v>
      </c>
      <c r="M1222" s="4" t="s">
        <v>4088</v>
      </c>
      <c r="N1222" s="3" t="s">
        <v>5939</v>
      </c>
      <c r="O1222" s="3">
        <v>100</v>
      </c>
      <c r="P1222" s="3" t="s">
        <v>76</v>
      </c>
      <c r="Q1222" s="3">
        <v>14</v>
      </c>
      <c r="R1222" s="3" t="s">
        <v>48</v>
      </c>
      <c r="S1222" s="10" t="s">
        <v>49</v>
      </c>
      <c r="T1222" s="3" t="s">
        <v>129</v>
      </c>
      <c r="U1222" s="38">
        <v>603.88</v>
      </c>
      <c r="V1222" s="38">
        <v>603.88</v>
      </c>
      <c r="W1222" s="38">
        <v>603.88</v>
      </c>
      <c r="X1222" s="11" t="s">
        <v>129</v>
      </c>
      <c r="Y1222" s="12"/>
      <c r="Z1222" s="1">
        <v>0</v>
      </c>
      <c r="AA1222" s="9">
        <v>2304.1</v>
      </c>
      <c r="AB1222" s="9"/>
      <c r="AC1222" s="50">
        <f>IF(AD1222=AK1222,1,0)</f>
        <v>1</v>
      </c>
      <c r="AD1222" s="50">
        <v>2871.57</v>
      </c>
      <c r="AE1222" s="39">
        <v>2304.1</v>
      </c>
      <c r="AF1222" s="11">
        <f>IF(Z1222=2,AE1222*1.08,IF(AE1222&lt;=10,(AE1222*1.09),IF(AE1222&lt;=50,(10*1.09)+((AE1222-10)*1.08),IF(AE1222&lt;=100,(10*1.09)+((50-10)*1.08)+((AE1222-50)*1.07),IF(AE1222&lt;=200,(10*1.09)+((50-10)*1.08)+((100-50)*1.07)+((AE1222-100)*1.04),(10*1.09)+((50-10)*1.08)+((100-50)*1.07)+((200-100)*1.04)+((AE1222-200)*1.02))))))</f>
        <v>2357.7819999999997</v>
      </c>
      <c r="AG1222" s="11">
        <f>IF(Z1222=1,AF1222*1.08,IF(Z1222=4,AF1222*1.08,IF(Z1222=2,0,IF(AE1222&lt;=100,(AF1222*1.25),IF(AE1222&lt;=200,134.5+((AE1222-100)*1.04*1.16),255.14+((AE1222-200)*1.02*1.12))))))</f>
        <v>2658.86384</v>
      </c>
      <c r="AH1222" s="11">
        <f>IF(Z1222=1,0,IF(Z1222=4,0,(AG1222*1.08)))</f>
        <v>2871.5729472000003</v>
      </c>
      <c r="AI1222" s="9">
        <f>TRUNC(AF1222,2)</f>
        <v>2357.7800000000002</v>
      </c>
      <c r="AJ1222" s="9">
        <f>TRUNC(AG1222,2)</f>
        <v>2658.86</v>
      </c>
      <c r="AK1222" s="9">
        <f>TRUNC(AH1222,2)</f>
        <v>2871.57</v>
      </c>
      <c r="AL1222" s="13">
        <v>44170</v>
      </c>
      <c r="AM1222" s="13">
        <v>44187</v>
      </c>
      <c r="AN1222" s="13" t="s">
        <v>6529</v>
      </c>
    </row>
    <row r="1223" spans="1:40" ht="57" customHeight="1" x14ac:dyDescent="0.25">
      <c r="A1223" s="1">
        <v>8680656080452</v>
      </c>
      <c r="B1223" s="1" t="s">
        <v>4086</v>
      </c>
      <c r="C1223" s="1" t="s">
        <v>5812</v>
      </c>
      <c r="D1223" s="2" t="s">
        <v>44</v>
      </c>
      <c r="E1223" s="3" t="s">
        <v>5731</v>
      </c>
      <c r="F1223" s="3">
        <v>0</v>
      </c>
      <c r="G1223" s="2">
        <v>2</v>
      </c>
      <c r="H1223" s="3">
        <v>1</v>
      </c>
      <c r="I1223" s="3"/>
      <c r="J1223" s="3"/>
      <c r="K1223" s="3"/>
      <c r="L1223" s="4" t="s">
        <v>4091</v>
      </c>
      <c r="M1223" s="4" t="s">
        <v>4088</v>
      </c>
      <c r="N1223" s="3" t="s">
        <v>5939</v>
      </c>
      <c r="O1223" s="3">
        <v>100</v>
      </c>
      <c r="P1223" s="3" t="s">
        <v>76</v>
      </c>
      <c r="Q1223" s="3">
        <v>7</v>
      </c>
      <c r="R1223" s="3" t="s">
        <v>48</v>
      </c>
      <c r="S1223" s="10" t="s">
        <v>49</v>
      </c>
      <c r="T1223" s="3" t="s">
        <v>129</v>
      </c>
      <c r="U1223" s="38">
        <v>301.94</v>
      </c>
      <c r="V1223" s="38">
        <v>301.94</v>
      </c>
      <c r="W1223" s="38">
        <v>301.94</v>
      </c>
      <c r="X1223" s="11" t="s">
        <v>129</v>
      </c>
      <c r="Y1223" s="12"/>
      <c r="Z1223" s="1">
        <v>0</v>
      </c>
      <c r="AA1223" s="9">
        <v>1152.05</v>
      </c>
      <c r="AB1223" s="9"/>
      <c r="AC1223" s="50">
        <f>IF(AD1223=AK1223,1,0)</f>
        <v>1</v>
      </c>
      <c r="AD1223" s="50">
        <v>1450.18</v>
      </c>
      <c r="AE1223" s="39">
        <v>1152.05</v>
      </c>
      <c r="AF1223" s="11">
        <f>IF(Z1223=2,AE1223*1.08,IF(AE1223&lt;=10,(AE1223*1.09),IF(AE1223&lt;=50,(10*1.09)+((AE1223-10)*1.08),IF(AE1223&lt;=100,(10*1.09)+((50-10)*1.08)+((AE1223-50)*1.07),IF(AE1223&lt;=200,(10*1.09)+((50-10)*1.08)+((100-50)*1.07)+((AE1223-100)*1.04),(10*1.09)+((50-10)*1.08)+((100-50)*1.07)+((200-100)*1.04)+((AE1223-200)*1.02))))))</f>
        <v>1182.691</v>
      </c>
      <c r="AG1223" s="11">
        <f>IF(Z1223=1,AF1223*1.08,IF(Z1223=4,AF1223*1.08,IF(Z1223=2,0,IF(AE1223&lt;=100,(AF1223*1.25),IF(AE1223&lt;=200,134.5+((AE1223-100)*1.04*1.16),255.14+((AE1223-200)*1.02*1.12))))))</f>
        <v>1342.7619199999999</v>
      </c>
      <c r="AH1223" s="11">
        <f>IF(Z1223=1,0,IF(Z1223=4,0,(AG1223*1.08)))</f>
        <v>1450.1828736</v>
      </c>
      <c r="AI1223" s="9">
        <f>TRUNC(AF1223,2)</f>
        <v>1182.69</v>
      </c>
      <c r="AJ1223" s="9">
        <f>TRUNC(AG1223,2)</f>
        <v>1342.76</v>
      </c>
      <c r="AK1223" s="9">
        <f>TRUNC(AH1223,2)</f>
        <v>1450.18</v>
      </c>
      <c r="AL1223" s="13">
        <v>44170</v>
      </c>
      <c r="AM1223" s="13">
        <v>44187</v>
      </c>
      <c r="AN1223" s="13" t="s">
        <v>6529</v>
      </c>
    </row>
    <row r="1224" spans="1:40" ht="57" customHeight="1" x14ac:dyDescent="0.25">
      <c r="A1224" s="1">
        <v>8699504012163</v>
      </c>
      <c r="B1224" s="1" t="s">
        <v>3080</v>
      </c>
      <c r="C1224" s="1" t="s">
        <v>4106</v>
      </c>
      <c r="D1224" s="2" t="s">
        <v>44</v>
      </c>
      <c r="E1224" s="3" t="s">
        <v>5731</v>
      </c>
      <c r="F1224" s="3">
        <v>0</v>
      </c>
      <c r="G1224" s="29">
        <v>1</v>
      </c>
      <c r="H1224" s="3">
        <v>1</v>
      </c>
      <c r="I1224" s="3"/>
      <c r="J1224" s="3"/>
      <c r="K1224" s="3"/>
      <c r="L1224" s="4" t="s">
        <v>4107</v>
      </c>
      <c r="M1224" s="4" t="s">
        <v>3081</v>
      </c>
      <c r="N1224" s="3" t="s">
        <v>5971</v>
      </c>
      <c r="O1224" s="3">
        <v>50</v>
      </c>
      <c r="P1224" s="3" t="s">
        <v>76</v>
      </c>
      <c r="Q1224" s="3">
        <v>56</v>
      </c>
      <c r="R1224" s="3" t="s">
        <v>48</v>
      </c>
      <c r="S1224" s="10" t="s">
        <v>18</v>
      </c>
      <c r="T1224" s="3" t="s">
        <v>225</v>
      </c>
      <c r="U1224" s="38">
        <v>30.09</v>
      </c>
      <c r="V1224" s="38">
        <v>33.74</v>
      </c>
      <c r="W1224" s="38">
        <v>20.239999999999998</v>
      </c>
      <c r="X1224" s="3" t="s">
        <v>225</v>
      </c>
      <c r="Y1224" s="12"/>
      <c r="Z1224" s="1">
        <v>0</v>
      </c>
      <c r="AA1224" s="9">
        <v>77.22</v>
      </c>
      <c r="AB1224" s="9"/>
      <c r="AC1224" s="50">
        <f>IF(AD1224=AK1224,1,0)</f>
        <v>1</v>
      </c>
      <c r="AD1224" s="50">
        <v>112.35</v>
      </c>
      <c r="AE1224" s="39">
        <v>77.22</v>
      </c>
      <c r="AF1224" s="11">
        <f>IF(Z1224=2,AE1224*1.08,IF(AE1224&lt;=10,(AE1224*1.09),IF(AE1224&lt;=50,(10*1.09)+((AE1224-10)*1.08),IF(AE1224&lt;=100,(10*1.09)+((50-10)*1.08)+((AE1224-50)*1.07),IF(AE1224&lt;=200,(10*1.09)+((50-10)*1.08)+((100-50)*1.07)+((AE1224-100)*1.04),(10*1.09)+((50-10)*1.08)+((100-50)*1.07)+((200-100)*1.04)+((AE1224-200)*1.02))))))</f>
        <v>83.225400000000008</v>
      </c>
      <c r="AG1224" s="11">
        <f>IF(Z1224=1,AF1224*1.08,IF(Z1224=4,AF1224*1.08,IF(Z1224=2,0,IF(AE1224&lt;=100,(AF1224*1.25),IF(AE1224&lt;=200,134.5+((AE1224-100)*1.04*1.16),255.14+((AE1224-200)*1.02*1.12))))))</f>
        <v>104.03175000000002</v>
      </c>
      <c r="AH1224" s="11">
        <f>IF(Z1224=1,0,IF(Z1224=4,0,(AG1224*1.08)))</f>
        <v>112.35429000000002</v>
      </c>
      <c r="AI1224" s="9">
        <f>TRUNC(AF1224,2)</f>
        <v>83.22</v>
      </c>
      <c r="AJ1224" s="9">
        <f>TRUNC(AG1224,2)</f>
        <v>104.03</v>
      </c>
      <c r="AK1224" s="9">
        <f>TRUNC(AH1224,2)</f>
        <v>112.35</v>
      </c>
      <c r="AL1224" s="13">
        <v>44170</v>
      </c>
      <c r="AM1224" s="13">
        <v>44187</v>
      </c>
      <c r="AN1224" s="13" t="s">
        <v>6529</v>
      </c>
    </row>
    <row r="1225" spans="1:40" ht="57" customHeight="1" x14ac:dyDescent="0.25">
      <c r="A1225" s="1">
        <v>8699795090949</v>
      </c>
      <c r="B1225" s="1" t="s">
        <v>4140</v>
      </c>
      <c r="C1225" s="1" t="s">
        <v>4141</v>
      </c>
      <c r="D1225" s="2" t="s">
        <v>44</v>
      </c>
      <c r="E1225" s="3" t="s">
        <v>5731</v>
      </c>
      <c r="F1225" s="3">
        <v>0</v>
      </c>
      <c r="G1225" s="2">
        <v>2</v>
      </c>
      <c r="H1225" s="3">
        <v>1</v>
      </c>
      <c r="I1225" s="3"/>
      <c r="J1225" s="3"/>
      <c r="K1225" s="3"/>
      <c r="L1225" s="4" t="s">
        <v>4142</v>
      </c>
      <c r="M1225" s="4" t="s">
        <v>4143</v>
      </c>
      <c r="N1225" s="3" t="s">
        <v>6002</v>
      </c>
      <c r="O1225" s="3">
        <v>10</v>
      </c>
      <c r="P1225" s="3" t="s">
        <v>76</v>
      </c>
      <c r="Q1225" s="3">
        <v>28</v>
      </c>
      <c r="R1225" s="3" t="s">
        <v>48</v>
      </c>
      <c r="S1225" s="10" t="s">
        <v>18</v>
      </c>
      <c r="T1225" s="3" t="s">
        <v>129</v>
      </c>
      <c r="U1225" s="38">
        <v>20.2</v>
      </c>
      <c r="V1225" s="38">
        <v>20.2</v>
      </c>
      <c r="W1225" s="38">
        <v>20.2</v>
      </c>
      <c r="X1225" s="3" t="s">
        <v>129</v>
      </c>
      <c r="Y1225" s="12"/>
      <c r="Z1225" s="1">
        <v>0</v>
      </c>
      <c r="AA1225" s="9">
        <v>77.06</v>
      </c>
      <c r="AB1225" s="9"/>
      <c r="AC1225" s="50">
        <f>IF(AD1225=AK1225,1,0)</f>
        <v>1</v>
      </c>
      <c r="AD1225" s="50">
        <v>112.12</v>
      </c>
      <c r="AE1225" s="39">
        <v>77.06</v>
      </c>
      <c r="AF1225" s="11">
        <f>IF(Z1225=2,AE1225*1.08,IF(AE1225&lt;=10,(AE1225*1.09),IF(AE1225&lt;=50,(10*1.09)+((AE1225-10)*1.08),IF(AE1225&lt;=100,(10*1.09)+((50-10)*1.08)+((AE1225-50)*1.07),IF(AE1225&lt;=200,(10*1.09)+((50-10)*1.08)+((100-50)*1.07)+((AE1225-100)*1.04),(10*1.09)+((50-10)*1.08)+((100-50)*1.07)+((200-100)*1.04)+((AE1225-200)*1.02))))))</f>
        <v>83.054200000000009</v>
      </c>
      <c r="AG1225" s="11">
        <f>IF(Z1225=1,AF1225*1.08,IF(Z1225=4,AF1225*1.08,IF(Z1225=2,0,IF(AE1225&lt;=100,(AF1225*1.25),IF(AE1225&lt;=200,134.5+((AE1225-100)*1.04*1.16),255.14+((AE1225-200)*1.02*1.12))))))</f>
        <v>103.81775000000002</v>
      </c>
      <c r="AH1225" s="11">
        <f>IF(Z1225=1,0,IF(Z1225=4,0,(AG1225*1.08)))</f>
        <v>112.12317000000003</v>
      </c>
      <c r="AI1225" s="9">
        <f>TRUNC(AF1225,2)</f>
        <v>83.05</v>
      </c>
      <c r="AJ1225" s="9">
        <f>TRUNC(AG1225,2)</f>
        <v>103.81</v>
      </c>
      <c r="AK1225" s="9">
        <f>TRUNC(AH1225,2)</f>
        <v>112.12</v>
      </c>
      <c r="AL1225" s="13">
        <v>44170</v>
      </c>
      <c r="AM1225" s="13">
        <v>44187</v>
      </c>
      <c r="AN1225" s="13" t="s">
        <v>6529</v>
      </c>
    </row>
    <row r="1226" spans="1:40" ht="57" customHeight="1" x14ac:dyDescent="0.25">
      <c r="A1226" s="1">
        <v>8699795090963</v>
      </c>
      <c r="B1226" s="1" t="s">
        <v>4140</v>
      </c>
      <c r="C1226" s="1" t="s">
        <v>4141</v>
      </c>
      <c r="D1226" s="2" t="s">
        <v>44</v>
      </c>
      <c r="E1226" s="3" t="s">
        <v>5731</v>
      </c>
      <c r="F1226" s="3">
        <v>0</v>
      </c>
      <c r="G1226" s="2">
        <v>2</v>
      </c>
      <c r="H1226" s="3">
        <v>1</v>
      </c>
      <c r="I1226" s="3"/>
      <c r="J1226" s="3"/>
      <c r="K1226" s="3"/>
      <c r="L1226" s="4" t="s">
        <v>4144</v>
      </c>
      <c r="M1226" s="4" t="s">
        <v>4143</v>
      </c>
      <c r="N1226" s="3" t="s">
        <v>6002</v>
      </c>
      <c r="O1226" s="3">
        <v>20</v>
      </c>
      <c r="P1226" s="3" t="s">
        <v>76</v>
      </c>
      <c r="Q1226" s="3">
        <v>28</v>
      </c>
      <c r="R1226" s="3" t="s">
        <v>48</v>
      </c>
      <c r="S1226" s="10" t="s">
        <v>18</v>
      </c>
      <c r="T1226" s="3" t="s">
        <v>129</v>
      </c>
      <c r="U1226" s="38">
        <v>30.45</v>
      </c>
      <c r="V1226" s="38">
        <v>30.45</v>
      </c>
      <c r="W1226" s="38">
        <v>30.45</v>
      </c>
      <c r="X1226" s="3" t="s">
        <v>129</v>
      </c>
      <c r="Y1226" s="12"/>
      <c r="Z1226" s="1">
        <v>0</v>
      </c>
      <c r="AA1226" s="9">
        <v>88.65</v>
      </c>
      <c r="AB1226" s="9"/>
      <c r="AC1226" s="50">
        <f>IF(AD1226=AK1226,1,0)</f>
        <v>1</v>
      </c>
      <c r="AD1226" s="50">
        <v>128.86000000000001</v>
      </c>
      <c r="AE1226" s="39">
        <v>88.65</v>
      </c>
      <c r="AF1226" s="11">
        <f>IF(Z1226=2,AE1226*1.08,IF(AE1226&lt;=10,(AE1226*1.09),IF(AE1226&lt;=50,(10*1.09)+((AE1226-10)*1.08),IF(AE1226&lt;=100,(10*1.09)+((50-10)*1.08)+((AE1226-50)*1.07),IF(AE1226&lt;=200,(10*1.09)+((50-10)*1.08)+((100-50)*1.07)+((AE1226-100)*1.04),(10*1.09)+((50-10)*1.08)+((100-50)*1.07)+((200-100)*1.04)+((AE1226-200)*1.02))))))</f>
        <v>95.455500000000001</v>
      </c>
      <c r="AG1226" s="11">
        <f>IF(Z1226=1,AF1226*1.08,IF(Z1226=4,AF1226*1.08,IF(Z1226=2,0,IF(AE1226&lt;=100,(AF1226*1.25),IF(AE1226&lt;=200,134.5+((AE1226-100)*1.04*1.16),255.14+((AE1226-200)*1.02*1.12))))))</f>
        <v>119.31937500000001</v>
      </c>
      <c r="AH1226" s="11">
        <f>IF(Z1226=1,0,IF(Z1226=4,0,(AG1226*1.08)))</f>
        <v>128.86492500000003</v>
      </c>
      <c r="AI1226" s="9">
        <f>TRUNC(AF1226,2)</f>
        <v>95.45</v>
      </c>
      <c r="AJ1226" s="9">
        <f>TRUNC(AG1226,2)</f>
        <v>119.31</v>
      </c>
      <c r="AK1226" s="9">
        <f>TRUNC(AH1226,2)</f>
        <v>128.86000000000001</v>
      </c>
      <c r="AL1226" s="13">
        <v>44170</v>
      </c>
      <c r="AM1226" s="13">
        <v>44187</v>
      </c>
      <c r="AN1226" s="13" t="s">
        <v>6529</v>
      </c>
    </row>
    <row r="1227" spans="1:40" ht="57" customHeight="1" x14ac:dyDescent="0.25">
      <c r="A1227" s="1">
        <v>8699795090925</v>
      </c>
      <c r="B1227" s="1" t="s">
        <v>4140</v>
      </c>
      <c r="C1227" s="1" t="s">
        <v>4141</v>
      </c>
      <c r="D1227" s="2" t="s">
        <v>44</v>
      </c>
      <c r="E1227" s="3" t="s">
        <v>5731</v>
      </c>
      <c r="F1227" s="3">
        <v>0</v>
      </c>
      <c r="G1227" s="2">
        <v>2</v>
      </c>
      <c r="H1227" s="3">
        <v>1</v>
      </c>
      <c r="I1227" s="3"/>
      <c r="J1227" s="3"/>
      <c r="K1227" s="3"/>
      <c r="L1227" s="4" t="s">
        <v>4146</v>
      </c>
      <c r="M1227" s="4" t="s">
        <v>4143</v>
      </c>
      <c r="N1227" s="3" t="s">
        <v>6002</v>
      </c>
      <c r="O1227" s="3">
        <v>5</v>
      </c>
      <c r="P1227" s="3" t="s">
        <v>76</v>
      </c>
      <c r="Q1227" s="3">
        <v>28</v>
      </c>
      <c r="R1227" s="3" t="s">
        <v>48</v>
      </c>
      <c r="S1227" s="10" t="s">
        <v>18</v>
      </c>
      <c r="T1227" s="3" t="s">
        <v>129</v>
      </c>
      <c r="U1227" s="38">
        <v>10.1</v>
      </c>
      <c r="V1227" s="38">
        <v>10.1</v>
      </c>
      <c r="W1227" s="38">
        <v>10.1</v>
      </c>
      <c r="X1227" s="3" t="s">
        <v>129</v>
      </c>
      <c r="Y1227" s="12"/>
      <c r="Z1227" s="1">
        <v>0</v>
      </c>
      <c r="AA1227" s="9">
        <v>38.51</v>
      </c>
      <c r="AB1227" s="9"/>
      <c r="AC1227" s="50">
        <f>IF(AD1227=AK1227,1,0)</f>
        <v>1</v>
      </c>
      <c r="AD1227" s="50">
        <v>56.28</v>
      </c>
      <c r="AE1227" s="39">
        <v>38.51</v>
      </c>
      <c r="AF1227" s="11">
        <f>IF(Z1227=2,AE1227*1.08,IF(AE1227&lt;=10,(AE1227*1.09),IF(AE1227&lt;=50,(10*1.09)+((AE1227-10)*1.08),IF(AE1227&lt;=100,(10*1.09)+((50-10)*1.08)+((AE1227-50)*1.07),IF(AE1227&lt;=200,(10*1.09)+((50-10)*1.08)+((100-50)*1.07)+((AE1227-100)*1.04),(10*1.09)+((50-10)*1.08)+((100-50)*1.07)+((200-100)*1.04)+((AE1227-200)*1.02))))))</f>
        <v>41.690800000000003</v>
      </c>
      <c r="AG1227" s="11">
        <f>IF(Z1227=1,AF1227*1.08,IF(Z1227=4,AF1227*1.08,IF(Z1227=2,0,IF(AE1227&lt;=100,(AF1227*1.25),IF(AE1227&lt;=200,134.5+((AE1227-100)*1.04*1.16),255.14+((AE1227-200)*1.02*1.12))))))</f>
        <v>52.113500000000002</v>
      </c>
      <c r="AH1227" s="11">
        <f>IF(Z1227=1,0,IF(Z1227=4,0,(AG1227*1.08)))</f>
        <v>56.282580000000003</v>
      </c>
      <c r="AI1227" s="9">
        <f>TRUNC(AF1227,2)</f>
        <v>41.69</v>
      </c>
      <c r="AJ1227" s="9">
        <f>TRUNC(AG1227,2)</f>
        <v>52.11</v>
      </c>
      <c r="AK1227" s="9">
        <f>TRUNC(AH1227,2)</f>
        <v>56.28</v>
      </c>
      <c r="AL1227" s="13">
        <v>44170</v>
      </c>
      <c r="AM1227" s="13">
        <v>44187</v>
      </c>
      <c r="AN1227" s="13" t="s">
        <v>6529</v>
      </c>
    </row>
    <row r="1228" spans="1:40" ht="57" customHeight="1" x14ac:dyDescent="0.25">
      <c r="A1228" s="1">
        <v>8699795091281</v>
      </c>
      <c r="B1228" s="1" t="s">
        <v>4140</v>
      </c>
      <c r="C1228" s="1" t="s">
        <v>4141</v>
      </c>
      <c r="D1228" s="2" t="s">
        <v>44</v>
      </c>
      <c r="E1228" s="3" t="s">
        <v>5731</v>
      </c>
      <c r="F1228" s="3">
        <v>0</v>
      </c>
      <c r="G1228" s="2">
        <v>2</v>
      </c>
      <c r="H1228" s="3">
        <v>1</v>
      </c>
      <c r="I1228" s="3"/>
      <c r="J1228" s="3"/>
      <c r="K1228" s="3"/>
      <c r="L1228" s="4" t="s">
        <v>5605</v>
      </c>
      <c r="M1228" s="4" t="s">
        <v>4143</v>
      </c>
      <c r="N1228" s="3" t="s">
        <v>6002</v>
      </c>
      <c r="O1228" s="3">
        <v>10</v>
      </c>
      <c r="P1228" s="3" t="s">
        <v>76</v>
      </c>
      <c r="Q1228" s="3">
        <v>28</v>
      </c>
      <c r="R1228" s="3" t="s">
        <v>48</v>
      </c>
      <c r="S1228" s="10" t="s">
        <v>18</v>
      </c>
      <c r="T1228" s="3" t="s">
        <v>129</v>
      </c>
      <c r="U1228" s="38">
        <v>20.2</v>
      </c>
      <c r="V1228" s="38">
        <v>20.2</v>
      </c>
      <c r="W1228" s="38">
        <v>20.2</v>
      </c>
      <c r="X1228" s="3" t="s">
        <v>129</v>
      </c>
      <c r="Y1228" s="12"/>
      <c r="Z1228" s="1">
        <v>0</v>
      </c>
      <c r="AA1228" s="9">
        <v>77.06</v>
      </c>
      <c r="AB1228" s="9"/>
      <c r="AC1228" s="50">
        <f>IF(AD1228=AK1228,1,0)</f>
        <v>1</v>
      </c>
      <c r="AD1228" s="50">
        <v>112.12</v>
      </c>
      <c r="AE1228" s="39">
        <v>77.06</v>
      </c>
      <c r="AF1228" s="11">
        <f>IF(Z1228=2,AE1228*1.08,IF(AE1228&lt;=10,(AE1228*1.09),IF(AE1228&lt;=50,(10*1.09)+((AE1228-10)*1.08),IF(AE1228&lt;=100,(10*1.09)+((50-10)*1.08)+((AE1228-50)*1.07),IF(AE1228&lt;=200,(10*1.09)+((50-10)*1.08)+((100-50)*1.07)+((AE1228-100)*1.04),(10*1.09)+((50-10)*1.08)+((100-50)*1.07)+((200-100)*1.04)+((AE1228-200)*1.02))))))</f>
        <v>83.054200000000009</v>
      </c>
      <c r="AG1228" s="11">
        <f>IF(Z1228=1,AF1228*1.08,IF(Z1228=4,AF1228*1.08,IF(Z1228=2,0,IF(AE1228&lt;=100,(AF1228*1.25),IF(AE1228&lt;=200,134.5+((AE1228-100)*1.04*1.16),255.14+((AE1228-200)*1.02*1.12))))))</f>
        <v>103.81775000000002</v>
      </c>
      <c r="AH1228" s="11">
        <f>IF(Z1228=1,0,IF(Z1228=4,0,(AG1228*1.08)))</f>
        <v>112.12317000000003</v>
      </c>
      <c r="AI1228" s="9">
        <f>TRUNC(AF1228,2)</f>
        <v>83.05</v>
      </c>
      <c r="AJ1228" s="9">
        <f>TRUNC(AG1228,2)</f>
        <v>103.81</v>
      </c>
      <c r="AK1228" s="9">
        <f>TRUNC(AH1228,2)</f>
        <v>112.12</v>
      </c>
      <c r="AL1228" s="13">
        <v>44170</v>
      </c>
      <c r="AM1228" s="13">
        <v>44187</v>
      </c>
      <c r="AN1228" s="13" t="s">
        <v>6529</v>
      </c>
    </row>
    <row r="1229" spans="1:40" ht="57" customHeight="1" x14ac:dyDescent="0.25">
      <c r="A1229" s="1">
        <v>8699795091304</v>
      </c>
      <c r="B1229" s="1" t="s">
        <v>4140</v>
      </c>
      <c r="C1229" s="1" t="s">
        <v>4141</v>
      </c>
      <c r="D1229" s="2" t="s">
        <v>44</v>
      </c>
      <c r="E1229" s="3" t="s">
        <v>5731</v>
      </c>
      <c r="F1229" s="3">
        <v>0</v>
      </c>
      <c r="G1229" s="2">
        <v>2</v>
      </c>
      <c r="H1229" s="3">
        <v>1</v>
      </c>
      <c r="I1229" s="3"/>
      <c r="J1229" s="3"/>
      <c r="K1229" s="3"/>
      <c r="L1229" s="4" t="s">
        <v>5604</v>
      </c>
      <c r="M1229" s="4" t="s">
        <v>4143</v>
      </c>
      <c r="N1229" s="3" t="s">
        <v>6002</v>
      </c>
      <c r="O1229" s="3">
        <v>20</v>
      </c>
      <c r="P1229" s="3" t="s">
        <v>76</v>
      </c>
      <c r="Q1229" s="3">
        <v>28</v>
      </c>
      <c r="R1229" s="3" t="s">
        <v>48</v>
      </c>
      <c r="S1229" s="10" t="s">
        <v>18</v>
      </c>
      <c r="T1229" s="3" t="s">
        <v>129</v>
      </c>
      <c r="U1229" s="38">
        <v>30.45</v>
      </c>
      <c r="V1229" s="38">
        <v>30.45</v>
      </c>
      <c r="W1229" s="38">
        <v>30.45</v>
      </c>
      <c r="X1229" s="3" t="s">
        <v>129</v>
      </c>
      <c r="Y1229" s="12"/>
      <c r="Z1229" s="1">
        <v>0</v>
      </c>
      <c r="AA1229" s="9">
        <v>88.65</v>
      </c>
      <c r="AB1229" s="9"/>
      <c r="AC1229" s="50">
        <f>IF(AD1229=AK1229,1,0)</f>
        <v>1</v>
      </c>
      <c r="AD1229" s="50">
        <v>128.86000000000001</v>
      </c>
      <c r="AE1229" s="39">
        <v>88.65</v>
      </c>
      <c r="AF1229" s="11">
        <f>IF(Z1229=2,AE1229*1.08,IF(AE1229&lt;=10,(AE1229*1.09),IF(AE1229&lt;=50,(10*1.09)+((AE1229-10)*1.08),IF(AE1229&lt;=100,(10*1.09)+((50-10)*1.08)+((AE1229-50)*1.07),IF(AE1229&lt;=200,(10*1.09)+((50-10)*1.08)+((100-50)*1.07)+((AE1229-100)*1.04),(10*1.09)+((50-10)*1.08)+((100-50)*1.07)+((200-100)*1.04)+((AE1229-200)*1.02))))))</f>
        <v>95.455500000000001</v>
      </c>
      <c r="AG1229" s="11">
        <f>IF(Z1229=1,AF1229*1.08,IF(Z1229=4,AF1229*1.08,IF(Z1229=2,0,IF(AE1229&lt;=100,(AF1229*1.25),IF(AE1229&lt;=200,134.5+((AE1229-100)*1.04*1.16),255.14+((AE1229-200)*1.02*1.12))))))</f>
        <v>119.31937500000001</v>
      </c>
      <c r="AH1229" s="11">
        <f>IF(Z1229=1,0,IF(Z1229=4,0,(AG1229*1.08)))</f>
        <v>128.86492500000003</v>
      </c>
      <c r="AI1229" s="9">
        <f>TRUNC(AF1229,2)</f>
        <v>95.45</v>
      </c>
      <c r="AJ1229" s="9">
        <f>TRUNC(AG1229,2)</f>
        <v>119.31</v>
      </c>
      <c r="AK1229" s="9">
        <f>TRUNC(AH1229,2)</f>
        <v>128.86000000000001</v>
      </c>
      <c r="AL1229" s="13">
        <v>44170</v>
      </c>
      <c r="AM1229" s="13">
        <v>44187</v>
      </c>
      <c r="AN1229" s="13" t="s">
        <v>6529</v>
      </c>
    </row>
    <row r="1230" spans="1:40" ht="57" customHeight="1" x14ac:dyDescent="0.25">
      <c r="A1230" s="1">
        <v>8699795091267</v>
      </c>
      <c r="B1230" s="1" t="s">
        <v>4140</v>
      </c>
      <c r="C1230" s="1" t="s">
        <v>4141</v>
      </c>
      <c r="D1230" s="2" t="s">
        <v>44</v>
      </c>
      <c r="E1230" s="3" t="s">
        <v>5731</v>
      </c>
      <c r="F1230" s="3">
        <v>0</v>
      </c>
      <c r="G1230" s="2">
        <v>2</v>
      </c>
      <c r="H1230" s="3">
        <v>1</v>
      </c>
      <c r="I1230" s="3"/>
      <c r="J1230" s="3"/>
      <c r="K1230" s="3"/>
      <c r="L1230" s="4" t="s">
        <v>5602</v>
      </c>
      <c r="M1230" s="4" t="s">
        <v>4143</v>
      </c>
      <c r="N1230" s="3" t="s">
        <v>6002</v>
      </c>
      <c r="O1230" s="3">
        <v>5</v>
      </c>
      <c r="P1230" s="3" t="s">
        <v>76</v>
      </c>
      <c r="Q1230" s="3">
        <v>28</v>
      </c>
      <c r="R1230" s="3" t="s">
        <v>48</v>
      </c>
      <c r="S1230" s="10" t="s">
        <v>18</v>
      </c>
      <c r="T1230" s="3" t="s">
        <v>129</v>
      </c>
      <c r="U1230" s="38">
        <v>10.1</v>
      </c>
      <c r="V1230" s="38">
        <v>10.1</v>
      </c>
      <c r="W1230" s="38">
        <v>10.1</v>
      </c>
      <c r="X1230" s="3" t="s">
        <v>129</v>
      </c>
      <c r="Y1230" s="12"/>
      <c r="Z1230" s="1">
        <v>0</v>
      </c>
      <c r="AA1230" s="9">
        <v>38.51</v>
      </c>
      <c r="AB1230" s="9"/>
      <c r="AC1230" s="50">
        <f>IF(AD1230=AK1230,1,0)</f>
        <v>1</v>
      </c>
      <c r="AD1230" s="50">
        <v>56.28</v>
      </c>
      <c r="AE1230" s="39">
        <v>38.51</v>
      </c>
      <c r="AF1230" s="11">
        <f>IF(Z1230=2,AE1230*1.08,IF(AE1230&lt;=10,(AE1230*1.09),IF(AE1230&lt;=50,(10*1.09)+((AE1230-10)*1.08),IF(AE1230&lt;=100,(10*1.09)+((50-10)*1.08)+((AE1230-50)*1.07),IF(AE1230&lt;=200,(10*1.09)+((50-10)*1.08)+((100-50)*1.07)+((AE1230-100)*1.04),(10*1.09)+((50-10)*1.08)+((100-50)*1.07)+((200-100)*1.04)+((AE1230-200)*1.02))))))</f>
        <v>41.690800000000003</v>
      </c>
      <c r="AG1230" s="11">
        <f>IF(Z1230=1,AF1230*1.08,IF(Z1230=4,AF1230*1.08,IF(Z1230=2,0,IF(AE1230&lt;=100,(AF1230*1.25),IF(AE1230&lt;=200,134.5+((AE1230-100)*1.04*1.16),255.14+((AE1230-200)*1.02*1.12))))))</f>
        <v>52.113500000000002</v>
      </c>
      <c r="AH1230" s="11">
        <f>IF(Z1230=1,0,IF(Z1230=4,0,(AG1230*1.08)))</f>
        <v>56.282580000000003</v>
      </c>
      <c r="AI1230" s="9">
        <f>TRUNC(AF1230,2)</f>
        <v>41.69</v>
      </c>
      <c r="AJ1230" s="9">
        <f>TRUNC(AG1230,2)</f>
        <v>52.11</v>
      </c>
      <c r="AK1230" s="9">
        <f>TRUNC(AH1230,2)</f>
        <v>56.28</v>
      </c>
      <c r="AL1230" s="13">
        <v>44170</v>
      </c>
      <c r="AM1230" s="13">
        <v>44187</v>
      </c>
      <c r="AN1230" s="13" t="s">
        <v>6529</v>
      </c>
    </row>
    <row r="1231" spans="1:40" ht="57" customHeight="1" x14ac:dyDescent="0.25">
      <c r="A1231" s="1">
        <v>8699832090024</v>
      </c>
      <c r="B1231" s="1" t="s">
        <v>4147</v>
      </c>
      <c r="C1231" s="1" t="s">
        <v>4148</v>
      </c>
      <c r="D1231" s="2" t="s">
        <v>44</v>
      </c>
      <c r="E1231" s="3" t="s">
        <v>5731</v>
      </c>
      <c r="F1231" s="3">
        <v>0</v>
      </c>
      <c r="G1231" s="2">
        <v>2</v>
      </c>
      <c r="H1231" s="3">
        <v>1</v>
      </c>
      <c r="I1231" s="3"/>
      <c r="J1231" s="3"/>
      <c r="K1231" s="3"/>
      <c r="L1231" s="4" t="s">
        <v>4149</v>
      </c>
      <c r="M1231" s="4" t="s">
        <v>4150</v>
      </c>
      <c r="N1231" s="3" t="s">
        <v>6059</v>
      </c>
      <c r="O1231" s="3">
        <v>15</v>
      </c>
      <c r="P1231" s="3" t="s">
        <v>76</v>
      </c>
      <c r="Q1231" s="3">
        <v>28</v>
      </c>
      <c r="R1231" s="3" t="s">
        <v>48</v>
      </c>
      <c r="S1231" s="10" t="s">
        <v>49</v>
      </c>
      <c r="T1231" s="10" t="s">
        <v>153</v>
      </c>
      <c r="U1231" s="38">
        <v>6.89</v>
      </c>
      <c r="V1231" s="38">
        <v>6.89</v>
      </c>
      <c r="W1231" s="38">
        <v>6.89</v>
      </c>
      <c r="X1231" s="11" t="s">
        <v>153</v>
      </c>
      <c r="Y1231" s="12"/>
      <c r="Z1231" s="1">
        <v>0</v>
      </c>
      <c r="AA1231" s="9">
        <v>25.04</v>
      </c>
      <c r="AB1231" s="9"/>
      <c r="AC1231" s="50">
        <f>IF(AD1231=AK1231,1,0)</f>
        <v>1</v>
      </c>
      <c r="AD1231" s="50">
        <v>36.64</v>
      </c>
      <c r="AE1231" s="39">
        <v>25.04</v>
      </c>
      <c r="AF1231" s="11">
        <f>IF(Z1231=2,AE1231*1.08,IF(AE1231&lt;=10,(AE1231*1.09),IF(AE1231&lt;=50,(10*1.09)+((AE1231-10)*1.08),IF(AE1231&lt;=100,(10*1.09)+((50-10)*1.08)+((AE1231-50)*1.07),IF(AE1231&lt;=200,(10*1.09)+((50-10)*1.08)+((100-50)*1.07)+((AE1231-100)*1.04),(10*1.09)+((50-10)*1.08)+((100-50)*1.07)+((200-100)*1.04)+((AE1231-200)*1.02))))))</f>
        <v>27.1432</v>
      </c>
      <c r="AG1231" s="11">
        <f>IF(Z1231=1,AF1231*1.08,IF(Z1231=4,AF1231*1.08,IF(Z1231=2,0,IF(AE1231&lt;=100,(AF1231*1.25),IF(AE1231&lt;=200,134.5+((AE1231-100)*1.04*1.16),255.14+((AE1231-200)*1.02*1.12))))))</f>
        <v>33.929000000000002</v>
      </c>
      <c r="AH1231" s="11">
        <f>IF(Z1231=1,0,IF(Z1231=4,0,(AG1231*1.08)))</f>
        <v>36.643320000000003</v>
      </c>
      <c r="AI1231" s="9">
        <f>TRUNC(AF1231,2)</f>
        <v>27.14</v>
      </c>
      <c r="AJ1231" s="9">
        <f>TRUNC(AG1231,2)</f>
        <v>33.92</v>
      </c>
      <c r="AK1231" s="9">
        <f>TRUNC(AH1231,2)</f>
        <v>36.64</v>
      </c>
      <c r="AL1231" s="13">
        <v>44170</v>
      </c>
      <c r="AM1231" s="13">
        <v>44187</v>
      </c>
      <c r="AN1231" s="13" t="s">
        <v>6529</v>
      </c>
    </row>
    <row r="1232" spans="1:40" ht="57" customHeight="1" x14ac:dyDescent="0.25">
      <c r="A1232" s="1">
        <v>8699832090048</v>
      </c>
      <c r="B1232" s="1" t="s">
        <v>4147</v>
      </c>
      <c r="C1232" s="1" t="s">
        <v>4148</v>
      </c>
      <c r="D1232" s="2" t="s">
        <v>44</v>
      </c>
      <c r="E1232" s="3" t="s">
        <v>5731</v>
      </c>
      <c r="F1232" s="3">
        <v>0</v>
      </c>
      <c r="G1232" s="2">
        <v>2</v>
      </c>
      <c r="H1232" s="3">
        <v>1</v>
      </c>
      <c r="I1232" s="3"/>
      <c r="J1232" s="3"/>
      <c r="K1232" s="3"/>
      <c r="L1232" s="4" t="s">
        <v>4151</v>
      </c>
      <c r="M1232" s="4" t="s">
        <v>4150</v>
      </c>
      <c r="N1232" s="3" t="s">
        <v>6059</v>
      </c>
      <c r="O1232" s="3">
        <v>30</v>
      </c>
      <c r="P1232" s="3" t="s">
        <v>76</v>
      </c>
      <c r="Q1232" s="3">
        <v>28</v>
      </c>
      <c r="R1232" s="3" t="s">
        <v>48</v>
      </c>
      <c r="S1232" s="10" t="s">
        <v>49</v>
      </c>
      <c r="T1232" s="10" t="s">
        <v>225</v>
      </c>
      <c r="U1232" s="38">
        <v>5.56</v>
      </c>
      <c r="V1232" s="38">
        <v>5.56</v>
      </c>
      <c r="W1232" s="38">
        <v>5.56</v>
      </c>
      <c r="X1232" s="10" t="s">
        <v>225</v>
      </c>
      <c r="Y1232" s="12"/>
      <c r="Z1232" s="1">
        <v>0</v>
      </c>
      <c r="AA1232" s="9">
        <v>19.84</v>
      </c>
      <c r="AB1232" s="9"/>
      <c r="AC1232" s="50">
        <f>IF(AD1232=AK1232,1,0)</f>
        <v>1</v>
      </c>
      <c r="AD1232" s="50">
        <v>29.06</v>
      </c>
      <c r="AE1232" s="39">
        <v>19.84</v>
      </c>
      <c r="AF1232" s="11">
        <f>IF(Z1232=2,AE1232*1.08,IF(AE1232&lt;=10,(AE1232*1.09),IF(AE1232&lt;=50,(10*1.09)+((AE1232-10)*1.08),IF(AE1232&lt;=100,(10*1.09)+((50-10)*1.08)+((AE1232-50)*1.07),IF(AE1232&lt;=200,(10*1.09)+((50-10)*1.08)+((100-50)*1.07)+((AE1232-100)*1.04),(10*1.09)+((50-10)*1.08)+((100-50)*1.07)+((200-100)*1.04)+((AE1232-200)*1.02))))))</f>
        <v>21.527200000000001</v>
      </c>
      <c r="AG1232" s="11">
        <f>IF(Z1232=1,AF1232*1.08,IF(Z1232=4,AF1232*1.08,IF(Z1232=2,0,IF(AE1232&lt;=100,(AF1232*1.25),IF(AE1232&lt;=200,134.5+((AE1232-100)*1.04*1.16),255.14+((AE1232-200)*1.02*1.12))))))</f>
        <v>26.908999999999999</v>
      </c>
      <c r="AH1232" s="11">
        <f>IF(Z1232=1,0,IF(Z1232=4,0,(AG1232*1.08)))</f>
        <v>29.061720000000001</v>
      </c>
      <c r="AI1232" s="9">
        <f>TRUNC(AF1232,2)</f>
        <v>21.52</v>
      </c>
      <c r="AJ1232" s="9">
        <f>TRUNC(AG1232,2)</f>
        <v>26.9</v>
      </c>
      <c r="AK1232" s="9">
        <f>TRUNC(AH1232,2)</f>
        <v>29.06</v>
      </c>
      <c r="AL1232" s="13">
        <v>44170</v>
      </c>
      <c r="AM1232" s="13">
        <v>44187</v>
      </c>
      <c r="AN1232" s="13" t="s">
        <v>6529</v>
      </c>
    </row>
    <row r="1233" spans="1:40" ht="57" customHeight="1" x14ac:dyDescent="0.25">
      <c r="A1233" s="1">
        <v>8699823980273</v>
      </c>
      <c r="B1233" s="1" t="s">
        <v>1316</v>
      </c>
      <c r="C1233" s="1" t="s">
        <v>1317</v>
      </c>
      <c r="D1233" s="2" t="s">
        <v>44</v>
      </c>
      <c r="E1233" s="3" t="s">
        <v>5731</v>
      </c>
      <c r="F1233" s="3">
        <v>1</v>
      </c>
      <c r="G1233" s="2">
        <v>2</v>
      </c>
      <c r="H1233" s="3">
        <v>1</v>
      </c>
      <c r="I1233" s="3"/>
      <c r="J1233" s="3"/>
      <c r="K1233" s="3"/>
      <c r="L1233" s="4" t="s">
        <v>2183</v>
      </c>
      <c r="M1233" s="4" t="s">
        <v>1318</v>
      </c>
      <c r="N1233" s="3" t="s">
        <v>5916</v>
      </c>
      <c r="O1233" s="3">
        <v>500</v>
      </c>
      <c r="P1233" s="3" t="s">
        <v>261</v>
      </c>
      <c r="Q1233" s="3">
        <v>2</v>
      </c>
      <c r="R1233" s="16" t="s">
        <v>262</v>
      </c>
      <c r="S1233" s="10" t="s">
        <v>49</v>
      </c>
      <c r="T1233" s="3" t="s">
        <v>1251</v>
      </c>
      <c r="U1233" s="38">
        <v>1120</v>
      </c>
      <c r="V1233" s="38">
        <v>1120</v>
      </c>
      <c r="W1233" s="38">
        <v>1120</v>
      </c>
      <c r="X1233" s="3" t="s">
        <v>1251</v>
      </c>
      <c r="Y1233" s="12"/>
      <c r="Z1233" s="1">
        <v>0</v>
      </c>
      <c r="AA1233" s="9">
        <v>4311.51</v>
      </c>
      <c r="AB1233" s="9"/>
      <c r="AC1233" s="50"/>
      <c r="AD1233" s="50"/>
      <c r="AE1233" s="39">
        <v>4700.6899999999996</v>
      </c>
      <c r="AF1233" s="11">
        <f>IF(Z1233=2,AE1233*1.08,IF(AE1233&lt;=10,(AE1233*1.09),IF(AE1233&lt;=50,(10*1.09)+((AE1233-10)*1.08),IF(AE1233&lt;=100,(10*1.09)+((50-10)*1.08)+((AE1233-50)*1.07),IF(AE1233&lt;=200,(10*1.09)+((50-10)*1.08)+((100-50)*1.07)+((AE1233-100)*1.04),(10*1.09)+((50-10)*1.08)+((100-50)*1.07)+((200-100)*1.04)+((AE1233-200)*1.02))))))</f>
        <v>4802.3037999999997</v>
      </c>
      <c r="AG1233" s="11">
        <f>IF(Z1233=1,AF1233*1.08,IF(Z1233=4,AF1233*1.08,IF(Z1233=2,0,IF(AE1233&lt;=100,(AF1233*1.25),IF(AE1233&lt;=200,134.5+((AE1233-100)*1.04*1.16),255.14+((AE1233-200)*1.02*1.12))))))</f>
        <v>5396.7282560000003</v>
      </c>
      <c r="AH1233" s="11">
        <f>IF(Z1233=1,0,IF(Z1233=4,0,(AG1233*1.08)))</f>
        <v>5828.4665164800008</v>
      </c>
      <c r="AI1233" s="9">
        <f>TRUNC(AF1233,2)</f>
        <v>4802.3</v>
      </c>
      <c r="AJ1233" s="9">
        <f>TRUNC(AG1233,2)</f>
        <v>5396.72</v>
      </c>
      <c r="AK1233" s="9">
        <f>TRUNC(AH1233,2)</f>
        <v>5828.46</v>
      </c>
      <c r="AL1233" s="13">
        <v>44170</v>
      </c>
      <c r="AM1233" s="13">
        <v>44187</v>
      </c>
      <c r="AN1233" s="13" t="s">
        <v>6548</v>
      </c>
    </row>
    <row r="1234" spans="1:40" ht="57" customHeight="1" x14ac:dyDescent="0.25">
      <c r="A1234" s="1">
        <v>8699943790103</v>
      </c>
      <c r="B1234" s="1" t="s">
        <v>1316</v>
      </c>
      <c r="C1234" s="1" t="s">
        <v>1317</v>
      </c>
      <c r="D1234" s="2" t="s">
        <v>44</v>
      </c>
      <c r="E1234" s="3" t="s">
        <v>5731</v>
      </c>
      <c r="F1234" s="3">
        <v>1</v>
      </c>
      <c r="G1234" s="2">
        <v>2</v>
      </c>
      <c r="H1234" s="3">
        <v>1</v>
      </c>
      <c r="I1234" s="3"/>
      <c r="J1234" s="3"/>
      <c r="K1234" s="3"/>
      <c r="L1234" s="4" t="s">
        <v>5716</v>
      </c>
      <c r="M1234" s="4" t="s">
        <v>1318</v>
      </c>
      <c r="N1234" s="3" t="s">
        <v>6019</v>
      </c>
      <c r="O1234" s="3">
        <v>500</v>
      </c>
      <c r="P1234" s="3" t="s">
        <v>261</v>
      </c>
      <c r="Q1234" s="3">
        <v>2</v>
      </c>
      <c r="R1234" s="16" t="s">
        <v>262</v>
      </c>
      <c r="S1234" s="10" t="s">
        <v>49</v>
      </c>
      <c r="T1234" s="3" t="s">
        <v>1251</v>
      </c>
      <c r="U1234" s="38">
        <v>1120</v>
      </c>
      <c r="V1234" s="38">
        <v>1120</v>
      </c>
      <c r="W1234" s="38">
        <v>1120</v>
      </c>
      <c r="X1234" s="3" t="s">
        <v>1251</v>
      </c>
      <c r="Y1234" s="12"/>
      <c r="Z1234" s="1">
        <v>0</v>
      </c>
      <c r="AA1234" s="9">
        <v>4311.51</v>
      </c>
      <c r="AB1234" s="9"/>
      <c r="AC1234" s="50"/>
      <c r="AD1234" s="50"/>
      <c r="AE1234" s="39">
        <v>4700.6899999999996</v>
      </c>
      <c r="AF1234" s="11">
        <f>IF(Z1234=2,AE1234*1.08,IF(AE1234&lt;=10,(AE1234*1.09),IF(AE1234&lt;=50,(10*1.09)+((AE1234-10)*1.08),IF(AE1234&lt;=100,(10*1.09)+((50-10)*1.08)+((AE1234-50)*1.07),IF(AE1234&lt;=200,(10*1.09)+((50-10)*1.08)+((100-50)*1.07)+((AE1234-100)*1.04),(10*1.09)+((50-10)*1.08)+((100-50)*1.07)+((200-100)*1.04)+((AE1234-200)*1.02))))))</f>
        <v>4802.3037999999997</v>
      </c>
      <c r="AG1234" s="11">
        <f>IF(Z1234=1,AF1234*1.08,IF(Z1234=4,AF1234*1.08,IF(Z1234=2,0,IF(AE1234&lt;=100,(AF1234*1.25),IF(AE1234&lt;=200,134.5+((AE1234-100)*1.04*1.16),255.14+((AE1234-200)*1.02*1.12))))))</f>
        <v>5396.7282560000003</v>
      </c>
      <c r="AH1234" s="11">
        <f>IF(Z1234=1,0,IF(Z1234=4,0,(AG1234*1.08)))</f>
        <v>5828.4665164800008</v>
      </c>
      <c r="AI1234" s="9">
        <f>TRUNC(AF1234,2)</f>
        <v>4802.3</v>
      </c>
      <c r="AJ1234" s="9">
        <f>TRUNC(AG1234,2)</f>
        <v>5396.72</v>
      </c>
      <c r="AK1234" s="9">
        <f>TRUNC(AH1234,2)</f>
        <v>5828.46</v>
      </c>
      <c r="AL1234" s="13">
        <v>44170</v>
      </c>
      <c r="AM1234" s="13">
        <v>44187</v>
      </c>
      <c r="AN1234" s="13" t="s">
        <v>6548</v>
      </c>
    </row>
    <row r="1235" spans="1:40" ht="57" customHeight="1" x14ac:dyDescent="0.25">
      <c r="A1235" s="1">
        <v>8681624980064</v>
      </c>
      <c r="B1235" s="1" t="s">
        <v>1774</v>
      </c>
      <c r="C1235" s="1" t="s">
        <v>5804</v>
      </c>
      <c r="D1235" s="2" t="s">
        <v>44</v>
      </c>
      <c r="E1235" s="3" t="s">
        <v>133</v>
      </c>
      <c r="F1235" s="3">
        <v>1</v>
      </c>
      <c r="G1235" s="2">
        <v>2</v>
      </c>
      <c r="H1235" s="3">
        <v>1</v>
      </c>
      <c r="I1235" s="3"/>
      <c r="J1235" s="3"/>
      <c r="K1235" s="3"/>
      <c r="L1235" s="4" t="s">
        <v>6344</v>
      </c>
      <c r="M1235" s="4" t="s">
        <v>822</v>
      </c>
      <c r="N1235" s="3" t="s">
        <v>5912</v>
      </c>
      <c r="O1235" s="3" t="s">
        <v>3382</v>
      </c>
      <c r="P1235" s="3" t="s">
        <v>1916</v>
      </c>
      <c r="Q1235" s="3">
        <v>1</v>
      </c>
      <c r="R1235" s="16" t="s">
        <v>1036</v>
      </c>
      <c r="S1235" s="10" t="s">
        <v>49</v>
      </c>
      <c r="T1235" s="3" t="s">
        <v>102</v>
      </c>
      <c r="U1235" s="38">
        <v>236.97</v>
      </c>
      <c r="V1235" s="38">
        <v>236.97</v>
      </c>
      <c r="W1235" s="38">
        <v>236.97</v>
      </c>
      <c r="X1235" s="3" t="s">
        <v>102</v>
      </c>
      <c r="Y1235" s="12"/>
      <c r="Z1235" s="1">
        <v>0</v>
      </c>
      <c r="AA1235" s="9">
        <v>904.18</v>
      </c>
      <c r="AB1235" s="9"/>
      <c r="AC1235" s="50">
        <f>IF(AD1235=AK1235,1,0)</f>
        <v>1</v>
      </c>
      <c r="AD1235" s="50">
        <v>1255.8399999999999</v>
      </c>
      <c r="AE1235" s="39">
        <v>994.54</v>
      </c>
      <c r="AF1235" s="11">
        <f>IF(Z1235=2,AE1235*1.08,IF(AE1235&lt;=10,(AE1235*1.09),IF(AE1235&lt;=50,(10*1.09)+((AE1235-10)*1.08),IF(AE1235&lt;=100,(10*1.09)+((50-10)*1.08)+((AE1235-50)*1.07),IF(AE1235&lt;=200,(10*1.09)+((50-10)*1.08)+((100-50)*1.07)+((AE1235-100)*1.04),(10*1.09)+((50-10)*1.08)+((100-50)*1.07)+((200-100)*1.04)+((AE1235-200)*1.02))))))</f>
        <v>1022.0308</v>
      </c>
      <c r="AG1235" s="11">
        <f>IF(Z1235=1,AF1235*1.08,IF(Z1235=4,AF1235*1.08,IF(Z1235=2,0,IF(AE1235&lt;=100,(AF1235*1.25),IF(AE1235&lt;=200,134.5+((AE1235-100)*1.04*1.16),255.14+((AE1235-200)*1.02*1.12))))))</f>
        <v>1162.822496</v>
      </c>
      <c r="AH1235" s="11">
        <f>IF(Z1235=1,0,IF(Z1235=4,0,(AG1235*1.08)))</f>
        <v>1255.8482956800001</v>
      </c>
      <c r="AI1235" s="9">
        <f>TRUNC(AF1235,2)</f>
        <v>1022.03</v>
      </c>
      <c r="AJ1235" s="9">
        <f>TRUNC(AG1235,2)</f>
        <v>1162.82</v>
      </c>
      <c r="AK1235" s="9">
        <f>TRUNC(AH1235,2)</f>
        <v>1255.8399999999999</v>
      </c>
      <c r="AL1235" s="13">
        <v>44170</v>
      </c>
      <c r="AM1235" s="13">
        <v>44187</v>
      </c>
      <c r="AN1235" s="13" t="s">
        <v>6548</v>
      </c>
    </row>
    <row r="1236" spans="1:40" ht="57" customHeight="1" x14ac:dyDescent="0.25">
      <c r="A1236" s="1">
        <v>4047725118302</v>
      </c>
      <c r="B1236" s="1" t="s">
        <v>1774</v>
      </c>
      <c r="C1236" s="1" t="s">
        <v>1775</v>
      </c>
      <c r="D1236" s="2" t="s">
        <v>44</v>
      </c>
      <c r="E1236" s="3" t="s">
        <v>133</v>
      </c>
      <c r="F1236" s="3">
        <v>1</v>
      </c>
      <c r="G1236" s="2">
        <v>2</v>
      </c>
      <c r="H1236" s="3">
        <v>1</v>
      </c>
      <c r="I1236" s="3"/>
      <c r="J1236" s="3"/>
      <c r="K1236" s="3"/>
      <c r="L1236" s="4" t="s">
        <v>6344</v>
      </c>
      <c r="M1236" s="4" t="s">
        <v>822</v>
      </c>
      <c r="N1236" s="3" t="s">
        <v>5912</v>
      </c>
      <c r="O1236" s="3" t="s">
        <v>3382</v>
      </c>
      <c r="P1236" s="3" t="s">
        <v>1916</v>
      </c>
      <c r="Q1236" s="3">
        <v>1</v>
      </c>
      <c r="R1236" s="16" t="s">
        <v>1036</v>
      </c>
      <c r="S1236" s="10" t="s">
        <v>49</v>
      </c>
      <c r="T1236" s="3" t="s">
        <v>102</v>
      </c>
      <c r="U1236" s="38">
        <v>236.97</v>
      </c>
      <c r="V1236" s="38">
        <v>236.97</v>
      </c>
      <c r="W1236" s="38">
        <v>236.97</v>
      </c>
      <c r="X1236" s="3" t="s">
        <v>102</v>
      </c>
      <c r="Y1236" s="12"/>
      <c r="Z1236" s="1">
        <v>0</v>
      </c>
      <c r="AA1236" s="9">
        <v>904.18</v>
      </c>
      <c r="AB1236" s="9"/>
      <c r="AC1236" s="50">
        <f>IF(AD1236=AK1236,1,0)</f>
        <v>1</v>
      </c>
      <c r="AD1236" s="50">
        <v>1255.8399999999999</v>
      </c>
      <c r="AE1236" s="39">
        <v>994.54</v>
      </c>
      <c r="AF1236" s="11">
        <f>IF(Z1236=2,AE1236*1.08,IF(AE1236&lt;=10,(AE1236*1.09),IF(AE1236&lt;=50,(10*1.09)+((AE1236-10)*1.08),IF(AE1236&lt;=100,(10*1.09)+((50-10)*1.08)+((AE1236-50)*1.07),IF(AE1236&lt;=200,(10*1.09)+((50-10)*1.08)+((100-50)*1.07)+((AE1236-100)*1.04),(10*1.09)+((50-10)*1.08)+((100-50)*1.07)+((200-100)*1.04)+((AE1236-200)*1.02))))))</f>
        <v>1022.0308</v>
      </c>
      <c r="AG1236" s="11">
        <f>IF(Z1236=1,AF1236*1.08,IF(Z1236=4,AF1236*1.08,IF(Z1236=2,0,IF(AE1236&lt;=100,(AF1236*1.25),IF(AE1236&lt;=200,134.5+((AE1236-100)*1.04*1.16),255.14+((AE1236-200)*1.02*1.12))))))</f>
        <v>1162.822496</v>
      </c>
      <c r="AH1236" s="11">
        <f>IF(Z1236=1,0,IF(Z1236=4,0,(AG1236*1.08)))</f>
        <v>1255.8482956800001</v>
      </c>
      <c r="AI1236" s="9">
        <f>TRUNC(AF1236,2)</f>
        <v>1022.03</v>
      </c>
      <c r="AJ1236" s="9">
        <f>TRUNC(AG1236,2)</f>
        <v>1162.82</v>
      </c>
      <c r="AK1236" s="9">
        <f>TRUNC(AH1236,2)</f>
        <v>1255.8399999999999</v>
      </c>
      <c r="AL1236" s="13">
        <v>44170</v>
      </c>
      <c r="AM1236" s="13">
        <v>44187</v>
      </c>
      <c r="AN1236" s="13" t="s">
        <v>6548</v>
      </c>
    </row>
    <row r="1237" spans="1:40" ht="57" customHeight="1" x14ac:dyDescent="0.25">
      <c r="A1237" s="1">
        <v>8681624980026</v>
      </c>
      <c r="B1237" s="1" t="s">
        <v>1033</v>
      </c>
      <c r="C1237" s="1" t="s">
        <v>1034</v>
      </c>
      <c r="D1237" s="2" t="s">
        <v>44</v>
      </c>
      <c r="E1237" s="3" t="s">
        <v>5731</v>
      </c>
      <c r="F1237" s="3">
        <v>1</v>
      </c>
      <c r="G1237" s="2">
        <v>2</v>
      </c>
      <c r="H1237" s="3">
        <v>1</v>
      </c>
      <c r="I1237" s="3"/>
      <c r="J1237" s="3"/>
      <c r="K1237" s="3"/>
      <c r="L1237" s="4" t="s">
        <v>4385</v>
      </c>
      <c r="M1237" s="4" t="s">
        <v>1035</v>
      </c>
      <c r="N1237" s="3" t="s">
        <v>5912</v>
      </c>
      <c r="O1237" s="3">
        <v>1000</v>
      </c>
      <c r="P1237" s="3" t="s">
        <v>261</v>
      </c>
      <c r="Q1237" s="3">
        <v>1</v>
      </c>
      <c r="R1237" s="16" t="s">
        <v>1036</v>
      </c>
      <c r="S1237" s="10" t="s">
        <v>49</v>
      </c>
      <c r="T1237" s="3" t="s">
        <v>102</v>
      </c>
      <c r="U1237" s="38">
        <v>380.62</v>
      </c>
      <c r="V1237" s="38">
        <v>380.62</v>
      </c>
      <c r="W1237" s="38">
        <v>380.62</v>
      </c>
      <c r="X1237" s="11" t="s">
        <v>102</v>
      </c>
      <c r="Y1237" s="12"/>
      <c r="Z1237" s="1">
        <v>0</v>
      </c>
      <c r="AA1237" s="9">
        <v>1452.29</v>
      </c>
      <c r="AB1237" s="9"/>
      <c r="AC1237" s="50">
        <f>IF(AD1237=AK1237,1,0)</f>
        <v>1</v>
      </c>
      <c r="AD1237" s="50">
        <v>1999.73</v>
      </c>
      <c r="AE1237" s="39">
        <v>1597.47</v>
      </c>
      <c r="AF1237" s="11">
        <f>IF(Z1237=2,AE1237*1.08,IF(AE1237&lt;=10,(AE1237*1.09),IF(AE1237&lt;=50,(10*1.09)+((AE1237-10)*1.08),IF(AE1237&lt;=100,(10*1.09)+((50-10)*1.08)+((AE1237-50)*1.07),IF(AE1237&lt;=200,(10*1.09)+((50-10)*1.08)+((100-50)*1.07)+((AE1237-100)*1.04),(10*1.09)+((50-10)*1.08)+((100-50)*1.07)+((200-100)*1.04)+((AE1237-200)*1.02))))))</f>
        <v>1637.0193999999999</v>
      </c>
      <c r="AG1237" s="11">
        <f>IF(Z1237=1,AF1237*1.08,IF(Z1237=4,AF1237*1.08,IF(Z1237=2,0,IF(AE1237&lt;=100,(AF1237*1.25),IF(AE1237&lt;=200,134.5+((AE1237-100)*1.04*1.16),255.14+((AE1237-200)*1.02*1.12))))))</f>
        <v>1851.6097280000004</v>
      </c>
      <c r="AH1237" s="11">
        <f>IF(Z1237=1,0,IF(Z1237=4,0,(AG1237*1.08)))</f>
        <v>1999.7385062400006</v>
      </c>
      <c r="AI1237" s="9">
        <f>TRUNC(AF1237,2)</f>
        <v>1637.01</v>
      </c>
      <c r="AJ1237" s="9">
        <f>TRUNC(AG1237,2)</f>
        <v>1851.6</v>
      </c>
      <c r="AK1237" s="9">
        <f>TRUNC(AH1237,2)</f>
        <v>1999.73</v>
      </c>
      <c r="AL1237" s="13">
        <v>44170</v>
      </c>
      <c r="AM1237" s="13">
        <v>44187</v>
      </c>
      <c r="AN1237" s="13" t="s">
        <v>6548</v>
      </c>
    </row>
    <row r="1238" spans="1:40" ht="57" customHeight="1" x14ac:dyDescent="0.25">
      <c r="A1238" s="1">
        <v>8699726950601</v>
      </c>
      <c r="B1238" s="1" t="s">
        <v>1537</v>
      </c>
      <c r="C1238" s="1" t="s">
        <v>1538</v>
      </c>
      <c r="D1238" s="2" t="s">
        <v>44</v>
      </c>
      <c r="E1238" s="3" t="s">
        <v>5731</v>
      </c>
      <c r="F1238" s="3">
        <v>7</v>
      </c>
      <c r="G1238" s="2">
        <v>2</v>
      </c>
      <c r="H1238" s="3">
        <v>1</v>
      </c>
      <c r="I1238" s="3"/>
      <c r="J1238" s="3"/>
      <c r="K1238" s="3"/>
      <c r="L1238" s="4" t="s">
        <v>1543</v>
      </c>
      <c r="M1238" s="4" t="s">
        <v>1540</v>
      </c>
      <c r="N1238" s="3" t="s">
        <v>5941</v>
      </c>
      <c r="O1238" s="3">
        <v>125</v>
      </c>
      <c r="P1238" s="3" t="s">
        <v>76</v>
      </c>
      <c r="Q1238" s="3">
        <v>1</v>
      </c>
      <c r="R1238" s="3" t="s">
        <v>48</v>
      </c>
      <c r="S1238" s="10" t="s">
        <v>49</v>
      </c>
      <c r="T1238" s="3" t="s">
        <v>129</v>
      </c>
      <c r="U1238" s="38">
        <v>737.15</v>
      </c>
      <c r="V1238" s="38">
        <v>737.15</v>
      </c>
      <c r="W1238" s="38">
        <v>737.15</v>
      </c>
      <c r="X1238" s="11" t="s">
        <v>129</v>
      </c>
      <c r="Y1238" s="12"/>
      <c r="Z1238" s="1">
        <v>0</v>
      </c>
      <c r="AA1238" s="9">
        <v>3105.15</v>
      </c>
      <c r="AB1238" s="9"/>
      <c r="AC1238" s="50">
        <f>IF(AD1238=AK1238,1,0)</f>
        <v>1</v>
      </c>
      <c r="AD1238" s="50">
        <v>3498.94</v>
      </c>
      <c r="AE1238" s="39">
        <v>2812.59</v>
      </c>
      <c r="AF1238" s="11">
        <f>IF(Z1238=2,AE1238*1.08,IF(AE1238&lt;=10,(AE1238*1.09),IF(AE1238&lt;=50,(10*1.09)+((AE1238-10)*1.08),IF(AE1238&lt;=100,(10*1.09)+((50-10)*1.08)+((AE1238-50)*1.07),IF(AE1238&lt;=200,(10*1.09)+((50-10)*1.08)+((100-50)*1.07)+((AE1238-100)*1.04),(10*1.09)+((50-10)*1.08)+((100-50)*1.07)+((200-100)*1.04)+((AE1238-200)*1.02))))))</f>
        <v>2876.4418000000001</v>
      </c>
      <c r="AG1238" s="11">
        <f>IF(Z1238=1,AF1238*1.08,IF(Z1238=4,AF1238*1.08,IF(Z1238=2,0,IF(AE1238&lt;=100,(AF1238*1.25),IF(AE1238&lt;=200,134.5+((AE1238-100)*1.04*1.16),255.14+((AE1238-200)*1.02*1.12))))))</f>
        <v>3239.7628160000004</v>
      </c>
      <c r="AH1238" s="11">
        <f>IF(Z1238=1,0,IF(Z1238=4,0,(AG1238*1.08)))</f>
        <v>3498.9438412800005</v>
      </c>
      <c r="AI1238" s="9">
        <f>TRUNC(AF1238,2)</f>
        <v>2876.44</v>
      </c>
      <c r="AJ1238" s="9">
        <f>TRUNC(AG1238,2)</f>
        <v>3239.76</v>
      </c>
      <c r="AK1238" s="9">
        <f>TRUNC(AH1238,2)</f>
        <v>3498.94</v>
      </c>
      <c r="AL1238" s="13">
        <v>44170</v>
      </c>
      <c r="AM1238" s="13">
        <v>44187</v>
      </c>
      <c r="AN1238" s="13" t="s">
        <v>6537</v>
      </c>
    </row>
    <row r="1239" spans="1:40" ht="57" customHeight="1" x14ac:dyDescent="0.25">
      <c r="A1239" s="1">
        <v>8699783790110</v>
      </c>
      <c r="B1239" s="1" t="s">
        <v>1332</v>
      </c>
      <c r="C1239" s="1" t="s">
        <v>1333</v>
      </c>
      <c r="D1239" s="2" t="s">
        <v>44</v>
      </c>
      <c r="E1239" s="2" t="s">
        <v>5731</v>
      </c>
      <c r="F1239" s="3">
        <v>0</v>
      </c>
      <c r="G1239" s="2">
        <v>2</v>
      </c>
      <c r="H1239" s="3">
        <v>1</v>
      </c>
      <c r="I1239" s="3"/>
      <c r="J1239" s="3"/>
      <c r="K1239" s="3"/>
      <c r="L1239" s="4" t="s">
        <v>1334</v>
      </c>
      <c r="M1239" s="4" t="s">
        <v>6482</v>
      </c>
      <c r="N1239" s="3" t="s">
        <v>5914</v>
      </c>
      <c r="O1239" s="3">
        <v>500</v>
      </c>
      <c r="P1239" s="3" t="s">
        <v>261</v>
      </c>
      <c r="Q1239" s="3">
        <v>1</v>
      </c>
      <c r="R1239" s="3" t="s">
        <v>48</v>
      </c>
      <c r="S1239" s="10" t="s">
        <v>49</v>
      </c>
      <c r="T1239" s="3" t="s">
        <v>153</v>
      </c>
      <c r="U1239" s="38">
        <v>163.89</v>
      </c>
      <c r="V1239" s="38">
        <v>163.89</v>
      </c>
      <c r="W1239" s="38">
        <v>163.89</v>
      </c>
      <c r="X1239" s="3" t="s">
        <v>153</v>
      </c>
      <c r="Y1239" s="12"/>
      <c r="Z1239" s="1">
        <v>1</v>
      </c>
      <c r="AA1239" s="9">
        <v>673.02</v>
      </c>
      <c r="AB1239" s="9"/>
      <c r="AC1239" s="50">
        <f>IF(AD1239=AK1239,1,0)</f>
        <v>1</v>
      </c>
      <c r="AD1239" s="50">
        <v>0</v>
      </c>
      <c r="AE1239" s="39">
        <v>625.32000000000005</v>
      </c>
      <c r="AF1239" s="11">
        <f>IF(Z1239=2,AE1239*1.08,IF(AE1239&lt;=10,(AE1239*1.09),IF(AE1239&lt;=50,(10*1.09)+((AE1239-10)*1.08),IF(AE1239&lt;=100,(10*1.09)+((50-10)*1.08)+((AE1239-50)*1.07),IF(AE1239&lt;=200,(10*1.09)+((50-10)*1.08)+((100-50)*1.07)+((AE1239-100)*1.04),(10*1.09)+((50-10)*1.08)+((100-50)*1.07)+((200-100)*1.04)+((AE1239-200)*1.02))))))</f>
        <v>645.42640000000006</v>
      </c>
      <c r="AG1239" s="11">
        <f>IF(Z1239=1,AF1239*1.08,IF(Z1239=4,AF1239*1.08,IF(Z1239=2,0,IF(AE1239&lt;=100,(AF1239*1.25),IF(AE1239&lt;=200,134.5+((AE1239-100)*1.04*1.16),255.14+((AE1239-200)*1.02*1.12))))))</f>
        <v>697.06051200000013</v>
      </c>
      <c r="AH1239" s="11">
        <f>IF(Z1239=1,0,IF(Z1239=4,0,(AG1239*1.08)))</f>
        <v>0</v>
      </c>
      <c r="AI1239" s="9">
        <f>TRUNC(AF1239,2)</f>
        <v>645.41999999999996</v>
      </c>
      <c r="AJ1239" s="9">
        <f>TRUNC(AG1239,2)</f>
        <v>697.06</v>
      </c>
      <c r="AK1239" s="9">
        <f>TRUNC(AH1239,2)</f>
        <v>0</v>
      </c>
      <c r="AL1239" s="13">
        <v>44170</v>
      </c>
      <c r="AM1239" s="13">
        <v>44187</v>
      </c>
      <c r="AN1239" s="13" t="s">
        <v>6537</v>
      </c>
    </row>
    <row r="1240" spans="1:40" ht="57" customHeight="1" x14ac:dyDescent="0.25">
      <c r="A1240" s="1">
        <v>8699546770052</v>
      </c>
      <c r="B1240" s="1" t="s">
        <v>1610</v>
      </c>
      <c r="C1240" s="1" t="s">
        <v>1611</v>
      </c>
      <c r="D1240" s="2" t="s">
        <v>44</v>
      </c>
      <c r="E1240" s="3" t="s">
        <v>5731</v>
      </c>
      <c r="F1240" s="3">
        <v>7</v>
      </c>
      <c r="G1240" s="2">
        <v>2</v>
      </c>
      <c r="H1240" s="3">
        <v>1</v>
      </c>
      <c r="I1240" s="3"/>
      <c r="J1240" s="3"/>
      <c r="K1240" s="3"/>
      <c r="L1240" s="4" t="s">
        <v>1613</v>
      </c>
      <c r="M1240" s="4" t="s">
        <v>1614</v>
      </c>
      <c r="N1240" s="3" t="s">
        <v>5960</v>
      </c>
      <c r="O1240" s="3">
        <v>40</v>
      </c>
      <c r="P1240" s="3" t="s">
        <v>76</v>
      </c>
      <c r="Q1240" s="3">
        <v>1</v>
      </c>
      <c r="R1240" s="3" t="s">
        <v>48</v>
      </c>
      <c r="S1240" s="10" t="s">
        <v>49</v>
      </c>
      <c r="T1240" s="3" t="s">
        <v>129</v>
      </c>
      <c r="U1240" s="38">
        <v>565</v>
      </c>
      <c r="V1240" s="38">
        <v>565</v>
      </c>
      <c r="W1240" s="38">
        <v>565</v>
      </c>
      <c r="X1240" s="11" t="s">
        <v>129</v>
      </c>
      <c r="Y1240" s="12"/>
      <c r="Z1240" s="1">
        <v>0</v>
      </c>
      <c r="AA1240" s="9">
        <v>2269.14</v>
      </c>
      <c r="AB1240" s="9"/>
      <c r="AC1240" s="50">
        <f>IF(AD1240=AK1240,1,0)</f>
        <v>1</v>
      </c>
      <c r="AD1240" s="50">
        <v>2688.53</v>
      </c>
      <c r="AE1240" s="39">
        <v>2155.75</v>
      </c>
      <c r="AF1240" s="11">
        <f>IF(Z1240=2,AE1240*1.08,IF(AE1240&lt;=10,(AE1240*1.09),IF(AE1240&lt;=50,(10*1.09)+((AE1240-10)*1.08),IF(AE1240&lt;=100,(10*1.09)+((50-10)*1.08)+((AE1240-50)*1.07),IF(AE1240&lt;=200,(10*1.09)+((50-10)*1.08)+((100-50)*1.07)+((AE1240-100)*1.04),(10*1.09)+((50-10)*1.08)+((100-50)*1.07)+((200-100)*1.04)+((AE1240-200)*1.02))))))</f>
        <v>2206.4650000000001</v>
      </c>
      <c r="AG1240" s="11">
        <f>IF(Z1240=1,AF1240*1.08,IF(Z1240=4,AF1240*1.08,IF(Z1240=2,0,IF(AE1240&lt;=100,(AF1240*1.25),IF(AE1240&lt;=200,134.5+((AE1240-100)*1.04*1.16),255.14+((AE1240-200)*1.02*1.12))))))</f>
        <v>2489.3888000000002</v>
      </c>
      <c r="AH1240" s="11">
        <f>IF(Z1240=1,0,IF(Z1240=4,0,(AG1240*1.08)))</f>
        <v>2688.5399040000002</v>
      </c>
      <c r="AI1240" s="9">
        <f>TRUNC(AF1240,2)</f>
        <v>2206.46</v>
      </c>
      <c r="AJ1240" s="9">
        <f>TRUNC(AG1240,2)</f>
        <v>2489.38</v>
      </c>
      <c r="AK1240" s="9">
        <f>TRUNC(AH1240,2)</f>
        <v>2688.53</v>
      </c>
      <c r="AL1240" s="13">
        <v>44170</v>
      </c>
      <c r="AM1240" s="13">
        <v>44187</v>
      </c>
      <c r="AN1240" s="13" t="s">
        <v>6537</v>
      </c>
    </row>
    <row r="1241" spans="1:40" ht="57" customHeight="1" x14ac:dyDescent="0.25">
      <c r="A1241" s="1">
        <v>8681308099181</v>
      </c>
      <c r="B1241" s="1" t="s">
        <v>1635</v>
      </c>
      <c r="C1241" s="1" t="s">
        <v>1638</v>
      </c>
      <c r="D1241" s="2" t="s">
        <v>44</v>
      </c>
      <c r="E1241" s="3" t="s">
        <v>5731</v>
      </c>
      <c r="F1241" s="3">
        <v>0</v>
      </c>
      <c r="G1241" s="2">
        <v>2</v>
      </c>
      <c r="H1241" s="3">
        <v>1</v>
      </c>
      <c r="I1241" s="3"/>
      <c r="J1241" s="3"/>
      <c r="K1241" s="3"/>
      <c r="L1241" s="4" t="s">
        <v>1636</v>
      </c>
      <c r="M1241" s="4" t="s">
        <v>1637</v>
      </c>
      <c r="N1241" s="3" t="s">
        <v>5983</v>
      </c>
      <c r="O1241" s="3">
        <v>1</v>
      </c>
      <c r="P1241" s="3" t="s">
        <v>76</v>
      </c>
      <c r="Q1241" s="3">
        <v>56</v>
      </c>
      <c r="R1241" s="3" t="s">
        <v>48</v>
      </c>
      <c r="S1241" s="10" t="s">
        <v>49</v>
      </c>
      <c r="T1241" s="3" t="s">
        <v>129</v>
      </c>
      <c r="U1241" s="38">
        <v>606.14</v>
      </c>
      <c r="V1241" s="38">
        <v>606.14</v>
      </c>
      <c r="W1241" s="38">
        <v>606.14</v>
      </c>
      <c r="X1241" s="11" t="s">
        <v>129</v>
      </c>
      <c r="Y1241" s="12"/>
      <c r="Z1241" s="1">
        <v>0</v>
      </c>
      <c r="AA1241" s="9">
        <v>2324.34</v>
      </c>
      <c r="AB1241" s="9"/>
      <c r="AC1241" s="50">
        <f>IF(AD1241=AK1241,1,0)</f>
        <v>1</v>
      </c>
      <c r="AD1241" s="50">
        <v>2882.2</v>
      </c>
      <c r="AE1241" s="39">
        <v>2312.7199999999998</v>
      </c>
      <c r="AF1241" s="11">
        <f>IF(Z1241=2,AE1241*1.08,IF(AE1241&lt;=10,(AE1241*1.09),IF(AE1241&lt;=50,(10*1.09)+((AE1241-10)*1.08),IF(AE1241&lt;=100,(10*1.09)+((50-10)*1.08)+((AE1241-50)*1.07),IF(AE1241&lt;=200,(10*1.09)+((50-10)*1.08)+((100-50)*1.07)+((AE1241-100)*1.04),(10*1.09)+((50-10)*1.08)+((100-50)*1.07)+((200-100)*1.04)+((AE1241-200)*1.02))))))</f>
        <v>2366.5744</v>
      </c>
      <c r="AG1241" s="11">
        <f>IF(Z1241=1,AF1241*1.08,IF(Z1241=4,AF1241*1.08,IF(Z1241=2,0,IF(AE1241&lt;=100,(AF1241*1.25),IF(AE1241&lt;=200,134.5+((AE1241-100)*1.04*1.16),255.14+((AE1241-200)*1.02*1.12))))))</f>
        <v>2668.7113280000003</v>
      </c>
      <c r="AH1241" s="11">
        <f>IF(Z1241=1,0,IF(Z1241=4,0,(AG1241*1.08)))</f>
        <v>2882.2082342400004</v>
      </c>
      <c r="AI1241" s="9">
        <f>TRUNC(AF1241,2)</f>
        <v>2366.5700000000002</v>
      </c>
      <c r="AJ1241" s="9">
        <f>TRUNC(AG1241,2)</f>
        <v>2668.71</v>
      </c>
      <c r="AK1241" s="9">
        <f>TRUNC(AH1241,2)</f>
        <v>2882.2</v>
      </c>
      <c r="AL1241" s="13">
        <v>44170</v>
      </c>
      <c r="AM1241" s="13">
        <v>44187</v>
      </c>
      <c r="AN1241" s="13" t="s">
        <v>6537</v>
      </c>
    </row>
    <row r="1242" spans="1:40" ht="57" customHeight="1" x14ac:dyDescent="0.25">
      <c r="A1242" s="1">
        <v>8699532099778</v>
      </c>
      <c r="B1242" s="1" t="s">
        <v>1635</v>
      </c>
      <c r="C1242" s="1" t="s">
        <v>1638</v>
      </c>
      <c r="D1242" s="2" t="s">
        <v>44</v>
      </c>
      <c r="E1242" s="3" t="s">
        <v>5731</v>
      </c>
      <c r="F1242" s="3">
        <v>0</v>
      </c>
      <c r="G1242" s="2">
        <v>2</v>
      </c>
      <c r="H1242" s="3">
        <v>1</v>
      </c>
      <c r="I1242" s="3"/>
      <c r="J1242" s="3"/>
      <c r="K1242" s="3"/>
      <c r="L1242" s="4" t="s">
        <v>1636</v>
      </c>
      <c r="M1242" s="4" t="s">
        <v>1637</v>
      </c>
      <c r="N1242" s="3" t="s">
        <v>5902</v>
      </c>
      <c r="O1242" s="3">
        <v>1</v>
      </c>
      <c r="P1242" s="3" t="s">
        <v>76</v>
      </c>
      <c r="Q1242" s="3">
        <v>56</v>
      </c>
      <c r="R1242" s="3" t="s">
        <v>48</v>
      </c>
      <c r="S1242" s="10" t="s">
        <v>49</v>
      </c>
      <c r="T1242" s="3" t="s">
        <v>129</v>
      </c>
      <c r="U1242" s="38">
        <v>606.14</v>
      </c>
      <c r="V1242" s="38">
        <v>606.14</v>
      </c>
      <c r="W1242" s="38">
        <v>606.14</v>
      </c>
      <c r="X1242" s="11" t="s">
        <v>129</v>
      </c>
      <c r="Y1242" s="12"/>
      <c r="Z1242" s="1">
        <v>0</v>
      </c>
      <c r="AA1242" s="9">
        <v>2324.34</v>
      </c>
      <c r="AB1242" s="9"/>
      <c r="AC1242" s="50">
        <f>IF(AD1242=AK1242,1,0)</f>
        <v>1</v>
      </c>
      <c r="AD1242" s="50">
        <v>2882.2</v>
      </c>
      <c r="AE1242" s="39">
        <v>2312.7199999999998</v>
      </c>
      <c r="AF1242" s="11">
        <f>IF(Z1242=2,AE1242*1.08,IF(AE1242&lt;=10,(AE1242*1.09),IF(AE1242&lt;=50,(10*1.09)+((AE1242-10)*1.08),IF(AE1242&lt;=100,(10*1.09)+((50-10)*1.08)+((AE1242-50)*1.07),IF(AE1242&lt;=200,(10*1.09)+((50-10)*1.08)+((100-50)*1.07)+((AE1242-100)*1.04),(10*1.09)+((50-10)*1.08)+((100-50)*1.07)+((200-100)*1.04)+((AE1242-200)*1.02))))))</f>
        <v>2366.5744</v>
      </c>
      <c r="AG1242" s="11">
        <f>IF(Z1242=1,AF1242*1.08,IF(Z1242=4,AF1242*1.08,IF(Z1242=2,0,IF(AE1242&lt;=100,(AF1242*1.25),IF(AE1242&lt;=200,134.5+((AE1242-100)*1.04*1.16),255.14+((AE1242-200)*1.02*1.12))))))</f>
        <v>2668.7113280000003</v>
      </c>
      <c r="AH1242" s="11">
        <f>IF(Z1242=1,0,IF(Z1242=4,0,(AG1242*1.08)))</f>
        <v>2882.2082342400004</v>
      </c>
      <c r="AI1242" s="9">
        <f>TRUNC(AF1242,2)</f>
        <v>2366.5700000000002</v>
      </c>
      <c r="AJ1242" s="9">
        <f>TRUNC(AG1242,2)</f>
        <v>2668.71</v>
      </c>
      <c r="AK1242" s="9">
        <f>TRUNC(AH1242,2)</f>
        <v>2882.2</v>
      </c>
      <c r="AL1242" s="13">
        <v>44170</v>
      </c>
      <c r="AM1242" s="13">
        <v>44187</v>
      </c>
      <c r="AN1242" s="13" t="s">
        <v>6537</v>
      </c>
    </row>
    <row r="1243" spans="1:40" ht="57" customHeight="1" x14ac:dyDescent="0.25">
      <c r="A1243" s="1">
        <v>8681308099211</v>
      </c>
      <c r="B1243" s="1" t="s">
        <v>1635</v>
      </c>
      <c r="C1243" s="1" t="s">
        <v>1638</v>
      </c>
      <c r="D1243" s="2" t="s">
        <v>44</v>
      </c>
      <c r="E1243" s="3" t="s">
        <v>5731</v>
      </c>
      <c r="F1243" s="3">
        <v>0</v>
      </c>
      <c r="G1243" s="2">
        <v>2</v>
      </c>
      <c r="H1243" s="3">
        <v>1</v>
      </c>
      <c r="I1243" s="3"/>
      <c r="J1243" s="3"/>
      <c r="K1243" s="3"/>
      <c r="L1243" s="4" t="s">
        <v>1639</v>
      </c>
      <c r="M1243" s="4" t="s">
        <v>1637</v>
      </c>
      <c r="N1243" s="3" t="s">
        <v>5983</v>
      </c>
      <c r="O1243" s="3">
        <v>3</v>
      </c>
      <c r="P1243" s="3" t="s">
        <v>76</v>
      </c>
      <c r="Q1243" s="3">
        <v>56</v>
      </c>
      <c r="R1243" s="3" t="s">
        <v>48</v>
      </c>
      <c r="S1243" s="10" t="s">
        <v>49</v>
      </c>
      <c r="T1243" s="3" t="s">
        <v>129</v>
      </c>
      <c r="U1243" s="38">
        <v>1818.43</v>
      </c>
      <c r="V1243" s="38">
        <v>1818.43</v>
      </c>
      <c r="W1243" s="38">
        <v>1818.43</v>
      </c>
      <c r="X1243" s="11" t="s">
        <v>129</v>
      </c>
      <c r="Y1243" s="12"/>
      <c r="Z1243" s="1">
        <v>0</v>
      </c>
      <c r="AA1243" s="9">
        <v>6973.03</v>
      </c>
      <c r="AB1243" s="9"/>
      <c r="AC1243" s="50">
        <f>IF(AD1243=AK1243,1,0)</f>
        <v>1</v>
      </c>
      <c r="AD1243" s="50">
        <v>8589.1</v>
      </c>
      <c r="AE1243" s="39">
        <v>6938.21</v>
      </c>
      <c r="AF1243" s="11">
        <f>IF(Z1243=2,AE1243*1.08,IF(AE1243&lt;=10,(AE1243*1.09),IF(AE1243&lt;=50,(10*1.09)+((AE1243-10)*1.08),IF(AE1243&lt;=100,(10*1.09)+((50-10)*1.08)+((AE1243-50)*1.07),IF(AE1243&lt;=200,(10*1.09)+((50-10)*1.08)+((100-50)*1.07)+((AE1243-100)*1.04),(10*1.09)+((50-10)*1.08)+((100-50)*1.07)+((200-100)*1.04)+((AE1243-200)*1.02))))))</f>
        <v>7084.5742000000009</v>
      </c>
      <c r="AG1243" s="11">
        <f>IF(Z1243=1,AF1243*1.08,IF(Z1243=4,AF1243*1.08,IF(Z1243=2,0,IF(AE1243&lt;=100,(AF1243*1.25),IF(AE1243&lt;=200,134.5+((AE1243-100)*1.04*1.16),255.14+((AE1243-200)*1.02*1.12))))))</f>
        <v>7952.8711040000017</v>
      </c>
      <c r="AH1243" s="11">
        <f>IF(Z1243=1,0,IF(Z1243=4,0,(AG1243*1.08)))</f>
        <v>8589.1007923200032</v>
      </c>
      <c r="AI1243" s="9">
        <f>TRUNC(AF1243,2)</f>
        <v>7084.57</v>
      </c>
      <c r="AJ1243" s="9">
        <f>TRUNC(AG1243,2)</f>
        <v>7952.87</v>
      </c>
      <c r="AK1243" s="9">
        <f>TRUNC(AH1243,2)</f>
        <v>8589.1</v>
      </c>
      <c r="AL1243" s="13">
        <v>44170</v>
      </c>
      <c r="AM1243" s="13">
        <v>44187</v>
      </c>
      <c r="AN1243" s="13" t="s">
        <v>6537</v>
      </c>
    </row>
    <row r="1244" spans="1:40" ht="57" customHeight="1" x14ac:dyDescent="0.25">
      <c r="A1244" s="1">
        <v>8681308099198</v>
      </c>
      <c r="B1244" s="1" t="s">
        <v>1635</v>
      </c>
      <c r="C1244" s="1" t="s">
        <v>1638</v>
      </c>
      <c r="D1244" s="2" t="s">
        <v>44</v>
      </c>
      <c r="E1244" s="3" t="s">
        <v>5731</v>
      </c>
      <c r="F1244" s="3">
        <v>0</v>
      </c>
      <c r="G1244" s="2">
        <v>2</v>
      </c>
      <c r="H1244" s="3">
        <v>1</v>
      </c>
      <c r="I1244" s="3"/>
      <c r="J1244" s="3"/>
      <c r="K1244" s="3"/>
      <c r="L1244" s="4" t="s">
        <v>1640</v>
      </c>
      <c r="M1244" s="4" t="s">
        <v>1637</v>
      </c>
      <c r="N1244" s="3" t="s">
        <v>5983</v>
      </c>
      <c r="O1244" s="3">
        <v>5</v>
      </c>
      <c r="P1244" s="3" t="s">
        <v>76</v>
      </c>
      <c r="Q1244" s="3">
        <v>56</v>
      </c>
      <c r="R1244" s="3" t="s">
        <v>48</v>
      </c>
      <c r="S1244" s="10" t="s">
        <v>49</v>
      </c>
      <c r="T1244" s="3" t="s">
        <v>129</v>
      </c>
      <c r="U1244" s="38">
        <v>3030.72</v>
      </c>
      <c r="V1244" s="38">
        <v>3030.72</v>
      </c>
      <c r="W1244" s="38">
        <v>3030.72</v>
      </c>
      <c r="X1244" s="11" t="s">
        <v>129</v>
      </c>
      <c r="Y1244" s="12"/>
      <c r="Z1244" s="1">
        <v>0</v>
      </c>
      <c r="AA1244" s="9">
        <v>11621.95</v>
      </c>
      <c r="AB1244" s="9"/>
      <c r="AC1244" s="50">
        <f>IF(AD1244=AK1244,1,0)</f>
        <v>1</v>
      </c>
      <c r="AD1244" s="50">
        <v>14296</v>
      </c>
      <c r="AE1244" s="39">
        <v>11563.71</v>
      </c>
      <c r="AF1244" s="11">
        <f>IF(Z1244=2,AE1244*1.08,IF(AE1244&lt;=10,(AE1244*1.09),IF(AE1244&lt;=50,(10*1.09)+((AE1244-10)*1.08),IF(AE1244&lt;=100,(10*1.09)+((50-10)*1.08)+((AE1244-50)*1.07),IF(AE1244&lt;=200,(10*1.09)+((50-10)*1.08)+((100-50)*1.07)+((AE1244-100)*1.04),(10*1.09)+((50-10)*1.08)+((100-50)*1.07)+((200-100)*1.04)+((AE1244-200)*1.02))))))</f>
        <v>11802.584199999999</v>
      </c>
      <c r="AG1244" s="11">
        <f>IF(Z1244=1,AF1244*1.08,IF(Z1244=4,AF1244*1.08,IF(Z1244=2,0,IF(AE1244&lt;=100,(AF1244*1.25),IF(AE1244&lt;=200,134.5+((AE1244-100)*1.04*1.16),255.14+((AE1244-200)*1.02*1.12))))))</f>
        <v>13237.042303999999</v>
      </c>
      <c r="AH1244" s="11">
        <f>IF(Z1244=1,0,IF(Z1244=4,0,(AG1244*1.08)))</f>
        <v>14296.00568832</v>
      </c>
      <c r="AI1244" s="9">
        <f>TRUNC(AF1244,2)</f>
        <v>11802.58</v>
      </c>
      <c r="AJ1244" s="9">
        <f>TRUNC(AG1244,2)</f>
        <v>13237.04</v>
      </c>
      <c r="AK1244" s="9">
        <f>TRUNC(AH1244,2)</f>
        <v>14296</v>
      </c>
      <c r="AL1244" s="13">
        <v>44170</v>
      </c>
      <c r="AM1244" s="13">
        <v>44187</v>
      </c>
      <c r="AN1244" s="13" t="s">
        <v>6537</v>
      </c>
    </row>
    <row r="1245" spans="1:40" ht="57" customHeight="1" x14ac:dyDescent="0.25">
      <c r="A1245" s="1">
        <v>8699532099785</v>
      </c>
      <c r="B1245" s="1" t="s">
        <v>1635</v>
      </c>
      <c r="C1245" s="1" t="s">
        <v>1638</v>
      </c>
      <c r="D1245" s="2" t="s">
        <v>44</v>
      </c>
      <c r="E1245" s="3" t="s">
        <v>5731</v>
      </c>
      <c r="F1245" s="3">
        <v>0</v>
      </c>
      <c r="G1245" s="2">
        <v>2</v>
      </c>
      <c r="H1245" s="3">
        <v>1</v>
      </c>
      <c r="I1245" s="3"/>
      <c r="J1245" s="3"/>
      <c r="K1245" s="3"/>
      <c r="L1245" s="4" t="s">
        <v>1640</v>
      </c>
      <c r="M1245" s="4" t="s">
        <v>1637</v>
      </c>
      <c r="N1245" s="3" t="s">
        <v>5902</v>
      </c>
      <c r="O1245" s="3">
        <v>5</v>
      </c>
      <c r="P1245" s="3" t="s">
        <v>76</v>
      </c>
      <c r="Q1245" s="3">
        <v>56</v>
      </c>
      <c r="R1245" s="3" t="s">
        <v>48</v>
      </c>
      <c r="S1245" s="10" t="s">
        <v>49</v>
      </c>
      <c r="T1245" s="3" t="s">
        <v>129</v>
      </c>
      <c r="U1245" s="38">
        <v>3030.72</v>
      </c>
      <c r="V1245" s="38">
        <v>3030.72</v>
      </c>
      <c r="W1245" s="38">
        <v>3030.72</v>
      </c>
      <c r="X1245" s="11" t="s">
        <v>129</v>
      </c>
      <c r="Y1245" s="12"/>
      <c r="Z1245" s="1">
        <v>0</v>
      </c>
      <c r="AA1245" s="9">
        <v>11621.95</v>
      </c>
      <c r="AB1245" s="9"/>
      <c r="AC1245" s="50">
        <f>IF(AD1245=AK1245,1,0)</f>
        <v>1</v>
      </c>
      <c r="AD1245" s="50">
        <v>14296</v>
      </c>
      <c r="AE1245" s="39">
        <v>11563.71</v>
      </c>
      <c r="AF1245" s="11">
        <f>IF(Z1245=2,AE1245*1.08,IF(AE1245&lt;=10,(AE1245*1.09),IF(AE1245&lt;=50,(10*1.09)+((AE1245-10)*1.08),IF(AE1245&lt;=100,(10*1.09)+((50-10)*1.08)+((AE1245-50)*1.07),IF(AE1245&lt;=200,(10*1.09)+((50-10)*1.08)+((100-50)*1.07)+((AE1245-100)*1.04),(10*1.09)+((50-10)*1.08)+((100-50)*1.07)+((200-100)*1.04)+((AE1245-200)*1.02))))))</f>
        <v>11802.584199999999</v>
      </c>
      <c r="AG1245" s="11">
        <f>IF(Z1245=1,AF1245*1.08,IF(Z1245=4,AF1245*1.08,IF(Z1245=2,0,IF(AE1245&lt;=100,(AF1245*1.25),IF(AE1245&lt;=200,134.5+((AE1245-100)*1.04*1.16),255.14+((AE1245-200)*1.02*1.12))))))</f>
        <v>13237.042303999999</v>
      </c>
      <c r="AH1245" s="11">
        <f>IF(Z1245=1,0,IF(Z1245=4,0,(AG1245*1.08)))</f>
        <v>14296.00568832</v>
      </c>
      <c r="AI1245" s="9">
        <f>TRUNC(AF1245,2)</f>
        <v>11802.58</v>
      </c>
      <c r="AJ1245" s="9">
        <f>TRUNC(AG1245,2)</f>
        <v>13237.04</v>
      </c>
      <c r="AK1245" s="9">
        <f>TRUNC(AH1245,2)</f>
        <v>14296</v>
      </c>
      <c r="AL1245" s="13">
        <v>44170</v>
      </c>
      <c r="AM1245" s="13">
        <v>44187</v>
      </c>
      <c r="AN1245" s="13" t="s">
        <v>6537</v>
      </c>
    </row>
    <row r="1246" spans="1:40" ht="57" customHeight="1" x14ac:dyDescent="0.25">
      <c r="A1246" s="1">
        <v>8681308099235</v>
      </c>
      <c r="B1246" s="1" t="s">
        <v>1635</v>
      </c>
      <c r="C1246" s="1" t="s">
        <v>1638</v>
      </c>
      <c r="D1246" s="2" t="s">
        <v>44</v>
      </c>
      <c r="E1246" s="3" t="s">
        <v>5731</v>
      </c>
      <c r="F1246" s="3">
        <v>0</v>
      </c>
      <c r="G1246" s="2">
        <v>2</v>
      </c>
      <c r="H1246" s="3">
        <v>1</v>
      </c>
      <c r="I1246" s="3"/>
      <c r="J1246" s="3"/>
      <c r="K1246" s="3"/>
      <c r="L1246" s="4" t="s">
        <v>1642</v>
      </c>
      <c r="M1246" s="4" t="s">
        <v>1637</v>
      </c>
      <c r="N1246" s="3" t="s">
        <v>5983</v>
      </c>
      <c r="O1246" s="3">
        <v>7</v>
      </c>
      <c r="P1246" s="3" t="s">
        <v>76</v>
      </c>
      <c r="Q1246" s="3">
        <v>56</v>
      </c>
      <c r="R1246" s="3" t="s">
        <v>48</v>
      </c>
      <c r="S1246" s="10" t="s">
        <v>49</v>
      </c>
      <c r="T1246" s="3" t="s">
        <v>129</v>
      </c>
      <c r="U1246" s="38">
        <v>4243.01</v>
      </c>
      <c r="V1246" s="38">
        <v>4243.01</v>
      </c>
      <c r="W1246" s="38">
        <v>4243.01</v>
      </c>
      <c r="X1246" s="11" t="s">
        <v>129</v>
      </c>
      <c r="Y1246" s="12"/>
      <c r="Z1246" s="1">
        <v>0</v>
      </c>
      <c r="AA1246" s="9">
        <v>16270.42</v>
      </c>
      <c r="AB1246" s="9"/>
      <c r="AC1246" s="50">
        <f>IF(AD1246=AK1246,1,0)</f>
        <v>1</v>
      </c>
      <c r="AD1246" s="50">
        <v>20002.89</v>
      </c>
      <c r="AE1246" s="39">
        <v>16189.2</v>
      </c>
      <c r="AF1246" s="11">
        <f>IF(Z1246=2,AE1246*1.08,IF(AE1246&lt;=10,(AE1246*1.09),IF(AE1246&lt;=50,(10*1.09)+((AE1246-10)*1.08),IF(AE1246&lt;=100,(10*1.09)+((50-10)*1.08)+((AE1246-50)*1.07),IF(AE1246&lt;=200,(10*1.09)+((50-10)*1.08)+((100-50)*1.07)+((AE1246-100)*1.04),(10*1.09)+((50-10)*1.08)+((100-50)*1.07)+((200-100)*1.04)+((AE1246-200)*1.02))))))</f>
        <v>16520.583999999999</v>
      </c>
      <c r="AG1246" s="11">
        <f>IF(Z1246=1,AF1246*1.08,IF(Z1246=4,AF1246*1.08,IF(Z1246=2,0,IF(AE1246&lt;=100,(AF1246*1.25),IF(AE1246&lt;=200,134.5+((AE1246-100)*1.04*1.16),255.14+((AE1246-200)*1.02*1.12))))))</f>
        <v>18521.202080000003</v>
      </c>
      <c r="AH1246" s="11">
        <f>IF(Z1246=1,0,IF(Z1246=4,0,(AG1246*1.08)))</f>
        <v>20002.898246400004</v>
      </c>
      <c r="AI1246" s="9">
        <f>TRUNC(AF1246,2)</f>
        <v>16520.580000000002</v>
      </c>
      <c r="AJ1246" s="9">
        <f>TRUNC(AG1246,2)</f>
        <v>18521.2</v>
      </c>
      <c r="AK1246" s="9">
        <f>TRUNC(AH1246,2)</f>
        <v>20002.89</v>
      </c>
      <c r="AL1246" s="13">
        <v>44170</v>
      </c>
      <c r="AM1246" s="13">
        <v>44187</v>
      </c>
      <c r="AN1246" s="13" t="s">
        <v>6537</v>
      </c>
    </row>
    <row r="1247" spans="1:40" ht="57" customHeight="1" x14ac:dyDescent="0.25">
      <c r="A1247" s="1">
        <v>8699636010785</v>
      </c>
      <c r="B1247" s="1" t="s">
        <v>957</v>
      </c>
      <c r="C1247" s="1" t="s">
        <v>958</v>
      </c>
      <c r="D1247" s="2" t="s">
        <v>44</v>
      </c>
      <c r="E1247" s="3" t="s">
        <v>5731</v>
      </c>
      <c r="F1247" s="3">
        <v>0</v>
      </c>
      <c r="G1247" s="2">
        <v>1</v>
      </c>
      <c r="H1247" s="3">
        <v>1</v>
      </c>
      <c r="I1247" s="3"/>
      <c r="J1247" s="3"/>
      <c r="K1247" s="3"/>
      <c r="L1247" s="4" t="s">
        <v>4814</v>
      </c>
      <c r="M1247" s="4" t="s">
        <v>6488</v>
      </c>
      <c r="N1247" s="3" t="s">
        <v>5947</v>
      </c>
      <c r="O1247" s="3" t="s">
        <v>959</v>
      </c>
      <c r="P1247" s="3" t="s">
        <v>479</v>
      </c>
      <c r="Q1247" s="3">
        <v>4</v>
      </c>
      <c r="R1247" s="3" t="s">
        <v>48</v>
      </c>
      <c r="S1247" s="10" t="s">
        <v>18</v>
      </c>
      <c r="T1247" s="10" t="s">
        <v>129</v>
      </c>
      <c r="U1247" s="38">
        <v>4.9800000000000004</v>
      </c>
      <c r="V1247" s="38">
        <v>15.34</v>
      </c>
      <c r="W1247" s="38">
        <v>4.9800000000000004</v>
      </c>
      <c r="X1247" s="11" t="s">
        <v>129</v>
      </c>
      <c r="Y1247" s="12"/>
      <c r="Z1247" s="1">
        <v>0</v>
      </c>
      <c r="AA1247" s="9">
        <v>35.04</v>
      </c>
      <c r="AB1247" s="9"/>
      <c r="AC1247" s="50">
        <f>IF(AD1247=AK1247,1,0)</f>
        <v>1</v>
      </c>
      <c r="AD1247" s="50">
        <v>27.83</v>
      </c>
      <c r="AE1247" s="39">
        <v>19</v>
      </c>
      <c r="AF1247" s="11">
        <f>IF(Z1247=2,AE1247*1.08,IF(AE1247&lt;=10,(AE1247*1.09),IF(AE1247&lt;=50,(10*1.09)+((AE1247-10)*1.08),IF(AE1247&lt;=100,(10*1.09)+((50-10)*1.08)+((AE1247-50)*1.07),IF(AE1247&lt;=200,(10*1.09)+((50-10)*1.08)+((100-50)*1.07)+((AE1247-100)*1.04),(10*1.09)+((50-10)*1.08)+((100-50)*1.07)+((200-100)*1.04)+((AE1247-200)*1.02))))))</f>
        <v>20.62</v>
      </c>
      <c r="AG1247" s="11">
        <f>IF(Z1247=1,AF1247*1.08,IF(Z1247=4,AF1247*1.08,IF(Z1247=2,0,IF(AE1247&lt;=100,(AF1247*1.25),IF(AE1247&lt;=200,134.5+((AE1247-100)*1.04*1.16),255.14+((AE1247-200)*1.02*1.12))))))</f>
        <v>25.775000000000002</v>
      </c>
      <c r="AH1247" s="11">
        <f>IF(Z1247=1,0,IF(Z1247=4,0,(AG1247*1.08)))</f>
        <v>27.837000000000003</v>
      </c>
      <c r="AI1247" s="9">
        <f>TRUNC(AF1247,2)</f>
        <v>20.62</v>
      </c>
      <c r="AJ1247" s="9">
        <f>TRUNC(AG1247,2)</f>
        <v>25.77</v>
      </c>
      <c r="AK1247" s="9">
        <f>TRUNC(AH1247,2)</f>
        <v>27.83</v>
      </c>
      <c r="AL1247" s="13">
        <v>44170</v>
      </c>
      <c r="AM1247" s="13">
        <v>44187</v>
      </c>
      <c r="AN1247" s="13" t="s">
        <v>6537</v>
      </c>
    </row>
    <row r="1248" spans="1:40" ht="57" customHeight="1" x14ac:dyDescent="0.25">
      <c r="A1248" s="1">
        <v>8699636010754</v>
      </c>
      <c r="B1248" s="1" t="s">
        <v>957</v>
      </c>
      <c r="C1248" s="1" t="s">
        <v>958</v>
      </c>
      <c r="D1248" s="2" t="s">
        <v>44</v>
      </c>
      <c r="E1248" s="3" t="s">
        <v>5731</v>
      </c>
      <c r="F1248" s="3">
        <v>0</v>
      </c>
      <c r="G1248" s="2">
        <v>1</v>
      </c>
      <c r="H1248" s="3">
        <v>1</v>
      </c>
      <c r="I1248" s="3"/>
      <c r="J1248" s="3"/>
      <c r="K1248" s="3"/>
      <c r="L1248" s="4" t="s">
        <v>4815</v>
      </c>
      <c r="M1248" s="4" t="s">
        <v>6488</v>
      </c>
      <c r="N1248" s="3" t="s">
        <v>5947</v>
      </c>
      <c r="O1248" s="3" t="s">
        <v>1665</v>
      </c>
      <c r="P1248" s="3" t="s">
        <v>479</v>
      </c>
      <c r="Q1248" s="3">
        <v>4</v>
      </c>
      <c r="R1248" s="3" t="s">
        <v>48</v>
      </c>
      <c r="S1248" s="10" t="s">
        <v>18</v>
      </c>
      <c r="T1248" s="10" t="s">
        <v>129</v>
      </c>
      <c r="U1248" s="38">
        <v>4.9800000000000004</v>
      </c>
      <c r="V1248" s="38">
        <v>14.18</v>
      </c>
      <c r="W1248" s="38">
        <v>4.9800000000000004</v>
      </c>
      <c r="X1248" s="11" t="s">
        <v>129</v>
      </c>
      <c r="Y1248" s="12"/>
      <c r="Z1248" s="1">
        <v>0</v>
      </c>
      <c r="AA1248" s="9">
        <v>27.69</v>
      </c>
      <c r="AB1248" s="9"/>
      <c r="AC1248" s="50">
        <f>IF(AD1248=AK1248,1,0)</f>
        <v>1</v>
      </c>
      <c r="AD1248" s="50">
        <v>27.83</v>
      </c>
      <c r="AE1248" s="39">
        <v>19</v>
      </c>
      <c r="AF1248" s="11">
        <f>IF(Z1248=2,AE1248*1.08,IF(AE1248&lt;=10,(AE1248*1.09),IF(AE1248&lt;=50,(10*1.09)+((AE1248-10)*1.08),IF(AE1248&lt;=100,(10*1.09)+((50-10)*1.08)+((AE1248-50)*1.07),IF(AE1248&lt;=200,(10*1.09)+((50-10)*1.08)+((100-50)*1.07)+((AE1248-100)*1.04),(10*1.09)+((50-10)*1.08)+((100-50)*1.07)+((200-100)*1.04)+((AE1248-200)*1.02))))))</f>
        <v>20.62</v>
      </c>
      <c r="AG1248" s="11">
        <f>IF(Z1248=1,AF1248*1.08,IF(Z1248=4,AF1248*1.08,IF(Z1248=2,0,IF(AE1248&lt;=100,(AF1248*1.25),IF(AE1248&lt;=200,134.5+((AE1248-100)*1.04*1.16),255.14+((AE1248-200)*1.02*1.12))))))</f>
        <v>25.775000000000002</v>
      </c>
      <c r="AH1248" s="11">
        <f>IF(Z1248=1,0,IF(Z1248=4,0,(AG1248*1.08)))</f>
        <v>27.837000000000003</v>
      </c>
      <c r="AI1248" s="9">
        <f>TRUNC(AF1248,2)</f>
        <v>20.62</v>
      </c>
      <c r="AJ1248" s="9">
        <f>TRUNC(AG1248,2)</f>
        <v>25.77</v>
      </c>
      <c r="AK1248" s="9">
        <f>TRUNC(AH1248,2)</f>
        <v>27.83</v>
      </c>
      <c r="AL1248" s="13">
        <v>44170</v>
      </c>
      <c r="AM1248" s="13">
        <v>44187</v>
      </c>
      <c r="AN1248" s="13" t="s">
        <v>6537</v>
      </c>
    </row>
    <row r="1249" spans="1:40" ht="57" customHeight="1" x14ac:dyDescent="0.25">
      <c r="A1249" s="1">
        <v>8681078093181</v>
      </c>
      <c r="B1249" s="1" t="s">
        <v>1245</v>
      </c>
      <c r="C1249" s="1" t="s">
        <v>1246</v>
      </c>
      <c r="D1249" s="6" t="s">
        <v>44</v>
      </c>
      <c r="E1249" s="6" t="s">
        <v>5731</v>
      </c>
      <c r="F1249" s="3">
        <v>0</v>
      </c>
      <c r="G1249" s="2">
        <v>2</v>
      </c>
      <c r="H1249" s="3">
        <v>1</v>
      </c>
      <c r="I1249" s="3"/>
      <c r="J1249" s="3"/>
      <c r="K1249" s="3"/>
      <c r="L1249" s="4" t="s">
        <v>6102</v>
      </c>
      <c r="M1249" s="4" t="s">
        <v>6481</v>
      </c>
      <c r="N1249" s="3" t="s">
        <v>5931</v>
      </c>
      <c r="O1249" s="3">
        <v>5</v>
      </c>
      <c r="P1249" s="3" t="s">
        <v>316</v>
      </c>
      <c r="Q1249" s="3">
        <v>1</v>
      </c>
      <c r="R1249" s="3" t="s">
        <v>48</v>
      </c>
      <c r="S1249" s="10" t="s">
        <v>49</v>
      </c>
      <c r="T1249" s="3" t="s">
        <v>5673</v>
      </c>
      <c r="U1249" s="38">
        <v>122.33</v>
      </c>
      <c r="V1249" s="38">
        <v>122.33</v>
      </c>
      <c r="W1249" s="38">
        <v>122.33</v>
      </c>
      <c r="X1249" s="3" t="s">
        <v>5673</v>
      </c>
      <c r="Y1249" s="12"/>
      <c r="Z1249" s="1">
        <v>2</v>
      </c>
      <c r="AA1249" s="9">
        <v>545.22</v>
      </c>
      <c r="AB1249" s="9"/>
      <c r="AC1249" s="50">
        <f>IF(AD1249=AK1249,1,0)</f>
        <v>1</v>
      </c>
      <c r="AD1249" s="50">
        <v>0</v>
      </c>
      <c r="AE1249" s="39">
        <v>466.75</v>
      </c>
      <c r="AF1249" s="11">
        <f>IF(Z1249=2,AE1249*1.08,IF(AE1249&lt;=10,(AE1249*1.09),IF(AE1249&lt;=50,(10*1.09)+((AE1249-10)*1.08),IF(AE1249&lt;=100,(10*1.09)+((50-10)*1.08)+((AE1249-50)*1.07),IF(AE1249&lt;=200,(10*1.09)+((50-10)*1.08)+((100-50)*1.07)+((AE1249-100)*1.04),(10*1.09)+((50-10)*1.08)+((100-50)*1.07)+((200-100)*1.04)+((AE1249-200)*1.02))))))</f>
        <v>504.09000000000003</v>
      </c>
      <c r="AG1249" s="11">
        <f>IF(Z1249=1,AF1249*1.08,IF(Z1249=4,AF1249*1.08,IF(Z1249=2,0,IF(AE1249&lt;=100,(AF1249*1.25),IF(AE1249&lt;=200,134.5+((AE1249-100)*1.04*1.16),255.14+((AE1249-200)*1.02*1.12))))))</f>
        <v>0</v>
      </c>
      <c r="AH1249" s="11">
        <f>IF(Z1249=1,0,IF(Z1249=4,0,(AG1249*1.08)))</f>
        <v>0</v>
      </c>
      <c r="AI1249" s="9">
        <f>TRUNC(AF1249,2)</f>
        <v>504.09</v>
      </c>
      <c r="AJ1249" s="9">
        <f>TRUNC(AG1249,2)</f>
        <v>0</v>
      </c>
      <c r="AK1249" s="9">
        <f>TRUNC(AH1249,2)</f>
        <v>0</v>
      </c>
      <c r="AL1249" s="13">
        <v>44170</v>
      </c>
      <c r="AM1249" s="13">
        <v>44187</v>
      </c>
      <c r="AN1249" s="13" t="s">
        <v>6537</v>
      </c>
    </row>
    <row r="1250" spans="1:40" ht="57" customHeight="1" x14ac:dyDescent="0.25">
      <c r="A1250" s="1">
        <v>8681078093112</v>
      </c>
      <c r="B1250" s="1" t="s">
        <v>1245</v>
      </c>
      <c r="C1250" s="1" t="s">
        <v>1246</v>
      </c>
      <c r="D1250" s="6" t="s">
        <v>44</v>
      </c>
      <c r="E1250" s="6" t="s">
        <v>5731</v>
      </c>
      <c r="F1250" s="3">
        <v>0</v>
      </c>
      <c r="G1250" s="2">
        <v>2</v>
      </c>
      <c r="H1250" s="3">
        <v>1</v>
      </c>
      <c r="I1250" s="3"/>
      <c r="J1250" s="3"/>
      <c r="K1250" s="3"/>
      <c r="L1250" s="4" t="s">
        <v>6104</v>
      </c>
      <c r="M1250" s="4" t="s">
        <v>6481</v>
      </c>
      <c r="N1250" s="3" t="s">
        <v>5931</v>
      </c>
      <c r="O1250" s="3">
        <v>5</v>
      </c>
      <c r="P1250" s="3" t="s">
        <v>316</v>
      </c>
      <c r="Q1250" s="3">
        <v>4</v>
      </c>
      <c r="R1250" s="3" t="s">
        <v>48</v>
      </c>
      <c r="S1250" s="10" t="s">
        <v>49</v>
      </c>
      <c r="T1250" s="3" t="s">
        <v>102</v>
      </c>
      <c r="U1250" s="38">
        <v>240</v>
      </c>
      <c r="V1250" s="38">
        <v>240</v>
      </c>
      <c r="W1250" s="38">
        <v>240</v>
      </c>
      <c r="X1250" s="11" t="s">
        <v>102</v>
      </c>
      <c r="Y1250" s="12"/>
      <c r="Z1250" s="1">
        <v>2</v>
      </c>
      <c r="AA1250" s="9">
        <v>961.94</v>
      </c>
      <c r="AB1250" s="9"/>
      <c r="AC1250" s="50">
        <f>IF(AD1250=AK1250,1,0)</f>
        <v>1</v>
      </c>
      <c r="AD1250" s="50">
        <v>0</v>
      </c>
      <c r="AE1250" s="39">
        <v>915.72</v>
      </c>
      <c r="AF1250" s="11">
        <f>IF(Z1250=2,AE1250*1.08,IF(AE1250&lt;=10,(AE1250*1.09),IF(AE1250&lt;=50,(10*1.09)+((AE1250-10)*1.08),IF(AE1250&lt;=100,(10*1.09)+((50-10)*1.08)+((AE1250-50)*1.07),IF(AE1250&lt;=200,(10*1.09)+((50-10)*1.08)+((100-50)*1.07)+((AE1250-100)*1.04),(10*1.09)+((50-10)*1.08)+((100-50)*1.07)+((200-100)*1.04)+((AE1250-200)*1.02))))))</f>
        <v>988.97760000000005</v>
      </c>
      <c r="AG1250" s="11">
        <f>IF(Z1250=1,AF1250*1.08,IF(Z1250=4,AF1250*1.08,IF(Z1250=2,0,IF(AE1250&lt;=100,(AF1250*1.25),IF(AE1250&lt;=200,134.5+((AE1250-100)*1.04*1.16),255.14+((AE1250-200)*1.02*1.12))))))</f>
        <v>0</v>
      </c>
      <c r="AH1250" s="11">
        <f>IF(Z1250=1,0,IF(Z1250=4,0,(AG1250*1.08)))</f>
        <v>0</v>
      </c>
      <c r="AI1250" s="9">
        <f>TRUNC(AF1250,2)</f>
        <v>988.97</v>
      </c>
      <c r="AJ1250" s="9">
        <f>TRUNC(AG1250,2)</f>
        <v>0</v>
      </c>
      <c r="AK1250" s="9">
        <f>TRUNC(AH1250,2)</f>
        <v>0</v>
      </c>
      <c r="AL1250" s="13">
        <v>44170</v>
      </c>
      <c r="AM1250" s="13">
        <v>44187</v>
      </c>
      <c r="AN1250" s="13" t="s">
        <v>6537</v>
      </c>
    </row>
    <row r="1251" spans="1:40" ht="57" customHeight="1" x14ac:dyDescent="0.25">
      <c r="A1251" s="1">
        <v>8681078093150</v>
      </c>
      <c r="B1251" s="1" t="s">
        <v>1245</v>
      </c>
      <c r="C1251" s="1" t="s">
        <v>1246</v>
      </c>
      <c r="D1251" s="6" t="s">
        <v>44</v>
      </c>
      <c r="E1251" s="6" t="s">
        <v>5731</v>
      </c>
      <c r="F1251" s="3">
        <v>0</v>
      </c>
      <c r="G1251" s="2">
        <v>2</v>
      </c>
      <c r="H1251" s="3">
        <v>1</v>
      </c>
      <c r="I1251" s="3"/>
      <c r="J1251" s="3"/>
      <c r="K1251" s="3"/>
      <c r="L1251" s="4" t="s">
        <v>6105</v>
      </c>
      <c r="M1251" s="4" t="s">
        <v>6481</v>
      </c>
      <c r="N1251" s="3" t="s">
        <v>5931</v>
      </c>
      <c r="O1251" s="3">
        <v>5</v>
      </c>
      <c r="P1251" s="3" t="s">
        <v>316</v>
      </c>
      <c r="Q1251" s="3">
        <v>4</v>
      </c>
      <c r="R1251" s="3" t="s">
        <v>48</v>
      </c>
      <c r="S1251" s="10" t="s">
        <v>49</v>
      </c>
      <c r="T1251" s="3" t="s">
        <v>5673</v>
      </c>
      <c r="U1251" s="38">
        <v>129.58000000000001</v>
      </c>
      <c r="V1251" s="38">
        <v>129.58000000000001</v>
      </c>
      <c r="W1251" s="38">
        <v>129.58000000000001</v>
      </c>
      <c r="X1251" s="3" t="s">
        <v>5673</v>
      </c>
      <c r="Y1251" s="12"/>
      <c r="Z1251" s="1">
        <v>2</v>
      </c>
      <c r="AA1251" s="9">
        <v>915.71</v>
      </c>
      <c r="AB1251" s="9"/>
      <c r="AC1251" s="50">
        <f>IF(AD1251=AK1251,1,0)</f>
        <v>1</v>
      </c>
      <c r="AD1251" s="50">
        <v>0</v>
      </c>
      <c r="AE1251" s="39">
        <v>494.41</v>
      </c>
      <c r="AF1251" s="11">
        <f>IF(Z1251=2,AE1251*1.08,IF(AE1251&lt;=10,(AE1251*1.09),IF(AE1251&lt;=50,(10*1.09)+((AE1251-10)*1.08),IF(AE1251&lt;=100,(10*1.09)+((50-10)*1.08)+((AE1251-50)*1.07),IF(AE1251&lt;=200,(10*1.09)+((50-10)*1.08)+((100-50)*1.07)+((AE1251-100)*1.04),(10*1.09)+((50-10)*1.08)+((100-50)*1.07)+((200-100)*1.04)+((AE1251-200)*1.02))))))</f>
        <v>533.96280000000002</v>
      </c>
      <c r="AG1251" s="11">
        <f>IF(Z1251=1,AF1251*1.08,IF(Z1251=4,AF1251*1.08,IF(Z1251=2,0,IF(AE1251&lt;=100,(AF1251*1.25),IF(AE1251&lt;=200,134.5+((AE1251-100)*1.04*1.16),255.14+((AE1251-200)*1.02*1.12))))))</f>
        <v>0</v>
      </c>
      <c r="AH1251" s="11">
        <f>IF(Z1251=1,0,IF(Z1251=4,0,(AG1251*1.08)))</f>
        <v>0</v>
      </c>
      <c r="AI1251" s="9">
        <f>TRUNC(AF1251,2)</f>
        <v>533.96</v>
      </c>
      <c r="AJ1251" s="9">
        <f>TRUNC(AG1251,2)</f>
        <v>0</v>
      </c>
      <c r="AK1251" s="9">
        <f>TRUNC(AH1251,2)</f>
        <v>0</v>
      </c>
      <c r="AL1251" s="13">
        <v>44170</v>
      </c>
      <c r="AM1251" s="13">
        <v>44187</v>
      </c>
      <c r="AN1251" s="13" t="s">
        <v>6537</v>
      </c>
    </row>
    <row r="1252" spans="1:40" ht="57" customHeight="1" x14ac:dyDescent="0.25">
      <c r="A1252" s="1">
        <v>8682340179022</v>
      </c>
      <c r="B1252" s="1" t="s">
        <v>1338</v>
      </c>
      <c r="C1252" s="1" t="s">
        <v>1339</v>
      </c>
      <c r="D1252" s="2" t="s">
        <v>44</v>
      </c>
      <c r="E1252" s="3" t="s">
        <v>133</v>
      </c>
      <c r="F1252" s="3">
        <v>0</v>
      </c>
      <c r="G1252" s="2">
        <v>2</v>
      </c>
      <c r="H1252" s="3">
        <v>1</v>
      </c>
      <c r="I1252" s="3"/>
      <c r="J1252" s="3"/>
      <c r="K1252" s="3"/>
      <c r="L1252" s="4" t="s">
        <v>5881</v>
      </c>
      <c r="M1252" s="4" t="s">
        <v>1341</v>
      </c>
      <c r="N1252" s="3" t="s">
        <v>5940</v>
      </c>
      <c r="O1252" s="3">
        <v>50</v>
      </c>
      <c r="P1252" s="3" t="s">
        <v>76</v>
      </c>
      <c r="Q1252" s="3">
        <v>1</v>
      </c>
      <c r="R1252" s="3" t="s">
        <v>48</v>
      </c>
      <c r="S1252" s="10" t="s">
        <v>49</v>
      </c>
      <c r="T1252" s="3" t="s">
        <v>102</v>
      </c>
      <c r="U1252" s="38">
        <v>5.23</v>
      </c>
      <c r="V1252" s="38">
        <v>5.23</v>
      </c>
      <c r="W1252" s="38">
        <v>5.23</v>
      </c>
      <c r="X1252" s="11" t="s">
        <v>102</v>
      </c>
      <c r="Y1252" s="12"/>
      <c r="Z1252" s="1">
        <v>1</v>
      </c>
      <c r="AA1252" s="9">
        <v>26.43</v>
      </c>
      <c r="AB1252" s="9"/>
      <c r="AC1252" s="50">
        <f>IF(AD1252=AK1252,1,0)</f>
        <v>1</v>
      </c>
      <c r="AD1252" s="50">
        <v>0</v>
      </c>
      <c r="AE1252" s="39">
        <v>19.95</v>
      </c>
      <c r="AF1252" s="11">
        <f>IF(Z1252=2,AE1252*1.08,IF(AE1252&lt;=10,(AE1252*1.09),IF(AE1252&lt;=50,(10*1.09)+((AE1252-10)*1.08),IF(AE1252&lt;=100,(10*1.09)+((50-10)*1.08)+((AE1252-50)*1.07),IF(AE1252&lt;=200,(10*1.09)+((50-10)*1.08)+((100-50)*1.07)+((AE1252-100)*1.04),(10*1.09)+((50-10)*1.08)+((100-50)*1.07)+((200-100)*1.04)+((AE1252-200)*1.02))))))</f>
        <v>21.646000000000001</v>
      </c>
      <c r="AG1252" s="11">
        <f>IF(Z1252=1,AF1252*1.08,IF(Z1252=4,AF1252*1.08,IF(Z1252=2,0,IF(AE1252&lt;=100,(AF1252*1.25),IF(AE1252&lt;=200,134.5+((AE1252-100)*1.04*1.16),255.14+((AE1252-200)*1.02*1.12))))))</f>
        <v>23.377680000000002</v>
      </c>
      <c r="AH1252" s="11">
        <f>IF(Z1252=1,0,IF(Z1252=4,0,(AG1252*1.08)))</f>
        <v>0</v>
      </c>
      <c r="AI1252" s="9">
        <f>TRUNC(AF1252,2)</f>
        <v>21.64</v>
      </c>
      <c r="AJ1252" s="9">
        <f>TRUNC(AG1252,2)</f>
        <v>23.37</v>
      </c>
      <c r="AK1252" s="9">
        <f>TRUNC(AH1252,2)</f>
        <v>0</v>
      </c>
      <c r="AL1252" s="13">
        <v>44170</v>
      </c>
      <c r="AM1252" s="13">
        <v>44187</v>
      </c>
      <c r="AN1252" s="13" t="s">
        <v>6537</v>
      </c>
    </row>
    <row r="1253" spans="1:40" ht="57" customHeight="1" x14ac:dyDescent="0.25">
      <c r="A1253" s="1">
        <v>8699726790207</v>
      </c>
      <c r="B1253" s="1" t="s">
        <v>1338</v>
      </c>
      <c r="C1253" s="1" t="s">
        <v>1339</v>
      </c>
      <c r="D1253" s="2" t="s">
        <v>44</v>
      </c>
      <c r="E1253" s="3" t="s">
        <v>133</v>
      </c>
      <c r="F1253" s="3">
        <v>0</v>
      </c>
      <c r="G1253" s="2">
        <v>2</v>
      </c>
      <c r="H1253" s="3">
        <v>1</v>
      </c>
      <c r="I1253" s="3"/>
      <c r="J1253" s="3"/>
      <c r="K1253" s="3"/>
      <c r="L1253" s="4" t="s">
        <v>1340</v>
      </c>
      <c r="M1253" s="4" t="s">
        <v>1341</v>
      </c>
      <c r="N1253" s="3" t="s">
        <v>5941</v>
      </c>
      <c r="O1253" s="3">
        <v>50</v>
      </c>
      <c r="P1253" s="3" t="s">
        <v>76</v>
      </c>
      <c r="Q1253" s="3">
        <v>1</v>
      </c>
      <c r="R1253" s="3" t="s">
        <v>48</v>
      </c>
      <c r="S1253" s="10" t="s">
        <v>49</v>
      </c>
      <c r="T1253" s="3" t="s">
        <v>102</v>
      </c>
      <c r="U1253" s="38">
        <v>5.23</v>
      </c>
      <c r="V1253" s="38">
        <v>5.23</v>
      </c>
      <c r="W1253" s="38">
        <v>5.23</v>
      </c>
      <c r="X1253" s="11" t="s">
        <v>102</v>
      </c>
      <c r="Y1253" s="12"/>
      <c r="Z1253" s="1">
        <v>1</v>
      </c>
      <c r="AA1253" s="9">
        <v>26.43</v>
      </c>
      <c r="AB1253" s="9"/>
      <c r="AC1253" s="50">
        <f>IF(AD1253=AK1253,1,0)</f>
        <v>1</v>
      </c>
      <c r="AD1253" s="50">
        <v>0</v>
      </c>
      <c r="AE1253" s="39">
        <v>19.95</v>
      </c>
      <c r="AF1253" s="11">
        <f>IF(Z1253=2,AE1253*1.08,IF(AE1253&lt;=10,(AE1253*1.09),IF(AE1253&lt;=50,(10*1.09)+((AE1253-10)*1.08),IF(AE1253&lt;=100,(10*1.09)+((50-10)*1.08)+((AE1253-50)*1.07),IF(AE1253&lt;=200,(10*1.09)+((50-10)*1.08)+((100-50)*1.07)+((AE1253-100)*1.04),(10*1.09)+((50-10)*1.08)+((100-50)*1.07)+((200-100)*1.04)+((AE1253-200)*1.02))))))</f>
        <v>21.646000000000001</v>
      </c>
      <c r="AG1253" s="11">
        <f>IF(Z1253=1,AF1253*1.08,IF(Z1253=4,AF1253*1.08,IF(Z1253=2,0,IF(AE1253&lt;=100,(AF1253*1.25),IF(AE1253&lt;=200,134.5+((AE1253-100)*1.04*1.16),255.14+((AE1253-200)*1.02*1.12))))))</f>
        <v>23.377680000000002</v>
      </c>
      <c r="AH1253" s="11">
        <f>IF(Z1253=1,0,IF(Z1253=4,0,(AG1253*1.08)))</f>
        <v>0</v>
      </c>
      <c r="AI1253" s="9">
        <f>TRUNC(AF1253,2)</f>
        <v>21.64</v>
      </c>
      <c r="AJ1253" s="9">
        <f>TRUNC(AG1253,2)</f>
        <v>23.37</v>
      </c>
      <c r="AK1253" s="9">
        <f>TRUNC(AH1253,2)</f>
        <v>0</v>
      </c>
      <c r="AL1253" s="13">
        <v>44170</v>
      </c>
      <c r="AM1253" s="13">
        <v>44187</v>
      </c>
      <c r="AN1253" s="13" t="s">
        <v>6537</v>
      </c>
    </row>
    <row r="1254" spans="1:40" ht="57" customHeight="1" x14ac:dyDescent="0.25">
      <c r="A1254" s="1">
        <v>8699586652622</v>
      </c>
      <c r="B1254" s="1" t="s">
        <v>1510</v>
      </c>
      <c r="C1254" s="1" t="s">
        <v>1511</v>
      </c>
      <c r="D1254" s="2" t="s">
        <v>44</v>
      </c>
      <c r="E1254" s="2" t="s">
        <v>5731</v>
      </c>
      <c r="F1254" s="3">
        <v>0</v>
      </c>
      <c r="G1254" s="2">
        <v>3</v>
      </c>
      <c r="H1254" s="3">
        <v>1</v>
      </c>
      <c r="I1254" s="3"/>
      <c r="J1254" s="3"/>
      <c r="K1254" s="3"/>
      <c r="L1254" s="4" t="s">
        <v>1754</v>
      </c>
      <c r="M1254" s="4" t="s">
        <v>466</v>
      </c>
      <c r="N1254" s="3" t="s">
        <v>5934</v>
      </c>
      <c r="O1254" s="3">
        <v>5</v>
      </c>
      <c r="P1254" s="3" t="s">
        <v>209</v>
      </c>
      <c r="Q1254" s="3">
        <v>2.5</v>
      </c>
      <c r="R1254" s="3" t="s">
        <v>48</v>
      </c>
      <c r="S1254" s="10" t="s">
        <v>49</v>
      </c>
      <c r="T1254" s="3" t="s">
        <v>129</v>
      </c>
      <c r="U1254" s="38">
        <v>9.7899999999999991</v>
      </c>
      <c r="V1254" s="38">
        <v>9.7899999999999991</v>
      </c>
      <c r="W1254" s="38">
        <v>9.7899999999999991</v>
      </c>
      <c r="X1254" s="11" t="s">
        <v>129</v>
      </c>
      <c r="Y1254" s="12"/>
      <c r="Z1254" s="1">
        <v>0</v>
      </c>
      <c r="AA1254" s="9">
        <v>44.82</v>
      </c>
      <c r="AB1254" s="9"/>
      <c r="AC1254" s="50">
        <f>IF(AD1254=AK1254,1,0)</f>
        <v>1</v>
      </c>
      <c r="AD1254" s="50">
        <v>54.59</v>
      </c>
      <c r="AE1254" s="39">
        <v>37.35</v>
      </c>
      <c r="AF1254" s="11">
        <f>IF(Z1254=2,AE1254*1.08,IF(AE1254&lt;=10,(AE1254*1.09),IF(AE1254&lt;=50,(10*1.09)+((AE1254-10)*1.08),IF(AE1254&lt;=100,(10*1.09)+((50-10)*1.08)+((AE1254-50)*1.07),IF(AE1254&lt;=200,(10*1.09)+((50-10)*1.08)+((100-50)*1.07)+((AE1254-100)*1.04),(10*1.09)+((50-10)*1.08)+((100-50)*1.07)+((200-100)*1.04)+((AE1254-200)*1.02))))))</f>
        <v>40.438000000000002</v>
      </c>
      <c r="AG1254" s="11">
        <f>IF(Z1254=1,AF1254*1.08,IF(Z1254=4,AF1254*1.08,IF(Z1254=2,0,IF(AE1254&lt;=100,(AF1254*1.25),IF(AE1254&lt;=200,134.5+((AE1254-100)*1.04*1.16),255.14+((AE1254-200)*1.02*1.12))))))</f>
        <v>50.547499999999999</v>
      </c>
      <c r="AH1254" s="11">
        <f>IF(Z1254=1,0,IF(Z1254=4,0,(AG1254*1.08)))</f>
        <v>54.591300000000004</v>
      </c>
      <c r="AI1254" s="9">
        <f>TRUNC(AF1254,2)</f>
        <v>40.43</v>
      </c>
      <c r="AJ1254" s="9">
        <f>TRUNC(AG1254,2)</f>
        <v>50.54</v>
      </c>
      <c r="AK1254" s="9">
        <f>TRUNC(AH1254,2)</f>
        <v>54.59</v>
      </c>
      <c r="AL1254" s="13">
        <v>44170</v>
      </c>
      <c r="AM1254" s="13">
        <v>44187</v>
      </c>
      <c r="AN1254" s="13" t="s">
        <v>6537</v>
      </c>
    </row>
    <row r="1255" spans="1:40" ht="57" customHeight="1" x14ac:dyDescent="0.25">
      <c r="A1255" s="1">
        <v>8699516091705</v>
      </c>
      <c r="B1255" s="1" t="s">
        <v>1765</v>
      </c>
      <c r="C1255" s="1" t="s">
        <v>1766</v>
      </c>
      <c r="D1255" s="2" t="s">
        <v>150</v>
      </c>
      <c r="E1255" s="3" t="s">
        <v>5731</v>
      </c>
      <c r="F1255" s="3">
        <v>0</v>
      </c>
      <c r="G1255" s="2">
        <v>1</v>
      </c>
      <c r="H1255" s="3">
        <v>4</v>
      </c>
      <c r="I1255" s="3"/>
      <c r="J1255" s="3"/>
      <c r="K1255" s="3"/>
      <c r="L1255" s="4" t="s">
        <v>1771</v>
      </c>
      <c r="M1255" s="4" t="s">
        <v>659</v>
      </c>
      <c r="N1255" s="3" t="s">
        <v>5952</v>
      </c>
      <c r="O1255" s="3">
        <v>1</v>
      </c>
      <c r="P1255" s="3" t="s">
        <v>76</v>
      </c>
      <c r="Q1255" s="3">
        <v>28</v>
      </c>
      <c r="R1255" s="3" t="s">
        <v>48</v>
      </c>
      <c r="S1255" s="10" t="s">
        <v>49</v>
      </c>
      <c r="T1255" s="3" t="s">
        <v>78</v>
      </c>
      <c r="U1255" s="38">
        <v>12.74</v>
      </c>
      <c r="V1255" s="38">
        <v>12.74</v>
      </c>
      <c r="W1255" s="38">
        <v>12.74</v>
      </c>
      <c r="X1255" s="11" t="s">
        <v>78</v>
      </c>
      <c r="Y1255" s="12"/>
      <c r="Z1255" s="1">
        <v>0</v>
      </c>
      <c r="AA1255" s="9">
        <v>69.349999999999994</v>
      </c>
      <c r="AB1255" s="9"/>
      <c r="AC1255" s="50"/>
      <c r="AD1255" s="50"/>
      <c r="AE1255" s="39">
        <v>48.6</v>
      </c>
      <c r="AF1255" s="11">
        <f>IF(Z1255=2,AE1255*1.08,IF(AE1255&lt;=10,(AE1255*1.09),IF(AE1255&lt;=50,(10*1.09)+((AE1255-10)*1.08),IF(AE1255&lt;=100,(10*1.09)+((50-10)*1.08)+((AE1255-50)*1.07),IF(AE1255&lt;=200,(10*1.09)+((50-10)*1.08)+((100-50)*1.07)+((AE1255-100)*1.04),(10*1.09)+((50-10)*1.08)+((100-50)*1.07)+((200-100)*1.04)+((AE1255-200)*1.02))))))</f>
        <v>52.588000000000001</v>
      </c>
      <c r="AG1255" s="11">
        <f>IF(Z1255=1,AF1255*1.08,IF(Z1255=4,AF1255*1.08,IF(Z1255=2,0,IF(AE1255&lt;=100,(AF1255*1.25),IF(AE1255&lt;=200,134.5+((AE1255-100)*1.04*1.16),255.14+((AE1255-200)*1.02*1.12))))))</f>
        <v>65.734999999999999</v>
      </c>
      <c r="AH1255" s="11">
        <f>IF(Z1255=1,0,IF(Z1255=4,0,(AG1255*1.08)))</f>
        <v>70.993800000000007</v>
      </c>
      <c r="AI1255" s="9">
        <f>TRUNC(AF1255,2)</f>
        <v>52.58</v>
      </c>
      <c r="AJ1255" s="9">
        <f>TRUNC(AG1255,2)</f>
        <v>65.73</v>
      </c>
      <c r="AK1255" s="9">
        <f>TRUNC(AH1255,2)</f>
        <v>70.989999999999995</v>
      </c>
      <c r="AL1255" s="13">
        <v>44170</v>
      </c>
      <c r="AM1255" s="13">
        <v>44187</v>
      </c>
      <c r="AN1255" s="13" t="s">
        <v>6537</v>
      </c>
    </row>
    <row r="1256" spans="1:40" ht="57" customHeight="1" x14ac:dyDescent="0.25">
      <c r="A1256" s="1">
        <v>8699636150306</v>
      </c>
      <c r="B1256" s="1" t="s">
        <v>4316</v>
      </c>
      <c r="C1256" s="1" t="s">
        <v>4830</v>
      </c>
      <c r="D1256" s="2" t="s">
        <v>44</v>
      </c>
      <c r="E1256" s="3" t="s">
        <v>5731</v>
      </c>
      <c r="F1256" s="3">
        <v>0</v>
      </c>
      <c r="G1256" s="2">
        <v>2</v>
      </c>
      <c r="H1256" s="3">
        <v>1</v>
      </c>
      <c r="I1256" s="3"/>
      <c r="J1256" s="3"/>
      <c r="K1256" s="3"/>
      <c r="L1256" s="4" t="s">
        <v>4831</v>
      </c>
      <c r="M1256" s="4" t="s">
        <v>4832</v>
      </c>
      <c r="N1256" s="3" t="s">
        <v>5947</v>
      </c>
      <c r="O1256" s="3" t="s">
        <v>4833</v>
      </c>
      <c r="P1256" s="3" t="s">
        <v>76</v>
      </c>
      <c r="Q1256" s="3">
        <v>3</v>
      </c>
      <c r="R1256" s="3" t="s">
        <v>48</v>
      </c>
      <c r="S1256" s="10" t="s">
        <v>49</v>
      </c>
      <c r="T1256" s="3" t="s">
        <v>129</v>
      </c>
      <c r="U1256" s="38">
        <v>38.880000000000003</v>
      </c>
      <c r="V1256" s="38">
        <v>38.880000000000003</v>
      </c>
      <c r="W1256" s="38">
        <v>38.880000000000003</v>
      </c>
      <c r="X1256" s="11" t="s">
        <v>129</v>
      </c>
      <c r="Y1256" s="12"/>
      <c r="Z1256" s="1">
        <v>0</v>
      </c>
      <c r="AA1256" s="9">
        <v>168.14</v>
      </c>
      <c r="AB1256" s="9"/>
      <c r="AC1256" s="50">
        <f>IF(AD1256=AK1256,1,0)</f>
        <v>1</v>
      </c>
      <c r="AD1256" s="50">
        <v>208.24</v>
      </c>
      <c r="AE1256" s="39">
        <v>148.34</v>
      </c>
      <c r="AF1256" s="11">
        <f>IF(Z1256=2,AE1256*1.08,IF(AE1256&lt;=10,(AE1256*1.09),IF(AE1256&lt;=50,(10*1.09)+((AE1256-10)*1.08),IF(AE1256&lt;=100,(10*1.09)+((50-10)*1.08)+((AE1256-50)*1.07),IF(AE1256&lt;=200,(10*1.09)+((50-10)*1.08)+((100-50)*1.07)+((AE1256-100)*1.04),(10*1.09)+((50-10)*1.08)+((100-50)*1.07)+((200-100)*1.04)+((AE1256-200)*1.02))))))</f>
        <v>157.87360000000001</v>
      </c>
      <c r="AG1256" s="11">
        <f>IF(Z1256=1,AF1256*1.08,IF(Z1256=4,AF1256*1.08,IF(Z1256=2,0,IF(AE1256&lt;=100,(AF1256*1.25),IF(AE1256&lt;=200,134.5+((AE1256-100)*1.04*1.16),255.14+((AE1256-200)*1.02*1.12))))))</f>
        <v>192.817376</v>
      </c>
      <c r="AH1256" s="11">
        <f>IF(Z1256=1,0,IF(Z1256=4,0,(AG1256*1.08)))</f>
        <v>208.24276608</v>
      </c>
      <c r="AI1256" s="9">
        <f>TRUNC(AF1256,2)</f>
        <v>157.87</v>
      </c>
      <c r="AJ1256" s="9">
        <f>TRUNC(AG1256,2)</f>
        <v>192.81</v>
      </c>
      <c r="AK1256" s="9">
        <f>TRUNC(AH1256,2)</f>
        <v>208.24</v>
      </c>
      <c r="AL1256" s="13">
        <v>44170</v>
      </c>
      <c r="AM1256" s="13">
        <v>44187</v>
      </c>
      <c r="AN1256" s="13" t="s">
        <v>6537</v>
      </c>
    </row>
    <row r="1257" spans="1:40" ht="57" customHeight="1" x14ac:dyDescent="0.25">
      <c r="A1257" s="1">
        <v>8680683590023</v>
      </c>
      <c r="B1257" s="1" t="s">
        <v>948</v>
      </c>
      <c r="C1257" s="1" t="s">
        <v>949</v>
      </c>
      <c r="D1257" s="2" t="s">
        <v>44</v>
      </c>
      <c r="E1257" s="3" t="s">
        <v>5731</v>
      </c>
      <c r="F1257" s="3">
        <v>0</v>
      </c>
      <c r="G1257" s="2">
        <v>1</v>
      </c>
      <c r="H1257" s="3">
        <v>1</v>
      </c>
      <c r="I1257" s="3"/>
      <c r="J1257" s="3"/>
      <c r="K1257" s="3"/>
      <c r="L1257" s="4" t="s">
        <v>1797</v>
      </c>
      <c r="M1257" s="4" t="s">
        <v>301</v>
      </c>
      <c r="N1257" s="3" t="s">
        <v>6068</v>
      </c>
      <c r="O1257" s="3">
        <v>1</v>
      </c>
      <c r="P1257" s="3" t="s">
        <v>221</v>
      </c>
      <c r="Q1257" s="3">
        <v>150</v>
      </c>
      <c r="R1257" s="3" t="s">
        <v>48</v>
      </c>
      <c r="S1257" s="10" t="s">
        <v>18</v>
      </c>
      <c r="T1257" s="10" t="s">
        <v>111</v>
      </c>
      <c r="U1257" s="38">
        <v>19.329999999999998</v>
      </c>
      <c r="V1257" s="38">
        <v>81.900000000000006</v>
      </c>
      <c r="W1257" s="38">
        <v>19.329999999999998</v>
      </c>
      <c r="X1257" s="10" t="s">
        <v>111</v>
      </c>
      <c r="Y1257" s="12"/>
      <c r="Z1257" s="1">
        <v>0</v>
      </c>
      <c r="AA1257" s="9">
        <v>73.819999999999993</v>
      </c>
      <c r="AB1257" s="9"/>
      <c r="AC1257" s="50"/>
      <c r="AD1257" s="50"/>
      <c r="AE1257" s="39">
        <v>73.75</v>
      </c>
      <c r="AF1257" s="11">
        <f>IF(Z1257=2,AE1257*1.08,IF(AE1257&lt;=10,(AE1257*1.09),IF(AE1257&lt;=50,(10*1.09)+((AE1257-10)*1.08),IF(AE1257&lt;=100,(10*1.09)+((50-10)*1.08)+((AE1257-50)*1.07),IF(AE1257&lt;=200,(10*1.09)+((50-10)*1.08)+((100-50)*1.07)+((AE1257-100)*1.04),(10*1.09)+((50-10)*1.08)+((100-50)*1.07)+((200-100)*1.04)+((AE1257-200)*1.02))))))</f>
        <v>79.512500000000003</v>
      </c>
      <c r="AG1257" s="11">
        <f>IF(Z1257=1,AF1257*1.08,IF(Z1257=4,AF1257*1.08,IF(Z1257=2,0,IF(AE1257&lt;=100,(AF1257*1.25),IF(AE1257&lt;=200,134.5+((AE1257-100)*1.04*1.16),255.14+((AE1257-200)*1.02*1.12))))))</f>
        <v>99.390625</v>
      </c>
      <c r="AH1257" s="11">
        <f>IF(Z1257=1,0,IF(Z1257=4,0,(AG1257*1.08)))</f>
        <v>107.341875</v>
      </c>
      <c r="AI1257" s="9">
        <f>TRUNC(AF1257,2)</f>
        <v>79.510000000000005</v>
      </c>
      <c r="AJ1257" s="9">
        <f>TRUNC(AG1257,2)</f>
        <v>99.39</v>
      </c>
      <c r="AK1257" s="9">
        <f>TRUNC(AH1257,2)</f>
        <v>107.34</v>
      </c>
      <c r="AL1257" s="13">
        <v>44170</v>
      </c>
      <c r="AM1257" s="13">
        <v>44187</v>
      </c>
      <c r="AN1257" s="13" t="s">
        <v>6537</v>
      </c>
    </row>
    <row r="1258" spans="1:40" ht="57" customHeight="1" x14ac:dyDescent="0.25">
      <c r="A1258" s="1">
        <v>8680683780028</v>
      </c>
      <c r="B1258" s="1" t="s">
        <v>948</v>
      </c>
      <c r="C1258" s="1" t="s">
        <v>949</v>
      </c>
      <c r="D1258" s="2" t="s">
        <v>44</v>
      </c>
      <c r="E1258" s="3" t="s">
        <v>5731</v>
      </c>
      <c r="F1258" s="3">
        <v>0</v>
      </c>
      <c r="G1258" s="2">
        <v>2</v>
      </c>
      <c r="H1258" s="3">
        <v>1</v>
      </c>
      <c r="I1258" s="3"/>
      <c r="J1258" s="3"/>
      <c r="K1258" s="3"/>
      <c r="L1258" s="4" t="s">
        <v>6310</v>
      </c>
      <c r="M1258" s="4" t="s">
        <v>301</v>
      </c>
      <c r="N1258" s="3" t="s">
        <v>6068</v>
      </c>
      <c r="O1258" s="27">
        <v>400</v>
      </c>
      <c r="P1258" s="3" t="s">
        <v>76</v>
      </c>
      <c r="Q1258" s="3">
        <v>1</v>
      </c>
      <c r="R1258" s="3" t="s">
        <v>48</v>
      </c>
      <c r="S1258" s="10" t="s">
        <v>49</v>
      </c>
      <c r="T1258" s="10" t="s">
        <v>153</v>
      </c>
      <c r="U1258" s="38">
        <v>189.53</v>
      </c>
      <c r="V1258" s="38">
        <v>189.53</v>
      </c>
      <c r="W1258" s="38">
        <v>189.53</v>
      </c>
      <c r="X1258" s="10" t="s">
        <v>153</v>
      </c>
      <c r="Y1258" s="12"/>
      <c r="Z1258" s="1">
        <v>0</v>
      </c>
      <c r="AA1258" s="9">
        <v>763.81</v>
      </c>
      <c r="AB1258" s="9"/>
      <c r="AC1258" s="50">
        <f>IF(AD1258=AK1258,1,0)</f>
        <v>0</v>
      </c>
      <c r="AD1258" s="50">
        <v>920.96</v>
      </c>
      <c r="AE1258" s="39">
        <v>725.15</v>
      </c>
      <c r="AF1258" s="11">
        <f>IF(Z1258=2,AE1258*1.08,IF(AE1258&lt;=10,(AE1258*1.09),IF(AE1258&lt;=50,(10*1.09)+((AE1258-10)*1.08),IF(AE1258&lt;=100,(10*1.09)+((50-10)*1.08)+((AE1258-50)*1.07),IF(AE1258&lt;=200,(10*1.09)+((50-10)*1.08)+((100-50)*1.07)+((AE1258-100)*1.04),(10*1.09)+((50-10)*1.08)+((100-50)*1.07)+((200-100)*1.04)+((AE1258-200)*1.02))))))</f>
        <v>747.25300000000004</v>
      </c>
      <c r="AG1258" s="11">
        <f>IF(Z1258=1,AF1258*1.08,IF(Z1258=4,AF1258*1.08,IF(Z1258=2,0,IF(AE1258&lt;=100,(AF1258*1.25),IF(AE1258&lt;=200,134.5+((AE1258-100)*1.04*1.16),255.14+((AE1258-200)*1.02*1.12))))))</f>
        <v>855.07136000000003</v>
      </c>
      <c r="AH1258" s="11">
        <f>IF(Z1258=1,0,IF(Z1258=4,0,(AG1258*1.08)))</f>
        <v>923.4770688000001</v>
      </c>
      <c r="AI1258" s="9">
        <f>TRUNC(AF1258,2)</f>
        <v>747.25</v>
      </c>
      <c r="AJ1258" s="9">
        <f>TRUNC(AG1258,2)</f>
        <v>855.07</v>
      </c>
      <c r="AK1258" s="9">
        <f>TRUNC(AH1258,2)</f>
        <v>923.47</v>
      </c>
      <c r="AL1258" s="13">
        <v>44170</v>
      </c>
      <c r="AM1258" s="13">
        <v>44187</v>
      </c>
      <c r="AN1258" s="13" t="s">
        <v>6537</v>
      </c>
    </row>
    <row r="1259" spans="1:40" ht="57" customHeight="1" x14ac:dyDescent="0.25">
      <c r="A1259" s="1">
        <v>8699522792030</v>
      </c>
      <c r="B1259" s="1" t="s">
        <v>1888</v>
      </c>
      <c r="C1259" s="1" t="s">
        <v>1886</v>
      </c>
      <c r="D1259" s="2" t="s">
        <v>44</v>
      </c>
      <c r="E1259" s="3" t="s">
        <v>133</v>
      </c>
      <c r="F1259" s="3">
        <v>0</v>
      </c>
      <c r="G1259" s="2">
        <v>1</v>
      </c>
      <c r="H1259" s="3">
        <v>1</v>
      </c>
      <c r="I1259" s="3"/>
      <c r="J1259" s="3"/>
      <c r="K1259" s="3"/>
      <c r="L1259" s="4" t="s">
        <v>6302</v>
      </c>
      <c r="M1259" s="4" t="s">
        <v>1214</v>
      </c>
      <c r="N1259" s="3" t="s">
        <v>5925</v>
      </c>
      <c r="O1259" s="3">
        <v>250</v>
      </c>
      <c r="P1259" s="3" t="s">
        <v>76</v>
      </c>
      <c r="Q1259" s="3">
        <v>5</v>
      </c>
      <c r="R1259" s="3" t="s">
        <v>48</v>
      </c>
      <c r="S1259" s="10" t="s">
        <v>18</v>
      </c>
      <c r="T1259" s="3" t="s">
        <v>153</v>
      </c>
      <c r="U1259" s="38">
        <v>15.61</v>
      </c>
      <c r="V1259" s="38">
        <v>24.62</v>
      </c>
      <c r="W1259" s="38">
        <v>15.61</v>
      </c>
      <c r="X1259" s="3" t="s">
        <v>153</v>
      </c>
      <c r="Y1259" s="12"/>
      <c r="Z1259" s="1">
        <v>0</v>
      </c>
      <c r="AA1259" s="9">
        <v>63.25</v>
      </c>
      <c r="AB1259" s="9"/>
      <c r="AC1259" s="50">
        <f>IF(AD1259=AK1259,1,0)</f>
        <v>1</v>
      </c>
      <c r="AD1259" s="50">
        <v>86.82</v>
      </c>
      <c r="AE1259" s="39">
        <v>59.55</v>
      </c>
      <c r="AF1259" s="11">
        <f>IF(Z1259=2,AE1259*1.08,IF(AE1259&lt;=10,(AE1259*1.09),IF(AE1259&lt;=50,(10*1.09)+((AE1259-10)*1.08),IF(AE1259&lt;=100,(10*1.09)+((50-10)*1.08)+((AE1259-50)*1.07),IF(AE1259&lt;=200,(10*1.09)+((50-10)*1.08)+((100-50)*1.07)+((AE1259-100)*1.04),(10*1.09)+((50-10)*1.08)+((100-50)*1.07)+((200-100)*1.04)+((AE1259-200)*1.02))))))</f>
        <v>64.3185</v>
      </c>
      <c r="AG1259" s="11">
        <f>IF(Z1259=1,AF1259*1.08,IF(Z1259=4,AF1259*1.08,IF(Z1259=2,0,IF(AE1259&lt;=100,(AF1259*1.25),IF(AE1259&lt;=200,134.5+((AE1259-100)*1.04*1.16),255.14+((AE1259-200)*1.02*1.12))))))</f>
        <v>80.398124999999993</v>
      </c>
      <c r="AH1259" s="11">
        <f>IF(Z1259=1,0,IF(Z1259=4,0,(AG1259*1.08)))</f>
        <v>86.829975000000005</v>
      </c>
      <c r="AI1259" s="9">
        <f>TRUNC(AF1259,2)</f>
        <v>64.31</v>
      </c>
      <c r="AJ1259" s="9">
        <f>TRUNC(AG1259,2)</f>
        <v>80.39</v>
      </c>
      <c r="AK1259" s="9">
        <f>TRUNC(AH1259,2)</f>
        <v>86.82</v>
      </c>
      <c r="AL1259" s="13">
        <v>44170</v>
      </c>
      <c r="AM1259" s="13">
        <v>44187</v>
      </c>
      <c r="AN1259" s="13" t="s">
        <v>6537</v>
      </c>
    </row>
    <row r="1260" spans="1:40" ht="57" customHeight="1" x14ac:dyDescent="0.25">
      <c r="A1260" s="1">
        <v>8699738150013</v>
      </c>
      <c r="B1260" s="1" t="s">
        <v>1900</v>
      </c>
      <c r="C1260" s="1" t="s">
        <v>1901</v>
      </c>
      <c r="D1260" s="2" t="s">
        <v>150</v>
      </c>
      <c r="E1260" s="3" t="s">
        <v>5731</v>
      </c>
      <c r="F1260" s="3">
        <v>0</v>
      </c>
      <c r="G1260" s="2">
        <v>1</v>
      </c>
      <c r="H1260" s="3">
        <v>1</v>
      </c>
      <c r="I1260" s="3"/>
      <c r="J1260" s="3"/>
      <c r="K1260" s="3"/>
      <c r="L1260" s="4" t="s">
        <v>5559</v>
      </c>
      <c r="M1260" s="4" t="s">
        <v>186</v>
      </c>
      <c r="N1260" s="3" t="s">
        <v>5913</v>
      </c>
      <c r="O1260" s="3">
        <v>10</v>
      </c>
      <c r="P1260" s="3" t="s">
        <v>76</v>
      </c>
      <c r="Q1260" s="3">
        <v>100</v>
      </c>
      <c r="R1260" s="3" t="s">
        <v>48</v>
      </c>
      <c r="S1260" s="10" t="s">
        <v>18</v>
      </c>
      <c r="T1260" s="3" t="s">
        <v>225</v>
      </c>
      <c r="U1260" s="38">
        <v>35.76</v>
      </c>
      <c r="V1260" s="38">
        <v>60.62</v>
      </c>
      <c r="W1260" s="38">
        <v>35.76</v>
      </c>
      <c r="X1260" s="11" t="s">
        <v>225</v>
      </c>
      <c r="Y1260" s="42" t="s">
        <v>309</v>
      </c>
      <c r="Z1260" s="1">
        <v>0</v>
      </c>
      <c r="AA1260" s="9">
        <v>184.29</v>
      </c>
      <c r="AB1260" s="9"/>
      <c r="AC1260" s="50">
        <f>IF(AD1260=AK1260,1,0)</f>
        <v>1</v>
      </c>
      <c r="AD1260" s="50">
        <v>251.05</v>
      </c>
      <c r="AE1260" s="39">
        <v>181.2</v>
      </c>
      <c r="AF1260" s="11">
        <f>IF(Z1260=2,AE1260*1.08,IF(AE1260&lt;=10,(AE1260*1.09),IF(AE1260&lt;=50,(10*1.09)+((AE1260-10)*1.08),IF(AE1260&lt;=100,(10*1.09)+((50-10)*1.08)+((AE1260-50)*1.07),IF(AE1260&lt;=200,(10*1.09)+((50-10)*1.08)+((100-50)*1.07)+((AE1260-100)*1.04),(10*1.09)+((50-10)*1.08)+((100-50)*1.07)+((200-100)*1.04)+((AE1260-200)*1.02))))))</f>
        <v>192.048</v>
      </c>
      <c r="AG1260" s="11">
        <f>IF(Z1260=1,AF1260*1.08,IF(Z1260=4,AF1260*1.08,IF(Z1260=2,0,IF(AE1260&lt;=100,(AF1260*1.25),IF(AE1260&lt;=200,134.5+((AE1260-100)*1.04*1.16),255.14+((AE1260-200)*1.02*1.12))))))</f>
        <v>232.45967999999999</v>
      </c>
      <c r="AH1260" s="11">
        <f>IF(Z1260=1,0,IF(Z1260=4,0,(AG1260*1.08)))</f>
        <v>251.05645440000001</v>
      </c>
      <c r="AI1260" s="9">
        <f>TRUNC(AF1260,2)</f>
        <v>192.04</v>
      </c>
      <c r="AJ1260" s="9">
        <f>TRUNC(AG1260,2)</f>
        <v>232.45</v>
      </c>
      <c r="AK1260" s="9">
        <f>TRUNC(AH1260,2)</f>
        <v>251.05</v>
      </c>
      <c r="AL1260" s="13">
        <v>44170</v>
      </c>
      <c r="AM1260" s="13">
        <v>44187</v>
      </c>
      <c r="AN1260" s="13" t="s">
        <v>6537</v>
      </c>
    </row>
    <row r="1261" spans="1:40" ht="57" customHeight="1" x14ac:dyDescent="0.25">
      <c r="A1261" s="1">
        <v>8699505763460</v>
      </c>
      <c r="B1261" s="1" t="s">
        <v>4369</v>
      </c>
      <c r="C1261" s="1" t="s">
        <v>4370</v>
      </c>
      <c r="D1261" s="2" t="s">
        <v>44</v>
      </c>
      <c r="E1261" s="6" t="s">
        <v>5731</v>
      </c>
      <c r="F1261" s="3">
        <v>0</v>
      </c>
      <c r="G1261" s="2">
        <v>2</v>
      </c>
      <c r="H1261" s="3">
        <v>1</v>
      </c>
      <c r="I1261" s="3"/>
      <c r="J1261" s="3"/>
      <c r="K1261" s="3"/>
      <c r="L1261" s="4" t="s">
        <v>4371</v>
      </c>
      <c r="M1261" s="4" t="s">
        <v>4372</v>
      </c>
      <c r="N1261" s="3" t="s">
        <v>5994</v>
      </c>
      <c r="O1261" s="3" t="s">
        <v>4373</v>
      </c>
      <c r="P1261" s="3" t="s">
        <v>221</v>
      </c>
      <c r="Q1261" s="3">
        <v>1</v>
      </c>
      <c r="R1261" s="3" t="s">
        <v>48</v>
      </c>
      <c r="S1261" s="10" t="s">
        <v>49</v>
      </c>
      <c r="T1261" s="3" t="s">
        <v>545</v>
      </c>
      <c r="U1261" s="38">
        <v>3237.33</v>
      </c>
      <c r="V1261" s="38">
        <v>3237.33</v>
      </c>
      <c r="W1261" s="38">
        <v>3237.33</v>
      </c>
      <c r="X1261" s="11" t="s">
        <v>545</v>
      </c>
      <c r="Y1261" s="12"/>
      <c r="Z1261" s="1">
        <v>0</v>
      </c>
      <c r="AA1261" s="9">
        <v>12672.6</v>
      </c>
      <c r="AB1261" s="9"/>
      <c r="AC1261" s="50">
        <f>IF(AD1261=AK1261,1,0)</f>
        <v>1</v>
      </c>
      <c r="AD1261" s="50">
        <v>15268.52</v>
      </c>
      <c r="AE1261" s="39">
        <v>12351.95</v>
      </c>
      <c r="AF1261" s="11">
        <f>IF(Z1261=2,AE1261*1.08,IF(AE1261&lt;=10,(AE1261*1.09),IF(AE1261&lt;=50,(10*1.09)+((AE1261-10)*1.08),IF(AE1261&lt;=100,(10*1.09)+((50-10)*1.08)+((AE1261-50)*1.07),IF(AE1261&lt;=200,(10*1.09)+((50-10)*1.08)+((100-50)*1.07)+((AE1261-100)*1.04),(10*1.09)+((50-10)*1.08)+((100-50)*1.07)+((200-100)*1.04)+((AE1261-200)*1.02))))))</f>
        <v>12606.589000000002</v>
      </c>
      <c r="AG1261" s="11">
        <f>IF(Z1261=1,AF1261*1.08,IF(Z1261=4,AF1261*1.08,IF(Z1261=2,0,IF(AE1261&lt;=100,(AF1261*1.25),IF(AE1261&lt;=200,134.5+((AE1261-100)*1.04*1.16),255.14+((AE1261-200)*1.02*1.12))))))</f>
        <v>14137.527680000003</v>
      </c>
      <c r="AH1261" s="11">
        <f>IF(Z1261=1,0,IF(Z1261=4,0,(AG1261*1.08)))</f>
        <v>15268.529894400004</v>
      </c>
      <c r="AI1261" s="9">
        <f>TRUNC(AF1261,2)</f>
        <v>12606.58</v>
      </c>
      <c r="AJ1261" s="9">
        <f>TRUNC(AG1261,2)</f>
        <v>14137.52</v>
      </c>
      <c r="AK1261" s="9">
        <f>TRUNC(AH1261,2)</f>
        <v>15268.52</v>
      </c>
      <c r="AL1261" s="13">
        <v>44170</v>
      </c>
      <c r="AM1261" s="13">
        <v>44187</v>
      </c>
      <c r="AN1261" s="13" t="s">
        <v>6537</v>
      </c>
    </row>
    <row r="1262" spans="1:40" ht="57" customHeight="1" x14ac:dyDescent="0.25">
      <c r="A1262" s="1">
        <v>8699673156019</v>
      </c>
      <c r="B1262" s="1" t="s">
        <v>1913</v>
      </c>
      <c r="C1262" s="1" t="s">
        <v>1914</v>
      </c>
      <c r="D1262" s="2" t="s">
        <v>44</v>
      </c>
      <c r="E1262" s="3" t="s">
        <v>5731</v>
      </c>
      <c r="F1262" s="3">
        <v>6</v>
      </c>
      <c r="G1262" s="2">
        <v>2</v>
      </c>
      <c r="H1262" s="3">
        <v>1</v>
      </c>
      <c r="I1262" s="3"/>
      <c r="J1262" s="3"/>
      <c r="K1262" s="3"/>
      <c r="L1262" s="4" t="s">
        <v>1917</v>
      </c>
      <c r="M1262" s="4" t="s">
        <v>998</v>
      </c>
      <c r="N1262" s="3" t="s">
        <v>6004</v>
      </c>
      <c r="O1262" s="3">
        <v>4</v>
      </c>
      <c r="P1262" s="3" t="s">
        <v>221</v>
      </c>
      <c r="Q1262" s="3">
        <v>100</v>
      </c>
      <c r="R1262" s="3" t="s">
        <v>48</v>
      </c>
      <c r="S1262" s="10" t="s">
        <v>49</v>
      </c>
      <c r="T1262" s="3" t="s">
        <v>225</v>
      </c>
      <c r="U1262" s="38">
        <v>34.340000000000003</v>
      </c>
      <c r="V1262" s="38">
        <v>34.340000000000003</v>
      </c>
      <c r="W1262" s="38">
        <v>34.340000000000003</v>
      </c>
      <c r="X1262" s="3" t="s">
        <v>225</v>
      </c>
      <c r="Y1262" s="12"/>
      <c r="Z1262" s="1">
        <v>0</v>
      </c>
      <c r="AA1262" s="9">
        <v>139.37</v>
      </c>
      <c r="AB1262" s="9"/>
      <c r="AC1262" s="50">
        <f>IF(AD1262=AK1262,1,0)</f>
        <v>1</v>
      </c>
      <c r="AD1262" s="50">
        <v>185.67</v>
      </c>
      <c r="AE1262" s="39">
        <v>131.02000000000001</v>
      </c>
      <c r="AF1262" s="11">
        <f>IF(Z1262=2,AE1262*1.08,IF(AE1262&lt;=10,(AE1262*1.09),IF(AE1262&lt;=50,(10*1.09)+((AE1262-10)*1.08),IF(AE1262&lt;=100,(10*1.09)+((50-10)*1.08)+((AE1262-50)*1.07),IF(AE1262&lt;=200,(10*1.09)+((50-10)*1.08)+((100-50)*1.07)+((AE1262-100)*1.04),(10*1.09)+((50-10)*1.08)+((100-50)*1.07)+((200-100)*1.04)+((AE1262-200)*1.02))))))</f>
        <v>139.86080000000001</v>
      </c>
      <c r="AG1262" s="11">
        <f>IF(Z1262=1,AF1262*1.08,IF(Z1262=4,AF1262*1.08,IF(Z1262=2,0,IF(AE1262&lt;=100,(AF1262*1.25),IF(AE1262&lt;=200,134.5+((AE1262-100)*1.04*1.16),255.14+((AE1262-200)*1.02*1.12))))))</f>
        <v>171.922528</v>
      </c>
      <c r="AH1262" s="11">
        <f>IF(Z1262=1,0,IF(Z1262=4,0,(AG1262*1.08)))</f>
        <v>185.67633024</v>
      </c>
      <c r="AI1262" s="9">
        <f>TRUNC(AF1262,2)</f>
        <v>139.86000000000001</v>
      </c>
      <c r="AJ1262" s="9">
        <f>TRUNC(AG1262,2)</f>
        <v>171.92</v>
      </c>
      <c r="AK1262" s="9">
        <f>TRUNC(AH1262,2)</f>
        <v>185.67</v>
      </c>
      <c r="AL1262" s="13">
        <v>44170</v>
      </c>
      <c r="AM1262" s="13">
        <v>44187</v>
      </c>
      <c r="AN1262" s="13" t="s">
        <v>6537</v>
      </c>
    </row>
    <row r="1263" spans="1:40" ht="57" customHeight="1" x14ac:dyDescent="0.25">
      <c r="A1263" s="1">
        <v>8699504790405</v>
      </c>
      <c r="B1263" s="1" t="s">
        <v>1984</v>
      </c>
      <c r="C1263" s="1" t="s">
        <v>1985</v>
      </c>
      <c r="D1263" s="2" t="s">
        <v>44</v>
      </c>
      <c r="E1263" s="3" t="s">
        <v>5731</v>
      </c>
      <c r="F1263" s="3">
        <v>0</v>
      </c>
      <c r="G1263" s="2">
        <v>2</v>
      </c>
      <c r="H1263" s="3">
        <v>1</v>
      </c>
      <c r="I1263" s="3"/>
      <c r="J1263" s="3"/>
      <c r="K1263" s="3"/>
      <c r="L1263" s="4" t="s">
        <v>1986</v>
      </c>
      <c r="M1263" s="4" t="s">
        <v>1987</v>
      </c>
      <c r="N1263" s="3" t="s">
        <v>5971</v>
      </c>
      <c r="O1263" s="3">
        <v>20</v>
      </c>
      <c r="P1263" s="3" t="s">
        <v>76</v>
      </c>
      <c r="Q1263" s="3">
        <v>1</v>
      </c>
      <c r="R1263" s="3" t="s">
        <v>48</v>
      </c>
      <c r="S1263" s="10" t="s">
        <v>49</v>
      </c>
      <c r="T1263" s="3" t="s">
        <v>153</v>
      </c>
      <c r="U1263" s="38">
        <v>863.38</v>
      </c>
      <c r="V1263" s="38">
        <v>863.38</v>
      </c>
      <c r="W1263" s="38">
        <v>863.38</v>
      </c>
      <c r="X1263" s="11" t="s">
        <v>153</v>
      </c>
      <c r="Y1263" s="12"/>
      <c r="Z1263" s="1">
        <v>0</v>
      </c>
      <c r="AA1263" s="9">
        <v>3450.69</v>
      </c>
      <c r="AB1263" s="9"/>
      <c r="AC1263" s="50">
        <f>IF(AD1263=AK1263,1,0)</f>
        <v>1</v>
      </c>
      <c r="AD1263" s="50">
        <v>4093.17</v>
      </c>
      <c r="AE1263" s="39">
        <v>3294.22</v>
      </c>
      <c r="AF1263" s="11">
        <f>IF(Z1263=2,AE1263*1.08,IF(AE1263&lt;=10,(AE1263*1.09),IF(AE1263&lt;=50,(10*1.09)+((AE1263-10)*1.08),IF(AE1263&lt;=100,(10*1.09)+((50-10)*1.08)+((AE1263-50)*1.07),IF(AE1263&lt;=200,(10*1.09)+((50-10)*1.08)+((100-50)*1.07)+((AE1263-100)*1.04),(10*1.09)+((50-10)*1.08)+((100-50)*1.07)+((200-100)*1.04)+((AE1263-200)*1.02))))))</f>
        <v>3367.7043999999996</v>
      </c>
      <c r="AG1263" s="11">
        <f>IF(Z1263=1,AF1263*1.08,IF(Z1263=4,AF1263*1.08,IF(Z1263=2,0,IF(AE1263&lt;=100,(AF1263*1.25),IF(AE1263&lt;=200,134.5+((AE1263-100)*1.04*1.16),255.14+((AE1263-200)*1.02*1.12))))))</f>
        <v>3789.976928</v>
      </c>
      <c r="AH1263" s="11">
        <f>IF(Z1263=1,0,IF(Z1263=4,0,(AG1263*1.08)))</f>
        <v>4093.1750822400004</v>
      </c>
      <c r="AI1263" s="9">
        <f>TRUNC(AF1263,2)</f>
        <v>3367.7</v>
      </c>
      <c r="AJ1263" s="9">
        <f>TRUNC(AG1263,2)</f>
        <v>3789.97</v>
      </c>
      <c r="AK1263" s="9">
        <f>TRUNC(AH1263,2)</f>
        <v>4093.17</v>
      </c>
      <c r="AL1263" s="13">
        <v>44170</v>
      </c>
      <c r="AM1263" s="13">
        <v>44187</v>
      </c>
      <c r="AN1263" s="13" t="s">
        <v>6537</v>
      </c>
    </row>
    <row r="1264" spans="1:40" ht="57" customHeight="1" x14ac:dyDescent="0.25">
      <c r="A1264" s="1">
        <v>8699593015311</v>
      </c>
      <c r="B1264" s="1" t="s">
        <v>1988</v>
      </c>
      <c r="C1264" s="1" t="s">
        <v>1989</v>
      </c>
      <c r="D1264" s="3" t="s">
        <v>44</v>
      </c>
      <c r="E1264" s="3" t="s">
        <v>5731</v>
      </c>
      <c r="F1264" s="3">
        <v>0</v>
      </c>
      <c r="G1264" s="2">
        <v>2</v>
      </c>
      <c r="H1264" s="3">
        <v>1</v>
      </c>
      <c r="I1264" s="3"/>
      <c r="J1264" s="3"/>
      <c r="K1264" s="3"/>
      <c r="L1264" s="4" t="s">
        <v>1990</v>
      </c>
      <c r="M1264" s="4" t="s">
        <v>1991</v>
      </c>
      <c r="N1264" s="3" t="s">
        <v>5982</v>
      </c>
      <c r="O1264" s="3">
        <v>100</v>
      </c>
      <c r="P1264" s="3" t="s">
        <v>76</v>
      </c>
      <c r="Q1264" s="3">
        <v>24</v>
      </c>
      <c r="R1264" s="3" t="s">
        <v>48</v>
      </c>
      <c r="S1264" s="10" t="s">
        <v>49</v>
      </c>
      <c r="T1264" s="3" t="s">
        <v>1251</v>
      </c>
      <c r="U1264" s="38">
        <v>2823.12</v>
      </c>
      <c r="V1264" s="38">
        <v>2823.12</v>
      </c>
      <c r="W1264" s="38">
        <v>2823.12</v>
      </c>
      <c r="X1264" s="11" t="s">
        <v>1251</v>
      </c>
      <c r="Y1264" s="12"/>
      <c r="Z1264" s="1">
        <v>0</v>
      </c>
      <c r="AA1264" s="9">
        <v>13514.57</v>
      </c>
      <c r="AB1264" s="9"/>
      <c r="AC1264" s="50">
        <f>IF(AD1264=AK1264,1,0)</f>
        <v>1</v>
      </c>
      <c r="AD1264" s="50">
        <v>13318.71</v>
      </c>
      <c r="AE1264" s="39">
        <v>10771.61</v>
      </c>
      <c r="AF1264" s="11">
        <f>IF(Z1264=2,AE1264*1.08,IF(AE1264&lt;=10,(AE1264*1.09),IF(AE1264&lt;=50,(10*1.09)+((AE1264-10)*1.08),IF(AE1264&lt;=100,(10*1.09)+((50-10)*1.08)+((AE1264-50)*1.07),IF(AE1264&lt;=200,(10*1.09)+((50-10)*1.08)+((100-50)*1.07)+((AE1264-100)*1.04),(10*1.09)+((50-10)*1.08)+((100-50)*1.07)+((200-100)*1.04)+((AE1264-200)*1.02))))))</f>
        <v>10994.642200000002</v>
      </c>
      <c r="AG1264" s="11">
        <f>IF(Z1264=1,AF1264*1.08,IF(Z1264=4,AF1264*1.08,IF(Z1264=2,0,IF(AE1264&lt;=100,(AF1264*1.25),IF(AE1264&lt;=200,134.5+((AE1264-100)*1.04*1.16),255.14+((AE1264-200)*1.02*1.12))))))</f>
        <v>12332.147264000003</v>
      </c>
      <c r="AH1264" s="11">
        <f>IF(Z1264=1,0,IF(Z1264=4,0,(AG1264*1.08)))</f>
        <v>13318.719045120004</v>
      </c>
      <c r="AI1264" s="9">
        <f>TRUNC(AF1264,2)</f>
        <v>10994.64</v>
      </c>
      <c r="AJ1264" s="9">
        <f>TRUNC(AG1264,2)</f>
        <v>12332.14</v>
      </c>
      <c r="AK1264" s="9">
        <f>TRUNC(AH1264,2)</f>
        <v>13318.71</v>
      </c>
      <c r="AL1264" s="13">
        <v>44170</v>
      </c>
      <c r="AM1264" s="13">
        <v>44187</v>
      </c>
      <c r="AN1264" s="13" t="s">
        <v>6537</v>
      </c>
    </row>
    <row r="1265" spans="1:40" ht="57" customHeight="1" x14ac:dyDescent="0.25">
      <c r="A1265" s="1">
        <v>8699822520371</v>
      </c>
      <c r="B1265" s="1" t="s">
        <v>1999</v>
      </c>
      <c r="C1265" s="1" t="s">
        <v>2000</v>
      </c>
      <c r="D1265" s="2" t="s">
        <v>44</v>
      </c>
      <c r="E1265" s="2" t="s">
        <v>5731</v>
      </c>
      <c r="F1265" s="3">
        <v>0</v>
      </c>
      <c r="G1265" s="2">
        <v>2</v>
      </c>
      <c r="H1265" s="3">
        <v>1</v>
      </c>
      <c r="I1265" s="27" t="s">
        <v>1621</v>
      </c>
      <c r="J1265" s="27">
        <v>0</v>
      </c>
      <c r="K1265" s="27" t="s">
        <v>2001</v>
      </c>
      <c r="L1265" s="4" t="s">
        <v>5667</v>
      </c>
      <c r="M1265" s="7" t="s">
        <v>2002</v>
      </c>
      <c r="N1265" s="3" t="s">
        <v>6044</v>
      </c>
      <c r="O1265" s="3" t="s">
        <v>4225</v>
      </c>
      <c r="P1265" s="3" t="s">
        <v>188</v>
      </c>
      <c r="Q1265" s="3">
        <v>120</v>
      </c>
      <c r="R1265" s="3" t="s">
        <v>48</v>
      </c>
      <c r="S1265" s="10" t="s">
        <v>49</v>
      </c>
      <c r="T1265" s="10" t="s">
        <v>129</v>
      </c>
      <c r="U1265" s="38">
        <v>26.95</v>
      </c>
      <c r="V1265" s="38">
        <v>26.95</v>
      </c>
      <c r="W1265" s="38">
        <v>26.95</v>
      </c>
      <c r="X1265" s="11" t="s">
        <v>129</v>
      </c>
      <c r="Y1265" s="12"/>
      <c r="Z1265" s="1">
        <v>0</v>
      </c>
      <c r="AA1265" s="9">
        <v>114.95</v>
      </c>
      <c r="AB1265" s="9"/>
      <c r="AC1265" s="50">
        <f>IF(AD1265=AK1265,1,0)</f>
        <v>1</v>
      </c>
      <c r="AD1265" s="50">
        <v>148.93</v>
      </c>
      <c r="AE1265" s="39">
        <v>102.82</v>
      </c>
      <c r="AF1265" s="11">
        <f>IF(Z1265=2,AE1265*1.08,IF(AE1265&lt;=10,(AE1265*1.09),IF(AE1265&lt;=50,(10*1.09)+((AE1265-10)*1.08),IF(AE1265&lt;=100,(10*1.09)+((50-10)*1.08)+((AE1265-50)*1.07),IF(AE1265&lt;=200,(10*1.09)+((50-10)*1.08)+((100-50)*1.07)+((AE1265-100)*1.04),(10*1.09)+((50-10)*1.08)+((100-50)*1.07)+((200-100)*1.04)+((AE1265-200)*1.02))))))</f>
        <v>110.53279999999998</v>
      </c>
      <c r="AG1265" s="11">
        <f>IF(Z1265=1,AF1265*1.08,IF(Z1265=4,AF1265*1.08,IF(Z1265=2,0,IF(AE1265&lt;=100,(AF1265*1.25),IF(AE1265&lt;=200,134.5+((AE1265-100)*1.04*1.16),255.14+((AE1265-200)*1.02*1.12))))))</f>
        <v>137.90204799999998</v>
      </c>
      <c r="AH1265" s="11">
        <f>IF(Z1265=1,0,IF(Z1265=4,0,(AG1265*1.08)))</f>
        <v>148.93421183999999</v>
      </c>
      <c r="AI1265" s="9">
        <f>TRUNC(AF1265,2)</f>
        <v>110.53</v>
      </c>
      <c r="AJ1265" s="9">
        <f>TRUNC(AG1265,2)</f>
        <v>137.9</v>
      </c>
      <c r="AK1265" s="9">
        <f>TRUNC(AH1265,2)</f>
        <v>148.93</v>
      </c>
      <c r="AL1265" s="13">
        <v>44170</v>
      </c>
      <c r="AM1265" s="13">
        <v>44187</v>
      </c>
      <c r="AN1265" s="13" t="s">
        <v>6537</v>
      </c>
    </row>
    <row r="1266" spans="1:40" ht="57" customHeight="1" x14ac:dyDescent="0.25">
      <c r="A1266" s="1">
        <v>8699822550316</v>
      </c>
      <c r="B1266" s="1" t="s">
        <v>1999</v>
      </c>
      <c r="C1266" s="1" t="s">
        <v>2000</v>
      </c>
      <c r="D1266" s="2" t="s">
        <v>44</v>
      </c>
      <c r="E1266" s="2" t="s">
        <v>5731</v>
      </c>
      <c r="F1266" s="3">
        <v>0</v>
      </c>
      <c r="G1266" s="2">
        <v>2</v>
      </c>
      <c r="H1266" s="3">
        <v>1</v>
      </c>
      <c r="I1266" s="3" t="s">
        <v>1616</v>
      </c>
      <c r="J1266" s="3">
        <v>3</v>
      </c>
      <c r="K1266" s="3" t="s">
        <v>2009</v>
      </c>
      <c r="L1266" s="4" t="s">
        <v>2010</v>
      </c>
      <c r="M1266" s="7" t="s">
        <v>2002</v>
      </c>
      <c r="N1266" s="3" t="s">
        <v>6044</v>
      </c>
      <c r="O1266" s="3" t="s">
        <v>2003</v>
      </c>
      <c r="P1266" s="3" t="s">
        <v>188</v>
      </c>
      <c r="Q1266" s="3">
        <v>120</v>
      </c>
      <c r="R1266" s="3" t="s">
        <v>48</v>
      </c>
      <c r="S1266" s="10" t="s">
        <v>49</v>
      </c>
      <c r="T1266" s="10" t="s">
        <v>153</v>
      </c>
      <c r="U1266" s="38">
        <v>26.75</v>
      </c>
      <c r="V1266" s="38">
        <v>26.75</v>
      </c>
      <c r="W1266" s="38">
        <v>26.75</v>
      </c>
      <c r="X1266" s="11" t="s">
        <v>153</v>
      </c>
      <c r="Y1266" s="12"/>
      <c r="Z1266" s="1">
        <v>0</v>
      </c>
      <c r="AA1266" s="9">
        <v>102.48</v>
      </c>
      <c r="AB1266" s="9"/>
      <c r="AC1266" s="50">
        <f>IF(AD1266=AK1266,1,0)</f>
        <v>1</v>
      </c>
      <c r="AD1266" s="50">
        <v>147.94</v>
      </c>
      <c r="AE1266" s="39">
        <v>102.06</v>
      </c>
      <c r="AF1266" s="11">
        <f>IF(Z1266=2,AE1266*1.08,IF(AE1266&lt;=10,(AE1266*1.09),IF(AE1266&lt;=50,(10*1.09)+((AE1266-10)*1.08),IF(AE1266&lt;=100,(10*1.09)+((50-10)*1.08)+((AE1266-50)*1.07),IF(AE1266&lt;=200,(10*1.09)+((50-10)*1.08)+((100-50)*1.07)+((AE1266-100)*1.04),(10*1.09)+((50-10)*1.08)+((100-50)*1.07)+((200-100)*1.04)+((AE1266-200)*1.02))))))</f>
        <v>109.7424</v>
      </c>
      <c r="AG1266" s="11">
        <f>IF(Z1266=1,AF1266*1.08,IF(Z1266=4,AF1266*1.08,IF(Z1266=2,0,IF(AE1266&lt;=100,(AF1266*1.25),IF(AE1266&lt;=200,134.5+((AE1266-100)*1.04*1.16),255.14+((AE1266-200)*1.02*1.12))))))</f>
        <v>136.985184</v>
      </c>
      <c r="AH1266" s="11">
        <f>IF(Z1266=1,0,IF(Z1266=4,0,(AG1266*1.08)))</f>
        <v>147.94399872000002</v>
      </c>
      <c r="AI1266" s="9">
        <f>TRUNC(AF1266,2)</f>
        <v>109.74</v>
      </c>
      <c r="AJ1266" s="9">
        <f>TRUNC(AG1266,2)</f>
        <v>136.97999999999999</v>
      </c>
      <c r="AK1266" s="9">
        <f>TRUNC(AH1266,2)</f>
        <v>147.94</v>
      </c>
      <c r="AL1266" s="13">
        <v>44170</v>
      </c>
      <c r="AM1266" s="13">
        <v>44187</v>
      </c>
      <c r="AN1266" s="13" t="s">
        <v>6537</v>
      </c>
    </row>
    <row r="1267" spans="1:40" ht="57" customHeight="1" x14ac:dyDescent="0.25">
      <c r="A1267" s="1">
        <v>8699822550385</v>
      </c>
      <c r="B1267" s="1" t="s">
        <v>1999</v>
      </c>
      <c r="C1267" s="1" t="s">
        <v>2000</v>
      </c>
      <c r="D1267" s="2" t="s">
        <v>44</v>
      </c>
      <c r="E1267" s="2" t="s">
        <v>5731</v>
      </c>
      <c r="F1267" s="3">
        <v>0</v>
      </c>
      <c r="G1267" s="2">
        <v>2</v>
      </c>
      <c r="H1267" s="3">
        <v>1</v>
      </c>
      <c r="I1267" s="3" t="s">
        <v>1616</v>
      </c>
      <c r="J1267" s="3">
        <v>3</v>
      </c>
      <c r="K1267" s="3" t="s">
        <v>2009</v>
      </c>
      <c r="L1267" s="4" t="s">
        <v>5416</v>
      </c>
      <c r="M1267" s="7" t="s">
        <v>2002</v>
      </c>
      <c r="N1267" s="3" t="s">
        <v>6044</v>
      </c>
      <c r="O1267" s="3" t="s">
        <v>4225</v>
      </c>
      <c r="P1267" s="3" t="s">
        <v>188</v>
      </c>
      <c r="Q1267" s="3">
        <v>120</v>
      </c>
      <c r="R1267" s="3" t="s">
        <v>48</v>
      </c>
      <c r="S1267" s="10" t="s">
        <v>49</v>
      </c>
      <c r="T1267" s="10" t="s">
        <v>129</v>
      </c>
      <c r="U1267" s="38">
        <v>26.95</v>
      </c>
      <c r="V1267" s="38">
        <v>26.95</v>
      </c>
      <c r="W1267" s="38">
        <v>26.95</v>
      </c>
      <c r="X1267" s="11" t="s">
        <v>129</v>
      </c>
      <c r="Y1267" s="12"/>
      <c r="Z1267" s="1">
        <v>0</v>
      </c>
      <c r="AA1267" s="9">
        <v>114.95</v>
      </c>
      <c r="AB1267" s="9"/>
      <c r="AC1267" s="50">
        <f>IF(AD1267=AK1267,1,0)</f>
        <v>1</v>
      </c>
      <c r="AD1267" s="50">
        <v>148.93</v>
      </c>
      <c r="AE1267" s="39">
        <v>102.82</v>
      </c>
      <c r="AF1267" s="11">
        <f>IF(Z1267=2,AE1267*1.08,IF(AE1267&lt;=10,(AE1267*1.09),IF(AE1267&lt;=50,(10*1.09)+((AE1267-10)*1.08),IF(AE1267&lt;=100,(10*1.09)+((50-10)*1.08)+((AE1267-50)*1.07),IF(AE1267&lt;=200,(10*1.09)+((50-10)*1.08)+((100-50)*1.07)+((AE1267-100)*1.04),(10*1.09)+((50-10)*1.08)+((100-50)*1.07)+((200-100)*1.04)+((AE1267-200)*1.02))))))</f>
        <v>110.53279999999998</v>
      </c>
      <c r="AG1267" s="11">
        <f>IF(Z1267=1,AF1267*1.08,IF(Z1267=4,AF1267*1.08,IF(Z1267=2,0,IF(AE1267&lt;=100,(AF1267*1.25),IF(AE1267&lt;=200,134.5+((AE1267-100)*1.04*1.16),255.14+((AE1267-200)*1.02*1.12))))))</f>
        <v>137.90204799999998</v>
      </c>
      <c r="AH1267" s="11">
        <f>IF(Z1267=1,0,IF(Z1267=4,0,(AG1267*1.08)))</f>
        <v>148.93421183999999</v>
      </c>
      <c r="AI1267" s="9">
        <f>TRUNC(AF1267,2)</f>
        <v>110.53</v>
      </c>
      <c r="AJ1267" s="9">
        <f>TRUNC(AG1267,2)</f>
        <v>137.9</v>
      </c>
      <c r="AK1267" s="9">
        <f>TRUNC(AH1267,2)</f>
        <v>148.93</v>
      </c>
      <c r="AL1267" s="13">
        <v>44170</v>
      </c>
      <c r="AM1267" s="13">
        <v>44187</v>
      </c>
      <c r="AN1267" s="13" t="s">
        <v>6537</v>
      </c>
    </row>
    <row r="1268" spans="1:40" ht="57" customHeight="1" x14ac:dyDescent="0.25">
      <c r="A1268" s="1">
        <v>8699505762821</v>
      </c>
      <c r="B1268" s="1" t="s">
        <v>2094</v>
      </c>
      <c r="C1268" s="1" t="s">
        <v>2095</v>
      </c>
      <c r="D1268" s="2" t="s">
        <v>44</v>
      </c>
      <c r="E1268" s="3" t="s">
        <v>5731</v>
      </c>
      <c r="F1268" s="3">
        <v>7</v>
      </c>
      <c r="G1268" s="2">
        <v>2</v>
      </c>
      <c r="H1268" s="3">
        <v>1</v>
      </c>
      <c r="I1268" s="3"/>
      <c r="J1268" s="3"/>
      <c r="K1268" s="3"/>
      <c r="L1268" s="4" t="s">
        <v>2096</v>
      </c>
      <c r="M1268" s="4" t="s">
        <v>2097</v>
      </c>
      <c r="N1268" s="3" t="s">
        <v>5994</v>
      </c>
      <c r="O1268" s="3">
        <v>100</v>
      </c>
      <c r="P1268" s="3" t="s">
        <v>76</v>
      </c>
      <c r="Q1268" s="3">
        <v>1</v>
      </c>
      <c r="R1268" s="3" t="s">
        <v>48</v>
      </c>
      <c r="S1268" s="10" t="s">
        <v>49</v>
      </c>
      <c r="T1268" s="10" t="s">
        <v>545</v>
      </c>
      <c r="U1268" s="38">
        <v>229.53</v>
      </c>
      <c r="V1268" s="38">
        <v>229.53</v>
      </c>
      <c r="W1268" s="38">
        <v>229.53</v>
      </c>
      <c r="X1268" s="10" t="s">
        <v>545</v>
      </c>
      <c r="Y1268" s="12"/>
      <c r="Z1268" s="1">
        <v>0</v>
      </c>
      <c r="AA1268" s="9">
        <v>893.93</v>
      </c>
      <c r="AB1268" s="9"/>
      <c r="AC1268" s="50">
        <f>IF(AD1268=AK1268,1,0)</f>
        <v>1</v>
      </c>
      <c r="AD1268" s="50">
        <v>1109.31</v>
      </c>
      <c r="AE1268" s="39">
        <v>875.77</v>
      </c>
      <c r="AF1268" s="11">
        <f>IF(Z1268=2,AE1268*1.08,IF(AE1268&lt;=10,(AE1268*1.09),IF(AE1268&lt;=50,(10*1.09)+((AE1268-10)*1.08),IF(AE1268&lt;=100,(10*1.09)+((50-10)*1.08)+((AE1268-50)*1.07),IF(AE1268&lt;=200,(10*1.09)+((50-10)*1.08)+((100-50)*1.07)+((AE1268-100)*1.04),(10*1.09)+((50-10)*1.08)+((100-50)*1.07)+((200-100)*1.04)+((AE1268-200)*1.02))))))</f>
        <v>900.8854</v>
      </c>
      <c r="AG1268" s="11">
        <f>IF(Z1268=1,AF1268*1.08,IF(Z1268=4,AF1268*1.08,IF(Z1268=2,0,IF(AE1268&lt;=100,(AF1268*1.25),IF(AE1268&lt;=200,134.5+((AE1268-100)*1.04*1.16),255.14+((AE1268-200)*1.02*1.12))))))</f>
        <v>1027.1396480000001</v>
      </c>
      <c r="AH1268" s="11">
        <f>IF(Z1268=1,0,IF(Z1268=4,0,(AG1268*1.08)))</f>
        <v>1109.3108198400002</v>
      </c>
      <c r="AI1268" s="9">
        <f>TRUNC(AF1268,2)</f>
        <v>900.88</v>
      </c>
      <c r="AJ1268" s="9">
        <f>TRUNC(AG1268,2)</f>
        <v>1027.1300000000001</v>
      </c>
      <c r="AK1268" s="9">
        <f>TRUNC(AH1268,2)</f>
        <v>1109.31</v>
      </c>
      <c r="AL1268" s="13">
        <v>44170</v>
      </c>
      <c r="AM1268" s="13">
        <v>44187</v>
      </c>
      <c r="AN1268" s="13" t="s">
        <v>6537</v>
      </c>
    </row>
    <row r="1269" spans="1:40" ht="57" customHeight="1" x14ac:dyDescent="0.25">
      <c r="A1269" s="1">
        <v>8699505762838</v>
      </c>
      <c r="B1269" s="1" t="s">
        <v>2094</v>
      </c>
      <c r="C1269" s="1" t="s">
        <v>2095</v>
      </c>
      <c r="D1269" s="2" t="s">
        <v>44</v>
      </c>
      <c r="E1269" s="3" t="s">
        <v>5731</v>
      </c>
      <c r="F1269" s="3">
        <v>7</v>
      </c>
      <c r="G1269" s="2">
        <v>2</v>
      </c>
      <c r="H1269" s="3">
        <v>1</v>
      </c>
      <c r="I1269" s="3"/>
      <c r="J1269" s="3"/>
      <c r="K1269" s="3"/>
      <c r="L1269" s="4" t="s">
        <v>2098</v>
      </c>
      <c r="M1269" s="4" t="s">
        <v>2097</v>
      </c>
      <c r="N1269" s="3" t="s">
        <v>5994</v>
      </c>
      <c r="O1269" s="3">
        <v>400</v>
      </c>
      <c r="P1269" s="3" t="s">
        <v>76</v>
      </c>
      <c r="Q1269" s="3">
        <v>1</v>
      </c>
      <c r="R1269" s="3" t="s">
        <v>48</v>
      </c>
      <c r="S1269" s="10" t="s">
        <v>49</v>
      </c>
      <c r="T1269" s="10" t="s">
        <v>545</v>
      </c>
      <c r="U1269" s="38">
        <v>858.06</v>
      </c>
      <c r="V1269" s="38">
        <v>858.06</v>
      </c>
      <c r="W1269" s="38">
        <v>858.06</v>
      </c>
      <c r="X1269" s="11" t="s">
        <v>545</v>
      </c>
      <c r="Y1269" s="12"/>
      <c r="Z1269" s="1">
        <v>0</v>
      </c>
      <c r="AA1269" s="9">
        <v>3341.8</v>
      </c>
      <c r="AB1269" s="9"/>
      <c r="AC1269" s="50">
        <f>IF(AD1269=AK1269,1,0)</f>
        <v>1</v>
      </c>
      <c r="AD1269" s="50">
        <v>4068.12</v>
      </c>
      <c r="AE1269" s="39">
        <v>3273.92</v>
      </c>
      <c r="AF1269" s="11">
        <f>IF(Z1269=2,AE1269*1.08,IF(AE1269&lt;=10,(AE1269*1.09),IF(AE1269&lt;=50,(10*1.09)+((AE1269-10)*1.08),IF(AE1269&lt;=100,(10*1.09)+((50-10)*1.08)+((AE1269-50)*1.07),IF(AE1269&lt;=200,(10*1.09)+((50-10)*1.08)+((100-50)*1.07)+((AE1269-100)*1.04),(10*1.09)+((50-10)*1.08)+((100-50)*1.07)+((200-100)*1.04)+((AE1269-200)*1.02))))))</f>
        <v>3346.9983999999999</v>
      </c>
      <c r="AG1269" s="11">
        <f>IF(Z1269=1,AF1269*1.08,IF(Z1269=4,AF1269*1.08,IF(Z1269=2,0,IF(AE1269&lt;=100,(AF1269*1.25),IF(AE1269&lt;=200,134.5+((AE1269-100)*1.04*1.16),255.14+((AE1269-200)*1.02*1.12))))))</f>
        <v>3766.7862080000004</v>
      </c>
      <c r="AH1269" s="11">
        <f>IF(Z1269=1,0,IF(Z1269=4,0,(AG1269*1.08)))</f>
        <v>4068.1291046400006</v>
      </c>
      <c r="AI1269" s="9">
        <f>TRUNC(AF1269,2)</f>
        <v>3346.99</v>
      </c>
      <c r="AJ1269" s="9">
        <f>TRUNC(AG1269,2)</f>
        <v>3766.78</v>
      </c>
      <c r="AK1269" s="9">
        <f>TRUNC(AH1269,2)</f>
        <v>4068.12</v>
      </c>
      <c r="AL1269" s="13">
        <v>44170</v>
      </c>
      <c r="AM1269" s="13">
        <v>44187</v>
      </c>
      <c r="AN1269" s="13" t="s">
        <v>6537</v>
      </c>
    </row>
    <row r="1270" spans="1:40" ht="57" customHeight="1" x14ac:dyDescent="0.25">
      <c r="A1270" s="1">
        <v>8698760090250</v>
      </c>
      <c r="B1270" s="1" t="s">
        <v>5418</v>
      </c>
      <c r="C1270" s="1" t="s">
        <v>5419</v>
      </c>
      <c r="D1270" s="2" t="s">
        <v>44</v>
      </c>
      <c r="E1270" s="3" t="s">
        <v>5731</v>
      </c>
      <c r="F1270" s="3">
        <v>0</v>
      </c>
      <c r="G1270" s="2">
        <v>2</v>
      </c>
      <c r="H1270" s="3">
        <v>1</v>
      </c>
      <c r="I1270" s="3"/>
      <c r="J1270" s="3"/>
      <c r="K1270" s="3"/>
      <c r="L1270" s="4" t="s">
        <v>5420</v>
      </c>
      <c r="M1270" s="4" t="s">
        <v>5421</v>
      </c>
      <c r="N1270" s="3" t="s">
        <v>5998</v>
      </c>
      <c r="O1270" s="3" t="s">
        <v>5422</v>
      </c>
      <c r="P1270" s="3" t="s">
        <v>76</v>
      </c>
      <c r="Q1270" s="3">
        <v>30</v>
      </c>
      <c r="R1270" s="3" t="s">
        <v>48</v>
      </c>
      <c r="S1270" s="10" t="s">
        <v>49</v>
      </c>
      <c r="T1270" s="3" t="s">
        <v>129</v>
      </c>
      <c r="U1270" s="38">
        <v>580.5</v>
      </c>
      <c r="V1270" s="38">
        <v>580.5</v>
      </c>
      <c r="W1270" s="38">
        <v>580.5</v>
      </c>
      <c r="X1270" s="3" t="s">
        <v>129</v>
      </c>
      <c r="Y1270" s="12"/>
      <c r="Z1270" s="1">
        <v>0</v>
      </c>
      <c r="AA1270" s="9">
        <v>2460.9899999999998</v>
      </c>
      <c r="AB1270" s="9"/>
      <c r="AC1270" s="50">
        <f>IF(AD1270=AK1270,1,0)</f>
        <v>1</v>
      </c>
      <c r="AD1270" s="50">
        <v>2761.5</v>
      </c>
      <c r="AE1270" s="39">
        <v>2214.89</v>
      </c>
      <c r="AF1270" s="11">
        <f>IF(Z1270=2,AE1270*1.08,IF(AE1270&lt;=10,(AE1270*1.09),IF(AE1270&lt;=50,(10*1.09)+((AE1270-10)*1.08),IF(AE1270&lt;=100,(10*1.09)+((50-10)*1.08)+((AE1270-50)*1.07),IF(AE1270&lt;=200,(10*1.09)+((50-10)*1.08)+((100-50)*1.07)+((AE1270-100)*1.04),(10*1.09)+((50-10)*1.08)+((100-50)*1.07)+((200-100)*1.04)+((AE1270-200)*1.02))))))</f>
        <v>2266.7877999999996</v>
      </c>
      <c r="AG1270" s="11">
        <f>IF(Z1270=1,AF1270*1.08,IF(Z1270=4,AF1270*1.08,IF(Z1270=2,0,IF(AE1270&lt;=100,(AF1270*1.25),IF(AE1270&lt;=200,134.5+((AE1270-100)*1.04*1.16),255.14+((AE1270-200)*1.02*1.12))))))</f>
        <v>2556.9503359999999</v>
      </c>
      <c r="AH1270" s="11">
        <f>IF(Z1270=1,0,IF(Z1270=4,0,(AG1270*1.08)))</f>
        <v>2761.5063628799999</v>
      </c>
      <c r="AI1270" s="9">
        <f>TRUNC(AF1270,2)</f>
        <v>2266.7800000000002</v>
      </c>
      <c r="AJ1270" s="9">
        <f>TRUNC(AG1270,2)</f>
        <v>2556.9499999999998</v>
      </c>
      <c r="AK1270" s="9">
        <f>TRUNC(AH1270,2)</f>
        <v>2761.5</v>
      </c>
      <c r="AL1270" s="13">
        <v>44170</v>
      </c>
      <c r="AM1270" s="13">
        <v>44187</v>
      </c>
      <c r="AN1270" s="13" t="s">
        <v>6537</v>
      </c>
    </row>
    <row r="1271" spans="1:40" ht="57" customHeight="1" x14ac:dyDescent="0.25">
      <c r="A1271" s="1">
        <v>8699862270021</v>
      </c>
      <c r="B1271" s="1" t="s">
        <v>2115</v>
      </c>
      <c r="C1271" s="1" t="s">
        <v>2116</v>
      </c>
      <c r="D1271" s="2" t="s">
        <v>44</v>
      </c>
      <c r="E1271" s="3" t="s">
        <v>5731</v>
      </c>
      <c r="F1271" s="3">
        <v>7</v>
      </c>
      <c r="G1271" s="2">
        <v>2</v>
      </c>
      <c r="H1271" s="3">
        <v>1</v>
      </c>
      <c r="I1271" s="3"/>
      <c r="J1271" s="3"/>
      <c r="K1271" s="3"/>
      <c r="L1271" s="4" t="s">
        <v>5409</v>
      </c>
      <c r="M1271" s="4" t="s">
        <v>2117</v>
      </c>
      <c r="N1271" s="3" t="s">
        <v>6064</v>
      </c>
      <c r="O1271" s="3">
        <v>38.5</v>
      </c>
      <c r="P1271" s="3" t="s">
        <v>188</v>
      </c>
      <c r="Q1271" s="3">
        <v>1</v>
      </c>
      <c r="R1271" s="3" t="s">
        <v>48</v>
      </c>
      <c r="S1271" s="10" t="s">
        <v>49</v>
      </c>
      <c r="T1271" s="3" t="s">
        <v>78</v>
      </c>
      <c r="U1271" s="38">
        <v>2104.81</v>
      </c>
      <c r="V1271" s="38">
        <v>2104.81</v>
      </c>
      <c r="W1271" s="38">
        <v>2104.81</v>
      </c>
      <c r="X1271" s="11" t="s">
        <v>78</v>
      </c>
      <c r="Y1271" s="12"/>
      <c r="Z1271" s="1">
        <v>0</v>
      </c>
      <c r="AA1271" s="9">
        <v>8454.7199999999993</v>
      </c>
      <c r="AB1271" s="9"/>
      <c r="AC1271" s="50">
        <f>IF(AD1271=AK1271,1,0)</f>
        <v>1</v>
      </c>
      <c r="AD1271" s="50">
        <v>9937.25</v>
      </c>
      <c r="AE1271" s="39">
        <v>8030.9</v>
      </c>
      <c r="AF1271" s="11">
        <f>IF(Z1271=2,AE1271*1.08,IF(AE1271&lt;=10,(AE1271*1.09),IF(AE1271&lt;=50,(10*1.09)+((AE1271-10)*1.08),IF(AE1271&lt;=100,(10*1.09)+((50-10)*1.08)+((AE1271-50)*1.07),IF(AE1271&lt;=200,(10*1.09)+((50-10)*1.08)+((100-50)*1.07)+((AE1271-100)*1.04),(10*1.09)+((50-10)*1.08)+((100-50)*1.07)+((200-100)*1.04)+((AE1271-200)*1.02))))))</f>
        <v>8199.1180000000004</v>
      </c>
      <c r="AG1271" s="11">
        <f>IF(Z1271=1,AF1271*1.08,IF(Z1271=4,AF1271*1.08,IF(Z1271=2,0,IF(AE1271&lt;=100,(AF1271*1.25),IF(AE1271&lt;=200,134.5+((AE1271-100)*1.04*1.16),255.14+((AE1271-200)*1.02*1.12))))))</f>
        <v>9201.1601599999995</v>
      </c>
      <c r="AH1271" s="11">
        <f>IF(Z1271=1,0,IF(Z1271=4,0,(AG1271*1.08)))</f>
        <v>9937.2529728000009</v>
      </c>
      <c r="AI1271" s="9">
        <f>TRUNC(AF1271,2)</f>
        <v>8199.11</v>
      </c>
      <c r="AJ1271" s="9">
        <f>TRUNC(AG1271,2)</f>
        <v>9201.16</v>
      </c>
      <c r="AK1271" s="9">
        <f>TRUNC(AH1271,2)</f>
        <v>9937.25</v>
      </c>
      <c r="AL1271" s="13">
        <v>44170</v>
      </c>
      <c r="AM1271" s="13">
        <v>44187</v>
      </c>
      <c r="AN1271" s="13" t="s">
        <v>6537</v>
      </c>
    </row>
    <row r="1272" spans="1:40" ht="57" customHeight="1" x14ac:dyDescent="0.25">
      <c r="A1272" s="1">
        <v>8699536092614</v>
      </c>
      <c r="B1272" s="1" t="s">
        <v>2121</v>
      </c>
      <c r="C1272" s="1" t="s">
        <v>2122</v>
      </c>
      <c r="D1272" s="2" t="s">
        <v>150</v>
      </c>
      <c r="E1272" s="3" t="s">
        <v>5731</v>
      </c>
      <c r="F1272" s="3">
        <v>0</v>
      </c>
      <c r="G1272" s="2">
        <v>1</v>
      </c>
      <c r="H1272" s="3">
        <v>1</v>
      </c>
      <c r="I1272" s="3"/>
      <c r="J1272" s="3"/>
      <c r="K1272" s="3"/>
      <c r="L1272" s="4" t="s">
        <v>2126</v>
      </c>
      <c r="M1272" s="4" t="s">
        <v>1077</v>
      </c>
      <c r="N1272" s="3" t="s">
        <v>5946</v>
      </c>
      <c r="O1272" s="3">
        <v>125</v>
      </c>
      <c r="P1272" s="3" t="s">
        <v>76</v>
      </c>
      <c r="Q1272" s="3">
        <v>56</v>
      </c>
      <c r="R1272" s="3" t="s">
        <v>48</v>
      </c>
      <c r="S1272" s="10" t="s">
        <v>18</v>
      </c>
      <c r="T1272" s="3" t="s">
        <v>545</v>
      </c>
      <c r="U1272" s="38">
        <v>876.5</v>
      </c>
      <c r="V1272" s="38">
        <v>2091.6</v>
      </c>
      <c r="W1272" s="38">
        <v>876.5</v>
      </c>
      <c r="X1272" s="11" t="s">
        <v>545</v>
      </c>
      <c r="Y1272" s="12"/>
      <c r="Z1272" s="1">
        <v>0</v>
      </c>
      <c r="AA1272" s="9">
        <v>3889.13</v>
      </c>
      <c r="AB1272" s="9"/>
      <c r="AC1272" s="50"/>
      <c r="AD1272" s="50"/>
      <c r="AE1272" s="39">
        <v>3344.28</v>
      </c>
      <c r="AF1272" s="11">
        <f>IF(Z1272=2,AE1272*1.08,IF(AE1272&lt;=10,(AE1272*1.09),IF(AE1272&lt;=50,(10*1.09)+((AE1272-10)*1.08),IF(AE1272&lt;=100,(10*1.09)+((50-10)*1.08)+((AE1272-50)*1.07),IF(AE1272&lt;=200,(10*1.09)+((50-10)*1.08)+((100-50)*1.07)+((AE1272-100)*1.04),(10*1.09)+((50-10)*1.08)+((100-50)*1.07)+((200-100)*1.04)+((AE1272-200)*1.02))))))</f>
        <v>3418.7656000000002</v>
      </c>
      <c r="AG1272" s="11">
        <f>IF(Z1272=1,AF1272*1.08,IF(Z1272=4,AF1272*1.08,IF(Z1272=2,0,IF(AE1272&lt;=100,(AF1272*1.25),IF(AE1272&lt;=200,134.5+((AE1272-100)*1.04*1.16),255.14+((AE1272-200)*1.02*1.12))))))</f>
        <v>3847.1654720000006</v>
      </c>
      <c r="AH1272" s="11">
        <f>IF(Z1272=1,0,IF(Z1272=4,0,(AG1272*1.08)))</f>
        <v>4154.9387097600011</v>
      </c>
      <c r="AI1272" s="9">
        <f>TRUNC(AF1272,2)</f>
        <v>3418.76</v>
      </c>
      <c r="AJ1272" s="9">
        <f>TRUNC(AG1272,2)</f>
        <v>3847.16</v>
      </c>
      <c r="AK1272" s="9">
        <f>TRUNC(AH1272,2)</f>
        <v>4154.93</v>
      </c>
      <c r="AL1272" s="13">
        <v>44170</v>
      </c>
      <c r="AM1272" s="13">
        <v>44187</v>
      </c>
      <c r="AN1272" s="13" t="s">
        <v>6537</v>
      </c>
    </row>
    <row r="1273" spans="1:40" ht="57" customHeight="1" x14ac:dyDescent="0.25">
      <c r="A1273" s="1">
        <v>8699536092607</v>
      </c>
      <c r="B1273" s="1" t="s">
        <v>2121</v>
      </c>
      <c r="C1273" s="1" t="s">
        <v>2122</v>
      </c>
      <c r="D1273" s="2" t="s">
        <v>150</v>
      </c>
      <c r="E1273" s="3" t="s">
        <v>5731</v>
      </c>
      <c r="F1273" s="3">
        <v>0</v>
      </c>
      <c r="G1273" s="2">
        <v>1</v>
      </c>
      <c r="H1273" s="3">
        <v>1</v>
      </c>
      <c r="I1273" s="3"/>
      <c r="J1273" s="3"/>
      <c r="K1273" s="3"/>
      <c r="L1273" s="4" t="s">
        <v>2127</v>
      </c>
      <c r="M1273" s="4" t="s">
        <v>1077</v>
      </c>
      <c r="N1273" s="3" t="s">
        <v>5946</v>
      </c>
      <c r="O1273" s="3">
        <v>62.5</v>
      </c>
      <c r="P1273" s="3" t="s">
        <v>76</v>
      </c>
      <c r="Q1273" s="3">
        <v>56</v>
      </c>
      <c r="R1273" s="3" t="s">
        <v>48</v>
      </c>
      <c r="S1273" s="10" t="s">
        <v>18</v>
      </c>
      <c r="T1273" s="3" t="s">
        <v>545</v>
      </c>
      <c r="U1273" s="38">
        <v>876.5</v>
      </c>
      <c r="V1273" s="38">
        <v>2091.6</v>
      </c>
      <c r="W1273" s="38">
        <v>876.5</v>
      </c>
      <c r="X1273" s="11" t="s">
        <v>545</v>
      </c>
      <c r="Y1273" s="12"/>
      <c r="Z1273" s="1">
        <v>0</v>
      </c>
      <c r="AA1273" s="9">
        <v>3784.08</v>
      </c>
      <c r="AB1273" s="9"/>
      <c r="AC1273" s="50"/>
      <c r="AD1273" s="50"/>
      <c r="AE1273" s="39">
        <v>3344.28</v>
      </c>
      <c r="AF1273" s="11">
        <f>IF(Z1273=2,AE1273*1.08,IF(AE1273&lt;=10,(AE1273*1.09),IF(AE1273&lt;=50,(10*1.09)+((AE1273-10)*1.08),IF(AE1273&lt;=100,(10*1.09)+((50-10)*1.08)+((AE1273-50)*1.07),IF(AE1273&lt;=200,(10*1.09)+((50-10)*1.08)+((100-50)*1.07)+((AE1273-100)*1.04),(10*1.09)+((50-10)*1.08)+((100-50)*1.07)+((200-100)*1.04)+((AE1273-200)*1.02))))))</f>
        <v>3418.7656000000002</v>
      </c>
      <c r="AG1273" s="11">
        <f>IF(Z1273=1,AF1273*1.08,IF(Z1273=4,AF1273*1.08,IF(Z1273=2,0,IF(AE1273&lt;=100,(AF1273*1.25),IF(AE1273&lt;=200,134.5+((AE1273-100)*1.04*1.16),255.14+((AE1273-200)*1.02*1.12))))))</f>
        <v>3847.1654720000006</v>
      </c>
      <c r="AH1273" s="11">
        <f>IF(Z1273=1,0,IF(Z1273=4,0,(AG1273*1.08)))</f>
        <v>4154.9387097600011</v>
      </c>
      <c r="AI1273" s="9">
        <f>TRUNC(AF1273,2)</f>
        <v>3418.76</v>
      </c>
      <c r="AJ1273" s="9">
        <f>TRUNC(AG1273,2)</f>
        <v>3847.16</v>
      </c>
      <c r="AK1273" s="9">
        <f>TRUNC(AH1273,2)</f>
        <v>4154.93</v>
      </c>
      <c r="AL1273" s="13">
        <v>44170</v>
      </c>
      <c r="AM1273" s="13">
        <v>44187</v>
      </c>
      <c r="AN1273" s="13" t="s">
        <v>6537</v>
      </c>
    </row>
    <row r="1274" spans="1:40" ht="57" customHeight="1" x14ac:dyDescent="0.25">
      <c r="A1274" s="1">
        <v>8699593095474</v>
      </c>
      <c r="B1274" s="1" t="s">
        <v>2121</v>
      </c>
      <c r="C1274" s="1" t="s">
        <v>2122</v>
      </c>
      <c r="D1274" s="2" t="s">
        <v>44</v>
      </c>
      <c r="E1274" s="3" t="s">
        <v>5731</v>
      </c>
      <c r="F1274" s="3">
        <v>0</v>
      </c>
      <c r="G1274" s="2">
        <v>1</v>
      </c>
      <c r="H1274" s="3">
        <v>1</v>
      </c>
      <c r="I1274" s="3"/>
      <c r="J1274" s="3"/>
      <c r="K1274" s="3"/>
      <c r="L1274" s="4" t="s">
        <v>2128</v>
      </c>
      <c r="M1274" s="4" t="s">
        <v>1077</v>
      </c>
      <c r="N1274" s="3" t="s">
        <v>5982</v>
      </c>
      <c r="O1274" s="3">
        <v>125</v>
      </c>
      <c r="P1274" s="3" t="s">
        <v>76</v>
      </c>
      <c r="Q1274" s="3">
        <v>56</v>
      </c>
      <c r="R1274" s="3" t="s">
        <v>48</v>
      </c>
      <c r="S1274" s="10" t="s">
        <v>49</v>
      </c>
      <c r="T1274" s="3" t="s">
        <v>545</v>
      </c>
      <c r="U1274" s="38">
        <v>876.5</v>
      </c>
      <c r="V1274" s="38">
        <v>2091.6</v>
      </c>
      <c r="W1274" s="38">
        <v>876.5</v>
      </c>
      <c r="X1274" s="11" t="s">
        <v>545</v>
      </c>
      <c r="Y1274" s="12"/>
      <c r="Z1274" s="1">
        <v>0</v>
      </c>
      <c r="AA1274" s="9">
        <v>3889.13</v>
      </c>
      <c r="AB1274" s="9"/>
      <c r="AC1274" s="50">
        <f>IF(AD1274=AK1274,1,0)</f>
        <v>1</v>
      </c>
      <c r="AD1274" s="50">
        <v>4154.93</v>
      </c>
      <c r="AE1274" s="39">
        <v>3344.28</v>
      </c>
      <c r="AF1274" s="11">
        <f>IF(Z1274=2,AE1274*1.08,IF(AE1274&lt;=10,(AE1274*1.09),IF(AE1274&lt;=50,(10*1.09)+((AE1274-10)*1.08),IF(AE1274&lt;=100,(10*1.09)+((50-10)*1.08)+((AE1274-50)*1.07),IF(AE1274&lt;=200,(10*1.09)+((50-10)*1.08)+((100-50)*1.07)+((AE1274-100)*1.04),(10*1.09)+((50-10)*1.08)+((100-50)*1.07)+((200-100)*1.04)+((AE1274-200)*1.02))))))</f>
        <v>3418.7656000000002</v>
      </c>
      <c r="AG1274" s="11">
        <f>IF(Z1274=1,AF1274*1.08,IF(Z1274=4,AF1274*1.08,IF(Z1274=2,0,IF(AE1274&lt;=100,(AF1274*1.25),IF(AE1274&lt;=200,134.5+((AE1274-100)*1.04*1.16),255.14+((AE1274-200)*1.02*1.12))))))</f>
        <v>3847.1654720000006</v>
      </c>
      <c r="AH1274" s="11">
        <f>IF(Z1274=1,0,IF(Z1274=4,0,(AG1274*1.08)))</f>
        <v>4154.9387097600011</v>
      </c>
      <c r="AI1274" s="9">
        <f>TRUNC(AF1274,2)</f>
        <v>3418.76</v>
      </c>
      <c r="AJ1274" s="9">
        <f>TRUNC(AG1274,2)</f>
        <v>3847.16</v>
      </c>
      <c r="AK1274" s="9">
        <f>TRUNC(AH1274,2)</f>
        <v>4154.93</v>
      </c>
      <c r="AL1274" s="13">
        <v>44170</v>
      </c>
      <c r="AM1274" s="13">
        <v>44187</v>
      </c>
      <c r="AN1274" s="13" t="s">
        <v>6537</v>
      </c>
    </row>
    <row r="1275" spans="1:40" ht="57" customHeight="1" x14ac:dyDescent="0.25">
      <c r="A1275" s="1">
        <v>8697542090020</v>
      </c>
      <c r="B1275" s="1" t="s">
        <v>2121</v>
      </c>
      <c r="C1275" s="1" t="s">
        <v>2122</v>
      </c>
      <c r="D1275" s="2" t="s">
        <v>44</v>
      </c>
      <c r="E1275" s="3" t="s">
        <v>5731</v>
      </c>
      <c r="F1275" s="3">
        <v>0</v>
      </c>
      <c r="G1275" s="2">
        <v>1</v>
      </c>
      <c r="H1275" s="3">
        <v>1</v>
      </c>
      <c r="I1275" s="3"/>
      <c r="J1275" s="3"/>
      <c r="K1275" s="3"/>
      <c r="L1275" s="4" t="s">
        <v>2128</v>
      </c>
      <c r="M1275" s="4" t="s">
        <v>1077</v>
      </c>
      <c r="N1275" s="3" t="s">
        <v>6018</v>
      </c>
      <c r="O1275" s="3">
        <v>125</v>
      </c>
      <c r="P1275" s="3" t="s">
        <v>76</v>
      </c>
      <c r="Q1275" s="3">
        <v>56</v>
      </c>
      <c r="R1275" s="3" t="s">
        <v>48</v>
      </c>
      <c r="S1275" s="10" t="s">
        <v>49</v>
      </c>
      <c r="T1275" s="3" t="s">
        <v>545</v>
      </c>
      <c r="U1275" s="38">
        <v>876.5</v>
      </c>
      <c r="V1275" s="38">
        <v>2091.6</v>
      </c>
      <c r="W1275" s="38">
        <v>876.5</v>
      </c>
      <c r="X1275" s="11" t="s">
        <v>545</v>
      </c>
      <c r="Y1275" s="12"/>
      <c r="Z1275" s="1">
        <v>0</v>
      </c>
      <c r="AA1275" s="9">
        <v>3889.13</v>
      </c>
      <c r="AB1275" s="9"/>
      <c r="AC1275" s="50">
        <f>IF(AD1275=AK1275,1,0)</f>
        <v>1</v>
      </c>
      <c r="AD1275" s="50">
        <v>4154.93</v>
      </c>
      <c r="AE1275" s="39">
        <v>3344.28</v>
      </c>
      <c r="AF1275" s="11">
        <f>IF(Z1275=2,AE1275*1.08,IF(AE1275&lt;=10,(AE1275*1.09),IF(AE1275&lt;=50,(10*1.09)+((AE1275-10)*1.08),IF(AE1275&lt;=100,(10*1.09)+((50-10)*1.08)+((AE1275-50)*1.07),IF(AE1275&lt;=200,(10*1.09)+((50-10)*1.08)+((100-50)*1.07)+((AE1275-100)*1.04),(10*1.09)+((50-10)*1.08)+((100-50)*1.07)+((200-100)*1.04)+((AE1275-200)*1.02))))))</f>
        <v>3418.7656000000002</v>
      </c>
      <c r="AG1275" s="11">
        <f>IF(Z1275=1,AF1275*1.08,IF(Z1275=4,AF1275*1.08,IF(Z1275=2,0,IF(AE1275&lt;=100,(AF1275*1.25),IF(AE1275&lt;=200,134.5+((AE1275-100)*1.04*1.16),255.14+((AE1275-200)*1.02*1.12))))))</f>
        <v>3847.1654720000006</v>
      </c>
      <c r="AH1275" s="11">
        <f>IF(Z1275=1,0,IF(Z1275=4,0,(AG1275*1.08)))</f>
        <v>4154.9387097600011</v>
      </c>
      <c r="AI1275" s="9">
        <f>TRUNC(AF1275,2)</f>
        <v>3418.76</v>
      </c>
      <c r="AJ1275" s="9">
        <f>TRUNC(AG1275,2)</f>
        <v>3847.16</v>
      </c>
      <c r="AK1275" s="9">
        <f>TRUNC(AH1275,2)</f>
        <v>4154.93</v>
      </c>
      <c r="AL1275" s="13">
        <v>44170</v>
      </c>
      <c r="AM1275" s="13">
        <v>44187</v>
      </c>
      <c r="AN1275" s="13" t="s">
        <v>6537</v>
      </c>
    </row>
    <row r="1276" spans="1:40" ht="57" customHeight="1" x14ac:dyDescent="0.25">
      <c r="A1276" s="1">
        <v>8699593095481</v>
      </c>
      <c r="B1276" s="1" t="s">
        <v>2121</v>
      </c>
      <c r="C1276" s="1" t="s">
        <v>2122</v>
      </c>
      <c r="D1276" s="2" t="s">
        <v>44</v>
      </c>
      <c r="E1276" s="3" t="s">
        <v>5731</v>
      </c>
      <c r="F1276" s="3">
        <v>0</v>
      </c>
      <c r="G1276" s="2">
        <v>1</v>
      </c>
      <c r="H1276" s="3">
        <v>1</v>
      </c>
      <c r="I1276" s="3"/>
      <c r="J1276" s="3"/>
      <c r="K1276" s="3"/>
      <c r="L1276" s="4" t="s">
        <v>2129</v>
      </c>
      <c r="M1276" s="4" t="s">
        <v>1077</v>
      </c>
      <c r="N1276" s="3" t="s">
        <v>5982</v>
      </c>
      <c r="O1276" s="3">
        <v>62.5</v>
      </c>
      <c r="P1276" s="3" t="s">
        <v>76</v>
      </c>
      <c r="Q1276" s="3">
        <v>56</v>
      </c>
      <c r="R1276" s="3" t="s">
        <v>48</v>
      </c>
      <c r="S1276" s="10" t="s">
        <v>49</v>
      </c>
      <c r="T1276" s="3" t="s">
        <v>545</v>
      </c>
      <c r="U1276" s="38">
        <v>876.5</v>
      </c>
      <c r="V1276" s="38">
        <v>2091.6</v>
      </c>
      <c r="W1276" s="38">
        <v>876.5</v>
      </c>
      <c r="X1276" s="11" t="s">
        <v>545</v>
      </c>
      <c r="Y1276" s="12"/>
      <c r="Z1276" s="1">
        <v>0</v>
      </c>
      <c r="AA1276" s="9">
        <v>3784.08</v>
      </c>
      <c r="AB1276" s="9"/>
      <c r="AC1276" s="50">
        <f>IF(AD1276=AK1276,1,0)</f>
        <v>1</v>
      </c>
      <c r="AD1276" s="50">
        <v>4154.93</v>
      </c>
      <c r="AE1276" s="39">
        <v>3344.28</v>
      </c>
      <c r="AF1276" s="11">
        <f>IF(Z1276=2,AE1276*1.08,IF(AE1276&lt;=10,(AE1276*1.09),IF(AE1276&lt;=50,(10*1.09)+((AE1276-10)*1.08),IF(AE1276&lt;=100,(10*1.09)+((50-10)*1.08)+((AE1276-50)*1.07),IF(AE1276&lt;=200,(10*1.09)+((50-10)*1.08)+((100-50)*1.07)+((AE1276-100)*1.04),(10*1.09)+((50-10)*1.08)+((100-50)*1.07)+((200-100)*1.04)+((AE1276-200)*1.02))))))</f>
        <v>3418.7656000000002</v>
      </c>
      <c r="AG1276" s="11">
        <f>IF(Z1276=1,AF1276*1.08,IF(Z1276=4,AF1276*1.08,IF(Z1276=2,0,IF(AE1276&lt;=100,(AF1276*1.25),IF(AE1276&lt;=200,134.5+((AE1276-100)*1.04*1.16),255.14+((AE1276-200)*1.02*1.12))))))</f>
        <v>3847.1654720000006</v>
      </c>
      <c r="AH1276" s="11">
        <f>IF(Z1276=1,0,IF(Z1276=4,0,(AG1276*1.08)))</f>
        <v>4154.9387097600011</v>
      </c>
      <c r="AI1276" s="9">
        <f>TRUNC(AF1276,2)</f>
        <v>3418.76</v>
      </c>
      <c r="AJ1276" s="9">
        <f>TRUNC(AG1276,2)</f>
        <v>3847.16</v>
      </c>
      <c r="AK1276" s="9">
        <f>TRUNC(AH1276,2)</f>
        <v>4154.93</v>
      </c>
      <c r="AL1276" s="13">
        <v>44170</v>
      </c>
      <c r="AM1276" s="13">
        <v>44187</v>
      </c>
      <c r="AN1276" s="13" t="s">
        <v>6537</v>
      </c>
    </row>
    <row r="1277" spans="1:40" ht="57" customHeight="1" x14ac:dyDescent="0.25">
      <c r="A1277" s="1">
        <v>8697542090013</v>
      </c>
      <c r="B1277" s="1" t="s">
        <v>2121</v>
      </c>
      <c r="C1277" s="1" t="s">
        <v>2122</v>
      </c>
      <c r="D1277" s="2" t="s">
        <v>44</v>
      </c>
      <c r="E1277" s="3" t="s">
        <v>5731</v>
      </c>
      <c r="F1277" s="3">
        <v>0</v>
      </c>
      <c r="G1277" s="2">
        <v>1</v>
      </c>
      <c r="H1277" s="3">
        <v>1</v>
      </c>
      <c r="I1277" s="3"/>
      <c r="J1277" s="3"/>
      <c r="K1277" s="3"/>
      <c r="L1277" s="4" t="s">
        <v>2129</v>
      </c>
      <c r="M1277" s="4" t="s">
        <v>1077</v>
      </c>
      <c r="N1277" s="3" t="s">
        <v>6018</v>
      </c>
      <c r="O1277" s="3">
        <v>62.5</v>
      </c>
      <c r="P1277" s="3" t="s">
        <v>76</v>
      </c>
      <c r="Q1277" s="3">
        <v>56</v>
      </c>
      <c r="R1277" s="3" t="s">
        <v>48</v>
      </c>
      <c r="S1277" s="10" t="s">
        <v>49</v>
      </c>
      <c r="T1277" s="3" t="s">
        <v>545</v>
      </c>
      <c r="U1277" s="38">
        <v>876.5</v>
      </c>
      <c r="V1277" s="38">
        <v>2091.6</v>
      </c>
      <c r="W1277" s="38">
        <v>876.5</v>
      </c>
      <c r="X1277" s="11" t="s">
        <v>545</v>
      </c>
      <c r="Y1277" s="12"/>
      <c r="Z1277" s="1">
        <v>0</v>
      </c>
      <c r="AA1277" s="9">
        <v>3784.08</v>
      </c>
      <c r="AB1277" s="9"/>
      <c r="AC1277" s="50">
        <f>IF(AD1277=AK1277,1,0)</f>
        <v>1</v>
      </c>
      <c r="AD1277" s="50">
        <v>4154.93</v>
      </c>
      <c r="AE1277" s="39">
        <v>3344.28</v>
      </c>
      <c r="AF1277" s="11">
        <f>IF(Z1277=2,AE1277*1.08,IF(AE1277&lt;=10,(AE1277*1.09),IF(AE1277&lt;=50,(10*1.09)+((AE1277-10)*1.08),IF(AE1277&lt;=100,(10*1.09)+((50-10)*1.08)+((AE1277-50)*1.07),IF(AE1277&lt;=200,(10*1.09)+((50-10)*1.08)+((100-50)*1.07)+((AE1277-100)*1.04),(10*1.09)+((50-10)*1.08)+((100-50)*1.07)+((200-100)*1.04)+((AE1277-200)*1.02))))))</f>
        <v>3418.7656000000002</v>
      </c>
      <c r="AG1277" s="11">
        <f>IF(Z1277=1,AF1277*1.08,IF(Z1277=4,AF1277*1.08,IF(Z1277=2,0,IF(AE1277&lt;=100,(AF1277*1.25),IF(AE1277&lt;=200,134.5+((AE1277-100)*1.04*1.16),255.14+((AE1277-200)*1.02*1.12))))))</f>
        <v>3847.1654720000006</v>
      </c>
      <c r="AH1277" s="11">
        <f>IF(Z1277=1,0,IF(Z1277=4,0,(AG1277*1.08)))</f>
        <v>4154.9387097600011</v>
      </c>
      <c r="AI1277" s="9">
        <f>TRUNC(AF1277,2)</f>
        <v>3418.76</v>
      </c>
      <c r="AJ1277" s="9">
        <f>TRUNC(AG1277,2)</f>
        <v>3847.16</v>
      </c>
      <c r="AK1277" s="9">
        <f>TRUNC(AH1277,2)</f>
        <v>4154.93</v>
      </c>
      <c r="AL1277" s="13">
        <v>44170</v>
      </c>
      <c r="AM1277" s="13">
        <v>44187</v>
      </c>
      <c r="AN1277" s="13" t="s">
        <v>6537</v>
      </c>
    </row>
    <row r="1278" spans="1:40" ht="57" customHeight="1" x14ac:dyDescent="0.25">
      <c r="A1278" s="1">
        <v>8699502094086</v>
      </c>
      <c r="B1278" s="1" t="s">
        <v>2121</v>
      </c>
      <c r="C1278" s="1" t="s">
        <v>2122</v>
      </c>
      <c r="D1278" s="2" t="s">
        <v>150</v>
      </c>
      <c r="E1278" s="3" t="s">
        <v>5731</v>
      </c>
      <c r="F1278" s="3">
        <v>0</v>
      </c>
      <c r="G1278" s="2">
        <v>1</v>
      </c>
      <c r="H1278" s="3">
        <v>1</v>
      </c>
      <c r="I1278" s="3"/>
      <c r="J1278" s="3"/>
      <c r="K1278" s="3"/>
      <c r="L1278" s="4" t="s">
        <v>2132</v>
      </c>
      <c r="M1278" s="4" t="s">
        <v>1077</v>
      </c>
      <c r="N1278" s="3" t="s">
        <v>5985</v>
      </c>
      <c r="O1278" s="3">
        <v>125</v>
      </c>
      <c r="P1278" s="3" t="s">
        <v>76</v>
      </c>
      <c r="Q1278" s="3">
        <v>56</v>
      </c>
      <c r="R1278" s="3" t="s">
        <v>48</v>
      </c>
      <c r="S1278" s="10" t="s">
        <v>18</v>
      </c>
      <c r="T1278" s="3" t="s">
        <v>545</v>
      </c>
      <c r="U1278" s="38">
        <v>876.5</v>
      </c>
      <c r="V1278" s="38">
        <v>2091.6</v>
      </c>
      <c r="W1278" s="38">
        <v>876.5</v>
      </c>
      <c r="X1278" s="11" t="s">
        <v>545</v>
      </c>
      <c r="Y1278" s="12"/>
      <c r="Z1278" s="1">
        <v>0</v>
      </c>
      <c r="AA1278" s="9">
        <v>3889.13</v>
      </c>
      <c r="AB1278" s="9"/>
      <c r="AC1278" s="50"/>
      <c r="AD1278" s="50"/>
      <c r="AE1278" s="39">
        <v>3344.28</v>
      </c>
      <c r="AF1278" s="11">
        <f>IF(Z1278=2,AE1278*1.08,IF(AE1278&lt;=10,(AE1278*1.09),IF(AE1278&lt;=50,(10*1.09)+((AE1278-10)*1.08),IF(AE1278&lt;=100,(10*1.09)+((50-10)*1.08)+((AE1278-50)*1.07),IF(AE1278&lt;=200,(10*1.09)+((50-10)*1.08)+((100-50)*1.07)+((AE1278-100)*1.04),(10*1.09)+((50-10)*1.08)+((100-50)*1.07)+((200-100)*1.04)+((AE1278-200)*1.02))))))</f>
        <v>3418.7656000000002</v>
      </c>
      <c r="AG1278" s="11">
        <f>IF(Z1278=1,AF1278*1.08,IF(Z1278=4,AF1278*1.08,IF(Z1278=2,0,IF(AE1278&lt;=100,(AF1278*1.25),IF(AE1278&lt;=200,134.5+((AE1278-100)*1.04*1.16),255.14+((AE1278-200)*1.02*1.12))))))</f>
        <v>3847.1654720000006</v>
      </c>
      <c r="AH1278" s="11">
        <f>IF(Z1278=1,0,IF(Z1278=4,0,(AG1278*1.08)))</f>
        <v>4154.9387097600011</v>
      </c>
      <c r="AI1278" s="9">
        <f>TRUNC(AF1278,2)</f>
        <v>3418.76</v>
      </c>
      <c r="AJ1278" s="9">
        <f>TRUNC(AG1278,2)</f>
        <v>3847.16</v>
      </c>
      <c r="AK1278" s="9">
        <f>TRUNC(AH1278,2)</f>
        <v>4154.93</v>
      </c>
      <c r="AL1278" s="13">
        <v>44170</v>
      </c>
      <c r="AM1278" s="13">
        <v>44187</v>
      </c>
      <c r="AN1278" s="13" t="s">
        <v>6537</v>
      </c>
    </row>
    <row r="1279" spans="1:40" ht="57" customHeight="1" x14ac:dyDescent="0.25">
      <c r="A1279" s="1">
        <v>8699502094055</v>
      </c>
      <c r="B1279" s="1" t="s">
        <v>2121</v>
      </c>
      <c r="C1279" s="1" t="s">
        <v>2122</v>
      </c>
      <c r="D1279" s="2" t="s">
        <v>150</v>
      </c>
      <c r="E1279" s="3" t="s">
        <v>5731</v>
      </c>
      <c r="F1279" s="3">
        <v>0</v>
      </c>
      <c r="G1279" s="2">
        <v>1</v>
      </c>
      <c r="H1279" s="3">
        <v>1</v>
      </c>
      <c r="I1279" s="3"/>
      <c r="J1279" s="3"/>
      <c r="K1279" s="3"/>
      <c r="L1279" s="4" t="s">
        <v>2133</v>
      </c>
      <c r="M1279" s="4" t="s">
        <v>1077</v>
      </c>
      <c r="N1279" s="3" t="s">
        <v>5985</v>
      </c>
      <c r="O1279" s="3">
        <v>62.5</v>
      </c>
      <c r="P1279" s="3" t="s">
        <v>76</v>
      </c>
      <c r="Q1279" s="3">
        <v>56</v>
      </c>
      <c r="R1279" s="3" t="s">
        <v>48</v>
      </c>
      <c r="S1279" s="10" t="s">
        <v>18</v>
      </c>
      <c r="T1279" s="3" t="s">
        <v>545</v>
      </c>
      <c r="U1279" s="38">
        <v>876.5</v>
      </c>
      <c r="V1279" s="38">
        <v>2091.6</v>
      </c>
      <c r="W1279" s="38">
        <v>876.5</v>
      </c>
      <c r="X1279" s="11" t="s">
        <v>545</v>
      </c>
      <c r="Y1279" s="12"/>
      <c r="Z1279" s="1">
        <v>0</v>
      </c>
      <c r="AA1279" s="9">
        <v>3784.08</v>
      </c>
      <c r="AB1279" s="9"/>
      <c r="AC1279" s="50"/>
      <c r="AD1279" s="50"/>
      <c r="AE1279" s="39">
        <v>3344.28</v>
      </c>
      <c r="AF1279" s="11">
        <f>IF(Z1279=2,AE1279*1.08,IF(AE1279&lt;=10,(AE1279*1.09),IF(AE1279&lt;=50,(10*1.09)+((AE1279-10)*1.08),IF(AE1279&lt;=100,(10*1.09)+((50-10)*1.08)+((AE1279-50)*1.07),IF(AE1279&lt;=200,(10*1.09)+((50-10)*1.08)+((100-50)*1.07)+((AE1279-100)*1.04),(10*1.09)+((50-10)*1.08)+((100-50)*1.07)+((200-100)*1.04)+((AE1279-200)*1.02))))))</f>
        <v>3418.7656000000002</v>
      </c>
      <c r="AG1279" s="11">
        <f>IF(Z1279=1,AF1279*1.08,IF(Z1279=4,AF1279*1.08,IF(Z1279=2,0,IF(AE1279&lt;=100,(AF1279*1.25),IF(AE1279&lt;=200,134.5+((AE1279-100)*1.04*1.16),255.14+((AE1279-200)*1.02*1.12))))))</f>
        <v>3847.1654720000006</v>
      </c>
      <c r="AH1279" s="11">
        <f>IF(Z1279=1,0,IF(Z1279=4,0,(AG1279*1.08)))</f>
        <v>4154.9387097600011</v>
      </c>
      <c r="AI1279" s="9">
        <f>TRUNC(AF1279,2)</f>
        <v>3418.76</v>
      </c>
      <c r="AJ1279" s="9">
        <f>TRUNC(AG1279,2)</f>
        <v>3847.16</v>
      </c>
      <c r="AK1279" s="9">
        <f>TRUNC(AH1279,2)</f>
        <v>4154.93</v>
      </c>
      <c r="AL1279" s="13">
        <v>44170</v>
      </c>
      <c r="AM1279" s="13">
        <v>44187</v>
      </c>
      <c r="AN1279" s="13" t="s">
        <v>6537</v>
      </c>
    </row>
    <row r="1280" spans="1:40" ht="57" customHeight="1" x14ac:dyDescent="0.25">
      <c r="A1280" s="1">
        <v>8681308097446</v>
      </c>
      <c r="B1280" s="1" t="s">
        <v>4782</v>
      </c>
      <c r="C1280" s="1" t="s">
        <v>4783</v>
      </c>
      <c r="D1280" s="2" t="s">
        <v>44</v>
      </c>
      <c r="E1280" s="3" t="s">
        <v>5731</v>
      </c>
      <c r="F1280" s="3">
        <v>0</v>
      </c>
      <c r="G1280" s="2">
        <v>2</v>
      </c>
      <c r="H1280" s="3">
        <v>1</v>
      </c>
      <c r="I1280" s="3"/>
      <c r="J1280" s="3"/>
      <c r="K1280" s="3"/>
      <c r="L1280" s="4" t="s">
        <v>5412</v>
      </c>
      <c r="M1280" s="4" t="s">
        <v>5413</v>
      </c>
      <c r="N1280" s="3" t="s">
        <v>5983</v>
      </c>
      <c r="O1280" s="3">
        <v>100</v>
      </c>
      <c r="P1280" s="3" t="s">
        <v>76</v>
      </c>
      <c r="Q1280" s="3">
        <v>28</v>
      </c>
      <c r="R1280" s="3" t="s">
        <v>48</v>
      </c>
      <c r="S1280" s="10" t="s">
        <v>49</v>
      </c>
      <c r="T1280" s="3" t="s">
        <v>129</v>
      </c>
      <c r="U1280" s="38">
        <v>540.54</v>
      </c>
      <c r="V1280" s="38">
        <v>540.54</v>
      </c>
      <c r="W1280" s="38">
        <v>540.54</v>
      </c>
      <c r="X1280" s="3" t="s">
        <v>129</v>
      </c>
      <c r="Y1280" s="12"/>
      <c r="Z1280" s="1">
        <v>0</v>
      </c>
      <c r="AA1280" s="9">
        <v>2115.31</v>
      </c>
      <c r="AB1280" s="9"/>
      <c r="AC1280" s="50">
        <f>IF(AD1280=AK1280,1,0)</f>
        <v>1</v>
      </c>
      <c r="AD1280" s="50">
        <v>2573.4</v>
      </c>
      <c r="AE1280" s="39">
        <v>2062.4299999999998</v>
      </c>
      <c r="AF1280" s="11">
        <f>IF(Z1280=2,AE1280*1.08,IF(AE1280&lt;=10,(AE1280*1.09),IF(AE1280&lt;=50,(10*1.09)+((AE1280-10)*1.08),IF(AE1280&lt;=100,(10*1.09)+((50-10)*1.08)+((AE1280-50)*1.07),IF(AE1280&lt;=200,(10*1.09)+((50-10)*1.08)+((100-50)*1.07)+((AE1280-100)*1.04),(10*1.09)+((50-10)*1.08)+((100-50)*1.07)+((200-100)*1.04)+((AE1280-200)*1.02))))))</f>
        <v>2111.2786000000001</v>
      </c>
      <c r="AG1280" s="11">
        <f>IF(Z1280=1,AF1280*1.08,IF(Z1280=4,AF1280*1.08,IF(Z1280=2,0,IF(AE1280&lt;=100,(AF1280*1.25),IF(AE1280&lt;=200,134.5+((AE1280-100)*1.04*1.16),255.14+((AE1280-200)*1.02*1.12))))))</f>
        <v>2382.7800320000001</v>
      </c>
      <c r="AH1280" s="11">
        <f>IF(Z1280=1,0,IF(Z1280=4,0,(AG1280*1.08)))</f>
        <v>2573.4024345600001</v>
      </c>
      <c r="AI1280" s="9">
        <f>TRUNC(AF1280,2)</f>
        <v>2111.27</v>
      </c>
      <c r="AJ1280" s="9">
        <f>TRUNC(AG1280,2)</f>
        <v>2382.7800000000002</v>
      </c>
      <c r="AK1280" s="9">
        <f>TRUNC(AH1280,2)</f>
        <v>2573.4</v>
      </c>
      <c r="AL1280" s="13">
        <v>44170</v>
      </c>
      <c r="AM1280" s="13">
        <v>44187</v>
      </c>
      <c r="AN1280" s="13" t="s">
        <v>6537</v>
      </c>
    </row>
    <row r="1281" spans="1:40" ht="57" customHeight="1" x14ac:dyDescent="0.25">
      <c r="A1281" s="1">
        <v>8699456790058</v>
      </c>
      <c r="B1281" s="1" t="s">
        <v>2134</v>
      </c>
      <c r="C1281" s="1" t="s">
        <v>5798</v>
      </c>
      <c r="D1281" s="2" t="s">
        <v>44</v>
      </c>
      <c r="E1281" s="3" t="s">
        <v>5731</v>
      </c>
      <c r="F1281" s="3">
        <v>7</v>
      </c>
      <c r="G1281" s="2">
        <v>2</v>
      </c>
      <c r="H1281" s="3">
        <v>1</v>
      </c>
      <c r="I1281" s="3"/>
      <c r="J1281" s="3"/>
      <c r="K1281" s="3"/>
      <c r="L1281" s="4" t="s">
        <v>2135</v>
      </c>
      <c r="M1281" s="4" t="s">
        <v>2136</v>
      </c>
      <c r="N1281" s="3" t="s">
        <v>6027</v>
      </c>
      <c r="O1281" s="3">
        <v>50</v>
      </c>
      <c r="P1281" s="3" t="s">
        <v>76</v>
      </c>
      <c r="Q1281" s="3">
        <v>1</v>
      </c>
      <c r="R1281" s="3" t="s">
        <v>48</v>
      </c>
      <c r="S1281" s="10" t="s">
        <v>49</v>
      </c>
      <c r="T1281" s="3" t="s">
        <v>78</v>
      </c>
      <c r="U1281" s="38">
        <v>2750.81</v>
      </c>
      <c r="V1281" s="38">
        <v>2750.81</v>
      </c>
      <c r="W1281" s="38">
        <v>2750.81</v>
      </c>
      <c r="X1281" s="3" t="s">
        <v>78</v>
      </c>
      <c r="Y1281" s="12"/>
      <c r="Z1281" s="1">
        <v>0</v>
      </c>
      <c r="AA1281" s="9">
        <v>11547.37</v>
      </c>
      <c r="AB1281" s="9"/>
      <c r="AC1281" s="50">
        <f>IF(AD1281=AK1281,1,0)</f>
        <v>1</v>
      </c>
      <c r="AD1281" s="50">
        <v>12978.31</v>
      </c>
      <c r="AE1281" s="39">
        <v>10495.71</v>
      </c>
      <c r="AF1281" s="11">
        <f>IF(Z1281=2,AE1281*1.08,IF(AE1281&lt;=10,(AE1281*1.09),IF(AE1281&lt;=50,(10*1.09)+((AE1281-10)*1.08),IF(AE1281&lt;=100,(10*1.09)+((50-10)*1.08)+((AE1281-50)*1.07),IF(AE1281&lt;=200,(10*1.09)+((50-10)*1.08)+((100-50)*1.07)+((AE1281-100)*1.04),(10*1.09)+((50-10)*1.08)+((100-50)*1.07)+((200-100)*1.04)+((AE1281-200)*1.02))))))</f>
        <v>10713.224200000001</v>
      </c>
      <c r="AG1281" s="11">
        <f>IF(Z1281=1,AF1281*1.08,IF(Z1281=4,AF1281*1.08,IF(Z1281=2,0,IF(AE1281&lt;=100,(AF1281*1.25),IF(AE1281&lt;=200,134.5+((AE1281-100)*1.04*1.16),255.14+((AE1281-200)*1.02*1.12))))))</f>
        <v>12016.959104000001</v>
      </c>
      <c r="AH1281" s="11">
        <f>IF(Z1281=1,0,IF(Z1281=4,0,(AG1281*1.08)))</f>
        <v>12978.315832320002</v>
      </c>
      <c r="AI1281" s="9">
        <f>TRUNC(AF1281,2)</f>
        <v>10713.22</v>
      </c>
      <c r="AJ1281" s="9">
        <f>TRUNC(AG1281,2)</f>
        <v>12016.95</v>
      </c>
      <c r="AK1281" s="9">
        <f>TRUNC(AH1281,2)</f>
        <v>12978.31</v>
      </c>
      <c r="AL1281" s="13">
        <v>44170</v>
      </c>
      <c r="AM1281" s="13">
        <v>44187</v>
      </c>
      <c r="AN1281" s="13" t="s">
        <v>6537</v>
      </c>
    </row>
    <row r="1282" spans="1:40" ht="57" customHeight="1" x14ac:dyDescent="0.25">
      <c r="A1282" s="1">
        <v>8699456090165</v>
      </c>
      <c r="B1282" s="1" t="s">
        <v>5612</v>
      </c>
      <c r="C1282" s="1" t="s">
        <v>5613</v>
      </c>
      <c r="D1282" s="2" t="s">
        <v>44</v>
      </c>
      <c r="E1282" s="3" t="s">
        <v>5731</v>
      </c>
      <c r="F1282" s="3">
        <v>0</v>
      </c>
      <c r="G1282" s="2">
        <v>2</v>
      </c>
      <c r="H1282" s="3">
        <v>1</v>
      </c>
      <c r="I1282" s="3"/>
      <c r="J1282" s="3"/>
      <c r="K1282" s="3"/>
      <c r="L1282" s="4" t="s">
        <v>5616</v>
      </c>
      <c r="M1282" s="4" t="s">
        <v>5615</v>
      </c>
      <c r="N1282" s="3" t="s">
        <v>6027</v>
      </c>
      <c r="O1282" s="3">
        <v>180</v>
      </c>
      <c r="P1282" s="3" t="s">
        <v>76</v>
      </c>
      <c r="Q1282" s="3">
        <v>28</v>
      </c>
      <c r="R1282" s="3" t="s">
        <v>4200</v>
      </c>
      <c r="S1282" s="10" t="s">
        <v>49</v>
      </c>
      <c r="T1282" s="3" t="s">
        <v>129</v>
      </c>
      <c r="U1282" s="38">
        <v>3714.76</v>
      </c>
      <c r="V1282" s="38">
        <v>3714.76</v>
      </c>
      <c r="W1282" s="38">
        <v>3714.76</v>
      </c>
      <c r="X1282" s="11" t="s">
        <v>129</v>
      </c>
      <c r="Y1282" s="12"/>
      <c r="Z1282" s="1">
        <v>0</v>
      </c>
      <c r="AA1282" s="9">
        <v>20693.73</v>
      </c>
      <c r="AB1282" s="9">
        <f>TRUNC((AA1282/6.1947*6.4521),2)</f>
        <v>21553.58</v>
      </c>
      <c r="AC1282" s="50">
        <f>IF(AD1282=AK1282,1,0)</f>
        <v>1</v>
      </c>
      <c r="AD1282" s="50">
        <v>17516.14</v>
      </c>
      <c r="AE1282" s="39">
        <v>14173.66</v>
      </c>
      <c r="AF1282" s="11">
        <f>IF(Z1282=2,AE1282*1.08,IF(AE1282&lt;=10,(AE1282*1.09),IF(AE1282&lt;=50,(10*1.09)+((AE1282-10)*1.08),IF(AE1282&lt;=100,(10*1.09)+((50-10)*1.08)+((AE1282-50)*1.07),IF(AE1282&lt;=200,(10*1.09)+((50-10)*1.08)+((100-50)*1.07)+((AE1282-100)*1.04),(10*1.09)+((50-10)*1.08)+((100-50)*1.07)+((200-100)*1.04)+((AE1282-200)*1.02))))))</f>
        <v>14464.733200000001</v>
      </c>
      <c r="AG1282" s="11">
        <f>IF(Z1282=1,AF1282*1.08,IF(Z1282=4,AF1282*1.08,IF(Z1282=2,0,IF(AE1282&lt;=100,(AF1282*1.25),IF(AE1282&lt;=200,134.5+((AE1282-100)*1.04*1.16),255.14+((AE1282-200)*1.02*1.12))))))</f>
        <v>16218.649184000002</v>
      </c>
      <c r="AH1282" s="11">
        <f>IF(Z1282=1,0,IF(Z1282=4,0,(AG1282*1.08)))</f>
        <v>17516.141118720003</v>
      </c>
      <c r="AI1282" s="9">
        <f>TRUNC(AF1282,2)</f>
        <v>14464.73</v>
      </c>
      <c r="AJ1282" s="9">
        <f>TRUNC(AG1282,2)</f>
        <v>16218.64</v>
      </c>
      <c r="AK1282" s="9">
        <f>TRUNC(AH1282,2)</f>
        <v>17516.14</v>
      </c>
      <c r="AL1282" s="13">
        <v>44170</v>
      </c>
      <c r="AM1282" s="13">
        <v>44187</v>
      </c>
      <c r="AN1282" s="13" t="s">
        <v>6537</v>
      </c>
    </row>
    <row r="1283" spans="1:40" ht="57" customHeight="1" x14ac:dyDescent="0.25">
      <c r="A1283" s="1">
        <v>8699456090110</v>
      </c>
      <c r="B1283" s="1" t="s">
        <v>5612</v>
      </c>
      <c r="C1283" s="1" t="s">
        <v>5613</v>
      </c>
      <c r="D1283" s="2" t="s">
        <v>44</v>
      </c>
      <c r="E1283" s="3" t="s">
        <v>5731</v>
      </c>
      <c r="F1283" s="3">
        <v>0</v>
      </c>
      <c r="G1283" s="2">
        <v>2</v>
      </c>
      <c r="H1283" s="3">
        <v>1</v>
      </c>
      <c r="I1283" s="3"/>
      <c r="J1283" s="3"/>
      <c r="K1283" s="3"/>
      <c r="L1283" s="4" t="s">
        <v>5614</v>
      </c>
      <c r="M1283" s="4" t="s">
        <v>5615</v>
      </c>
      <c r="N1283" s="3" t="s">
        <v>6027</v>
      </c>
      <c r="O1283" s="3">
        <v>30</v>
      </c>
      <c r="P1283" s="3" t="s">
        <v>76</v>
      </c>
      <c r="Q1283" s="3">
        <v>28</v>
      </c>
      <c r="R1283" s="3" t="s">
        <v>4200</v>
      </c>
      <c r="S1283" s="10" t="s">
        <v>49</v>
      </c>
      <c r="T1283" s="3" t="s">
        <v>6538</v>
      </c>
      <c r="U1283" s="38">
        <v>734.48</v>
      </c>
      <c r="V1283" s="38">
        <v>734.48</v>
      </c>
      <c r="W1283" s="38">
        <v>734.48</v>
      </c>
      <c r="X1283" s="3" t="s">
        <v>78</v>
      </c>
      <c r="Y1283" s="12"/>
      <c r="Z1283" s="1">
        <v>0</v>
      </c>
      <c r="AA1283" s="9">
        <v>5173.42</v>
      </c>
      <c r="AB1283" s="9">
        <f>TRUNC((AA1283/6.1947*6.4521),2)</f>
        <v>5388.38</v>
      </c>
      <c r="AC1283" s="50">
        <f>IF(AD1283=AK1283,1,0)</f>
        <v>1</v>
      </c>
      <c r="AD1283" s="50">
        <v>3486.37</v>
      </c>
      <c r="AE1283" s="39">
        <v>2802.4</v>
      </c>
      <c r="AF1283" s="11">
        <f>IF(Z1283=2,AE1283*1.08,IF(AE1283&lt;=10,(AE1283*1.09),IF(AE1283&lt;=50,(10*1.09)+((AE1283-10)*1.08),IF(AE1283&lt;=100,(10*1.09)+((50-10)*1.08)+((AE1283-50)*1.07),IF(AE1283&lt;=200,(10*1.09)+((50-10)*1.08)+((100-50)*1.07)+((AE1283-100)*1.04),(10*1.09)+((50-10)*1.08)+((100-50)*1.07)+((200-100)*1.04)+((AE1283-200)*1.02))))))</f>
        <v>2866.0480000000002</v>
      </c>
      <c r="AG1283" s="11">
        <f>IF(Z1283=1,AF1283*1.08,IF(Z1283=4,AF1283*1.08,IF(Z1283=2,0,IF(AE1283&lt;=100,(AF1283*1.25),IF(AE1283&lt;=200,134.5+((AE1283-100)*1.04*1.16),255.14+((AE1283-200)*1.02*1.12))))))</f>
        <v>3228.1217600000004</v>
      </c>
      <c r="AH1283" s="11">
        <f>IF(Z1283=1,0,IF(Z1283=4,0,(AG1283*1.08)))</f>
        <v>3486.3715008000008</v>
      </c>
      <c r="AI1283" s="9">
        <f>TRUNC(AF1283,2)</f>
        <v>2866.04</v>
      </c>
      <c r="AJ1283" s="9">
        <f>TRUNC(AG1283,2)</f>
        <v>3228.12</v>
      </c>
      <c r="AK1283" s="9">
        <f>TRUNC(AH1283,2)</f>
        <v>3486.37</v>
      </c>
      <c r="AL1283" s="13">
        <v>44170</v>
      </c>
      <c r="AM1283" s="13">
        <v>44187</v>
      </c>
      <c r="AN1283" s="13" t="s">
        <v>6537</v>
      </c>
    </row>
    <row r="1284" spans="1:40" ht="57" customHeight="1" x14ac:dyDescent="0.25">
      <c r="A1284" s="1">
        <v>8699456090141</v>
      </c>
      <c r="B1284" s="1" t="s">
        <v>5612</v>
      </c>
      <c r="C1284" s="1" t="s">
        <v>5613</v>
      </c>
      <c r="D1284" s="2" t="s">
        <v>44</v>
      </c>
      <c r="E1284" s="3" t="s">
        <v>5731</v>
      </c>
      <c r="F1284" s="3">
        <v>0</v>
      </c>
      <c r="G1284" s="2">
        <v>2</v>
      </c>
      <c r="H1284" s="3">
        <v>1</v>
      </c>
      <c r="I1284" s="3"/>
      <c r="J1284" s="3"/>
      <c r="K1284" s="3"/>
      <c r="L1284" s="4" t="s">
        <v>5650</v>
      </c>
      <c r="M1284" s="4" t="s">
        <v>5615</v>
      </c>
      <c r="N1284" s="3" t="s">
        <v>6027</v>
      </c>
      <c r="O1284" s="3">
        <v>90</v>
      </c>
      <c r="P1284" s="3" t="s">
        <v>76</v>
      </c>
      <c r="Q1284" s="3">
        <v>28</v>
      </c>
      <c r="R1284" s="3" t="s">
        <v>4200</v>
      </c>
      <c r="S1284" s="10" t="s">
        <v>49</v>
      </c>
      <c r="T1284" s="3" t="s">
        <v>78</v>
      </c>
      <c r="U1284" s="38">
        <v>2203.4299999999998</v>
      </c>
      <c r="V1284" s="38">
        <v>2203.4299999999998</v>
      </c>
      <c r="W1284" s="38">
        <v>2203.4299999999998</v>
      </c>
      <c r="X1284" s="11" t="s">
        <v>78</v>
      </c>
      <c r="Y1284" s="12"/>
      <c r="Z1284" s="1">
        <v>0</v>
      </c>
      <c r="AA1284" s="9">
        <v>15520.28</v>
      </c>
      <c r="AB1284" s="9">
        <f>TRUNC((AA1284/6.1947*6.4521),2)</f>
        <v>16165.17</v>
      </c>
      <c r="AC1284" s="50">
        <f>IF(AD1284=AK1284,1,0)</f>
        <v>1</v>
      </c>
      <c r="AD1284" s="50">
        <v>10401.5</v>
      </c>
      <c r="AE1284" s="39">
        <v>8407.18</v>
      </c>
      <c r="AF1284" s="11">
        <f>IF(Z1284=2,AE1284*1.08,IF(AE1284&lt;=10,(AE1284*1.09),IF(AE1284&lt;=50,(10*1.09)+((AE1284-10)*1.08),IF(AE1284&lt;=100,(10*1.09)+((50-10)*1.08)+((AE1284-50)*1.07),IF(AE1284&lt;=200,(10*1.09)+((50-10)*1.08)+((100-50)*1.07)+((AE1284-100)*1.04),(10*1.09)+((50-10)*1.08)+((100-50)*1.07)+((200-100)*1.04)+((AE1284-200)*1.02))))))</f>
        <v>8582.9236000000001</v>
      </c>
      <c r="AG1284" s="11">
        <f>IF(Z1284=1,AF1284*1.08,IF(Z1284=4,AF1284*1.08,IF(Z1284=2,0,IF(AE1284&lt;=100,(AF1284*1.25),IF(AE1284&lt;=200,134.5+((AE1284-100)*1.04*1.16),255.14+((AE1284-200)*1.02*1.12))))))</f>
        <v>9631.0224319999998</v>
      </c>
      <c r="AH1284" s="11">
        <f>IF(Z1284=1,0,IF(Z1284=4,0,(AG1284*1.08)))</f>
        <v>10401.50422656</v>
      </c>
      <c r="AI1284" s="9">
        <f>TRUNC(AF1284,2)</f>
        <v>8582.92</v>
      </c>
      <c r="AJ1284" s="9">
        <f>TRUNC(AG1284,2)</f>
        <v>9631.02</v>
      </c>
      <c r="AK1284" s="9">
        <f>TRUNC(AH1284,2)</f>
        <v>10401.5</v>
      </c>
      <c r="AL1284" s="13">
        <v>44170</v>
      </c>
      <c r="AM1284" s="13">
        <v>44187</v>
      </c>
      <c r="AN1284" s="13" t="s">
        <v>6537</v>
      </c>
    </row>
    <row r="1285" spans="1:40" ht="57" customHeight="1" x14ac:dyDescent="0.25">
      <c r="A1285" s="1">
        <v>8699456090189</v>
      </c>
      <c r="B1285" s="1" t="s">
        <v>5612</v>
      </c>
      <c r="C1285" s="1" t="s">
        <v>5613</v>
      </c>
      <c r="D1285" s="2" t="s">
        <v>44</v>
      </c>
      <c r="E1285" s="3" t="s">
        <v>5731</v>
      </c>
      <c r="F1285" s="3">
        <v>0</v>
      </c>
      <c r="G1285" s="2">
        <v>2</v>
      </c>
      <c r="H1285" s="3">
        <v>1</v>
      </c>
      <c r="I1285" s="3"/>
      <c r="J1285" s="3"/>
      <c r="K1285" s="3"/>
      <c r="L1285" s="4" t="s">
        <v>6410</v>
      </c>
      <c r="M1285" s="4" t="s">
        <v>5615</v>
      </c>
      <c r="N1285" s="3" t="s">
        <v>6027</v>
      </c>
      <c r="O1285" s="3" t="s">
        <v>5617</v>
      </c>
      <c r="P1285" s="3" t="s">
        <v>76</v>
      </c>
      <c r="Q1285" s="3" t="s">
        <v>5618</v>
      </c>
      <c r="R1285" s="3" t="s">
        <v>4200</v>
      </c>
      <c r="S1285" s="10" t="s">
        <v>49</v>
      </c>
      <c r="T1285" s="3" t="s">
        <v>129</v>
      </c>
      <c r="U1285" s="38">
        <v>3714.76</v>
      </c>
      <c r="V1285" s="38">
        <v>3714.76</v>
      </c>
      <c r="W1285" s="38">
        <v>3714.76</v>
      </c>
      <c r="X1285" s="11" t="s">
        <v>129</v>
      </c>
      <c r="Y1285" s="12"/>
      <c r="Z1285" s="1">
        <v>0</v>
      </c>
      <c r="AA1285" s="9">
        <v>20693.73</v>
      </c>
      <c r="AB1285" s="9">
        <f>TRUNC((AA1285/6.1947*6.4521),2)</f>
        <v>21553.58</v>
      </c>
      <c r="AC1285" s="50">
        <f>IF(AD1285=AK1285,1,0)</f>
        <v>1</v>
      </c>
      <c r="AD1285" s="50">
        <v>17516.14</v>
      </c>
      <c r="AE1285" s="39">
        <v>14173.66</v>
      </c>
      <c r="AF1285" s="11">
        <f>IF(Z1285=2,AE1285*1.08,IF(AE1285&lt;=10,(AE1285*1.09),IF(AE1285&lt;=50,(10*1.09)+((AE1285-10)*1.08),IF(AE1285&lt;=100,(10*1.09)+((50-10)*1.08)+((AE1285-50)*1.07),IF(AE1285&lt;=200,(10*1.09)+((50-10)*1.08)+((100-50)*1.07)+((AE1285-100)*1.04),(10*1.09)+((50-10)*1.08)+((100-50)*1.07)+((200-100)*1.04)+((AE1285-200)*1.02))))))</f>
        <v>14464.733200000001</v>
      </c>
      <c r="AG1285" s="11">
        <f>IF(Z1285=1,AF1285*1.08,IF(Z1285=4,AF1285*1.08,IF(Z1285=2,0,IF(AE1285&lt;=100,(AF1285*1.25),IF(AE1285&lt;=200,134.5+((AE1285-100)*1.04*1.16),255.14+((AE1285-200)*1.02*1.12))))))</f>
        <v>16218.649184000002</v>
      </c>
      <c r="AH1285" s="11">
        <f>IF(Z1285=1,0,IF(Z1285=4,0,(AG1285*1.08)))</f>
        <v>17516.141118720003</v>
      </c>
      <c r="AI1285" s="9">
        <f>TRUNC(AF1285,2)</f>
        <v>14464.73</v>
      </c>
      <c r="AJ1285" s="9">
        <f>TRUNC(AG1285,2)</f>
        <v>16218.64</v>
      </c>
      <c r="AK1285" s="9">
        <f>TRUNC(AH1285,2)</f>
        <v>17516.14</v>
      </c>
      <c r="AL1285" s="13">
        <v>44170</v>
      </c>
      <c r="AM1285" s="13">
        <v>44187</v>
      </c>
      <c r="AN1285" s="13" t="s">
        <v>6537</v>
      </c>
    </row>
    <row r="1286" spans="1:40" ht="57" customHeight="1" x14ac:dyDescent="0.25">
      <c r="A1286" s="1">
        <v>8699504710175</v>
      </c>
      <c r="B1286" s="1" t="s">
        <v>5459</v>
      </c>
      <c r="C1286" s="1" t="s">
        <v>5460</v>
      </c>
      <c r="D1286" s="2" t="s">
        <v>44</v>
      </c>
      <c r="E1286" s="3" t="s">
        <v>5731</v>
      </c>
      <c r="F1286" s="3">
        <v>0</v>
      </c>
      <c r="G1286" s="2">
        <v>2</v>
      </c>
      <c r="H1286" s="3">
        <v>1</v>
      </c>
      <c r="I1286" s="3"/>
      <c r="J1286" s="3"/>
      <c r="K1286" s="3"/>
      <c r="L1286" s="4" t="s">
        <v>5461</v>
      </c>
      <c r="M1286" s="4" t="s">
        <v>5462</v>
      </c>
      <c r="N1286" s="3" t="s">
        <v>5971</v>
      </c>
      <c r="O1286" s="3" t="s">
        <v>1324</v>
      </c>
      <c r="P1286" s="3" t="s">
        <v>316</v>
      </c>
      <c r="Q1286" s="3">
        <v>5</v>
      </c>
      <c r="R1286" s="3" t="s">
        <v>48</v>
      </c>
      <c r="S1286" s="10" t="s">
        <v>49</v>
      </c>
      <c r="T1286" s="3" t="s">
        <v>129</v>
      </c>
      <c r="U1286" s="38">
        <v>8</v>
      </c>
      <c r="V1286" s="38">
        <v>8</v>
      </c>
      <c r="W1286" s="38">
        <v>8</v>
      </c>
      <c r="X1286" s="11" t="s">
        <v>129</v>
      </c>
      <c r="Y1286" s="12"/>
      <c r="Z1286" s="1">
        <v>0</v>
      </c>
      <c r="AA1286" s="9">
        <v>39.94</v>
      </c>
      <c r="AB1286" s="9"/>
      <c r="AC1286" s="50">
        <f>IF(AD1286=AK1286,1,0)</f>
        <v>1</v>
      </c>
      <c r="AD1286" s="50">
        <v>44.63</v>
      </c>
      <c r="AE1286" s="39">
        <v>30.52</v>
      </c>
      <c r="AF1286" s="11">
        <f>IF(Z1286=2,AE1286*1.08,IF(AE1286&lt;=10,(AE1286*1.09),IF(AE1286&lt;=50,(10*1.09)+((AE1286-10)*1.08),IF(AE1286&lt;=100,(10*1.09)+((50-10)*1.08)+((AE1286-50)*1.07),IF(AE1286&lt;=200,(10*1.09)+((50-10)*1.08)+((100-50)*1.07)+((AE1286-100)*1.04),(10*1.09)+((50-10)*1.08)+((100-50)*1.07)+((200-100)*1.04)+((AE1286-200)*1.02))))))</f>
        <v>33.061599999999999</v>
      </c>
      <c r="AG1286" s="11">
        <f>IF(Z1286=1,AF1286*1.08,IF(Z1286=4,AF1286*1.08,IF(Z1286=2,0,IF(AE1286&lt;=100,(AF1286*1.25),IF(AE1286&lt;=200,134.5+((AE1286-100)*1.04*1.16),255.14+((AE1286-200)*1.02*1.12))))))</f>
        <v>41.326999999999998</v>
      </c>
      <c r="AH1286" s="11">
        <f>IF(Z1286=1,0,IF(Z1286=4,0,(AG1286*1.08)))</f>
        <v>44.633160000000004</v>
      </c>
      <c r="AI1286" s="9">
        <f>TRUNC(AF1286,2)</f>
        <v>33.06</v>
      </c>
      <c r="AJ1286" s="9">
        <f>TRUNC(AG1286,2)</f>
        <v>41.32</v>
      </c>
      <c r="AK1286" s="9">
        <f>TRUNC(AH1286,2)</f>
        <v>44.63</v>
      </c>
      <c r="AL1286" s="13">
        <v>44170</v>
      </c>
      <c r="AM1286" s="13">
        <v>44187</v>
      </c>
      <c r="AN1286" s="13" t="s">
        <v>6537</v>
      </c>
    </row>
    <row r="1287" spans="1:40" ht="57" customHeight="1" x14ac:dyDescent="0.25">
      <c r="A1287" s="1">
        <v>8699786550025</v>
      </c>
      <c r="B1287" s="1" t="s">
        <v>1817</v>
      </c>
      <c r="C1287" s="1" t="s">
        <v>1818</v>
      </c>
      <c r="D1287" s="2" t="s">
        <v>44</v>
      </c>
      <c r="E1287" s="3" t="s">
        <v>133</v>
      </c>
      <c r="F1287" s="3">
        <v>0</v>
      </c>
      <c r="G1287" s="29">
        <v>2</v>
      </c>
      <c r="H1287" s="3">
        <v>1</v>
      </c>
      <c r="I1287" s="3" t="s">
        <v>1616</v>
      </c>
      <c r="J1287" s="3">
        <v>3</v>
      </c>
      <c r="K1287" s="3" t="s">
        <v>2164</v>
      </c>
      <c r="L1287" s="4" t="s">
        <v>2165</v>
      </c>
      <c r="M1287" s="4" t="s">
        <v>40</v>
      </c>
      <c r="N1287" s="3" t="s">
        <v>6007</v>
      </c>
      <c r="O1287" s="3">
        <v>100</v>
      </c>
      <c r="P1287" s="3" t="s">
        <v>188</v>
      </c>
      <c r="Q1287" s="3">
        <v>200</v>
      </c>
      <c r="R1287" s="3" t="s">
        <v>48</v>
      </c>
      <c r="S1287" s="10" t="s">
        <v>49</v>
      </c>
      <c r="T1287" s="3" t="s">
        <v>111</v>
      </c>
      <c r="U1287" s="38">
        <v>7.94</v>
      </c>
      <c r="V1287" s="38">
        <v>13.03</v>
      </c>
      <c r="W1287" s="38">
        <v>7.94</v>
      </c>
      <c r="X1287" s="3" t="s">
        <v>111</v>
      </c>
      <c r="Y1287" s="12"/>
      <c r="Z1287" s="1">
        <v>0</v>
      </c>
      <c r="AA1287" s="9">
        <v>30.89</v>
      </c>
      <c r="AB1287" s="9"/>
      <c r="AC1287" s="50">
        <f>IF(AD1287=AK1287,1,0)</f>
        <v>1</v>
      </c>
      <c r="AD1287" s="50">
        <v>44.29</v>
      </c>
      <c r="AE1287" s="39">
        <v>30.29</v>
      </c>
      <c r="AF1287" s="11">
        <f>IF(Z1287=2,AE1287*1.08,IF(AE1287&lt;=10,(AE1287*1.09),IF(AE1287&lt;=50,(10*1.09)+((AE1287-10)*1.08),IF(AE1287&lt;=100,(10*1.09)+((50-10)*1.08)+((AE1287-50)*1.07),IF(AE1287&lt;=200,(10*1.09)+((50-10)*1.08)+((100-50)*1.07)+((AE1287-100)*1.04),(10*1.09)+((50-10)*1.08)+((100-50)*1.07)+((200-100)*1.04)+((AE1287-200)*1.02))))))</f>
        <v>32.813200000000002</v>
      </c>
      <c r="AG1287" s="11">
        <f>IF(Z1287=1,AF1287*1.08,IF(Z1287=4,AF1287*1.08,IF(Z1287=2,0,IF(AE1287&lt;=100,(AF1287*1.25),IF(AE1287&lt;=200,134.5+((AE1287-100)*1.04*1.16),255.14+((AE1287-200)*1.02*1.12))))))</f>
        <v>41.016500000000001</v>
      </c>
      <c r="AH1287" s="11">
        <f>IF(Z1287=1,0,IF(Z1287=4,0,(AG1287*1.08)))</f>
        <v>44.297820000000002</v>
      </c>
      <c r="AI1287" s="9">
        <f>TRUNC(AF1287,2)</f>
        <v>32.81</v>
      </c>
      <c r="AJ1287" s="9">
        <f>TRUNC(AG1287,2)</f>
        <v>41.01</v>
      </c>
      <c r="AK1287" s="9">
        <f>TRUNC(AH1287,2)</f>
        <v>44.29</v>
      </c>
      <c r="AL1287" s="13">
        <v>44170</v>
      </c>
      <c r="AM1287" s="13">
        <v>44187</v>
      </c>
      <c r="AN1287" s="13" t="s">
        <v>6537</v>
      </c>
    </row>
    <row r="1288" spans="1:40" ht="57" customHeight="1" x14ac:dyDescent="0.25">
      <c r="A1288" s="1">
        <v>8699786550032</v>
      </c>
      <c r="B1288" s="1" t="s">
        <v>1817</v>
      </c>
      <c r="C1288" s="1" t="s">
        <v>1818</v>
      </c>
      <c r="D1288" s="2" t="s">
        <v>44</v>
      </c>
      <c r="E1288" s="3" t="s">
        <v>133</v>
      </c>
      <c r="F1288" s="3">
        <v>0</v>
      </c>
      <c r="G1288" s="29">
        <v>2</v>
      </c>
      <c r="H1288" s="3">
        <v>1</v>
      </c>
      <c r="I1288" s="3" t="s">
        <v>1616</v>
      </c>
      <c r="J1288" s="3">
        <v>3</v>
      </c>
      <c r="K1288" s="3" t="s">
        <v>2164</v>
      </c>
      <c r="L1288" s="4" t="s">
        <v>2168</v>
      </c>
      <c r="M1288" s="4" t="s">
        <v>40</v>
      </c>
      <c r="N1288" s="3" t="s">
        <v>6007</v>
      </c>
      <c r="O1288" s="3">
        <v>200</v>
      </c>
      <c r="P1288" s="3" t="s">
        <v>188</v>
      </c>
      <c r="Q1288" s="3">
        <v>100</v>
      </c>
      <c r="R1288" s="3" t="s">
        <v>48</v>
      </c>
      <c r="S1288" s="10" t="s">
        <v>49</v>
      </c>
      <c r="T1288" s="3" t="s">
        <v>111</v>
      </c>
      <c r="U1288" s="38">
        <v>7.94</v>
      </c>
      <c r="V1288" s="38">
        <v>11.93</v>
      </c>
      <c r="W1288" s="38">
        <v>7.94</v>
      </c>
      <c r="X1288" s="11" t="s">
        <v>111</v>
      </c>
      <c r="Y1288" s="12"/>
      <c r="Z1288" s="1">
        <v>0</v>
      </c>
      <c r="AA1288" s="9">
        <v>30.89</v>
      </c>
      <c r="AB1288" s="9"/>
      <c r="AC1288" s="50">
        <f>IF(AD1288=AK1288,1,0)</f>
        <v>1</v>
      </c>
      <c r="AD1288" s="50">
        <v>44.29</v>
      </c>
      <c r="AE1288" s="39">
        <v>30.29</v>
      </c>
      <c r="AF1288" s="11">
        <f>IF(Z1288=2,AE1288*1.08,IF(AE1288&lt;=10,(AE1288*1.09),IF(AE1288&lt;=50,(10*1.09)+((AE1288-10)*1.08),IF(AE1288&lt;=100,(10*1.09)+((50-10)*1.08)+((AE1288-50)*1.07),IF(AE1288&lt;=200,(10*1.09)+((50-10)*1.08)+((100-50)*1.07)+((AE1288-100)*1.04),(10*1.09)+((50-10)*1.08)+((100-50)*1.07)+((200-100)*1.04)+((AE1288-200)*1.02))))))</f>
        <v>32.813200000000002</v>
      </c>
      <c r="AG1288" s="11">
        <f>IF(Z1288=1,AF1288*1.08,IF(Z1288=4,AF1288*1.08,IF(Z1288=2,0,IF(AE1288&lt;=100,(AF1288*1.25),IF(AE1288&lt;=200,134.5+((AE1288-100)*1.04*1.16),255.14+((AE1288-200)*1.02*1.12))))))</f>
        <v>41.016500000000001</v>
      </c>
      <c r="AH1288" s="11">
        <f>IF(Z1288=1,0,IF(Z1288=4,0,(AG1288*1.08)))</f>
        <v>44.297820000000002</v>
      </c>
      <c r="AI1288" s="9">
        <f>TRUNC(AF1288,2)</f>
        <v>32.81</v>
      </c>
      <c r="AJ1288" s="9">
        <f>TRUNC(AG1288,2)</f>
        <v>41.01</v>
      </c>
      <c r="AK1288" s="9">
        <f>TRUNC(AH1288,2)</f>
        <v>44.29</v>
      </c>
      <c r="AL1288" s="13">
        <v>44170</v>
      </c>
      <c r="AM1288" s="13">
        <v>44187</v>
      </c>
      <c r="AN1288" s="13" t="s">
        <v>6537</v>
      </c>
    </row>
    <row r="1289" spans="1:40" ht="57" customHeight="1" x14ac:dyDescent="0.25">
      <c r="A1289" s="1">
        <v>8699786550124</v>
      </c>
      <c r="B1289" s="1" t="s">
        <v>1881</v>
      </c>
      <c r="C1289" s="1" t="s">
        <v>1882</v>
      </c>
      <c r="D1289" s="2" t="s">
        <v>44</v>
      </c>
      <c r="E1289" s="2" t="s">
        <v>5731</v>
      </c>
      <c r="F1289" s="3">
        <v>0</v>
      </c>
      <c r="G1289" s="2">
        <v>2</v>
      </c>
      <c r="H1289" s="3">
        <v>1</v>
      </c>
      <c r="I1289" s="3" t="s">
        <v>1616</v>
      </c>
      <c r="J1289" s="3">
        <v>3</v>
      </c>
      <c r="K1289" s="3" t="s">
        <v>2164</v>
      </c>
      <c r="L1289" s="4" t="s">
        <v>2173</v>
      </c>
      <c r="M1289" s="4" t="s">
        <v>41</v>
      </c>
      <c r="N1289" s="3" t="s">
        <v>6007</v>
      </c>
      <c r="O1289" s="3" t="s">
        <v>1883</v>
      </c>
      <c r="P1289" s="3" t="s">
        <v>188</v>
      </c>
      <c r="Q1289" s="3">
        <v>60</v>
      </c>
      <c r="R1289" s="3" t="s">
        <v>48</v>
      </c>
      <c r="S1289" s="10" t="s">
        <v>49</v>
      </c>
      <c r="T1289" s="3" t="s">
        <v>153</v>
      </c>
      <c r="U1289" s="38">
        <v>24.48</v>
      </c>
      <c r="V1289" s="38">
        <v>24.48</v>
      </c>
      <c r="W1289" s="38">
        <v>24.48</v>
      </c>
      <c r="X1289" s="11" t="s">
        <v>153</v>
      </c>
      <c r="Y1289" s="12"/>
      <c r="Z1289" s="1">
        <v>0</v>
      </c>
      <c r="AA1289" s="9">
        <v>94.11</v>
      </c>
      <c r="AB1289" s="9"/>
      <c r="AC1289" s="50">
        <f>IF(AD1289=AK1289,1,0)</f>
        <v>1</v>
      </c>
      <c r="AD1289" s="50">
        <v>135.72</v>
      </c>
      <c r="AE1289" s="39">
        <v>93.4</v>
      </c>
      <c r="AF1289" s="11">
        <f>IF(Z1289=2,AE1289*1.08,IF(AE1289&lt;=10,(AE1289*1.09),IF(AE1289&lt;=50,(10*1.09)+((AE1289-10)*1.08),IF(AE1289&lt;=100,(10*1.09)+((50-10)*1.08)+((AE1289-50)*1.07),IF(AE1289&lt;=200,(10*1.09)+((50-10)*1.08)+((100-50)*1.07)+((AE1289-100)*1.04),(10*1.09)+((50-10)*1.08)+((100-50)*1.07)+((200-100)*1.04)+((AE1289-200)*1.02))))))</f>
        <v>100.53800000000001</v>
      </c>
      <c r="AG1289" s="11">
        <f>IF(Z1289=1,AF1289*1.08,IF(Z1289=4,AF1289*1.08,IF(Z1289=2,0,IF(AE1289&lt;=100,(AF1289*1.25),IF(AE1289&lt;=200,134.5+((AE1289-100)*1.04*1.16),255.14+((AE1289-200)*1.02*1.12))))))</f>
        <v>125.67250000000001</v>
      </c>
      <c r="AH1289" s="11">
        <f>IF(Z1289=1,0,IF(Z1289=4,0,(AG1289*1.08)))</f>
        <v>135.72630000000004</v>
      </c>
      <c r="AI1289" s="9">
        <f>TRUNC(AF1289,2)</f>
        <v>100.53</v>
      </c>
      <c r="AJ1289" s="9">
        <f>TRUNC(AG1289,2)</f>
        <v>125.67</v>
      </c>
      <c r="AK1289" s="9">
        <f>TRUNC(AH1289,2)</f>
        <v>135.72</v>
      </c>
      <c r="AL1289" s="13">
        <v>44170</v>
      </c>
      <c r="AM1289" s="13">
        <v>44187</v>
      </c>
      <c r="AN1289" s="13" t="s">
        <v>6537</v>
      </c>
    </row>
    <row r="1290" spans="1:40" ht="57" customHeight="1" x14ac:dyDescent="0.25">
      <c r="A1290" s="1">
        <v>8699522032846</v>
      </c>
      <c r="B1290" s="1" t="s">
        <v>2174</v>
      </c>
      <c r="C1290" s="1" t="s">
        <v>2175</v>
      </c>
      <c r="D1290" s="2" t="s">
        <v>44</v>
      </c>
      <c r="E1290" s="3" t="s">
        <v>5731</v>
      </c>
      <c r="F1290" s="3">
        <v>0</v>
      </c>
      <c r="G1290" s="2">
        <v>2</v>
      </c>
      <c r="H1290" s="3">
        <v>1</v>
      </c>
      <c r="I1290" s="3"/>
      <c r="J1290" s="3"/>
      <c r="K1290" s="3"/>
      <c r="L1290" s="4" t="s">
        <v>4846</v>
      </c>
      <c r="M1290" s="4" t="s">
        <v>2176</v>
      </c>
      <c r="N1290" s="3" t="s">
        <v>5925</v>
      </c>
      <c r="O1290" s="3">
        <v>300</v>
      </c>
      <c r="P1290" s="3" t="s">
        <v>76</v>
      </c>
      <c r="Q1290" s="3">
        <v>30</v>
      </c>
      <c r="R1290" s="3" t="s">
        <v>48</v>
      </c>
      <c r="S1290" s="10" t="s">
        <v>49</v>
      </c>
      <c r="T1290" s="3" t="s">
        <v>111</v>
      </c>
      <c r="U1290" s="38">
        <v>16.66</v>
      </c>
      <c r="V1290" s="38">
        <v>16.66</v>
      </c>
      <c r="W1290" s="38">
        <v>16.66</v>
      </c>
      <c r="X1290" s="3" t="s">
        <v>111</v>
      </c>
      <c r="Y1290" s="12"/>
      <c r="Z1290" s="1">
        <v>0</v>
      </c>
      <c r="AA1290" s="9">
        <v>79.39</v>
      </c>
      <c r="AB1290" s="9"/>
      <c r="AC1290" s="50">
        <f>IF(AD1290=AK1290,1,0)</f>
        <v>1</v>
      </c>
      <c r="AD1290" s="50">
        <v>92.62</v>
      </c>
      <c r="AE1290" s="39">
        <v>63.56</v>
      </c>
      <c r="AF1290" s="11">
        <f>IF(Z1290=2,AE1290*1.08,IF(AE1290&lt;=10,(AE1290*1.09),IF(AE1290&lt;=50,(10*1.09)+((AE1290-10)*1.08),IF(AE1290&lt;=100,(10*1.09)+((50-10)*1.08)+((AE1290-50)*1.07),IF(AE1290&lt;=200,(10*1.09)+((50-10)*1.08)+((100-50)*1.07)+((AE1290-100)*1.04),(10*1.09)+((50-10)*1.08)+((100-50)*1.07)+((200-100)*1.04)+((AE1290-200)*1.02))))))</f>
        <v>68.609200000000001</v>
      </c>
      <c r="AG1290" s="11">
        <f>IF(Z1290=1,AF1290*1.08,IF(Z1290=4,AF1290*1.08,IF(Z1290=2,0,IF(AE1290&lt;=100,(AF1290*1.25),IF(AE1290&lt;=200,134.5+((AE1290-100)*1.04*1.16),255.14+((AE1290-200)*1.02*1.12))))))</f>
        <v>85.761499999999998</v>
      </c>
      <c r="AH1290" s="11">
        <f>IF(Z1290=1,0,IF(Z1290=4,0,(AG1290*1.08)))</f>
        <v>92.622420000000005</v>
      </c>
      <c r="AI1290" s="9">
        <f>TRUNC(AF1290,2)</f>
        <v>68.599999999999994</v>
      </c>
      <c r="AJ1290" s="9">
        <f>TRUNC(AG1290,2)</f>
        <v>85.76</v>
      </c>
      <c r="AK1290" s="9">
        <f>TRUNC(AH1290,2)</f>
        <v>92.62</v>
      </c>
      <c r="AL1290" s="13">
        <v>44170</v>
      </c>
      <c r="AM1290" s="13">
        <v>44187</v>
      </c>
      <c r="AN1290" s="13" t="s">
        <v>6537</v>
      </c>
    </row>
    <row r="1291" spans="1:40" ht="57" customHeight="1" x14ac:dyDescent="0.25">
      <c r="A1291" s="1">
        <v>8699593095306</v>
      </c>
      <c r="B1291" s="1" t="s">
        <v>2280</v>
      </c>
      <c r="C1291" s="1" t="s">
        <v>2281</v>
      </c>
      <c r="D1291" s="2" t="s">
        <v>44</v>
      </c>
      <c r="E1291" s="3" t="s">
        <v>5731</v>
      </c>
      <c r="F1291" s="3">
        <v>0</v>
      </c>
      <c r="G1291" s="2">
        <v>2</v>
      </c>
      <c r="H1291" s="3">
        <v>1</v>
      </c>
      <c r="I1291" s="3"/>
      <c r="J1291" s="3"/>
      <c r="K1291" s="3"/>
      <c r="L1291" s="4" t="s">
        <v>2285</v>
      </c>
      <c r="M1291" s="4" t="s">
        <v>2283</v>
      </c>
      <c r="N1291" s="3" t="s">
        <v>5982</v>
      </c>
      <c r="O1291" s="3">
        <v>600</v>
      </c>
      <c r="P1291" s="3" t="s">
        <v>76</v>
      </c>
      <c r="Q1291" s="3">
        <v>60</v>
      </c>
      <c r="R1291" s="3" t="s">
        <v>48</v>
      </c>
      <c r="S1291" s="10" t="s">
        <v>49</v>
      </c>
      <c r="T1291" s="3" t="s">
        <v>50</v>
      </c>
      <c r="U1291" s="38">
        <v>244.48</v>
      </c>
      <c r="V1291" s="38">
        <v>244.48</v>
      </c>
      <c r="W1291" s="38">
        <v>244.48</v>
      </c>
      <c r="X1291" s="11" t="s">
        <v>50</v>
      </c>
      <c r="Y1291" s="12"/>
      <c r="Z1291" s="1">
        <v>0</v>
      </c>
      <c r="AA1291" s="9">
        <v>964.74</v>
      </c>
      <c r="AB1291" s="9"/>
      <c r="AC1291" s="50">
        <f>IF(AD1291=AK1291,1,0)</f>
        <v>1</v>
      </c>
      <c r="AD1291" s="50">
        <v>1179.68</v>
      </c>
      <c r="AE1291" s="39">
        <v>932.81</v>
      </c>
      <c r="AF1291" s="11">
        <f>IF(Z1291=2,AE1291*1.08,IF(AE1291&lt;=10,(AE1291*1.09),IF(AE1291&lt;=50,(10*1.09)+((AE1291-10)*1.08),IF(AE1291&lt;=100,(10*1.09)+((50-10)*1.08)+((AE1291-50)*1.07),IF(AE1291&lt;=200,(10*1.09)+((50-10)*1.08)+((100-50)*1.07)+((AE1291-100)*1.04),(10*1.09)+((50-10)*1.08)+((100-50)*1.07)+((200-100)*1.04)+((AE1291-200)*1.02))))))</f>
        <v>959.06619999999998</v>
      </c>
      <c r="AG1291" s="11">
        <f>IF(Z1291=1,AF1291*1.08,IF(Z1291=4,AF1291*1.08,IF(Z1291=2,0,IF(AE1291&lt;=100,(AF1291*1.25),IF(AE1291&lt;=200,134.5+((AE1291-100)*1.04*1.16),255.14+((AE1291-200)*1.02*1.12))))))</f>
        <v>1092.302144</v>
      </c>
      <c r="AH1291" s="11">
        <f>IF(Z1291=1,0,IF(Z1291=4,0,(AG1291*1.08)))</f>
        <v>1179.6863155200001</v>
      </c>
      <c r="AI1291" s="9">
        <f>TRUNC(AF1291,2)</f>
        <v>959.06</v>
      </c>
      <c r="AJ1291" s="9">
        <f>TRUNC(AG1291,2)</f>
        <v>1092.3</v>
      </c>
      <c r="AK1291" s="9">
        <f>TRUNC(AH1291,2)</f>
        <v>1179.68</v>
      </c>
      <c r="AL1291" s="13">
        <v>44170</v>
      </c>
      <c r="AM1291" s="13">
        <v>44187</v>
      </c>
      <c r="AN1291" s="13" t="s">
        <v>6537</v>
      </c>
    </row>
    <row r="1292" spans="1:40" ht="57" customHeight="1" x14ac:dyDescent="0.25">
      <c r="A1292" s="1">
        <v>8680683090011</v>
      </c>
      <c r="B1292" s="1" t="s">
        <v>2355</v>
      </c>
      <c r="C1292" s="1" t="s">
        <v>2356</v>
      </c>
      <c r="D1292" s="2" t="s">
        <v>44</v>
      </c>
      <c r="E1292" s="3" t="s">
        <v>5731</v>
      </c>
      <c r="F1292" s="3">
        <v>0</v>
      </c>
      <c r="G1292" s="2">
        <v>2</v>
      </c>
      <c r="H1292" s="3">
        <v>1</v>
      </c>
      <c r="I1292" s="3"/>
      <c r="J1292" s="3"/>
      <c r="K1292" s="3"/>
      <c r="L1292" s="4" t="s">
        <v>2357</v>
      </c>
      <c r="M1292" s="4" t="s">
        <v>2358</v>
      </c>
      <c r="N1292" s="3" t="s">
        <v>6068</v>
      </c>
      <c r="O1292" s="3">
        <v>50</v>
      </c>
      <c r="P1292" s="3" t="s">
        <v>76</v>
      </c>
      <c r="Q1292" s="3">
        <v>40</v>
      </c>
      <c r="R1292" s="3" t="s">
        <v>48</v>
      </c>
      <c r="S1292" s="10" t="s">
        <v>49</v>
      </c>
      <c r="T1292" s="3" t="s">
        <v>997</v>
      </c>
      <c r="U1292" s="38">
        <v>1874.86</v>
      </c>
      <c r="V1292" s="38">
        <v>1874.86</v>
      </c>
      <c r="W1292" s="38">
        <v>1874.86</v>
      </c>
      <c r="X1292" s="3" t="s">
        <v>997</v>
      </c>
      <c r="Y1292" s="12"/>
      <c r="Z1292" s="1">
        <v>0</v>
      </c>
      <c r="AA1292" s="9">
        <v>7162.45</v>
      </c>
      <c r="AB1292" s="9"/>
      <c r="AC1292" s="50"/>
      <c r="AD1292" s="50"/>
      <c r="AE1292" s="39">
        <v>7153.52</v>
      </c>
      <c r="AF1292" s="11">
        <f>IF(Z1292=2,AE1292*1.08,IF(AE1292&lt;=10,(AE1292*1.09),IF(AE1292&lt;=50,(10*1.09)+((AE1292-10)*1.08),IF(AE1292&lt;=100,(10*1.09)+((50-10)*1.08)+((AE1292-50)*1.07),IF(AE1292&lt;=200,(10*1.09)+((50-10)*1.08)+((100-50)*1.07)+((AE1292-100)*1.04),(10*1.09)+((50-10)*1.08)+((100-50)*1.07)+((200-100)*1.04)+((AE1292-200)*1.02))))))</f>
        <v>7304.1904000000013</v>
      </c>
      <c r="AG1292" s="11">
        <f>IF(Z1292=1,AF1292*1.08,IF(Z1292=4,AF1292*1.08,IF(Z1292=2,0,IF(AE1292&lt;=100,(AF1292*1.25),IF(AE1292&lt;=200,134.5+((AE1292-100)*1.04*1.16),255.14+((AE1292-200)*1.02*1.12))))))</f>
        <v>8198.8412480000025</v>
      </c>
      <c r="AH1292" s="11">
        <f>IF(Z1292=1,0,IF(Z1292=4,0,(AG1292*1.08)))</f>
        <v>8854.7485478400031</v>
      </c>
      <c r="AI1292" s="9">
        <f>TRUNC(AF1292,2)</f>
        <v>7304.19</v>
      </c>
      <c r="AJ1292" s="9">
        <f>TRUNC(AG1292,2)</f>
        <v>8198.84</v>
      </c>
      <c r="AK1292" s="9">
        <f>TRUNC(AH1292,2)</f>
        <v>8854.74</v>
      </c>
      <c r="AL1292" s="13">
        <v>44170</v>
      </c>
      <c r="AM1292" s="13">
        <v>44187</v>
      </c>
      <c r="AN1292" s="13" t="s">
        <v>6537</v>
      </c>
    </row>
    <row r="1293" spans="1:40" ht="57" customHeight="1" x14ac:dyDescent="0.25">
      <c r="A1293" s="1">
        <v>8699514655657</v>
      </c>
      <c r="B1293" s="1" t="s">
        <v>2368</v>
      </c>
      <c r="C1293" s="1" t="s">
        <v>2369</v>
      </c>
      <c r="D1293" s="2" t="s">
        <v>44</v>
      </c>
      <c r="E1293" s="3" t="s">
        <v>133</v>
      </c>
      <c r="F1293" s="3">
        <v>0</v>
      </c>
      <c r="G1293" s="29">
        <v>7</v>
      </c>
      <c r="H1293" s="3">
        <v>1</v>
      </c>
      <c r="I1293" s="3"/>
      <c r="J1293" s="3"/>
      <c r="K1293" s="3"/>
      <c r="L1293" s="4" t="s">
        <v>2370</v>
      </c>
      <c r="M1293" s="4" t="s">
        <v>953</v>
      </c>
      <c r="N1293" s="3" t="s">
        <v>5962</v>
      </c>
      <c r="O1293" s="3">
        <v>40</v>
      </c>
      <c r="P1293" s="3" t="s">
        <v>76</v>
      </c>
      <c r="Q1293" s="3">
        <v>10</v>
      </c>
      <c r="R1293" s="3" t="s">
        <v>48</v>
      </c>
      <c r="S1293" s="10" t="s">
        <v>18</v>
      </c>
      <c r="T1293" s="3" t="s">
        <v>153</v>
      </c>
      <c r="U1293" s="38">
        <v>4.88</v>
      </c>
      <c r="V1293" s="38">
        <v>8.17</v>
      </c>
      <c r="W1293" s="38">
        <v>4.88</v>
      </c>
      <c r="X1293" s="11" t="s">
        <v>153</v>
      </c>
      <c r="Y1293" s="12"/>
      <c r="Z1293" s="1">
        <v>0</v>
      </c>
      <c r="AA1293" s="9">
        <v>24.87</v>
      </c>
      <c r="AB1293" s="9"/>
      <c r="AC1293" s="50"/>
      <c r="AD1293" s="50"/>
      <c r="AE1293" s="39">
        <v>18.61</v>
      </c>
      <c r="AF1293" s="11">
        <f>IF(Z1293=2,AE1293*1.08,IF(AE1293&lt;=10,(AE1293*1.09),IF(AE1293&lt;=50,(10*1.09)+((AE1293-10)*1.08),IF(AE1293&lt;=100,(10*1.09)+((50-10)*1.08)+((AE1293-50)*1.07),IF(AE1293&lt;=200,(10*1.09)+((50-10)*1.08)+((100-50)*1.07)+((AE1293-100)*1.04),(10*1.09)+((50-10)*1.08)+((100-50)*1.07)+((200-100)*1.04)+((AE1293-200)*1.02))))))</f>
        <v>20.198799999999999</v>
      </c>
      <c r="AG1293" s="11">
        <f>IF(Z1293=1,AF1293*1.08,IF(Z1293=4,AF1293*1.08,IF(Z1293=2,0,IF(AE1293&lt;=100,(AF1293*1.25),IF(AE1293&lt;=200,134.5+((AE1293-100)*1.04*1.16),255.14+((AE1293-200)*1.02*1.12))))))</f>
        <v>25.2485</v>
      </c>
      <c r="AH1293" s="11">
        <f>IF(Z1293=1,0,IF(Z1293=4,0,(AG1293*1.08)))</f>
        <v>27.268380000000001</v>
      </c>
      <c r="AI1293" s="9">
        <f>TRUNC(AF1293,2)</f>
        <v>20.190000000000001</v>
      </c>
      <c r="AJ1293" s="9">
        <f>TRUNC(AG1293,2)</f>
        <v>25.24</v>
      </c>
      <c r="AK1293" s="9">
        <f>TRUNC(AH1293,2)</f>
        <v>27.26</v>
      </c>
      <c r="AL1293" s="13">
        <v>44170</v>
      </c>
      <c r="AM1293" s="13">
        <v>44187</v>
      </c>
      <c r="AN1293" s="13" t="s">
        <v>6537</v>
      </c>
    </row>
    <row r="1294" spans="1:40" ht="57" customHeight="1" x14ac:dyDescent="0.25">
      <c r="A1294" s="1">
        <v>8699324650019</v>
      </c>
      <c r="B1294" s="1" t="s">
        <v>2368</v>
      </c>
      <c r="C1294" s="1" t="s">
        <v>2369</v>
      </c>
      <c r="D1294" s="2" t="s">
        <v>44</v>
      </c>
      <c r="E1294" s="3" t="s">
        <v>133</v>
      </c>
      <c r="F1294" s="3">
        <v>0</v>
      </c>
      <c r="G1294" s="29">
        <v>7</v>
      </c>
      <c r="H1294" s="3">
        <v>1</v>
      </c>
      <c r="I1294" s="3"/>
      <c r="J1294" s="3"/>
      <c r="K1294" s="3"/>
      <c r="L1294" s="4" t="s">
        <v>4870</v>
      </c>
      <c r="M1294" s="4" t="s">
        <v>953</v>
      </c>
      <c r="N1294" s="3" t="s">
        <v>6024</v>
      </c>
      <c r="O1294" s="3">
        <v>40</v>
      </c>
      <c r="P1294" s="3" t="s">
        <v>76</v>
      </c>
      <c r="Q1294" s="3">
        <v>10</v>
      </c>
      <c r="R1294" s="3" t="s">
        <v>48</v>
      </c>
      <c r="S1294" s="10" t="s">
        <v>18</v>
      </c>
      <c r="T1294" s="3" t="s">
        <v>153</v>
      </c>
      <c r="U1294" s="38">
        <v>4.88</v>
      </c>
      <c r="V1294" s="38">
        <v>8.17</v>
      </c>
      <c r="W1294" s="38">
        <v>4.88</v>
      </c>
      <c r="X1294" s="3" t="s">
        <v>153</v>
      </c>
      <c r="Y1294" s="12"/>
      <c r="Z1294" s="1">
        <v>0</v>
      </c>
      <c r="AA1294" s="9">
        <v>24.87</v>
      </c>
      <c r="AB1294" s="9"/>
      <c r="AC1294" s="50">
        <f>IF(AD1294=AK1294,1,0)</f>
        <v>1</v>
      </c>
      <c r="AD1294" s="50">
        <v>27.26</v>
      </c>
      <c r="AE1294" s="39">
        <v>18.61</v>
      </c>
      <c r="AF1294" s="11">
        <f>IF(Z1294=2,AE1294*1.08,IF(AE1294&lt;=10,(AE1294*1.09),IF(AE1294&lt;=50,(10*1.09)+((AE1294-10)*1.08),IF(AE1294&lt;=100,(10*1.09)+((50-10)*1.08)+((AE1294-50)*1.07),IF(AE1294&lt;=200,(10*1.09)+((50-10)*1.08)+((100-50)*1.07)+((AE1294-100)*1.04),(10*1.09)+((50-10)*1.08)+((100-50)*1.07)+((200-100)*1.04)+((AE1294-200)*1.02))))))</f>
        <v>20.198799999999999</v>
      </c>
      <c r="AG1294" s="11">
        <f>IF(Z1294=1,AF1294*1.08,IF(Z1294=4,AF1294*1.08,IF(Z1294=2,0,IF(AE1294&lt;=100,(AF1294*1.25),IF(AE1294&lt;=200,134.5+((AE1294-100)*1.04*1.16),255.14+((AE1294-200)*1.02*1.12))))))</f>
        <v>25.2485</v>
      </c>
      <c r="AH1294" s="11">
        <f>IF(Z1294=1,0,IF(Z1294=4,0,(AG1294*1.08)))</f>
        <v>27.268380000000001</v>
      </c>
      <c r="AI1294" s="9">
        <f>TRUNC(AF1294,2)</f>
        <v>20.190000000000001</v>
      </c>
      <c r="AJ1294" s="9">
        <f>TRUNC(AG1294,2)</f>
        <v>25.24</v>
      </c>
      <c r="AK1294" s="9">
        <f>TRUNC(AH1294,2)</f>
        <v>27.26</v>
      </c>
      <c r="AL1294" s="13">
        <v>44170</v>
      </c>
      <c r="AM1294" s="13">
        <v>44187</v>
      </c>
      <c r="AN1294" s="13" t="s">
        <v>6537</v>
      </c>
    </row>
    <row r="1295" spans="1:40" ht="57" customHeight="1" x14ac:dyDescent="0.25">
      <c r="A1295" s="1">
        <v>8699862950107</v>
      </c>
      <c r="B1295" s="1" t="s">
        <v>2376</v>
      </c>
      <c r="C1295" s="1" t="s">
        <v>2377</v>
      </c>
      <c r="D1295" s="2" t="s">
        <v>44</v>
      </c>
      <c r="E1295" s="3" t="s">
        <v>5731</v>
      </c>
      <c r="F1295" s="3">
        <v>0</v>
      </c>
      <c r="G1295" s="2">
        <v>2</v>
      </c>
      <c r="H1295" s="3">
        <v>1</v>
      </c>
      <c r="I1295" s="3"/>
      <c r="J1295" s="3"/>
      <c r="K1295" s="3"/>
      <c r="L1295" s="4" t="s">
        <v>6289</v>
      </c>
      <c r="M1295" s="4" t="s">
        <v>2378</v>
      </c>
      <c r="N1295" s="3" t="s">
        <v>6064</v>
      </c>
      <c r="O1295" s="3">
        <v>60</v>
      </c>
      <c r="P1295" s="3" t="s">
        <v>76</v>
      </c>
      <c r="Q1295" s="3">
        <v>1</v>
      </c>
      <c r="R1295" s="3" t="s">
        <v>48</v>
      </c>
      <c r="S1295" s="10" t="s">
        <v>49</v>
      </c>
      <c r="T1295" s="3" t="s">
        <v>153</v>
      </c>
      <c r="U1295" s="38">
        <v>156.79</v>
      </c>
      <c r="V1295" s="38">
        <v>156.79</v>
      </c>
      <c r="W1295" s="38">
        <v>156.79</v>
      </c>
      <c r="X1295" s="11" t="s">
        <v>153</v>
      </c>
      <c r="Y1295" s="12"/>
      <c r="Z1295" s="1">
        <v>0</v>
      </c>
      <c r="AA1295" s="9">
        <v>598.27</v>
      </c>
      <c r="AB1295" s="9"/>
      <c r="AC1295" s="50">
        <f>IF(AD1295=AK1295,1,0)</f>
        <v>1</v>
      </c>
      <c r="AD1295" s="50">
        <v>766.88</v>
      </c>
      <c r="AE1295" s="39">
        <v>598.23</v>
      </c>
      <c r="AF1295" s="11">
        <f>IF(Z1295=2,AE1295*1.08,IF(AE1295&lt;=10,(AE1295*1.09),IF(AE1295&lt;=50,(10*1.09)+((AE1295-10)*1.08),IF(AE1295&lt;=100,(10*1.09)+((50-10)*1.08)+((AE1295-50)*1.07),IF(AE1295&lt;=200,(10*1.09)+((50-10)*1.08)+((100-50)*1.07)+((AE1295-100)*1.04),(10*1.09)+((50-10)*1.08)+((100-50)*1.07)+((200-100)*1.04)+((AE1295-200)*1.02))))))</f>
        <v>617.79460000000006</v>
      </c>
      <c r="AG1295" s="11">
        <f>IF(Z1295=1,AF1295*1.08,IF(Z1295=4,AF1295*1.08,IF(Z1295=2,0,IF(AE1295&lt;=100,(AF1295*1.25),IF(AE1295&lt;=200,134.5+((AE1295-100)*1.04*1.16),255.14+((AE1295-200)*1.02*1.12))))))</f>
        <v>710.0779520000001</v>
      </c>
      <c r="AH1295" s="11">
        <f>IF(Z1295=1,0,IF(Z1295=4,0,(AG1295*1.08)))</f>
        <v>766.88418816000012</v>
      </c>
      <c r="AI1295" s="9">
        <f>TRUNC(AF1295,2)</f>
        <v>617.79</v>
      </c>
      <c r="AJ1295" s="9">
        <f>TRUNC(AG1295,2)</f>
        <v>710.07</v>
      </c>
      <c r="AK1295" s="9">
        <f>TRUNC(AH1295,2)</f>
        <v>766.88</v>
      </c>
      <c r="AL1295" s="13">
        <v>44170</v>
      </c>
      <c r="AM1295" s="13">
        <v>44187</v>
      </c>
      <c r="AN1295" s="13" t="s">
        <v>6537</v>
      </c>
    </row>
    <row r="1296" spans="1:40" ht="57" customHeight="1" x14ac:dyDescent="0.25">
      <c r="A1296" s="1">
        <v>8699636570029</v>
      </c>
      <c r="B1296" s="1" t="s">
        <v>780</v>
      </c>
      <c r="C1296" s="1" t="s">
        <v>781</v>
      </c>
      <c r="D1296" s="2" t="s">
        <v>44</v>
      </c>
      <c r="E1296" s="3" t="s">
        <v>5731</v>
      </c>
      <c r="F1296" s="3">
        <v>6</v>
      </c>
      <c r="G1296" s="2">
        <v>1</v>
      </c>
      <c r="H1296" s="3">
        <v>1</v>
      </c>
      <c r="I1296" s="3"/>
      <c r="J1296" s="3"/>
      <c r="K1296" s="3"/>
      <c r="L1296" s="4" t="s">
        <v>2380</v>
      </c>
      <c r="M1296" s="4" t="s">
        <v>54</v>
      </c>
      <c r="N1296" s="3" t="s">
        <v>5947</v>
      </c>
      <c r="O1296" s="3">
        <v>0.5</v>
      </c>
      <c r="P1296" s="3" t="s">
        <v>221</v>
      </c>
      <c r="Q1296" s="3">
        <v>150</v>
      </c>
      <c r="R1296" s="3" t="s">
        <v>48</v>
      </c>
      <c r="S1296" s="10" t="s">
        <v>49</v>
      </c>
      <c r="T1296" s="3" t="s">
        <v>225</v>
      </c>
      <c r="U1296" s="38">
        <v>3.38</v>
      </c>
      <c r="V1296" s="38">
        <v>3.38</v>
      </c>
      <c r="W1296" s="38">
        <v>3.38</v>
      </c>
      <c r="X1296" s="11" t="s">
        <v>225</v>
      </c>
      <c r="Y1296" s="12"/>
      <c r="Z1296" s="1">
        <v>0</v>
      </c>
      <c r="AA1296" s="9">
        <v>13.08</v>
      </c>
      <c r="AB1296" s="9"/>
      <c r="AC1296" s="50">
        <f>IF(AD1296=AK1296,1,0)</f>
        <v>1</v>
      </c>
      <c r="AD1296" s="50">
        <v>18.920000000000002</v>
      </c>
      <c r="AE1296" s="39">
        <v>12.89</v>
      </c>
      <c r="AF1296" s="11">
        <f>IF(Z1296=2,AE1296*1.08,IF(AE1296&lt;=10,(AE1296*1.09),IF(AE1296&lt;=50,(10*1.09)+((AE1296-10)*1.08),IF(AE1296&lt;=100,(10*1.09)+((50-10)*1.08)+((AE1296-50)*1.07),IF(AE1296&lt;=200,(10*1.09)+((50-10)*1.08)+((100-50)*1.07)+((AE1296-100)*1.04),(10*1.09)+((50-10)*1.08)+((100-50)*1.07)+((200-100)*1.04)+((AE1296-200)*1.02))))))</f>
        <v>14.0212</v>
      </c>
      <c r="AG1296" s="11">
        <f>IF(Z1296=1,AF1296*1.08,IF(Z1296=4,AF1296*1.08,IF(Z1296=2,0,IF(AE1296&lt;=100,(AF1296*1.25),IF(AE1296&lt;=200,134.5+((AE1296-100)*1.04*1.16),255.14+((AE1296-200)*1.02*1.12))))))</f>
        <v>17.526499999999999</v>
      </c>
      <c r="AH1296" s="11">
        <f>IF(Z1296=1,0,IF(Z1296=4,0,(AG1296*1.08)))</f>
        <v>18.928619999999999</v>
      </c>
      <c r="AI1296" s="9">
        <f>TRUNC(AF1296,2)</f>
        <v>14.02</v>
      </c>
      <c r="AJ1296" s="9">
        <f>TRUNC(AG1296,2)</f>
        <v>17.52</v>
      </c>
      <c r="AK1296" s="9">
        <f>TRUNC(AH1296,2)</f>
        <v>18.920000000000002</v>
      </c>
      <c r="AL1296" s="13">
        <v>44170</v>
      </c>
      <c r="AM1296" s="13">
        <v>44187</v>
      </c>
      <c r="AN1296" s="13" t="s">
        <v>6537</v>
      </c>
    </row>
    <row r="1297" spans="1:40" ht="57" customHeight="1" x14ac:dyDescent="0.25">
      <c r="A1297" s="1">
        <v>8681026050440</v>
      </c>
      <c r="B1297" s="1" t="s">
        <v>4310</v>
      </c>
      <c r="C1297" s="1" t="s">
        <v>4311</v>
      </c>
      <c r="D1297" s="2" t="s">
        <v>150</v>
      </c>
      <c r="E1297" s="3" t="s">
        <v>5731</v>
      </c>
      <c r="F1297" s="3">
        <v>0</v>
      </c>
      <c r="G1297" s="2">
        <v>1</v>
      </c>
      <c r="H1297" s="27">
        <v>4</v>
      </c>
      <c r="I1297" s="3"/>
      <c r="J1297" s="3"/>
      <c r="K1297" s="3"/>
      <c r="L1297" s="4" t="s">
        <v>4653</v>
      </c>
      <c r="M1297" s="4" t="s">
        <v>4313</v>
      </c>
      <c r="N1297" s="3" t="s">
        <v>6038</v>
      </c>
      <c r="O1297" s="3">
        <v>2</v>
      </c>
      <c r="P1297" s="3" t="s">
        <v>76</v>
      </c>
      <c r="Q1297" s="3">
        <v>28</v>
      </c>
      <c r="R1297" s="3" t="s">
        <v>48</v>
      </c>
      <c r="S1297" s="10" t="s">
        <v>49</v>
      </c>
      <c r="T1297" s="3" t="s">
        <v>129</v>
      </c>
      <c r="U1297" s="38">
        <v>10.039999999999999</v>
      </c>
      <c r="V1297" s="38">
        <v>10.039999999999999</v>
      </c>
      <c r="W1297" s="38">
        <v>10.039999999999999</v>
      </c>
      <c r="X1297" s="11" t="s">
        <v>129</v>
      </c>
      <c r="Y1297" s="12"/>
      <c r="Z1297" s="1">
        <v>0</v>
      </c>
      <c r="AA1297" s="9">
        <v>46.55</v>
      </c>
      <c r="AB1297" s="9"/>
      <c r="AC1297" s="50"/>
      <c r="AD1297" s="50"/>
      <c r="AE1297" s="39">
        <v>38.299999999999997</v>
      </c>
      <c r="AF1297" s="11">
        <f>IF(Z1297=2,AE1297*1.08,IF(AE1297&lt;=10,(AE1297*1.09),IF(AE1297&lt;=50,(10*1.09)+((AE1297-10)*1.08),IF(AE1297&lt;=100,(10*1.09)+((50-10)*1.08)+((AE1297-50)*1.07),IF(AE1297&lt;=200,(10*1.09)+((50-10)*1.08)+((100-50)*1.07)+((AE1297-100)*1.04),(10*1.09)+((50-10)*1.08)+((100-50)*1.07)+((200-100)*1.04)+((AE1297-200)*1.02))))))</f>
        <v>41.463999999999999</v>
      </c>
      <c r="AG1297" s="11">
        <f>IF(Z1297=1,AF1297*1.08,IF(Z1297=4,AF1297*1.08,IF(Z1297=2,0,IF(AE1297&lt;=100,(AF1297*1.25),IF(AE1297&lt;=200,134.5+((AE1297-100)*1.04*1.16),255.14+((AE1297-200)*1.02*1.12))))))</f>
        <v>51.83</v>
      </c>
      <c r="AH1297" s="11">
        <f>IF(Z1297=1,0,IF(Z1297=4,0,(AG1297*1.08)))</f>
        <v>55.976400000000005</v>
      </c>
      <c r="AI1297" s="9">
        <f>TRUNC(AF1297,2)</f>
        <v>41.46</v>
      </c>
      <c r="AJ1297" s="9">
        <f>TRUNC(AG1297,2)</f>
        <v>51.83</v>
      </c>
      <c r="AK1297" s="9">
        <f>TRUNC(AH1297,2)</f>
        <v>55.97</v>
      </c>
      <c r="AL1297" s="13">
        <v>44170</v>
      </c>
      <c r="AM1297" s="13">
        <v>44187</v>
      </c>
      <c r="AN1297" s="13" t="s">
        <v>6537</v>
      </c>
    </row>
    <row r="1298" spans="1:40" ht="57" customHeight="1" x14ac:dyDescent="0.25">
      <c r="A1298" s="1">
        <v>8681026050303</v>
      </c>
      <c r="B1298" s="1" t="s">
        <v>4882</v>
      </c>
      <c r="C1298" s="1" t="s">
        <v>4883</v>
      </c>
      <c r="D1298" s="2" t="s">
        <v>150</v>
      </c>
      <c r="E1298" s="3" t="s">
        <v>5731</v>
      </c>
      <c r="F1298" s="3">
        <v>6</v>
      </c>
      <c r="G1298" s="2">
        <v>2</v>
      </c>
      <c r="H1298" s="27">
        <v>4</v>
      </c>
      <c r="I1298" s="3"/>
      <c r="J1298" s="3"/>
      <c r="K1298" s="3"/>
      <c r="L1298" s="4" t="s">
        <v>4884</v>
      </c>
      <c r="M1298" s="4" t="s">
        <v>4885</v>
      </c>
      <c r="N1298" s="3" t="s">
        <v>6038</v>
      </c>
      <c r="O1298" s="3" t="s">
        <v>3075</v>
      </c>
      <c r="P1298" s="3" t="s">
        <v>76</v>
      </c>
      <c r="Q1298" s="3">
        <v>21</v>
      </c>
      <c r="R1298" s="3" t="s">
        <v>48</v>
      </c>
      <c r="S1298" s="10" t="s">
        <v>49</v>
      </c>
      <c r="T1298" s="3" t="s">
        <v>111</v>
      </c>
      <c r="U1298" s="38">
        <v>9</v>
      </c>
      <c r="V1298" s="38">
        <v>9</v>
      </c>
      <c r="W1298" s="38">
        <v>9</v>
      </c>
      <c r="X1298" s="11" t="s">
        <v>111</v>
      </c>
      <c r="Y1298" s="12"/>
      <c r="Z1298" s="1">
        <v>0</v>
      </c>
      <c r="AA1298" s="9">
        <v>42.59</v>
      </c>
      <c r="AB1298" s="9"/>
      <c r="AC1298" s="50">
        <f>IF(AD1298=AK1298,1,0)</f>
        <v>1</v>
      </c>
      <c r="AD1298" s="50">
        <v>50.18</v>
      </c>
      <c r="AE1298" s="39">
        <v>34.33</v>
      </c>
      <c r="AF1298" s="11">
        <f>IF(Z1298=2,AE1298*1.08,IF(AE1298&lt;=10,(AE1298*1.09),IF(AE1298&lt;=50,(10*1.09)+((AE1298-10)*1.08),IF(AE1298&lt;=100,(10*1.09)+((50-10)*1.08)+((AE1298-50)*1.07),IF(AE1298&lt;=200,(10*1.09)+((50-10)*1.08)+((100-50)*1.07)+((AE1298-100)*1.04),(10*1.09)+((50-10)*1.08)+((100-50)*1.07)+((200-100)*1.04)+((AE1298-200)*1.02))))))</f>
        <v>37.176400000000001</v>
      </c>
      <c r="AG1298" s="11">
        <f>IF(Z1298=1,AF1298*1.08,IF(Z1298=4,AF1298*1.08,IF(Z1298=2,0,IF(AE1298&lt;=100,(AF1298*1.25),IF(AE1298&lt;=200,134.5+((AE1298-100)*1.04*1.16),255.14+((AE1298-200)*1.02*1.12))))))</f>
        <v>46.470500000000001</v>
      </c>
      <c r="AH1298" s="11">
        <f>IF(Z1298=1,0,IF(Z1298=4,0,(AG1298*1.08)))</f>
        <v>50.188140000000004</v>
      </c>
      <c r="AI1298" s="9">
        <f>TRUNC(AF1298,2)</f>
        <v>37.17</v>
      </c>
      <c r="AJ1298" s="9">
        <f>TRUNC(AG1298,2)</f>
        <v>46.47</v>
      </c>
      <c r="AK1298" s="9">
        <f>TRUNC(AH1298,2)</f>
        <v>50.18</v>
      </c>
      <c r="AL1298" s="13">
        <v>44170</v>
      </c>
      <c r="AM1298" s="13">
        <v>44187</v>
      </c>
      <c r="AN1298" s="13" t="s">
        <v>6537</v>
      </c>
    </row>
    <row r="1299" spans="1:40" ht="57" customHeight="1" x14ac:dyDescent="0.25">
      <c r="A1299" s="1">
        <v>8699625960336</v>
      </c>
      <c r="B1299" s="1" t="s">
        <v>2410</v>
      </c>
      <c r="C1299" s="1" t="s">
        <v>2411</v>
      </c>
      <c r="D1299" s="2" t="s">
        <v>44</v>
      </c>
      <c r="E1299" s="3" t="s">
        <v>5731</v>
      </c>
      <c r="F1299" s="3">
        <v>6</v>
      </c>
      <c r="G1299" s="2">
        <v>2</v>
      </c>
      <c r="H1299" s="3">
        <v>1</v>
      </c>
      <c r="I1299" s="3"/>
      <c r="J1299" s="3"/>
      <c r="K1299" s="3"/>
      <c r="L1299" s="4" t="s">
        <v>2412</v>
      </c>
      <c r="M1299" s="4" t="s">
        <v>6501</v>
      </c>
      <c r="N1299" s="3" t="s">
        <v>5930</v>
      </c>
      <c r="O1299" s="3"/>
      <c r="P1299" s="3"/>
      <c r="Q1299" s="3">
        <v>1</v>
      </c>
      <c r="R1299" s="3" t="s">
        <v>48</v>
      </c>
      <c r="S1299" s="10" t="s">
        <v>49</v>
      </c>
      <c r="T1299" s="3" t="s">
        <v>153</v>
      </c>
      <c r="U1299" s="38">
        <v>19.95</v>
      </c>
      <c r="V1299" s="38">
        <v>19.95</v>
      </c>
      <c r="W1299" s="38">
        <v>19.95</v>
      </c>
      <c r="X1299" s="11" t="s">
        <v>153</v>
      </c>
      <c r="Y1299" s="12"/>
      <c r="Z1299" s="1">
        <v>0</v>
      </c>
      <c r="AA1299" s="9">
        <v>175.96</v>
      </c>
      <c r="AB1299" s="9"/>
      <c r="AC1299" s="50">
        <f>IF(AD1299=AK1299,1,0)</f>
        <v>1</v>
      </c>
      <c r="AD1299" s="50">
        <v>110.75</v>
      </c>
      <c r="AE1299" s="39">
        <v>76.11</v>
      </c>
      <c r="AF1299" s="11">
        <f>IF(Z1299=2,AE1299*1.08,IF(AE1299&lt;=10,(AE1299*1.09),IF(AE1299&lt;=50,(10*1.09)+((AE1299-10)*1.08),IF(AE1299&lt;=100,(10*1.09)+((50-10)*1.08)+((AE1299-50)*1.07),IF(AE1299&lt;=200,(10*1.09)+((50-10)*1.08)+((100-50)*1.07)+((AE1299-100)*1.04),(10*1.09)+((50-10)*1.08)+((100-50)*1.07)+((200-100)*1.04)+((AE1299-200)*1.02))))))</f>
        <v>82.037700000000001</v>
      </c>
      <c r="AG1299" s="11">
        <f>IF(Z1299=1,AF1299*1.08,IF(Z1299=4,AF1299*1.08,IF(Z1299=2,0,IF(AE1299&lt;=100,(AF1299*1.25),IF(AE1299&lt;=200,134.5+((AE1299-100)*1.04*1.16),255.14+((AE1299-200)*1.02*1.12))))))</f>
        <v>102.54712499999999</v>
      </c>
      <c r="AH1299" s="11">
        <f>IF(Z1299=1,0,IF(Z1299=4,0,(AG1299*1.08)))</f>
        <v>110.750895</v>
      </c>
      <c r="AI1299" s="9">
        <f>TRUNC(AF1299,2)</f>
        <v>82.03</v>
      </c>
      <c r="AJ1299" s="9">
        <f>TRUNC(AG1299,2)</f>
        <v>102.54</v>
      </c>
      <c r="AK1299" s="9">
        <f>TRUNC(AH1299,2)</f>
        <v>110.75</v>
      </c>
      <c r="AL1299" s="13">
        <v>44170</v>
      </c>
      <c r="AM1299" s="13">
        <v>44187</v>
      </c>
      <c r="AN1299" s="13" t="s">
        <v>6537</v>
      </c>
    </row>
    <row r="1300" spans="1:40" ht="57" customHeight="1" x14ac:dyDescent="0.25">
      <c r="A1300" s="1">
        <v>8699625960343</v>
      </c>
      <c r="B1300" s="1" t="s">
        <v>2413</v>
      </c>
      <c r="C1300" s="1" t="s">
        <v>2414</v>
      </c>
      <c r="D1300" s="2" t="s">
        <v>44</v>
      </c>
      <c r="E1300" s="3" t="s">
        <v>5731</v>
      </c>
      <c r="F1300" s="3">
        <v>0</v>
      </c>
      <c r="G1300" s="2">
        <v>2</v>
      </c>
      <c r="H1300" s="3">
        <v>1</v>
      </c>
      <c r="I1300" s="3"/>
      <c r="J1300" s="3"/>
      <c r="K1300" s="3"/>
      <c r="L1300" s="4" t="s">
        <v>1382</v>
      </c>
      <c r="M1300" s="4" t="s">
        <v>1383</v>
      </c>
      <c r="N1300" s="3" t="s">
        <v>5930</v>
      </c>
      <c r="O1300" s="3">
        <v>0.5</v>
      </c>
      <c r="P1300" s="3" t="s">
        <v>316</v>
      </c>
      <c r="Q1300" s="3">
        <v>1</v>
      </c>
      <c r="R1300" s="3" t="s">
        <v>48</v>
      </c>
      <c r="S1300" s="10" t="s">
        <v>49</v>
      </c>
      <c r="T1300" s="3" t="s">
        <v>102</v>
      </c>
      <c r="U1300" s="38">
        <v>27.47</v>
      </c>
      <c r="V1300" s="38">
        <v>27.47</v>
      </c>
      <c r="W1300" s="38">
        <v>27.47</v>
      </c>
      <c r="X1300" s="11" t="s">
        <v>102</v>
      </c>
      <c r="Y1300" s="12"/>
      <c r="Z1300" s="1">
        <v>0</v>
      </c>
      <c r="AA1300" s="9">
        <v>108.51</v>
      </c>
      <c r="AB1300" s="9"/>
      <c r="AC1300" s="50">
        <f>IF(AD1300=AK1300,1,0)</f>
        <v>1</v>
      </c>
      <c r="AD1300" s="50">
        <v>151.52000000000001</v>
      </c>
      <c r="AE1300" s="39">
        <v>104.81</v>
      </c>
      <c r="AF1300" s="11">
        <f>IF(Z1300=2,AE1300*1.08,IF(AE1300&lt;=10,(AE1300*1.09),IF(AE1300&lt;=50,(10*1.09)+((AE1300-10)*1.08),IF(AE1300&lt;=100,(10*1.09)+((50-10)*1.08)+((AE1300-50)*1.07),IF(AE1300&lt;=200,(10*1.09)+((50-10)*1.08)+((100-50)*1.07)+((AE1300-100)*1.04),(10*1.09)+((50-10)*1.08)+((100-50)*1.07)+((200-100)*1.04)+((AE1300-200)*1.02))))))</f>
        <v>112.6024</v>
      </c>
      <c r="AG1300" s="11">
        <f>IF(Z1300=1,AF1300*1.08,IF(Z1300=4,AF1300*1.08,IF(Z1300=2,0,IF(AE1300&lt;=100,(AF1300*1.25),IF(AE1300&lt;=200,134.5+((AE1300-100)*1.04*1.16),255.14+((AE1300-200)*1.02*1.12))))))</f>
        <v>140.302784</v>
      </c>
      <c r="AH1300" s="11">
        <f>IF(Z1300=1,0,IF(Z1300=4,0,(AG1300*1.08)))</f>
        <v>151.52700672</v>
      </c>
      <c r="AI1300" s="9">
        <f>TRUNC(AF1300,2)</f>
        <v>112.6</v>
      </c>
      <c r="AJ1300" s="9">
        <f>TRUNC(AG1300,2)</f>
        <v>140.30000000000001</v>
      </c>
      <c r="AK1300" s="9">
        <f>TRUNC(AH1300,2)</f>
        <v>151.52000000000001</v>
      </c>
      <c r="AL1300" s="13">
        <v>44170</v>
      </c>
      <c r="AM1300" s="13">
        <v>44187</v>
      </c>
      <c r="AN1300" s="13" t="s">
        <v>6537</v>
      </c>
    </row>
    <row r="1301" spans="1:40" ht="57" customHeight="1" x14ac:dyDescent="0.25">
      <c r="A1301" s="1">
        <v>8697621900530</v>
      </c>
      <c r="B1301" s="1" t="s">
        <v>2430</v>
      </c>
      <c r="C1301" s="1" t="s">
        <v>2431</v>
      </c>
      <c r="D1301" s="2" t="s">
        <v>44</v>
      </c>
      <c r="E1301" s="3" t="s">
        <v>5731</v>
      </c>
      <c r="F1301" s="3">
        <v>0</v>
      </c>
      <c r="G1301" s="2">
        <v>2</v>
      </c>
      <c r="H1301" s="3">
        <v>1</v>
      </c>
      <c r="I1301" s="3"/>
      <c r="J1301" s="3"/>
      <c r="K1301" s="3"/>
      <c r="L1301" s="4" t="s">
        <v>2432</v>
      </c>
      <c r="M1301" s="4" t="s">
        <v>2433</v>
      </c>
      <c r="N1301" s="3" t="s">
        <v>6001</v>
      </c>
      <c r="O1301" s="3">
        <v>10</v>
      </c>
      <c r="P1301" s="3" t="s">
        <v>76</v>
      </c>
      <c r="Q1301" s="3">
        <v>1</v>
      </c>
      <c r="R1301" s="3" t="s">
        <v>48</v>
      </c>
      <c r="S1301" s="10" t="s">
        <v>49</v>
      </c>
      <c r="T1301" s="3" t="s">
        <v>153</v>
      </c>
      <c r="U1301" s="48">
        <v>44.56</v>
      </c>
      <c r="V1301" s="48">
        <v>44.56</v>
      </c>
      <c r="W1301" s="48">
        <v>44.56</v>
      </c>
      <c r="X1301" s="3" t="s">
        <v>153</v>
      </c>
      <c r="Y1301" s="12"/>
      <c r="Z1301" s="1">
        <v>0</v>
      </c>
      <c r="AA1301" s="9">
        <v>179.43</v>
      </c>
      <c r="AB1301" s="9"/>
      <c r="AC1301" s="50">
        <f>IF(AD1301=AK1301,1,0)</f>
        <v>1</v>
      </c>
      <c r="AD1301" s="50">
        <v>236.47</v>
      </c>
      <c r="AE1301" s="39">
        <v>170.01</v>
      </c>
      <c r="AF1301" s="11">
        <f>IF(Z1301=2,AE1301*1.08,IF(AE1301&lt;=10,(AE1301*1.09),IF(AE1301&lt;=50,(10*1.09)+((AE1301-10)*1.08),IF(AE1301&lt;=100,(10*1.09)+((50-10)*1.08)+((AE1301-50)*1.07),IF(AE1301&lt;=200,(10*1.09)+((50-10)*1.08)+((100-50)*1.07)+((AE1301-100)*1.04),(10*1.09)+((50-10)*1.08)+((100-50)*1.07)+((200-100)*1.04)+((AE1301-200)*1.02))))))</f>
        <v>180.41039999999998</v>
      </c>
      <c r="AG1301" s="11">
        <f>IF(Z1301=1,AF1301*1.08,IF(Z1301=4,AF1301*1.08,IF(Z1301=2,0,IF(AE1301&lt;=100,(AF1301*1.25),IF(AE1301&lt;=200,134.5+((AE1301-100)*1.04*1.16),255.14+((AE1301-200)*1.02*1.12))))))</f>
        <v>218.96006399999999</v>
      </c>
      <c r="AH1301" s="11">
        <f>IF(Z1301=1,0,IF(Z1301=4,0,(AG1301*1.08)))</f>
        <v>236.47686912</v>
      </c>
      <c r="AI1301" s="9">
        <f>TRUNC(AF1301,2)</f>
        <v>180.41</v>
      </c>
      <c r="AJ1301" s="9">
        <f>TRUNC(AG1301,2)</f>
        <v>218.96</v>
      </c>
      <c r="AK1301" s="9">
        <f>TRUNC(AH1301,2)</f>
        <v>236.47</v>
      </c>
      <c r="AL1301" s="13">
        <v>44170</v>
      </c>
      <c r="AM1301" s="13">
        <v>44187</v>
      </c>
      <c r="AN1301" s="13" t="s">
        <v>6537</v>
      </c>
    </row>
    <row r="1302" spans="1:40" ht="57" customHeight="1" x14ac:dyDescent="0.25">
      <c r="A1302" s="1">
        <v>8699540070127</v>
      </c>
      <c r="B1302" s="1" t="s">
        <v>1746</v>
      </c>
      <c r="C1302" s="1" t="s">
        <v>1747</v>
      </c>
      <c r="D1302" s="2" t="s">
        <v>150</v>
      </c>
      <c r="E1302" s="3" t="s">
        <v>5731</v>
      </c>
      <c r="F1302" s="3">
        <v>0</v>
      </c>
      <c r="G1302" s="2">
        <v>1</v>
      </c>
      <c r="H1302" s="3">
        <v>1</v>
      </c>
      <c r="I1302" s="3"/>
      <c r="J1302" s="3"/>
      <c r="K1302" s="3"/>
      <c r="L1302" s="4" t="s">
        <v>2444</v>
      </c>
      <c r="M1302" s="4" t="s">
        <v>306</v>
      </c>
      <c r="N1302" s="3" t="s">
        <v>5927</v>
      </c>
      <c r="O1302" s="3">
        <v>5</v>
      </c>
      <c r="P1302" s="3" t="s">
        <v>76</v>
      </c>
      <c r="Q1302" s="3">
        <v>28</v>
      </c>
      <c r="R1302" s="3" t="s">
        <v>48</v>
      </c>
      <c r="S1302" s="10" t="s">
        <v>18</v>
      </c>
      <c r="T1302" s="3" t="s">
        <v>153</v>
      </c>
      <c r="U1302" s="38">
        <v>11.43</v>
      </c>
      <c r="V1302" s="38">
        <v>45.67</v>
      </c>
      <c r="W1302" s="38">
        <v>11.43</v>
      </c>
      <c r="X1302" s="11" t="s">
        <v>153</v>
      </c>
      <c r="Y1302" s="12"/>
      <c r="Z1302" s="1">
        <v>0</v>
      </c>
      <c r="AA1302" s="9">
        <v>54.39</v>
      </c>
      <c r="AB1302" s="9"/>
      <c r="AC1302" s="50"/>
      <c r="AD1302" s="50"/>
      <c r="AE1302" s="39">
        <v>43.61</v>
      </c>
      <c r="AF1302" s="11">
        <f>IF(Z1302=2,AE1302*1.08,IF(AE1302&lt;=10,(AE1302*1.09),IF(AE1302&lt;=50,(10*1.09)+((AE1302-10)*1.08),IF(AE1302&lt;=100,(10*1.09)+((50-10)*1.08)+((AE1302-50)*1.07),IF(AE1302&lt;=200,(10*1.09)+((50-10)*1.08)+((100-50)*1.07)+((AE1302-100)*1.04),(10*1.09)+((50-10)*1.08)+((100-50)*1.07)+((200-100)*1.04)+((AE1302-200)*1.02))))))</f>
        <v>47.198799999999999</v>
      </c>
      <c r="AG1302" s="11">
        <f>IF(Z1302=1,AF1302*1.08,IF(Z1302=4,AF1302*1.08,IF(Z1302=2,0,IF(AE1302&lt;=100,(AF1302*1.25),IF(AE1302&lt;=200,134.5+((AE1302-100)*1.04*1.16),255.14+((AE1302-200)*1.02*1.12))))))</f>
        <v>58.9985</v>
      </c>
      <c r="AH1302" s="11">
        <f>IF(Z1302=1,0,IF(Z1302=4,0,(AG1302*1.08)))</f>
        <v>63.718380000000003</v>
      </c>
      <c r="AI1302" s="9">
        <f>TRUNC(AF1302,2)</f>
        <v>47.19</v>
      </c>
      <c r="AJ1302" s="9">
        <f>TRUNC(AG1302,2)</f>
        <v>58.99</v>
      </c>
      <c r="AK1302" s="9">
        <f>TRUNC(AH1302,2)</f>
        <v>63.71</v>
      </c>
      <c r="AL1302" s="13">
        <v>44170</v>
      </c>
      <c r="AM1302" s="13">
        <v>44187</v>
      </c>
      <c r="AN1302" s="13" t="s">
        <v>6537</v>
      </c>
    </row>
    <row r="1303" spans="1:40" ht="57" customHeight="1" x14ac:dyDescent="0.25">
      <c r="A1303" s="1">
        <v>8699262070016</v>
      </c>
      <c r="B1303" s="1" t="s">
        <v>1746</v>
      </c>
      <c r="C1303" s="1" t="s">
        <v>1747</v>
      </c>
      <c r="D1303" s="2" t="s">
        <v>150</v>
      </c>
      <c r="E1303" s="3" t="s">
        <v>5731</v>
      </c>
      <c r="F1303" s="3">
        <v>0</v>
      </c>
      <c r="G1303" s="2">
        <v>1</v>
      </c>
      <c r="H1303" s="3">
        <v>1</v>
      </c>
      <c r="I1303" s="3"/>
      <c r="J1303" s="3"/>
      <c r="K1303" s="3"/>
      <c r="L1303" s="4" t="s">
        <v>2444</v>
      </c>
      <c r="M1303" s="4" t="s">
        <v>306</v>
      </c>
      <c r="N1303" s="3" t="s">
        <v>5923</v>
      </c>
      <c r="O1303" s="3">
        <v>5</v>
      </c>
      <c r="P1303" s="3" t="s">
        <v>76</v>
      </c>
      <c r="Q1303" s="3">
        <v>28</v>
      </c>
      <c r="R1303" s="3" t="s">
        <v>48</v>
      </c>
      <c r="S1303" s="10" t="s">
        <v>18</v>
      </c>
      <c r="T1303" s="3" t="s">
        <v>153</v>
      </c>
      <c r="U1303" s="38">
        <v>11.43</v>
      </c>
      <c r="V1303" s="38">
        <v>45.67</v>
      </c>
      <c r="W1303" s="38">
        <v>11.43</v>
      </c>
      <c r="X1303" s="11" t="s">
        <v>153</v>
      </c>
      <c r="Y1303" s="12"/>
      <c r="Z1303" s="1">
        <v>0</v>
      </c>
      <c r="AA1303" s="9">
        <v>54.39</v>
      </c>
      <c r="AB1303" s="9"/>
      <c r="AC1303" s="50"/>
      <c r="AD1303" s="50"/>
      <c r="AE1303" s="39">
        <v>43.61</v>
      </c>
      <c r="AF1303" s="11">
        <f>IF(Z1303=2,AE1303*1.08,IF(AE1303&lt;=10,(AE1303*1.09),IF(AE1303&lt;=50,(10*1.09)+((AE1303-10)*1.08),IF(AE1303&lt;=100,(10*1.09)+((50-10)*1.08)+((AE1303-50)*1.07),IF(AE1303&lt;=200,(10*1.09)+((50-10)*1.08)+((100-50)*1.07)+((AE1303-100)*1.04),(10*1.09)+((50-10)*1.08)+((100-50)*1.07)+((200-100)*1.04)+((AE1303-200)*1.02))))))</f>
        <v>47.198799999999999</v>
      </c>
      <c r="AG1303" s="11">
        <f>IF(Z1303=1,AF1303*1.08,IF(Z1303=4,AF1303*1.08,IF(Z1303=2,0,IF(AE1303&lt;=100,(AF1303*1.25),IF(AE1303&lt;=200,134.5+((AE1303-100)*1.04*1.16),255.14+((AE1303-200)*1.02*1.12))))))</f>
        <v>58.9985</v>
      </c>
      <c r="AH1303" s="11">
        <f>IF(Z1303=1,0,IF(Z1303=4,0,(AG1303*1.08)))</f>
        <v>63.718380000000003</v>
      </c>
      <c r="AI1303" s="9">
        <f>TRUNC(AF1303,2)</f>
        <v>47.19</v>
      </c>
      <c r="AJ1303" s="9">
        <f>TRUNC(AG1303,2)</f>
        <v>58.99</v>
      </c>
      <c r="AK1303" s="9">
        <f>TRUNC(AH1303,2)</f>
        <v>63.71</v>
      </c>
      <c r="AL1303" s="13">
        <v>44170</v>
      </c>
      <c r="AM1303" s="13">
        <v>44187</v>
      </c>
      <c r="AN1303" s="13" t="s">
        <v>6537</v>
      </c>
    </row>
    <row r="1304" spans="1:40" ht="57" customHeight="1" x14ac:dyDescent="0.25">
      <c r="A1304" s="1">
        <v>8699532095183</v>
      </c>
      <c r="B1304" s="1" t="s">
        <v>1746</v>
      </c>
      <c r="C1304" s="1" t="s">
        <v>1747</v>
      </c>
      <c r="D1304" s="2" t="s">
        <v>44</v>
      </c>
      <c r="E1304" s="3" t="s">
        <v>5731</v>
      </c>
      <c r="F1304" s="3">
        <v>0</v>
      </c>
      <c r="G1304" s="2">
        <v>1</v>
      </c>
      <c r="H1304" s="3">
        <v>1</v>
      </c>
      <c r="I1304" s="3"/>
      <c r="J1304" s="3"/>
      <c r="K1304" s="3"/>
      <c r="L1304" s="4" t="s">
        <v>2446</v>
      </c>
      <c r="M1304" s="4" t="s">
        <v>306</v>
      </c>
      <c r="N1304" s="3" t="s">
        <v>5902</v>
      </c>
      <c r="O1304" s="3">
        <v>10</v>
      </c>
      <c r="P1304" s="3" t="s">
        <v>76</v>
      </c>
      <c r="Q1304" s="3">
        <v>28</v>
      </c>
      <c r="R1304" s="3" t="s">
        <v>48</v>
      </c>
      <c r="S1304" s="10" t="s">
        <v>18</v>
      </c>
      <c r="T1304" s="3" t="s">
        <v>153</v>
      </c>
      <c r="U1304" s="38">
        <v>21.74</v>
      </c>
      <c r="V1304" s="38">
        <v>63.69</v>
      </c>
      <c r="W1304" s="38">
        <v>21.74</v>
      </c>
      <c r="X1304" s="11" t="s">
        <v>153</v>
      </c>
      <c r="Y1304" s="12"/>
      <c r="Z1304" s="1">
        <v>0</v>
      </c>
      <c r="AA1304" s="9">
        <v>83.62</v>
      </c>
      <c r="AB1304" s="9"/>
      <c r="AC1304" s="50">
        <f>IF(AD1304=AK1304,1,0)</f>
        <v>1</v>
      </c>
      <c r="AD1304" s="50">
        <v>120.61</v>
      </c>
      <c r="AE1304" s="39">
        <v>82.94</v>
      </c>
      <c r="AF1304" s="11">
        <f>IF(Z1304=2,AE1304*1.08,IF(AE1304&lt;=10,(AE1304*1.09),IF(AE1304&lt;=50,(10*1.09)+((AE1304-10)*1.08),IF(AE1304&lt;=100,(10*1.09)+((50-10)*1.08)+((AE1304-50)*1.07),IF(AE1304&lt;=200,(10*1.09)+((50-10)*1.08)+((100-50)*1.07)+((AE1304-100)*1.04),(10*1.09)+((50-10)*1.08)+((100-50)*1.07)+((200-100)*1.04)+((AE1304-200)*1.02))))))</f>
        <v>89.345799999999997</v>
      </c>
      <c r="AG1304" s="11">
        <f>IF(Z1304=1,AF1304*1.08,IF(Z1304=4,AF1304*1.08,IF(Z1304=2,0,IF(AE1304&lt;=100,(AF1304*1.25),IF(AE1304&lt;=200,134.5+((AE1304-100)*1.04*1.16),255.14+((AE1304-200)*1.02*1.12))))))</f>
        <v>111.68225</v>
      </c>
      <c r="AH1304" s="11">
        <f>IF(Z1304=1,0,IF(Z1304=4,0,(AG1304*1.08)))</f>
        <v>120.61683000000001</v>
      </c>
      <c r="AI1304" s="9">
        <f>TRUNC(AF1304,2)</f>
        <v>89.34</v>
      </c>
      <c r="AJ1304" s="9">
        <f>TRUNC(AG1304,2)</f>
        <v>111.68</v>
      </c>
      <c r="AK1304" s="9">
        <f>TRUNC(AH1304,2)</f>
        <v>120.61</v>
      </c>
      <c r="AL1304" s="13">
        <v>44170</v>
      </c>
      <c r="AM1304" s="13">
        <v>44187</v>
      </c>
      <c r="AN1304" s="13" t="s">
        <v>6537</v>
      </c>
    </row>
    <row r="1305" spans="1:40" ht="57" customHeight="1" x14ac:dyDescent="0.25">
      <c r="A1305" s="1">
        <v>8681308071002</v>
      </c>
      <c r="B1305" s="1" t="s">
        <v>1746</v>
      </c>
      <c r="C1305" s="1" t="s">
        <v>1747</v>
      </c>
      <c r="D1305" s="2" t="s">
        <v>44</v>
      </c>
      <c r="E1305" s="2" t="s">
        <v>5731</v>
      </c>
      <c r="F1305" s="3">
        <v>0</v>
      </c>
      <c r="G1305" s="2">
        <v>1</v>
      </c>
      <c r="H1305" s="3">
        <v>1</v>
      </c>
      <c r="I1305" s="3"/>
      <c r="J1305" s="3"/>
      <c r="K1305" s="3"/>
      <c r="L1305" s="4" t="s">
        <v>2453</v>
      </c>
      <c r="M1305" s="4" t="s">
        <v>306</v>
      </c>
      <c r="N1305" s="2" t="s">
        <v>5983</v>
      </c>
      <c r="O1305" s="3">
        <v>10</v>
      </c>
      <c r="P1305" s="3" t="s">
        <v>76</v>
      </c>
      <c r="Q1305" s="3">
        <v>28</v>
      </c>
      <c r="R1305" s="3" t="s">
        <v>48</v>
      </c>
      <c r="S1305" s="10" t="s">
        <v>18</v>
      </c>
      <c r="T1305" s="3" t="s">
        <v>153</v>
      </c>
      <c r="U1305" s="38">
        <v>21.74</v>
      </c>
      <c r="V1305" s="38">
        <v>63.69</v>
      </c>
      <c r="W1305" s="38">
        <v>21.74</v>
      </c>
      <c r="X1305" s="11" t="s">
        <v>153</v>
      </c>
      <c r="Y1305" s="12"/>
      <c r="Z1305" s="1">
        <v>0</v>
      </c>
      <c r="AA1305" s="9">
        <v>93.81</v>
      </c>
      <c r="AB1305" s="9"/>
      <c r="AC1305" s="50">
        <f>IF(AD1305=AK1305,1,0)</f>
        <v>1</v>
      </c>
      <c r="AD1305" s="50">
        <v>126.85</v>
      </c>
      <c r="AE1305" s="39">
        <v>87.26</v>
      </c>
      <c r="AF1305" s="11">
        <f>IF(Z1305=2,AE1305*1.08,IF(AE1305&lt;=10,(AE1305*1.09),IF(AE1305&lt;=50,(10*1.09)+((AE1305-10)*1.08),IF(AE1305&lt;=100,(10*1.09)+((50-10)*1.08)+((AE1305-50)*1.07),IF(AE1305&lt;=200,(10*1.09)+((50-10)*1.08)+((100-50)*1.07)+((AE1305-100)*1.04),(10*1.09)+((50-10)*1.08)+((100-50)*1.07)+((200-100)*1.04)+((AE1305-200)*1.02))))))</f>
        <v>93.96820000000001</v>
      </c>
      <c r="AG1305" s="11">
        <f>IF(Z1305=1,AF1305*1.08,IF(Z1305=4,AF1305*1.08,IF(Z1305=2,0,IF(AE1305&lt;=100,(AF1305*1.25),IF(AE1305&lt;=200,134.5+((AE1305-100)*1.04*1.16),255.14+((AE1305-200)*1.02*1.12))))))</f>
        <v>117.46025000000002</v>
      </c>
      <c r="AH1305" s="11">
        <f>IF(Z1305=1,0,IF(Z1305=4,0,(AG1305*1.08)))</f>
        <v>126.85707000000002</v>
      </c>
      <c r="AI1305" s="9">
        <f>TRUNC(AF1305,2)</f>
        <v>93.96</v>
      </c>
      <c r="AJ1305" s="9">
        <f>TRUNC(AG1305,2)</f>
        <v>117.46</v>
      </c>
      <c r="AK1305" s="9">
        <f>TRUNC(AH1305,2)</f>
        <v>126.85</v>
      </c>
      <c r="AL1305" s="13">
        <v>44170</v>
      </c>
      <c r="AM1305" s="13">
        <v>44187</v>
      </c>
      <c r="AN1305" s="13" t="s">
        <v>6537</v>
      </c>
    </row>
    <row r="1306" spans="1:40" ht="57" customHeight="1" x14ac:dyDescent="0.25">
      <c r="A1306" s="1">
        <v>8699532075734</v>
      </c>
      <c r="B1306" s="1" t="s">
        <v>1746</v>
      </c>
      <c r="C1306" s="1" t="s">
        <v>1747</v>
      </c>
      <c r="D1306" s="2" t="s">
        <v>44</v>
      </c>
      <c r="E1306" s="2" t="s">
        <v>5731</v>
      </c>
      <c r="F1306" s="3">
        <v>0</v>
      </c>
      <c r="G1306" s="2">
        <v>1</v>
      </c>
      <c r="H1306" s="3">
        <v>1</v>
      </c>
      <c r="I1306" s="3"/>
      <c r="J1306" s="3"/>
      <c r="K1306" s="3"/>
      <c r="L1306" s="4" t="s">
        <v>2453</v>
      </c>
      <c r="M1306" s="4" t="s">
        <v>306</v>
      </c>
      <c r="N1306" s="2" t="s">
        <v>5902</v>
      </c>
      <c r="O1306" s="3">
        <v>10</v>
      </c>
      <c r="P1306" s="3" t="s">
        <v>76</v>
      </c>
      <c r="Q1306" s="3">
        <v>28</v>
      </c>
      <c r="R1306" s="3" t="s">
        <v>48</v>
      </c>
      <c r="S1306" s="10" t="s">
        <v>18</v>
      </c>
      <c r="T1306" s="3" t="s">
        <v>153</v>
      </c>
      <c r="U1306" s="38">
        <v>21.74</v>
      </c>
      <c r="V1306" s="38">
        <v>63.69</v>
      </c>
      <c r="W1306" s="38">
        <v>21.74</v>
      </c>
      <c r="X1306" s="11" t="s">
        <v>153</v>
      </c>
      <c r="Y1306" s="12"/>
      <c r="Z1306" s="1">
        <v>0</v>
      </c>
      <c r="AA1306" s="9">
        <v>93.81</v>
      </c>
      <c r="AB1306" s="9"/>
      <c r="AC1306" s="50">
        <f>IF(AD1306=AK1306,1,0)</f>
        <v>1</v>
      </c>
      <c r="AD1306" s="50">
        <v>126.85</v>
      </c>
      <c r="AE1306" s="39">
        <v>87.26</v>
      </c>
      <c r="AF1306" s="11">
        <f>IF(Z1306=2,AE1306*1.08,IF(AE1306&lt;=10,(AE1306*1.09),IF(AE1306&lt;=50,(10*1.09)+((AE1306-10)*1.08),IF(AE1306&lt;=100,(10*1.09)+((50-10)*1.08)+((AE1306-50)*1.07),IF(AE1306&lt;=200,(10*1.09)+((50-10)*1.08)+((100-50)*1.07)+((AE1306-100)*1.04),(10*1.09)+((50-10)*1.08)+((100-50)*1.07)+((200-100)*1.04)+((AE1306-200)*1.02))))))</f>
        <v>93.96820000000001</v>
      </c>
      <c r="AG1306" s="11">
        <f>IF(Z1306=1,AF1306*1.08,IF(Z1306=4,AF1306*1.08,IF(Z1306=2,0,IF(AE1306&lt;=100,(AF1306*1.25),IF(AE1306&lt;=200,134.5+((AE1306-100)*1.04*1.16),255.14+((AE1306-200)*1.02*1.12))))))</f>
        <v>117.46025000000002</v>
      </c>
      <c r="AH1306" s="11">
        <f>IF(Z1306=1,0,IF(Z1306=4,0,(AG1306*1.08)))</f>
        <v>126.85707000000002</v>
      </c>
      <c r="AI1306" s="9">
        <f>TRUNC(AF1306,2)</f>
        <v>93.96</v>
      </c>
      <c r="AJ1306" s="9">
        <f>TRUNC(AG1306,2)</f>
        <v>117.46</v>
      </c>
      <c r="AK1306" s="9">
        <f>TRUNC(AH1306,2)</f>
        <v>126.85</v>
      </c>
      <c r="AL1306" s="13">
        <v>44170</v>
      </c>
      <c r="AM1306" s="13">
        <v>44187</v>
      </c>
      <c r="AN1306" s="13" t="s">
        <v>6537</v>
      </c>
    </row>
    <row r="1307" spans="1:40" ht="57" customHeight="1" x14ac:dyDescent="0.25">
      <c r="A1307" s="1">
        <v>8699536090450</v>
      </c>
      <c r="B1307" s="1" t="s">
        <v>1746</v>
      </c>
      <c r="C1307" s="1" t="s">
        <v>1747</v>
      </c>
      <c r="D1307" s="2" t="s">
        <v>150</v>
      </c>
      <c r="E1307" s="3" t="s">
        <v>5731</v>
      </c>
      <c r="F1307" s="3">
        <v>0</v>
      </c>
      <c r="G1307" s="2">
        <v>1</v>
      </c>
      <c r="H1307" s="3">
        <v>1</v>
      </c>
      <c r="I1307" s="3"/>
      <c r="J1307" s="3"/>
      <c r="K1307" s="3"/>
      <c r="L1307" s="4" t="s">
        <v>2460</v>
      </c>
      <c r="M1307" s="4" t="s">
        <v>306</v>
      </c>
      <c r="N1307" s="3" t="s">
        <v>5946</v>
      </c>
      <c r="O1307" s="3">
        <v>10</v>
      </c>
      <c r="P1307" s="3" t="s">
        <v>76</v>
      </c>
      <c r="Q1307" s="3">
        <v>28</v>
      </c>
      <c r="R1307" s="3" t="s">
        <v>48</v>
      </c>
      <c r="S1307" s="10" t="s">
        <v>18</v>
      </c>
      <c r="T1307" s="3" t="s">
        <v>153</v>
      </c>
      <c r="U1307" s="38">
        <v>21.74</v>
      </c>
      <c r="V1307" s="38">
        <v>63.69</v>
      </c>
      <c r="W1307" s="38">
        <v>21.74</v>
      </c>
      <c r="X1307" s="11" t="s">
        <v>153</v>
      </c>
      <c r="Y1307" s="12"/>
      <c r="Z1307" s="1">
        <v>0</v>
      </c>
      <c r="AA1307" s="9">
        <v>83.62</v>
      </c>
      <c r="AB1307" s="9"/>
      <c r="AC1307" s="50"/>
      <c r="AD1307" s="50"/>
      <c r="AE1307" s="39">
        <v>82.94</v>
      </c>
      <c r="AF1307" s="11">
        <f>IF(Z1307=2,AE1307*1.08,IF(AE1307&lt;=10,(AE1307*1.09),IF(AE1307&lt;=50,(10*1.09)+((AE1307-10)*1.08),IF(AE1307&lt;=100,(10*1.09)+((50-10)*1.08)+((AE1307-50)*1.07),IF(AE1307&lt;=200,(10*1.09)+((50-10)*1.08)+((100-50)*1.07)+((AE1307-100)*1.04),(10*1.09)+((50-10)*1.08)+((100-50)*1.07)+((200-100)*1.04)+((AE1307-200)*1.02))))))</f>
        <v>89.345799999999997</v>
      </c>
      <c r="AG1307" s="11">
        <f>IF(Z1307=1,AF1307*1.08,IF(Z1307=4,AF1307*1.08,IF(Z1307=2,0,IF(AE1307&lt;=100,(AF1307*1.25),IF(AE1307&lt;=200,134.5+((AE1307-100)*1.04*1.16),255.14+((AE1307-200)*1.02*1.12))))))</f>
        <v>111.68225</v>
      </c>
      <c r="AH1307" s="11">
        <f>IF(Z1307=1,0,IF(Z1307=4,0,(AG1307*1.08)))</f>
        <v>120.61683000000001</v>
      </c>
      <c r="AI1307" s="9">
        <f>TRUNC(AF1307,2)</f>
        <v>89.34</v>
      </c>
      <c r="AJ1307" s="9">
        <f>TRUNC(AG1307,2)</f>
        <v>111.68</v>
      </c>
      <c r="AK1307" s="9">
        <f>TRUNC(AH1307,2)</f>
        <v>120.61</v>
      </c>
      <c r="AL1307" s="13">
        <v>44170</v>
      </c>
      <c r="AM1307" s="13">
        <v>44187</v>
      </c>
      <c r="AN1307" s="13" t="s">
        <v>6537</v>
      </c>
    </row>
    <row r="1308" spans="1:40" ht="57" customHeight="1" x14ac:dyDescent="0.25">
      <c r="A1308" s="1">
        <v>8699536090924</v>
      </c>
      <c r="B1308" s="1" t="s">
        <v>1746</v>
      </c>
      <c r="C1308" s="1" t="s">
        <v>1747</v>
      </c>
      <c r="D1308" s="2" t="s">
        <v>150</v>
      </c>
      <c r="E1308" s="3" t="s">
        <v>5731</v>
      </c>
      <c r="F1308" s="3">
        <v>0</v>
      </c>
      <c r="G1308" s="2">
        <v>5</v>
      </c>
      <c r="H1308" s="3">
        <v>1</v>
      </c>
      <c r="I1308" s="3"/>
      <c r="J1308" s="3"/>
      <c r="K1308" s="3"/>
      <c r="L1308" s="4" t="s">
        <v>2461</v>
      </c>
      <c r="M1308" s="4" t="s">
        <v>306</v>
      </c>
      <c r="N1308" s="3" t="s">
        <v>5946</v>
      </c>
      <c r="O1308" s="3">
        <v>10</v>
      </c>
      <c r="P1308" s="3" t="s">
        <v>76</v>
      </c>
      <c r="Q1308" s="3">
        <v>90</v>
      </c>
      <c r="R1308" s="3" t="s">
        <v>48</v>
      </c>
      <c r="S1308" s="10" t="s">
        <v>18</v>
      </c>
      <c r="T1308" s="3" t="s">
        <v>153</v>
      </c>
      <c r="U1308" s="38">
        <v>69.87</v>
      </c>
      <c r="V1308" s="38">
        <v>204.69</v>
      </c>
      <c r="W1308" s="38">
        <v>69.87</v>
      </c>
      <c r="X1308" s="11" t="s">
        <v>153</v>
      </c>
      <c r="Y1308" s="12"/>
      <c r="Z1308" s="1">
        <v>0</v>
      </c>
      <c r="AA1308" s="9">
        <v>268.8</v>
      </c>
      <c r="AB1308" s="9"/>
      <c r="AC1308" s="50"/>
      <c r="AD1308" s="50"/>
      <c r="AE1308" s="39">
        <v>266.58</v>
      </c>
      <c r="AF1308" s="11">
        <f>IF(Z1308=2,AE1308*1.08,IF(AE1308&lt;=10,(AE1308*1.09),IF(AE1308&lt;=50,(10*1.09)+((AE1308-10)*1.08),IF(AE1308&lt;=100,(10*1.09)+((50-10)*1.08)+((AE1308-50)*1.07),IF(AE1308&lt;=200,(10*1.09)+((50-10)*1.08)+((100-50)*1.07)+((AE1308-100)*1.04),(10*1.09)+((50-10)*1.08)+((100-50)*1.07)+((200-100)*1.04)+((AE1308-200)*1.02))))))</f>
        <v>279.51159999999999</v>
      </c>
      <c r="AG1308" s="11">
        <f>IF(Z1308=1,AF1308*1.08,IF(Z1308=4,AF1308*1.08,IF(Z1308=2,0,IF(AE1308&lt;=100,(AF1308*1.25),IF(AE1308&lt;=200,134.5+((AE1308-100)*1.04*1.16),255.14+((AE1308-200)*1.02*1.12))))))</f>
        <v>331.20099199999999</v>
      </c>
      <c r="AH1308" s="11">
        <f>IF(Z1308=1,0,IF(Z1308=4,0,(AG1308*1.08)))</f>
        <v>357.69707136</v>
      </c>
      <c r="AI1308" s="9">
        <f>TRUNC(AF1308,2)</f>
        <v>279.51</v>
      </c>
      <c r="AJ1308" s="9">
        <f>TRUNC(AG1308,2)</f>
        <v>331.2</v>
      </c>
      <c r="AK1308" s="9">
        <f>TRUNC(AH1308,2)</f>
        <v>357.69</v>
      </c>
      <c r="AL1308" s="13">
        <v>44170</v>
      </c>
      <c r="AM1308" s="13">
        <v>44187</v>
      </c>
      <c r="AN1308" s="13" t="s">
        <v>6537</v>
      </c>
    </row>
    <row r="1309" spans="1:40" ht="57" customHeight="1" x14ac:dyDescent="0.25">
      <c r="A1309" s="1">
        <v>8699536070193</v>
      </c>
      <c r="B1309" s="1" t="s">
        <v>1746</v>
      </c>
      <c r="C1309" s="1" t="s">
        <v>1747</v>
      </c>
      <c r="D1309" s="2" t="s">
        <v>150</v>
      </c>
      <c r="E1309" s="3" t="s">
        <v>5731</v>
      </c>
      <c r="F1309" s="3">
        <v>0</v>
      </c>
      <c r="G1309" s="2">
        <v>1</v>
      </c>
      <c r="H1309" s="3">
        <v>1</v>
      </c>
      <c r="I1309" s="3"/>
      <c r="J1309" s="3"/>
      <c r="K1309" s="3"/>
      <c r="L1309" s="4" t="s">
        <v>2462</v>
      </c>
      <c r="M1309" s="4" t="s">
        <v>306</v>
      </c>
      <c r="N1309" s="3" t="s">
        <v>5946</v>
      </c>
      <c r="O1309" s="3">
        <v>10</v>
      </c>
      <c r="P1309" s="3" t="s">
        <v>76</v>
      </c>
      <c r="Q1309" s="3">
        <v>28</v>
      </c>
      <c r="R1309" s="3" t="s">
        <v>48</v>
      </c>
      <c r="S1309" s="10" t="s">
        <v>18</v>
      </c>
      <c r="T1309" s="3" t="s">
        <v>153</v>
      </c>
      <c r="U1309" s="38">
        <v>21.74</v>
      </c>
      <c r="V1309" s="38">
        <v>63.69</v>
      </c>
      <c r="W1309" s="38">
        <v>21.74</v>
      </c>
      <c r="X1309" s="11" t="s">
        <v>153</v>
      </c>
      <c r="Y1309" s="12"/>
      <c r="Z1309" s="1">
        <v>0</v>
      </c>
      <c r="AA1309" s="9">
        <v>93.81</v>
      </c>
      <c r="AB1309" s="9"/>
      <c r="AC1309" s="50"/>
      <c r="AD1309" s="50"/>
      <c r="AE1309" s="39">
        <v>87.26</v>
      </c>
      <c r="AF1309" s="11">
        <f>IF(Z1309=2,AE1309*1.08,IF(AE1309&lt;=10,(AE1309*1.09),IF(AE1309&lt;=50,(10*1.09)+((AE1309-10)*1.08),IF(AE1309&lt;=100,(10*1.09)+((50-10)*1.08)+((AE1309-50)*1.07),IF(AE1309&lt;=200,(10*1.09)+((50-10)*1.08)+((100-50)*1.07)+((AE1309-100)*1.04),(10*1.09)+((50-10)*1.08)+((100-50)*1.07)+((200-100)*1.04)+((AE1309-200)*1.02))))))</f>
        <v>93.96820000000001</v>
      </c>
      <c r="AG1309" s="11">
        <f>IF(Z1309=1,AF1309*1.08,IF(Z1309=4,AF1309*1.08,IF(Z1309=2,0,IF(AE1309&lt;=100,(AF1309*1.25),IF(AE1309&lt;=200,134.5+((AE1309-100)*1.04*1.16),255.14+((AE1309-200)*1.02*1.12))))))</f>
        <v>117.46025000000002</v>
      </c>
      <c r="AH1309" s="11">
        <f>IF(Z1309=1,0,IF(Z1309=4,0,(AG1309*1.08)))</f>
        <v>126.85707000000002</v>
      </c>
      <c r="AI1309" s="9">
        <f>TRUNC(AF1309,2)</f>
        <v>93.96</v>
      </c>
      <c r="AJ1309" s="9">
        <f>TRUNC(AG1309,2)</f>
        <v>117.46</v>
      </c>
      <c r="AK1309" s="9">
        <f>TRUNC(AH1309,2)</f>
        <v>126.85</v>
      </c>
      <c r="AL1309" s="13">
        <v>44170</v>
      </c>
      <c r="AM1309" s="13">
        <v>44187</v>
      </c>
      <c r="AN1309" s="13" t="s">
        <v>6537</v>
      </c>
    </row>
    <row r="1310" spans="1:40" ht="57" customHeight="1" x14ac:dyDescent="0.25">
      <c r="A1310" s="1">
        <v>8699536070186</v>
      </c>
      <c r="B1310" s="1" t="s">
        <v>1746</v>
      </c>
      <c r="C1310" s="1" t="s">
        <v>1747</v>
      </c>
      <c r="D1310" s="2" t="s">
        <v>150</v>
      </c>
      <c r="E1310" s="3" t="s">
        <v>5731</v>
      </c>
      <c r="F1310" s="3">
        <v>0</v>
      </c>
      <c r="G1310" s="2">
        <v>1</v>
      </c>
      <c r="H1310" s="3">
        <v>1</v>
      </c>
      <c r="I1310" s="3"/>
      <c r="J1310" s="3"/>
      <c r="K1310" s="3"/>
      <c r="L1310" s="4" t="s">
        <v>2463</v>
      </c>
      <c r="M1310" s="4" t="s">
        <v>306</v>
      </c>
      <c r="N1310" s="3" t="s">
        <v>5946</v>
      </c>
      <c r="O1310" s="3">
        <v>5</v>
      </c>
      <c r="P1310" s="3" t="s">
        <v>76</v>
      </c>
      <c r="Q1310" s="3">
        <v>28</v>
      </c>
      <c r="R1310" s="3" t="s">
        <v>48</v>
      </c>
      <c r="S1310" s="10" t="s">
        <v>18</v>
      </c>
      <c r="T1310" s="3" t="s">
        <v>153</v>
      </c>
      <c r="U1310" s="38">
        <v>11.43</v>
      </c>
      <c r="V1310" s="38">
        <v>45.67</v>
      </c>
      <c r="W1310" s="38">
        <v>11.43</v>
      </c>
      <c r="X1310" s="11" t="s">
        <v>153</v>
      </c>
      <c r="Y1310" s="12"/>
      <c r="Z1310" s="1">
        <v>0</v>
      </c>
      <c r="AA1310" s="9">
        <v>53.91</v>
      </c>
      <c r="AB1310" s="9"/>
      <c r="AC1310" s="50"/>
      <c r="AD1310" s="50"/>
      <c r="AE1310" s="39">
        <v>43.61</v>
      </c>
      <c r="AF1310" s="11">
        <f>IF(Z1310=2,AE1310*1.08,IF(AE1310&lt;=10,(AE1310*1.09),IF(AE1310&lt;=50,(10*1.09)+((AE1310-10)*1.08),IF(AE1310&lt;=100,(10*1.09)+((50-10)*1.08)+((AE1310-50)*1.07),IF(AE1310&lt;=200,(10*1.09)+((50-10)*1.08)+((100-50)*1.07)+((AE1310-100)*1.04),(10*1.09)+((50-10)*1.08)+((100-50)*1.07)+((200-100)*1.04)+((AE1310-200)*1.02))))))</f>
        <v>47.198799999999999</v>
      </c>
      <c r="AG1310" s="11">
        <f>IF(Z1310=1,AF1310*1.08,IF(Z1310=4,AF1310*1.08,IF(Z1310=2,0,IF(AE1310&lt;=100,(AF1310*1.25),IF(AE1310&lt;=200,134.5+((AE1310-100)*1.04*1.16),255.14+((AE1310-200)*1.02*1.12))))))</f>
        <v>58.9985</v>
      </c>
      <c r="AH1310" s="11">
        <f>IF(Z1310=1,0,IF(Z1310=4,0,(AG1310*1.08)))</f>
        <v>63.718380000000003</v>
      </c>
      <c r="AI1310" s="9">
        <f>TRUNC(AF1310,2)</f>
        <v>47.19</v>
      </c>
      <c r="AJ1310" s="9">
        <f>TRUNC(AG1310,2)</f>
        <v>58.99</v>
      </c>
      <c r="AK1310" s="9">
        <f>TRUNC(AH1310,2)</f>
        <v>63.71</v>
      </c>
      <c r="AL1310" s="13">
        <v>44170</v>
      </c>
      <c r="AM1310" s="13">
        <v>44187</v>
      </c>
      <c r="AN1310" s="13" t="s">
        <v>6537</v>
      </c>
    </row>
    <row r="1311" spans="1:40" ht="57" customHeight="1" x14ac:dyDescent="0.25">
      <c r="A1311" s="1">
        <v>8699514080275</v>
      </c>
      <c r="B1311" s="1" t="s">
        <v>1746</v>
      </c>
      <c r="C1311" s="1" t="s">
        <v>1747</v>
      </c>
      <c r="D1311" s="2" t="s">
        <v>150</v>
      </c>
      <c r="E1311" s="3" t="s">
        <v>5731</v>
      </c>
      <c r="F1311" s="3">
        <v>0</v>
      </c>
      <c r="G1311" s="2">
        <v>1</v>
      </c>
      <c r="H1311" s="3">
        <v>1</v>
      </c>
      <c r="I1311" s="3"/>
      <c r="J1311" s="3"/>
      <c r="K1311" s="3"/>
      <c r="L1311" s="4" t="s">
        <v>2466</v>
      </c>
      <c r="M1311" s="4" t="s">
        <v>306</v>
      </c>
      <c r="N1311" s="3" t="s">
        <v>5962</v>
      </c>
      <c r="O1311" s="3">
        <v>5</v>
      </c>
      <c r="P1311" s="3" t="s">
        <v>76</v>
      </c>
      <c r="Q1311" s="3">
        <v>28</v>
      </c>
      <c r="R1311" s="3" t="s">
        <v>48</v>
      </c>
      <c r="S1311" s="10" t="s">
        <v>18</v>
      </c>
      <c r="T1311" s="3" t="s">
        <v>153</v>
      </c>
      <c r="U1311" s="38">
        <v>11.43</v>
      </c>
      <c r="V1311" s="38">
        <v>45.67</v>
      </c>
      <c r="W1311" s="38">
        <v>11.43</v>
      </c>
      <c r="X1311" s="11" t="s">
        <v>153</v>
      </c>
      <c r="Y1311" s="12"/>
      <c r="Z1311" s="1">
        <v>0</v>
      </c>
      <c r="AA1311" s="9">
        <v>59.25</v>
      </c>
      <c r="AB1311" s="9"/>
      <c r="AC1311" s="50"/>
      <c r="AD1311" s="50"/>
      <c r="AE1311" s="39">
        <v>43.61</v>
      </c>
      <c r="AF1311" s="11">
        <f>IF(Z1311=2,AE1311*1.08,IF(AE1311&lt;=10,(AE1311*1.09),IF(AE1311&lt;=50,(10*1.09)+((AE1311-10)*1.08),IF(AE1311&lt;=100,(10*1.09)+((50-10)*1.08)+((AE1311-50)*1.07),IF(AE1311&lt;=200,(10*1.09)+((50-10)*1.08)+((100-50)*1.07)+((AE1311-100)*1.04),(10*1.09)+((50-10)*1.08)+((100-50)*1.07)+((200-100)*1.04)+((AE1311-200)*1.02))))))</f>
        <v>47.198799999999999</v>
      </c>
      <c r="AG1311" s="11">
        <f>IF(Z1311=1,AF1311*1.08,IF(Z1311=4,AF1311*1.08,IF(Z1311=2,0,IF(AE1311&lt;=100,(AF1311*1.25),IF(AE1311&lt;=200,134.5+((AE1311-100)*1.04*1.16),255.14+((AE1311-200)*1.02*1.12))))))</f>
        <v>58.9985</v>
      </c>
      <c r="AH1311" s="11">
        <f>IF(Z1311=1,0,IF(Z1311=4,0,(AG1311*1.08)))</f>
        <v>63.718380000000003</v>
      </c>
      <c r="AI1311" s="9">
        <f>TRUNC(AF1311,2)</f>
        <v>47.19</v>
      </c>
      <c r="AJ1311" s="9">
        <f>TRUNC(AG1311,2)</f>
        <v>58.99</v>
      </c>
      <c r="AK1311" s="9">
        <f>TRUNC(AH1311,2)</f>
        <v>63.71</v>
      </c>
      <c r="AL1311" s="13">
        <v>44170</v>
      </c>
      <c r="AM1311" s="13">
        <v>44187</v>
      </c>
      <c r="AN1311" s="13" t="s">
        <v>6537</v>
      </c>
    </row>
    <row r="1312" spans="1:40" ht="57" customHeight="1" x14ac:dyDescent="0.25">
      <c r="A1312" s="1">
        <v>8699505751313</v>
      </c>
      <c r="B1312" s="1" t="s">
        <v>4895</v>
      </c>
      <c r="C1312" s="1" t="s">
        <v>4896</v>
      </c>
      <c r="D1312" s="2" t="s">
        <v>44</v>
      </c>
      <c r="E1312" s="3" t="s">
        <v>5731</v>
      </c>
      <c r="F1312" s="3">
        <v>0</v>
      </c>
      <c r="G1312" s="2">
        <v>2</v>
      </c>
      <c r="H1312" s="3">
        <v>1</v>
      </c>
      <c r="I1312" s="3"/>
      <c r="J1312" s="3"/>
      <c r="K1312" s="3"/>
      <c r="L1312" s="4" t="s">
        <v>4897</v>
      </c>
      <c r="M1312" s="4" t="s">
        <v>4898</v>
      </c>
      <c r="N1312" s="3" t="s">
        <v>5994</v>
      </c>
      <c r="O1312" s="3">
        <v>2.5</v>
      </c>
      <c r="P1312" s="3" t="s">
        <v>76</v>
      </c>
      <c r="Q1312" s="3">
        <v>30</v>
      </c>
      <c r="R1312" s="3" t="s">
        <v>48</v>
      </c>
      <c r="S1312" s="10" t="s">
        <v>49</v>
      </c>
      <c r="T1312" s="3" t="s">
        <v>545</v>
      </c>
      <c r="U1312" s="38">
        <v>495.82</v>
      </c>
      <c r="V1312" s="38">
        <v>495.82</v>
      </c>
      <c r="W1312" s="38">
        <v>495.82</v>
      </c>
      <c r="X1312" s="3" t="s">
        <v>545</v>
      </c>
      <c r="Y1312" s="12"/>
      <c r="Z1312" s="1">
        <v>0</v>
      </c>
      <c r="AA1312" s="9">
        <v>2304.52</v>
      </c>
      <c r="AB1312" s="9"/>
      <c r="AC1312" s="50">
        <f>IF(AD1312=AK1312,1,0)</f>
        <v>1</v>
      </c>
      <c r="AD1312" s="50">
        <v>2362.83</v>
      </c>
      <c r="AE1312" s="39">
        <v>1891.76</v>
      </c>
      <c r="AF1312" s="11">
        <f>IF(Z1312=2,AE1312*1.08,IF(AE1312&lt;=10,(AE1312*1.09),IF(AE1312&lt;=50,(10*1.09)+((AE1312-10)*1.08),IF(AE1312&lt;=100,(10*1.09)+((50-10)*1.08)+((AE1312-50)*1.07),IF(AE1312&lt;=200,(10*1.09)+((50-10)*1.08)+((100-50)*1.07)+((AE1312-100)*1.04),(10*1.09)+((50-10)*1.08)+((100-50)*1.07)+((200-100)*1.04)+((AE1312-200)*1.02))))))</f>
        <v>1937.1951999999999</v>
      </c>
      <c r="AG1312" s="11">
        <f>IF(Z1312=1,AF1312*1.08,IF(Z1312=4,AF1312*1.08,IF(Z1312=2,0,IF(AE1312&lt;=100,(AF1312*1.25),IF(AE1312&lt;=200,134.5+((AE1312-100)*1.04*1.16),255.14+((AE1312-200)*1.02*1.12))))))</f>
        <v>2187.8066240000003</v>
      </c>
      <c r="AH1312" s="11">
        <f>IF(Z1312=1,0,IF(Z1312=4,0,(AG1312*1.08)))</f>
        <v>2362.8311539200004</v>
      </c>
      <c r="AI1312" s="9">
        <f>TRUNC(AF1312,2)</f>
        <v>1937.19</v>
      </c>
      <c r="AJ1312" s="9">
        <f>TRUNC(AG1312,2)</f>
        <v>2187.8000000000002</v>
      </c>
      <c r="AK1312" s="9">
        <f>TRUNC(AH1312,2)</f>
        <v>2362.83</v>
      </c>
      <c r="AL1312" s="13">
        <v>44170</v>
      </c>
      <c r="AM1312" s="13">
        <v>44187</v>
      </c>
      <c r="AN1312" s="13" t="s">
        <v>6537</v>
      </c>
    </row>
    <row r="1313" spans="1:40" ht="57" customHeight="1" x14ac:dyDescent="0.25">
      <c r="A1313" s="1">
        <v>8699673170206</v>
      </c>
      <c r="B1313" s="1" t="s">
        <v>2491</v>
      </c>
      <c r="C1313" s="1" t="s">
        <v>2492</v>
      </c>
      <c r="D1313" s="2" t="s">
        <v>44</v>
      </c>
      <c r="E1313" s="3" t="s">
        <v>5731</v>
      </c>
      <c r="F1313" s="3">
        <v>6</v>
      </c>
      <c r="G1313" s="2">
        <v>1</v>
      </c>
      <c r="H1313" s="3">
        <v>1</v>
      </c>
      <c r="I1313" s="3"/>
      <c r="J1313" s="3"/>
      <c r="K1313" s="3"/>
      <c r="L1313" s="4" t="s">
        <v>2493</v>
      </c>
      <c r="M1313" s="4" t="s">
        <v>345</v>
      </c>
      <c r="N1313" s="3" t="s">
        <v>6004</v>
      </c>
      <c r="O1313" s="3">
        <v>30</v>
      </c>
      <c r="P1313" s="3" t="s">
        <v>76</v>
      </c>
      <c r="Q1313" s="3">
        <v>28</v>
      </c>
      <c r="R1313" s="3" t="s">
        <v>48</v>
      </c>
      <c r="S1313" s="10" t="s">
        <v>49</v>
      </c>
      <c r="T1313" s="3" t="s">
        <v>111</v>
      </c>
      <c r="U1313" s="38">
        <v>8.5500000000000007</v>
      </c>
      <c r="V1313" s="38">
        <v>8.5500000000000007</v>
      </c>
      <c r="W1313" s="38">
        <v>8.5500000000000007</v>
      </c>
      <c r="X1313" s="3" t="s">
        <v>111</v>
      </c>
      <c r="Y1313" s="12"/>
      <c r="Z1313" s="1">
        <v>0</v>
      </c>
      <c r="AA1313" s="9">
        <v>32.68</v>
      </c>
      <c r="AB1313" s="9"/>
      <c r="AC1313" s="50">
        <f>IF(AD1313=AK1313,1,0)</f>
        <v>1</v>
      </c>
      <c r="AD1313" s="50">
        <v>47.69</v>
      </c>
      <c r="AE1313" s="39">
        <v>32.619999999999997</v>
      </c>
      <c r="AF1313" s="11">
        <f>IF(Z1313=2,AE1313*1.08,IF(AE1313&lt;=10,(AE1313*1.09),IF(AE1313&lt;=50,(10*1.09)+((AE1313-10)*1.08),IF(AE1313&lt;=100,(10*1.09)+((50-10)*1.08)+((AE1313-50)*1.07),IF(AE1313&lt;=200,(10*1.09)+((50-10)*1.08)+((100-50)*1.07)+((AE1313-100)*1.04),(10*1.09)+((50-10)*1.08)+((100-50)*1.07)+((200-100)*1.04)+((AE1313-200)*1.02))))))</f>
        <v>35.329599999999999</v>
      </c>
      <c r="AG1313" s="11">
        <f>IF(Z1313=1,AF1313*1.08,IF(Z1313=4,AF1313*1.08,IF(Z1313=2,0,IF(AE1313&lt;=100,(AF1313*1.25),IF(AE1313&lt;=200,134.5+((AE1313-100)*1.04*1.16),255.14+((AE1313-200)*1.02*1.12))))))</f>
        <v>44.161999999999999</v>
      </c>
      <c r="AH1313" s="11">
        <f>IF(Z1313=1,0,IF(Z1313=4,0,(AG1313*1.08)))</f>
        <v>47.694960000000002</v>
      </c>
      <c r="AI1313" s="9">
        <f>TRUNC(AF1313,2)</f>
        <v>35.32</v>
      </c>
      <c r="AJ1313" s="9">
        <f>TRUNC(AG1313,2)</f>
        <v>44.16</v>
      </c>
      <c r="AK1313" s="9">
        <f>TRUNC(AH1313,2)</f>
        <v>47.69</v>
      </c>
      <c r="AL1313" s="13">
        <v>44170</v>
      </c>
      <c r="AM1313" s="13">
        <v>44187</v>
      </c>
      <c r="AN1313" s="13" t="s">
        <v>6537</v>
      </c>
    </row>
    <row r="1314" spans="1:40" ht="57" customHeight="1" x14ac:dyDescent="0.25">
      <c r="A1314" s="1">
        <v>8699522196906</v>
      </c>
      <c r="B1314" s="1" t="s">
        <v>2507</v>
      </c>
      <c r="C1314" s="1" t="s">
        <v>2508</v>
      </c>
      <c r="D1314" s="2" t="s">
        <v>44</v>
      </c>
      <c r="E1314" s="3" t="s">
        <v>5731</v>
      </c>
      <c r="F1314" s="3">
        <v>0</v>
      </c>
      <c r="G1314" s="2">
        <v>1</v>
      </c>
      <c r="H1314" s="3">
        <v>1</v>
      </c>
      <c r="I1314" s="3"/>
      <c r="J1314" s="3"/>
      <c r="K1314" s="3"/>
      <c r="L1314" s="4" t="s">
        <v>2509</v>
      </c>
      <c r="M1314" s="4" t="s">
        <v>2510</v>
      </c>
      <c r="N1314" s="3" t="s">
        <v>5925</v>
      </c>
      <c r="O1314" s="3">
        <v>0.5</v>
      </c>
      <c r="P1314" s="3" t="s">
        <v>76</v>
      </c>
      <c r="Q1314" s="3">
        <v>30</v>
      </c>
      <c r="R1314" s="3" t="s">
        <v>48</v>
      </c>
      <c r="S1314" s="10" t="s">
        <v>49</v>
      </c>
      <c r="T1314" s="3" t="s">
        <v>153</v>
      </c>
      <c r="U1314" s="38">
        <v>6.98</v>
      </c>
      <c r="V1314" s="38">
        <v>17.82</v>
      </c>
      <c r="W1314" s="38">
        <v>6.98</v>
      </c>
      <c r="X1314" s="11" t="s">
        <v>153</v>
      </c>
      <c r="Y1314" s="12"/>
      <c r="Z1314" s="1">
        <v>0</v>
      </c>
      <c r="AA1314" s="9">
        <v>27.19</v>
      </c>
      <c r="AB1314" s="9"/>
      <c r="AC1314" s="50">
        <f>IF(AD1314=AK1314,1,0)</f>
        <v>1</v>
      </c>
      <c r="AD1314" s="50">
        <v>38.96</v>
      </c>
      <c r="AE1314" s="39">
        <v>26.63</v>
      </c>
      <c r="AF1314" s="11">
        <f>IF(Z1314=2,AE1314*1.08,IF(AE1314&lt;=10,(AE1314*1.09),IF(AE1314&lt;=50,(10*1.09)+((AE1314-10)*1.08),IF(AE1314&lt;=100,(10*1.09)+((50-10)*1.08)+((AE1314-50)*1.07),IF(AE1314&lt;=200,(10*1.09)+((50-10)*1.08)+((100-50)*1.07)+((AE1314-100)*1.04),(10*1.09)+((50-10)*1.08)+((100-50)*1.07)+((200-100)*1.04)+((AE1314-200)*1.02))))))</f>
        <v>28.860399999999998</v>
      </c>
      <c r="AG1314" s="11">
        <f>IF(Z1314=1,AF1314*1.08,IF(Z1314=4,AF1314*1.08,IF(Z1314=2,0,IF(AE1314&lt;=100,(AF1314*1.25),IF(AE1314&lt;=200,134.5+((AE1314-100)*1.04*1.16),255.14+((AE1314-200)*1.02*1.12))))))</f>
        <v>36.075499999999998</v>
      </c>
      <c r="AH1314" s="11">
        <f>IF(Z1314=1,0,IF(Z1314=4,0,(AG1314*1.08)))</f>
        <v>38.961539999999999</v>
      </c>
      <c r="AI1314" s="9">
        <f>TRUNC(AF1314,2)</f>
        <v>28.86</v>
      </c>
      <c r="AJ1314" s="9">
        <f>TRUNC(AG1314,2)</f>
        <v>36.07</v>
      </c>
      <c r="AK1314" s="9">
        <f>TRUNC(AH1314,2)</f>
        <v>38.96</v>
      </c>
      <c r="AL1314" s="13">
        <v>44170</v>
      </c>
      <c r="AM1314" s="13">
        <v>44187</v>
      </c>
      <c r="AN1314" s="13" t="s">
        <v>6537</v>
      </c>
    </row>
    <row r="1315" spans="1:40" ht="57" customHeight="1" x14ac:dyDescent="0.25">
      <c r="A1315" s="1">
        <v>8699636010273</v>
      </c>
      <c r="B1315" s="1" t="s">
        <v>4904</v>
      </c>
      <c r="C1315" s="1" t="s">
        <v>4905</v>
      </c>
      <c r="D1315" s="2" t="s">
        <v>44</v>
      </c>
      <c r="E1315" s="3" t="s">
        <v>5731</v>
      </c>
      <c r="F1315" s="3">
        <v>0</v>
      </c>
      <c r="G1315" s="2">
        <v>2</v>
      </c>
      <c r="H1315" s="3">
        <v>1</v>
      </c>
      <c r="I1315" s="3"/>
      <c r="J1315" s="3"/>
      <c r="K1315" s="3"/>
      <c r="L1315" s="4" t="s">
        <v>4906</v>
      </c>
      <c r="M1315" s="4" t="s">
        <v>4907</v>
      </c>
      <c r="N1315" s="3" t="s">
        <v>5947</v>
      </c>
      <c r="O1315" s="3">
        <v>600</v>
      </c>
      <c r="P1315" s="3" t="s">
        <v>76</v>
      </c>
      <c r="Q1315" s="3">
        <v>30</v>
      </c>
      <c r="R1315" s="3" t="s">
        <v>48</v>
      </c>
      <c r="S1315" s="10" t="s">
        <v>49</v>
      </c>
      <c r="T1315" s="3" t="s">
        <v>153</v>
      </c>
      <c r="U1315" s="38">
        <v>78.8</v>
      </c>
      <c r="V1315" s="38">
        <v>78.8</v>
      </c>
      <c r="W1315" s="38">
        <v>78.8</v>
      </c>
      <c r="X1315" s="11" t="s">
        <v>153</v>
      </c>
      <c r="Y1315" s="12"/>
      <c r="Z1315" s="1">
        <v>0</v>
      </c>
      <c r="AA1315" s="9">
        <v>323.27999999999997</v>
      </c>
      <c r="AB1315" s="9"/>
      <c r="AC1315" s="50">
        <f>IF(AD1315=AK1315,1,0)</f>
        <v>1</v>
      </c>
      <c r="AD1315" s="50">
        <v>399.74</v>
      </c>
      <c r="AE1315" s="39">
        <v>300.66000000000003</v>
      </c>
      <c r="AF1315" s="11">
        <f>IF(Z1315=2,AE1315*1.08,IF(AE1315&lt;=10,(AE1315*1.09),IF(AE1315&lt;=50,(10*1.09)+((AE1315-10)*1.08),IF(AE1315&lt;=100,(10*1.09)+((50-10)*1.08)+((AE1315-50)*1.07),IF(AE1315&lt;=200,(10*1.09)+((50-10)*1.08)+((100-50)*1.07)+((AE1315-100)*1.04),(10*1.09)+((50-10)*1.08)+((100-50)*1.07)+((200-100)*1.04)+((AE1315-200)*1.02))))))</f>
        <v>314.27320000000003</v>
      </c>
      <c r="AG1315" s="11">
        <f>IF(Z1315=1,AF1315*1.08,IF(Z1315=4,AF1315*1.08,IF(Z1315=2,0,IF(AE1315&lt;=100,(AF1315*1.25),IF(AE1315&lt;=200,134.5+((AE1315-100)*1.04*1.16),255.14+((AE1315-200)*1.02*1.12))))))</f>
        <v>370.13398400000005</v>
      </c>
      <c r="AH1315" s="11">
        <f>IF(Z1315=1,0,IF(Z1315=4,0,(AG1315*1.08)))</f>
        <v>399.74470272000008</v>
      </c>
      <c r="AI1315" s="9">
        <f>TRUNC(AF1315,2)</f>
        <v>314.27</v>
      </c>
      <c r="AJ1315" s="9">
        <f>TRUNC(AG1315,2)</f>
        <v>370.13</v>
      </c>
      <c r="AK1315" s="9">
        <f>TRUNC(AH1315,2)</f>
        <v>399.74</v>
      </c>
      <c r="AL1315" s="13">
        <v>44170</v>
      </c>
      <c r="AM1315" s="13">
        <v>44187</v>
      </c>
      <c r="AN1315" s="13" t="s">
        <v>6537</v>
      </c>
    </row>
    <row r="1316" spans="1:40" ht="57" customHeight="1" x14ac:dyDescent="0.25">
      <c r="A1316" s="1">
        <v>8699809156784</v>
      </c>
      <c r="B1316" s="1" t="s">
        <v>2520</v>
      </c>
      <c r="C1316" s="1" t="s">
        <v>2521</v>
      </c>
      <c r="D1316" s="2" t="s">
        <v>44</v>
      </c>
      <c r="E1316" s="3" t="s">
        <v>5731</v>
      </c>
      <c r="F1316" s="3">
        <v>0</v>
      </c>
      <c r="G1316" s="2">
        <v>2</v>
      </c>
      <c r="H1316" s="3">
        <v>1</v>
      </c>
      <c r="I1316" s="3"/>
      <c r="J1316" s="3"/>
      <c r="K1316" s="3"/>
      <c r="L1316" s="4" t="s">
        <v>2522</v>
      </c>
      <c r="M1316" s="4" t="s">
        <v>2523</v>
      </c>
      <c r="N1316" s="3" t="s">
        <v>5918</v>
      </c>
      <c r="O1316" s="3">
        <v>84</v>
      </c>
      <c r="P1316" s="3" t="s">
        <v>76</v>
      </c>
      <c r="Q1316" s="3">
        <v>56</v>
      </c>
      <c r="R1316" s="3" t="s">
        <v>48</v>
      </c>
      <c r="S1316" s="10" t="s">
        <v>49</v>
      </c>
      <c r="T1316" s="3" t="s">
        <v>153</v>
      </c>
      <c r="U1316" s="38">
        <v>18883.7</v>
      </c>
      <c r="V1316" s="38">
        <v>18883.7</v>
      </c>
      <c r="W1316" s="38">
        <v>18883.7</v>
      </c>
      <c r="X1316" s="3" t="s">
        <v>153</v>
      </c>
      <c r="Y1316" s="12"/>
      <c r="Z1316" s="1">
        <v>0</v>
      </c>
      <c r="AA1316" s="9">
        <v>73228.210000000006</v>
      </c>
      <c r="AB1316" s="9"/>
      <c r="AC1316" s="50">
        <f>IF(AD1316=AK1316,1,0)</f>
        <v>1</v>
      </c>
      <c r="AD1316" s="50">
        <v>88924.43</v>
      </c>
      <c r="AE1316" s="39">
        <v>72050.75</v>
      </c>
      <c r="AF1316" s="11">
        <f>IF(Z1316=2,AE1316*1.08,IF(AE1316&lt;=10,(AE1316*1.09),IF(AE1316&lt;=50,(10*1.09)+((AE1316-10)*1.08),IF(AE1316&lt;=100,(10*1.09)+((50-10)*1.08)+((AE1316-50)*1.07),IF(AE1316&lt;=200,(10*1.09)+((50-10)*1.08)+((100-50)*1.07)+((AE1316-100)*1.04),(10*1.09)+((50-10)*1.08)+((100-50)*1.07)+((200-100)*1.04)+((AE1316-200)*1.02))))))</f>
        <v>73499.365000000005</v>
      </c>
      <c r="AG1316" s="11">
        <f>IF(Z1316=1,AF1316*1.08,IF(Z1316=4,AF1316*1.08,IF(Z1316=2,0,IF(AE1316&lt;=100,(AF1316*1.25),IF(AE1316&lt;=200,134.5+((AE1316-100)*1.04*1.16),255.14+((AE1316-200)*1.02*1.12))))))</f>
        <v>82337.43680000001</v>
      </c>
      <c r="AH1316" s="11">
        <f>IF(Z1316=1,0,IF(Z1316=4,0,(AG1316*1.08)))</f>
        <v>88924.431744000016</v>
      </c>
      <c r="AI1316" s="9">
        <f>TRUNC(AF1316,2)</f>
        <v>73499.360000000001</v>
      </c>
      <c r="AJ1316" s="9">
        <f>TRUNC(AG1316,2)</f>
        <v>82337.429999999993</v>
      </c>
      <c r="AK1316" s="9">
        <f>TRUNC(AH1316,2)</f>
        <v>88924.43</v>
      </c>
      <c r="AL1316" s="13">
        <v>44170</v>
      </c>
      <c r="AM1316" s="13">
        <v>44187</v>
      </c>
      <c r="AN1316" s="13" t="s">
        <v>6537</v>
      </c>
    </row>
    <row r="1317" spans="1:40" ht="57" customHeight="1" x14ac:dyDescent="0.25">
      <c r="A1317" s="1">
        <v>8698760090083</v>
      </c>
      <c r="B1317" s="1" t="s">
        <v>2531</v>
      </c>
      <c r="C1317" s="1" t="s">
        <v>2532</v>
      </c>
      <c r="D1317" s="2" t="s">
        <v>44</v>
      </c>
      <c r="E1317" s="3" t="s">
        <v>5731</v>
      </c>
      <c r="F1317" s="3">
        <v>0</v>
      </c>
      <c r="G1317" s="2">
        <v>2</v>
      </c>
      <c r="H1317" s="3">
        <v>1</v>
      </c>
      <c r="I1317" s="3"/>
      <c r="J1317" s="3"/>
      <c r="K1317" s="3"/>
      <c r="L1317" s="4" t="s">
        <v>2533</v>
      </c>
      <c r="M1317" s="4" t="s">
        <v>2534</v>
      </c>
      <c r="N1317" s="3" t="s">
        <v>5998</v>
      </c>
      <c r="O1317" s="3" t="s">
        <v>2535</v>
      </c>
      <c r="P1317" s="3" t="s">
        <v>76</v>
      </c>
      <c r="Q1317" s="3">
        <v>30</v>
      </c>
      <c r="R1317" s="3" t="s">
        <v>48</v>
      </c>
      <c r="S1317" s="10" t="s">
        <v>49</v>
      </c>
      <c r="T1317" s="3" t="s">
        <v>129</v>
      </c>
      <c r="U1317" s="38">
        <v>695.04</v>
      </c>
      <c r="V1317" s="38">
        <v>695.04</v>
      </c>
      <c r="W1317" s="38">
        <v>695.04</v>
      </c>
      <c r="X1317" s="11" t="s">
        <v>129</v>
      </c>
      <c r="Y1317" s="12"/>
      <c r="Z1317" s="1">
        <v>0</v>
      </c>
      <c r="AA1317" s="9">
        <v>2979.67</v>
      </c>
      <c r="AB1317" s="9"/>
      <c r="AC1317" s="50">
        <f>IF(AD1317=AK1317,1,0)</f>
        <v>1</v>
      </c>
      <c r="AD1317" s="50">
        <v>3300.71</v>
      </c>
      <c r="AE1317" s="39">
        <v>2651.92</v>
      </c>
      <c r="AF1317" s="11">
        <f>IF(Z1317=2,AE1317*1.08,IF(AE1317&lt;=10,(AE1317*1.09),IF(AE1317&lt;=50,(10*1.09)+((AE1317-10)*1.08),IF(AE1317&lt;=100,(10*1.09)+((50-10)*1.08)+((AE1317-50)*1.07),IF(AE1317&lt;=200,(10*1.09)+((50-10)*1.08)+((100-50)*1.07)+((AE1317-100)*1.04),(10*1.09)+((50-10)*1.08)+((100-50)*1.07)+((200-100)*1.04)+((AE1317-200)*1.02))))))</f>
        <v>2712.5583999999999</v>
      </c>
      <c r="AG1317" s="11">
        <f>IF(Z1317=1,AF1317*1.08,IF(Z1317=4,AF1317*1.08,IF(Z1317=2,0,IF(AE1317&lt;=100,(AF1317*1.25),IF(AE1317&lt;=200,134.5+((AE1317-100)*1.04*1.16),255.14+((AE1317-200)*1.02*1.12))))))</f>
        <v>3056.2134080000001</v>
      </c>
      <c r="AH1317" s="11">
        <f>IF(Z1317=1,0,IF(Z1317=4,0,(AG1317*1.08)))</f>
        <v>3300.7104806400002</v>
      </c>
      <c r="AI1317" s="9">
        <f>TRUNC(AF1317,2)</f>
        <v>2712.55</v>
      </c>
      <c r="AJ1317" s="9">
        <f>TRUNC(AG1317,2)</f>
        <v>3056.21</v>
      </c>
      <c r="AK1317" s="9">
        <f>TRUNC(AH1317,2)</f>
        <v>3300.71</v>
      </c>
      <c r="AL1317" s="13">
        <v>44170</v>
      </c>
      <c r="AM1317" s="13">
        <v>44187</v>
      </c>
      <c r="AN1317" s="13" t="s">
        <v>6537</v>
      </c>
    </row>
    <row r="1318" spans="1:40" ht="57" customHeight="1" x14ac:dyDescent="0.25">
      <c r="A1318" s="1">
        <v>8699505773506</v>
      </c>
      <c r="B1318" s="1" t="s">
        <v>5592</v>
      </c>
      <c r="C1318" s="1" t="s">
        <v>2524</v>
      </c>
      <c r="D1318" s="2" t="s">
        <v>44</v>
      </c>
      <c r="E1318" s="3" t="s">
        <v>5731</v>
      </c>
      <c r="F1318" s="3">
        <v>0</v>
      </c>
      <c r="G1318" s="2">
        <v>2</v>
      </c>
      <c r="H1318" s="3">
        <v>1</v>
      </c>
      <c r="I1318" s="3"/>
      <c r="J1318" s="3"/>
      <c r="K1318" s="3"/>
      <c r="L1318" s="4" t="s">
        <v>5596</v>
      </c>
      <c r="M1318" s="4" t="s">
        <v>5594</v>
      </c>
      <c r="N1318" s="3" t="s">
        <v>5994</v>
      </c>
      <c r="O1318" s="3">
        <v>105</v>
      </c>
      <c r="P1318" s="3" t="s">
        <v>5597</v>
      </c>
      <c r="Q1318" s="3">
        <v>1</v>
      </c>
      <c r="R1318" s="3" t="s">
        <v>262</v>
      </c>
      <c r="S1318" s="10" t="s">
        <v>49</v>
      </c>
      <c r="T1318" s="3" t="s">
        <v>545</v>
      </c>
      <c r="U1318" s="38">
        <v>4831.17</v>
      </c>
      <c r="V1318" s="38">
        <v>4831.17</v>
      </c>
      <c r="W1318" s="38">
        <v>4831.17</v>
      </c>
      <c r="X1318" s="11" t="s">
        <v>545</v>
      </c>
      <c r="Y1318" s="12"/>
      <c r="Z1318" s="1">
        <v>0</v>
      </c>
      <c r="AA1318" s="9">
        <v>24055.1</v>
      </c>
      <c r="AB1318" s="9"/>
      <c r="AC1318" s="50">
        <f>IF(AD1318=AK1318,1,0)</f>
        <v>1</v>
      </c>
      <c r="AD1318" s="50">
        <v>22771.58</v>
      </c>
      <c r="AE1318" s="39">
        <v>18433.25</v>
      </c>
      <c r="AF1318" s="11">
        <f>IF(Z1318=2,AE1318*1.08,IF(AE1318&lt;=10,(AE1318*1.09),IF(AE1318&lt;=50,(10*1.09)+((AE1318-10)*1.08),IF(AE1318&lt;=100,(10*1.09)+((50-10)*1.08)+((AE1318-50)*1.07),IF(AE1318&lt;=200,(10*1.09)+((50-10)*1.08)+((100-50)*1.07)+((AE1318-100)*1.04),(10*1.09)+((50-10)*1.08)+((100-50)*1.07)+((200-100)*1.04)+((AE1318-200)*1.02))))))</f>
        <v>18809.514999999999</v>
      </c>
      <c r="AG1318" s="11">
        <f>IF(Z1318=1,AF1318*1.08,IF(Z1318=4,AF1318*1.08,IF(Z1318=2,0,IF(AE1318&lt;=100,(AF1318*1.25),IF(AE1318&lt;=200,134.5+((AE1318-100)*1.04*1.16),255.14+((AE1318-200)*1.02*1.12))))))</f>
        <v>21084.804800000002</v>
      </c>
      <c r="AH1318" s="11">
        <f>IF(Z1318=1,0,IF(Z1318=4,0,(AG1318*1.08)))</f>
        <v>22771.589184000004</v>
      </c>
      <c r="AI1318" s="9">
        <f>TRUNC(AF1318,2)</f>
        <v>18809.509999999998</v>
      </c>
      <c r="AJ1318" s="9">
        <f>TRUNC(AG1318,2)</f>
        <v>21084.799999999999</v>
      </c>
      <c r="AK1318" s="9">
        <f>TRUNC(AH1318,2)</f>
        <v>22771.58</v>
      </c>
      <c r="AL1318" s="13">
        <v>44170</v>
      </c>
      <c r="AM1318" s="13">
        <v>44187</v>
      </c>
      <c r="AN1318" s="13" t="s">
        <v>6537</v>
      </c>
    </row>
    <row r="1319" spans="1:40" ht="57" customHeight="1" x14ac:dyDescent="0.25">
      <c r="A1319" s="1">
        <v>8699505773247</v>
      </c>
      <c r="B1319" s="1" t="s">
        <v>5592</v>
      </c>
      <c r="C1319" s="1" t="s">
        <v>2524</v>
      </c>
      <c r="D1319" s="2" t="s">
        <v>44</v>
      </c>
      <c r="E1319" s="3" t="s">
        <v>5731</v>
      </c>
      <c r="F1319" s="3">
        <v>0</v>
      </c>
      <c r="G1319" s="2">
        <v>2</v>
      </c>
      <c r="H1319" s="3">
        <v>1</v>
      </c>
      <c r="I1319" s="3"/>
      <c r="J1319" s="3"/>
      <c r="K1319" s="3"/>
      <c r="L1319" s="4" t="s">
        <v>5599</v>
      </c>
      <c r="M1319" s="4" t="s">
        <v>5594</v>
      </c>
      <c r="N1319" s="3" t="s">
        <v>5994</v>
      </c>
      <c r="O1319" s="3">
        <v>150</v>
      </c>
      <c r="P1319" s="3" t="s">
        <v>221</v>
      </c>
      <c r="Q1319" s="3">
        <v>1</v>
      </c>
      <c r="R1319" s="3" t="s">
        <v>262</v>
      </c>
      <c r="S1319" s="10" t="s">
        <v>49</v>
      </c>
      <c r="T1319" s="3" t="s">
        <v>545</v>
      </c>
      <c r="U1319" s="38">
        <v>6901.68</v>
      </c>
      <c r="V1319" s="38">
        <v>6901.68</v>
      </c>
      <c r="W1319" s="38">
        <v>6901.68</v>
      </c>
      <c r="X1319" s="11" t="s">
        <v>545</v>
      </c>
      <c r="Y1319" s="12"/>
      <c r="Z1319" s="1">
        <v>0</v>
      </c>
      <c r="AA1319" s="9">
        <v>34364.44</v>
      </c>
      <c r="AB1319" s="9"/>
      <c r="AC1319" s="50">
        <f>IF(AD1319=AK1319,1,0)</f>
        <v>1</v>
      </c>
      <c r="AD1319" s="50">
        <v>32518.48</v>
      </c>
      <c r="AE1319" s="39">
        <v>26333.200000000001</v>
      </c>
      <c r="AF1319" s="11">
        <f>IF(Z1319=2,AE1319*1.08,IF(AE1319&lt;=10,(AE1319*1.09),IF(AE1319&lt;=50,(10*1.09)+((AE1319-10)*1.08),IF(AE1319&lt;=100,(10*1.09)+((50-10)*1.08)+((AE1319-50)*1.07),IF(AE1319&lt;=200,(10*1.09)+((50-10)*1.08)+((100-50)*1.07)+((AE1319-100)*1.04),(10*1.09)+((50-10)*1.08)+((100-50)*1.07)+((200-100)*1.04)+((AE1319-200)*1.02))))))</f>
        <v>26867.464</v>
      </c>
      <c r="AG1319" s="11">
        <f>IF(Z1319=1,AF1319*1.08,IF(Z1319=4,AF1319*1.08,IF(Z1319=2,0,IF(AE1319&lt;=100,(AF1319*1.25),IF(AE1319&lt;=200,134.5+((AE1319-100)*1.04*1.16),255.14+((AE1319-200)*1.02*1.12))))))</f>
        <v>30109.707680000003</v>
      </c>
      <c r="AH1319" s="11">
        <f>IF(Z1319=1,0,IF(Z1319=4,0,(AG1319*1.08)))</f>
        <v>32518.484294400005</v>
      </c>
      <c r="AI1319" s="9">
        <f>TRUNC(AF1319,2)</f>
        <v>26867.46</v>
      </c>
      <c r="AJ1319" s="9">
        <f>TRUNC(AG1319,2)</f>
        <v>30109.7</v>
      </c>
      <c r="AK1319" s="9">
        <f>TRUNC(AH1319,2)</f>
        <v>32518.48</v>
      </c>
      <c r="AL1319" s="13">
        <v>44170</v>
      </c>
      <c r="AM1319" s="13">
        <v>44187</v>
      </c>
      <c r="AN1319" s="13" t="s">
        <v>6537</v>
      </c>
    </row>
    <row r="1320" spans="1:40" ht="57" customHeight="1" x14ac:dyDescent="0.25">
      <c r="A1320" s="1">
        <v>8699505773544</v>
      </c>
      <c r="B1320" s="1" t="s">
        <v>5592</v>
      </c>
      <c r="C1320" s="1" t="s">
        <v>2524</v>
      </c>
      <c r="D1320" s="2" t="s">
        <v>44</v>
      </c>
      <c r="E1320" s="3" t="s">
        <v>5731</v>
      </c>
      <c r="F1320" s="3">
        <v>0</v>
      </c>
      <c r="G1320" s="2">
        <v>2</v>
      </c>
      <c r="H1320" s="3">
        <v>1</v>
      </c>
      <c r="I1320" s="3"/>
      <c r="J1320" s="3"/>
      <c r="K1320" s="3"/>
      <c r="L1320" s="4" t="s">
        <v>5593</v>
      </c>
      <c r="M1320" s="4" t="s">
        <v>5594</v>
      </c>
      <c r="N1320" s="3" t="s">
        <v>5994</v>
      </c>
      <c r="O1320" s="3">
        <v>30</v>
      </c>
      <c r="P1320" s="3" t="s">
        <v>221</v>
      </c>
      <c r="Q1320" s="3">
        <v>1</v>
      </c>
      <c r="R1320" s="3" t="s">
        <v>262</v>
      </c>
      <c r="S1320" s="10" t="s">
        <v>49</v>
      </c>
      <c r="T1320" s="3" t="s">
        <v>545</v>
      </c>
      <c r="U1320" s="38">
        <v>1380.33</v>
      </c>
      <c r="V1320" s="38">
        <v>1380.33</v>
      </c>
      <c r="W1320" s="38">
        <v>1380.33</v>
      </c>
      <c r="X1320" s="3" t="s">
        <v>545</v>
      </c>
      <c r="Y1320" s="12"/>
      <c r="Z1320" s="1">
        <v>0</v>
      </c>
      <c r="AA1320" s="9">
        <v>6872.88</v>
      </c>
      <c r="AB1320" s="9"/>
      <c r="AC1320" s="50">
        <f>IF(AD1320=AK1320,1,0)</f>
        <v>1</v>
      </c>
      <c r="AD1320" s="50">
        <v>6526.69</v>
      </c>
      <c r="AE1320" s="39">
        <v>5266.61</v>
      </c>
      <c r="AF1320" s="11">
        <f>IF(Z1320=2,AE1320*1.08,IF(AE1320&lt;=10,(AE1320*1.09),IF(AE1320&lt;=50,(10*1.09)+((AE1320-10)*1.08),IF(AE1320&lt;=100,(10*1.09)+((50-10)*1.08)+((AE1320-50)*1.07),IF(AE1320&lt;=200,(10*1.09)+((50-10)*1.08)+((100-50)*1.07)+((AE1320-100)*1.04),(10*1.09)+((50-10)*1.08)+((100-50)*1.07)+((200-100)*1.04)+((AE1320-200)*1.02))))))</f>
        <v>5379.5421999999999</v>
      </c>
      <c r="AG1320" s="11">
        <f>IF(Z1320=1,AF1320*1.08,IF(Z1320=4,AF1320*1.08,IF(Z1320=2,0,IF(AE1320&lt;=100,(AF1320*1.25),IF(AE1320&lt;=200,134.5+((AE1320-100)*1.04*1.16),255.14+((AE1320-200)*1.02*1.12))))))</f>
        <v>6043.2352639999999</v>
      </c>
      <c r="AH1320" s="11">
        <f>IF(Z1320=1,0,IF(Z1320=4,0,(AG1320*1.08)))</f>
        <v>6526.6940851200006</v>
      </c>
      <c r="AI1320" s="9">
        <f>TRUNC(AF1320,2)</f>
        <v>5379.54</v>
      </c>
      <c r="AJ1320" s="9">
        <f>TRUNC(AG1320,2)</f>
        <v>6043.23</v>
      </c>
      <c r="AK1320" s="9">
        <f>TRUNC(AH1320,2)</f>
        <v>6526.69</v>
      </c>
      <c r="AL1320" s="13">
        <v>44170</v>
      </c>
      <c r="AM1320" s="13">
        <v>44187</v>
      </c>
      <c r="AN1320" s="13" t="s">
        <v>6537</v>
      </c>
    </row>
    <row r="1321" spans="1:40" ht="57" customHeight="1" x14ac:dyDescent="0.25">
      <c r="A1321" s="1">
        <v>8699505773551</v>
      </c>
      <c r="B1321" s="1" t="s">
        <v>5592</v>
      </c>
      <c r="C1321" s="1" t="s">
        <v>2524</v>
      </c>
      <c r="D1321" s="2" t="s">
        <v>44</v>
      </c>
      <c r="E1321" s="3" t="s">
        <v>5731</v>
      </c>
      <c r="F1321" s="3">
        <v>0</v>
      </c>
      <c r="G1321" s="2">
        <v>2</v>
      </c>
      <c r="H1321" s="3">
        <v>1</v>
      </c>
      <c r="I1321" s="3"/>
      <c r="J1321" s="3"/>
      <c r="K1321" s="3"/>
      <c r="L1321" s="4" t="s">
        <v>5595</v>
      </c>
      <c r="M1321" s="4" t="s">
        <v>5594</v>
      </c>
      <c r="N1321" s="3" t="s">
        <v>5994</v>
      </c>
      <c r="O1321" s="3">
        <v>60</v>
      </c>
      <c r="P1321" s="3" t="s">
        <v>5598</v>
      </c>
      <c r="Q1321" s="3">
        <v>1</v>
      </c>
      <c r="R1321" s="3" t="s">
        <v>262</v>
      </c>
      <c r="S1321" s="10" t="s">
        <v>49</v>
      </c>
      <c r="T1321" s="3" t="s">
        <v>545</v>
      </c>
      <c r="U1321" s="38">
        <v>2760.67</v>
      </c>
      <c r="V1321" s="38">
        <v>2760.67</v>
      </c>
      <c r="W1321" s="38">
        <v>2760.67</v>
      </c>
      <c r="X1321" s="11" t="s">
        <v>545</v>
      </c>
      <c r="Y1321" s="12"/>
      <c r="Z1321" s="1">
        <v>0</v>
      </c>
      <c r="AA1321" s="9">
        <v>13745.77</v>
      </c>
      <c r="AB1321" s="9"/>
      <c r="AC1321" s="50">
        <f>IF(AD1321=AK1321,1,0)</f>
        <v>1</v>
      </c>
      <c r="AD1321" s="50">
        <v>13024.64</v>
      </c>
      <c r="AE1321" s="39">
        <v>10533.26</v>
      </c>
      <c r="AF1321" s="11">
        <f>IF(Z1321=2,AE1321*1.08,IF(AE1321&lt;=10,(AE1321*1.09),IF(AE1321&lt;=50,(10*1.09)+((AE1321-10)*1.08),IF(AE1321&lt;=100,(10*1.09)+((50-10)*1.08)+((AE1321-50)*1.07),IF(AE1321&lt;=200,(10*1.09)+((50-10)*1.08)+((100-50)*1.07)+((AE1321-100)*1.04),(10*1.09)+((50-10)*1.08)+((100-50)*1.07)+((200-100)*1.04)+((AE1321-200)*1.02))))))</f>
        <v>10751.5252</v>
      </c>
      <c r="AG1321" s="11">
        <f>IF(Z1321=1,AF1321*1.08,IF(Z1321=4,AF1321*1.08,IF(Z1321=2,0,IF(AE1321&lt;=100,(AF1321*1.25),IF(AE1321&lt;=200,134.5+((AE1321-100)*1.04*1.16),255.14+((AE1321-200)*1.02*1.12))))))</f>
        <v>12059.856224000001</v>
      </c>
      <c r="AH1321" s="11">
        <f>IF(Z1321=1,0,IF(Z1321=4,0,(AG1321*1.08)))</f>
        <v>13024.644721920002</v>
      </c>
      <c r="AI1321" s="9">
        <f>TRUNC(AF1321,2)</f>
        <v>10751.52</v>
      </c>
      <c r="AJ1321" s="9">
        <f>TRUNC(AG1321,2)</f>
        <v>12059.85</v>
      </c>
      <c r="AK1321" s="9">
        <f>TRUNC(AH1321,2)</f>
        <v>13024.64</v>
      </c>
      <c r="AL1321" s="13">
        <v>44170</v>
      </c>
      <c r="AM1321" s="13">
        <v>44187</v>
      </c>
      <c r="AN1321" s="13" t="s">
        <v>6537</v>
      </c>
    </row>
    <row r="1322" spans="1:40" ht="57" customHeight="1" x14ac:dyDescent="0.25">
      <c r="A1322" s="1">
        <v>8699559090703</v>
      </c>
      <c r="B1322" s="1" t="s">
        <v>2540</v>
      </c>
      <c r="C1322" s="1" t="s">
        <v>2541</v>
      </c>
      <c r="D1322" s="2" t="s">
        <v>44</v>
      </c>
      <c r="E1322" s="3" t="s">
        <v>5731</v>
      </c>
      <c r="F1322" s="3">
        <v>0</v>
      </c>
      <c r="G1322" s="2">
        <v>2</v>
      </c>
      <c r="H1322" s="3">
        <v>1</v>
      </c>
      <c r="I1322" s="3"/>
      <c r="J1322" s="3"/>
      <c r="K1322" s="3"/>
      <c r="L1322" s="4" t="s">
        <v>2542</v>
      </c>
      <c r="M1322" s="4" t="s">
        <v>2543</v>
      </c>
      <c r="N1322" s="3" t="s">
        <v>5986</v>
      </c>
      <c r="O1322" s="3" t="s">
        <v>1894</v>
      </c>
      <c r="P1322" s="3" t="s">
        <v>76</v>
      </c>
      <c r="Q1322" s="3">
        <v>30</v>
      </c>
      <c r="R1322" s="3" t="s">
        <v>48</v>
      </c>
      <c r="S1322" s="10" t="s">
        <v>18</v>
      </c>
      <c r="T1322" s="3" t="s">
        <v>129</v>
      </c>
      <c r="U1322" s="38">
        <v>5.08</v>
      </c>
      <c r="V1322" s="38">
        <v>5.08</v>
      </c>
      <c r="W1322" s="38">
        <v>5.08</v>
      </c>
      <c r="X1322" s="11" t="s">
        <v>129</v>
      </c>
      <c r="Y1322" s="12"/>
      <c r="Z1322" s="1">
        <v>0</v>
      </c>
      <c r="AA1322" s="9">
        <v>38.76</v>
      </c>
      <c r="AB1322" s="9"/>
      <c r="AC1322" s="50">
        <f>IF(AD1322=AK1322,1,0)</f>
        <v>1</v>
      </c>
      <c r="AD1322" s="50">
        <v>28.39</v>
      </c>
      <c r="AE1322" s="39">
        <v>19.38</v>
      </c>
      <c r="AF1322" s="11">
        <f>IF(Z1322=2,AE1322*1.08,IF(AE1322&lt;=10,(AE1322*1.09),IF(AE1322&lt;=50,(10*1.09)+((AE1322-10)*1.08),IF(AE1322&lt;=100,(10*1.09)+((50-10)*1.08)+((AE1322-50)*1.07),IF(AE1322&lt;=200,(10*1.09)+((50-10)*1.08)+((100-50)*1.07)+((AE1322-100)*1.04),(10*1.09)+((50-10)*1.08)+((100-50)*1.07)+((200-100)*1.04)+((AE1322-200)*1.02))))))</f>
        <v>21.0304</v>
      </c>
      <c r="AG1322" s="11">
        <f>IF(Z1322=1,AF1322*1.08,IF(Z1322=4,AF1322*1.08,IF(Z1322=2,0,IF(AE1322&lt;=100,(AF1322*1.25),IF(AE1322&lt;=200,134.5+((AE1322-100)*1.04*1.16),255.14+((AE1322-200)*1.02*1.12))))))</f>
        <v>26.288</v>
      </c>
      <c r="AH1322" s="11">
        <f>IF(Z1322=1,0,IF(Z1322=4,0,(AG1322*1.08)))</f>
        <v>28.391040000000004</v>
      </c>
      <c r="AI1322" s="9">
        <f>TRUNC(AF1322,2)</f>
        <v>21.03</v>
      </c>
      <c r="AJ1322" s="9">
        <f>TRUNC(AG1322,2)</f>
        <v>26.28</v>
      </c>
      <c r="AK1322" s="9">
        <f>TRUNC(AH1322,2)</f>
        <v>28.39</v>
      </c>
      <c r="AL1322" s="13">
        <v>44170</v>
      </c>
      <c r="AM1322" s="13">
        <v>44187</v>
      </c>
      <c r="AN1322" s="13" t="s">
        <v>6537</v>
      </c>
    </row>
    <row r="1323" spans="1:40" ht="57" customHeight="1" x14ac:dyDescent="0.25">
      <c r="A1323" s="1">
        <v>8699559090710</v>
      </c>
      <c r="B1323" s="1" t="s">
        <v>2540</v>
      </c>
      <c r="C1323" s="1" t="s">
        <v>2541</v>
      </c>
      <c r="D1323" s="2" t="s">
        <v>44</v>
      </c>
      <c r="E1323" s="3" t="s">
        <v>5731</v>
      </c>
      <c r="F1323" s="3">
        <v>0</v>
      </c>
      <c r="G1323" s="2">
        <v>2</v>
      </c>
      <c r="H1323" s="3">
        <v>1</v>
      </c>
      <c r="I1323" s="3"/>
      <c r="J1323" s="3"/>
      <c r="K1323" s="3"/>
      <c r="L1323" s="4" t="s">
        <v>2547</v>
      </c>
      <c r="M1323" s="4" t="s">
        <v>2543</v>
      </c>
      <c r="N1323" s="3" t="s">
        <v>5986</v>
      </c>
      <c r="O1323" s="3" t="s">
        <v>1894</v>
      </c>
      <c r="P1323" s="3" t="s">
        <v>76</v>
      </c>
      <c r="Q1323" s="3">
        <v>90</v>
      </c>
      <c r="R1323" s="3" t="s">
        <v>48</v>
      </c>
      <c r="S1323" s="10" t="s">
        <v>18</v>
      </c>
      <c r="T1323" s="3" t="s">
        <v>129</v>
      </c>
      <c r="U1323" s="38">
        <v>14.47</v>
      </c>
      <c r="V1323" s="38">
        <v>14.47</v>
      </c>
      <c r="W1323" s="38">
        <v>14.47</v>
      </c>
      <c r="X1323" s="11" t="s">
        <v>129</v>
      </c>
      <c r="Y1323" s="12"/>
      <c r="Z1323" s="1">
        <v>0</v>
      </c>
      <c r="AA1323" s="9">
        <v>110.41</v>
      </c>
      <c r="AB1323" s="9"/>
      <c r="AC1323" s="50"/>
      <c r="AD1323" s="50"/>
      <c r="AE1323" s="39">
        <v>55.21</v>
      </c>
      <c r="AF1323" s="11">
        <f>IF(Z1323=2,AE1323*1.08,IF(AE1323&lt;=10,(AE1323*1.09),IF(AE1323&lt;=50,(10*1.09)+((AE1323-10)*1.08),IF(AE1323&lt;=100,(10*1.09)+((50-10)*1.08)+((AE1323-50)*1.07),IF(AE1323&lt;=200,(10*1.09)+((50-10)*1.08)+((100-50)*1.07)+((AE1323-100)*1.04),(10*1.09)+((50-10)*1.08)+((100-50)*1.07)+((200-100)*1.04)+((AE1323-200)*1.02))))))</f>
        <v>59.674700000000001</v>
      </c>
      <c r="AG1323" s="11">
        <f>IF(Z1323=1,AF1323*1.08,IF(Z1323=4,AF1323*1.08,IF(Z1323=2,0,IF(AE1323&lt;=100,(AF1323*1.25),IF(AE1323&lt;=200,134.5+((AE1323-100)*1.04*1.16),255.14+((AE1323-200)*1.02*1.12))))))</f>
        <v>74.593375000000009</v>
      </c>
      <c r="AH1323" s="11">
        <f>IF(Z1323=1,0,IF(Z1323=4,0,(AG1323*1.08)))</f>
        <v>80.560845000000015</v>
      </c>
      <c r="AI1323" s="9">
        <f>TRUNC(AF1323,2)</f>
        <v>59.67</v>
      </c>
      <c r="AJ1323" s="9">
        <f>TRUNC(AG1323,2)</f>
        <v>74.59</v>
      </c>
      <c r="AK1323" s="9">
        <f>TRUNC(AH1323,2)</f>
        <v>80.56</v>
      </c>
      <c r="AL1323" s="13">
        <v>44170</v>
      </c>
      <c r="AM1323" s="13">
        <v>44187</v>
      </c>
      <c r="AN1323" s="13" t="s">
        <v>6537</v>
      </c>
    </row>
    <row r="1324" spans="1:40" ht="57" customHeight="1" x14ac:dyDescent="0.25">
      <c r="A1324" s="1">
        <v>8699559090819</v>
      </c>
      <c r="B1324" s="1" t="s">
        <v>2540</v>
      </c>
      <c r="C1324" s="1" t="s">
        <v>2541</v>
      </c>
      <c r="D1324" s="2" t="s">
        <v>44</v>
      </c>
      <c r="E1324" s="3" t="s">
        <v>5731</v>
      </c>
      <c r="F1324" s="3">
        <v>0</v>
      </c>
      <c r="G1324" s="2">
        <v>2</v>
      </c>
      <c r="H1324" s="3">
        <v>1</v>
      </c>
      <c r="I1324" s="3"/>
      <c r="J1324" s="3"/>
      <c r="K1324" s="3"/>
      <c r="L1324" s="4" t="s">
        <v>2548</v>
      </c>
      <c r="M1324" s="4" t="s">
        <v>2543</v>
      </c>
      <c r="N1324" s="3" t="s">
        <v>5986</v>
      </c>
      <c r="O1324" s="3" t="s">
        <v>2549</v>
      </c>
      <c r="P1324" s="3" t="s">
        <v>76</v>
      </c>
      <c r="Q1324" s="3">
        <v>30</v>
      </c>
      <c r="R1324" s="3" t="s">
        <v>48</v>
      </c>
      <c r="S1324" s="10" t="s">
        <v>18</v>
      </c>
      <c r="T1324" s="3" t="s">
        <v>129</v>
      </c>
      <c r="U1324" s="38">
        <v>5.08</v>
      </c>
      <c r="V1324" s="38">
        <v>5.08</v>
      </c>
      <c r="W1324" s="38">
        <v>5.08</v>
      </c>
      <c r="X1324" s="11" t="s">
        <v>129</v>
      </c>
      <c r="Y1324" s="12"/>
      <c r="Z1324" s="1">
        <v>0</v>
      </c>
      <c r="AA1324" s="9">
        <v>38.76</v>
      </c>
      <c r="AB1324" s="9"/>
      <c r="AC1324" s="50">
        <f>IF(AD1324=AK1324,1,0)</f>
        <v>1</v>
      </c>
      <c r="AD1324" s="50">
        <v>28.39</v>
      </c>
      <c r="AE1324" s="39">
        <v>19.38</v>
      </c>
      <c r="AF1324" s="11">
        <f>IF(Z1324=2,AE1324*1.08,IF(AE1324&lt;=10,(AE1324*1.09),IF(AE1324&lt;=50,(10*1.09)+((AE1324-10)*1.08),IF(AE1324&lt;=100,(10*1.09)+((50-10)*1.08)+((AE1324-50)*1.07),IF(AE1324&lt;=200,(10*1.09)+((50-10)*1.08)+((100-50)*1.07)+((AE1324-100)*1.04),(10*1.09)+((50-10)*1.08)+((100-50)*1.07)+((200-100)*1.04)+((AE1324-200)*1.02))))))</f>
        <v>21.0304</v>
      </c>
      <c r="AG1324" s="11">
        <f>IF(Z1324=1,AF1324*1.08,IF(Z1324=4,AF1324*1.08,IF(Z1324=2,0,IF(AE1324&lt;=100,(AF1324*1.25),IF(AE1324&lt;=200,134.5+((AE1324-100)*1.04*1.16),255.14+((AE1324-200)*1.02*1.12))))))</f>
        <v>26.288</v>
      </c>
      <c r="AH1324" s="11">
        <f>IF(Z1324=1,0,IF(Z1324=4,0,(AG1324*1.08)))</f>
        <v>28.391040000000004</v>
      </c>
      <c r="AI1324" s="9">
        <f>TRUNC(AF1324,2)</f>
        <v>21.03</v>
      </c>
      <c r="AJ1324" s="9">
        <f>TRUNC(AG1324,2)</f>
        <v>26.28</v>
      </c>
      <c r="AK1324" s="9">
        <f>TRUNC(AH1324,2)</f>
        <v>28.39</v>
      </c>
      <c r="AL1324" s="13">
        <v>44170</v>
      </c>
      <c r="AM1324" s="13">
        <v>44187</v>
      </c>
      <c r="AN1324" s="13" t="s">
        <v>6537</v>
      </c>
    </row>
    <row r="1325" spans="1:40" ht="57" customHeight="1" x14ac:dyDescent="0.25">
      <c r="A1325" s="1">
        <v>8699809950344</v>
      </c>
      <c r="B1325" s="1" t="s">
        <v>1729</v>
      </c>
      <c r="C1325" s="1" t="s">
        <v>1730</v>
      </c>
      <c r="D1325" s="2" t="s">
        <v>44</v>
      </c>
      <c r="E1325" s="3" t="s">
        <v>5731</v>
      </c>
      <c r="F1325" s="3">
        <v>7</v>
      </c>
      <c r="G1325" s="2">
        <v>2</v>
      </c>
      <c r="H1325" s="3">
        <v>1</v>
      </c>
      <c r="I1325" s="3"/>
      <c r="J1325" s="3"/>
      <c r="K1325" s="3"/>
      <c r="L1325" s="4" t="s">
        <v>4909</v>
      </c>
      <c r="M1325" s="4" t="s">
        <v>1732</v>
      </c>
      <c r="N1325" s="3" t="s">
        <v>5918</v>
      </c>
      <c r="O1325" s="3">
        <v>100</v>
      </c>
      <c r="P1325" s="3" t="s">
        <v>221</v>
      </c>
      <c r="Q1325" s="3">
        <v>2</v>
      </c>
      <c r="R1325" s="3" t="s">
        <v>48</v>
      </c>
      <c r="S1325" s="10" t="s">
        <v>49</v>
      </c>
      <c r="T1325" s="3" t="s">
        <v>111</v>
      </c>
      <c r="U1325" s="38">
        <v>9.19</v>
      </c>
      <c r="V1325" s="38">
        <v>9.19</v>
      </c>
      <c r="W1325" s="38">
        <v>9.19</v>
      </c>
      <c r="X1325" s="11" t="s">
        <v>111</v>
      </c>
      <c r="Y1325" s="12"/>
      <c r="Z1325" s="1">
        <v>0</v>
      </c>
      <c r="AA1325" s="9">
        <v>43.16</v>
      </c>
      <c r="AB1325" s="9"/>
      <c r="AC1325" s="50">
        <f>IF(AD1325=AK1325,1,0)</f>
        <v>1</v>
      </c>
      <c r="AD1325" s="50">
        <v>51.25</v>
      </c>
      <c r="AE1325" s="39">
        <v>35.06</v>
      </c>
      <c r="AF1325" s="11">
        <f>IF(Z1325=2,AE1325*1.08,IF(AE1325&lt;=10,(AE1325*1.09),IF(AE1325&lt;=50,(10*1.09)+((AE1325-10)*1.08),IF(AE1325&lt;=100,(10*1.09)+((50-10)*1.08)+((AE1325-50)*1.07),IF(AE1325&lt;=200,(10*1.09)+((50-10)*1.08)+((100-50)*1.07)+((AE1325-100)*1.04),(10*1.09)+((50-10)*1.08)+((100-50)*1.07)+((200-100)*1.04)+((AE1325-200)*1.02))))))</f>
        <v>37.964800000000004</v>
      </c>
      <c r="AG1325" s="11">
        <f>IF(Z1325=1,AF1325*1.08,IF(Z1325=4,AF1325*1.08,IF(Z1325=2,0,IF(AE1325&lt;=100,(AF1325*1.25),IF(AE1325&lt;=200,134.5+((AE1325-100)*1.04*1.16),255.14+((AE1325-200)*1.02*1.12))))))</f>
        <v>47.456000000000003</v>
      </c>
      <c r="AH1325" s="11">
        <f>IF(Z1325=1,0,IF(Z1325=4,0,(AG1325*1.08)))</f>
        <v>51.252480000000006</v>
      </c>
      <c r="AI1325" s="9">
        <f>TRUNC(AF1325,2)</f>
        <v>37.96</v>
      </c>
      <c r="AJ1325" s="9">
        <f>TRUNC(AG1325,2)</f>
        <v>47.45</v>
      </c>
      <c r="AK1325" s="9">
        <f>TRUNC(AH1325,2)</f>
        <v>51.25</v>
      </c>
      <c r="AL1325" s="13">
        <v>44170</v>
      </c>
      <c r="AM1325" s="13">
        <v>44187</v>
      </c>
      <c r="AN1325" s="13" t="s">
        <v>6537</v>
      </c>
    </row>
    <row r="1326" spans="1:40" ht="57" customHeight="1" x14ac:dyDescent="0.25">
      <c r="A1326" s="1">
        <v>8699809950535</v>
      </c>
      <c r="B1326" s="1" t="s">
        <v>1729</v>
      </c>
      <c r="C1326" s="1" t="s">
        <v>1730</v>
      </c>
      <c r="D1326" s="2" t="s">
        <v>44</v>
      </c>
      <c r="E1326" s="3" t="s">
        <v>5731</v>
      </c>
      <c r="F1326" s="3">
        <v>7</v>
      </c>
      <c r="G1326" s="2">
        <v>2</v>
      </c>
      <c r="H1326" s="3">
        <v>1</v>
      </c>
      <c r="I1326" s="3"/>
      <c r="J1326" s="3"/>
      <c r="K1326" s="3"/>
      <c r="L1326" s="4" t="s">
        <v>1731</v>
      </c>
      <c r="M1326" s="4" t="s">
        <v>1732</v>
      </c>
      <c r="N1326" s="3" t="s">
        <v>5918</v>
      </c>
      <c r="O1326" s="3" t="s">
        <v>1733</v>
      </c>
      <c r="P1326" s="3" t="s">
        <v>221</v>
      </c>
      <c r="Q1326" s="3">
        <v>10</v>
      </c>
      <c r="R1326" s="3" t="s">
        <v>48</v>
      </c>
      <c r="S1326" s="10" t="s">
        <v>49</v>
      </c>
      <c r="T1326" s="3" t="s">
        <v>111</v>
      </c>
      <c r="U1326" s="38">
        <v>55.16</v>
      </c>
      <c r="V1326" s="38">
        <v>55.16</v>
      </c>
      <c r="W1326" s="38">
        <v>55.16</v>
      </c>
      <c r="X1326" s="11" t="s">
        <v>111</v>
      </c>
      <c r="Y1326" s="12"/>
      <c r="Z1326" s="1">
        <v>0</v>
      </c>
      <c r="AA1326" s="9">
        <v>222.97</v>
      </c>
      <c r="AB1326" s="9"/>
      <c r="AC1326" s="50">
        <f>IF(AD1326=AK1326,1,0)</f>
        <v>1</v>
      </c>
      <c r="AD1326" s="50">
        <v>288.45</v>
      </c>
      <c r="AE1326" s="39">
        <v>210.46</v>
      </c>
      <c r="AF1326" s="11">
        <f>IF(Z1326=2,AE1326*1.08,IF(AE1326&lt;=10,(AE1326*1.09),IF(AE1326&lt;=50,(10*1.09)+((AE1326-10)*1.08),IF(AE1326&lt;=100,(10*1.09)+((50-10)*1.08)+((AE1326-50)*1.07),IF(AE1326&lt;=200,(10*1.09)+((50-10)*1.08)+((100-50)*1.07)+((AE1326-100)*1.04),(10*1.09)+((50-10)*1.08)+((100-50)*1.07)+((200-100)*1.04)+((AE1326-200)*1.02))))))</f>
        <v>222.26920000000001</v>
      </c>
      <c r="AG1326" s="11">
        <f>IF(Z1326=1,AF1326*1.08,IF(Z1326=4,AF1326*1.08,IF(Z1326=2,0,IF(AE1326&lt;=100,(AF1326*1.25),IF(AE1326&lt;=200,134.5+((AE1326-100)*1.04*1.16),255.14+((AE1326-200)*1.02*1.12))))))</f>
        <v>267.08950399999998</v>
      </c>
      <c r="AH1326" s="11">
        <f>IF(Z1326=1,0,IF(Z1326=4,0,(AG1326*1.08)))</f>
        <v>288.45666432000002</v>
      </c>
      <c r="AI1326" s="9">
        <f>TRUNC(AF1326,2)</f>
        <v>222.26</v>
      </c>
      <c r="AJ1326" s="9">
        <f>TRUNC(AG1326,2)</f>
        <v>267.08</v>
      </c>
      <c r="AK1326" s="9">
        <f>TRUNC(AH1326,2)</f>
        <v>288.45</v>
      </c>
      <c r="AL1326" s="13">
        <v>44170</v>
      </c>
      <c r="AM1326" s="13">
        <v>44187</v>
      </c>
      <c r="AN1326" s="13" t="s">
        <v>6537</v>
      </c>
    </row>
    <row r="1327" spans="1:40" ht="57" customHeight="1" x14ac:dyDescent="0.25">
      <c r="A1327" s="1">
        <v>8699809950696</v>
      </c>
      <c r="B1327" s="1" t="s">
        <v>1729</v>
      </c>
      <c r="C1327" s="1" t="s">
        <v>1730</v>
      </c>
      <c r="D1327" s="2" t="s">
        <v>44</v>
      </c>
      <c r="E1327" s="3" t="s">
        <v>5731</v>
      </c>
      <c r="F1327" s="3">
        <v>7</v>
      </c>
      <c r="G1327" s="2">
        <v>2</v>
      </c>
      <c r="H1327" s="3">
        <v>1</v>
      </c>
      <c r="I1327" s="3"/>
      <c r="J1327" s="3"/>
      <c r="K1327" s="3"/>
      <c r="L1327" s="4" t="s">
        <v>1821</v>
      </c>
      <c r="M1327" s="4" t="s">
        <v>1732</v>
      </c>
      <c r="N1327" s="3" t="s">
        <v>5918</v>
      </c>
      <c r="O1327" s="3" t="s">
        <v>1822</v>
      </c>
      <c r="P1327" s="3" t="s">
        <v>221</v>
      </c>
      <c r="Q1327" s="3">
        <v>10</v>
      </c>
      <c r="R1327" s="3" t="s">
        <v>48</v>
      </c>
      <c r="S1327" s="10" t="s">
        <v>49</v>
      </c>
      <c r="T1327" s="3" t="s">
        <v>111</v>
      </c>
      <c r="U1327" s="38">
        <v>32.5</v>
      </c>
      <c r="V1327" s="38">
        <v>32.5</v>
      </c>
      <c r="W1327" s="38">
        <v>32.5</v>
      </c>
      <c r="X1327" s="11" t="s">
        <v>111</v>
      </c>
      <c r="Y1327" s="12"/>
      <c r="Z1327" s="1">
        <v>0</v>
      </c>
      <c r="AA1327" s="9">
        <v>125.02</v>
      </c>
      <c r="AB1327" s="9"/>
      <c r="AC1327" s="50">
        <f>IF(AD1327=AK1327,1,0)</f>
        <v>1</v>
      </c>
      <c r="AD1327" s="50">
        <v>176.52</v>
      </c>
      <c r="AE1327" s="39">
        <v>124</v>
      </c>
      <c r="AF1327" s="11">
        <f>IF(Z1327=2,AE1327*1.08,IF(AE1327&lt;=10,(AE1327*1.09),IF(AE1327&lt;=50,(10*1.09)+((AE1327-10)*1.08),IF(AE1327&lt;=100,(10*1.09)+((50-10)*1.08)+((AE1327-50)*1.07),IF(AE1327&lt;=200,(10*1.09)+((50-10)*1.08)+((100-50)*1.07)+((AE1327-100)*1.04),(10*1.09)+((50-10)*1.08)+((100-50)*1.07)+((200-100)*1.04)+((AE1327-200)*1.02))))))</f>
        <v>132.56</v>
      </c>
      <c r="AG1327" s="11">
        <f>IF(Z1327=1,AF1327*1.08,IF(Z1327=4,AF1327*1.08,IF(Z1327=2,0,IF(AE1327&lt;=100,(AF1327*1.25),IF(AE1327&lt;=200,134.5+((AE1327-100)*1.04*1.16),255.14+((AE1327-200)*1.02*1.12))))))</f>
        <v>163.45359999999999</v>
      </c>
      <c r="AH1327" s="11">
        <f>IF(Z1327=1,0,IF(Z1327=4,0,(AG1327*1.08)))</f>
        <v>176.529888</v>
      </c>
      <c r="AI1327" s="9">
        <f>TRUNC(AF1327,2)</f>
        <v>132.56</v>
      </c>
      <c r="AJ1327" s="9">
        <f>TRUNC(AG1327,2)</f>
        <v>163.44999999999999</v>
      </c>
      <c r="AK1327" s="9">
        <f>TRUNC(AH1327,2)</f>
        <v>176.52</v>
      </c>
      <c r="AL1327" s="13">
        <v>44170</v>
      </c>
      <c r="AM1327" s="13">
        <v>44187</v>
      </c>
      <c r="AN1327" s="13" t="s">
        <v>6537</v>
      </c>
    </row>
    <row r="1328" spans="1:40" ht="57" customHeight="1" x14ac:dyDescent="0.25">
      <c r="A1328" s="1">
        <v>8699809950337</v>
      </c>
      <c r="B1328" s="1" t="s">
        <v>1729</v>
      </c>
      <c r="C1328" s="1" t="s">
        <v>1730</v>
      </c>
      <c r="D1328" s="2" t="s">
        <v>44</v>
      </c>
      <c r="E1328" s="3" t="s">
        <v>5731</v>
      </c>
      <c r="F1328" s="3">
        <v>7</v>
      </c>
      <c r="G1328" s="2">
        <v>2</v>
      </c>
      <c r="H1328" s="3">
        <v>1</v>
      </c>
      <c r="I1328" s="3"/>
      <c r="J1328" s="3"/>
      <c r="K1328" s="3"/>
      <c r="L1328" s="4" t="s">
        <v>1811</v>
      </c>
      <c r="M1328" s="4" t="s">
        <v>1732</v>
      </c>
      <c r="N1328" s="3" t="s">
        <v>5918</v>
      </c>
      <c r="O1328" s="3" t="s">
        <v>1812</v>
      </c>
      <c r="P1328" s="3" t="s">
        <v>221</v>
      </c>
      <c r="Q1328" s="3">
        <v>2</v>
      </c>
      <c r="R1328" s="3" t="s">
        <v>48</v>
      </c>
      <c r="S1328" s="10" t="s">
        <v>49</v>
      </c>
      <c r="T1328" s="3" t="s">
        <v>111</v>
      </c>
      <c r="U1328" s="38">
        <v>7.36</v>
      </c>
      <c r="V1328" s="38">
        <v>7.36</v>
      </c>
      <c r="W1328" s="38">
        <v>7.36</v>
      </c>
      <c r="X1328" s="3" t="s">
        <v>111</v>
      </c>
      <c r="Y1328" s="12"/>
      <c r="Z1328" s="1">
        <v>0</v>
      </c>
      <c r="AA1328" s="9">
        <v>36.56</v>
      </c>
      <c r="AB1328" s="9"/>
      <c r="AC1328" s="50">
        <f>IF(AD1328=AK1328,1,0)</f>
        <v>1</v>
      </c>
      <c r="AD1328" s="50">
        <v>41.07</v>
      </c>
      <c r="AE1328" s="39">
        <v>28.08</v>
      </c>
      <c r="AF1328" s="11">
        <f>IF(Z1328=2,AE1328*1.08,IF(AE1328&lt;=10,(AE1328*1.09),IF(AE1328&lt;=50,(10*1.09)+((AE1328-10)*1.08),IF(AE1328&lt;=100,(10*1.09)+((50-10)*1.08)+((AE1328-50)*1.07),IF(AE1328&lt;=200,(10*1.09)+((50-10)*1.08)+((100-50)*1.07)+((AE1328-100)*1.04),(10*1.09)+((50-10)*1.08)+((100-50)*1.07)+((200-100)*1.04)+((AE1328-200)*1.02))))))</f>
        <v>30.426400000000001</v>
      </c>
      <c r="AG1328" s="11">
        <f>IF(Z1328=1,AF1328*1.08,IF(Z1328=4,AF1328*1.08,IF(Z1328=2,0,IF(AE1328&lt;=100,(AF1328*1.25),IF(AE1328&lt;=200,134.5+((AE1328-100)*1.04*1.16),255.14+((AE1328-200)*1.02*1.12))))))</f>
        <v>38.033000000000001</v>
      </c>
      <c r="AH1328" s="11">
        <f>IF(Z1328=1,0,IF(Z1328=4,0,(AG1328*1.08)))</f>
        <v>41.075640000000007</v>
      </c>
      <c r="AI1328" s="9">
        <f>TRUNC(AF1328,2)</f>
        <v>30.42</v>
      </c>
      <c r="AJ1328" s="9">
        <f>TRUNC(AG1328,2)</f>
        <v>38.03</v>
      </c>
      <c r="AK1328" s="9">
        <f>TRUNC(AH1328,2)</f>
        <v>41.07</v>
      </c>
      <c r="AL1328" s="13">
        <v>44170</v>
      </c>
      <c r="AM1328" s="13">
        <v>44187</v>
      </c>
      <c r="AN1328" s="13" t="s">
        <v>6537</v>
      </c>
    </row>
    <row r="1329" spans="1:40" ht="57" customHeight="1" x14ac:dyDescent="0.25">
      <c r="A1329" s="1">
        <v>8699726093308</v>
      </c>
      <c r="B1329" s="1" t="s">
        <v>1025</v>
      </c>
      <c r="C1329" s="1" t="s">
        <v>1026</v>
      </c>
      <c r="D1329" s="2" t="s">
        <v>44</v>
      </c>
      <c r="E1329" s="3" t="s">
        <v>5731</v>
      </c>
      <c r="F1329" s="3">
        <v>0</v>
      </c>
      <c r="G1329" s="2">
        <v>1</v>
      </c>
      <c r="H1329" s="3">
        <v>1</v>
      </c>
      <c r="I1329" s="3"/>
      <c r="J1329" s="3"/>
      <c r="K1329" s="3"/>
      <c r="L1329" s="4" t="s">
        <v>2555</v>
      </c>
      <c r="M1329" s="4" t="s">
        <v>349</v>
      </c>
      <c r="N1329" s="3" t="s">
        <v>5941</v>
      </c>
      <c r="O1329" s="3">
        <v>1</v>
      </c>
      <c r="P1329" s="3" t="s">
        <v>76</v>
      </c>
      <c r="Q1329" s="3">
        <v>30</v>
      </c>
      <c r="R1329" s="3" t="s">
        <v>48</v>
      </c>
      <c r="S1329" s="10" t="s">
        <v>49</v>
      </c>
      <c r="T1329" s="3" t="s">
        <v>129</v>
      </c>
      <c r="U1329" s="38">
        <v>134.86000000000001</v>
      </c>
      <c r="V1329" s="38">
        <v>359.68</v>
      </c>
      <c r="W1329" s="38">
        <v>134.86000000000001</v>
      </c>
      <c r="X1329" s="3" t="s">
        <v>129</v>
      </c>
      <c r="Y1329" s="12"/>
      <c r="Z1329" s="1">
        <v>0</v>
      </c>
      <c r="AA1329" s="9">
        <v>541.53</v>
      </c>
      <c r="AB1329" s="9"/>
      <c r="AC1329" s="50">
        <f>IF(AD1329=AK1329,1,0)</f>
        <v>1</v>
      </c>
      <c r="AD1329" s="50">
        <v>663.64</v>
      </c>
      <c r="AE1329" s="39">
        <v>514.54999999999995</v>
      </c>
      <c r="AF1329" s="11">
        <f>IF(Z1329=2,AE1329*1.08,IF(AE1329&lt;=10,(AE1329*1.09),IF(AE1329&lt;=50,(10*1.09)+((AE1329-10)*1.08),IF(AE1329&lt;=100,(10*1.09)+((50-10)*1.08)+((AE1329-50)*1.07),IF(AE1329&lt;=200,(10*1.09)+((50-10)*1.08)+((100-50)*1.07)+((AE1329-100)*1.04),(10*1.09)+((50-10)*1.08)+((100-50)*1.07)+((200-100)*1.04)+((AE1329-200)*1.02))))))</f>
        <v>532.44099999999992</v>
      </c>
      <c r="AG1329" s="11">
        <f>IF(Z1329=1,AF1329*1.08,IF(Z1329=4,AF1329*1.08,IF(Z1329=2,0,IF(AE1329&lt;=100,(AF1329*1.25),IF(AE1329&lt;=200,134.5+((AE1329-100)*1.04*1.16),255.14+((AE1329-200)*1.02*1.12))))))</f>
        <v>614.48191999999995</v>
      </c>
      <c r="AH1329" s="11">
        <f>IF(Z1329=1,0,IF(Z1329=4,0,(AG1329*1.08)))</f>
        <v>663.64047359999995</v>
      </c>
      <c r="AI1329" s="9">
        <f>TRUNC(AF1329,2)</f>
        <v>532.44000000000005</v>
      </c>
      <c r="AJ1329" s="9">
        <f>TRUNC(AG1329,2)</f>
        <v>614.48</v>
      </c>
      <c r="AK1329" s="9">
        <f>TRUNC(AH1329,2)</f>
        <v>663.64</v>
      </c>
      <c r="AL1329" s="13">
        <v>44170</v>
      </c>
      <c r="AM1329" s="13">
        <v>44187</v>
      </c>
      <c r="AN1329" s="13" t="s">
        <v>6537</v>
      </c>
    </row>
    <row r="1330" spans="1:40" ht="57" customHeight="1" x14ac:dyDescent="0.25">
      <c r="A1330" s="1">
        <v>8699717090309</v>
      </c>
      <c r="B1330" s="1" t="s">
        <v>1025</v>
      </c>
      <c r="C1330" s="1" t="s">
        <v>1026</v>
      </c>
      <c r="D1330" s="2" t="s">
        <v>150</v>
      </c>
      <c r="E1330" s="3" t="s">
        <v>5731</v>
      </c>
      <c r="F1330" s="3">
        <v>0</v>
      </c>
      <c r="G1330" s="2">
        <v>1</v>
      </c>
      <c r="H1330" s="3">
        <v>1</v>
      </c>
      <c r="I1330" s="3"/>
      <c r="J1330" s="3"/>
      <c r="K1330" s="3"/>
      <c r="L1330" s="4" t="s">
        <v>2557</v>
      </c>
      <c r="M1330" s="4" t="s">
        <v>349</v>
      </c>
      <c r="N1330" s="3" t="s">
        <v>5957</v>
      </c>
      <c r="O1330" s="3">
        <v>1</v>
      </c>
      <c r="P1330" s="3" t="s">
        <v>76</v>
      </c>
      <c r="Q1330" s="3">
        <v>30</v>
      </c>
      <c r="R1330" s="3" t="s">
        <v>48</v>
      </c>
      <c r="S1330" s="10" t="s">
        <v>18</v>
      </c>
      <c r="T1330" s="3" t="s">
        <v>129</v>
      </c>
      <c r="U1330" s="38">
        <v>134.86000000000001</v>
      </c>
      <c r="V1330" s="38">
        <v>359.68</v>
      </c>
      <c r="W1330" s="38">
        <v>134.86000000000001</v>
      </c>
      <c r="X1330" s="11" t="s">
        <v>129</v>
      </c>
      <c r="Y1330" s="12"/>
      <c r="Z1330" s="1">
        <v>0</v>
      </c>
      <c r="AA1330" s="9">
        <v>541.53</v>
      </c>
      <c r="AB1330" s="9"/>
      <c r="AC1330" s="50"/>
      <c r="AD1330" s="50"/>
      <c r="AE1330" s="39">
        <v>514.54999999999995</v>
      </c>
      <c r="AF1330" s="11">
        <f>IF(Z1330=2,AE1330*1.08,IF(AE1330&lt;=10,(AE1330*1.09),IF(AE1330&lt;=50,(10*1.09)+((AE1330-10)*1.08),IF(AE1330&lt;=100,(10*1.09)+((50-10)*1.08)+((AE1330-50)*1.07),IF(AE1330&lt;=200,(10*1.09)+((50-10)*1.08)+((100-50)*1.07)+((AE1330-100)*1.04),(10*1.09)+((50-10)*1.08)+((100-50)*1.07)+((200-100)*1.04)+((AE1330-200)*1.02))))))</f>
        <v>532.44099999999992</v>
      </c>
      <c r="AG1330" s="11">
        <f>IF(Z1330=1,AF1330*1.08,IF(Z1330=4,AF1330*1.08,IF(Z1330=2,0,IF(AE1330&lt;=100,(AF1330*1.25),IF(AE1330&lt;=200,134.5+((AE1330-100)*1.04*1.16),255.14+((AE1330-200)*1.02*1.12))))))</f>
        <v>614.48191999999995</v>
      </c>
      <c r="AH1330" s="11">
        <f>IF(Z1330=1,0,IF(Z1330=4,0,(AG1330*1.08)))</f>
        <v>663.64047359999995</v>
      </c>
      <c r="AI1330" s="9">
        <f>TRUNC(AF1330,2)</f>
        <v>532.44000000000005</v>
      </c>
      <c r="AJ1330" s="9">
        <f>TRUNC(AG1330,2)</f>
        <v>614.48</v>
      </c>
      <c r="AK1330" s="9">
        <f>TRUNC(AH1330,2)</f>
        <v>663.64</v>
      </c>
      <c r="AL1330" s="13">
        <v>44170</v>
      </c>
      <c r="AM1330" s="13">
        <v>44187</v>
      </c>
      <c r="AN1330" s="13" t="s">
        <v>6537</v>
      </c>
    </row>
    <row r="1331" spans="1:40" ht="57" customHeight="1" x14ac:dyDescent="0.25">
      <c r="A1331" s="1">
        <v>8680833090069</v>
      </c>
      <c r="B1331" s="1" t="s">
        <v>1025</v>
      </c>
      <c r="C1331" s="1" t="s">
        <v>1026</v>
      </c>
      <c r="D1331" s="2" t="s">
        <v>150</v>
      </c>
      <c r="E1331" s="3" t="s">
        <v>5731</v>
      </c>
      <c r="F1331" s="3">
        <v>0</v>
      </c>
      <c r="G1331" s="2">
        <v>1</v>
      </c>
      <c r="H1331" s="3">
        <v>1</v>
      </c>
      <c r="I1331" s="3"/>
      <c r="J1331" s="3"/>
      <c r="K1331" s="3"/>
      <c r="L1331" s="4" t="s">
        <v>5742</v>
      </c>
      <c r="M1331" s="4" t="s">
        <v>349</v>
      </c>
      <c r="N1331" s="3" t="s">
        <v>6020</v>
      </c>
      <c r="O1331" s="3">
        <v>0.5</v>
      </c>
      <c r="P1331" s="3" t="s">
        <v>76</v>
      </c>
      <c r="Q1331" s="3">
        <v>30</v>
      </c>
      <c r="R1331" s="3" t="s">
        <v>48</v>
      </c>
      <c r="S1331" s="10" t="s">
        <v>18</v>
      </c>
      <c r="T1331" s="3" t="s">
        <v>129</v>
      </c>
      <c r="U1331" s="38">
        <v>134.86000000000001</v>
      </c>
      <c r="V1331" s="38">
        <v>327.47000000000003</v>
      </c>
      <c r="W1331" s="38">
        <v>134.86000000000001</v>
      </c>
      <c r="X1331" s="11" t="s">
        <v>129</v>
      </c>
      <c r="Y1331" s="12"/>
      <c r="Z1331" s="1">
        <v>0</v>
      </c>
      <c r="AA1331" s="9">
        <v>526.04999999999995</v>
      </c>
      <c r="AB1331" s="9"/>
      <c r="AC1331" s="50"/>
      <c r="AD1331" s="50"/>
      <c r="AE1331" s="39">
        <v>514.54999999999995</v>
      </c>
      <c r="AF1331" s="11">
        <f>IF(Z1331=2,AE1331*1.08,IF(AE1331&lt;=10,(AE1331*1.09),IF(AE1331&lt;=50,(10*1.09)+((AE1331-10)*1.08),IF(AE1331&lt;=100,(10*1.09)+((50-10)*1.08)+((AE1331-50)*1.07),IF(AE1331&lt;=200,(10*1.09)+((50-10)*1.08)+((100-50)*1.07)+((AE1331-100)*1.04),(10*1.09)+((50-10)*1.08)+((100-50)*1.07)+((200-100)*1.04)+((AE1331-200)*1.02))))))</f>
        <v>532.44099999999992</v>
      </c>
      <c r="AG1331" s="11">
        <f>IF(Z1331=1,AF1331*1.08,IF(Z1331=4,AF1331*1.08,IF(Z1331=2,0,IF(AE1331&lt;=100,(AF1331*1.25),IF(AE1331&lt;=200,134.5+((AE1331-100)*1.04*1.16),255.14+((AE1331-200)*1.02*1.12))))))</f>
        <v>614.48191999999995</v>
      </c>
      <c r="AH1331" s="11">
        <f>IF(Z1331=1,0,IF(Z1331=4,0,(AG1331*1.08)))</f>
        <v>663.64047359999995</v>
      </c>
      <c r="AI1331" s="9">
        <f>TRUNC(AF1331,2)</f>
        <v>532.44000000000005</v>
      </c>
      <c r="AJ1331" s="9">
        <f>TRUNC(AG1331,2)</f>
        <v>614.48</v>
      </c>
      <c r="AK1331" s="9">
        <f>TRUNC(AH1331,2)</f>
        <v>663.64</v>
      </c>
      <c r="AL1331" s="13">
        <v>44170</v>
      </c>
      <c r="AM1331" s="13">
        <v>44187</v>
      </c>
      <c r="AN1331" s="13" t="s">
        <v>6537</v>
      </c>
    </row>
    <row r="1332" spans="1:40" ht="57" customHeight="1" x14ac:dyDescent="0.25">
      <c r="A1332" s="1">
        <v>8680833091066</v>
      </c>
      <c r="B1332" s="1" t="s">
        <v>1025</v>
      </c>
      <c r="C1332" s="1" t="s">
        <v>1026</v>
      </c>
      <c r="D1332" s="2" t="s">
        <v>150</v>
      </c>
      <c r="E1332" s="3" t="s">
        <v>5731</v>
      </c>
      <c r="F1332" s="3">
        <v>0</v>
      </c>
      <c r="G1332" s="2">
        <v>1</v>
      </c>
      <c r="H1332" s="3">
        <v>1</v>
      </c>
      <c r="I1332" s="3"/>
      <c r="J1332" s="3"/>
      <c r="K1332" s="3"/>
      <c r="L1332" s="4" t="s">
        <v>2558</v>
      </c>
      <c r="M1332" s="4" t="s">
        <v>349</v>
      </c>
      <c r="N1332" s="3" t="s">
        <v>6020</v>
      </c>
      <c r="O1332" s="3">
        <v>0.5</v>
      </c>
      <c r="P1332" s="3" t="s">
        <v>76</v>
      </c>
      <c r="Q1332" s="3">
        <v>90</v>
      </c>
      <c r="R1332" s="3" t="s">
        <v>48</v>
      </c>
      <c r="S1332" s="10" t="s">
        <v>18</v>
      </c>
      <c r="T1332" s="3" t="s">
        <v>129</v>
      </c>
      <c r="U1332" s="37">
        <v>404.58</v>
      </c>
      <c r="V1332" s="38">
        <v>982.41</v>
      </c>
      <c r="W1332" s="37">
        <v>404.58</v>
      </c>
      <c r="X1332" s="11" t="s">
        <v>129</v>
      </c>
      <c r="Y1332" s="12"/>
      <c r="Z1332" s="1">
        <v>0</v>
      </c>
      <c r="AA1332" s="9">
        <v>1628.98</v>
      </c>
      <c r="AB1332" s="9"/>
      <c r="AC1332" s="50"/>
      <c r="AD1332" s="50"/>
      <c r="AE1332" s="39">
        <v>1543.67</v>
      </c>
      <c r="AF1332" s="11">
        <f>IF(Z1332=2,AE1332*1.08,IF(AE1332&lt;=10,(AE1332*1.09),IF(AE1332&lt;=50,(10*1.09)+((AE1332-10)*1.08),IF(AE1332&lt;=100,(10*1.09)+((50-10)*1.08)+((AE1332-50)*1.07),IF(AE1332&lt;=200,(10*1.09)+((50-10)*1.08)+((100-50)*1.07)+((AE1332-100)*1.04),(10*1.09)+((50-10)*1.08)+((100-50)*1.07)+((200-100)*1.04)+((AE1332-200)*1.02))))))</f>
        <v>1582.1433999999999</v>
      </c>
      <c r="AG1332" s="11">
        <f>IF(Z1332=1,AF1332*1.08,IF(Z1332=4,AF1332*1.08,IF(Z1332=2,0,IF(AE1332&lt;=100,(AF1332*1.25),IF(AE1332&lt;=200,134.5+((AE1332-100)*1.04*1.16),255.14+((AE1332-200)*1.02*1.12))))))</f>
        <v>1790.148608</v>
      </c>
      <c r="AH1332" s="11">
        <f>IF(Z1332=1,0,IF(Z1332=4,0,(AG1332*1.08)))</f>
        <v>1933.3604966400001</v>
      </c>
      <c r="AI1332" s="9">
        <f>TRUNC(AF1332,2)</f>
        <v>1582.14</v>
      </c>
      <c r="AJ1332" s="9">
        <f>TRUNC(AG1332,2)</f>
        <v>1790.14</v>
      </c>
      <c r="AK1332" s="9">
        <f>TRUNC(AH1332,2)</f>
        <v>1933.36</v>
      </c>
      <c r="AL1332" s="13">
        <v>44170</v>
      </c>
      <c r="AM1332" s="13">
        <v>44187</v>
      </c>
      <c r="AN1332" s="13" t="s">
        <v>6537</v>
      </c>
    </row>
    <row r="1333" spans="1:40" ht="57" customHeight="1" x14ac:dyDescent="0.25">
      <c r="A1333" s="1">
        <v>8699536092980</v>
      </c>
      <c r="B1333" s="1" t="s">
        <v>1025</v>
      </c>
      <c r="C1333" s="1" t="s">
        <v>1026</v>
      </c>
      <c r="D1333" s="2" t="s">
        <v>150</v>
      </c>
      <c r="E1333" s="3" t="s">
        <v>5731</v>
      </c>
      <c r="F1333" s="3">
        <v>0</v>
      </c>
      <c r="G1333" s="2">
        <v>1</v>
      </c>
      <c r="H1333" s="3">
        <v>1</v>
      </c>
      <c r="I1333" s="3"/>
      <c r="J1333" s="3"/>
      <c r="K1333" s="3"/>
      <c r="L1333" s="4" t="s">
        <v>5735</v>
      </c>
      <c r="M1333" s="4" t="s">
        <v>349</v>
      </c>
      <c r="N1333" s="3" t="s">
        <v>5946</v>
      </c>
      <c r="O1333" s="3">
        <v>0.5</v>
      </c>
      <c r="P1333" s="3" t="s">
        <v>76</v>
      </c>
      <c r="Q1333" s="3">
        <v>30</v>
      </c>
      <c r="R1333" s="3" t="s">
        <v>48</v>
      </c>
      <c r="S1333" s="10" t="s">
        <v>18</v>
      </c>
      <c r="T1333" s="3" t="s">
        <v>129</v>
      </c>
      <c r="U1333" s="38">
        <v>134.86000000000001</v>
      </c>
      <c r="V1333" s="38">
        <v>327.47000000000003</v>
      </c>
      <c r="W1333" s="38">
        <v>134.86000000000001</v>
      </c>
      <c r="X1333" s="11" t="s">
        <v>129</v>
      </c>
      <c r="Y1333" s="12"/>
      <c r="Z1333" s="1">
        <v>0</v>
      </c>
      <c r="AA1333" s="9">
        <v>526.04999999999995</v>
      </c>
      <c r="AB1333" s="9"/>
      <c r="AC1333" s="50"/>
      <c r="AD1333" s="50"/>
      <c r="AE1333" s="39">
        <v>514.54999999999995</v>
      </c>
      <c r="AF1333" s="11">
        <f>IF(Z1333=2,AE1333*1.08,IF(AE1333&lt;=10,(AE1333*1.09),IF(AE1333&lt;=50,(10*1.09)+((AE1333-10)*1.08),IF(AE1333&lt;=100,(10*1.09)+((50-10)*1.08)+((AE1333-50)*1.07),IF(AE1333&lt;=200,(10*1.09)+((50-10)*1.08)+((100-50)*1.07)+((AE1333-100)*1.04),(10*1.09)+((50-10)*1.08)+((100-50)*1.07)+((200-100)*1.04)+((AE1333-200)*1.02))))))</f>
        <v>532.44099999999992</v>
      </c>
      <c r="AG1333" s="11">
        <f>IF(Z1333=1,AF1333*1.08,IF(Z1333=4,AF1333*1.08,IF(Z1333=2,0,IF(AE1333&lt;=100,(AF1333*1.25),IF(AE1333&lt;=200,134.5+((AE1333-100)*1.04*1.16),255.14+((AE1333-200)*1.02*1.12))))))</f>
        <v>614.48191999999995</v>
      </c>
      <c r="AH1333" s="11">
        <f>IF(Z1333=1,0,IF(Z1333=4,0,(AG1333*1.08)))</f>
        <v>663.64047359999995</v>
      </c>
      <c r="AI1333" s="9">
        <f>TRUNC(AF1333,2)</f>
        <v>532.44000000000005</v>
      </c>
      <c r="AJ1333" s="9">
        <f>TRUNC(AG1333,2)</f>
        <v>614.48</v>
      </c>
      <c r="AK1333" s="9">
        <f>TRUNC(AH1333,2)</f>
        <v>663.64</v>
      </c>
      <c r="AL1333" s="13">
        <v>44170</v>
      </c>
      <c r="AM1333" s="13">
        <v>44187</v>
      </c>
      <c r="AN1333" s="13" t="s">
        <v>6537</v>
      </c>
    </row>
    <row r="1334" spans="1:40" ht="57" customHeight="1" x14ac:dyDescent="0.25">
      <c r="A1334" s="1">
        <v>8699536092997</v>
      </c>
      <c r="B1334" s="1" t="s">
        <v>1025</v>
      </c>
      <c r="C1334" s="1" t="s">
        <v>1026</v>
      </c>
      <c r="D1334" s="2" t="s">
        <v>150</v>
      </c>
      <c r="E1334" s="3" t="s">
        <v>5731</v>
      </c>
      <c r="F1334" s="3">
        <v>0</v>
      </c>
      <c r="G1334" s="2">
        <v>1</v>
      </c>
      <c r="H1334" s="3">
        <v>1</v>
      </c>
      <c r="I1334" s="3"/>
      <c r="J1334" s="3"/>
      <c r="K1334" s="3"/>
      <c r="L1334" s="4" t="s">
        <v>6117</v>
      </c>
      <c r="M1334" s="4" t="s">
        <v>349</v>
      </c>
      <c r="N1334" s="3" t="s">
        <v>5946</v>
      </c>
      <c r="O1334" s="3">
        <v>0.5</v>
      </c>
      <c r="P1334" s="3" t="s">
        <v>76</v>
      </c>
      <c r="Q1334" s="3">
        <v>90</v>
      </c>
      <c r="R1334" s="3" t="s">
        <v>48</v>
      </c>
      <c r="S1334" s="10" t="s">
        <v>18</v>
      </c>
      <c r="T1334" s="3" t="s">
        <v>129</v>
      </c>
      <c r="U1334" s="37">
        <v>404.58</v>
      </c>
      <c r="V1334" s="38">
        <v>982.41</v>
      </c>
      <c r="W1334" s="37">
        <v>404.58</v>
      </c>
      <c r="X1334" s="11" t="s">
        <v>129</v>
      </c>
      <c r="Y1334" s="12"/>
      <c r="Z1334" s="1">
        <v>0</v>
      </c>
      <c r="AA1334" s="9">
        <v>1628.98</v>
      </c>
      <c r="AB1334" s="9"/>
      <c r="AC1334" s="50"/>
      <c r="AD1334" s="50"/>
      <c r="AE1334" s="39">
        <v>1543.67</v>
      </c>
      <c r="AF1334" s="11">
        <f>IF(Z1334=2,AE1334*1.08,IF(AE1334&lt;=10,(AE1334*1.09),IF(AE1334&lt;=50,(10*1.09)+((AE1334-10)*1.08),IF(AE1334&lt;=100,(10*1.09)+((50-10)*1.08)+((AE1334-50)*1.07),IF(AE1334&lt;=200,(10*1.09)+((50-10)*1.08)+((100-50)*1.07)+((AE1334-100)*1.04),(10*1.09)+((50-10)*1.08)+((100-50)*1.07)+((200-100)*1.04)+((AE1334-200)*1.02))))))</f>
        <v>1582.1433999999999</v>
      </c>
      <c r="AG1334" s="11">
        <f>IF(Z1334=1,AF1334*1.08,IF(Z1334=4,AF1334*1.08,IF(Z1334=2,0,IF(AE1334&lt;=100,(AF1334*1.25),IF(AE1334&lt;=200,134.5+((AE1334-100)*1.04*1.16),255.14+((AE1334-200)*1.02*1.12))))))</f>
        <v>1790.148608</v>
      </c>
      <c r="AH1334" s="11">
        <f>IF(Z1334=1,0,IF(Z1334=4,0,(AG1334*1.08)))</f>
        <v>1933.3604966400001</v>
      </c>
      <c r="AI1334" s="9">
        <f>TRUNC(AF1334,2)</f>
        <v>1582.14</v>
      </c>
      <c r="AJ1334" s="9">
        <f>TRUNC(AG1334,2)</f>
        <v>1790.14</v>
      </c>
      <c r="AK1334" s="9">
        <f>TRUNC(AH1334,2)</f>
        <v>1933.36</v>
      </c>
      <c r="AL1334" s="13">
        <v>44170</v>
      </c>
      <c r="AM1334" s="13">
        <v>44187</v>
      </c>
      <c r="AN1334" s="13" t="s">
        <v>6537</v>
      </c>
    </row>
    <row r="1335" spans="1:40" ht="57" customHeight="1" x14ac:dyDescent="0.25">
      <c r="A1335" s="1">
        <v>8680833090076</v>
      </c>
      <c r="B1335" s="1" t="s">
        <v>1025</v>
      </c>
      <c r="C1335" s="1" t="s">
        <v>1026</v>
      </c>
      <c r="D1335" s="2" t="s">
        <v>150</v>
      </c>
      <c r="E1335" s="3" t="s">
        <v>5731</v>
      </c>
      <c r="F1335" s="3">
        <v>0</v>
      </c>
      <c r="G1335" s="2">
        <v>1</v>
      </c>
      <c r="H1335" s="3">
        <v>1</v>
      </c>
      <c r="I1335" s="3"/>
      <c r="J1335" s="3"/>
      <c r="K1335" s="3"/>
      <c r="L1335" s="4" t="s">
        <v>5743</v>
      </c>
      <c r="M1335" s="4" t="s">
        <v>349</v>
      </c>
      <c r="N1335" s="3" t="s">
        <v>6020</v>
      </c>
      <c r="O1335" s="3">
        <v>1</v>
      </c>
      <c r="P1335" s="3" t="s">
        <v>76</v>
      </c>
      <c r="Q1335" s="3">
        <v>30</v>
      </c>
      <c r="R1335" s="3" t="s">
        <v>48</v>
      </c>
      <c r="S1335" s="10" t="s">
        <v>18</v>
      </c>
      <c r="T1335" s="3" t="s">
        <v>129</v>
      </c>
      <c r="U1335" s="38">
        <v>134.86000000000001</v>
      </c>
      <c r="V1335" s="38">
        <v>359.68</v>
      </c>
      <c r="W1335" s="38">
        <v>134.86000000000001</v>
      </c>
      <c r="X1335" s="11" t="s">
        <v>129</v>
      </c>
      <c r="Y1335" s="12"/>
      <c r="Z1335" s="1">
        <v>0</v>
      </c>
      <c r="AA1335" s="9">
        <v>599.45000000000005</v>
      </c>
      <c r="AB1335" s="9"/>
      <c r="AC1335" s="50"/>
      <c r="AD1335" s="50"/>
      <c r="AE1335" s="39">
        <v>514.54999999999995</v>
      </c>
      <c r="AF1335" s="11">
        <f>IF(Z1335=2,AE1335*1.08,IF(AE1335&lt;=10,(AE1335*1.09),IF(AE1335&lt;=50,(10*1.09)+((AE1335-10)*1.08),IF(AE1335&lt;=100,(10*1.09)+((50-10)*1.08)+((AE1335-50)*1.07),IF(AE1335&lt;=200,(10*1.09)+((50-10)*1.08)+((100-50)*1.07)+((AE1335-100)*1.04),(10*1.09)+((50-10)*1.08)+((100-50)*1.07)+((200-100)*1.04)+((AE1335-200)*1.02))))))</f>
        <v>532.44099999999992</v>
      </c>
      <c r="AG1335" s="11">
        <f>IF(Z1335=1,AF1335*1.08,IF(Z1335=4,AF1335*1.08,IF(Z1335=2,0,IF(AE1335&lt;=100,(AF1335*1.25),IF(AE1335&lt;=200,134.5+((AE1335-100)*1.04*1.16),255.14+((AE1335-200)*1.02*1.12))))))</f>
        <v>614.48191999999995</v>
      </c>
      <c r="AH1335" s="11">
        <f>IF(Z1335=1,0,IF(Z1335=4,0,(AG1335*1.08)))</f>
        <v>663.64047359999995</v>
      </c>
      <c r="AI1335" s="9">
        <f>TRUNC(AF1335,2)</f>
        <v>532.44000000000005</v>
      </c>
      <c r="AJ1335" s="9">
        <f>TRUNC(AG1335,2)</f>
        <v>614.48</v>
      </c>
      <c r="AK1335" s="9">
        <f>TRUNC(AH1335,2)</f>
        <v>663.64</v>
      </c>
      <c r="AL1335" s="13">
        <v>44170</v>
      </c>
      <c r="AM1335" s="13">
        <v>44187</v>
      </c>
      <c r="AN1335" s="13" t="s">
        <v>6537</v>
      </c>
    </row>
    <row r="1336" spans="1:40" ht="57" customHeight="1" x14ac:dyDescent="0.25">
      <c r="A1336" s="1">
        <v>8699536093000</v>
      </c>
      <c r="B1336" s="1" t="s">
        <v>1025</v>
      </c>
      <c r="C1336" s="1" t="s">
        <v>1026</v>
      </c>
      <c r="D1336" s="2" t="s">
        <v>150</v>
      </c>
      <c r="E1336" s="3" t="s">
        <v>5731</v>
      </c>
      <c r="F1336" s="3">
        <v>0</v>
      </c>
      <c r="G1336" s="2">
        <v>1</v>
      </c>
      <c r="H1336" s="3">
        <v>1</v>
      </c>
      <c r="I1336" s="3"/>
      <c r="J1336" s="3"/>
      <c r="K1336" s="3"/>
      <c r="L1336" s="4" t="s">
        <v>6436</v>
      </c>
      <c r="M1336" s="4" t="s">
        <v>349</v>
      </c>
      <c r="N1336" s="3" t="s">
        <v>5946</v>
      </c>
      <c r="O1336" s="3">
        <v>1</v>
      </c>
      <c r="P1336" s="3" t="s">
        <v>76</v>
      </c>
      <c r="Q1336" s="3">
        <v>30</v>
      </c>
      <c r="R1336" s="3" t="s">
        <v>48</v>
      </c>
      <c r="S1336" s="10" t="s">
        <v>18</v>
      </c>
      <c r="T1336" s="3" t="s">
        <v>129</v>
      </c>
      <c r="U1336" s="38">
        <v>134.86000000000001</v>
      </c>
      <c r="V1336" s="38">
        <v>359.68</v>
      </c>
      <c r="W1336" s="38">
        <v>134.86000000000001</v>
      </c>
      <c r="X1336" s="11" t="s">
        <v>129</v>
      </c>
      <c r="Y1336" s="12"/>
      <c r="Z1336" s="1">
        <v>0</v>
      </c>
      <c r="AA1336" s="9">
        <v>599.45000000000005</v>
      </c>
      <c r="AB1336" s="9"/>
      <c r="AC1336" s="50"/>
      <c r="AD1336" s="50"/>
      <c r="AE1336" s="39">
        <v>514.54999999999995</v>
      </c>
      <c r="AF1336" s="11">
        <f>IF(Z1336=2,AE1336*1.08,IF(AE1336&lt;=10,(AE1336*1.09),IF(AE1336&lt;=50,(10*1.09)+((AE1336-10)*1.08),IF(AE1336&lt;=100,(10*1.09)+((50-10)*1.08)+((AE1336-50)*1.07),IF(AE1336&lt;=200,(10*1.09)+((50-10)*1.08)+((100-50)*1.07)+((AE1336-100)*1.04),(10*1.09)+((50-10)*1.08)+((100-50)*1.07)+((200-100)*1.04)+((AE1336-200)*1.02))))))</f>
        <v>532.44099999999992</v>
      </c>
      <c r="AG1336" s="11">
        <f>IF(Z1336=1,AF1336*1.08,IF(Z1336=4,AF1336*1.08,IF(Z1336=2,0,IF(AE1336&lt;=100,(AF1336*1.25),IF(AE1336&lt;=200,134.5+((AE1336-100)*1.04*1.16),255.14+((AE1336-200)*1.02*1.12))))))</f>
        <v>614.48191999999995</v>
      </c>
      <c r="AH1336" s="11">
        <f>IF(Z1336=1,0,IF(Z1336=4,0,(AG1336*1.08)))</f>
        <v>663.64047359999995</v>
      </c>
      <c r="AI1336" s="9">
        <f>TRUNC(AF1336,2)</f>
        <v>532.44000000000005</v>
      </c>
      <c r="AJ1336" s="9">
        <f>TRUNC(AG1336,2)</f>
        <v>614.48</v>
      </c>
      <c r="AK1336" s="9">
        <f>TRUNC(AH1336,2)</f>
        <v>663.64</v>
      </c>
      <c r="AL1336" s="13">
        <v>44170</v>
      </c>
      <c r="AM1336" s="13">
        <v>44187</v>
      </c>
      <c r="AN1336" s="13" t="s">
        <v>6537</v>
      </c>
    </row>
    <row r="1337" spans="1:40" ht="57" customHeight="1" x14ac:dyDescent="0.25">
      <c r="A1337" s="1">
        <v>8699514092803</v>
      </c>
      <c r="B1337" s="1" t="s">
        <v>1025</v>
      </c>
      <c r="C1337" s="1" t="s">
        <v>1026</v>
      </c>
      <c r="D1337" s="2" t="s">
        <v>150</v>
      </c>
      <c r="E1337" s="3" t="s">
        <v>5731</v>
      </c>
      <c r="F1337" s="3">
        <v>0</v>
      </c>
      <c r="G1337" s="2">
        <v>1</v>
      </c>
      <c r="H1337" s="3">
        <v>1</v>
      </c>
      <c r="I1337" s="3"/>
      <c r="J1337" s="3"/>
      <c r="K1337" s="3"/>
      <c r="L1337" s="4" t="s">
        <v>2563</v>
      </c>
      <c r="M1337" s="4" t="s">
        <v>349</v>
      </c>
      <c r="N1337" s="3" t="s">
        <v>5962</v>
      </c>
      <c r="O1337" s="3">
        <v>0.5</v>
      </c>
      <c r="P1337" s="3" t="s">
        <v>76</v>
      </c>
      <c r="Q1337" s="3">
        <v>30</v>
      </c>
      <c r="R1337" s="3" t="s">
        <v>48</v>
      </c>
      <c r="S1337" s="10" t="s">
        <v>18</v>
      </c>
      <c r="T1337" s="3" t="s">
        <v>129</v>
      </c>
      <c r="U1337" s="38">
        <v>134.86000000000001</v>
      </c>
      <c r="V1337" s="38">
        <v>327.47000000000003</v>
      </c>
      <c r="W1337" s="38">
        <v>134.86000000000001</v>
      </c>
      <c r="X1337" s="11" t="s">
        <v>129</v>
      </c>
      <c r="Y1337" s="12"/>
      <c r="Z1337" s="1">
        <v>0</v>
      </c>
      <c r="AA1337" s="9">
        <v>526.04999999999995</v>
      </c>
      <c r="AB1337" s="9"/>
      <c r="AC1337" s="50"/>
      <c r="AD1337" s="50"/>
      <c r="AE1337" s="39">
        <v>514.54999999999995</v>
      </c>
      <c r="AF1337" s="11">
        <f>IF(Z1337=2,AE1337*1.08,IF(AE1337&lt;=10,(AE1337*1.09),IF(AE1337&lt;=50,(10*1.09)+((AE1337-10)*1.08),IF(AE1337&lt;=100,(10*1.09)+((50-10)*1.08)+((AE1337-50)*1.07),IF(AE1337&lt;=200,(10*1.09)+((50-10)*1.08)+((100-50)*1.07)+((AE1337-100)*1.04),(10*1.09)+((50-10)*1.08)+((100-50)*1.07)+((200-100)*1.04)+((AE1337-200)*1.02))))))</f>
        <v>532.44099999999992</v>
      </c>
      <c r="AG1337" s="11">
        <f>IF(Z1337=1,AF1337*1.08,IF(Z1337=4,AF1337*1.08,IF(Z1337=2,0,IF(AE1337&lt;=100,(AF1337*1.25),IF(AE1337&lt;=200,134.5+((AE1337-100)*1.04*1.16),255.14+((AE1337-200)*1.02*1.12))))))</f>
        <v>614.48191999999995</v>
      </c>
      <c r="AH1337" s="11">
        <f>IF(Z1337=1,0,IF(Z1337=4,0,(AG1337*1.08)))</f>
        <v>663.64047359999995</v>
      </c>
      <c r="AI1337" s="9">
        <f>TRUNC(AF1337,2)</f>
        <v>532.44000000000005</v>
      </c>
      <c r="AJ1337" s="9">
        <f>TRUNC(AG1337,2)</f>
        <v>614.48</v>
      </c>
      <c r="AK1337" s="9">
        <f>TRUNC(AH1337,2)</f>
        <v>663.64</v>
      </c>
      <c r="AL1337" s="13">
        <v>44170</v>
      </c>
      <c r="AM1337" s="13">
        <v>44187</v>
      </c>
      <c r="AN1337" s="13" t="s">
        <v>6537</v>
      </c>
    </row>
    <row r="1338" spans="1:40" ht="57" customHeight="1" x14ac:dyDescent="0.25">
      <c r="A1338" s="1">
        <v>8699502094499</v>
      </c>
      <c r="B1338" s="1" t="s">
        <v>1025</v>
      </c>
      <c r="C1338" s="1" t="s">
        <v>1026</v>
      </c>
      <c r="D1338" s="2" t="s">
        <v>150</v>
      </c>
      <c r="E1338" s="3" t="s">
        <v>5731</v>
      </c>
      <c r="F1338" s="3">
        <v>0</v>
      </c>
      <c r="G1338" s="2">
        <v>1</v>
      </c>
      <c r="H1338" s="3">
        <v>1</v>
      </c>
      <c r="I1338" s="3"/>
      <c r="J1338" s="3"/>
      <c r="K1338" s="3"/>
      <c r="L1338" s="4" t="s">
        <v>2568</v>
      </c>
      <c r="M1338" s="4" t="s">
        <v>349</v>
      </c>
      <c r="N1338" s="3" t="s">
        <v>5985</v>
      </c>
      <c r="O1338" s="3">
        <v>1</v>
      </c>
      <c r="P1338" s="3" t="s">
        <v>76</v>
      </c>
      <c r="Q1338" s="3">
        <v>30</v>
      </c>
      <c r="R1338" s="3" t="s">
        <v>48</v>
      </c>
      <c r="S1338" s="10" t="s">
        <v>18</v>
      </c>
      <c r="T1338" s="3" t="s">
        <v>129</v>
      </c>
      <c r="U1338" s="38">
        <v>134.86000000000001</v>
      </c>
      <c r="V1338" s="38">
        <v>359.68</v>
      </c>
      <c r="W1338" s="38">
        <v>134.86000000000001</v>
      </c>
      <c r="X1338" s="11" t="s">
        <v>129</v>
      </c>
      <c r="Y1338" s="12"/>
      <c r="Z1338" s="1">
        <v>0</v>
      </c>
      <c r="AA1338" s="9">
        <v>568.80999999999995</v>
      </c>
      <c r="AB1338" s="9"/>
      <c r="AC1338" s="50"/>
      <c r="AD1338" s="50"/>
      <c r="AE1338" s="39">
        <v>514.54999999999995</v>
      </c>
      <c r="AF1338" s="11">
        <f>IF(Z1338=2,AE1338*1.08,IF(AE1338&lt;=10,(AE1338*1.09),IF(AE1338&lt;=50,(10*1.09)+((AE1338-10)*1.08),IF(AE1338&lt;=100,(10*1.09)+((50-10)*1.08)+((AE1338-50)*1.07),IF(AE1338&lt;=200,(10*1.09)+((50-10)*1.08)+((100-50)*1.07)+((AE1338-100)*1.04),(10*1.09)+((50-10)*1.08)+((100-50)*1.07)+((200-100)*1.04)+((AE1338-200)*1.02))))))</f>
        <v>532.44099999999992</v>
      </c>
      <c r="AG1338" s="11">
        <f>IF(Z1338=1,AF1338*1.08,IF(Z1338=4,AF1338*1.08,IF(Z1338=2,0,IF(AE1338&lt;=100,(AF1338*1.25),IF(AE1338&lt;=200,134.5+((AE1338-100)*1.04*1.16),255.14+((AE1338-200)*1.02*1.12))))))</f>
        <v>614.48191999999995</v>
      </c>
      <c r="AH1338" s="11">
        <f>IF(Z1338=1,0,IF(Z1338=4,0,(AG1338*1.08)))</f>
        <v>663.64047359999995</v>
      </c>
      <c r="AI1338" s="9">
        <f>TRUNC(AF1338,2)</f>
        <v>532.44000000000005</v>
      </c>
      <c r="AJ1338" s="9">
        <f>TRUNC(AG1338,2)</f>
        <v>614.48</v>
      </c>
      <c r="AK1338" s="9">
        <f>TRUNC(AH1338,2)</f>
        <v>663.64</v>
      </c>
      <c r="AL1338" s="13">
        <v>44170</v>
      </c>
      <c r="AM1338" s="13">
        <v>44187</v>
      </c>
      <c r="AN1338" s="13" t="s">
        <v>6537</v>
      </c>
    </row>
    <row r="1339" spans="1:40" ht="57" customHeight="1" x14ac:dyDescent="0.25">
      <c r="A1339" s="1">
        <v>8690632990910</v>
      </c>
      <c r="B1339" s="1" t="s">
        <v>485</v>
      </c>
      <c r="C1339" s="1" t="s">
        <v>487</v>
      </c>
      <c r="D1339" s="2" t="s">
        <v>44</v>
      </c>
      <c r="E1339" s="3" t="s">
        <v>5731</v>
      </c>
      <c r="F1339" s="3">
        <v>2</v>
      </c>
      <c r="G1339" s="2">
        <v>2</v>
      </c>
      <c r="H1339" s="3">
        <v>1</v>
      </c>
      <c r="I1339" s="3"/>
      <c r="J1339" s="3"/>
      <c r="K1339" s="3"/>
      <c r="L1339" s="4" t="s">
        <v>2583</v>
      </c>
      <c r="M1339" s="4" t="s">
        <v>840</v>
      </c>
      <c r="N1339" s="3" t="s">
        <v>5996</v>
      </c>
      <c r="O1339" s="3">
        <v>400</v>
      </c>
      <c r="P1339" s="3" t="s">
        <v>92</v>
      </c>
      <c r="Q1339" s="3">
        <v>1</v>
      </c>
      <c r="R1339" s="3" t="s">
        <v>48</v>
      </c>
      <c r="S1339" s="10" t="s">
        <v>49</v>
      </c>
      <c r="T1339" s="10" t="s">
        <v>129</v>
      </c>
      <c r="U1339" s="38">
        <v>9.4499999999999993</v>
      </c>
      <c r="V1339" s="38">
        <v>9.4499999999999993</v>
      </c>
      <c r="W1339" s="38">
        <v>9.4499999999999993</v>
      </c>
      <c r="X1339" s="10" t="s">
        <v>129</v>
      </c>
      <c r="Y1339" s="12"/>
      <c r="Z1339" s="1">
        <v>0</v>
      </c>
      <c r="AA1339" s="9">
        <v>37.19</v>
      </c>
      <c r="AB1339" s="9"/>
      <c r="AC1339" s="50">
        <f>IF(AD1339=AK1339,1,0)</f>
        <v>1</v>
      </c>
      <c r="AD1339" s="50">
        <v>52.69</v>
      </c>
      <c r="AE1339" s="39">
        <v>36.049999999999997</v>
      </c>
      <c r="AF1339" s="11">
        <f>IF(Z1339=2,AE1339*1.08,IF(AE1339&lt;=10,(AE1339*1.09),IF(AE1339&lt;=50,(10*1.09)+((AE1339-10)*1.08),IF(AE1339&lt;=100,(10*1.09)+((50-10)*1.08)+((AE1339-50)*1.07),IF(AE1339&lt;=200,(10*1.09)+((50-10)*1.08)+((100-50)*1.07)+((AE1339-100)*1.04),(10*1.09)+((50-10)*1.08)+((100-50)*1.07)+((200-100)*1.04)+((AE1339-200)*1.02))))))</f>
        <v>39.033999999999999</v>
      </c>
      <c r="AG1339" s="11">
        <f>IF(Z1339=1,AF1339*1.08,IF(Z1339=4,AF1339*1.08,IF(Z1339=2,0,IF(AE1339&lt;=100,(AF1339*1.25),IF(AE1339&lt;=200,134.5+((AE1339-100)*1.04*1.16),255.14+((AE1339-200)*1.02*1.12))))))</f>
        <v>48.792499999999997</v>
      </c>
      <c r="AH1339" s="11">
        <f>IF(Z1339=1,0,IF(Z1339=4,0,(AG1339*1.08)))</f>
        <v>52.695900000000002</v>
      </c>
      <c r="AI1339" s="9">
        <f>TRUNC(AF1339,2)</f>
        <v>39.03</v>
      </c>
      <c r="AJ1339" s="9">
        <f>TRUNC(AG1339,2)</f>
        <v>48.79</v>
      </c>
      <c r="AK1339" s="9">
        <f>TRUNC(AH1339,2)</f>
        <v>52.69</v>
      </c>
      <c r="AL1339" s="13">
        <v>44170</v>
      </c>
      <c r="AM1339" s="13">
        <v>44187</v>
      </c>
      <c r="AN1339" s="13" t="s">
        <v>6537</v>
      </c>
    </row>
    <row r="1340" spans="1:40" ht="57" customHeight="1" x14ac:dyDescent="0.25">
      <c r="A1340" s="1">
        <v>8681308277435</v>
      </c>
      <c r="B1340" s="1" t="s">
        <v>2652</v>
      </c>
      <c r="C1340" s="1" t="s">
        <v>2653</v>
      </c>
      <c r="D1340" s="2" t="s">
        <v>44</v>
      </c>
      <c r="E1340" s="3" t="s">
        <v>5731</v>
      </c>
      <c r="F1340" s="3">
        <v>7</v>
      </c>
      <c r="G1340" s="2">
        <v>2</v>
      </c>
      <c r="H1340" s="3">
        <v>1</v>
      </c>
      <c r="I1340" s="3"/>
      <c r="J1340" s="3"/>
      <c r="K1340" s="3"/>
      <c r="L1340" s="4" t="s">
        <v>2670</v>
      </c>
      <c r="M1340" s="4" t="s">
        <v>2655</v>
      </c>
      <c r="N1340" s="3" t="s">
        <v>5983</v>
      </c>
      <c r="O1340" s="3">
        <v>25</v>
      </c>
      <c r="P1340" s="3" t="s">
        <v>76</v>
      </c>
      <c r="Q1340" s="3">
        <v>4</v>
      </c>
      <c r="R1340" s="3" t="s">
        <v>48</v>
      </c>
      <c r="S1340" s="10" t="s">
        <v>49</v>
      </c>
      <c r="T1340" s="3" t="s">
        <v>129</v>
      </c>
      <c r="U1340" s="38">
        <v>274.62</v>
      </c>
      <c r="V1340" s="38">
        <v>274.62</v>
      </c>
      <c r="W1340" s="38">
        <v>274.62</v>
      </c>
      <c r="X1340" s="3" t="s">
        <v>129</v>
      </c>
      <c r="Y1340" s="12"/>
      <c r="Z1340" s="1">
        <v>0</v>
      </c>
      <c r="AA1340" s="9">
        <v>1232.7</v>
      </c>
      <c r="AB1340" s="9"/>
      <c r="AC1340" s="50">
        <f>IF(AD1340=AK1340,1,0)</f>
        <v>1</v>
      </c>
      <c r="AD1340" s="50">
        <v>1321.57</v>
      </c>
      <c r="AE1340" s="39">
        <v>1047.81</v>
      </c>
      <c r="AF1340" s="11">
        <f>IF(Z1340=2,AE1340*1.08,IF(AE1340&lt;=10,(AE1340*1.09),IF(AE1340&lt;=50,(10*1.09)+((AE1340-10)*1.08),IF(AE1340&lt;=100,(10*1.09)+((50-10)*1.08)+((AE1340-50)*1.07),IF(AE1340&lt;=200,(10*1.09)+((50-10)*1.08)+((100-50)*1.07)+((AE1340-100)*1.04),(10*1.09)+((50-10)*1.08)+((100-50)*1.07)+((200-100)*1.04)+((AE1340-200)*1.02))))))</f>
        <v>1076.3661999999999</v>
      </c>
      <c r="AG1340" s="11">
        <f>IF(Z1340=1,AF1340*1.08,IF(Z1340=4,AF1340*1.08,IF(Z1340=2,0,IF(AE1340&lt;=100,(AF1340*1.25),IF(AE1340&lt;=200,134.5+((AE1340-100)*1.04*1.16),255.14+((AE1340-200)*1.02*1.12))))))</f>
        <v>1223.678144</v>
      </c>
      <c r="AH1340" s="11">
        <f>IF(Z1340=1,0,IF(Z1340=4,0,(AG1340*1.08)))</f>
        <v>1321.5723955200001</v>
      </c>
      <c r="AI1340" s="9">
        <f>TRUNC(AF1340,2)</f>
        <v>1076.3599999999999</v>
      </c>
      <c r="AJ1340" s="9">
        <f>TRUNC(AG1340,2)</f>
        <v>1223.67</v>
      </c>
      <c r="AK1340" s="9">
        <f>TRUNC(AH1340,2)</f>
        <v>1321.57</v>
      </c>
      <c r="AL1340" s="13">
        <v>44170</v>
      </c>
      <c r="AM1340" s="13">
        <v>44187</v>
      </c>
      <c r="AN1340" s="13" t="s">
        <v>6537</v>
      </c>
    </row>
    <row r="1341" spans="1:40" ht="57" customHeight="1" x14ac:dyDescent="0.25">
      <c r="A1341" s="1">
        <v>8681308955555</v>
      </c>
      <c r="B1341" s="1" t="s">
        <v>2652</v>
      </c>
      <c r="C1341" s="1" t="s">
        <v>2653</v>
      </c>
      <c r="D1341" s="2" t="s">
        <v>44</v>
      </c>
      <c r="E1341" s="3" t="s">
        <v>5731</v>
      </c>
      <c r="F1341" s="3">
        <v>7</v>
      </c>
      <c r="G1341" s="2">
        <v>2</v>
      </c>
      <c r="H1341" s="3">
        <v>1</v>
      </c>
      <c r="I1341" s="3"/>
      <c r="J1341" s="3"/>
      <c r="K1341" s="3"/>
      <c r="L1341" s="4" t="s">
        <v>2654</v>
      </c>
      <c r="M1341" s="4" t="s">
        <v>2655</v>
      </c>
      <c r="N1341" s="3" t="s">
        <v>5983</v>
      </c>
      <c r="O1341" s="3">
        <v>25</v>
      </c>
      <c r="P1341" s="3" t="s">
        <v>76</v>
      </c>
      <c r="Q1341" s="3">
        <v>4</v>
      </c>
      <c r="R1341" s="3" t="s">
        <v>48</v>
      </c>
      <c r="S1341" s="10" t="s">
        <v>49</v>
      </c>
      <c r="T1341" s="3" t="s">
        <v>129</v>
      </c>
      <c r="U1341" s="38">
        <v>274.62</v>
      </c>
      <c r="V1341" s="38">
        <v>274.62</v>
      </c>
      <c r="W1341" s="38">
        <v>274.62</v>
      </c>
      <c r="X1341" s="3" t="s">
        <v>129</v>
      </c>
      <c r="Y1341" s="12"/>
      <c r="Z1341" s="1">
        <v>0</v>
      </c>
      <c r="AA1341" s="9">
        <v>1232.7</v>
      </c>
      <c r="AB1341" s="9"/>
      <c r="AC1341" s="50">
        <f>IF(AD1341=AK1341,1,0)</f>
        <v>1</v>
      </c>
      <c r="AD1341" s="50">
        <v>1321.57</v>
      </c>
      <c r="AE1341" s="39">
        <v>1047.81</v>
      </c>
      <c r="AF1341" s="11">
        <f>IF(Z1341=2,AE1341*1.08,IF(AE1341&lt;=10,(AE1341*1.09),IF(AE1341&lt;=50,(10*1.09)+((AE1341-10)*1.08),IF(AE1341&lt;=100,(10*1.09)+((50-10)*1.08)+((AE1341-50)*1.07),IF(AE1341&lt;=200,(10*1.09)+((50-10)*1.08)+((100-50)*1.07)+((AE1341-100)*1.04),(10*1.09)+((50-10)*1.08)+((100-50)*1.07)+((200-100)*1.04)+((AE1341-200)*1.02))))))</f>
        <v>1076.3661999999999</v>
      </c>
      <c r="AG1341" s="11">
        <f>IF(Z1341=1,AF1341*1.08,IF(Z1341=4,AF1341*1.08,IF(Z1341=2,0,IF(AE1341&lt;=100,(AF1341*1.25),IF(AE1341&lt;=200,134.5+((AE1341-100)*1.04*1.16),255.14+((AE1341-200)*1.02*1.12))))))</f>
        <v>1223.678144</v>
      </c>
      <c r="AH1341" s="11">
        <f>IF(Z1341=1,0,IF(Z1341=4,0,(AG1341*1.08)))</f>
        <v>1321.5723955200001</v>
      </c>
      <c r="AI1341" s="9">
        <f>TRUNC(AF1341,2)</f>
        <v>1076.3599999999999</v>
      </c>
      <c r="AJ1341" s="9">
        <f>TRUNC(AG1341,2)</f>
        <v>1223.67</v>
      </c>
      <c r="AK1341" s="9">
        <f>TRUNC(AH1341,2)</f>
        <v>1321.57</v>
      </c>
      <c r="AL1341" s="13">
        <v>44170</v>
      </c>
      <c r="AM1341" s="13">
        <v>44187</v>
      </c>
      <c r="AN1341" s="13" t="s">
        <v>6537</v>
      </c>
    </row>
    <row r="1342" spans="1:40" ht="57" customHeight="1" x14ac:dyDescent="0.25">
      <c r="A1342" s="1">
        <v>8699572270052</v>
      </c>
      <c r="B1342" s="1" t="s">
        <v>2652</v>
      </c>
      <c r="C1342" s="1" t="s">
        <v>2653</v>
      </c>
      <c r="D1342" s="2" t="s">
        <v>44</v>
      </c>
      <c r="E1342" s="3" t="s">
        <v>5731</v>
      </c>
      <c r="F1342" s="3">
        <v>7</v>
      </c>
      <c r="G1342" s="2">
        <v>2</v>
      </c>
      <c r="H1342" s="3">
        <v>1</v>
      </c>
      <c r="I1342" s="3"/>
      <c r="J1342" s="3"/>
      <c r="K1342" s="3"/>
      <c r="L1342" s="4" t="s">
        <v>6430</v>
      </c>
      <c r="M1342" s="4" t="s">
        <v>2655</v>
      </c>
      <c r="N1342" s="3" t="s">
        <v>5902</v>
      </c>
      <c r="O1342" s="3">
        <v>25</v>
      </c>
      <c r="P1342" s="3" t="s">
        <v>76</v>
      </c>
      <c r="Q1342" s="3">
        <v>4</v>
      </c>
      <c r="R1342" s="3" t="s">
        <v>48</v>
      </c>
      <c r="S1342" s="10" t="s">
        <v>49</v>
      </c>
      <c r="T1342" s="3" t="s">
        <v>129</v>
      </c>
      <c r="U1342" s="38">
        <v>274.62</v>
      </c>
      <c r="V1342" s="38">
        <v>274.62</v>
      </c>
      <c r="W1342" s="38">
        <v>274.62</v>
      </c>
      <c r="X1342" s="3" t="s">
        <v>129</v>
      </c>
      <c r="Y1342" s="12"/>
      <c r="Z1342" s="1">
        <v>0</v>
      </c>
      <c r="AA1342" s="9">
        <v>1232.7</v>
      </c>
      <c r="AB1342" s="9"/>
      <c r="AC1342" s="50">
        <f>IF(AD1342=AK1342,1,0)</f>
        <v>1</v>
      </c>
      <c r="AD1342" s="50">
        <v>1321.57</v>
      </c>
      <c r="AE1342" s="39">
        <v>1047.81</v>
      </c>
      <c r="AF1342" s="11">
        <f>IF(Z1342=2,AE1342*1.08,IF(AE1342&lt;=10,(AE1342*1.09),IF(AE1342&lt;=50,(10*1.09)+((AE1342-10)*1.08),IF(AE1342&lt;=100,(10*1.09)+((50-10)*1.08)+((AE1342-50)*1.07),IF(AE1342&lt;=200,(10*1.09)+((50-10)*1.08)+((100-50)*1.07)+((AE1342-100)*1.04),(10*1.09)+((50-10)*1.08)+((100-50)*1.07)+((200-100)*1.04)+((AE1342-200)*1.02))))))</f>
        <v>1076.3661999999999</v>
      </c>
      <c r="AG1342" s="11">
        <f>IF(Z1342=1,AF1342*1.08,IF(Z1342=4,AF1342*1.08,IF(Z1342=2,0,IF(AE1342&lt;=100,(AF1342*1.25),IF(AE1342&lt;=200,134.5+((AE1342-100)*1.04*1.16),255.14+((AE1342-200)*1.02*1.12))))))</f>
        <v>1223.678144</v>
      </c>
      <c r="AH1342" s="11">
        <f>IF(Z1342=1,0,IF(Z1342=4,0,(AG1342*1.08)))</f>
        <v>1321.5723955200001</v>
      </c>
      <c r="AI1342" s="9">
        <f>TRUNC(AF1342,2)</f>
        <v>1076.3599999999999</v>
      </c>
      <c r="AJ1342" s="9">
        <f>TRUNC(AG1342,2)</f>
        <v>1223.67</v>
      </c>
      <c r="AK1342" s="9">
        <f>TRUNC(AH1342,2)</f>
        <v>1321.57</v>
      </c>
      <c r="AL1342" s="13">
        <v>44170</v>
      </c>
      <c r="AM1342" s="13">
        <v>44187</v>
      </c>
      <c r="AN1342" s="13" t="s">
        <v>6537</v>
      </c>
    </row>
    <row r="1343" spans="1:40" ht="57" customHeight="1" x14ac:dyDescent="0.25">
      <c r="A1343" s="1">
        <v>8681308958600</v>
      </c>
      <c r="B1343" s="1" t="s">
        <v>2652</v>
      </c>
      <c r="C1343" s="1" t="s">
        <v>2653</v>
      </c>
      <c r="D1343" s="2" t="s">
        <v>44</v>
      </c>
      <c r="E1343" s="3" t="s">
        <v>5731</v>
      </c>
      <c r="F1343" s="3">
        <v>7</v>
      </c>
      <c r="G1343" s="2">
        <v>2</v>
      </c>
      <c r="H1343" s="3">
        <v>1</v>
      </c>
      <c r="I1343" s="3"/>
      <c r="J1343" s="3"/>
      <c r="K1343" s="3"/>
      <c r="L1343" s="4" t="s">
        <v>2671</v>
      </c>
      <c r="M1343" s="4" t="s">
        <v>2655</v>
      </c>
      <c r="N1343" s="3" t="s">
        <v>5983</v>
      </c>
      <c r="O1343" s="3">
        <v>50</v>
      </c>
      <c r="P1343" s="3" t="s">
        <v>76</v>
      </c>
      <c r="Q1343" s="3">
        <v>2</v>
      </c>
      <c r="R1343" s="3" t="s">
        <v>48</v>
      </c>
      <c r="S1343" s="10" t="s">
        <v>49</v>
      </c>
      <c r="T1343" s="3" t="s">
        <v>129</v>
      </c>
      <c r="U1343" s="38">
        <v>274.62</v>
      </c>
      <c r="V1343" s="38">
        <v>274.62</v>
      </c>
      <c r="W1343" s="38">
        <v>274.62</v>
      </c>
      <c r="X1343" s="11" t="s">
        <v>129</v>
      </c>
      <c r="Y1343" s="12"/>
      <c r="Z1343" s="1">
        <v>0</v>
      </c>
      <c r="AA1343" s="9">
        <v>1232.7</v>
      </c>
      <c r="AB1343" s="9"/>
      <c r="AC1343" s="50">
        <f>IF(AD1343=AK1343,1,0)</f>
        <v>1</v>
      </c>
      <c r="AD1343" s="50">
        <v>1321.57</v>
      </c>
      <c r="AE1343" s="39">
        <v>1047.81</v>
      </c>
      <c r="AF1343" s="11">
        <f>IF(Z1343=2,AE1343*1.08,IF(AE1343&lt;=10,(AE1343*1.09),IF(AE1343&lt;=50,(10*1.09)+((AE1343-10)*1.08),IF(AE1343&lt;=100,(10*1.09)+((50-10)*1.08)+((AE1343-50)*1.07),IF(AE1343&lt;=200,(10*1.09)+((50-10)*1.08)+((100-50)*1.07)+((AE1343-100)*1.04),(10*1.09)+((50-10)*1.08)+((100-50)*1.07)+((200-100)*1.04)+((AE1343-200)*1.02))))))</f>
        <v>1076.3661999999999</v>
      </c>
      <c r="AG1343" s="11">
        <f>IF(Z1343=1,AF1343*1.08,IF(Z1343=4,AF1343*1.08,IF(Z1343=2,0,IF(AE1343&lt;=100,(AF1343*1.25),IF(AE1343&lt;=200,134.5+((AE1343-100)*1.04*1.16),255.14+((AE1343-200)*1.02*1.12))))))</f>
        <v>1223.678144</v>
      </c>
      <c r="AH1343" s="11">
        <f>IF(Z1343=1,0,IF(Z1343=4,0,(AG1343*1.08)))</f>
        <v>1321.5723955200001</v>
      </c>
      <c r="AI1343" s="9">
        <f>TRUNC(AF1343,2)</f>
        <v>1076.3599999999999</v>
      </c>
      <c r="AJ1343" s="9">
        <f>TRUNC(AG1343,2)</f>
        <v>1223.67</v>
      </c>
      <c r="AK1343" s="9">
        <f>TRUNC(AH1343,2)</f>
        <v>1321.57</v>
      </c>
      <c r="AL1343" s="13">
        <v>44170</v>
      </c>
      <c r="AM1343" s="13">
        <v>44187</v>
      </c>
      <c r="AN1343" s="13" t="s">
        <v>6537</v>
      </c>
    </row>
    <row r="1344" spans="1:40" ht="57" customHeight="1" x14ac:dyDescent="0.25">
      <c r="A1344" s="1">
        <v>8699572950022</v>
      </c>
      <c r="B1344" s="1" t="s">
        <v>2652</v>
      </c>
      <c r="C1344" s="1" t="s">
        <v>2653</v>
      </c>
      <c r="D1344" s="2" t="s">
        <v>44</v>
      </c>
      <c r="E1344" s="3" t="s">
        <v>5731</v>
      </c>
      <c r="F1344" s="3">
        <v>7</v>
      </c>
      <c r="G1344" s="2">
        <v>2</v>
      </c>
      <c r="H1344" s="3">
        <v>1</v>
      </c>
      <c r="I1344" s="3"/>
      <c r="J1344" s="3"/>
      <c r="K1344" s="3"/>
      <c r="L1344" s="4" t="s">
        <v>2671</v>
      </c>
      <c r="M1344" s="4" t="s">
        <v>2655</v>
      </c>
      <c r="N1344" s="3" t="s">
        <v>5902</v>
      </c>
      <c r="O1344" s="3">
        <v>50</v>
      </c>
      <c r="P1344" s="3" t="s">
        <v>76</v>
      </c>
      <c r="Q1344" s="3">
        <v>2</v>
      </c>
      <c r="R1344" s="3" t="s">
        <v>48</v>
      </c>
      <c r="S1344" s="10" t="s">
        <v>49</v>
      </c>
      <c r="T1344" s="3" t="s">
        <v>129</v>
      </c>
      <c r="U1344" s="38">
        <v>274.62</v>
      </c>
      <c r="V1344" s="38">
        <v>274.62</v>
      </c>
      <c r="W1344" s="38">
        <v>274.62</v>
      </c>
      <c r="X1344" s="11" t="s">
        <v>129</v>
      </c>
      <c r="Y1344" s="12"/>
      <c r="Z1344" s="1">
        <v>0</v>
      </c>
      <c r="AA1344" s="9">
        <v>1232.7</v>
      </c>
      <c r="AB1344" s="9"/>
      <c r="AC1344" s="50">
        <f>IF(AD1344=AK1344,1,0)</f>
        <v>1</v>
      </c>
      <c r="AD1344" s="50">
        <v>1321.57</v>
      </c>
      <c r="AE1344" s="39">
        <v>1047.81</v>
      </c>
      <c r="AF1344" s="11">
        <f>IF(Z1344=2,AE1344*1.08,IF(AE1344&lt;=10,(AE1344*1.09),IF(AE1344&lt;=50,(10*1.09)+((AE1344-10)*1.08),IF(AE1344&lt;=100,(10*1.09)+((50-10)*1.08)+((AE1344-50)*1.07),IF(AE1344&lt;=200,(10*1.09)+((50-10)*1.08)+((100-50)*1.07)+((AE1344-100)*1.04),(10*1.09)+((50-10)*1.08)+((100-50)*1.07)+((200-100)*1.04)+((AE1344-200)*1.02))))))</f>
        <v>1076.3661999999999</v>
      </c>
      <c r="AG1344" s="11">
        <f>IF(Z1344=1,AF1344*1.08,IF(Z1344=4,AF1344*1.08,IF(Z1344=2,0,IF(AE1344&lt;=100,(AF1344*1.25),IF(AE1344&lt;=200,134.5+((AE1344-100)*1.04*1.16),255.14+((AE1344-200)*1.02*1.12))))))</f>
        <v>1223.678144</v>
      </c>
      <c r="AH1344" s="11">
        <f>IF(Z1344=1,0,IF(Z1344=4,0,(AG1344*1.08)))</f>
        <v>1321.5723955200001</v>
      </c>
      <c r="AI1344" s="9">
        <f>TRUNC(AF1344,2)</f>
        <v>1076.3599999999999</v>
      </c>
      <c r="AJ1344" s="9">
        <f>TRUNC(AG1344,2)</f>
        <v>1223.67</v>
      </c>
      <c r="AK1344" s="9">
        <f>TRUNC(AH1344,2)</f>
        <v>1321.57</v>
      </c>
      <c r="AL1344" s="13">
        <v>44170</v>
      </c>
      <c r="AM1344" s="13">
        <v>44187</v>
      </c>
      <c r="AN1344" s="13" t="s">
        <v>6537</v>
      </c>
    </row>
    <row r="1345" spans="1:40" ht="57" customHeight="1" x14ac:dyDescent="0.25">
      <c r="A1345" s="1">
        <v>8699832090598</v>
      </c>
      <c r="B1345" s="1" t="s">
        <v>5788</v>
      </c>
      <c r="C1345" s="1" t="s">
        <v>5800</v>
      </c>
      <c r="D1345" s="2" t="s">
        <v>44</v>
      </c>
      <c r="E1345" s="3" t="s">
        <v>5731</v>
      </c>
      <c r="F1345" s="3">
        <v>0</v>
      </c>
      <c r="G1345" s="2">
        <v>2</v>
      </c>
      <c r="H1345" s="3">
        <v>1</v>
      </c>
      <c r="I1345" s="3"/>
      <c r="J1345" s="3"/>
      <c r="K1345" s="3"/>
      <c r="L1345" s="4" t="s">
        <v>2716</v>
      </c>
      <c r="M1345" s="4" t="s">
        <v>2715</v>
      </c>
      <c r="N1345" s="3" t="s">
        <v>6059</v>
      </c>
      <c r="O1345" s="3">
        <v>80</v>
      </c>
      <c r="P1345" s="3" t="s">
        <v>76</v>
      </c>
      <c r="Q1345" s="3">
        <v>28</v>
      </c>
      <c r="R1345" s="3" t="s">
        <v>48</v>
      </c>
      <c r="S1345" s="10" t="s">
        <v>18</v>
      </c>
      <c r="T1345" s="10" t="s">
        <v>111</v>
      </c>
      <c r="U1345" s="38">
        <v>9.1</v>
      </c>
      <c r="V1345" s="38">
        <v>9.1</v>
      </c>
      <c r="W1345" s="38">
        <v>9.1</v>
      </c>
      <c r="X1345" s="11" t="s">
        <v>111</v>
      </c>
      <c r="Y1345" s="12"/>
      <c r="Z1345" s="1">
        <v>0</v>
      </c>
      <c r="AA1345" s="9">
        <v>49.82</v>
      </c>
      <c r="AB1345" s="9"/>
      <c r="AC1345" s="50">
        <f>IF(AD1345=AK1345,1,0)</f>
        <v>1</v>
      </c>
      <c r="AD1345" s="50">
        <v>50.75</v>
      </c>
      <c r="AE1345" s="39">
        <v>34.72</v>
      </c>
      <c r="AF1345" s="11">
        <f>IF(Z1345=2,AE1345*1.08,IF(AE1345&lt;=10,(AE1345*1.09),IF(AE1345&lt;=50,(10*1.09)+((AE1345-10)*1.08),IF(AE1345&lt;=100,(10*1.09)+((50-10)*1.08)+((AE1345-50)*1.07),IF(AE1345&lt;=200,(10*1.09)+((50-10)*1.08)+((100-50)*1.07)+((AE1345-100)*1.04),(10*1.09)+((50-10)*1.08)+((100-50)*1.07)+((200-100)*1.04)+((AE1345-200)*1.02))))))</f>
        <v>37.5976</v>
      </c>
      <c r="AG1345" s="11">
        <f>IF(Z1345=1,AF1345*1.08,IF(Z1345=4,AF1345*1.08,IF(Z1345=2,0,IF(AE1345&lt;=100,(AF1345*1.25),IF(AE1345&lt;=200,134.5+((AE1345-100)*1.04*1.16),255.14+((AE1345-200)*1.02*1.12))))))</f>
        <v>46.997</v>
      </c>
      <c r="AH1345" s="11">
        <f>IF(Z1345=1,0,IF(Z1345=4,0,(AG1345*1.08)))</f>
        <v>50.75676</v>
      </c>
      <c r="AI1345" s="9">
        <f>TRUNC(AF1345,2)</f>
        <v>37.590000000000003</v>
      </c>
      <c r="AJ1345" s="9">
        <f>TRUNC(AG1345,2)</f>
        <v>46.99</v>
      </c>
      <c r="AK1345" s="9">
        <f>TRUNC(AH1345,2)</f>
        <v>50.75</v>
      </c>
      <c r="AL1345" s="13">
        <v>44170</v>
      </c>
      <c r="AM1345" s="13">
        <v>44187</v>
      </c>
      <c r="AN1345" s="13" t="s">
        <v>6537</v>
      </c>
    </row>
    <row r="1346" spans="1:40" ht="57" customHeight="1" x14ac:dyDescent="0.25">
      <c r="A1346" s="1">
        <v>8699786030206</v>
      </c>
      <c r="B1346" s="1" t="s">
        <v>3367</v>
      </c>
      <c r="C1346" s="1" t="s">
        <v>3368</v>
      </c>
      <c r="D1346" s="2" t="s">
        <v>44</v>
      </c>
      <c r="E1346" s="3" t="s">
        <v>5731</v>
      </c>
      <c r="F1346" s="3">
        <v>0</v>
      </c>
      <c r="G1346" s="2">
        <v>2</v>
      </c>
      <c r="H1346" s="3">
        <v>1</v>
      </c>
      <c r="I1346" s="3"/>
      <c r="J1346" s="3"/>
      <c r="K1346" s="3"/>
      <c r="L1346" s="4" t="s">
        <v>4936</v>
      </c>
      <c r="M1346" s="4" t="s">
        <v>3369</v>
      </c>
      <c r="N1346" s="3" t="s">
        <v>6007</v>
      </c>
      <c r="O1346" s="3">
        <v>5</v>
      </c>
      <c r="P1346" s="3" t="s">
        <v>76</v>
      </c>
      <c r="Q1346" s="3">
        <v>20</v>
      </c>
      <c r="R1346" s="3" t="s">
        <v>48</v>
      </c>
      <c r="S1346" s="10" t="s">
        <v>18</v>
      </c>
      <c r="T1346" s="10" t="s">
        <v>153</v>
      </c>
      <c r="U1346" s="38">
        <v>2.5</v>
      </c>
      <c r="V1346" s="38">
        <v>2.5</v>
      </c>
      <c r="W1346" s="38">
        <v>2.5</v>
      </c>
      <c r="X1346" s="11" t="s">
        <v>153</v>
      </c>
      <c r="Y1346" s="12"/>
      <c r="Z1346" s="1">
        <v>0</v>
      </c>
      <c r="AA1346" s="9">
        <v>18.38</v>
      </c>
      <c r="AB1346" s="9"/>
      <c r="AC1346" s="50">
        <f>IF(AD1346=AK1346,1,0)</f>
        <v>1</v>
      </c>
      <c r="AD1346" s="50">
        <v>14.02</v>
      </c>
      <c r="AE1346" s="39">
        <v>9.5299999999999994</v>
      </c>
      <c r="AF1346" s="11">
        <f>IF(Z1346=2,AE1346*1.08,IF(AE1346&lt;=10,(AE1346*1.09),IF(AE1346&lt;=50,(10*1.09)+((AE1346-10)*1.08),IF(AE1346&lt;=100,(10*1.09)+((50-10)*1.08)+((AE1346-50)*1.07),IF(AE1346&lt;=200,(10*1.09)+((50-10)*1.08)+((100-50)*1.07)+((AE1346-100)*1.04),(10*1.09)+((50-10)*1.08)+((100-50)*1.07)+((200-100)*1.04)+((AE1346-200)*1.02))))))</f>
        <v>10.387700000000001</v>
      </c>
      <c r="AG1346" s="11">
        <f>IF(Z1346=1,AF1346*1.08,IF(Z1346=4,AF1346*1.08,IF(Z1346=2,0,IF(AE1346&lt;=100,(AF1346*1.25),IF(AE1346&lt;=200,134.5+((AE1346-100)*1.04*1.16),255.14+((AE1346-200)*1.02*1.12))))))</f>
        <v>12.984625000000001</v>
      </c>
      <c r="AH1346" s="11">
        <f>IF(Z1346=1,0,IF(Z1346=4,0,(AG1346*1.08)))</f>
        <v>14.023395000000002</v>
      </c>
      <c r="AI1346" s="9">
        <f>TRUNC(AF1346,2)</f>
        <v>10.38</v>
      </c>
      <c r="AJ1346" s="9">
        <f>TRUNC(AG1346,2)</f>
        <v>12.98</v>
      </c>
      <c r="AK1346" s="9">
        <f>TRUNC(AH1346,2)</f>
        <v>14.02</v>
      </c>
      <c r="AL1346" s="13">
        <v>44170</v>
      </c>
      <c r="AM1346" s="13">
        <v>44187</v>
      </c>
      <c r="AN1346" s="13" t="s">
        <v>6537</v>
      </c>
    </row>
    <row r="1347" spans="1:40" ht="57" customHeight="1" x14ac:dyDescent="0.25">
      <c r="A1347" s="1">
        <v>8699538055600</v>
      </c>
      <c r="B1347" s="1" t="s">
        <v>2732</v>
      </c>
      <c r="C1347" s="1" t="s">
        <v>2733</v>
      </c>
      <c r="D1347" s="2" t="s">
        <v>44</v>
      </c>
      <c r="E1347" s="3" t="s">
        <v>133</v>
      </c>
      <c r="F1347" s="3">
        <v>0</v>
      </c>
      <c r="G1347" s="2">
        <v>2</v>
      </c>
      <c r="H1347" s="3">
        <v>1</v>
      </c>
      <c r="I1347" s="3"/>
      <c r="J1347" s="3"/>
      <c r="K1347" s="3"/>
      <c r="L1347" s="4" t="s">
        <v>4937</v>
      </c>
      <c r="M1347" s="4" t="s">
        <v>833</v>
      </c>
      <c r="N1347" s="3" t="s">
        <v>5905</v>
      </c>
      <c r="O1347" s="3">
        <v>100</v>
      </c>
      <c r="P1347" s="3" t="s">
        <v>188</v>
      </c>
      <c r="Q1347" s="3">
        <v>10</v>
      </c>
      <c r="R1347" s="16" t="s">
        <v>2735</v>
      </c>
      <c r="S1347" s="10" t="s">
        <v>49</v>
      </c>
      <c r="T1347" s="3" t="s">
        <v>111</v>
      </c>
      <c r="U1347" s="38">
        <v>35.28</v>
      </c>
      <c r="V1347" s="38">
        <v>57.1</v>
      </c>
      <c r="W1347" s="38">
        <v>35.28</v>
      </c>
      <c r="X1347" s="11" t="s">
        <v>111</v>
      </c>
      <c r="Y1347" s="12"/>
      <c r="Z1347" s="1">
        <v>0</v>
      </c>
      <c r="AA1347" s="9">
        <v>174.22</v>
      </c>
      <c r="AB1347" s="9"/>
      <c r="AC1347" s="50">
        <f>IF(AD1347=AK1347,1,0)</f>
        <v>1</v>
      </c>
      <c r="AD1347" s="50">
        <v>190.35</v>
      </c>
      <c r="AE1347" s="39">
        <v>134.61000000000001</v>
      </c>
      <c r="AF1347" s="11">
        <f>IF(Z1347=2,AE1347*1.08,IF(AE1347&lt;=10,(AE1347*1.09),IF(AE1347&lt;=50,(10*1.09)+((AE1347-10)*1.08),IF(AE1347&lt;=100,(10*1.09)+((50-10)*1.08)+((AE1347-50)*1.07),IF(AE1347&lt;=200,(10*1.09)+((50-10)*1.08)+((100-50)*1.07)+((AE1347-100)*1.04),(10*1.09)+((50-10)*1.08)+((100-50)*1.07)+((200-100)*1.04)+((AE1347-200)*1.02))))))</f>
        <v>143.59440000000001</v>
      </c>
      <c r="AG1347" s="11">
        <f>IF(Z1347=1,AF1347*1.08,IF(Z1347=4,AF1347*1.08,IF(Z1347=2,0,IF(AE1347&lt;=100,(AF1347*1.25),IF(AE1347&lt;=200,134.5+((AE1347-100)*1.04*1.16),255.14+((AE1347-200)*1.02*1.12))))))</f>
        <v>176.25350400000002</v>
      </c>
      <c r="AH1347" s="11">
        <f>IF(Z1347=1,0,IF(Z1347=4,0,(AG1347*1.08)))</f>
        <v>190.35378432000005</v>
      </c>
      <c r="AI1347" s="9">
        <f>TRUNC(AF1347,2)</f>
        <v>143.59</v>
      </c>
      <c r="AJ1347" s="9">
        <f>TRUNC(AG1347,2)</f>
        <v>176.25</v>
      </c>
      <c r="AK1347" s="9">
        <f>TRUNC(AH1347,2)</f>
        <v>190.35</v>
      </c>
      <c r="AL1347" s="13">
        <v>44170</v>
      </c>
      <c r="AM1347" s="13">
        <v>44187</v>
      </c>
      <c r="AN1347" s="13" t="s">
        <v>6537</v>
      </c>
    </row>
    <row r="1348" spans="1:40" ht="57" customHeight="1" x14ac:dyDescent="0.25">
      <c r="A1348" s="1">
        <v>8699538055617</v>
      </c>
      <c r="B1348" s="1" t="s">
        <v>2732</v>
      </c>
      <c r="C1348" s="1" t="s">
        <v>2733</v>
      </c>
      <c r="D1348" s="2" t="s">
        <v>44</v>
      </c>
      <c r="E1348" s="3" t="s">
        <v>133</v>
      </c>
      <c r="F1348" s="3">
        <v>0</v>
      </c>
      <c r="G1348" s="2">
        <v>2</v>
      </c>
      <c r="H1348" s="3">
        <v>1</v>
      </c>
      <c r="I1348" s="3"/>
      <c r="J1348" s="3"/>
      <c r="K1348" s="3"/>
      <c r="L1348" s="4" t="s">
        <v>4938</v>
      </c>
      <c r="M1348" s="4" t="s">
        <v>833</v>
      </c>
      <c r="N1348" s="3" t="s">
        <v>5905</v>
      </c>
      <c r="O1348" s="3">
        <v>200</v>
      </c>
      <c r="P1348" s="3" t="s">
        <v>188</v>
      </c>
      <c r="Q1348" s="3">
        <v>10</v>
      </c>
      <c r="R1348" s="16" t="s">
        <v>2735</v>
      </c>
      <c r="S1348" s="10" t="s">
        <v>49</v>
      </c>
      <c r="T1348" s="3" t="s">
        <v>111</v>
      </c>
      <c r="U1348" s="38">
        <v>35.28</v>
      </c>
      <c r="V1348" s="38">
        <v>57.1</v>
      </c>
      <c r="W1348" s="38">
        <v>35.28</v>
      </c>
      <c r="X1348" s="11" t="s">
        <v>111</v>
      </c>
      <c r="Y1348" s="12"/>
      <c r="Z1348" s="1">
        <v>0</v>
      </c>
      <c r="AA1348" s="9">
        <v>174.22</v>
      </c>
      <c r="AB1348" s="9"/>
      <c r="AC1348" s="50">
        <f>IF(AD1348=AK1348,1,0)</f>
        <v>1</v>
      </c>
      <c r="AD1348" s="50">
        <v>190.35</v>
      </c>
      <c r="AE1348" s="39">
        <v>134.61000000000001</v>
      </c>
      <c r="AF1348" s="11">
        <f>IF(Z1348=2,AE1348*1.08,IF(AE1348&lt;=10,(AE1348*1.09),IF(AE1348&lt;=50,(10*1.09)+((AE1348-10)*1.08),IF(AE1348&lt;=100,(10*1.09)+((50-10)*1.08)+((AE1348-50)*1.07),IF(AE1348&lt;=200,(10*1.09)+((50-10)*1.08)+((100-50)*1.07)+((AE1348-100)*1.04),(10*1.09)+((50-10)*1.08)+((100-50)*1.07)+((200-100)*1.04)+((AE1348-200)*1.02))))))</f>
        <v>143.59440000000001</v>
      </c>
      <c r="AG1348" s="11">
        <f>IF(Z1348=1,AF1348*1.08,IF(Z1348=4,AF1348*1.08,IF(Z1348=2,0,IF(AE1348&lt;=100,(AF1348*1.25),IF(AE1348&lt;=200,134.5+((AE1348-100)*1.04*1.16),255.14+((AE1348-200)*1.02*1.12))))))</f>
        <v>176.25350400000002</v>
      </c>
      <c r="AH1348" s="11">
        <f>IF(Z1348=1,0,IF(Z1348=4,0,(AG1348*1.08)))</f>
        <v>190.35378432000005</v>
      </c>
      <c r="AI1348" s="9">
        <f>TRUNC(AF1348,2)</f>
        <v>143.59</v>
      </c>
      <c r="AJ1348" s="9">
        <f>TRUNC(AG1348,2)</f>
        <v>176.25</v>
      </c>
      <c r="AK1348" s="9">
        <f>TRUNC(AH1348,2)</f>
        <v>190.35</v>
      </c>
      <c r="AL1348" s="13">
        <v>44170</v>
      </c>
      <c r="AM1348" s="13">
        <v>44187</v>
      </c>
      <c r="AN1348" s="13" t="s">
        <v>6537</v>
      </c>
    </row>
    <row r="1349" spans="1:40" ht="57" customHeight="1" x14ac:dyDescent="0.25">
      <c r="A1349" s="1">
        <v>8699538055624</v>
      </c>
      <c r="B1349" s="1" t="s">
        <v>2732</v>
      </c>
      <c r="C1349" s="1" t="s">
        <v>2733</v>
      </c>
      <c r="D1349" s="2" t="s">
        <v>44</v>
      </c>
      <c r="E1349" s="3" t="s">
        <v>133</v>
      </c>
      <c r="F1349" s="3">
        <v>0</v>
      </c>
      <c r="G1349" s="2">
        <v>2</v>
      </c>
      <c r="H1349" s="3">
        <v>1</v>
      </c>
      <c r="I1349" s="3"/>
      <c r="J1349" s="3"/>
      <c r="K1349" s="3"/>
      <c r="L1349" s="4" t="s">
        <v>4939</v>
      </c>
      <c r="M1349" s="4" t="s">
        <v>833</v>
      </c>
      <c r="N1349" s="3" t="s">
        <v>5905</v>
      </c>
      <c r="O1349" s="3">
        <v>400</v>
      </c>
      <c r="P1349" s="3" t="s">
        <v>188</v>
      </c>
      <c r="Q1349" s="3">
        <v>10</v>
      </c>
      <c r="R1349" s="16" t="s">
        <v>2735</v>
      </c>
      <c r="S1349" s="10" t="s">
        <v>49</v>
      </c>
      <c r="T1349" s="3" t="s">
        <v>111</v>
      </c>
      <c r="U1349" s="38">
        <v>15.84</v>
      </c>
      <c r="V1349" s="38">
        <v>57.1</v>
      </c>
      <c r="W1349" s="38">
        <v>15.84</v>
      </c>
      <c r="X1349" s="11" t="s">
        <v>111</v>
      </c>
      <c r="Y1349" s="12"/>
      <c r="Z1349" s="1">
        <v>0</v>
      </c>
      <c r="AA1349" s="9">
        <v>174.22</v>
      </c>
      <c r="AB1349" s="9"/>
      <c r="AC1349" s="50">
        <f>IF(AD1349=AK1349,1,0)</f>
        <v>1</v>
      </c>
      <c r="AD1349" s="50">
        <v>88.1</v>
      </c>
      <c r="AE1349" s="39">
        <v>60.43</v>
      </c>
      <c r="AF1349" s="11">
        <f>IF(Z1349=2,AE1349*1.08,IF(AE1349&lt;=10,(AE1349*1.09),IF(AE1349&lt;=50,(10*1.09)+((AE1349-10)*1.08),IF(AE1349&lt;=100,(10*1.09)+((50-10)*1.08)+((AE1349-50)*1.07),IF(AE1349&lt;=200,(10*1.09)+((50-10)*1.08)+((100-50)*1.07)+((AE1349-100)*1.04),(10*1.09)+((50-10)*1.08)+((100-50)*1.07)+((200-100)*1.04)+((AE1349-200)*1.02))))))</f>
        <v>65.260099999999994</v>
      </c>
      <c r="AG1349" s="11">
        <f>IF(Z1349=1,AF1349*1.08,IF(Z1349=4,AF1349*1.08,IF(Z1349=2,0,IF(AE1349&lt;=100,(AF1349*1.25),IF(AE1349&lt;=200,134.5+((AE1349-100)*1.04*1.16),255.14+((AE1349-200)*1.02*1.12))))))</f>
        <v>81.575124999999986</v>
      </c>
      <c r="AH1349" s="11">
        <f>IF(Z1349=1,0,IF(Z1349=4,0,(AG1349*1.08)))</f>
        <v>88.101134999999985</v>
      </c>
      <c r="AI1349" s="9">
        <f>TRUNC(AF1349,2)</f>
        <v>65.260000000000005</v>
      </c>
      <c r="AJ1349" s="9">
        <f>TRUNC(AG1349,2)</f>
        <v>81.569999999999993</v>
      </c>
      <c r="AK1349" s="9">
        <f>TRUNC(AH1349,2)</f>
        <v>88.1</v>
      </c>
      <c r="AL1349" s="13">
        <v>44170</v>
      </c>
      <c r="AM1349" s="13">
        <v>44187</v>
      </c>
      <c r="AN1349" s="13" t="s">
        <v>6537</v>
      </c>
    </row>
    <row r="1350" spans="1:40" ht="57" customHeight="1" x14ac:dyDescent="0.25">
      <c r="A1350" s="1">
        <v>8699638065547</v>
      </c>
      <c r="B1350" s="1" t="s">
        <v>2732</v>
      </c>
      <c r="C1350" s="1" t="s">
        <v>2733</v>
      </c>
      <c r="D1350" s="2" t="s">
        <v>150</v>
      </c>
      <c r="E1350" s="3" t="s">
        <v>133</v>
      </c>
      <c r="F1350" s="3">
        <v>0</v>
      </c>
      <c r="G1350" s="2">
        <v>1</v>
      </c>
      <c r="H1350" s="3">
        <v>1</v>
      </c>
      <c r="I1350" s="3"/>
      <c r="J1350" s="3"/>
      <c r="K1350" s="3"/>
      <c r="L1350" s="4" t="s">
        <v>5646</v>
      </c>
      <c r="M1350" s="4" t="s">
        <v>833</v>
      </c>
      <c r="N1350" s="3" t="s">
        <v>5974</v>
      </c>
      <c r="O1350" s="3">
        <v>200</v>
      </c>
      <c r="P1350" s="3" t="s">
        <v>188</v>
      </c>
      <c r="Q1350" s="3">
        <v>28</v>
      </c>
      <c r="R1350" s="16" t="s">
        <v>2735</v>
      </c>
      <c r="S1350" s="10" t="s">
        <v>49</v>
      </c>
      <c r="T1350" s="3" t="s">
        <v>111</v>
      </c>
      <c r="U1350" s="38">
        <v>81.44</v>
      </c>
      <c r="V1350" s="38">
        <v>81.44</v>
      </c>
      <c r="W1350" s="38">
        <v>65.150000000000006</v>
      </c>
      <c r="X1350" s="11" t="s">
        <v>111</v>
      </c>
      <c r="Y1350" s="12"/>
      <c r="Z1350" s="1">
        <v>0</v>
      </c>
      <c r="AA1350" s="9">
        <v>278.02</v>
      </c>
      <c r="AB1350" s="9"/>
      <c r="AC1350" s="50"/>
      <c r="AD1350" s="50"/>
      <c r="AE1350" s="39">
        <v>248.57</v>
      </c>
      <c r="AF1350" s="11">
        <f>IF(Z1350=2,AE1350*1.08,IF(AE1350&lt;=10,(AE1350*1.09),IF(AE1350&lt;=50,(10*1.09)+((AE1350-10)*1.08),IF(AE1350&lt;=100,(10*1.09)+((50-10)*1.08)+((AE1350-50)*1.07),IF(AE1350&lt;=200,(10*1.09)+((50-10)*1.08)+((100-50)*1.07)+((AE1350-100)*1.04),(10*1.09)+((50-10)*1.08)+((100-50)*1.07)+((200-100)*1.04)+((AE1350-200)*1.02))))))</f>
        <v>261.14139999999998</v>
      </c>
      <c r="AG1350" s="11">
        <f>IF(Z1350=1,AF1350*1.08,IF(Z1350=4,AF1350*1.08,IF(Z1350=2,0,IF(AE1350&lt;=100,(AF1350*1.25),IF(AE1350&lt;=200,134.5+((AE1350-100)*1.04*1.16),255.14+((AE1350-200)*1.02*1.12))))))</f>
        <v>310.62636799999996</v>
      </c>
      <c r="AH1350" s="11">
        <f>IF(Z1350=1,0,IF(Z1350=4,0,(AG1350*1.08)))</f>
        <v>335.47647744</v>
      </c>
      <c r="AI1350" s="9">
        <f>TRUNC(AF1350,2)</f>
        <v>261.14</v>
      </c>
      <c r="AJ1350" s="9">
        <f>TRUNC(AG1350,2)</f>
        <v>310.62</v>
      </c>
      <c r="AK1350" s="9">
        <f>TRUNC(AH1350,2)</f>
        <v>335.47</v>
      </c>
      <c r="AL1350" s="13">
        <v>44170</v>
      </c>
      <c r="AM1350" s="13">
        <v>44187</v>
      </c>
      <c r="AN1350" s="13" t="s">
        <v>6537</v>
      </c>
    </row>
    <row r="1351" spans="1:40" ht="57" customHeight="1" x14ac:dyDescent="0.25">
      <c r="A1351" s="1">
        <v>8699638065554</v>
      </c>
      <c r="B1351" s="1" t="s">
        <v>2732</v>
      </c>
      <c r="C1351" s="1" t="s">
        <v>2733</v>
      </c>
      <c r="D1351" s="2" t="s">
        <v>150</v>
      </c>
      <c r="E1351" s="3" t="s">
        <v>133</v>
      </c>
      <c r="F1351" s="3">
        <v>0</v>
      </c>
      <c r="G1351" s="2">
        <v>1</v>
      </c>
      <c r="H1351" s="27">
        <v>4</v>
      </c>
      <c r="I1351" s="3"/>
      <c r="J1351" s="3"/>
      <c r="K1351" s="3"/>
      <c r="L1351" s="4" t="s">
        <v>5645</v>
      </c>
      <c r="M1351" s="4" t="s">
        <v>833</v>
      </c>
      <c r="N1351" s="3" t="s">
        <v>5974</v>
      </c>
      <c r="O1351" s="3">
        <v>400</v>
      </c>
      <c r="P1351" s="3" t="s">
        <v>188</v>
      </c>
      <c r="Q1351" s="3">
        <v>28</v>
      </c>
      <c r="R1351" s="16" t="s">
        <v>2735</v>
      </c>
      <c r="S1351" s="10" t="s">
        <v>49</v>
      </c>
      <c r="T1351" s="3" t="s">
        <v>129</v>
      </c>
      <c r="U1351" s="38">
        <v>72.38</v>
      </c>
      <c r="V1351" s="38">
        <v>72.38</v>
      </c>
      <c r="W1351" s="38">
        <v>72.38</v>
      </c>
      <c r="X1351" s="11" t="s">
        <v>129</v>
      </c>
      <c r="Y1351" s="12"/>
      <c r="Z1351" s="1">
        <v>0</v>
      </c>
      <c r="AA1351" s="9">
        <v>451.02</v>
      </c>
      <c r="AB1351" s="9"/>
      <c r="AC1351" s="50"/>
      <c r="AD1351" s="50"/>
      <c r="AE1351" s="39">
        <v>276.16000000000003</v>
      </c>
      <c r="AF1351" s="11">
        <f>IF(Z1351=2,AE1351*1.08,IF(AE1351&lt;=10,(AE1351*1.09),IF(AE1351&lt;=50,(10*1.09)+((AE1351-10)*1.08),IF(AE1351&lt;=100,(10*1.09)+((50-10)*1.08)+((AE1351-50)*1.07),IF(AE1351&lt;=200,(10*1.09)+((50-10)*1.08)+((100-50)*1.07)+((AE1351-100)*1.04),(10*1.09)+((50-10)*1.08)+((100-50)*1.07)+((200-100)*1.04)+((AE1351-200)*1.02))))))</f>
        <v>289.28320000000002</v>
      </c>
      <c r="AG1351" s="11">
        <f>IF(Z1351=1,AF1351*1.08,IF(Z1351=4,AF1351*1.08,IF(Z1351=2,0,IF(AE1351&lt;=100,(AF1351*1.25),IF(AE1351&lt;=200,134.5+((AE1351-100)*1.04*1.16),255.14+((AE1351-200)*1.02*1.12))))))</f>
        <v>342.14518400000003</v>
      </c>
      <c r="AH1351" s="11">
        <f>IF(Z1351=1,0,IF(Z1351=4,0,(AG1351*1.08)))</f>
        <v>369.51679872000005</v>
      </c>
      <c r="AI1351" s="9">
        <f>TRUNC(AF1351,2)</f>
        <v>289.27999999999997</v>
      </c>
      <c r="AJ1351" s="9">
        <f>TRUNC(AG1351,2)</f>
        <v>342.14</v>
      </c>
      <c r="AK1351" s="9">
        <f>TRUNC(AH1351,2)</f>
        <v>369.51</v>
      </c>
      <c r="AL1351" s="13">
        <v>44170</v>
      </c>
      <c r="AM1351" s="13">
        <v>44187</v>
      </c>
      <c r="AN1351" s="13" t="s">
        <v>6537</v>
      </c>
    </row>
    <row r="1352" spans="1:40" ht="57" customHeight="1" x14ac:dyDescent="0.25">
      <c r="A1352" s="1">
        <v>8699638065561</v>
      </c>
      <c r="B1352" s="1" t="s">
        <v>2732</v>
      </c>
      <c r="C1352" s="1" t="s">
        <v>2733</v>
      </c>
      <c r="D1352" s="2" t="s">
        <v>150</v>
      </c>
      <c r="E1352" s="3" t="s">
        <v>133</v>
      </c>
      <c r="F1352" s="3">
        <v>0</v>
      </c>
      <c r="G1352" s="2">
        <v>1</v>
      </c>
      <c r="H1352" s="27">
        <v>4</v>
      </c>
      <c r="I1352" s="3"/>
      <c r="J1352" s="3"/>
      <c r="K1352" s="3"/>
      <c r="L1352" s="4" t="s">
        <v>5644</v>
      </c>
      <c r="M1352" s="4" t="s">
        <v>833</v>
      </c>
      <c r="N1352" s="3" t="s">
        <v>5974</v>
      </c>
      <c r="O1352" s="3">
        <v>800</v>
      </c>
      <c r="P1352" s="3" t="s">
        <v>188</v>
      </c>
      <c r="Q1352" s="3">
        <v>28</v>
      </c>
      <c r="R1352" s="16" t="s">
        <v>2735</v>
      </c>
      <c r="S1352" s="10" t="s">
        <v>49</v>
      </c>
      <c r="T1352" s="3" t="s">
        <v>129</v>
      </c>
      <c r="U1352" s="38">
        <v>72.38</v>
      </c>
      <c r="V1352" s="38">
        <v>72.38</v>
      </c>
      <c r="W1352" s="38">
        <v>72.38</v>
      </c>
      <c r="X1352" s="11" t="s">
        <v>129</v>
      </c>
      <c r="Y1352" s="12"/>
      <c r="Z1352" s="1">
        <v>0</v>
      </c>
      <c r="AA1352" s="9">
        <v>451.02</v>
      </c>
      <c r="AB1352" s="9"/>
      <c r="AC1352" s="50"/>
      <c r="AD1352" s="50"/>
      <c r="AE1352" s="39">
        <v>276.16000000000003</v>
      </c>
      <c r="AF1352" s="11">
        <f>IF(Z1352=2,AE1352*1.08,IF(AE1352&lt;=10,(AE1352*1.09),IF(AE1352&lt;=50,(10*1.09)+((AE1352-10)*1.08),IF(AE1352&lt;=100,(10*1.09)+((50-10)*1.08)+((AE1352-50)*1.07),IF(AE1352&lt;=200,(10*1.09)+((50-10)*1.08)+((100-50)*1.07)+((AE1352-100)*1.04),(10*1.09)+((50-10)*1.08)+((100-50)*1.07)+((200-100)*1.04)+((AE1352-200)*1.02))))))</f>
        <v>289.28320000000002</v>
      </c>
      <c r="AG1352" s="11">
        <f>IF(Z1352=1,AF1352*1.08,IF(Z1352=4,AF1352*1.08,IF(Z1352=2,0,IF(AE1352&lt;=100,(AF1352*1.25),IF(AE1352&lt;=200,134.5+((AE1352-100)*1.04*1.16),255.14+((AE1352-200)*1.02*1.12))))))</f>
        <v>342.14518400000003</v>
      </c>
      <c r="AH1352" s="11">
        <f>IF(Z1352=1,0,IF(Z1352=4,0,(AG1352*1.08)))</f>
        <v>369.51679872000005</v>
      </c>
      <c r="AI1352" s="9">
        <f>TRUNC(AF1352,2)</f>
        <v>289.27999999999997</v>
      </c>
      <c r="AJ1352" s="9">
        <f>TRUNC(AG1352,2)</f>
        <v>342.14</v>
      </c>
      <c r="AK1352" s="9">
        <f>TRUNC(AH1352,2)</f>
        <v>369.51</v>
      </c>
      <c r="AL1352" s="13">
        <v>44170</v>
      </c>
      <c r="AM1352" s="13">
        <v>44187</v>
      </c>
      <c r="AN1352" s="13" t="s">
        <v>6537</v>
      </c>
    </row>
    <row r="1353" spans="1:40" ht="57" customHeight="1" x14ac:dyDescent="0.25">
      <c r="A1353" s="1">
        <v>8699043890048</v>
      </c>
      <c r="B1353" s="1" t="s">
        <v>5661</v>
      </c>
      <c r="C1353" s="1" t="s">
        <v>5662</v>
      </c>
      <c r="D1353" s="2" t="s">
        <v>44</v>
      </c>
      <c r="E1353" s="3" t="s">
        <v>5731</v>
      </c>
      <c r="F1353" s="3">
        <v>6</v>
      </c>
      <c r="G1353" s="26">
        <v>2</v>
      </c>
      <c r="H1353" s="3">
        <v>1</v>
      </c>
      <c r="I1353" s="3"/>
      <c r="J1353" s="3"/>
      <c r="K1353" s="3"/>
      <c r="L1353" s="4" t="s">
        <v>6131</v>
      </c>
      <c r="M1353" s="4" t="s">
        <v>5663</v>
      </c>
      <c r="N1353" s="3" t="s">
        <v>6009</v>
      </c>
      <c r="O1353" s="3">
        <v>200</v>
      </c>
      <c r="P1353" s="3" t="s">
        <v>76</v>
      </c>
      <c r="Q1353" s="3">
        <v>20</v>
      </c>
      <c r="R1353" s="3" t="s">
        <v>48</v>
      </c>
      <c r="S1353" s="10" t="s">
        <v>49</v>
      </c>
      <c r="T1353" s="3" t="s">
        <v>129</v>
      </c>
      <c r="U1353" s="38">
        <v>1282.98</v>
      </c>
      <c r="V1353" s="38">
        <v>1282.98</v>
      </c>
      <c r="W1353" s="38">
        <v>1282.98</v>
      </c>
      <c r="X1353" s="11" t="s">
        <v>129</v>
      </c>
      <c r="Y1353" s="12"/>
      <c r="Z1353" s="1">
        <v>0</v>
      </c>
      <c r="AA1353" s="9">
        <v>5272.86</v>
      </c>
      <c r="AB1353" s="9"/>
      <c r="AC1353" s="50">
        <f>IF(AD1353=AK1353,1,0)</f>
        <v>1</v>
      </c>
      <c r="AD1353" s="50">
        <v>6068.46</v>
      </c>
      <c r="AE1353" s="39">
        <v>4895.21</v>
      </c>
      <c r="AF1353" s="11">
        <f>IF(Z1353=2,AE1353*1.08,IF(AE1353&lt;=10,(AE1353*1.09),IF(AE1353&lt;=50,(10*1.09)+((AE1353-10)*1.08),IF(AE1353&lt;=100,(10*1.09)+((50-10)*1.08)+((AE1353-50)*1.07),IF(AE1353&lt;=200,(10*1.09)+((50-10)*1.08)+((100-50)*1.07)+((AE1353-100)*1.04),(10*1.09)+((50-10)*1.08)+((100-50)*1.07)+((200-100)*1.04)+((AE1353-200)*1.02))))))</f>
        <v>5000.7142000000003</v>
      </c>
      <c r="AG1353" s="11">
        <f>IF(Z1353=1,AF1353*1.08,IF(Z1353=4,AF1353*1.08,IF(Z1353=2,0,IF(AE1353&lt;=100,(AF1353*1.25),IF(AE1353&lt;=200,134.5+((AE1353-100)*1.04*1.16),255.14+((AE1353-200)*1.02*1.12))))))</f>
        <v>5618.9479040000006</v>
      </c>
      <c r="AH1353" s="11">
        <f>IF(Z1353=1,0,IF(Z1353=4,0,(AG1353*1.08)))</f>
        <v>6068.4637363200009</v>
      </c>
      <c r="AI1353" s="9">
        <f>TRUNC(AF1353,2)</f>
        <v>5000.71</v>
      </c>
      <c r="AJ1353" s="9">
        <f>TRUNC(AG1353,2)</f>
        <v>5618.94</v>
      </c>
      <c r="AK1353" s="9">
        <f>TRUNC(AH1353,2)</f>
        <v>6068.46</v>
      </c>
      <c r="AL1353" s="13">
        <v>44170</v>
      </c>
      <c r="AM1353" s="13">
        <v>44187</v>
      </c>
      <c r="AN1353" s="13" t="s">
        <v>6537</v>
      </c>
    </row>
    <row r="1354" spans="1:40" ht="57" customHeight="1" x14ac:dyDescent="0.25">
      <c r="A1354" s="1">
        <v>8699862950138</v>
      </c>
      <c r="B1354" s="1" t="s">
        <v>1687</v>
      </c>
      <c r="C1354" s="1" t="s">
        <v>1688</v>
      </c>
      <c r="D1354" s="2" t="s">
        <v>44</v>
      </c>
      <c r="E1354" s="3" t="s">
        <v>5731</v>
      </c>
      <c r="F1354" s="3">
        <v>7</v>
      </c>
      <c r="G1354" s="2">
        <v>2</v>
      </c>
      <c r="H1354" s="3">
        <v>1</v>
      </c>
      <c r="I1354" s="3"/>
      <c r="J1354" s="3"/>
      <c r="K1354" s="3"/>
      <c r="L1354" s="4" t="s">
        <v>2751</v>
      </c>
      <c r="M1354" s="4" t="s">
        <v>641</v>
      </c>
      <c r="N1354" s="3" t="s">
        <v>6064</v>
      </c>
      <c r="O1354" s="3">
        <v>48000000</v>
      </c>
      <c r="P1354" s="3" t="s">
        <v>261</v>
      </c>
      <c r="Q1354" s="3">
        <v>5</v>
      </c>
      <c r="R1354" s="3" t="s">
        <v>48</v>
      </c>
      <c r="S1354" s="10" t="s">
        <v>49</v>
      </c>
      <c r="T1354" s="3" t="s">
        <v>136</v>
      </c>
      <c r="U1354" s="38">
        <v>530.16999999999996</v>
      </c>
      <c r="V1354" s="38">
        <v>530.16999999999996</v>
      </c>
      <c r="W1354" s="38">
        <v>530.16999999999996</v>
      </c>
      <c r="X1354" s="11" t="s">
        <v>136</v>
      </c>
      <c r="Y1354" s="12"/>
      <c r="Z1354" s="1">
        <v>0</v>
      </c>
      <c r="AA1354" s="9">
        <v>2034.3</v>
      </c>
      <c r="AB1354" s="9"/>
      <c r="AC1354" s="50">
        <f>IF(AD1354=AK1354,1,0)</f>
        <v>1</v>
      </c>
      <c r="AD1354" s="50">
        <v>2524.58</v>
      </c>
      <c r="AE1354" s="39">
        <v>2022.86</v>
      </c>
      <c r="AF1354" s="11">
        <f>IF(Z1354=2,AE1354*1.08,IF(AE1354&lt;=10,(AE1354*1.09),IF(AE1354&lt;=50,(10*1.09)+((AE1354-10)*1.08),IF(AE1354&lt;=100,(10*1.09)+((50-10)*1.08)+((AE1354-50)*1.07),IF(AE1354&lt;=200,(10*1.09)+((50-10)*1.08)+((100-50)*1.07)+((AE1354-100)*1.04),(10*1.09)+((50-10)*1.08)+((100-50)*1.07)+((200-100)*1.04)+((AE1354-200)*1.02))))))</f>
        <v>2070.9171999999999</v>
      </c>
      <c r="AG1354" s="11">
        <f>IF(Z1354=1,AF1354*1.08,IF(Z1354=4,AF1354*1.08,IF(Z1354=2,0,IF(AE1354&lt;=100,(AF1354*1.25),IF(AE1354&lt;=200,134.5+((AE1354-100)*1.04*1.16),255.14+((AE1354-200)*1.02*1.12))))))</f>
        <v>2337.5752640000001</v>
      </c>
      <c r="AH1354" s="11">
        <f>IF(Z1354=1,0,IF(Z1354=4,0,(AG1354*1.08)))</f>
        <v>2524.5812851200003</v>
      </c>
      <c r="AI1354" s="9">
        <f>TRUNC(AF1354,2)</f>
        <v>2070.91</v>
      </c>
      <c r="AJ1354" s="9">
        <f>TRUNC(AG1354,2)</f>
        <v>2337.5700000000002</v>
      </c>
      <c r="AK1354" s="9">
        <f>TRUNC(AH1354,2)</f>
        <v>2524.58</v>
      </c>
      <c r="AL1354" s="13">
        <v>44170</v>
      </c>
      <c r="AM1354" s="13">
        <v>44187</v>
      </c>
      <c r="AN1354" s="13" t="s">
        <v>6537</v>
      </c>
    </row>
    <row r="1355" spans="1:40" ht="57" customHeight="1" x14ac:dyDescent="0.25">
      <c r="A1355" s="1">
        <v>8699638953707</v>
      </c>
      <c r="B1355" s="1" t="s">
        <v>1687</v>
      </c>
      <c r="C1355" s="1" t="s">
        <v>1688</v>
      </c>
      <c r="D1355" s="2" t="s">
        <v>44</v>
      </c>
      <c r="E1355" s="3" t="s">
        <v>5731</v>
      </c>
      <c r="F1355" s="3">
        <v>8</v>
      </c>
      <c r="G1355" s="2">
        <v>2</v>
      </c>
      <c r="H1355" s="3">
        <v>1</v>
      </c>
      <c r="I1355" s="3"/>
      <c r="J1355" s="3"/>
      <c r="K1355" s="3"/>
      <c r="L1355" s="4" t="s">
        <v>1694</v>
      </c>
      <c r="M1355" s="4" t="s">
        <v>641</v>
      </c>
      <c r="N1355" s="3" t="s">
        <v>5974</v>
      </c>
      <c r="O1355" s="3">
        <v>30000000</v>
      </c>
      <c r="P1355" s="3" t="s">
        <v>261</v>
      </c>
      <c r="Q1355" s="3">
        <v>1</v>
      </c>
      <c r="R1355" s="3" t="s">
        <v>48</v>
      </c>
      <c r="S1355" s="10" t="s">
        <v>49</v>
      </c>
      <c r="T1355" s="3" t="s">
        <v>1690</v>
      </c>
      <c r="U1355" s="38">
        <v>24.04</v>
      </c>
      <c r="V1355" s="38">
        <v>24.04</v>
      </c>
      <c r="W1355" s="38">
        <v>24.04</v>
      </c>
      <c r="X1355" s="3" t="s">
        <v>1690</v>
      </c>
      <c r="Y1355" s="12"/>
      <c r="Z1355" s="1">
        <v>0</v>
      </c>
      <c r="AA1355" s="9">
        <v>133.84</v>
      </c>
      <c r="AB1355" s="9"/>
      <c r="AC1355" s="50">
        <f>IF(AD1355=AK1355,1,0)</f>
        <v>1</v>
      </c>
      <c r="AD1355" s="50">
        <v>133.29</v>
      </c>
      <c r="AE1355" s="39">
        <v>91.72</v>
      </c>
      <c r="AF1355" s="11">
        <f>IF(Z1355=2,AE1355*1.08,IF(AE1355&lt;=10,(AE1355*1.09),IF(AE1355&lt;=50,(10*1.09)+((AE1355-10)*1.08),IF(AE1355&lt;=100,(10*1.09)+((50-10)*1.08)+((AE1355-50)*1.07),IF(AE1355&lt;=200,(10*1.09)+((50-10)*1.08)+((100-50)*1.07)+((AE1355-100)*1.04),(10*1.09)+((50-10)*1.08)+((100-50)*1.07)+((200-100)*1.04)+((AE1355-200)*1.02))))))</f>
        <v>98.740399999999994</v>
      </c>
      <c r="AG1355" s="11">
        <f>IF(Z1355=1,AF1355*1.08,IF(Z1355=4,AF1355*1.08,IF(Z1355=2,0,IF(AE1355&lt;=100,(AF1355*1.25),IF(AE1355&lt;=200,134.5+((AE1355-100)*1.04*1.16),255.14+((AE1355-200)*1.02*1.12))))))</f>
        <v>123.4255</v>
      </c>
      <c r="AH1355" s="11">
        <f>IF(Z1355=1,0,IF(Z1355=4,0,(AG1355*1.08)))</f>
        <v>133.29954000000001</v>
      </c>
      <c r="AI1355" s="9">
        <f>TRUNC(AF1355,2)</f>
        <v>98.74</v>
      </c>
      <c r="AJ1355" s="9">
        <f>TRUNC(AG1355,2)</f>
        <v>123.42</v>
      </c>
      <c r="AK1355" s="9">
        <f>TRUNC(AH1355,2)</f>
        <v>133.29</v>
      </c>
      <c r="AL1355" s="13">
        <v>44170</v>
      </c>
      <c r="AM1355" s="13">
        <v>44187</v>
      </c>
      <c r="AN1355" s="13" t="s">
        <v>6537</v>
      </c>
    </row>
    <row r="1356" spans="1:40" ht="57" customHeight="1" x14ac:dyDescent="0.25">
      <c r="A1356" s="1">
        <v>8699638953721</v>
      </c>
      <c r="B1356" s="1" t="s">
        <v>1687</v>
      </c>
      <c r="C1356" s="1" t="s">
        <v>1688</v>
      </c>
      <c r="D1356" s="2" t="s">
        <v>44</v>
      </c>
      <c r="E1356" s="3" t="s">
        <v>5731</v>
      </c>
      <c r="F1356" s="3">
        <v>8</v>
      </c>
      <c r="G1356" s="2">
        <v>2</v>
      </c>
      <c r="H1356" s="3">
        <v>1</v>
      </c>
      <c r="I1356" s="3"/>
      <c r="J1356" s="3"/>
      <c r="K1356" s="3"/>
      <c r="L1356" s="4" t="s">
        <v>1689</v>
      </c>
      <c r="M1356" s="4" t="s">
        <v>641</v>
      </c>
      <c r="N1356" s="3" t="s">
        <v>5974</v>
      </c>
      <c r="O1356" s="3">
        <v>48000000</v>
      </c>
      <c r="P1356" s="3" t="s">
        <v>261</v>
      </c>
      <c r="Q1356" s="3">
        <v>1</v>
      </c>
      <c r="R1356" s="3" t="s">
        <v>48</v>
      </c>
      <c r="S1356" s="10" t="s">
        <v>49</v>
      </c>
      <c r="T1356" s="3" t="s">
        <v>1690</v>
      </c>
      <c r="U1356" s="38">
        <v>37.020000000000003</v>
      </c>
      <c r="V1356" s="38">
        <v>37.020000000000003</v>
      </c>
      <c r="W1356" s="38">
        <v>37.020000000000003</v>
      </c>
      <c r="X1356" s="3" t="s">
        <v>1690</v>
      </c>
      <c r="Y1356" s="12"/>
      <c r="Z1356" s="1">
        <v>0</v>
      </c>
      <c r="AA1356" s="9">
        <v>207.62</v>
      </c>
      <c r="AB1356" s="9"/>
      <c r="AC1356" s="50">
        <f>IF(AD1356=AK1356,1,0)</f>
        <v>1</v>
      </c>
      <c r="AD1356" s="50">
        <v>198.99</v>
      </c>
      <c r="AE1356" s="39">
        <v>141.24</v>
      </c>
      <c r="AF1356" s="11">
        <f>IF(Z1356=2,AE1356*1.08,IF(AE1356&lt;=10,(AE1356*1.09),IF(AE1356&lt;=50,(10*1.09)+((AE1356-10)*1.08),IF(AE1356&lt;=100,(10*1.09)+((50-10)*1.08)+((AE1356-50)*1.07),IF(AE1356&lt;=200,(10*1.09)+((50-10)*1.08)+((100-50)*1.07)+((AE1356-100)*1.04),(10*1.09)+((50-10)*1.08)+((100-50)*1.07)+((200-100)*1.04)+((AE1356-200)*1.02))))))</f>
        <v>150.4896</v>
      </c>
      <c r="AG1356" s="11">
        <f>IF(Z1356=1,AF1356*1.08,IF(Z1356=4,AF1356*1.08,IF(Z1356=2,0,IF(AE1356&lt;=100,(AF1356*1.25),IF(AE1356&lt;=200,134.5+((AE1356-100)*1.04*1.16),255.14+((AE1356-200)*1.02*1.12))))))</f>
        <v>184.251936</v>
      </c>
      <c r="AH1356" s="11">
        <f>IF(Z1356=1,0,IF(Z1356=4,0,(AG1356*1.08)))</f>
        <v>198.99209088000001</v>
      </c>
      <c r="AI1356" s="9">
        <f>TRUNC(AF1356,2)</f>
        <v>150.47999999999999</v>
      </c>
      <c r="AJ1356" s="9">
        <f>TRUNC(AG1356,2)</f>
        <v>184.25</v>
      </c>
      <c r="AK1356" s="9">
        <f>TRUNC(AH1356,2)</f>
        <v>198.99</v>
      </c>
      <c r="AL1356" s="13">
        <v>44170</v>
      </c>
      <c r="AM1356" s="13">
        <v>44187</v>
      </c>
      <c r="AN1356" s="13" t="s">
        <v>6537</v>
      </c>
    </row>
    <row r="1357" spans="1:40" ht="57" customHeight="1" x14ac:dyDescent="0.25">
      <c r="A1357" s="1">
        <v>8699636090909</v>
      </c>
      <c r="B1357" s="1" t="s">
        <v>4944</v>
      </c>
      <c r="C1357" s="1" t="s">
        <v>3026</v>
      </c>
      <c r="D1357" s="2" t="s">
        <v>44</v>
      </c>
      <c r="E1357" s="3" t="s">
        <v>5731</v>
      </c>
      <c r="F1357" s="3">
        <v>0</v>
      </c>
      <c r="G1357" s="29">
        <v>1</v>
      </c>
      <c r="H1357" s="3">
        <v>1</v>
      </c>
      <c r="I1357" s="3"/>
      <c r="J1357" s="3"/>
      <c r="K1357" s="3"/>
      <c r="L1357" s="4" t="s">
        <v>4945</v>
      </c>
      <c r="M1357" s="4" t="s">
        <v>494</v>
      </c>
      <c r="N1357" s="3" t="s">
        <v>5947</v>
      </c>
      <c r="O1357" s="3">
        <v>1</v>
      </c>
      <c r="P1357" s="3" t="s">
        <v>76</v>
      </c>
      <c r="Q1357" s="3">
        <v>28</v>
      </c>
      <c r="R1357" s="3" t="s">
        <v>48</v>
      </c>
      <c r="S1357" s="10" t="s">
        <v>49</v>
      </c>
      <c r="T1357" s="3" t="s">
        <v>503</v>
      </c>
      <c r="U1357" s="38">
        <v>38.090000000000003</v>
      </c>
      <c r="V1357" s="38">
        <v>38.090000000000003</v>
      </c>
      <c r="W1357" s="38">
        <v>38.090000000000003</v>
      </c>
      <c r="X1357" s="3" t="s">
        <v>503</v>
      </c>
      <c r="Y1357" s="12"/>
      <c r="Z1357" s="1">
        <v>0</v>
      </c>
      <c r="AA1357" s="9">
        <v>146.68</v>
      </c>
      <c r="AB1357" s="9"/>
      <c r="AC1357" s="50">
        <f>IF(AD1357=AK1357,1,0)</f>
        <v>1</v>
      </c>
      <c r="AD1357" s="50">
        <v>204.32</v>
      </c>
      <c r="AE1357" s="39">
        <v>145.33000000000001</v>
      </c>
      <c r="AF1357" s="11">
        <f>IF(Z1357=2,AE1357*1.08,IF(AE1357&lt;=10,(AE1357*1.09),IF(AE1357&lt;=50,(10*1.09)+((AE1357-10)*1.08),IF(AE1357&lt;=100,(10*1.09)+((50-10)*1.08)+((AE1357-50)*1.07),IF(AE1357&lt;=200,(10*1.09)+((50-10)*1.08)+((100-50)*1.07)+((AE1357-100)*1.04),(10*1.09)+((50-10)*1.08)+((100-50)*1.07)+((200-100)*1.04)+((AE1357-200)*1.02))))))</f>
        <v>154.7432</v>
      </c>
      <c r="AG1357" s="11">
        <f>IF(Z1357=1,AF1357*1.08,IF(Z1357=4,AF1357*1.08,IF(Z1357=2,0,IF(AE1357&lt;=100,(AF1357*1.25),IF(AE1357&lt;=200,134.5+((AE1357-100)*1.04*1.16),255.14+((AE1357-200)*1.02*1.12))))))</f>
        <v>189.18611200000001</v>
      </c>
      <c r="AH1357" s="11">
        <f>IF(Z1357=1,0,IF(Z1357=4,0,(AG1357*1.08)))</f>
        <v>204.32100096000002</v>
      </c>
      <c r="AI1357" s="9">
        <f>TRUNC(AF1357,2)</f>
        <v>154.74</v>
      </c>
      <c r="AJ1357" s="9">
        <f>TRUNC(AG1357,2)</f>
        <v>189.18</v>
      </c>
      <c r="AK1357" s="9">
        <f>TRUNC(AH1357,2)</f>
        <v>204.32</v>
      </c>
      <c r="AL1357" s="13">
        <v>44170</v>
      </c>
      <c r="AM1357" s="13">
        <v>44187</v>
      </c>
      <c r="AN1357" s="13" t="s">
        <v>6537</v>
      </c>
    </row>
    <row r="1358" spans="1:40" ht="57" customHeight="1" x14ac:dyDescent="0.25">
      <c r="A1358" s="1">
        <v>8699522559954</v>
      </c>
      <c r="B1358" s="1" t="s">
        <v>2781</v>
      </c>
      <c r="C1358" s="1" t="s">
        <v>2782</v>
      </c>
      <c r="D1358" s="2" t="s">
        <v>44</v>
      </c>
      <c r="E1358" s="3" t="s">
        <v>5731</v>
      </c>
      <c r="F1358" s="3">
        <v>0</v>
      </c>
      <c r="G1358" s="31">
        <v>6</v>
      </c>
      <c r="H1358" s="3">
        <v>1</v>
      </c>
      <c r="I1358" s="3" t="s">
        <v>1615</v>
      </c>
      <c r="J1358" s="3">
        <v>2</v>
      </c>
      <c r="K1358" s="3" t="s">
        <v>2777</v>
      </c>
      <c r="L1358" s="4" t="s">
        <v>4236</v>
      </c>
      <c r="M1358" s="4" t="s">
        <v>2783</v>
      </c>
      <c r="N1358" s="3" t="s">
        <v>5925</v>
      </c>
      <c r="O1358" s="3" t="s">
        <v>2784</v>
      </c>
      <c r="P1358" s="3" t="s">
        <v>188</v>
      </c>
      <c r="Q1358" s="3">
        <v>30</v>
      </c>
      <c r="R1358" s="3" t="s">
        <v>48</v>
      </c>
      <c r="S1358" s="10" t="s">
        <v>49</v>
      </c>
      <c r="T1358" s="3" t="s">
        <v>129</v>
      </c>
      <c r="U1358" s="38">
        <v>27</v>
      </c>
      <c r="V1358" s="38">
        <v>27</v>
      </c>
      <c r="W1358" s="38">
        <v>27</v>
      </c>
      <c r="X1358" s="3" t="s">
        <v>129</v>
      </c>
      <c r="Y1358" s="12"/>
      <c r="Z1358" s="1">
        <v>0</v>
      </c>
      <c r="AA1358" s="9">
        <v>112.16</v>
      </c>
      <c r="AB1358" s="9"/>
      <c r="AC1358" s="50">
        <f>IF(AD1358=AK1358,1,0)</f>
        <v>1</v>
      </c>
      <c r="AD1358" s="50">
        <v>149.18</v>
      </c>
      <c r="AE1358" s="39">
        <v>103.01</v>
      </c>
      <c r="AF1358" s="11">
        <f>IF(Z1358=2,AE1358*1.08,IF(AE1358&lt;=10,(AE1358*1.09),IF(AE1358&lt;=50,(10*1.09)+((AE1358-10)*1.08),IF(AE1358&lt;=100,(10*1.09)+((50-10)*1.08)+((AE1358-50)*1.07),IF(AE1358&lt;=200,(10*1.09)+((50-10)*1.08)+((100-50)*1.07)+((AE1358-100)*1.04),(10*1.09)+((50-10)*1.08)+((100-50)*1.07)+((200-100)*1.04)+((AE1358-200)*1.02))))))</f>
        <v>110.7304</v>
      </c>
      <c r="AG1358" s="11">
        <f>IF(Z1358=1,AF1358*1.08,IF(Z1358=4,AF1358*1.08,IF(Z1358=2,0,IF(AE1358&lt;=100,(AF1358*1.25),IF(AE1358&lt;=200,134.5+((AE1358-100)*1.04*1.16),255.14+((AE1358-200)*1.02*1.12))))))</f>
        <v>138.13126400000002</v>
      </c>
      <c r="AH1358" s="11">
        <f>IF(Z1358=1,0,IF(Z1358=4,0,(AG1358*1.08)))</f>
        <v>149.18176512000002</v>
      </c>
      <c r="AI1358" s="9">
        <f>TRUNC(AF1358,2)</f>
        <v>110.73</v>
      </c>
      <c r="AJ1358" s="9">
        <f>TRUNC(AG1358,2)</f>
        <v>138.13</v>
      </c>
      <c r="AK1358" s="9">
        <f>TRUNC(AH1358,2)</f>
        <v>149.18</v>
      </c>
      <c r="AL1358" s="13">
        <v>44170</v>
      </c>
      <c r="AM1358" s="13">
        <v>44187</v>
      </c>
      <c r="AN1358" s="13" t="s">
        <v>6537</v>
      </c>
    </row>
    <row r="1359" spans="1:40" ht="57" customHeight="1" x14ac:dyDescent="0.25">
      <c r="A1359" s="1">
        <v>8699522553570</v>
      </c>
      <c r="B1359" s="1" t="s">
        <v>2609</v>
      </c>
      <c r="C1359" s="1" t="s">
        <v>2610</v>
      </c>
      <c r="D1359" s="2" t="s">
        <v>44</v>
      </c>
      <c r="E1359" s="3" t="s">
        <v>5731</v>
      </c>
      <c r="F1359" s="3">
        <v>0</v>
      </c>
      <c r="G1359" s="29">
        <v>3</v>
      </c>
      <c r="H1359" s="3">
        <v>1</v>
      </c>
      <c r="I1359" s="3" t="s">
        <v>1615</v>
      </c>
      <c r="J1359" s="3">
        <v>2</v>
      </c>
      <c r="K1359" s="3" t="s">
        <v>2172</v>
      </c>
      <c r="L1359" s="4" t="s">
        <v>2785</v>
      </c>
      <c r="M1359" s="4" t="s">
        <v>1168</v>
      </c>
      <c r="N1359" s="3" t="s">
        <v>5925</v>
      </c>
      <c r="O1359" s="3">
        <v>100</v>
      </c>
      <c r="P1359" s="3" t="s">
        <v>188</v>
      </c>
      <c r="Q1359" s="3">
        <v>60</v>
      </c>
      <c r="R1359" s="3" t="s">
        <v>48</v>
      </c>
      <c r="S1359" s="10" t="s">
        <v>49</v>
      </c>
      <c r="T1359" s="3" t="s">
        <v>111</v>
      </c>
      <c r="U1359" s="38">
        <v>5.43</v>
      </c>
      <c r="V1359" s="38">
        <v>5.43</v>
      </c>
      <c r="W1359" s="38">
        <v>5.43</v>
      </c>
      <c r="X1359" s="3" t="s">
        <v>111</v>
      </c>
      <c r="Y1359" s="12"/>
      <c r="Z1359" s="1">
        <v>0</v>
      </c>
      <c r="AA1359" s="9">
        <v>21.81</v>
      </c>
      <c r="AB1359" s="9"/>
      <c r="AC1359" s="50">
        <f>IF(AD1359=AK1359,1,0)</f>
        <v>1</v>
      </c>
      <c r="AD1359" s="50">
        <v>30.33</v>
      </c>
      <c r="AE1359" s="39">
        <v>20.71</v>
      </c>
      <c r="AF1359" s="11">
        <f>IF(Z1359=2,AE1359*1.08,IF(AE1359&lt;=10,(AE1359*1.09),IF(AE1359&lt;=50,(10*1.09)+((AE1359-10)*1.08),IF(AE1359&lt;=100,(10*1.09)+((50-10)*1.08)+((AE1359-50)*1.07),IF(AE1359&lt;=200,(10*1.09)+((50-10)*1.08)+((100-50)*1.07)+((AE1359-100)*1.04),(10*1.09)+((50-10)*1.08)+((100-50)*1.07)+((200-100)*1.04)+((AE1359-200)*1.02))))))</f>
        <v>22.466800000000003</v>
      </c>
      <c r="AG1359" s="11">
        <f>IF(Z1359=1,AF1359*1.08,IF(Z1359=4,AF1359*1.08,IF(Z1359=2,0,IF(AE1359&lt;=100,(AF1359*1.25),IF(AE1359&lt;=200,134.5+((AE1359-100)*1.04*1.16),255.14+((AE1359-200)*1.02*1.12))))))</f>
        <v>28.083500000000004</v>
      </c>
      <c r="AH1359" s="11">
        <f>IF(Z1359=1,0,IF(Z1359=4,0,(AG1359*1.08)))</f>
        <v>30.330180000000006</v>
      </c>
      <c r="AI1359" s="9">
        <f>TRUNC(AF1359,2)</f>
        <v>22.46</v>
      </c>
      <c r="AJ1359" s="9">
        <f>TRUNC(AG1359,2)</f>
        <v>28.08</v>
      </c>
      <c r="AK1359" s="9">
        <f>TRUNC(AH1359,2)</f>
        <v>30.33</v>
      </c>
      <c r="AL1359" s="13">
        <v>44170</v>
      </c>
      <c r="AM1359" s="13">
        <v>44187</v>
      </c>
      <c r="AN1359" s="13" t="s">
        <v>6537</v>
      </c>
    </row>
    <row r="1360" spans="1:40" ht="57" customHeight="1" x14ac:dyDescent="0.25">
      <c r="A1360" s="1">
        <v>8699777790157</v>
      </c>
      <c r="B1360" s="1" t="s">
        <v>2790</v>
      </c>
      <c r="C1360" s="1" t="s">
        <v>2791</v>
      </c>
      <c r="D1360" s="2" t="s">
        <v>44</v>
      </c>
      <c r="E1360" s="3" t="s">
        <v>5731</v>
      </c>
      <c r="F1360" s="3">
        <v>7</v>
      </c>
      <c r="G1360" s="2">
        <v>2</v>
      </c>
      <c r="H1360" s="3">
        <v>1</v>
      </c>
      <c r="I1360" s="3"/>
      <c r="J1360" s="3"/>
      <c r="K1360" s="3"/>
      <c r="L1360" s="4" t="s">
        <v>4951</v>
      </c>
      <c r="M1360" s="4" t="s">
        <v>2793</v>
      </c>
      <c r="N1360" s="3" t="s">
        <v>5993</v>
      </c>
      <c r="O1360" s="3">
        <v>1050</v>
      </c>
      <c r="P1360" s="3" t="s">
        <v>261</v>
      </c>
      <c r="Q1360" s="3">
        <v>1</v>
      </c>
      <c r="R1360" s="3" t="s">
        <v>48</v>
      </c>
      <c r="S1360" s="10" t="s">
        <v>49</v>
      </c>
      <c r="T1360" s="3" t="s">
        <v>129</v>
      </c>
      <c r="U1360" s="38">
        <v>265.88</v>
      </c>
      <c r="V1360" s="38">
        <v>265.88</v>
      </c>
      <c r="W1360" s="38">
        <v>265.88</v>
      </c>
      <c r="X1360" s="11" t="s">
        <v>129</v>
      </c>
      <c r="Y1360" s="42" t="s">
        <v>309</v>
      </c>
      <c r="Z1360" s="1">
        <v>0</v>
      </c>
      <c r="AA1360" s="9">
        <v>1292.26</v>
      </c>
      <c r="AB1360" s="9"/>
      <c r="AC1360" s="50">
        <f>IF(AD1360=AK1360,1,0)</f>
        <v>1</v>
      </c>
      <c r="AD1360" s="50">
        <v>1530.74</v>
      </c>
      <c r="AE1360" s="39">
        <v>1217.3499999999999</v>
      </c>
      <c r="AF1360" s="11">
        <f>IF(Z1360=2,AE1360*1.08,IF(AE1360&lt;=10,(AE1360*1.09),IF(AE1360&lt;=50,(10*1.09)+((AE1360-10)*1.08),IF(AE1360&lt;=100,(10*1.09)+((50-10)*1.08)+((AE1360-50)*1.07),IF(AE1360&lt;=200,(10*1.09)+((50-10)*1.08)+((100-50)*1.07)+((AE1360-100)*1.04),(10*1.09)+((50-10)*1.08)+((100-50)*1.07)+((200-100)*1.04)+((AE1360-200)*1.02))))))</f>
        <v>1249.2969999999998</v>
      </c>
      <c r="AG1360" s="11">
        <f>IF(Z1360=1,AF1360*1.08,IF(Z1360=4,AF1360*1.08,IF(Z1360=2,0,IF(AE1360&lt;=100,(AF1360*1.25),IF(AE1360&lt;=200,134.5+((AE1360-100)*1.04*1.16),255.14+((AE1360-200)*1.02*1.12))))))</f>
        <v>1417.3606399999999</v>
      </c>
      <c r="AH1360" s="11">
        <f>IF(Z1360=1,0,IF(Z1360=4,0,(AG1360*1.08)))</f>
        <v>1530.7494912</v>
      </c>
      <c r="AI1360" s="9">
        <f>TRUNC(AF1360,2)</f>
        <v>1249.29</v>
      </c>
      <c r="AJ1360" s="9">
        <f>TRUNC(AG1360,2)</f>
        <v>1417.36</v>
      </c>
      <c r="AK1360" s="9">
        <f>TRUNC(AH1360,2)</f>
        <v>1530.74</v>
      </c>
      <c r="AL1360" s="13">
        <v>44170</v>
      </c>
      <c r="AM1360" s="13">
        <v>44187</v>
      </c>
      <c r="AN1360" s="13" t="s">
        <v>6537</v>
      </c>
    </row>
    <row r="1361" spans="1:40" ht="57" customHeight="1" x14ac:dyDescent="0.25">
      <c r="A1361" s="1">
        <v>8699777950278</v>
      </c>
      <c r="B1361" s="1" t="s">
        <v>2790</v>
      </c>
      <c r="C1361" s="1" t="s">
        <v>2791</v>
      </c>
      <c r="D1361" s="2" t="s">
        <v>44</v>
      </c>
      <c r="E1361" s="3" t="s">
        <v>5731</v>
      </c>
      <c r="F1361" s="3">
        <v>7</v>
      </c>
      <c r="G1361" s="2">
        <v>2</v>
      </c>
      <c r="H1361" s="3">
        <v>1</v>
      </c>
      <c r="I1361" s="3"/>
      <c r="J1361" s="3"/>
      <c r="K1361" s="3"/>
      <c r="L1361" s="4" t="s">
        <v>2792</v>
      </c>
      <c r="M1361" s="4" t="s">
        <v>2793</v>
      </c>
      <c r="N1361" s="3" t="s">
        <v>5993</v>
      </c>
      <c r="O1361" s="3">
        <v>300</v>
      </c>
      <c r="P1361" s="3" t="s">
        <v>261</v>
      </c>
      <c r="Q1361" s="3">
        <v>1</v>
      </c>
      <c r="R1361" s="3" t="s">
        <v>48</v>
      </c>
      <c r="S1361" s="10" t="s">
        <v>49</v>
      </c>
      <c r="T1361" s="3" t="s">
        <v>129</v>
      </c>
      <c r="U1361" s="38">
        <v>75.98</v>
      </c>
      <c r="V1361" s="38">
        <v>75.98</v>
      </c>
      <c r="W1361" s="38">
        <v>75.98</v>
      </c>
      <c r="X1361" s="11" t="s">
        <v>129</v>
      </c>
      <c r="Y1361" s="42" t="s">
        <v>309</v>
      </c>
      <c r="Z1361" s="1">
        <v>0</v>
      </c>
      <c r="AA1361" s="9">
        <v>366.78</v>
      </c>
      <c r="AB1361" s="9"/>
      <c r="AC1361" s="50">
        <f>IF(AD1361=AK1361,1,0)</f>
        <v>1</v>
      </c>
      <c r="AD1361" s="50">
        <v>457.99</v>
      </c>
      <c r="AE1361" s="39">
        <v>347.87</v>
      </c>
      <c r="AF1361" s="11">
        <f>IF(Z1361=2,AE1361*1.08,IF(AE1361&lt;=10,(AE1361*1.09),IF(AE1361&lt;=50,(10*1.09)+((AE1361-10)*1.08),IF(AE1361&lt;=100,(10*1.09)+((50-10)*1.08)+((AE1361-50)*1.07),IF(AE1361&lt;=200,(10*1.09)+((50-10)*1.08)+((100-50)*1.07)+((AE1361-100)*1.04),(10*1.09)+((50-10)*1.08)+((100-50)*1.07)+((200-100)*1.04)+((AE1361-200)*1.02))))))</f>
        <v>362.42740000000003</v>
      </c>
      <c r="AG1361" s="11">
        <f>IF(Z1361=1,AF1361*1.08,IF(Z1361=4,AF1361*1.08,IF(Z1361=2,0,IF(AE1361&lt;=100,(AF1361*1.25),IF(AE1361&lt;=200,134.5+((AE1361-100)*1.04*1.16),255.14+((AE1361-200)*1.02*1.12))))))</f>
        <v>424.066688</v>
      </c>
      <c r="AH1361" s="11">
        <f>IF(Z1361=1,0,IF(Z1361=4,0,(AG1361*1.08)))</f>
        <v>457.99202304000005</v>
      </c>
      <c r="AI1361" s="9">
        <f>TRUNC(AF1361,2)</f>
        <v>362.42</v>
      </c>
      <c r="AJ1361" s="9">
        <f>TRUNC(AG1361,2)</f>
        <v>424.06</v>
      </c>
      <c r="AK1361" s="9">
        <f>TRUNC(AH1361,2)</f>
        <v>457.99</v>
      </c>
      <c r="AL1361" s="13">
        <v>44170</v>
      </c>
      <c r="AM1361" s="13">
        <v>44187</v>
      </c>
      <c r="AN1361" s="13" t="s">
        <v>6537</v>
      </c>
    </row>
    <row r="1362" spans="1:40" ht="57" customHeight="1" x14ac:dyDescent="0.25">
      <c r="A1362" s="1">
        <v>8699777950285</v>
      </c>
      <c r="B1362" s="1" t="s">
        <v>2790</v>
      </c>
      <c r="C1362" s="1" t="s">
        <v>2791</v>
      </c>
      <c r="D1362" s="2" t="s">
        <v>44</v>
      </c>
      <c r="E1362" s="3" t="s">
        <v>5731</v>
      </c>
      <c r="F1362" s="3">
        <v>7</v>
      </c>
      <c r="G1362" s="2">
        <v>2</v>
      </c>
      <c r="H1362" s="3">
        <v>1</v>
      </c>
      <c r="I1362" s="3"/>
      <c r="J1362" s="3"/>
      <c r="K1362" s="3"/>
      <c r="L1362" s="4" t="s">
        <v>5387</v>
      </c>
      <c r="M1362" s="4" t="s">
        <v>2793</v>
      </c>
      <c r="N1362" s="3" t="s">
        <v>5993</v>
      </c>
      <c r="O1362" s="3">
        <v>450</v>
      </c>
      <c r="P1362" s="3" t="s">
        <v>261</v>
      </c>
      <c r="Q1362" s="3">
        <v>1</v>
      </c>
      <c r="R1362" s="3" t="s">
        <v>48</v>
      </c>
      <c r="S1362" s="10" t="s">
        <v>49</v>
      </c>
      <c r="T1362" s="3" t="s">
        <v>129</v>
      </c>
      <c r="U1362" s="38">
        <v>113.97</v>
      </c>
      <c r="V1362" s="38">
        <v>113.97</v>
      </c>
      <c r="W1362" s="38">
        <v>113.97</v>
      </c>
      <c r="X1362" s="11" t="s">
        <v>129</v>
      </c>
      <c r="Y1362" s="42" t="s">
        <v>309</v>
      </c>
      <c r="Z1362" s="1">
        <v>0</v>
      </c>
      <c r="AA1362" s="9">
        <v>553.76</v>
      </c>
      <c r="AB1362" s="9"/>
      <c r="AC1362" s="50">
        <f>IF(AD1362=AK1362,1,0)</f>
        <v>1</v>
      </c>
      <c r="AD1362" s="50">
        <v>672.54</v>
      </c>
      <c r="AE1362" s="39">
        <v>521.77</v>
      </c>
      <c r="AF1362" s="11">
        <f>IF(Z1362=2,AE1362*1.08,IF(AE1362&lt;=10,(AE1362*1.09),IF(AE1362&lt;=50,(10*1.09)+((AE1362-10)*1.08),IF(AE1362&lt;=100,(10*1.09)+((50-10)*1.08)+((AE1362-50)*1.07),IF(AE1362&lt;=200,(10*1.09)+((50-10)*1.08)+((100-50)*1.07)+((AE1362-100)*1.04),(10*1.09)+((50-10)*1.08)+((100-50)*1.07)+((200-100)*1.04)+((AE1362-200)*1.02))))))</f>
        <v>539.80539999999996</v>
      </c>
      <c r="AG1362" s="11">
        <f>IF(Z1362=1,AF1362*1.08,IF(Z1362=4,AF1362*1.08,IF(Z1362=2,0,IF(AE1362&lt;=100,(AF1362*1.25),IF(AE1362&lt;=200,134.5+((AE1362-100)*1.04*1.16),255.14+((AE1362-200)*1.02*1.12))))))</f>
        <v>622.73004800000001</v>
      </c>
      <c r="AH1362" s="11">
        <f>IF(Z1362=1,0,IF(Z1362=4,0,(AG1362*1.08)))</f>
        <v>672.5484518400001</v>
      </c>
      <c r="AI1362" s="9">
        <f>TRUNC(AF1362,2)</f>
        <v>539.79999999999995</v>
      </c>
      <c r="AJ1362" s="9">
        <f>TRUNC(AG1362,2)</f>
        <v>622.73</v>
      </c>
      <c r="AK1362" s="9">
        <f>TRUNC(AH1362,2)</f>
        <v>672.54</v>
      </c>
      <c r="AL1362" s="13">
        <v>44170</v>
      </c>
      <c r="AM1362" s="13">
        <v>44187</v>
      </c>
      <c r="AN1362" s="13" t="s">
        <v>6537</v>
      </c>
    </row>
    <row r="1363" spans="1:40" ht="57" customHeight="1" x14ac:dyDescent="0.25">
      <c r="A1363" s="1">
        <v>8699777790119</v>
      </c>
      <c r="B1363" s="1" t="s">
        <v>2790</v>
      </c>
      <c r="C1363" s="1" t="s">
        <v>2791</v>
      </c>
      <c r="D1363" s="2" t="s">
        <v>44</v>
      </c>
      <c r="E1363" s="3" t="s">
        <v>5731</v>
      </c>
      <c r="F1363" s="3">
        <v>7</v>
      </c>
      <c r="G1363" s="2">
        <v>2</v>
      </c>
      <c r="H1363" s="3">
        <v>1</v>
      </c>
      <c r="I1363" s="3"/>
      <c r="J1363" s="3"/>
      <c r="K1363" s="3"/>
      <c r="L1363" s="4" t="s">
        <v>4952</v>
      </c>
      <c r="M1363" s="4" t="s">
        <v>2793</v>
      </c>
      <c r="N1363" s="3" t="s">
        <v>5993</v>
      </c>
      <c r="O1363" s="3">
        <v>75</v>
      </c>
      <c r="P1363" s="3" t="s">
        <v>261</v>
      </c>
      <c r="Q1363" s="3">
        <v>1</v>
      </c>
      <c r="R1363" s="3" t="s">
        <v>48</v>
      </c>
      <c r="S1363" s="10" t="s">
        <v>49</v>
      </c>
      <c r="T1363" s="3" t="s">
        <v>129</v>
      </c>
      <c r="U1363" s="38">
        <v>18.98</v>
      </c>
      <c r="V1363" s="38">
        <v>18.98</v>
      </c>
      <c r="W1363" s="38">
        <v>18.98</v>
      </c>
      <c r="X1363" s="11" t="s">
        <v>129</v>
      </c>
      <c r="Y1363" s="42" t="s">
        <v>309</v>
      </c>
      <c r="Z1363" s="1">
        <v>0</v>
      </c>
      <c r="AA1363" s="9">
        <v>92.29</v>
      </c>
      <c r="AB1363" s="9"/>
      <c r="AC1363" s="50">
        <f>IF(AD1363=AK1363,1,0)</f>
        <v>1</v>
      </c>
      <c r="AD1363" s="50">
        <v>126.29</v>
      </c>
      <c r="AE1363" s="39">
        <v>86.87</v>
      </c>
      <c r="AF1363" s="11">
        <f>IF(Z1363=2,AE1363*1.08,IF(AE1363&lt;=10,(AE1363*1.09),IF(AE1363&lt;=50,(10*1.09)+((AE1363-10)*1.08),IF(AE1363&lt;=100,(10*1.09)+((50-10)*1.08)+((AE1363-50)*1.07),IF(AE1363&lt;=200,(10*1.09)+((50-10)*1.08)+((100-50)*1.07)+((AE1363-100)*1.04),(10*1.09)+((50-10)*1.08)+((100-50)*1.07)+((200-100)*1.04)+((AE1363-200)*1.02))))))</f>
        <v>93.550900000000013</v>
      </c>
      <c r="AG1363" s="11">
        <f>IF(Z1363=1,AF1363*1.08,IF(Z1363=4,AF1363*1.08,IF(Z1363=2,0,IF(AE1363&lt;=100,(AF1363*1.25),IF(AE1363&lt;=200,134.5+((AE1363-100)*1.04*1.16),255.14+((AE1363-200)*1.02*1.12))))))</f>
        <v>116.93862500000002</v>
      </c>
      <c r="AH1363" s="11">
        <f>IF(Z1363=1,0,IF(Z1363=4,0,(AG1363*1.08)))</f>
        <v>126.29371500000002</v>
      </c>
      <c r="AI1363" s="9">
        <f>TRUNC(AF1363,2)</f>
        <v>93.55</v>
      </c>
      <c r="AJ1363" s="9">
        <f>TRUNC(AG1363,2)</f>
        <v>116.93</v>
      </c>
      <c r="AK1363" s="9">
        <f>TRUNC(AH1363,2)</f>
        <v>126.29</v>
      </c>
      <c r="AL1363" s="13">
        <v>44170</v>
      </c>
      <c r="AM1363" s="13">
        <v>44187</v>
      </c>
      <c r="AN1363" s="13" t="s">
        <v>6537</v>
      </c>
    </row>
    <row r="1364" spans="1:40" ht="57" customHeight="1" x14ac:dyDescent="0.25">
      <c r="A1364" s="1">
        <v>8699777950292</v>
      </c>
      <c r="B1364" s="1" t="s">
        <v>2790</v>
      </c>
      <c r="C1364" s="1" t="s">
        <v>2791</v>
      </c>
      <c r="D1364" s="2" t="s">
        <v>44</v>
      </c>
      <c r="E1364" s="3" t="s">
        <v>5731</v>
      </c>
      <c r="F1364" s="3">
        <v>7</v>
      </c>
      <c r="G1364" s="2">
        <v>2</v>
      </c>
      <c r="H1364" s="3">
        <v>1</v>
      </c>
      <c r="I1364" s="3"/>
      <c r="J1364" s="3"/>
      <c r="K1364" s="3"/>
      <c r="L1364" s="4" t="s">
        <v>2794</v>
      </c>
      <c r="M1364" s="4" t="s">
        <v>2793</v>
      </c>
      <c r="N1364" s="3" t="s">
        <v>5993</v>
      </c>
      <c r="O1364" s="3">
        <v>900</v>
      </c>
      <c r="P1364" s="3" t="s">
        <v>261</v>
      </c>
      <c r="Q1364" s="3">
        <v>1</v>
      </c>
      <c r="R1364" s="3" t="s">
        <v>48</v>
      </c>
      <c r="S1364" s="10" t="s">
        <v>49</v>
      </c>
      <c r="T1364" s="3" t="s">
        <v>129</v>
      </c>
      <c r="U1364" s="38">
        <v>227.93</v>
      </c>
      <c r="V1364" s="38">
        <v>227.93</v>
      </c>
      <c r="W1364" s="38">
        <v>227.93</v>
      </c>
      <c r="X1364" s="11" t="s">
        <v>129</v>
      </c>
      <c r="Y1364" s="42" t="s">
        <v>309</v>
      </c>
      <c r="Z1364" s="1">
        <v>0</v>
      </c>
      <c r="AA1364" s="9">
        <v>1100.3699999999999</v>
      </c>
      <c r="AB1364" s="9"/>
      <c r="AC1364" s="50">
        <f>IF(AD1364=AK1364,1,0)</f>
        <v>1</v>
      </c>
      <c r="AD1364" s="50">
        <v>1316.36</v>
      </c>
      <c r="AE1364" s="39">
        <v>1043.5899999999999</v>
      </c>
      <c r="AF1364" s="11">
        <f>IF(Z1364=2,AE1364*1.08,IF(AE1364&lt;=10,(AE1364*1.09),IF(AE1364&lt;=50,(10*1.09)+((AE1364-10)*1.08),IF(AE1364&lt;=100,(10*1.09)+((50-10)*1.08)+((AE1364-50)*1.07),IF(AE1364&lt;=200,(10*1.09)+((50-10)*1.08)+((100-50)*1.07)+((AE1364-100)*1.04),(10*1.09)+((50-10)*1.08)+((100-50)*1.07)+((200-100)*1.04)+((AE1364-200)*1.02))))))</f>
        <v>1072.0617999999999</v>
      </c>
      <c r="AG1364" s="11">
        <f>IF(Z1364=1,AF1364*1.08,IF(Z1364=4,AF1364*1.08,IF(Z1364=2,0,IF(AE1364&lt;=100,(AF1364*1.25),IF(AE1364&lt;=200,134.5+((AE1364-100)*1.04*1.16),255.14+((AE1364-200)*1.02*1.12))))))</f>
        <v>1218.8572159999999</v>
      </c>
      <c r="AH1364" s="11">
        <f>IF(Z1364=1,0,IF(Z1364=4,0,(AG1364*1.08)))</f>
        <v>1316.3657932799999</v>
      </c>
      <c r="AI1364" s="9">
        <f>TRUNC(AF1364,2)</f>
        <v>1072.06</v>
      </c>
      <c r="AJ1364" s="9">
        <f>TRUNC(AG1364,2)</f>
        <v>1218.8499999999999</v>
      </c>
      <c r="AK1364" s="9">
        <f>TRUNC(AH1364,2)</f>
        <v>1316.36</v>
      </c>
      <c r="AL1364" s="13">
        <v>44170</v>
      </c>
      <c r="AM1364" s="13">
        <v>44187</v>
      </c>
      <c r="AN1364" s="13" t="s">
        <v>6537</v>
      </c>
    </row>
    <row r="1365" spans="1:40" ht="57" customHeight="1" x14ac:dyDescent="0.25">
      <c r="A1365" s="1">
        <v>8699636791141</v>
      </c>
      <c r="B1365" s="1" t="s">
        <v>2795</v>
      </c>
      <c r="C1365" s="1" t="s">
        <v>2796</v>
      </c>
      <c r="D1365" s="2" t="s">
        <v>44</v>
      </c>
      <c r="E1365" s="3" t="s">
        <v>5731</v>
      </c>
      <c r="F1365" s="3">
        <v>0</v>
      </c>
      <c r="G1365" s="2">
        <v>2</v>
      </c>
      <c r="H1365" s="3">
        <v>1</v>
      </c>
      <c r="I1365" s="3"/>
      <c r="J1365" s="3"/>
      <c r="K1365" s="3"/>
      <c r="L1365" s="4" t="s">
        <v>2801</v>
      </c>
      <c r="M1365" s="4" t="s">
        <v>2800</v>
      </c>
      <c r="N1365" s="3" t="s">
        <v>5947</v>
      </c>
      <c r="O1365" s="3">
        <v>900</v>
      </c>
      <c r="P1365" s="3" t="s">
        <v>351</v>
      </c>
      <c r="Q1365" s="3">
        <v>1</v>
      </c>
      <c r="R1365" s="3" t="s">
        <v>48</v>
      </c>
      <c r="S1365" s="10" t="s">
        <v>49</v>
      </c>
      <c r="T1365" s="3" t="s">
        <v>153</v>
      </c>
      <c r="U1365" s="38">
        <v>238.9</v>
      </c>
      <c r="V1365" s="38">
        <v>238.9</v>
      </c>
      <c r="W1365" s="38">
        <v>238.9</v>
      </c>
      <c r="X1365" s="11" t="s">
        <v>153</v>
      </c>
      <c r="Y1365" s="12"/>
      <c r="Z1365" s="1">
        <v>0</v>
      </c>
      <c r="AA1365" s="9">
        <v>952.8</v>
      </c>
      <c r="AB1365" s="9"/>
      <c r="AC1365" s="50">
        <f>IF(AD1365=AK1365,1,0)</f>
        <v>1</v>
      </c>
      <c r="AD1365" s="50">
        <v>1153.4100000000001</v>
      </c>
      <c r="AE1365" s="39">
        <v>911.52</v>
      </c>
      <c r="AF1365" s="11">
        <f>IF(Z1365=2,AE1365*1.08,IF(AE1365&lt;=10,(AE1365*1.09),IF(AE1365&lt;=50,(10*1.09)+((AE1365-10)*1.08),IF(AE1365&lt;=100,(10*1.09)+((50-10)*1.08)+((AE1365-50)*1.07),IF(AE1365&lt;=200,(10*1.09)+((50-10)*1.08)+((100-50)*1.07)+((AE1365-100)*1.04),(10*1.09)+((50-10)*1.08)+((100-50)*1.07)+((200-100)*1.04)+((AE1365-200)*1.02))))))</f>
        <v>937.35040000000004</v>
      </c>
      <c r="AG1365" s="11">
        <f>IF(Z1365=1,AF1365*1.08,IF(Z1365=4,AF1365*1.08,IF(Z1365=2,0,IF(AE1365&lt;=100,(AF1365*1.25),IF(AE1365&lt;=200,134.5+((AE1365-100)*1.04*1.16),255.14+((AE1365-200)*1.02*1.12))))))</f>
        <v>1067.980448</v>
      </c>
      <c r="AH1365" s="11">
        <f>IF(Z1365=1,0,IF(Z1365=4,0,(AG1365*1.08)))</f>
        <v>1153.41888384</v>
      </c>
      <c r="AI1365" s="9">
        <f>TRUNC(AF1365,2)</f>
        <v>937.35</v>
      </c>
      <c r="AJ1365" s="9">
        <f>TRUNC(AG1365,2)</f>
        <v>1067.98</v>
      </c>
      <c r="AK1365" s="9">
        <f>TRUNC(AH1365,2)</f>
        <v>1153.4100000000001</v>
      </c>
      <c r="AL1365" s="13">
        <v>44170</v>
      </c>
      <c r="AM1365" s="13">
        <v>44187</v>
      </c>
      <c r="AN1365" s="13" t="s">
        <v>6537</v>
      </c>
    </row>
    <row r="1366" spans="1:40" ht="57" customHeight="1" x14ac:dyDescent="0.25">
      <c r="A1366" s="1">
        <v>8699874080250</v>
      </c>
      <c r="B1366" s="1" t="s">
        <v>1946</v>
      </c>
      <c r="C1366" s="1" t="s">
        <v>1947</v>
      </c>
      <c r="D1366" s="2" t="s">
        <v>44</v>
      </c>
      <c r="E1366" s="3" t="s">
        <v>5731</v>
      </c>
      <c r="F1366" s="3">
        <v>0</v>
      </c>
      <c r="G1366" s="2">
        <v>2</v>
      </c>
      <c r="H1366" s="3">
        <v>1</v>
      </c>
      <c r="I1366" s="3"/>
      <c r="J1366" s="3"/>
      <c r="K1366" s="3"/>
      <c r="L1366" s="4" t="s">
        <v>5895</v>
      </c>
      <c r="M1366" s="4" t="s">
        <v>1948</v>
      </c>
      <c r="N1366" s="3" t="s">
        <v>5943</v>
      </c>
      <c r="O1366" s="3">
        <v>2.5</v>
      </c>
      <c r="P1366" s="3" t="s">
        <v>76</v>
      </c>
      <c r="Q1366" s="3">
        <v>10</v>
      </c>
      <c r="R1366" s="3" t="s">
        <v>48</v>
      </c>
      <c r="S1366" s="10" t="s">
        <v>49</v>
      </c>
      <c r="T1366" s="3" t="s">
        <v>153</v>
      </c>
      <c r="U1366" s="38">
        <v>31.82</v>
      </c>
      <c r="V1366" s="38">
        <v>31.82</v>
      </c>
      <c r="W1366" s="38">
        <v>31.82</v>
      </c>
      <c r="X1366" s="3" t="s">
        <v>153</v>
      </c>
      <c r="Y1366" s="42">
        <v>1</v>
      </c>
      <c r="Z1366" s="1">
        <v>0</v>
      </c>
      <c r="AA1366" s="9">
        <v>150</v>
      </c>
      <c r="AB1366" s="9"/>
      <c r="AC1366" s="50">
        <f>IF(AD1366=AK1366,1,0)</f>
        <v>1</v>
      </c>
      <c r="AD1366" s="50">
        <v>208.97</v>
      </c>
      <c r="AE1366" s="39">
        <v>148.9</v>
      </c>
      <c r="AF1366" s="11">
        <f>IF(Z1366=2,AE1366*1.08,IF(AE1366&lt;=10,(AE1366*1.09),IF(AE1366&lt;=50,(10*1.09)+((AE1366-10)*1.08),IF(AE1366&lt;=100,(10*1.09)+((50-10)*1.08)+((AE1366-50)*1.07),IF(AE1366&lt;=200,(10*1.09)+((50-10)*1.08)+((100-50)*1.07)+((AE1366-100)*1.04),(10*1.09)+((50-10)*1.08)+((100-50)*1.07)+((200-100)*1.04)+((AE1366-200)*1.02))))))</f>
        <v>158.45600000000002</v>
      </c>
      <c r="AG1366" s="11">
        <f>IF(Z1366=1,AF1366*1.08,IF(Z1366=4,AF1366*1.08,IF(Z1366=2,0,IF(AE1366&lt;=100,(AF1366*1.25),IF(AE1366&lt;=200,134.5+((AE1366-100)*1.04*1.16),255.14+((AE1366-200)*1.02*1.12))))))</f>
        <v>193.49296000000001</v>
      </c>
      <c r="AH1366" s="11">
        <f>IF(Z1366=1,0,IF(Z1366=4,0,(AG1366*1.08)))</f>
        <v>208.97239680000001</v>
      </c>
      <c r="AI1366" s="9">
        <f>TRUNC(AF1366,2)</f>
        <v>158.44999999999999</v>
      </c>
      <c r="AJ1366" s="9">
        <f>TRUNC(AG1366,2)</f>
        <v>193.49</v>
      </c>
      <c r="AK1366" s="9">
        <f>TRUNC(AH1366,2)</f>
        <v>208.97</v>
      </c>
      <c r="AL1366" s="13">
        <v>44170</v>
      </c>
      <c r="AM1366" s="13">
        <v>44187</v>
      </c>
      <c r="AN1366" s="13" t="s">
        <v>6537</v>
      </c>
    </row>
    <row r="1367" spans="1:40" ht="57" customHeight="1" x14ac:dyDescent="0.25">
      <c r="A1367" s="1">
        <v>8699831090131</v>
      </c>
      <c r="B1367" s="1" t="s">
        <v>2807</v>
      </c>
      <c r="C1367" s="1" t="s">
        <v>2808</v>
      </c>
      <c r="D1367" s="2" t="s">
        <v>44</v>
      </c>
      <c r="E1367" s="3" t="s">
        <v>5731</v>
      </c>
      <c r="F1367" s="3">
        <v>0</v>
      </c>
      <c r="G1367" s="2">
        <v>4</v>
      </c>
      <c r="H1367" s="3">
        <v>1</v>
      </c>
      <c r="I1367" s="3"/>
      <c r="J1367" s="3"/>
      <c r="K1367" s="3"/>
      <c r="L1367" s="4" t="s">
        <v>2809</v>
      </c>
      <c r="M1367" s="4" t="s">
        <v>1515</v>
      </c>
      <c r="N1367" s="3" t="s">
        <v>6006</v>
      </c>
      <c r="O1367" s="3">
        <v>2.5</v>
      </c>
      <c r="P1367" s="3" t="s">
        <v>76</v>
      </c>
      <c r="Q1367" s="3">
        <v>3</v>
      </c>
      <c r="R1367" s="3" t="s">
        <v>48</v>
      </c>
      <c r="S1367" s="10" t="s">
        <v>49</v>
      </c>
      <c r="T1367" s="3" t="s">
        <v>129</v>
      </c>
      <c r="U1367" s="38">
        <v>4.5599999999999996</v>
      </c>
      <c r="V1367" s="38">
        <v>4.5599999999999996</v>
      </c>
      <c r="W1367" s="38">
        <v>4.5599999999999996</v>
      </c>
      <c r="X1367" s="11" t="s">
        <v>129</v>
      </c>
      <c r="Y1367" s="12"/>
      <c r="Z1367" s="1">
        <v>0</v>
      </c>
      <c r="AA1367" s="9">
        <v>25.17</v>
      </c>
      <c r="AB1367" s="9"/>
      <c r="AC1367" s="50">
        <f>IF(AD1367=AK1367,1,0)</f>
        <v>1</v>
      </c>
      <c r="AD1367" s="50">
        <v>25.48</v>
      </c>
      <c r="AE1367" s="39">
        <v>17.39</v>
      </c>
      <c r="AF1367" s="11">
        <f>IF(Z1367=2,AE1367*1.08,IF(AE1367&lt;=10,(AE1367*1.09),IF(AE1367&lt;=50,(10*1.09)+((AE1367-10)*1.08),IF(AE1367&lt;=100,(10*1.09)+((50-10)*1.08)+((AE1367-50)*1.07),IF(AE1367&lt;=200,(10*1.09)+((50-10)*1.08)+((100-50)*1.07)+((AE1367-100)*1.04),(10*1.09)+((50-10)*1.08)+((100-50)*1.07)+((200-100)*1.04)+((AE1367-200)*1.02))))))</f>
        <v>18.8812</v>
      </c>
      <c r="AG1367" s="11">
        <f>IF(Z1367=1,AF1367*1.08,IF(Z1367=4,AF1367*1.08,IF(Z1367=2,0,IF(AE1367&lt;=100,(AF1367*1.25),IF(AE1367&lt;=200,134.5+((AE1367-100)*1.04*1.16),255.14+((AE1367-200)*1.02*1.12))))))</f>
        <v>23.601500000000001</v>
      </c>
      <c r="AH1367" s="11">
        <f>IF(Z1367=1,0,IF(Z1367=4,0,(AG1367*1.08)))</f>
        <v>25.489620000000002</v>
      </c>
      <c r="AI1367" s="9">
        <f>TRUNC(AF1367,2)</f>
        <v>18.88</v>
      </c>
      <c r="AJ1367" s="9">
        <f>TRUNC(AG1367,2)</f>
        <v>23.6</v>
      </c>
      <c r="AK1367" s="9">
        <f>TRUNC(AH1367,2)</f>
        <v>25.48</v>
      </c>
      <c r="AL1367" s="13">
        <v>44170</v>
      </c>
      <c r="AM1367" s="13">
        <v>44187</v>
      </c>
      <c r="AN1367" s="13" t="s">
        <v>6537</v>
      </c>
    </row>
    <row r="1368" spans="1:40" ht="57" customHeight="1" x14ac:dyDescent="0.25">
      <c r="A1368" s="1">
        <v>8699831090148</v>
      </c>
      <c r="B1368" s="1" t="s">
        <v>2807</v>
      </c>
      <c r="C1368" s="1" t="s">
        <v>2808</v>
      </c>
      <c r="D1368" s="2" t="s">
        <v>44</v>
      </c>
      <c r="E1368" s="3" t="s">
        <v>5731</v>
      </c>
      <c r="F1368" s="3">
        <v>0</v>
      </c>
      <c r="G1368" s="2">
        <v>4</v>
      </c>
      <c r="H1368" s="3">
        <v>1</v>
      </c>
      <c r="I1368" s="3"/>
      <c r="J1368" s="3"/>
      <c r="K1368" s="3"/>
      <c r="L1368" s="4" t="s">
        <v>2810</v>
      </c>
      <c r="M1368" s="4" t="s">
        <v>1515</v>
      </c>
      <c r="N1368" s="3" t="s">
        <v>6006</v>
      </c>
      <c r="O1368" s="3">
        <v>2.5</v>
      </c>
      <c r="P1368" s="3" t="s">
        <v>76</v>
      </c>
      <c r="Q1368" s="3">
        <v>6</v>
      </c>
      <c r="R1368" s="3" t="s">
        <v>48</v>
      </c>
      <c r="S1368" s="10" t="s">
        <v>49</v>
      </c>
      <c r="T1368" s="3" t="s">
        <v>129</v>
      </c>
      <c r="U1368" s="38">
        <v>9.1199999999999992</v>
      </c>
      <c r="V1368" s="38">
        <v>9.1199999999999992</v>
      </c>
      <c r="W1368" s="38">
        <v>9.1199999999999992</v>
      </c>
      <c r="X1368" s="11" t="s">
        <v>129</v>
      </c>
      <c r="Y1368" s="12"/>
      <c r="Z1368" s="1">
        <v>0</v>
      </c>
      <c r="AA1368" s="9">
        <v>47</v>
      </c>
      <c r="AB1368" s="9"/>
      <c r="AC1368" s="50">
        <f>IF(AD1368=AK1368,1,0)</f>
        <v>1</v>
      </c>
      <c r="AD1368" s="50">
        <v>50.85</v>
      </c>
      <c r="AE1368" s="39">
        <v>34.79</v>
      </c>
      <c r="AF1368" s="11">
        <f>IF(Z1368=2,AE1368*1.08,IF(AE1368&lt;=10,(AE1368*1.09),IF(AE1368&lt;=50,(10*1.09)+((AE1368-10)*1.08),IF(AE1368&lt;=100,(10*1.09)+((50-10)*1.08)+((AE1368-50)*1.07),IF(AE1368&lt;=200,(10*1.09)+((50-10)*1.08)+((100-50)*1.07)+((AE1368-100)*1.04),(10*1.09)+((50-10)*1.08)+((100-50)*1.07)+((200-100)*1.04)+((AE1368-200)*1.02))))))</f>
        <v>37.673200000000001</v>
      </c>
      <c r="AG1368" s="11">
        <f>IF(Z1368=1,AF1368*1.08,IF(Z1368=4,AF1368*1.08,IF(Z1368=2,0,IF(AE1368&lt;=100,(AF1368*1.25),IF(AE1368&lt;=200,134.5+((AE1368-100)*1.04*1.16),255.14+((AE1368-200)*1.02*1.12))))))</f>
        <v>47.091500000000003</v>
      </c>
      <c r="AH1368" s="11">
        <f>IF(Z1368=1,0,IF(Z1368=4,0,(AG1368*1.08)))</f>
        <v>50.858820000000009</v>
      </c>
      <c r="AI1368" s="9">
        <f>TRUNC(AF1368,2)</f>
        <v>37.67</v>
      </c>
      <c r="AJ1368" s="9">
        <f>TRUNC(AG1368,2)</f>
        <v>47.09</v>
      </c>
      <c r="AK1368" s="9">
        <f>TRUNC(AH1368,2)</f>
        <v>50.85</v>
      </c>
      <c r="AL1368" s="13">
        <v>44170</v>
      </c>
      <c r="AM1368" s="13">
        <v>44187</v>
      </c>
      <c r="AN1368" s="13" t="s">
        <v>6537</v>
      </c>
    </row>
    <row r="1369" spans="1:40" ht="57" customHeight="1" x14ac:dyDescent="0.25">
      <c r="A1369" s="1">
        <v>8699832090130</v>
      </c>
      <c r="B1369" s="1" t="s">
        <v>2807</v>
      </c>
      <c r="C1369" s="1" t="s">
        <v>2808</v>
      </c>
      <c r="D1369" s="2" t="s">
        <v>44</v>
      </c>
      <c r="E1369" s="3" t="s">
        <v>5731</v>
      </c>
      <c r="F1369" s="3">
        <v>0</v>
      </c>
      <c r="G1369" s="2">
        <v>4</v>
      </c>
      <c r="H1369" s="3">
        <v>1</v>
      </c>
      <c r="I1369" s="3"/>
      <c r="J1369" s="3"/>
      <c r="K1369" s="3"/>
      <c r="L1369" s="4" t="s">
        <v>1514</v>
      </c>
      <c r="M1369" s="4" t="s">
        <v>1515</v>
      </c>
      <c r="N1369" s="3" t="s">
        <v>6059</v>
      </c>
      <c r="O1369" s="3">
        <v>2.5</v>
      </c>
      <c r="P1369" s="3" t="s">
        <v>76</v>
      </c>
      <c r="Q1369" s="3">
        <v>3</v>
      </c>
      <c r="R1369" s="3" t="s">
        <v>48</v>
      </c>
      <c r="S1369" s="10" t="s">
        <v>49</v>
      </c>
      <c r="T1369" s="3" t="s">
        <v>129</v>
      </c>
      <c r="U1369" s="38">
        <v>4.5599999999999996</v>
      </c>
      <c r="V1369" s="38">
        <v>4.5599999999999996</v>
      </c>
      <c r="W1369" s="38">
        <v>4.5599999999999996</v>
      </c>
      <c r="X1369" s="3" t="s">
        <v>129</v>
      </c>
      <c r="Y1369" s="12"/>
      <c r="Z1369" s="1">
        <v>0</v>
      </c>
      <c r="AA1369" s="9">
        <v>25.17</v>
      </c>
      <c r="AB1369" s="9"/>
      <c r="AC1369" s="50">
        <f>IF(AD1369=AK1369,1,0)</f>
        <v>1</v>
      </c>
      <c r="AD1369" s="50">
        <v>25.48</v>
      </c>
      <c r="AE1369" s="39">
        <v>17.39</v>
      </c>
      <c r="AF1369" s="11">
        <f>IF(Z1369=2,AE1369*1.08,IF(AE1369&lt;=10,(AE1369*1.09),IF(AE1369&lt;=50,(10*1.09)+((AE1369-10)*1.08),IF(AE1369&lt;=100,(10*1.09)+((50-10)*1.08)+((AE1369-50)*1.07),IF(AE1369&lt;=200,(10*1.09)+((50-10)*1.08)+((100-50)*1.07)+((AE1369-100)*1.04),(10*1.09)+((50-10)*1.08)+((100-50)*1.07)+((200-100)*1.04)+((AE1369-200)*1.02))))))</f>
        <v>18.8812</v>
      </c>
      <c r="AG1369" s="11">
        <f>IF(Z1369=1,AF1369*1.08,IF(Z1369=4,AF1369*1.08,IF(Z1369=2,0,IF(AE1369&lt;=100,(AF1369*1.25),IF(AE1369&lt;=200,134.5+((AE1369-100)*1.04*1.16),255.14+((AE1369-200)*1.02*1.12))))))</f>
        <v>23.601500000000001</v>
      </c>
      <c r="AH1369" s="11">
        <f>IF(Z1369=1,0,IF(Z1369=4,0,(AG1369*1.08)))</f>
        <v>25.489620000000002</v>
      </c>
      <c r="AI1369" s="9">
        <f>TRUNC(AF1369,2)</f>
        <v>18.88</v>
      </c>
      <c r="AJ1369" s="9">
        <f>TRUNC(AG1369,2)</f>
        <v>23.6</v>
      </c>
      <c r="AK1369" s="9">
        <f>TRUNC(AH1369,2)</f>
        <v>25.48</v>
      </c>
      <c r="AL1369" s="13">
        <v>44170</v>
      </c>
      <c r="AM1369" s="13">
        <v>44187</v>
      </c>
      <c r="AN1369" s="13" t="s">
        <v>6537</v>
      </c>
    </row>
    <row r="1370" spans="1:40" ht="57" customHeight="1" x14ac:dyDescent="0.25">
      <c r="A1370" s="1">
        <v>8699832090147</v>
      </c>
      <c r="B1370" s="1" t="s">
        <v>2807</v>
      </c>
      <c r="C1370" s="1" t="s">
        <v>2808</v>
      </c>
      <c r="D1370" s="2" t="s">
        <v>44</v>
      </c>
      <c r="E1370" s="3" t="s">
        <v>5731</v>
      </c>
      <c r="F1370" s="3">
        <v>0</v>
      </c>
      <c r="G1370" s="2">
        <v>4</v>
      </c>
      <c r="H1370" s="3">
        <v>1</v>
      </c>
      <c r="I1370" s="3"/>
      <c r="J1370" s="3"/>
      <c r="K1370" s="3"/>
      <c r="L1370" s="4" t="s">
        <v>1516</v>
      </c>
      <c r="M1370" s="4" t="s">
        <v>1515</v>
      </c>
      <c r="N1370" s="3" t="s">
        <v>6059</v>
      </c>
      <c r="O1370" s="3">
        <v>2.5</v>
      </c>
      <c r="P1370" s="3" t="s">
        <v>76</v>
      </c>
      <c r="Q1370" s="3">
        <v>6</v>
      </c>
      <c r="R1370" s="3" t="s">
        <v>48</v>
      </c>
      <c r="S1370" s="10" t="s">
        <v>49</v>
      </c>
      <c r="T1370" s="3" t="s">
        <v>129</v>
      </c>
      <c r="U1370" s="38">
        <v>9.1199999999999992</v>
      </c>
      <c r="V1370" s="38">
        <v>9.1199999999999992</v>
      </c>
      <c r="W1370" s="38">
        <v>9.1199999999999992</v>
      </c>
      <c r="X1370" s="11" t="s">
        <v>129</v>
      </c>
      <c r="Y1370" s="12"/>
      <c r="Z1370" s="1">
        <v>0</v>
      </c>
      <c r="AA1370" s="9">
        <v>47</v>
      </c>
      <c r="AB1370" s="9"/>
      <c r="AC1370" s="50">
        <f>IF(AD1370=AK1370,1,0)</f>
        <v>1</v>
      </c>
      <c r="AD1370" s="50">
        <v>50.85</v>
      </c>
      <c r="AE1370" s="39">
        <v>34.79</v>
      </c>
      <c r="AF1370" s="11">
        <f>IF(Z1370=2,AE1370*1.08,IF(AE1370&lt;=10,(AE1370*1.09),IF(AE1370&lt;=50,(10*1.09)+((AE1370-10)*1.08),IF(AE1370&lt;=100,(10*1.09)+((50-10)*1.08)+((AE1370-50)*1.07),IF(AE1370&lt;=200,(10*1.09)+((50-10)*1.08)+((100-50)*1.07)+((AE1370-100)*1.04),(10*1.09)+((50-10)*1.08)+((100-50)*1.07)+((200-100)*1.04)+((AE1370-200)*1.02))))))</f>
        <v>37.673200000000001</v>
      </c>
      <c r="AG1370" s="11">
        <f>IF(Z1370=1,AF1370*1.08,IF(Z1370=4,AF1370*1.08,IF(Z1370=2,0,IF(AE1370&lt;=100,(AF1370*1.25),IF(AE1370&lt;=200,134.5+((AE1370-100)*1.04*1.16),255.14+((AE1370-200)*1.02*1.12))))))</f>
        <v>47.091500000000003</v>
      </c>
      <c r="AH1370" s="11">
        <f>IF(Z1370=1,0,IF(Z1370=4,0,(AG1370*1.08)))</f>
        <v>50.858820000000009</v>
      </c>
      <c r="AI1370" s="9">
        <f>TRUNC(AF1370,2)</f>
        <v>37.67</v>
      </c>
      <c r="AJ1370" s="9">
        <f>TRUNC(AG1370,2)</f>
        <v>47.09</v>
      </c>
      <c r="AK1370" s="9">
        <f>TRUNC(AH1370,2)</f>
        <v>50.85</v>
      </c>
      <c r="AL1370" s="13">
        <v>44170</v>
      </c>
      <c r="AM1370" s="13">
        <v>44187</v>
      </c>
      <c r="AN1370" s="13" t="s">
        <v>6537</v>
      </c>
    </row>
    <row r="1371" spans="1:40" ht="57" customHeight="1" x14ac:dyDescent="0.25">
      <c r="A1371" s="1">
        <v>8699786950030</v>
      </c>
      <c r="B1371" s="1" t="s">
        <v>4953</v>
      </c>
      <c r="C1371" s="1" t="s">
        <v>4954</v>
      </c>
      <c r="D1371" s="2" t="s">
        <v>44</v>
      </c>
      <c r="E1371" s="3" t="s">
        <v>5731</v>
      </c>
      <c r="F1371" s="3">
        <v>0</v>
      </c>
      <c r="G1371" s="2">
        <v>2</v>
      </c>
      <c r="H1371" s="3">
        <v>1</v>
      </c>
      <c r="I1371" s="3"/>
      <c r="J1371" s="3"/>
      <c r="K1371" s="3"/>
      <c r="L1371" s="4" t="s">
        <v>4955</v>
      </c>
      <c r="M1371" s="4" t="s">
        <v>4956</v>
      </c>
      <c r="N1371" s="3" t="s">
        <v>6007</v>
      </c>
      <c r="O1371" s="3" t="s">
        <v>852</v>
      </c>
      <c r="P1371" s="3" t="s">
        <v>221</v>
      </c>
      <c r="Q1371" s="3">
        <v>2</v>
      </c>
      <c r="R1371" s="3" t="s">
        <v>48</v>
      </c>
      <c r="S1371" s="10" t="s">
        <v>49</v>
      </c>
      <c r="T1371" s="3" t="s">
        <v>153</v>
      </c>
      <c r="U1371" s="38">
        <v>451.44</v>
      </c>
      <c r="V1371" s="38">
        <v>451.44</v>
      </c>
      <c r="W1371" s="38">
        <v>451.44</v>
      </c>
      <c r="X1371" s="3" t="s">
        <v>153</v>
      </c>
      <c r="Y1371" s="12"/>
      <c r="Z1371" s="1">
        <v>0</v>
      </c>
      <c r="AA1371" s="9">
        <v>1729.6</v>
      </c>
      <c r="AB1371" s="9"/>
      <c r="AC1371" s="50">
        <f>IF(AD1371=AK1371,1,0)</f>
        <v>1</v>
      </c>
      <c r="AD1371" s="50">
        <v>2153.9499999999998</v>
      </c>
      <c r="AE1371" s="39">
        <v>1722.46</v>
      </c>
      <c r="AF1371" s="11">
        <f>IF(Z1371=2,AE1371*1.08,IF(AE1371&lt;=10,(AE1371*1.09),IF(AE1371&lt;=50,(10*1.09)+((AE1371-10)*1.08),IF(AE1371&lt;=100,(10*1.09)+((50-10)*1.08)+((AE1371-50)*1.07),IF(AE1371&lt;=200,(10*1.09)+((50-10)*1.08)+((100-50)*1.07)+((AE1371-100)*1.04),(10*1.09)+((50-10)*1.08)+((100-50)*1.07)+((200-100)*1.04)+((AE1371-200)*1.02))))))</f>
        <v>1764.5092</v>
      </c>
      <c r="AG1371" s="11">
        <f>IF(Z1371=1,AF1371*1.08,IF(Z1371=4,AF1371*1.08,IF(Z1371=2,0,IF(AE1371&lt;=100,(AF1371*1.25),IF(AE1371&lt;=200,134.5+((AE1371-100)*1.04*1.16),255.14+((AE1371-200)*1.02*1.12))))))</f>
        <v>1994.3983040000003</v>
      </c>
      <c r="AH1371" s="11">
        <f>IF(Z1371=1,0,IF(Z1371=4,0,(AG1371*1.08)))</f>
        <v>2153.9501683200006</v>
      </c>
      <c r="AI1371" s="9">
        <f>TRUNC(AF1371,2)</f>
        <v>1764.5</v>
      </c>
      <c r="AJ1371" s="9">
        <f>TRUNC(AG1371,2)</f>
        <v>1994.39</v>
      </c>
      <c r="AK1371" s="9">
        <f>TRUNC(AH1371,2)</f>
        <v>2153.9499999999998</v>
      </c>
      <c r="AL1371" s="13">
        <v>44170</v>
      </c>
      <c r="AM1371" s="13">
        <v>44187</v>
      </c>
      <c r="AN1371" s="13" t="s">
        <v>6537</v>
      </c>
    </row>
    <row r="1372" spans="1:40" ht="57" customHeight="1" x14ac:dyDescent="0.25">
      <c r="A1372" s="1">
        <v>8699593151163</v>
      </c>
      <c r="B1372" s="1" t="s">
        <v>2581</v>
      </c>
      <c r="C1372" s="1" t="s">
        <v>2582</v>
      </c>
      <c r="D1372" s="2" t="s">
        <v>44</v>
      </c>
      <c r="E1372" s="3" t="s">
        <v>5731</v>
      </c>
      <c r="F1372" s="3">
        <v>0</v>
      </c>
      <c r="G1372" s="2">
        <v>2</v>
      </c>
      <c r="H1372" s="3">
        <v>1</v>
      </c>
      <c r="I1372" s="3"/>
      <c r="J1372" s="3"/>
      <c r="K1372" s="3"/>
      <c r="L1372" s="4" t="s">
        <v>2829</v>
      </c>
      <c r="M1372" s="4" t="s">
        <v>1097</v>
      </c>
      <c r="N1372" s="3" t="s">
        <v>5982</v>
      </c>
      <c r="O1372" s="3">
        <v>8</v>
      </c>
      <c r="P1372" s="3" t="s">
        <v>76</v>
      </c>
      <c r="Q1372" s="3">
        <v>28</v>
      </c>
      <c r="R1372" s="3" t="s">
        <v>48</v>
      </c>
      <c r="S1372" s="10" t="s">
        <v>49</v>
      </c>
      <c r="T1372" s="3" t="s">
        <v>50</v>
      </c>
      <c r="U1372" s="38">
        <v>5.7</v>
      </c>
      <c r="V1372" s="38">
        <v>5.7</v>
      </c>
      <c r="W1372" s="38">
        <v>5.7</v>
      </c>
      <c r="X1372" s="3" t="s">
        <v>50</v>
      </c>
      <c r="Y1372" s="42" t="s">
        <v>309</v>
      </c>
      <c r="Z1372" s="1">
        <v>0</v>
      </c>
      <c r="AA1372" s="9">
        <v>33.86</v>
      </c>
      <c r="AB1372" s="9"/>
      <c r="AC1372" s="50">
        <f>IF(AD1372=AK1372,1,0)</f>
        <v>1</v>
      </c>
      <c r="AD1372" s="50">
        <v>34.28</v>
      </c>
      <c r="AE1372" s="39">
        <v>23.42</v>
      </c>
      <c r="AF1372" s="11">
        <f>IF(Z1372=2,AE1372*1.08,IF(AE1372&lt;=10,(AE1372*1.09),IF(AE1372&lt;=50,(10*1.09)+((AE1372-10)*1.08),IF(AE1372&lt;=100,(10*1.09)+((50-10)*1.08)+((AE1372-50)*1.07),IF(AE1372&lt;=200,(10*1.09)+((50-10)*1.08)+((100-50)*1.07)+((AE1372-100)*1.04),(10*1.09)+((50-10)*1.08)+((100-50)*1.07)+((200-100)*1.04)+((AE1372-200)*1.02))))))</f>
        <v>25.393600000000003</v>
      </c>
      <c r="AG1372" s="11">
        <f>IF(Z1372=1,AF1372*1.08,IF(Z1372=4,AF1372*1.08,IF(Z1372=2,0,IF(AE1372&lt;=100,(AF1372*1.25),IF(AE1372&lt;=200,134.5+((AE1372-100)*1.04*1.16),255.14+((AE1372-200)*1.02*1.12))))))</f>
        <v>31.742000000000004</v>
      </c>
      <c r="AH1372" s="11">
        <f>IF(Z1372=1,0,IF(Z1372=4,0,(AG1372*1.08)))</f>
        <v>34.281360000000006</v>
      </c>
      <c r="AI1372" s="9">
        <f>TRUNC(AF1372,2)</f>
        <v>25.39</v>
      </c>
      <c r="AJ1372" s="9">
        <f>TRUNC(AG1372,2)</f>
        <v>31.74</v>
      </c>
      <c r="AK1372" s="9">
        <f>TRUNC(AH1372,2)</f>
        <v>34.28</v>
      </c>
      <c r="AL1372" s="13">
        <v>44170</v>
      </c>
      <c r="AM1372" s="13">
        <v>44187</v>
      </c>
      <c r="AN1372" s="13" t="s">
        <v>6537</v>
      </c>
    </row>
    <row r="1373" spans="1:40" ht="57" customHeight="1" x14ac:dyDescent="0.25">
      <c r="A1373" s="1">
        <v>8699636951002</v>
      </c>
      <c r="B1373" s="1" t="s">
        <v>2830</v>
      </c>
      <c r="C1373" s="1" t="s">
        <v>2831</v>
      </c>
      <c r="D1373" s="2" t="s">
        <v>44</v>
      </c>
      <c r="E1373" s="3" t="s">
        <v>5731</v>
      </c>
      <c r="F1373" s="3">
        <v>0</v>
      </c>
      <c r="G1373" s="2">
        <v>2</v>
      </c>
      <c r="H1373" s="3">
        <v>1</v>
      </c>
      <c r="I1373" s="3"/>
      <c r="J1373" s="3"/>
      <c r="K1373" s="3"/>
      <c r="L1373" s="4" t="s">
        <v>2832</v>
      </c>
      <c r="M1373" s="4" t="s">
        <v>2833</v>
      </c>
      <c r="N1373" s="3" t="s">
        <v>5947</v>
      </c>
      <c r="O1373" s="3">
        <v>0.25</v>
      </c>
      <c r="P1373" s="3" t="s">
        <v>76</v>
      </c>
      <c r="Q1373" s="3">
        <v>1</v>
      </c>
      <c r="R1373" s="3" t="s">
        <v>48</v>
      </c>
      <c r="S1373" s="10" t="s">
        <v>49</v>
      </c>
      <c r="T1373" s="10" t="s">
        <v>111</v>
      </c>
      <c r="U1373" s="38">
        <v>16.55</v>
      </c>
      <c r="V1373" s="38">
        <v>16.55</v>
      </c>
      <c r="W1373" s="38">
        <v>16.55</v>
      </c>
      <c r="X1373" s="11" t="s">
        <v>111</v>
      </c>
      <c r="Y1373" s="42" t="s">
        <v>309</v>
      </c>
      <c r="Z1373" s="1">
        <v>0</v>
      </c>
      <c r="AA1373" s="9">
        <v>79.92</v>
      </c>
      <c r="AB1373" s="9"/>
      <c r="AC1373" s="50">
        <f>IF(AD1373=AK1373,1,0)</f>
        <v>1</v>
      </c>
      <c r="AD1373" s="50">
        <v>103.78</v>
      </c>
      <c r="AE1373" s="39">
        <v>71.290000000000006</v>
      </c>
      <c r="AF1373" s="11">
        <f>IF(Z1373=2,AE1373*1.08,IF(AE1373&lt;=10,(AE1373*1.09),IF(AE1373&lt;=50,(10*1.09)+((AE1373-10)*1.08),IF(AE1373&lt;=100,(10*1.09)+((50-10)*1.08)+((AE1373-50)*1.07),IF(AE1373&lt;=200,(10*1.09)+((50-10)*1.08)+((100-50)*1.07)+((AE1373-100)*1.04),(10*1.09)+((50-10)*1.08)+((100-50)*1.07)+((200-100)*1.04)+((AE1373-200)*1.02))))))</f>
        <v>76.880300000000005</v>
      </c>
      <c r="AG1373" s="11">
        <f>IF(Z1373=1,AF1373*1.08,IF(Z1373=4,AF1373*1.08,IF(Z1373=2,0,IF(AE1373&lt;=100,(AF1373*1.25),IF(AE1373&lt;=200,134.5+((AE1373-100)*1.04*1.16),255.14+((AE1373-200)*1.02*1.12))))))</f>
        <v>96.100375000000014</v>
      </c>
      <c r="AH1373" s="11">
        <f>IF(Z1373=1,0,IF(Z1373=4,0,(AG1373*1.08)))</f>
        <v>103.78840500000003</v>
      </c>
      <c r="AI1373" s="9">
        <f>TRUNC(AF1373,2)</f>
        <v>76.88</v>
      </c>
      <c r="AJ1373" s="9">
        <f>TRUNC(AG1373,2)</f>
        <v>96.1</v>
      </c>
      <c r="AK1373" s="9">
        <f>TRUNC(AH1373,2)</f>
        <v>103.78</v>
      </c>
      <c r="AL1373" s="13">
        <v>44170</v>
      </c>
      <c r="AM1373" s="13">
        <v>44187</v>
      </c>
      <c r="AN1373" s="13" t="s">
        <v>6537</v>
      </c>
    </row>
    <row r="1374" spans="1:40" ht="57" customHeight="1" x14ac:dyDescent="0.25">
      <c r="A1374" s="1">
        <v>8699517790102</v>
      </c>
      <c r="B1374" s="1" t="s">
        <v>2844</v>
      </c>
      <c r="C1374" s="1" t="s">
        <v>2845</v>
      </c>
      <c r="D1374" s="2" t="s">
        <v>150</v>
      </c>
      <c r="E1374" s="3" t="s">
        <v>5731</v>
      </c>
      <c r="F1374" s="3">
        <v>0</v>
      </c>
      <c r="G1374" s="2">
        <v>1</v>
      </c>
      <c r="H1374" s="3">
        <v>4</v>
      </c>
      <c r="I1374" s="3"/>
      <c r="J1374" s="3"/>
      <c r="K1374" s="3"/>
      <c r="L1374" s="4" t="s">
        <v>203</v>
      </c>
      <c r="M1374" s="4" t="s">
        <v>201</v>
      </c>
      <c r="N1374" s="3" t="s">
        <v>5973</v>
      </c>
      <c r="O1374" s="3" t="s">
        <v>2847</v>
      </c>
      <c r="P1374" s="3" t="s">
        <v>221</v>
      </c>
      <c r="Q1374" s="3">
        <v>1</v>
      </c>
      <c r="R1374" s="3" t="s">
        <v>48</v>
      </c>
      <c r="S1374" s="10" t="s">
        <v>49</v>
      </c>
      <c r="T1374" s="3" t="s">
        <v>1595</v>
      </c>
      <c r="U1374" s="38">
        <v>8.27</v>
      </c>
      <c r="V1374" s="38">
        <v>8.27</v>
      </c>
      <c r="W1374" s="38">
        <v>8.27</v>
      </c>
      <c r="X1374" s="3" t="s">
        <v>1595</v>
      </c>
      <c r="Y1374" s="12"/>
      <c r="Z1374" s="1">
        <v>0</v>
      </c>
      <c r="AA1374" s="9">
        <v>32.299999999999997</v>
      </c>
      <c r="AB1374" s="9"/>
      <c r="AC1374" s="50">
        <f>IF(AD1374=AK1374,1,0)</f>
        <v>1</v>
      </c>
      <c r="AD1374" s="50">
        <v>46.13</v>
      </c>
      <c r="AE1374" s="39">
        <v>31.55</v>
      </c>
      <c r="AF1374" s="11">
        <f>IF(Z1374=2,AE1374*1.08,IF(AE1374&lt;=10,(AE1374*1.09),IF(AE1374&lt;=50,(10*1.09)+((AE1374-10)*1.08),IF(AE1374&lt;=100,(10*1.09)+((50-10)*1.08)+((AE1374-50)*1.07),IF(AE1374&lt;=200,(10*1.09)+((50-10)*1.08)+((100-50)*1.07)+((AE1374-100)*1.04),(10*1.09)+((50-10)*1.08)+((100-50)*1.07)+((200-100)*1.04)+((AE1374-200)*1.02))))))</f>
        <v>34.173999999999999</v>
      </c>
      <c r="AG1374" s="11">
        <f>IF(Z1374=1,AF1374*1.08,IF(Z1374=4,AF1374*1.08,IF(Z1374=2,0,IF(AE1374&lt;=100,(AF1374*1.25),IF(AE1374&lt;=200,134.5+((AE1374-100)*1.04*1.16),255.14+((AE1374-200)*1.02*1.12))))))</f>
        <v>42.717500000000001</v>
      </c>
      <c r="AH1374" s="11">
        <f>IF(Z1374=1,0,IF(Z1374=4,0,(AG1374*1.08)))</f>
        <v>46.134900000000002</v>
      </c>
      <c r="AI1374" s="9">
        <f>TRUNC(AF1374,2)</f>
        <v>34.17</v>
      </c>
      <c r="AJ1374" s="9">
        <f>TRUNC(AG1374,2)</f>
        <v>42.71</v>
      </c>
      <c r="AK1374" s="9">
        <f>TRUNC(AH1374,2)</f>
        <v>46.13</v>
      </c>
      <c r="AL1374" s="13">
        <v>44170</v>
      </c>
      <c r="AM1374" s="13">
        <v>44187</v>
      </c>
      <c r="AN1374" s="13" t="s">
        <v>6537</v>
      </c>
    </row>
    <row r="1375" spans="1:40" ht="57" customHeight="1" x14ac:dyDescent="0.25">
      <c r="A1375" s="1">
        <v>8699638794706</v>
      </c>
      <c r="B1375" s="1" t="s">
        <v>2844</v>
      </c>
      <c r="C1375" s="1" t="s">
        <v>2845</v>
      </c>
      <c r="D1375" s="2" t="s">
        <v>150</v>
      </c>
      <c r="E1375" s="3" t="s">
        <v>5731</v>
      </c>
      <c r="F1375" s="3">
        <v>0</v>
      </c>
      <c r="G1375" s="2">
        <v>1</v>
      </c>
      <c r="H1375" s="3">
        <v>4</v>
      </c>
      <c r="I1375" s="3"/>
      <c r="J1375" s="3"/>
      <c r="K1375" s="3"/>
      <c r="L1375" s="4" t="s">
        <v>202</v>
      </c>
      <c r="M1375" s="4" t="s">
        <v>201</v>
      </c>
      <c r="N1375" s="3" t="s">
        <v>5974</v>
      </c>
      <c r="O1375" s="3" t="s">
        <v>2847</v>
      </c>
      <c r="P1375" s="3" t="s">
        <v>221</v>
      </c>
      <c r="Q1375" s="3">
        <v>1</v>
      </c>
      <c r="R1375" s="3" t="s">
        <v>48</v>
      </c>
      <c r="S1375" s="10" t="s">
        <v>49</v>
      </c>
      <c r="T1375" s="3" t="s">
        <v>1595</v>
      </c>
      <c r="U1375" s="38">
        <v>8.27</v>
      </c>
      <c r="V1375" s="38">
        <v>8.27</v>
      </c>
      <c r="W1375" s="38">
        <v>8.27</v>
      </c>
      <c r="X1375" s="3" t="s">
        <v>1595</v>
      </c>
      <c r="Y1375" s="12"/>
      <c r="Z1375" s="1">
        <v>0</v>
      </c>
      <c r="AA1375" s="9">
        <v>31.81</v>
      </c>
      <c r="AB1375" s="9"/>
      <c r="AC1375" s="50">
        <f>IF(AD1375=AK1375,1,0)</f>
        <v>1</v>
      </c>
      <c r="AD1375" s="50">
        <v>46.13</v>
      </c>
      <c r="AE1375" s="39">
        <v>31.55</v>
      </c>
      <c r="AF1375" s="11">
        <f>IF(Z1375=2,AE1375*1.08,IF(AE1375&lt;=10,(AE1375*1.09),IF(AE1375&lt;=50,(10*1.09)+((AE1375-10)*1.08),IF(AE1375&lt;=100,(10*1.09)+((50-10)*1.08)+((AE1375-50)*1.07),IF(AE1375&lt;=200,(10*1.09)+((50-10)*1.08)+((100-50)*1.07)+((AE1375-100)*1.04),(10*1.09)+((50-10)*1.08)+((100-50)*1.07)+((200-100)*1.04)+((AE1375-200)*1.02))))))</f>
        <v>34.173999999999999</v>
      </c>
      <c r="AG1375" s="11">
        <f>IF(Z1375=1,AF1375*1.08,IF(Z1375=4,AF1375*1.08,IF(Z1375=2,0,IF(AE1375&lt;=100,(AF1375*1.25),IF(AE1375&lt;=200,134.5+((AE1375-100)*1.04*1.16),255.14+((AE1375-200)*1.02*1.12))))))</f>
        <v>42.717500000000001</v>
      </c>
      <c r="AH1375" s="11">
        <f>IF(Z1375=1,0,IF(Z1375=4,0,(AG1375*1.08)))</f>
        <v>46.134900000000002</v>
      </c>
      <c r="AI1375" s="9">
        <f>TRUNC(AF1375,2)</f>
        <v>34.17</v>
      </c>
      <c r="AJ1375" s="9">
        <f>TRUNC(AG1375,2)</f>
        <v>42.71</v>
      </c>
      <c r="AK1375" s="9">
        <f>TRUNC(AH1375,2)</f>
        <v>46.13</v>
      </c>
      <c r="AL1375" s="13">
        <v>44170</v>
      </c>
      <c r="AM1375" s="13">
        <v>44187</v>
      </c>
      <c r="AN1375" s="13" t="s">
        <v>6537</v>
      </c>
    </row>
    <row r="1376" spans="1:40" ht="57" customHeight="1" x14ac:dyDescent="0.25">
      <c r="A1376" s="1">
        <v>8699636651025</v>
      </c>
      <c r="B1376" s="1" t="s">
        <v>2863</v>
      </c>
      <c r="C1376" s="1" t="s">
        <v>2864</v>
      </c>
      <c r="D1376" s="2" t="s">
        <v>44</v>
      </c>
      <c r="E1376" s="3" t="s">
        <v>5731</v>
      </c>
      <c r="F1376" s="3">
        <v>0</v>
      </c>
      <c r="G1376" s="2">
        <v>2</v>
      </c>
      <c r="H1376" s="3">
        <v>1</v>
      </c>
      <c r="I1376" s="3"/>
      <c r="J1376" s="3"/>
      <c r="K1376" s="3"/>
      <c r="L1376" s="4" t="s">
        <v>2865</v>
      </c>
      <c r="M1376" s="4" t="s">
        <v>2866</v>
      </c>
      <c r="N1376" s="3" t="s">
        <v>5947</v>
      </c>
      <c r="O1376" s="3">
        <v>50</v>
      </c>
      <c r="P1376" s="3" t="s">
        <v>76</v>
      </c>
      <c r="Q1376" s="3">
        <v>1</v>
      </c>
      <c r="R1376" s="3" t="s">
        <v>48</v>
      </c>
      <c r="S1376" s="10" t="s">
        <v>49</v>
      </c>
      <c r="T1376" s="3" t="s">
        <v>129</v>
      </c>
      <c r="U1376" s="38">
        <v>666.67</v>
      </c>
      <c r="V1376" s="38">
        <v>666.67</v>
      </c>
      <c r="W1376" s="38">
        <v>666.67</v>
      </c>
      <c r="X1376" s="11" t="s">
        <v>129</v>
      </c>
      <c r="Y1376" s="12"/>
      <c r="Z1376" s="1">
        <v>0</v>
      </c>
      <c r="AA1376" s="9">
        <v>2747.34</v>
      </c>
      <c r="AB1376" s="9"/>
      <c r="AC1376" s="50">
        <f>IF(AD1376=AK1376,1,0)</f>
        <v>1</v>
      </c>
      <c r="AD1376" s="50">
        <v>3167.15</v>
      </c>
      <c r="AE1376" s="39">
        <v>2543.67</v>
      </c>
      <c r="AF1376" s="11">
        <f>IF(Z1376=2,AE1376*1.08,IF(AE1376&lt;=10,(AE1376*1.09),IF(AE1376&lt;=50,(10*1.09)+((AE1376-10)*1.08),IF(AE1376&lt;=100,(10*1.09)+((50-10)*1.08)+((AE1376-50)*1.07),IF(AE1376&lt;=200,(10*1.09)+((50-10)*1.08)+((100-50)*1.07)+((AE1376-100)*1.04),(10*1.09)+((50-10)*1.08)+((100-50)*1.07)+((200-100)*1.04)+((AE1376-200)*1.02))))))</f>
        <v>2602.1433999999999</v>
      </c>
      <c r="AG1376" s="11">
        <f>IF(Z1376=1,AF1376*1.08,IF(Z1376=4,AF1376*1.08,IF(Z1376=2,0,IF(AE1376&lt;=100,(AF1376*1.25),IF(AE1376&lt;=200,134.5+((AE1376-100)*1.04*1.16),255.14+((AE1376-200)*1.02*1.12))))))</f>
        <v>2932.5486080000001</v>
      </c>
      <c r="AH1376" s="11">
        <f>IF(Z1376=1,0,IF(Z1376=4,0,(AG1376*1.08)))</f>
        <v>3167.1524966400002</v>
      </c>
      <c r="AI1376" s="9">
        <f>TRUNC(AF1376,2)</f>
        <v>2602.14</v>
      </c>
      <c r="AJ1376" s="9">
        <f>TRUNC(AG1376,2)</f>
        <v>2932.54</v>
      </c>
      <c r="AK1376" s="9">
        <f>TRUNC(AH1376,2)</f>
        <v>3167.15</v>
      </c>
      <c r="AL1376" s="13">
        <v>44170</v>
      </c>
      <c r="AM1376" s="13">
        <v>44187</v>
      </c>
      <c r="AN1376" s="13" t="s">
        <v>6537</v>
      </c>
    </row>
    <row r="1377" spans="1:40" ht="57" customHeight="1" x14ac:dyDescent="0.25">
      <c r="A1377" s="1">
        <v>8699636651032</v>
      </c>
      <c r="B1377" s="1" t="s">
        <v>2863</v>
      </c>
      <c r="C1377" s="1" t="s">
        <v>2864</v>
      </c>
      <c r="D1377" s="2" t="s">
        <v>44</v>
      </c>
      <c r="E1377" s="3" t="s">
        <v>5731</v>
      </c>
      <c r="F1377" s="3">
        <v>0</v>
      </c>
      <c r="G1377" s="2">
        <v>2</v>
      </c>
      <c r="H1377" s="3">
        <v>1</v>
      </c>
      <c r="I1377" s="3"/>
      <c r="J1377" s="3"/>
      <c r="K1377" s="3"/>
      <c r="L1377" s="4" t="s">
        <v>2867</v>
      </c>
      <c r="M1377" s="4" t="s">
        <v>2866</v>
      </c>
      <c r="N1377" s="3" t="s">
        <v>5947</v>
      </c>
      <c r="O1377" s="3">
        <v>50</v>
      </c>
      <c r="P1377" s="3" t="s">
        <v>76</v>
      </c>
      <c r="Q1377" s="3">
        <v>1</v>
      </c>
      <c r="R1377" s="3" t="s">
        <v>48</v>
      </c>
      <c r="S1377" s="10" t="s">
        <v>49</v>
      </c>
      <c r="T1377" s="3" t="s">
        <v>129</v>
      </c>
      <c r="U1377" s="38">
        <v>666.67</v>
      </c>
      <c r="V1377" s="38">
        <v>666.67</v>
      </c>
      <c r="W1377" s="38">
        <v>666.67</v>
      </c>
      <c r="X1377" s="11" t="s">
        <v>129</v>
      </c>
      <c r="Y1377" s="12"/>
      <c r="Z1377" s="1">
        <v>0</v>
      </c>
      <c r="AA1377" s="9">
        <v>2747.34</v>
      </c>
      <c r="AB1377" s="9"/>
      <c r="AC1377" s="50">
        <f>IF(AD1377=AK1377,1,0)</f>
        <v>1</v>
      </c>
      <c r="AD1377" s="50">
        <v>3167.15</v>
      </c>
      <c r="AE1377" s="39">
        <v>2543.67</v>
      </c>
      <c r="AF1377" s="11">
        <f>IF(Z1377=2,AE1377*1.08,IF(AE1377&lt;=10,(AE1377*1.09),IF(AE1377&lt;=50,(10*1.09)+((AE1377-10)*1.08),IF(AE1377&lt;=100,(10*1.09)+((50-10)*1.08)+((AE1377-50)*1.07),IF(AE1377&lt;=200,(10*1.09)+((50-10)*1.08)+((100-50)*1.07)+((AE1377-100)*1.04),(10*1.09)+((50-10)*1.08)+((100-50)*1.07)+((200-100)*1.04)+((AE1377-200)*1.02))))))</f>
        <v>2602.1433999999999</v>
      </c>
      <c r="AG1377" s="11">
        <f>IF(Z1377=1,AF1377*1.08,IF(Z1377=4,AF1377*1.08,IF(Z1377=2,0,IF(AE1377&lt;=100,(AF1377*1.25),IF(AE1377&lt;=200,134.5+((AE1377-100)*1.04*1.16),255.14+((AE1377-200)*1.02*1.12))))))</f>
        <v>2932.5486080000001</v>
      </c>
      <c r="AH1377" s="11">
        <f>IF(Z1377=1,0,IF(Z1377=4,0,(AG1377*1.08)))</f>
        <v>3167.1524966400002</v>
      </c>
      <c r="AI1377" s="9">
        <f>TRUNC(AF1377,2)</f>
        <v>2602.14</v>
      </c>
      <c r="AJ1377" s="9">
        <f>TRUNC(AG1377,2)</f>
        <v>2932.54</v>
      </c>
      <c r="AK1377" s="9">
        <f>TRUNC(AH1377,2)</f>
        <v>3167.15</v>
      </c>
      <c r="AL1377" s="13">
        <v>44170</v>
      </c>
      <c r="AM1377" s="13">
        <v>44187</v>
      </c>
      <c r="AN1377" s="13" t="s">
        <v>6537</v>
      </c>
    </row>
    <row r="1378" spans="1:40" ht="57" customHeight="1" x14ac:dyDescent="0.25">
      <c r="A1378" s="1">
        <v>8699606694892</v>
      </c>
      <c r="B1378" s="1" t="s">
        <v>4969</v>
      </c>
      <c r="C1378" s="1" t="s">
        <v>4970</v>
      </c>
      <c r="D1378" s="2" t="s">
        <v>150</v>
      </c>
      <c r="E1378" s="2" t="s">
        <v>5731</v>
      </c>
      <c r="F1378" s="3">
        <v>0</v>
      </c>
      <c r="G1378" s="2">
        <v>2</v>
      </c>
      <c r="H1378" s="27">
        <v>1</v>
      </c>
      <c r="I1378" s="3"/>
      <c r="J1378" s="3"/>
      <c r="K1378" s="3"/>
      <c r="L1378" s="4" t="s">
        <v>1328</v>
      </c>
      <c r="M1378" s="4" t="s">
        <v>1329</v>
      </c>
      <c r="N1378" s="3" t="s">
        <v>5948</v>
      </c>
      <c r="O1378" s="3">
        <v>6</v>
      </c>
      <c r="P1378" s="3" t="s">
        <v>209</v>
      </c>
      <c r="Q1378" s="3">
        <v>1</v>
      </c>
      <c r="R1378" s="3" t="s">
        <v>48</v>
      </c>
      <c r="S1378" s="10" t="s">
        <v>18</v>
      </c>
      <c r="T1378" s="3" t="s">
        <v>153</v>
      </c>
      <c r="U1378" s="38">
        <v>5.42</v>
      </c>
      <c r="V1378" s="38">
        <v>5.42</v>
      </c>
      <c r="W1378" s="38">
        <v>5.42</v>
      </c>
      <c r="X1378" s="11" t="s">
        <v>153</v>
      </c>
      <c r="Y1378" s="12"/>
      <c r="Z1378" s="1">
        <v>0</v>
      </c>
      <c r="AA1378" s="9">
        <v>25.89</v>
      </c>
      <c r="AB1378" s="9"/>
      <c r="AC1378" s="50">
        <f>IF(AD1378=AK1378,1,0)</f>
        <v>1</v>
      </c>
      <c r="AD1378" s="50">
        <v>30.28</v>
      </c>
      <c r="AE1378" s="39">
        <v>20.68</v>
      </c>
      <c r="AF1378" s="11">
        <f>IF(Z1378=2,AE1378*1.08,IF(AE1378&lt;=10,(AE1378*1.09),IF(AE1378&lt;=50,(10*1.09)+((AE1378-10)*1.08),IF(AE1378&lt;=100,(10*1.09)+((50-10)*1.08)+((AE1378-50)*1.07),IF(AE1378&lt;=200,(10*1.09)+((50-10)*1.08)+((100-50)*1.07)+((AE1378-100)*1.04),(10*1.09)+((50-10)*1.08)+((100-50)*1.07)+((200-100)*1.04)+((AE1378-200)*1.02))))))</f>
        <v>22.4344</v>
      </c>
      <c r="AG1378" s="11">
        <f>IF(Z1378=1,AF1378*1.08,IF(Z1378=4,AF1378*1.08,IF(Z1378=2,0,IF(AE1378&lt;=100,(AF1378*1.25),IF(AE1378&lt;=200,134.5+((AE1378-100)*1.04*1.16),255.14+((AE1378-200)*1.02*1.12))))))</f>
        <v>28.042999999999999</v>
      </c>
      <c r="AH1378" s="11">
        <f>IF(Z1378=1,0,IF(Z1378=4,0,(AG1378*1.08)))</f>
        <v>30.286440000000002</v>
      </c>
      <c r="AI1378" s="9">
        <f>TRUNC(AF1378,2)</f>
        <v>22.43</v>
      </c>
      <c r="AJ1378" s="9">
        <f>TRUNC(AG1378,2)</f>
        <v>28.04</v>
      </c>
      <c r="AK1378" s="9">
        <f>TRUNC(AH1378,2)</f>
        <v>30.28</v>
      </c>
      <c r="AL1378" s="13">
        <v>44170</v>
      </c>
      <c r="AM1378" s="13">
        <v>44187</v>
      </c>
      <c r="AN1378" s="13" t="s">
        <v>6537</v>
      </c>
    </row>
    <row r="1379" spans="1:40" ht="57" customHeight="1" x14ac:dyDescent="0.25">
      <c r="A1379" s="1">
        <v>8681624980163</v>
      </c>
      <c r="B1379" s="1" t="s">
        <v>523</v>
      </c>
      <c r="C1379" s="1" t="s">
        <v>524</v>
      </c>
      <c r="D1379" s="2" t="s">
        <v>44</v>
      </c>
      <c r="E1379" s="3" t="s">
        <v>5731</v>
      </c>
      <c r="F1379" s="3">
        <v>5</v>
      </c>
      <c r="G1379" s="2">
        <v>2</v>
      </c>
      <c r="H1379" s="3">
        <v>1</v>
      </c>
      <c r="I1379" s="3"/>
      <c r="J1379" s="3"/>
      <c r="K1379" s="3"/>
      <c r="L1379" s="4" t="s">
        <v>544</v>
      </c>
      <c r="M1379" s="4" t="s">
        <v>529</v>
      </c>
      <c r="N1379" s="3" t="s">
        <v>5912</v>
      </c>
      <c r="O1379" s="3">
        <v>10</v>
      </c>
      <c r="P1379" s="3" t="s">
        <v>92</v>
      </c>
      <c r="Q1379" s="3">
        <v>1</v>
      </c>
      <c r="R1379" s="16" t="s">
        <v>262</v>
      </c>
      <c r="S1379" s="10" t="s">
        <v>49</v>
      </c>
      <c r="T1379" s="3" t="s">
        <v>545</v>
      </c>
      <c r="U1379" s="38">
        <v>446.85</v>
      </c>
      <c r="V1379" s="38">
        <v>446.85</v>
      </c>
      <c r="W1379" s="38">
        <v>446.85</v>
      </c>
      <c r="X1379" s="3" t="s">
        <v>545</v>
      </c>
      <c r="Y1379" s="12"/>
      <c r="Z1379" s="1">
        <v>3</v>
      </c>
      <c r="AA1379" s="9">
        <v>4338.8100000000004</v>
      </c>
      <c r="AB1379" s="9">
        <f>TRUNC((AA1379/8.6866*8.7054),2)</f>
        <v>4348.2</v>
      </c>
      <c r="AC1379" s="50">
        <f>IF(AD1379=AK1379,1,0)</f>
        <v>1</v>
      </c>
      <c r="AD1379" s="50">
        <v>5291.87</v>
      </c>
      <c r="AE1379" s="39">
        <v>4265.78</v>
      </c>
      <c r="AF1379" s="11">
        <f>IF(Z1379=2,AE1379*1.08,IF(AE1379&lt;=10,(AE1379*1.09),IF(AE1379&lt;=50,(10*1.09)+((AE1379-10)*1.08),IF(AE1379&lt;=100,(10*1.09)+((50-10)*1.08)+((AE1379-50)*1.07),IF(AE1379&lt;=200,(10*1.09)+((50-10)*1.08)+((100-50)*1.07)+((AE1379-100)*1.04),(10*1.09)+((50-10)*1.08)+((100-50)*1.07)+((200-100)*1.04)+((AE1379-200)*1.02))))))</f>
        <v>4358.6956</v>
      </c>
      <c r="AG1379" s="11">
        <f>IF(Z1379=1,AF1379*1.08,IF(Z1379=4,AF1379*1.08,IF(Z1379=2,0,IF(AE1379&lt;=100,(AF1379*1.25),IF(AE1379&lt;=200,134.5+((AE1379-100)*1.04*1.16),255.14+((AE1379-200)*1.02*1.12))))))</f>
        <v>4899.8870720000004</v>
      </c>
      <c r="AH1379" s="11">
        <f>IF(Z1379=1,0,IF(Z1379=4,0,(AG1379*1.08)))</f>
        <v>5291.8780377600006</v>
      </c>
      <c r="AI1379" s="9">
        <f>TRUNC(AF1379,2)</f>
        <v>4358.6899999999996</v>
      </c>
      <c r="AJ1379" s="9">
        <f>TRUNC(AG1379,2)</f>
        <v>4899.88</v>
      </c>
      <c r="AK1379" s="9">
        <f>TRUNC(AH1379,2)</f>
        <v>5291.87</v>
      </c>
      <c r="AL1379" s="13">
        <v>44170</v>
      </c>
      <c r="AM1379" s="13">
        <v>44187</v>
      </c>
      <c r="AN1379" s="13" t="s">
        <v>6537</v>
      </c>
    </row>
    <row r="1380" spans="1:40" ht="57" customHeight="1" x14ac:dyDescent="0.25">
      <c r="A1380" s="1">
        <v>7612377007662</v>
      </c>
      <c r="B1380" s="1" t="s">
        <v>523</v>
      </c>
      <c r="C1380" s="1" t="s">
        <v>524</v>
      </c>
      <c r="D1380" s="2" t="s">
        <v>44</v>
      </c>
      <c r="E1380" s="3" t="s">
        <v>5731</v>
      </c>
      <c r="F1380" s="3">
        <v>5</v>
      </c>
      <c r="G1380" s="2">
        <v>2</v>
      </c>
      <c r="H1380" s="3">
        <v>1</v>
      </c>
      <c r="I1380" s="3"/>
      <c r="J1380" s="3"/>
      <c r="K1380" s="3"/>
      <c r="L1380" s="4" t="s">
        <v>544</v>
      </c>
      <c r="M1380" s="4" t="s">
        <v>529</v>
      </c>
      <c r="N1380" s="3" t="s">
        <v>5912</v>
      </c>
      <c r="O1380" s="3">
        <v>10</v>
      </c>
      <c r="P1380" s="3" t="s">
        <v>92</v>
      </c>
      <c r="Q1380" s="3">
        <v>1</v>
      </c>
      <c r="R1380" s="16" t="s">
        <v>262</v>
      </c>
      <c r="S1380" s="10" t="s">
        <v>49</v>
      </c>
      <c r="T1380" s="3" t="s">
        <v>545</v>
      </c>
      <c r="U1380" s="38">
        <v>446.85</v>
      </c>
      <c r="V1380" s="38">
        <v>446.85</v>
      </c>
      <c r="W1380" s="38">
        <v>446.85</v>
      </c>
      <c r="X1380" s="3" t="s">
        <v>545</v>
      </c>
      <c r="Y1380" s="12"/>
      <c r="Z1380" s="1">
        <v>3</v>
      </c>
      <c r="AA1380" s="9">
        <v>4338.8100000000004</v>
      </c>
      <c r="AB1380" s="9">
        <f>TRUNC((AA1380/8.6866*8.7054),2)</f>
        <v>4348.2</v>
      </c>
      <c r="AC1380" s="50">
        <f>IF(AD1380=AK1380,1,0)</f>
        <v>0</v>
      </c>
      <c r="AD1380" s="50">
        <v>5393.56</v>
      </c>
      <c r="AE1380" s="39">
        <v>4265.78</v>
      </c>
      <c r="AF1380" s="11">
        <f>IF(Z1380=2,AE1380*1.08,IF(AE1380&lt;=10,(AE1380*1.09),IF(AE1380&lt;=50,(10*1.09)+((AE1380-10)*1.08),IF(AE1380&lt;=100,(10*1.09)+((50-10)*1.08)+((AE1380-50)*1.07),IF(AE1380&lt;=200,(10*1.09)+((50-10)*1.08)+((100-50)*1.07)+((AE1380-100)*1.04),(10*1.09)+((50-10)*1.08)+((100-50)*1.07)+((200-100)*1.04)+((AE1380-200)*1.02))))))</f>
        <v>4358.6956</v>
      </c>
      <c r="AG1380" s="11">
        <f>IF(Z1380=1,AF1380*1.08,IF(Z1380=4,AF1380*1.08,IF(Z1380=2,0,IF(AE1380&lt;=100,(AF1380*1.25),IF(AE1380&lt;=200,134.5+((AE1380-100)*1.04*1.16),255.14+((AE1380-200)*1.02*1.12))))))</f>
        <v>4899.8870720000004</v>
      </c>
      <c r="AH1380" s="11">
        <f>IF(Z1380=1,0,IF(Z1380=4,0,(AG1380*1.08)))</f>
        <v>5291.8780377600006</v>
      </c>
      <c r="AI1380" s="9">
        <f>TRUNC(AF1380,2)</f>
        <v>4358.6899999999996</v>
      </c>
      <c r="AJ1380" s="9">
        <f>TRUNC(AG1380,2)</f>
        <v>4899.88</v>
      </c>
      <c r="AK1380" s="9">
        <f>TRUNC(AH1380,2)</f>
        <v>5291.87</v>
      </c>
      <c r="AL1380" s="13">
        <v>44170</v>
      </c>
      <c r="AM1380" s="13">
        <v>44187</v>
      </c>
      <c r="AN1380" s="13" t="s">
        <v>6537</v>
      </c>
    </row>
    <row r="1381" spans="1:40" ht="57" customHeight="1" x14ac:dyDescent="0.25">
      <c r="A1381" s="1">
        <v>8681624980156</v>
      </c>
      <c r="B1381" s="1" t="s">
        <v>523</v>
      </c>
      <c r="C1381" s="1" t="s">
        <v>524</v>
      </c>
      <c r="D1381" s="2" t="s">
        <v>44</v>
      </c>
      <c r="E1381" s="3" t="s">
        <v>5731</v>
      </c>
      <c r="F1381" s="3">
        <v>5</v>
      </c>
      <c r="G1381" s="2">
        <v>2</v>
      </c>
      <c r="H1381" s="3">
        <v>1</v>
      </c>
      <c r="I1381" s="3"/>
      <c r="J1381" s="3"/>
      <c r="K1381" s="3"/>
      <c r="L1381" s="4" t="s">
        <v>564</v>
      </c>
      <c r="M1381" s="4" t="s">
        <v>529</v>
      </c>
      <c r="N1381" s="3" t="s">
        <v>5912</v>
      </c>
      <c r="O1381" s="3">
        <v>5</v>
      </c>
      <c r="P1381" s="3" t="s">
        <v>92</v>
      </c>
      <c r="Q1381" s="3">
        <v>1</v>
      </c>
      <c r="R1381" s="16" t="s">
        <v>262</v>
      </c>
      <c r="S1381" s="10" t="s">
        <v>49</v>
      </c>
      <c r="T1381" s="3" t="s">
        <v>545</v>
      </c>
      <c r="U1381" s="38">
        <v>223.42</v>
      </c>
      <c r="V1381" s="38">
        <v>223.42</v>
      </c>
      <c r="W1381" s="38">
        <v>223.42</v>
      </c>
      <c r="X1381" s="3" t="s">
        <v>545</v>
      </c>
      <c r="Y1381" s="12"/>
      <c r="Z1381" s="1">
        <v>3</v>
      </c>
      <c r="AA1381" s="9">
        <v>2169</v>
      </c>
      <c r="AB1381" s="9">
        <f>TRUNC((AA1381/8.6866*8.7054),2)</f>
        <v>2173.69</v>
      </c>
      <c r="AC1381" s="50">
        <f>IF(AD1381=AK1381,1,0)</f>
        <v>1</v>
      </c>
      <c r="AD1381" s="50">
        <v>2659.78</v>
      </c>
      <c r="AE1381" s="39">
        <v>2132.44</v>
      </c>
      <c r="AF1381" s="11">
        <f>IF(Z1381=2,AE1381*1.08,IF(AE1381&lt;=10,(AE1381*1.09),IF(AE1381&lt;=50,(10*1.09)+((AE1381-10)*1.08),IF(AE1381&lt;=100,(10*1.09)+((50-10)*1.08)+((AE1381-50)*1.07),IF(AE1381&lt;=200,(10*1.09)+((50-10)*1.08)+((100-50)*1.07)+((AE1381-100)*1.04),(10*1.09)+((50-10)*1.08)+((100-50)*1.07)+((200-100)*1.04)+((AE1381-200)*1.02))))))</f>
        <v>2182.6887999999999</v>
      </c>
      <c r="AG1381" s="11">
        <f>IF(Z1381=1,AF1381*1.08,IF(Z1381=4,AF1381*1.08,IF(Z1381=2,0,IF(AE1381&lt;=100,(AF1381*1.25),IF(AE1381&lt;=200,134.5+((AE1381-100)*1.04*1.16),255.14+((AE1381-200)*1.02*1.12))))))</f>
        <v>2462.7594560000002</v>
      </c>
      <c r="AH1381" s="11">
        <f>IF(Z1381=1,0,IF(Z1381=4,0,(AG1381*1.08)))</f>
        <v>2659.7802124800005</v>
      </c>
      <c r="AI1381" s="9">
        <f>TRUNC(AF1381,2)</f>
        <v>2182.6799999999998</v>
      </c>
      <c r="AJ1381" s="9">
        <f>TRUNC(AG1381,2)</f>
        <v>2462.75</v>
      </c>
      <c r="AK1381" s="9">
        <f>TRUNC(AH1381,2)</f>
        <v>2659.78</v>
      </c>
      <c r="AL1381" s="13">
        <v>44170</v>
      </c>
      <c r="AM1381" s="13">
        <v>44187</v>
      </c>
      <c r="AN1381" s="13" t="s">
        <v>6537</v>
      </c>
    </row>
    <row r="1382" spans="1:40" ht="57" customHeight="1" x14ac:dyDescent="0.25">
      <c r="A1382" s="1">
        <v>7612377007655</v>
      </c>
      <c r="B1382" s="1" t="s">
        <v>523</v>
      </c>
      <c r="C1382" s="1" t="s">
        <v>524</v>
      </c>
      <c r="D1382" s="2" t="s">
        <v>44</v>
      </c>
      <c r="E1382" s="3" t="s">
        <v>5731</v>
      </c>
      <c r="F1382" s="3">
        <v>5</v>
      </c>
      <c r="G1382" s="2">
        <v>2</v>
      </c>
      <c r="H1382" s="3">
        <v>1</v>
      </c>
      <c r="I1382" s="3"/>
      <c r="J1382" s="3"/>
      <c r="K1382" s="3"/>
      <c r="L1382" s="4" t="s">
        <v>564</v>
      </c>
      <c r="M1382" s="4" t="s">
        <v>529</v>
      </c>
      <c r="N1382" s="3" t="s">
        <v>5912</v>
      </c>
      <c r="O1382" s="3">
        <v>5</v>
      </c>
      <c r="P1382" s="3" t="s">
        <v>92</v>
      </c>
      <c r="Q1382" s="3">
        <v>1</v>
      </c>
      <c r="R1382" s="16" t="s">
        <v>262</v>
      </c>
      <c r="S1382" s="10" t="s">
        <v>49</v>
      </c>
      <c r="T1382" s="3" t="s">
        <v>545</v>
      </c>
      <c r="U1382" s="38">
        <v>223.42</v>
      </c>
      <c r="V1382" s="38">
        <v>223.42</v>
      </c>
      <c r="W1382" s="38">
        <v>223.42</v>
      </c>
      <c r="X1382" s="3" t="s">
        <v>545</v>
      </c>
      <c r="Y1382" s="12"/>
      <c r="Z1382" s="1">
        <v>3</v>
      </c>
      <c r="AA1382" s="9">
        <v>2169</v>
      </c>
      <c r="AB1382" s="9">
        <f>TRUNC((AA1382/8.6866*8.7054),2)</f>
        <v>2173.69</v>
      </c>
      <c r="AC1382" s="50">
        <f>IF(AD1382=AK1382,1,0)</f>
        <v>1</v>
      </c>
      <c r="AD1382" s="50">
        <v>2659.78</v>
      </c>
      <c r="AE1382" s="39">
        <v>2132.44</v>
      </c>
      <c r="AF1382" s="11">
        <f>IF(Z1382=2,AE1382*1.08,IF(AE1382&lt;=10,(AE1382*1.09),IF(AE1382&lt;=50,(10*1.09)+((AE1382-10)*1.08),IF(AE1382&lt;=100,(10*1.09)+((50-10)*1.08)+((AE1382-50)*1.07),IF(AE1382&lt;=200,(10*1.09)+((50-10)*1.08)+((100-50)*1.07)+((AE1382-100)*1.04),(10*1.09)+((50-10)*1.08)+((100-50)*1.07)+((200-100)*1.04)+((AE1382-200)*1.02))))))</f>
        <v>2182.6887999999999</v>
      </c>
      <c r="AG1382" s="11">
        <f>IF(Z1382=1,AF1382*1.08,IF(Z1382=4,AF1382*1.08,IF(Z1382=2,0,IF(AE1382&lt;=100,(AF1382*1.25),IF(AE1382&lt;=200,134.5+((AE1382-100)*1.04*1.16),255.14+((AE1382-200)*1.02*1.12))))))</f>
        <v>2462.7594560000002</v>
      </c>
      <c r="AH1382" s="11">
        <f>IF(Z1382=1,0,IF(Z1382=4,0,(AG1382*1.08)))</f>
        <v>2659.7802124800005</v>
      </c>
      <c r="AI1382" s="9">
        <f>TRUNC(AF1382,2)</f>
        <v>2182.6799999999998</v>
      </c>
      <c r="AJ1382" s="9">
        <f>TRUNC(AG1382,2)</f>
        <v>2462.75</v>
      </c>
      <c r="AK1382" s="9">
        <f>TRUNC(AH1382,2)</f>
        <v>2659.78</v>
      </c>
      <c r="AL1382" s="13">
        <v>44170</v>
      </c>
      <c r="AM1382" s="13">
        <v>44187</v>
      </c>
      <c r="AN1382" s="13" t="s">
        <v>6537</v>
      </c>
    </row>
    <row r="1383" spans="1:40" ht="57" customHeight="1" x14ac:dyDescent="0.25">
      <c r="A1383" s="1">
        <v>8699504093063</v>
      </c>
      <c r="B1383" s="1" t="s">
        <v>193</v>
      </c>
      <c r="C1383" s="1" t="s">
        <v>195</v>
      </c>
      <c r="D1383" s="2" t="s">
        <v>44</v>
      </c>
      <c r="E1383" s="3" t="s">
        <v>5731</v>
      </c>
      <c r="F1383" s="3">
        <v>0</v>
      </c>
      <c r="G1383" s="2">
        <v>1</v>
      </c>
      <c r="H1383" s="3">
        <v>1</v>
      </c>
      <c r="I1383" s="3"/>
      <c r="J1383" s="3"/>
      <c r="K1383" s="3"/>
      <c r="L1383" s="4" t="s">
        <v>6395</v>
      </c>
      <c r="M1383" s="4" t="s">
        <v>197</v>
      </c>
      <c r="N1383" s="3" t="s">
        <v>5971</v>
      </c>
      <c r="O1383" s="3">
        <v>100</v>
      </c>
      <c r="P1383" s="3" t="s">
        <v>76</v>
      </c>
      <c r="Q1383" s="3">
        <v>120</v>
      </c>
      <c r="R1383" s="3" t="s">
        <v>48</v>
      </c>
      <c r="S1383" s="10" t="s">
        <v>18</v>
      </c>
      <c r="T1383" s="3" t="s">
        <v>153</v>
      </c>
      <c r="U1383" s="38">
        <v>730.56</v>
      </c>
      <c r="V1383" s="38">
        <v>2083.1799999999998</v>
      </c>
      <c r="W1383" s="38">
        <v>730.56</v>
      </c>
      <c r="X1383" s="3" t="s">
        <v>153</v>
      </c>
      <c r="Y1383" s="12"/>
      <c r="Z1383" s="1">
        <v>0</v>
      </c>
      <c r="AA1383" s="9">
        <v>2997.3</v>
      </c>
      <c r="AB1383" s="9"/>
      <c r="AC1383" s="50">
        <f>IF(AD1383=AK1383,1,0)</f>
        <v>1</v>
      </c>
      <c r="AD1383" s="50">
        <v>3467.92</v>
      </c>
      <c r="AE1383" s="39">
        <v>2787.45</v>
      </c>
      <c r="AF1383" s="11">
        <f>IF(Z1383=2,AE1383*1.08,IF(AE1383&lt;=10,(AE1383*1.09),IF(AE1383&lt;=50,(10*1.09)+((AE1383-10)*1.08),IF(AE1383&lt;=100,(10*1.09)+((50-10)*1.08)+((AE1383-50)*1.07),IF(AE1383&lt;=200,(10*1.09)+((50-10)*1.08)+((100-50)*1.07)+((AE1383-100)*1.04),(10*1.09)+((50-10)*1.08)+((100-50)*1.07)+((200-100)*1.04)+((AE1383-200)*1.02))))))</f>
        <v>2850.799</v>
      </c>
      <c r="AG1383" s="11">
        <f>IF(Z1383=1,AF1383*1.08,IF(Z1383=4,AF1383*1.08,IF(Z1383=2,0,IF(AE1383&lt;=100,(AF1383*1.25),IF(AE1383&lt;=200,134.5+((AE1383-100)*1.04*1.16),255.14+((AE1383-200)*1.02*1.12))))))</f>
        <v>3211.0428800000004</v>
      </c>
      <c r="AH1383" s="11">
        <f>IF(Z1383=1,0,IF(Z1383=4,0,(AG1383*1.08)))</f>
        <v>3467.9263104000006</v>
      </c>
      <c r="AI1383" s="9">
        <f>TRUNC(AF1383,2)</f>
        <v>2850.79</v>
      </c>
      <c r="AJ1383" s="9">
        <f>TRUNC(AG1383,2)</f>
        <v>3211.04</v>
      </c>
      <c r="AK1383" s="9">
        <f>TRUNC(AH1383,2)</f>
        <v>3467.92</v>
      </c>
      <c r="AL1383" s="13">
        <v>44170</v>
      </c>
      <c r="AM1383" s="13">
        <v>44187</v>
      </c>
      <c r="AN1383" s="13" t="s">
        <v>6537</v>
      </c>
    </row>
    <row r="1384" spans="1:40" ht="57" customHeight="1" x14ac:dyDescent="0.25">
      <c r="A1384" s="1">
        <v>8699504091038</v>
      </c>
      <c r="B1384" s="1" t="s">
        <v>193</v>
      </c>
      <c r="C1384" s="1" t="s">
        <v>195</v>
      </c>
      <c r="D1384" s="2" t="s">
        <v>44</v>
      </c>
      <c r="E1384" s="3" t="s">
        <v>5731</v>
      </c>
      <c r="F1384" s="3">
        <v>0</v>
      </c>
      <c r="G1384" s="2">
        <v>1</v>
      </c>
      <c r="H1384" s="3">
        <v>1</v>
      </c>
      <c r="I1384" s="3"/>
      <c r="J1384" s="3"/>
      <c r="K1384" s="3"/>
      <c r="L1384" s="4" t="s">
        <v>6395</v>
      </c>
      <c r="M1384" s="4" t="s">
        <v>197</v>
      </c>
      <c r="N1384" s="3" t="s">
        <v>5971</v>
      </c>
      <c r="O1384" s="3">
        <v>100</v>
      </c>
      <c r="P1384" s="3" t="s">
        <v>76</v>
      </c>
      <c r="Q1384" s="3">
        <v>120</v>
      </c>
      <c r="R1384" s="3" t="s">
        <v>48</v>
      </c>
      <c r="S1384" s="10" t="s">
        <v>49</v>
      </c>
      <c r="T1384" s="3" t="s">
        <v>153</v>
      </c>
      <c r="U1384" s="38">
        <v>730.56</v>
      </c>
      <c r="V1384" s="38">
        <v>2083.1799999999998</v>
      </c>
      <c r="W1384" s="38">
        <v>730.56</v>
      </c>
      <c r="X1384" s="3" t="s">
        <v>153</v>
      </c>
      <c r="Y1384" s="12"/>
      <c r="Z1384" s="1">
        <v>0</v>
      </c>
      <c r="AA1384" s="9">
        <v>2997.3</v>
      </c>
      <c r="AB1384" s="9"/>
      <c r="AC1384" s="50">
        <f>IF(AD1384=AK1384,1,0)</f>
        <v>1</v>
      </c>
      <c r="AD1384" s="50">
        <v>3467.92</v>
      </c>
      <c r="AE1384" s="39">
        <v>2787.45</v>
      </c>
      <c r="AF1384" s="11">
        <f>IF(Z1384=2,AE1384*1.08,IF(AE1384&lt;=10,(AE1384*1.09),IF(AE1384&lt;=50,(10*1.09)+((AE1384-10)*1.08),IF(AE1384&lt;=100,(10*1.09)+((50-10)*1.08)+((AE1384-50)*1.07),IF(AE1384&lt;=200,(10*1.09)+((50-10)*1.08)+((100-50)*1.07)+((AE1384-100)*1.04),(10*1.09)+((50-10)*1.08)+((100-50)*1.07)+((200-100)*1.04)+((AE1384-200)*1.02))))))</f>
        <v>2850.799</v>
      </c>
      <c r="AG1384" s="11">
        <f>IF(Z1384=1,AF1384*1.08,IF(Z1384=4,AF1384*1.08,IF(Z1384=2,0,IF(AE1384&lt;=100,(AF1384*1.25),IF(AE1384&lt;=200,134.5+((AE1384-100)*1.04*1.16),255.14+((AE1384-200)*1.02*1.12))))))</f>
        <v>3211.0428800000004</v>
      </c>
      <c r="AH1384" s="11">
        <f>IF(Z1384=1,0,IF(Z1384=4,0,(AG1384*1.08)))</f>
        <v>3467.9263104000006</v>
      </c>
      <c r="AI1384" s="9">
        <f>TRUNC(AF1384,2)</f>
        <v>2850.79</v>
      </c>
      <c r="AJ1384" s="9">
        <f>TRUNC(AG1384,2)</f>
        <v>3211.04</v>
      </c>
      <c r="AK1384" s="9">
        <f>TRUNC(AH1384,2)</f>
        <v>3467.92</v>
      </c>
      <c r="AL1384" s="13">
        <v>44170</v>
      </c>
      <c r="AM1384" s="13">
        <v>44187</v>
      </c>
      <c r="AN1384" s="13" t="s">
        <v>6537</v>
      </c>
    </row>
    <row r="1385" spans="1:40" ht="57" customHeight="1" x14ac:dyDescent="0.25">
      <c r="A1385" s="1">
        <v>8699504093070</v>
      </c>
      <c r="B1385" s="1" t="s">
        <v>193</v>
      </c>
      <c r="C1385" s="1" t="s">
        <v>195</v>
      </c>
      <c r="D1385" s="2" t="s">
        <v>44</v>
      </c>
      <c r="E1385" s="3" t="s">
        <v>5731</v>
      </c>
      <c r="F1385" s="3">
        <v>0</v>
      </c>
      <c r="G1385" s="2">
        <v>1</v>
      </c>
      <c r="H1385" s="3">
        <v>1</v>
      </c>
      <c r="I1385" s="3"/>
      <c r="J1385" s="3"/>
      <c r="K1385" s="3"/>
      <c r="L1385" s="4" t="s">
        <v>2978</v>
      </c>
      <c r="M1385" s="4" t="s">
        <v>197</v>
      </c>
      <c r="N1385" s="3" t="s">
        <v>5971</v>
      </c>
      <c r="O1385" s="3">
        <v>400</v>
      </c>
      <c r="P1385" s="3" t="s">
        <v>76</v>
      </c>
      <c r="Q1385" s="3">
        <v>30</v>
      </c>
      <c r="R1385" s="3" t="s">
        <v>48</v>
      </c>
      <c r="S1385" s="10" t="s">
        <v>18</v>
      </c>
      <c r="T1385" s="3" t="s">
        <v>153</v>
      </c>
      <c r="U1385" s="38">
        <v>660.32</v>
      </c>
      <c r="V1385" s="38">
        <v>2155.42</v>
      </c>
      <c r="W1385" s="38">
        <v>660.32</v>
      </c>
      <c r="X1385" s="3" t="s">
        <v>153</v>
      </c>
      <c r="Y1385" s="12"/>
      <c r="Z1385" s="1">
        <v>0</v>
      </c>
      <c r="AA1385" s="9">
        <v>2709.07</v>
      </c>
      <c r="AB1385" s="9"/>
      <c r="AC1385" s="50">
        <f>IF(AD1385=AK1385,1,0)</f>
        <v>1</v>
      </c>
      <c r="AD1385" s="50">
        <v>3137.27</v>
      </c>
      <c r="AE1385" s="39">
        <v>2519.4499999999998</v>
      </c>
      <c r="AF1385" s="11">
        <f>IF(Z1385=2,AE1385*1.08,IF(AE1385&lt;=10,(AE1385*1.09),IF(AE1385&lt;=50,(10*1.09)+((AE1385-10)*1.08),IF(AE1385&lt;=100,(10*1.09)+((50-10)*1.08)+((AE1385-50)*1.07),IF(AE1385&lt;=200,(10*1.09)+((50-10)*1.08)+((100-50)*1.07)+((AE1385-100)*1.04),(10*1.09)+((50-10)*1.08)+((100-50)*1.07)+((200-100)*1.04)+((AE1385-200)*1.02))))))</f>
        <v>2577.4389999999999</v>
      </c>
      <c r="AG1385" s="11">
        <f>IF(Z1385=1,AF1385*1.08,IF(Z1385=4,AF1385*1.08,IF(Z1385=2,0,IF(AE1385&lt;=100,(AF1385*1.25),IF(AE1385&lt;=200,134.5+((AE1385-100)*1.04*1.16),255.14+((AE1385-200)*1.02*1.12))))))</f>
        <v>2904.87968</v>
      </c>
      <c r="AH1385" s="11">
        <f>IF(Z1385=1,0,IF(Z1385=4,0,(AG1385*1.08)))</f>
        <v>3137.2700544000004</v>
      </c>
      <c r="AI1385" s="9">
        <f>TRUNC(AF1385,2)</f>
        <v>2577.4299999999998</v>
      </c>
      <c r="AJ1385" s="9">
        <f>TRUNC(AG1385,2)</f>
        <v>2904.87</v>
      </c>
      <c r="AK1385" s="9">
        <f>TRUNC(AH1385,2)</f>
        <v>3137.27</v>
      </c>
      <c r="AL1385" s="13">
        <v>44170</v>
      </c>
      <c r="AM1385" s="13">
        <v>44187</v>
      </c>
      <c r="AN1385" s="13" t="s">
        <v>6537</v>
      </c>
    </row>
    <row r="1386" spans="1:40" ht="57" customHeight="1" x14ac:dyDescent="0.25">
      <c r="A1386" s="1">
        <v>8699504091014</v>
      </c>
      <c r="B1386" s="1" t="s">
        <v>193</v>
      </c>
      <c r="C1386" s="1" t="s">
        <v>195</v>
      </c>
      <c r="D1386" s="2" t="s">
        <v>44</v>
      </c>
      <c r="E1386" s="3" t="s">
        <v>5731</v>
      </c>
      <c r="F1386" s="3">
        <v>0</v>
      </c>
      <c r="G1386" s="2">
        <v>1</v>
      </c>
      <c r="H1386" s="3">
        <v>1</v>
      </c>
      <c r="I1386" s="3"/>
      <c r="J1386" s="3"/>
      <c r="K1386" s="3"/>
      <c r="L1386" s="4" t="s">
        <v>2978</v>
      </c>
      <c r="M1386" s="4" t="s">
        <v>197</v>
      </c>
      <c r="N1386" s="3" t="s">
        <v>5971</v>
      </c>
      <c r="O1386" s="3">
        <v>400</v>
      </c>
      <c r="P1386" s="3" t="s">
        <v>76</v>
      </c>
      <c r="Q1386" s="3">
        <v>30</v>
      </c>
      <c r="R1386" s="3" t="s">
        <v>48</v>
      </c>
      <c r="S1386" s="10" t="s">
        <v>49</v>
      </c>
      <c r="T1386" s="3" t="s">
        <v>153</v>
      </c>
      <c r="U1386" s="38">
        <v>660.32</v>
      </c>
      <c r="V1386" s="38">
        <v>2155.42</v>
      </c>
      <c r="W1386" s="38">
        <v>660.32</v>
      </c>
      <c r="X1386" s="3" t="s">
        <v>153</v>
      </c>
      <c r="Y1386" s="12"/>
      <c r="Z1386" s="1">
        <v>0</v>
      </c>
      <c r="AA1386" s="9">
        <v>2709.07</v>
      </c>
      <c r="AB1386" s="9"/>
      <c r="AC1386" s="50">
        <f>IF(AD1386=AK1386,1,0)</f>
        <v>1</v>
      </c>
      <c r="AD1386" s="50">
        <v>3137.27</v>
      </c>
      <c r="AE1386" s="39">
        <v>2519.4499999999998</v>
      </c>
      <c r="AF1386" s="11">
        <f>IF(Z1386=2,AE1386*1.08,IF(AE1386&lt;=10,(AE1386*1.09),IF(AE1386&lt;=50,(10*1.09)+((AE1386-10)*1.08),IF(AE1386&lt;=100,(10*1.09)+((50-10)*1.08)+((AE1386-50)*1.07),IF(AE1386&lt;=200,(10*1.09)+((50-10)*1.08)+((100-50)*1.07)+((AE1386-100)*1.04),(10*1.09)+((50-10)*1.08)+((100-50)*1.07)+((200-100)*1.04)+((AE1386-200)*1.02))))))</f>
        <v>2577.4389999999999</v>
      </c>
      <c r="AG1386" s="11">
        <f>IF(Z1386=1,AF1386*1.08,IF(Z1386=4,AF1386*1.08,IF(Z1386=2,0,IF(AE1386&lt;=100,(AF1386*1.25),IF(AE1386&lt;=200,134.5+((AE1386-100)*1.04*1.16),255.14+((AE1386-200)*1.02*1.12))))))</f>
        <v>2904.87968</v>
      </c>
      <c r="AH1386" s="11">
        <f>IF(Z1386=1,0,IF(Z1386=4,0,(AG1386*1.08)))</f>
        <v>3137.2700544000004</v>
      </c>
      <c r="AI1386" s="9">
        <f>TRUNC(AF1386,2)</f>
        <v>2577.4299999999998</v>
      </c>
      <c r="AJ1386" s="9">
        <f>TRUNC(AG1386,2)</f>
        <v>2904.87</v>
      </c>
      <c r="AK1386" s="9">
        <f>TRUNC(AH1386,2)</f>
        <v>3137.27</v>
      </c>
      <c r="AL1386" s="13">
        <v>44170</v>
      </c>
      <c r="AM1386" s="13">
        <v>44187</v>
      </c>
      <c r="AN1386" s="13" t="s">
        <v>6537</v>
      </c>
    </row>
    <row r="1387" spans="1:40" ht="57" customHeight="1" x14ac:dyDescent="0.25">
      <c r="A1387" s="1">
        <v>8699540090767</v>
      </c>
      <c r="B1387" s="1" t="s">
        <v>193</v>
      </c>
      <c r="C1387" s="1" t="s">
        <v>195</v>
      </c>
      <c r="D1387" s="2" t="s">
        <v>150</v>
      </c>
      <c r="E1387" s="3" t="s">
        <v>5731</v>
      </c>
      <c r="F1387" s="3">
        <v>0</v>
      </c>
      <c r="G1387" s="2">
        <v>1</v>
      </c>
      <c r="H1387" s="3">
        <v>1</v>
      </c>
      <c r="I1387" s="3"/>
      <c r="J1387" s="3"/>
      <c r="K1387" s="3"/>
      <c r="L1387" s="4" t="s">
        <v>6402</v>
      </c>
      <c r="M1387" s="4" t="s">
        <v>197</v>
      </c>
      <c r="N1387" s="3" t="s">
        <v>5927</v>
      </c>
      <c r="O1387" s="3">
        <v>200</v>
      </c>
      <c r="P1387" s="3" t="s">
        <v>76</v>
      </c>
      <c r="Q1387" s="3">
        <v>60</v>
      </c>
      <c r="R1387" s="3" t="s">
        <v>48</v>
      </c>
      <c r="S1387" s="10" t="s">
        <v>18</v>
      </c>
      <c r="T1387" s="3" t="s">
        <v>153</v>
      </c>
      <c r="U1387" s="38">
        <v>730.56</v>
      </c>
      <c r="V1387" s="38">
        <v>2083.1799999999998</v>
      </c>
      <c r="W1387" s="38">
        <v>730.56</v>
      </c>
      <c r="X1387" s="11" t="s">
        <v>153</v>
      </c>
      <c r="Y1387" s="12"/>
      <c r="Z1387" s="1">
        <v>0</v>
      </c>
      <c r="AA1387" s="9">
        <v>2997.3</v>
      </c>
      <c r="AB1387" s="9"/>
      <c r="AC1387" s="50"/>
      <c r="AD1387" s="50"/>
      <c r="AE1387" s="39">
        <v>2787.45</v>
      </c>
      <c r="AF1387" s="11">
        <f>IF(Z1387=2,AE1387*1.08,IF(AE1387&lt;=10,(AE1387*1.09),IF(AE1387&lt;=50,(10*1.09)+((AE1387-10)*1.08),IF(AE1387&lt;=100,(10*1.09)+((50-10)*1.08)+((AE1387-50)*1.07),IF(AE1387&lt;=200,(10*1.09)+((50-10)*1.08)+((100-50)*1.07)+((AE1387-100)*1.04),(10*1.09)+((50-10)*1.08)+((100-50)*1.07)+((200-100)*1.04)+((AE1387-200)*1.02))))))</f>
        <v>2850.799</v>
      </c>
      <c r="AG1387" s="11">
        <f>IF(Z1387=1,AF1387*1.08,IF(Z1387=4,AF1387*1.08,IF(Z1387=2,0,IF(AE1387&lt;=100,(AF1387*1.25),IF(AE1387&lt;=200,134.5+((AE1387-100)*1.04*1.16),255.14+((AE1387-200)*1.02*1.12))))))</f>
        <v>3211.0428800000004</v>
      </c>
      <c r="AH1387" s="11">
        <f>IF(Z1387=1,0,IF(Z1387=4,0,(AG1387*1.08)))</f>
        <v>3467.9263104000006</v>
      </c>
      <c r="AI1387" s="9">
        <f>TRUNC(AF1387,2)</f>
        <v>2850.79</v>
      </c>
      <c r="AJ1387" s="9">
        <f>TRUNC(AG1387,2)</f>
        <v>3211.04</v>
      </c>
      <c r="AK1387" s="9">
        <f>TRUNC(AH1387,2)</f>
        <v>3467.92</v>
      </c>
      <c r="AL1387" s="13">
        <v>44170</v>
      </c>
      <c r="AM1387" s="13">
        <v>44187</v>
      </c>
      <c r="AN1387" s="13" t="s">
        <v>6537</v>
      </c>
    </row>
    <row r="1388" spans="1:40" ht="57" customHeight="1" x14ac:dyDescent="0.25">
      <c r="A1388" s="1">
        <v>8699262090977</v>
      </c>
      <c r="B1388" s="1" t="s">
        <v>193</v>
      </c>
      <c r="C1388" s="1" t="s">
        <v>195</v>
      </c>
      <c r="D1388" s="2" t="s">
        <v>150</v>
      </c>
      <c r="E1388" s="3" t="s">
        <v>5731</v>
      </c>
      <c r="F1388" s="3">
        <v>0</v>
      </c>
      <c r="G1388" s="2">
        <v>1</v>
      </c>
      <c r="H1388" s="3">
        <v>1</v>
      </c>
      <c r="I1388" s="3"/>
      <c r="J1388" s="3"/>
      <c r="K1388" s="3"/>
      <c r="L1388" s="4" t="s">
        <v>1181</v>
      </c>
      <c r="M1388" s="4" t="s">
        <v>197</v>
      </c>
      <c r="N1388" s="2" t="s">
        <v>5923</v>
      </c>
      <c r="O1388" s="3">
        <v>200</v>
      </c>
      <c r="P1388" s="3" t="s">
        <v>76</v>
      </c>
      <c r="Q1388" s="3">
        <v>60</v>
      </c>
      <c r="R1388" s="3" t="s">
        <v>48</v>
      </c>
      <c r="S1388" s="10" t="s">
        <v>18</v>
      </c>
      <c r="T1388" s="3" t="s">
        <v>153</v>
      </c>
      <c r="U1388" s="38">
        <v>730.56</v>
      </c>
      <c r="V1388" s="38">
        <v>2083.1799999999998</v>
      </c>
      <c r="W1388" s="38">
        <v>730.56</v>
      </c>
      <c r="X1388" s="11" t="s">
        <v>153</v>
      </c>
      <c r="Y1388" s="12"/>
      <c r="Z1388" s="1">
        <v>0</v>
      </c>
      <c r="AA1388" s="9">
        <v>2997.3</v>
      </c>
      <c r="AB1388" s="9"/>
      <c r="AC1388" s="50"/>
      <c r="AD1388" s="50"/>
      <c r="AE1388" s="39">
        <v>2787.45</v>
      </c>
      <c r="AF1388" s="11">
        <f>IF(Z1388=2,AE1388*1.08,IF(AE1388&lt;=10,(AE1388*1.09),IF(AE1388&lt;=50,(10*1.09)+((AE1388-10)*1.08),IF(AE1388&lt;=100,(10*1.09)+((50-10)*1.08)+((AE1388-50)*1.07),IF(AE1388&lt;=200,(10*1.09)+((50-10)*1.08)+((100-50)*1.07)+((AE1388-100)*1.04),(10*1.09)+((50-10)*1.08)+((100-50)*1.07)+((200-100)*1.04)+((AE1388-200)*1.02))))))</f>
        <v>2850.799</v>
      </c>
      <c r="AG1388" s="11">
        <f>IF(Z1388=1,AF1388*1.08,IF(Z1388=4,AF1388*1.08,IF(Z1388=2,0,IF(AE1388&lt;=100,(AF1388*1.25),IF(AE1388&lt;=200,134.5+((AE1388-100)*1.04*1.16),255.14+((AE1388-200)*1.02*1.12))))))</f>
        <v>3211.0428800000004</v>
      </c>
      <c r="AH1388" s="11">
        <f>IF(Z1388=1,0,IF(Z1388=4,0,(AG1388*1.08)))</f>
        <v>3467.9263104000006</v>
      </c>
      <c r="AI1388" s="9">
        <f>TRUNC(AF1388,2)</f>
        <v>2850.79</v>
      </c>
      <c r="AJ1388" s="9">
        <f>TRUNC(AG1388,2)</f>
        <v>3211.04</v>
      </c>
      <c r="AK1388" s="9">
        <f>TRUNC(AH1388,2)</f>
        <v>3467.92</v>
      </c>
      <c r="AL1388" s="13">
        <v>44170</v>
      </c>
      <c r="AM1388" s="13">
        <v>44187</v>
      </c>
      <c r="AN1388" s="13" t="s">
        <v>6537</v>
      </c>
    </row>
    <row r="1389" spans="1:40" ht="57" customHeight="1" x14ac:dyDescent="0.25">
      <c r="A1389" s="1">
        <v>8699676950676</v>
      </c>
      <c r="B1389" s="1" t="s">
        <v>3000</v>
      </c>
      <c r="C1389" s="1" t="s">
        <v>3001</v>
      </c>
      <c r="D1389" s="2" t="s">
        <v>44</v>
      </c>
      <c r="E1389" s="3" t="s">
        <v>5731</v>
      </c>
      <c r="F1389" s="3">
        <v>7</v>
      </c>
      <c r="G1389" s="2">
        <v>2</v>
      </c>
      <c r="H1389" s="3">
        <v>1</v>
      </c>
      <c r="I1389" s="3"/>
      <c r="J1389" s="3"/>
      <c r="K1389" s="3"/>
      <c r="L1389" s="4" t="s">
        <v>3002</v>
      </c>
      <c r="M1389" s="4" t="s">
        <v>1267</v>
      </c>
      <c r="N1389" s="3" t="s">
        <v>6003</v>
      </c>
      <c r="O1389" s="3"/>
      <c r="P1389" s="3"/>
      <c r="Q1389" s="3">
        <v>3</v>
      </c>
      <c r="R1389" s="3" t="s">
        <v>48</v>
      </c>
      <c r="S1389" s="10" t="s">
        <v>49</v>
      </c>
      <c r="T1389" s="43" t="s">
        <v>111</v>
      </c>
      <c r="U1389" s="48">
        <v>27.67</v>
      </c>
      <c r="V1389" s="48">
        <v>27.67</v>
      </c>
      <c r="W1389" s="48">
        <v>27.67</v>
      </c>
      <c r="X1389" s="43" t="s">
        <v>111</v>
      </c>
      <c r="Y1389" s="12"/>
      <c r="Z1389" s="1">
        <v>0</v>
      </c>
      <c r="AA1389" s="9">
        <v>110.49</v>
      </c>
      <c r="AB1389" s="9"/>
      <c r="AC1389" s="50">
        <f>IF(AD1389=AK1389,1,0)</f>
        <v>1</v>
      </c>
      <c r="AD1389" s="50">
        <v>152.51</v>
      </c>
      <c r="AE1389" s="39">
        <v>105.57</v>
      </c>
      <c r="AF1389" s="11">
        <f>IF(Z1389=2,AE1389*1.08,IF(AE1389&lt;=10,(AE1389*1.09),IF(AE1389&lt;=50,(10*1.09)+((AE1389-10)*1.08),IF(AE1389&lt;=100,(10*1.09)+((50-10)*1.08)+((AE1389-50)*1.07),IF(AE1389&lt;=200,(10*1.09)+((50-10)*1.08)+((100-50)*1.07)+((AE1389-100)*1.04),(10*1.09)+((50-10)*1.08)+((100-50)*1.07)+((200-100)*1.04)+((AE1389-200)*1.02))))))</f>
        <v>113.39279999999999</v>
      </c>
      <c r="AG1389" s="11">
        <f>IF(Z1389=1,AF1389*1.08,IF(Z1389=4,AF1389*1.08,IF(Z1389=2,0,IF(AE1389&lt;=100,(AF1389*1.25),IF(AE1389&lt;=200,134.5+((AE1389-100)*1.04*1.16),255.14+((AE1389-200)*1.02*1.12))))))</f>
        <v>141.21964800000001</v>
      </c>
      <c r="AH1389" s="11">
        <f>IF(Z1389=1,0,IF(Z1389=4,0,(AG1389*1.08)))</f>
        <v>152.51721984000002</v>
      </c>
      <c r="AI1389" s="9">
        <f>TRUNC(AF1389,2)</f>
        <v>113.39</v>
      </c>
      <c r="AJ1389" s="9">
        <f>TRUNC(AG1389,2)</f>
        <v>141.21</v>
      </c>
      <c r="AK1389" s="9">
        <f>TRUNC(AH1389,2)</f>
        <v>152.51</v>
      </c>
      <c r="AL1389" s="13">
        <v>44170</v>
      </c>
      <c r="AM1389" s="13">
        <v>44187</v>
      </c>
      <c r="AN1389" s="13" t="s">
        <v>6537</v>
      </c>
    </row>
    <row r="1390" spans="1:40" ht="57" customHeight="1" x14ac:dyDescent="0.25">
      <c r="A1390" s="1">
        <v>8699676950799</v>
      </c>
      <c r="B1390" s="1" t="s">
        <v>3003</v>
      </c>
      <c r="C1390" s="1" t="s">
        <v>3004</v>
      </c>
      <c r="D1390" s="2" t="s">
        <v>44</v>
      </c>
      <c r="E1390" s="3" t="s">
        <v>5731</v>
      </c>
      <c r="F1390" s="3">
        <v>7</v>
      </c>
      <c r="G1390" s="2">
        <v>2</v>
      </c>
      <c r="H1390" s="3">
        <v>1</v>
      </c>
      <c r="I1390" s="3"/>
      <c r="J1390" s="3"/>
      <c r="K1390" s="3"/>
      <c r="L1390" s="4" t="s">
        <v>3005</v>
      </c>
      <c r="M1390" s="4" t="s">
        <v>1269</v>
      </c>
      <c r="N1390" s="3" t="s">
        <v>6003</v>
      </c>
      <c r="O1390" s="3">
        <v>100</v>
      </c>
      <c r="P1390" s="3" t="s">
        <v>1770</v>
      </c>
      <c r="Q1390" s="3" t="s">
        <v>3006</v>
      </c>
      <c r="R1390" s="3" t="s">
        <v>48</v>
      </c>
      <c r="S1390" s="10" t="s">
        <v>49</v>
      </c>
      <c r="T1390" s="3" t="s">
        <v>153</v>
      </c>
      <c r="U1390" s="38">
        <v>41.67</v>
      </c>
      <c r="V1390" s="38">
        <v>41.67</v>
      </c>
      <c r="W1390" s="38">
        <v>41.67</v>
      </c>
      <c r="X1390" s="11" t="s">
        <v>153</v>
      </c>
      <c r="Y1390" s="12"/>
      <c r="Z1390" s="1">
        <v>0</v>
      </c>
      <c r="AA1390" s="9">
        <v>160.25</v>
      </c>
      <c r="AB1390" s="9"/>
      <c r="AC1390" s="50">
        <f>IF(AD1390=AK1390,1,0)</f>
        <v>1</v>
      </c>
      <c r="AD1390" s="50">
        <v>222.11</v>
      </c>
      <c r="AE1390" s="39">
        <v>158.99</v>
      </c>
      <c r="AF1390" s="11">
        <f>IF(Z1390=2,AE1390*1.08,IF(AE1390&lt;=10,(AE1390*1.09),IF(AE1390&lt;=50,(10*1.09)+((AE1390-10)*1.08),IF(AE1390&lt;=100,(10*1.09)+((50-10)*1.08)+((AE1390-50)*1.07),IF(AE1390&lt;=200,(10*1.09)+((50-10)*1.08)+((100-50)*1.07)+((AE1390-100)*1.04),(10*1.09)+((50-10)*1.08)+((100-50)*1.07)+((200-100)*1.04)+((AE1390-200)*1.02))))))</f>
        <v>168.9496</v>
      </c>
      <c r="AG1390" s="11">
        <f>IF(Z1390=1,AF1390*1.08,IF(Z1390=4,AF1390*1.08,IF(Z1390=2,0,IF(AE1390&lt;=100,(AF1390*1.25),IF(AE1390&lt;=200,134.5+((AE1390-100)*1.04*1.16),255.14+((AE1390-200)*1.02*1.12))))))</f>
        <v>205.665536</v>
      </c>
      <c r="AH1390" s="11">
        <f>IF(Z1390=1,0,IF(Z1390=4,0,(AG1390*1.08)))</f>
        <v>222.11877888000001</v>
      </c>
      <c r="AI1390" s="9">
        <f>TRUNC(AF1390,2)</f>
        <v>168.94</v>
      </c>
      <c r="AJ1390" s="9">
        <f>TRUNC(AG1390,2)</f>
        <v>205.66</v>
      </c>
      <c r="AK1390" s="9">
        <f>TRUNC(AH1390,2)</f>
        <v>222.11</v>
      </c>
      <c r="AL1390" s="13">
        <v>44170</v>
      </c>
      <c r="AM1390" s="13">
        <v>44187</v>
      </c>
      <c r="AN1390" s="13" t="s">
        <v>6537</v>
      </c>
    </row>
    <row r="1391" spans="1:40" ht="57" customHeight="1" x14ac:dyDescent="0.25">
      <c r="A1391" s="1">
        <v>8699676950782</v>
      </c>
      <c r="B1391" s="1" t="s">
        <v>3003</v>
      </c>
      <c r="C1391" s="1" t="s">
        <v>3004</v>
      </c>
      <c r="D1391" s="2" t="s">
        <v>44</v>
      </c>
      <c r="E1391" s="3" t="s">
        <v>5731</v>
      </c>
      <c r="F1391" s="3">
        <v>7</v>
      </c>
      <c r="G1391" s="2">
        <v>2</v>
      </c>
      <c r="H1391" s="3">
        <v>1</v>
      </c>
      <c r="I1391" s="3"/>
      <c r="J1391" s="3"/>
      <c r="K1391" s="3"/>
      <c r="L1391" s="4" t="s">
        <v>1268</v>
      </c>
      <c r="M1391" s="4" t="s">
        <v>1269</v>
      </c>
      <c r="N1391" s="3" t="s">
        <v>6003</v>
      </c>
      <c r="O1391" s="3">
        <v>100</v>
      </c>
      <c r="P1391" s="3" t="s">
        <v>1770</v>
      </c>
      <c r="Q1391" s="3" t="s">
        <v>3006</v>
      </c>
      <c r="R1391" s="3" t="s">
        <v>48</v>
      </c>
      <c r="S1391" s="10" t="s">
        <v>49</v>
      </c>
      <c r="T1391" s="3" t="s">
        <v>153</v>
      </c>
      <c r="U1391" s="38">
        <v>41.58</v>
      </c>
      <c r="V1391" s="38">
        <v>41.58</v>
      </c>
      <c r="W1391" s="38">
        <v>41.58</v>
      </c>
      <c r="X1391" s="11" t="s">
        <v>153</v>
      </c>
      <c r="Y1391" s="12"/>
      <c r="Z1391" s="1">
        <v>0</v>
      </c>
      <c r="AA1391" s="9">
        <v>160.22</v>
      </c>
      <c r="AB1391" s="9"/>
      <c r="AC1391" s="50">
        <f>IF(AD1391=AK1391,1,0)</f>
        <v>1</v>
      </c>
      <c r="AD1391" s="50">
        <v>221.66</v>
      </c>
      <c r="AE1391" s="39">
        <v>158.63999999999999</v>
      </c>
      <c r="AF1391" s="11">
        <f>IF(Z1391=2,AE1391*1.08,IF(AE1391&lt;=10,(AE1391*1.09),IF(AE1391&lt;=50,(10*1.09)+((AE1391-10)*1.08),IF(AE1391&lt;=100,(10*1.09)+((50-10)*1.08)+((AE1391-50)*1.07),IF(AE1391&lt;=200,(10*1.09)+((50-10)*1.08)+((100-50)*1.07)+((AE1391-100)*1.04),(10*1.09)+((50-10)*1.08)+((100-50)*1.07)+((200-100)*1.04)+((AE1391-200)*1.02))))))</f>
        <v>168.5856</v>
      </c>
      <c r="AG1391" s="11">
        <f>IF(Z1391=1,AF1391*1.08,IF(Z1391=4,AF1391*1.08,IF(Z1391=2,0,IF(AE1391&lt;=100,(AF1391*1.25),IF(AE1391&lt;=200,134.5+((AE1391-100)*1.04*1.16),255.14+((AE1391-200)*1.02*1.12))))))</f>
        <v>205.24329599999999</v>
      </c>
      <c r="AH1391" s="11">
        <f>IF(Z1391=1,0,IF(Z1391=4,0,(AG1391*1.08)))</f>
        <v>221.66275967999999</v>
      </c>
      <c r="AI1391" s="9">
        <f>TRUNC(AF1391,2)</f>
        <v>168.58</v>
      </c>
      <c r="AJ1391" s="9">
        <f>TRUNC(AG1391,2)</f>
        <v>205.24</v>
      </c>
      <c r="AK1391" s="9">
        <f>TRUNC(AH1391,2)</f>
        <v>221.66</v>
      </c>
      <c r="AL1391" s="13">
        <v>44170</v>
      </c>
      <c r="AM1391" s="13">
        <v>44187</v>
      </c>
      <c r="AN1391" s="13" t="s">
        <v>6537</v>
      </c>
    </row>
    <row r="1392" spans="1:40" ht="57" customHeight="1" x14ac:dyDescent="0.25">
      <c r="A1392" s="1">
        <v>8699673954271</v>
      </c>
      <c r="B1392" s="1" t="s">
        <v>2999</v>
      </c>
      <c r="C1392" s="1" t="s">
        <v>43</v>
      </c>
      <c r="D1392" s="2" t="s">
        <v>44</v>
      </c>
      <c r="E1392" s="3" t="s">
        <v>5731</v>
      </c>
      <c r="F1392" s="3">
        <v>7</v>
      </c>
      <c r="G1392" s="2">
        <v>2</v>
      </c>
      <c r="H1392" s="3">
        <v>1</v>
      </c>
      <c r="I1392" s="3"/>
      <c r="J1392" s="3"/>
      <c r="K1392" s="3"/>
      <c r="L1392" s="4" t="s">
        <v>6120</v>
      </c>
      <c r="M1392" s="4" t="s">
        <v>3015</v>
      </c>
      <c r="N1392" s="3" t="s">
        <v>6004</v>
      </c>
      <c r="O1392" s="3">
        <v>100</v>
      </c>
      <c r="P1392" s="3" t="s">
        <v>351</v>
      </c>
      <c r="Q1392" s="3">
        <v>5</v>
      </c>
      <c r="R1392" s="3" t="s">
        <v>48</v>
      </c>
      <c r="S1392" s="10" t="s">
        <v>49</v>
      </c>
      <c r="T1392" s="3" t="s">
        <v>153</v>
      </c>
      <c r="U1392" s="38">
        <v>28.86</v>
      </c>
      <c r="V1392" s="38">
        <v>28.86</v>
      </c>
      <c r="W1392" s="38">
        <v>28.86</v>
      </c>
      <c r="X1392" s="11" t="s">
        <v>153</v>
      </c>
      <c r="Y1392" s="42" t="s">
        <v>309</v>
      </c>
      <c r="Z1392" s="1">
        <v>0</v>
      </c>
      <c r="AA1392" s="9">
        <v>131.41</v>
      </c>
      <c r="AB1392" s="9"/>
      <c r="AC1392" s="50">
        <f>IF(AD1392=AK1392,1,0)</f>
        <v>1</v>
      </c>
      <c r="AD1392" s="50">
        <v>184.64</v>
      </c>
      <c r="AE1392" s="39">
        <v>130.22999999999999</v>
      </c>
      <c r="AF1392" s="11">
        <f>IF(Z1392=2,AE1392*1.08,IF(AE1392&lt;=10,(AE1392*1.09),IF(AE1392&lt;=50,(10*1.09)+((AE1392-10)*1.08),IF(AE1392&lt;=100,(10*1.09)+((50-10)*1.08)+((AE1392-50)*1.07),IF(AE1392&lt;=200,(10*1.09)+((50-10)*1.08)+((100-50)*1.07)+((AE1392-100)*1.04),(10*1.09)+((50-10)*1.08)+((100-50)*1.07)+((200-100)*1.04)+((AE1392-200)*1.02))))))</f>
        <v>139.03919999999999</v>
      </c>
      <c r="AG1392" s="11">
        <f>IF(Z1392=1,AF1392*1.08,IF(Z1392=4,AF1392*1.08,IF(Z1392=2,0,IF(AE1392&lt;=100,(AF1392*1.25),IF(AE1392&lt;=200,134.5+((AE1392-100)*1.04*1.16),255.14+((AE1392-200)*1.02*1.12))))))</f>
        <v>170.969472</v>
      </c>
      <c r="AH1392" s="11">
        <f>IF(Z1392=1,0,IF(Z1392=4,0,(AG1392*1.08)))</f>
        <v>184.64702976000001</v>
      </c>
      <c r="AI1392" s="9">
        <f>TRUNC(AF1392,2)</f>
        <v>139.03</v>
      </c>
      <c r="AJ1392" s="9">
        <f>TRUNC(AG1392,2)</f>
        <v>170.96</v>
      </c>
      <c r="AK1392" s="9">
        <f>TRUNC(AH1392,2)</f>
        <v>184.64</v>
      </c>
      <c r="AL1392" s="13">
        <v>44170</v>
      </c>
      <c r="AM1392" s="13">
        <v>44187</v>
      </c>
      <c r="AN1392" s="13" t="s">
        <v>6537</v>
      </c>
    </row>
    <row r="1393" spans="1:40" ht="57" customHeight="1" x14ac:dyDescent="0.25">
      <c r="A1393" s="1">
        <v>8699673954288</v>
      </c>
      <c r="B1393" s="1" t="s">
        <v>2999</v>
      </c>
      <c r="C1393" s="1" t="s">
        <v>43</v>
      </c>
      <c r="D1393" s="2" t="s">
        <v>44</v>
      </c>
      <c r="E1393" s="3" t="s">
        <v>5731</v>
      </c>
      <c r="F1393" s="3">
        <v>7</v>
      </c>
      <c r="G1393" s="2">
        <v>2</v>
      </c>
      <c r="H1393" s="3">
        <v>1</v>
      </c>
      <c r="I1393" s="3"/>
      <c r="J1393" s="3"/>
      <c r="K1393" s="3"/>
      <c r="L1393" s="4" t="s">
        <v>6121</v>
      </c>
      <c r="M1393" s="4" t="s">
        <v>3015</v>
      </c>
      <c r="N1393" s="3" t="s">
        <v>6004</v>
      </c>
      <c r="O1393" s="3">
        <v>100</v>
      </c>
      <c r="P1393" s="3" t="s">
        <v>351</v>
      </c>
      <c r="Q1393" s="3">
        <v>5</v>
      </c>
      <c r="R1393" s="3" t="s">
        <v>48</v>
      </c>
      <c r="S1393" s="10" t="s">
        <v>49</v>
      </c>
      <c r="T1393" s="3" t="s">
        <v>153</v>
      </c>
      <c r="U1393" s="38">
        <v>28.86</v>
      </c>
      <c r="V1393" s="38">
        <v>28.86</v>
      </c>
      <c r="W1393" s="38">
        <v>28.86</v>
      </c>
      <c r="X1393" s="11" t="s">
        <v>153</v>
      </c>
      <c r="Y1393" s="42" t="s">
        <v>309</v>
      </c>
      <c r="Z1393" s="1">
        <v>0</v>
      </c>
      <c r="AA1393" s="9">
        <v>131.41</v>
      </c>
      <c r="AB1393" s="9"/>
      <c r="AC1393" s="50">
        <f>IF(AD1393=AK1393,1,0)</f>
        <v>1</v>
      </c>
      <c r="AD1393" s="50">
        <v>184.64</v>
      </c>
      <c r="AE1393" s="39">
        <v>130.22999999999999</v>
      </c>
      <c r="AF1393" s="11">
        <f>IF(Z1393=2,AE1393*1.08,IF(AE1393&lt;=10,(AE1393*1.09),IF(AE1393&lt;=50,(10*1.09)+((AE1393-10)*1.08),IF(AE1393&lt;=100,(10*1.09)+((50-10)*1.08)+((AE1393-50)*1.07),IF(AE1393&lt;=200,(10*1.09)+((50-10)*1.08)+((100-50)*1.07)+((AE1393-100)*1.04),(10*1.09)+((50-10)*1.08)+((100-50)*1.07)+((200-100)*1.04)+((AE1393-200)*1.02))))))</f>
        <v>139.03919999999999</v>
      </c>
      <c r="AG1393" s="11">
        <f>IF(Z1393=1,AF1393*1.08,IF(Z1393=4,AF1393*1.08,IF(Z1393=2,0,IF(AE1393&lt;=100,(AF1393*1.25),IF(AE1393&lt;=200,134.5+((AE1393-100)*1.04*1.16),255.14+((AE1393-200)*1.02*1.12))))))</f>
        <v>170.969472</v>
      </c>
      <c r="AH1393" s="11">
        <f>IF(Z1393=1,0,IF(Z1393=4,0,(AG1393*1.08)))</f>
        <v>184.64702976000001</v>
      </c>
      <c r="AI1393" s="9">
        <f>TRUNC(AF1393,2)</f>
        <v>139.03</v>
      </c>
      <c r="AJ1393" s="9">
        <f>TRUNC(AG1393,2)</f>
        <v>170.96</v>
      </c>
      <c r="AK1393" s="9">
        <f>TRUNC(AH1393,2)</f>
        <v>184.64</v>
      </c>
      <c r="AL1393" s="13">
        <v>44170</v>
      </c>
      <c r="AM1393" s="13">
        <v>44187</v>
      </c>
      <c r="AN1393" s="13" t="s">
        <v>6537</v>
      </c>
    </row>
    <row r="1394" spans="1:40" ht="57" customHeight="1" x14ac:dyDescent="0.25">
      <c r="A1394" s="1">
        <v>8699777950186</v>
      </c>
      <c r="B1394" s="1" t="s">
        <v>3016</v>
      </c>
      <c r="C1394" s="1" t="s">
        <v>3017</v>
      </c>
      <c r="D1394" s="2" t="s">
        <v>44</v>
      </c>
      <c r="E1394" s="3" t="s">
        <v>5731</v>
      </c>
      <c r="F1394" s="3">
        <v>0</v>
      </c>
      <c r="G1394" s="2">
        <v>2</v>
      </c>
      <c r="H1394" s="3">
        <v>1</v>
      </c>
      <c r="I1394" s="3"/>
      <c r="J1394" s="3"/>
      <c r="K1394" s="3"/>
      <c r="L1394" s="4" t="s">
        <v>3018</v>
      </c>
      <c r="M1394" s="4" t="s">
        <v>3019</v>
      </c>
      <c r="N1394" s="3" t="s">
        <v>5993</v>
      </c>
      <c r="O1394" s="3">
        <v>22</v>
      </c>
      <c r="P1394" s="3" t="s">
        <v>188</v>
      </c>
      <c r="Q1394" s="3">
        <v>3</v>
      </c>
      <c r="R1394" s="3" t="s">
        <v>48</v>
      </c>
      <c r="S1394" s="10" t="s">
        <v>49</v>
      </c>
      <c r="T1394" s="10" t="s">
        <v>153</v>
      </c>
      <c r="U1394" s="38">
        <v>157.18</v>
      </c>
      <c r="V1394" s="38">
        <v>157.18</v>
      </c>
      <c r="W1394" s="38">
        <v>157.18</v>
      </c>
      <c r="X1394" s="11" t="s">
        <v>153</v>
      </c>
      <c r="Y1394" s="12"/>
      <c r="Z1394" s="1">
        <v>0</v>
      </c>
      <c r="AA1394" s="9">
        <v>611.04</v>
      </c>
      <c r="AB1394" s="9"/>
      <c r="AC1394" s="50">
        <f>IF(AD1394=AK1394,1,0)</f>
        <v>1</v>
      </c>
      <c r="AD1394" s="50">
        <v>768.72</v>
      </c>
      <c r="AE1394" s="39">
        <v>599.72</v>
      </c>
      <c r="AF1394" s="11">
        <f>IF(Z1394=2,AE1394*1.08,IF(AE1394&lt;=10,(AE1394*1.09),IF(AE1394&lt;=50,(10*1.09)+((AE1394-10)*1.08),IF(AE1394&lt;=100,(10*1.09)+((50-10)*1.08)+((AE1394-50)*1.07),IF(AE1394&lt;=200,(10*1.09)+((50-10)*1.08)+((100-50)*1.07)+((AE1394-100)*1.04),(10*1.09)+((50-10)*1.08)+((100-50)*1.07)+((200-100)*1.04)+((AE1394-200)*1.02))))))</f>
        <v>619.31439999999998</v>
      </c>
      <c r="AG1394" s="11">
        <f>IF(Z1394=1,AF1394*1.08,IF(Z1394=4,AF1394*1.08,IF(Z1394=2,0,IF(AE1394&lt;=100,(AF1394*1.25),IF(AE1394&lt;=200,134.5+((AE1394-100)*1.04*1.16),255.14+((AE1394-200)*1.02*1.12))))))</f>
        <v>711.7801280000001</v>
      </c>
      <c r="AH1394" s="11">
        <f>IF(Z1394=1,0,IF(Z1394=4,0,(AG1394*1.08)))</f>
        <v>768.72253824000018</v>
      </c>
      <c r="AI1394" s="9">
        <f>TRUNC(AF1394,2)</f>
        <v>619.30999999999995</v>
      </c>
      <c r="AJ1394" s="9">
        <f>TRUNC(AG1394,2)</f>
        <v>711.78</v>
      </c>
      <c r="AK1394" s="9">
        <f>TRUNC(AH1394,2)</f>
        <v>768.72</v>
      </c>
      <c r="AL1394" s="13">
        <v>44170</v>
      </c>
      <c r="AM1394" s="13">
        <v>44187</v>
      </c>
      <c r="AN1394" s="13" t="s">
        <v>6537</v>
      </c>
    </row>
    <row r="1395" spans="1:40" ht="57" customHeight="1" x14ac:dyDescent="0.25">
      <c r="A1395" s="1">
        <v>8699777950360</v>
      </c>
      <c r="B1395" s="1" t="s">
        <v>3016</v>
      </c>
      <c r="C1395" s="1" t="s">
        <v>3017</v>
      </c>
      <c r="D1395" s="2" t="s">
        <v>44</v>
      </c>
      <c r="E1395" s="3" t="s">
        <v>5731</v>
      </c>
      <c r="F1395" s="3">
        <v>7</v>
      </c>
      <c r="G1395" s="2">
        <v>2</v>
      </c>
      <c r="H1395" s="3">
        <v>1</v>
      </c>
      <c r="I1395" s="3"/>
      <c r="J1395" s="3"/>
      <c r="K1395" s="3"/>
      <c r="L1395" s="4" t="s">
        <v>4323</v>
      </c>
      <c r="M1395" s="4" t="s">
        <v>3023</v>
      </c>
      <c r="N1395" s="3" t="s">
        <v>5993</v>
      </c>
      <c r="O1395" s="3" t="s">
        <v>4324</v>
      </c>
      <c r="P1395" s="3" t="s">
        <v>1004</v>
      </c>
      <c r="Q1395" s="3">
        <v>4</v>
      </c>
      <c r="R1395" s="3" t="s">
        <v>48</v>
      </c>
      <c r="S1395" s="10" t="s">
        <v>49</v>
      </c>
      <c r="T1395" s="10" t="s">
        <v>153</v>
      </c>
      <c r="U1395" s="38">
        <v>651.42999999999995</v>
      </c>
      <c r="V1395" s="38">
        <v>651.42999999999995</v>
      </c>
      <c r="W1395" s="38">
        <v>651.42999999999995</v>
      </c>
      <c r="X1395" s="11" t="s">
        <v>153</v>
      </c>
      <c r="Y1395" s="12"/>
      <c r="Z1395" s="1">
        <v>0</v>
      </c>
      <c r="AA1395" s="9">
        <v>2495.21</v>
      </c>
      <c r="AB1395" s="9"/>
      <c r="AC1395" s="50">
        <f>IF(AD1395=AK1395,1,0)</f>
        <v>1</v>
      </c>
      <c r="AD1395" s="50">
        <v>3095.41</v>
      </c>
      <c r="AE1395" s="39">
        <v>2485.5300000000002</v>
      </c>
      <c r="AF1395" s="11">
        <f>IF(Z1395=2,AE1395*1.08,IF(AE1395&lt;=10,(AE1395*1.09),IF(AE1395&lt;=50,(10*1.09)+((AE1395-10)*1.08),IF(AE1395&lt;=100,(10*1.09)+((50-10)*1.08)+((AE1395-50)*1.07),IF(AE1395&lt;=200,(10*1.09)+((50-10)*1.08)+((100-50)*1.07)+((AE1395-100)*1.04),(10*1.09)+((50-10)*1.08)+((100-50)*1.07)+((200-100)*1.04)+((AE1395-200)*1.02))))))</f>
        <v>2542.8406</v>
      </c>
      <c r="AG1395" s="11">
        <f>IF(Z1395=1,AF1395*1.08,IF(Z1395=4,AF1395*1.08,IF(Z1395=2,0,IF(AE1395&lt;=100,(AF1395*1.25),IF(AE1395&lt;=200,134.5+((AE1395-100)*1.04*1.16),255.14+((AE1395-200)*1.02*1.12))))))</f>
        <v>2866.1294720000001</v>
      </c>
      <c r="AH1395" s="11">
        <f>IF(Z1395=1,0,IF(Z1395=4,0,(AG1395*1.08)))</f>
        <v>3095.4198297600001</v>
      </c>
      <c r="AI1395" s="9">
        <f>TRUNC(AF1395,2)</f>
        <v>2542.84</v>
      </c>
      <c r="AJ1395" s="9">
        <f>TRUNC(AG1395,2)</f>
        <v>2866.12</v>
      </c>
      <c r="AK1395" s="9">
        <f>TRUNC(AH1395,2)</f>
        <v>3095.41</v>
      </c>
      <c r="AL1395" s="13">
        <v>44170</v>
      </c>
      <c r="AM1395" s="13">
        <v>44187</v>
      </c>
      <c r="AN1395" s="13" t="s">
        <v>6537</v>
      </c>
    </row>
    <row r="1396" spans="1:40" ht="57" customHeight="1" x14ac:dyDescent="0.25">
      <c r="A1396" s="1">
        <v>8699546799169</v>
      </c>
      <c r="B1396" s="1" t="s">
        <v>2544</v>
      </c>
      <c r="C1396" s="1" t="s">
        <v>2545</v>
      </c>
      <c r="D1396" s="2" t="s">
        <v>44</v>
      </c>
      <c r="E1396" s="3" t="s">
        <v>5731</v>
      </c>
      <c r="F1396" s="3">
        <v>7</v>
      </c>
      <c r="G1396" s="2">
        <v>2</v>
      </c>
      <c r="H1396" s="3">
        <v>1</v>
      </c>
      <c r="I1396" s="3"/>
      <c r="J1396" s="3"/>
      <c r="K1396" s="3"/>
      <c r="L1396" s="4" t="s">
        <v>6356</v>
      </c>
      <c r="M1396" s="4" t="s">
        <v>2546</v>
      </c>
      <c r="N1396" s="3" t="s">
        <v>5960</v>
      </c>
      <c r="O1396" s="3">
        <v>0.25</v>
      </c>
      <c r="P1396" s="3" t="s">
        <v>221</v>
      </c>
      <c r="Q1396" s="3">
        <v>15</v>
      </c>
      <c r="R1396" s="3" t="s">
        <v>48</v>
      </c>
      <c r="S1396" s="10" t="s">
        <v>49</v>
      </c>
      <c r="T1396" s="3" t="s">
        <v>153</v>
      </c>
      <c r="U1396" s="38">
        <v>557.14</v>
      </c>
      <c r="V1396" s="38">
        <v>557.14</v>
      </c>
      <c r="W1396" s="38">
        <v>557.14</v>
      </c>
      <c r="X1396" s="11" t="s">
        <v>153</v>
      </c>
      <c r="Y1396" s="12"/>
      <c r="Z1396" s="1">
        <v>0</v>
      </c>
      <c r="AA1396" s="9">
        <v>2259.62</v>
      </c>
      <c r="AB1396" s="9"/>
      <c r="AC1396" s="50">
        <f>IF(AD1396=AK1396,1,0)</f>
        <v>1</v>
      </c>
      <c r="AD1396" s="50">
        <v>2651.53</v>
      </c>
      <c r="AE1396" s="39">
        <v>2125.7600000000002</v>
      </c>
      <c r="AF1396" s="11">
        <f>IF(Z1396=2,AE1396*1.08,IF(AE1396&lt;=10,(AE1396*1.09),IF(AE1396&lt;=50,(10*1.09)+((AE1396-10)*1.08),IF(AE1396&lt;=100,(10*1.09)+((50-10)*1.08)+((AE1396-50)*1.07),IF(AE1396&lt;=200,(10*1.09)+((50-10)*1.08)+((100-50)*1.07)+((AE1396-100)*1.04),(10*1.09)+((50-10)*1.08)+((100-50)*1.07)+((200-100)*1.04)+((AE1396-200)*1.02))))))</f>
        <v>2175.8752000000004</v>
      </c>
      <c r="AG1396" s="11">
        <f>IF(Z1396=1,AF1396*1.08,IF(Z1396=4,AF1396*1.08,IF(Z1396=2,0,IF(AE1396&lt;=100,(AF1396*1.25),IF(AE1396&lt;=200,134.5+((AE1396-100)*1.04*1.16),255.14+((AE1396-200)*1.02*1.12))))))</f>
        <v>2455.1282240000005</v>
      </c>
      <c r="AH1396" s="11">
        <f>IF(Z1396=1,0,IF(Z1396=4,0,(AG1396*1.08)))</f>
        <v>2651.5384819200008</v>
      </c>
      <c r="AI1396" s="9">
        <f>TRUNC(AF1396,2)</f>
        <v>2175.87</v>
      </c>
      <c r="AJ1396" s="9">
        <f>TRUNC(AG1396,2)</f>
        <v>2455.12</v>
      </c>
      <c r="AK1396" s="9">
        <f>TRUNC(AH1396,2)</f>
        <v>2651.53</v>
      </c>
      <c r="AL1396" s="13">
        <v>44170</v>
      </c>
      <c r="AM1396" s="13">
        <v>44187</v>
      </c>
      <c r="AN1396" s="13" t="s">
        <v>6537</v>
      </c>
    </row>
    <row r="1397" spans="1:40" ht="57" customHeight="1" x14ac:dyDescent="0.25">
      <c r="A1397" s="1">
        <v>8699638523849</v>
      </c>
      <c r="B1397" s="1" t="s">
        <v>1789</v>
      </c>
      <c r="C1397" s="1" t="s">
        <v>5805</v>
      </c>
      <c r="D1397" s="2" t="s">
        <v>150</v>
      </c>
      <c r="E1397" s="3" t="s">
        <v>5731</v>
      </c>
      <c r="F1397" s="3">
        <v>0</v>
      </c>
      <c r="G1397" s="2">
        <v>1</v>
      </c>
      <c r="H1397" s="3">
        <v>4</v>
      </c>
      <c r="I1397" s="3" t="s">
        <v>1623</v>
      </c>
      <c r="J1397" s="3">
        <v>0</v>
      </c>
      <c r="K1397" s="3" t="s">
        <v>1625</v>
      </c>
      <c r="L1397" s="4" t="s">
        <v>1791</v>
      </c>
      <c r="M1397" s="4" t="s">
        <v>6485</v>
      </c>
      <c r="N1397" s="3" t="s">
        <v>5974</v>
      </c>
      <c r="O1397" s="3" t="s">
        <v>1792</v>
      </c>
      <c r="P1397" s="3" t="s">
        <v>76</v>
      </c>
      <c r="Q1397" s="3">
        <v>20</v>
      </c>
      <c r="R1397" s="3" t="s">
        <v>48</v>
      </c>
      <c r="S1397" s="10" t="s">
        <v>49</v>
      </c>
      <c r="T1397" s="3" t="s">
        <v>545</v>
      </c>
      <c r="U1397" s="38">
        <v>3.2</v>
      </c>
      <c r="V1397" s="38">
        <v>3.2</v>
      </c>
      <c r="W1397" s="38">
        <v>3.2</v>
      </c>
      <c r="X1397" s="11" t="s">
        <v>545</v>
      </c>
      <c r="Y1397" s="12"/>
      <c r="Z1397" s="1">
        <v>0</v>
      </c>
      <c r="AA1397" s="9">
        <v>25.04</v>
      </c>
      <c r="AB1397" s="9"/>
      <c r="AC1397" s="50"/>
      <c r="AD1397" s="50"/>
      <c r="AE1397" s="39">
        <v>12.2</v>
      </c>
      <c r="AF1397" s="11">
        <f>IF(Z1397=2,AE1397*1.08,IF(AE1397&lt;=10,(AE1397*1.09),IF(AE1397&lt;=50,(10*1.09)+((AE1397-10)*1.08),IF(AE1397&lt;=100,(10*1.09)+((50-10)*1.08)+((AE1397-50)*1.07),IF(AE1397&lt;=200,(10*1.09)+((50-10)*1.08)+((100-50)*1.07)+((AE1397-100)*1.04),(10*1.09)+((50-10)*1.08)+((100-50)*1.07)+((200-100)*1.04)+((AE1397-200)*1.02))))))</f>
        <v>13.276</v>
      </c>
      <c r="AG1397" s="11">
        <f>IF(Z1397=1,AF1397*1.08,IF(Z1397=4,AF1397*1.08,IF(Z1397=2,0,IF(AE1397&lt;=100,(AF1397*1.25),IF(AE1397&lt;=200,134.5+((AE1397-100)*1.04*1.16),255.14+((AE1397-200)*1.02*1.12))))))</f>
        <v>16.594999999999999</v>
      </c>
      <c r="AH1397" s="11">
        <f>IF(Z1397=1,0,IF(Z1397=4,0,(AG1397*1.08)))</f>
        <v>17.922599999999999</v>
      </c>
      <c r="AI1397" s="9">
        <f>TRUNC(AF1397,2)</f>
        <v>13.27</v>
      </c>
      <c r="AJ1397" s="9">
        <f>TRUNC(AG1397,2)</f>
        <v>16.59</v>
      </c>
      <c r="AK1397" s="9">
        <f>TRUNC(AH1397,2)</f>
        <v>17.920000000000002</v>
      </c>
      <c r="AL1397" s="13">
        <v>44170</v>
      </c>
      <c r="AM1397" s="13">
        <v>44187</v>
      </c>
      <c r="AN1397" s="13" t="s">
        <v>6537</v>
      </c>
    </row>
    <row r="1398" spans="1:40" ht="57" customHeight="1" x14ac:dyDescent="0.25">
      <c r="A1398" s="1">
        <v>8699809097728</v>
      </c>
      <c r="B1398" s="1" t="s">
        <v>2527</v>
      </c>
      <c r="C1398" s="1" t="s">
        <v>2528</v>
      </c>
      <c r="D1398" s="2" t="s">
        <v>44</v>
      </c>
      <c r="E1398" s="3" t="s">
        <v>5731</v>
      </c>
      <c r="F1398" s="3">
        <v>0</v>
      </c>
      <c r="G1398" s="2">
        <v>1</v>
      </c>
      <c r="H1398" s="3">
        <v>1</v>
      </c>
      <c r="I1398" s="3"/>
      <c r="J1398" s="3"/>
      <c r="K1398" s="3"/>
      <c r="L1398" s="4" t="s">
        <v>2529</v>
      </c>
      <c r="M1398" s="4" t="s">
        <v>210</v>
      </c>
      <c r="N1398" s="3" t="s">
        <v>5918</v>
      </c>
      <c r="O1398" s="3" t="s">
        <v>2530</v>
      </c>
      <c r="P1398" s="3" t="s">
        <v>76</v>
      </c>
      <c r="Q1398" s="3">
        <v>28</v>
      </c>
      <c r="R1398" s="3" t="s">
        <v>48</v>
      </c>
      <c r="S1398" s="10" t="s">
        <v>18</v>
      </c>
      <c r="T1398" s="3" t="s">
        <v>153</v>
      </c>
      <c r="U1398" s="38">
        <v>6.04</v>
      </c>
      <c r="V1398" s="38">
        <v>17.75</v>
      </c>
      <c r="W1398" s="38">
        <v>6.04</v>
      </c>
      <c r="X1398" s="11" t="s">
        <v>153</v>
      </c>
      <c r="Y1398" s="12"/>
      <c r="Z1398" s="1">
        <v>0</v>
      </c>
      <c r="AA1398" s="9">
        <v>23.43</v>
      </c>
      <c r="AB1398" s="9"/>
      <c r="AC1398" s="50">
        <f>IF(AD1398=AK1398,1,0)</f>
        <v>1</v>
      </c>
      <c r="AD1398" s="50">
        <v>33.72</v>
      </c>
      <c r="AE1398" s="39">
        <v>23.04</v>
      </c>
      <c r="AF1398" s="11">
        <f>IF(Z1398=2,AE1398*1.08,IF(AE1398&lt;=10,(AE1398*1.09),IF(AE1398&lt;=50,(10*1.09)+((AE1398-10)*1.08),IF(AE1398&lt;=100,(10*1.09)+((50-10)*1.08)+((AE1398-50)*1.07),IF(AE1398&lt;=200,(10*1.09)+((50-10)*1.08)+((100-50)*1.07)+((AE1398-100)*1.04),(10*1.09)+((50-10)*1.08)+((100-50)*1.07)+((200-100)*1.04)+((AE1398-200)*1.02))))))</f>
        <v>24.9832</v>
      </c>
      <c r="AG1398" s="11">
        <f>IF(Z1398=1,AF1398*1.08,IF(Z1398=4,AF1398*1.08,IF(Z1398=2,0,IF(AE1398&lt;=100,(AF1398*1.25),IF(AE1398&lt;=200,134.5+((AE1398-100)*1.04*1.16),255.14+((AE1398-200)*1.02*1.12))))))</f>
        <v>31.228999999999999</v>
      </c>
      <c r="AH1398" s="11">
        <f>IF(Z1398=1,0,IF(Z1398=4,0,(AG1398*1.08)))</f>
        <v>33.727319999999999</v>
      </c>
      <c r="AI1398" s="9">
        <f>TRUNC(AF1398,2)</f>
        <v>24.98</v>
      </c>
      <c r="AJ1398" s="9">
        <f>TRUNC(AG1398,2)</f>
        <v>31.22</v>
      </c>
      <c r="AK1398" s="9">
        <f>TRUNC(AH1398,2)</f>
        <v>33.72</v>
      </c>
      <c r="AL1398" s="13">
        <v>44170</v>
      </c>
      <c r="AM1398" s="13">
        <v>44187</v>
      </c>
      <c r="AN1398" s="13" t="s">
        <v>6537</v>
      </c>
    </row>
    <row r="1399" spans="1:40" ht="57" customHeight="1" x14ac:dyDescent="0.25">
      <c r="A1399" s="1">
        <v>8699593595165</v>
      </c>
      <c r="B1399" s="1" t="s">
        <v>2814</v>
      </c>
      <c r="C1399" s="1" t="s">
        <v>2815</v>
      </c>
      <c r="D1399" s="2" t="s">
        <v>44</v>
      </c>
      <c r="E1399" s="3" t="s">
        <v>5731</v>
      </c>
      <c r="F1399" s="3">
        <v>0</v>
      </c>
      <c r="G1399" s="2">
        <v>2</v>
      </c>
      <c r="H1399" s="3">
        <v>1</v>
      </c>
      <c r="I1399" s="3"/>
      <c r="J1399" s="3"/>
      <c r="K1399" s="3"/>
      <c r="L1399" s="4" t="s">
        <v>3043</v>
      </c>
      <c r="M1399" s="7" t="s">
        <v>2816</v>
      </c>
      <c r="N1399" s="3" t="s">
        <v>5982</v>
      </c>
      <c r="O1399" s="3">
        <v>10</v>
      </c>
      <c r="P1399" s="3" t="s">
        <v>221</v>
      </c>
      <c r="Q1399" s="3">
        <v>150</v>
      </c>
      <c r="R1399" s="3" t="s">
        <v>48</v>
      </c>
      <c r="S1399" s="10" t="s">
        <v>49</v>
      </c>
      <c r="T1399" s="3" t="s">
        <v>50</v>
      </c>
      <c r="U1399" s="38">
        <v>36.89</v>
      </c>
      <c r="V1399" s="38">
        <v>36.89</v>
      </c>
      <c r="W1399" s="38">
        <v>36.89</v>
      </c>
      <c r="X1399" s="11" t="s">
        <v>50</v>
      </c>
      <c r="Y1399" s="42">
        <v>1</v>
      </c>
      <c r="Z1399" s="1">
        <v>0</v>
      </c>
      <c r="AA1399" s="9">
        <v>276.33999999999997</v>
      </c>
      <c r="AB1399" s="9"/>
      <c r="AC1399" s="50">
        <f>IF(AD1399=AK1399,1,0)</f>
        <v>1</v>
      </c>
      <c r="AD1399" s="50">
        <v>358.44</v>
      </c>
      <c r="AE1399" s="39">
        <v>267.19</v>
      </c>
      <c r="AF1399" s="11">
        <f>IF(Z1399=2,AE1399*1.08,IF(AE1399&lt;=10,(AE1399*1.09),IF(AE1399&lt;=50,(10*1.09)+((AE1399-10)*1.08),IF(AE1399&lt;=100,(10*1.09)+((50-10)*1.08)+((AE1399-50)*1.07),IF(AE1399&lt;=200,(10*1.09)+((50-10)*1.08)+((100-50)*1.07)+((AE1399-100)*1.04),(10*1.09)+((50-10)*1.08)+((100-50)*1.07)+((200-100)*1.04)+((AE1399-200)*1.02))))))</f>
        <v>280.13380000000001</v>
      </c>
      <c r="AG1399" s="11">
        <f>IF(Z1399=1,AF1399*1.08,IF(Z1399=4,AF1399*1.08,IF(Z1399=2,0,IF(AE1399&lt;=100,(AF1399*1.25),IF(AE1399&lt;=200,134.5+((AE1399-100)*1.04*1.16),255.14+((AE1399-200)*1.02*1.12))))))</f>
        <v>331.89785599999999</v>
      </c>
      <c r="AH1399" s="11">
        <f>IF(Z1399=1,0,IF(Z1399=4,0,(AG1399*1.08)))</f>
        <v>358.44968448000003</v>
      </c>
      <c r="AI1399" s="9">
        <f>TRUNC(AF1399,2)</f>
        <v>280.13</v>
      </c>
      <c r="AJ1399" s="9">
        <f>TRUNC(AG1399,2)</f>
        <v>331.89</v>
      </c>
      <c r="AK1399" s="9">
        <f>TRUNC(AH1399,2)</f>
        <v>358.44</v>
      </c>
      <c r="AL1399" s="13">
        <v>44170</v>
      </c>
      <c r="AM1399" s="13">
        <v>44187</v>
      </c>
      <c r="AN1399" s="13" t="s">
        <v>6537</v>
      </c>
    </row>
    <row r="1400" spans="1:40" ht="57" customHeight="1" x14ac:dyDescent="0.25">
      <c r="A1400" s="1">
        <v>8699552090113</v>
      </c>
      <c r="B1400" s="1" t="s">
        <v>3046</v>
      </c>
      <c r="C1400" s="1" t="s">
        <v>3047</v>
      </c>
      <c r="D1400" s="2" t="s">
        <v>44</v>
      </c>
      <c r="E1400" s="3" t="s">
        <v>5731</v>
      </c>
      <c r="F1400" s="3">
        <v>0</v>
      </c>
      <c r="G1400" s="2">
        <v>3</v>
      </c>
      <c r="H1400" s="3">
        <v>1</v>
      </c>
      <c r="I1400" s="3"/>
      <c r="J1400" s="3"/>
      <c r="K1400" s="3"/>
      <c r="L1400" s="4" t="s">
        <v>3048</v>
      </c>
      <c r="M1400" s="4" t="s">
        <v>1100</v>
      </c>
      <c r="N1400" s="3" t="s">
        <v>6035</v>
      </c>
      <c r="O1400" s="3">
        <v>5</v>
      </c>
      <c r="P1400" s="3" t="s">
        <v>76</v>
      </c>
      <c r="Q1400" s="3">
        <v>56</v>
      </c>
      <c r="R1400" s="3" t="s">
        <v>48</v>
      </c>
      <c r="S1400" s="10" t="s">
        <v>49</v>
      </c>
      <c r="T1400" s="10" t="s">
        <v>129</v>
      </c>
      <c r="U1400" s="38">
        <v>13.46</v>
      </c>
      <c r="V1400" s="38">
        <v>13.46</v>
      </c>
      <c r="W1400" s="38">
        <v>13.46</v>
      </c>
      <c r="X1400" s="11" t="s">
        <v>129</v>
      </c>
      <c r="Y1400" s="12"/>
      <c r="Z1400" s="1">
        <v>0</v>
      </c>
      <c r="AA1400" s="9">
        <v>61.19</v>
      </c>
      <c r="AB1400" s="9"/>
      <c r="AC1400" s="50">
        <f>IF(AD1400=AK1400,1,0)</f>
        <v>1</v>
      </c>
      <c r="AD1400" s="50">
        <v>74.98</v>
      </c>
      <c r="AE1400" s="39">
        <v>51.35</v>
      </c>
      <c r="AF1400" s="11">
        <f>IF(Z1400=2,AE1400*1.08,IF(AE1400&lt;=10,(AE1400*1.09),IF(AE1400&lt;=50,(10*1.09)+((AE1400-10)*1.08),IF(AE1400&lt;=100,(10*1.09)+((50-10)*1.08)+((AE1400-50)*1.07),IF(AE1400&lt;=200,(10*1.09)+((50-10)*1.08)+((100-50)*1.07)+((AE1400-100)*1.04),(10*1.09)+((50-10)*1.08)+((100-50)*1.07)+((200-100)*1.04)+((AE1400-200)*1.02))))))</f>
        <v>55.544500000000006</v>
      </c>
      <c r="AG1400" s="11">
        <f>IF(Z1400=1,AF1400*1.08,IF(Z1400=4,AF1400*1.08,IF(Z1400=2,0,IF(AE1400&lt;=100,(AF1400*1.25),IF(AE1400&lt;=200,134.5+((AE1400-100)*1.04*1.16),255.14+((AE1400-200)*1.02*1.12))))))</f>
        <v>69.430625000000006</v>
      </c>
      <c r="AH1400" s="11">
        <f>IF(Z1400=1,0,IF(Z1400=4,0,(AG1400*1.08)))</f>
        <v>74.985075000000009</v>
      </c>
      <c r="AI1400" s="9">
        <f>TRUNC(AF1400,2)</f>
        <v>55.54</v>
      </c>
      <c r="AJ1400" s="9">
        <f>TRUNC(AG1400,2)</f>
        <v>69.430000000000007</v>
      </c>
      <c r="AK1400" s="9">
        <f>TRUNC(AH1400,2)</f>
        <v>74.98</v>
      </c>
      <c r="AL1400" s="13">
        <v>44170</v>
      </c>
      <c r="AM1400" s="13">
        <v>44187</v>
      </c>
      <c r="AN1400" s="13" t="s">
        <v>6537</v>
      </c>
    </row>
    <row r="1401" spans="1:40" ht="57" customHeight="1" x14ac:dyDescent="0.25">
      <c r="A1401" s="1">
        <v>8699552090120</v>
      </c>
      <c r="B1401" s="1" t="s">
        <v>3046</v>
      </c>
      <c r="C1401" s="1" t="s">
        <v>3047</v>
      </c>
      <c r="D1401" s="2" t="s">
        <v>44</v>
      </c>
      <c r="E1401" s="3" t="s">
        <v>5731</v>
      </c>
      <c r="F1401" s="3">
        <v>0</v>
      </c>
      <c r="G1401" s="2">
        <v>3</v>
      </c>
      <c r="H1401" s="3">
        <v>1</v>
      </c>
      <c r="I1401" s="3"/>
      <c r="J1401" s="3"/>
      <c r="K1401" s="3"/>
      <c r="L1401" s="4" t="s">
        <v>3049</v>
      </c>
      <c r="M1401" s="4" t="s">
        <v>1100</v>
      </c>
      <c r="N1401" s="3" t="s">
        <v>6035</v>
      </c>
      <c r="O1401" s="3">
        <v>7.5</v>
      </c>
      <c r="P1401" s="3" t="s">
        <v>76</v>
      </c>
      <c r="Q1401" s="3">
        <v>56</v>
      </c>
      <c r="R1401" s="3" t="s">
        <v>48</v>
      </c>
      <c r="S1401" s="10" t="s">
        <v>49</v>
      </c>
      <c r="T1401" s="10" t="s">
        <v>129</v>
      </c>
      <c r="U1401" s="38">
        <v>13.46</v>
      </c>
      <c r="V1401" s="38">
        <v>13.46</v>
      </c>
      <c r="W1401" s="38">
        <v>13.46</v>
      </c>
      <c r="X1401" s="11" t="s">
        <v>129</v>
      </c>
      <c r="Y1401" s="12"/>
      <c r="Z1401" s="1">
        <v>0</v>
      </c>
      <c r="AA1401" s="9">
        <v>61.19</v>
      </c>
      <c r="AB1401" s="9"/>
      <c r="AC1401" s="50">
        <f>IF(AD1401=AK1401,1,0)</f>
        <v>1</v>
      </c>
      <c r="AD1401" s="50">
        <v>74.98</v>
      </c>
      <c r="AE1401" s="39">
        <v>51.35</v>
      </c>
      <c r="AF1401" s="11">
        <f>IF(Z1401=2,AE1401*1.08,IF(AE1401&lt;=10,(AE1401*1.09),IF(AE1401&lt;=50,(10*1.09)+((AE1401-10)*1.08),IF(AE1401&lt;=100,(10*1.09)+((50-10)*1.08)+((AE1401-50)*1.07),IF(AE1401&lt;=200,(10*1.09)+((50-10)*1.08)+((100-50)*1.07)+((AE1401-100)*1.04),(10*1.09)+((50-10)*1.08)+((100-50)*1.07)+((200-100)*1.04)+((AE1401-200)*1.02))))))</f>
        <v>55.544500000000006</v>
      </c>
      <c r="AG1401" s="11">
        <f>IF(Z1401=1,AF1401*1.08,IF(Z1401=4,AF1401*1.08,IF(Z1401=2,0,IF(AE1401&lt;=100,(AF1401*1.25),IF(AE1401&lt;=200,134.5+((AE1401-100)*1.04*1.16),255.14+((AE1401-200)*1.02*1.12))))))</f>
        <v>69.430625000000006</v>
      </c>
      <c r="AH1401" s="11">
        <f>IF(Z1401=1,0,IF(Z1401=4,0,(AG1401*1.08)))</f>
        <v>74.985075000000009</v>
      </c>
      <c r="AI1401" s="9">
        <f>TRUNC(AF1401,2)</f>
        <v>55.54</v>
      </c>
      <c r="AJ1401" s="9">
        <f>TRUNC(AG1401,2)</f>
        <v>69.430000000000007</v>
      </c>
      <c r="AK1401" s="9">
        <f>TRUNC(AH1401,2)</f>
        <v>74.98</v>
      </c>
      <c r="AL1401" s="13">
        <v>44170</v>
      </c>
      <c r="AM1401" s="13">
        <v>44187</v>
      </c>
      <c r="AN1401" s="13" t="s">
        <v>6537</v>
      </c>
    </row>
    <row r="1402" spans="1:40" ht="57" customHeight="1" x14ac:dyDescent="0.25">
      <c r="A1402" s="1">
        <v>8699543170015</v>
      </c>
      <c r="B1402" s="1" t="s">
        <v>1272</v>
      </c>
      <c r="C1402" s="1" t="s">
        <v>1273</v>
      </c>
      <c r="D1402" s="2" t="s">
        <v>150</v>
      </c>
      <c r="E1402" s="3" t="s">
        <v>133</v>
      </c>
      <c r="F1402" s="3">
        <v>0</v>
      </c>
      <c r="G1402" s="2">
        <v>2</v>
      </c>
      <c r="H1402" s="27">
        <v>4</v>
      </c>
      <c r="I1402" s="3"/>
      <c r="J1402" s="3"/>
      <c r="K1402" s="3"/>
      <c r="L1402" s="4" t="s">
        <v>5339</v>
      </c>
      <c r="M1402" s="4" t="s">
        <v>271</v>
      </c>
      <c r="N1402" s="3" t="s">
        <v>5995</v>
      </c>
      <c r="O1402" s="3">
        <v>60</v>
      </c>
      <c r="P1402" s="3" t="s">
        <v>76</v>
      </c>
      <c r="Q1402" s="3">
        <v>30</v>
      </c>
      <c r="R1402" s="3" t="s">
        <v>48</v>
      </c>
      <c r="S1402" s="10" t="s">
        <v>49</v>
      </c>
      <c r="T1402" s="43" t="s">
        <v>1690</v>
      </c>
      <c r="U1402" s="38">
        <v>3.66</v>
      </c>
      <c r="V1402" s="38">
        <v>3.66</v>
      </c>
      <c r="W1402" s="38">
        <v>3.66</v>
      </c>
      <c r="X1402" s="10" t="s">
        <v>1690</v>
      </c>
      <c r="Y1402" s="12"/>
      <c r="Z1402" s="1">
        <v>0</v>
      </c>
      <c r="AA1402" s="9">
        <v>18.32</v>
      </c>
      <c r="AB1402" s="9"/>
      <c r="AC1402" s="50"/>
      <c r="AD1402" s="50"/>
      <c r="AE1402" s="39">
        <v>13.96</v>
      </c>
      <c r="AF1402" s="11">
        <f>IF(Z1402=2,AE1402*1.08,IF(AE1402&lt;=10,(AE1402*1.09),IF(AE1402&lt;=50,(10*1.09)+((AE1402-10)*1.08),IF(AE1402&lt;=100,(10*1.09)+((50-10)*1.08)+((AE1402-50)*1.07),IF(AE1402&lt;=200,(10*1.09)+((50-10)*1.08)+((100-50)*1.07)+((AE1402-100)*1.04),(10*1.09)+((50-10)*1.08)+((100-50)*1.07)+((200-100)*1.04)+((AE1402-200)*1.02))))))</f>
        <v>15.176800000000002</v>
      </c>
      <c r="AG1402" s="11">
        <f>IF(Z1402=1,AF1402*1.08,IF(Z1402=4,AF1402*1.08,IF(Z1402=2,0,IF(AE1402&lt;=100,(AF1402*1.25),IF(AE1402&lt;=200,134.5+((AE1402-100)*1.04*1.16),255.14+((AE1402-200)*1.02*1.12))))))</f>
        <v>18.971000000000004</v>
      </c>
      <c r="AH1402" s="11">
        <f>IF(Z1402=1,0,IF(Z1402=4,0,(AG1402*1.08)))</f>
        <v>20.488680000000006</v>
      </c>
      <c r="AI1402" s="9">
        <f>TRUNC(AF1402,2)</f>
        <v>15.17</v>
      </c>
      <c r="AJ1402" s="9">
        <f>TRUNC(AG1402,2)</f>
        <v>18.97</v>
      </c>
      <c r="AK1402" s="9">
        <f>TRUNC(AH1402,2)</f>
        <v>20.48</v>
      </c>
      <c r="AL1402" s="13">
        <v>44170</v>
      </c>
      <c r="AM1402" s="13">
        <v>44187</v>
      </c>
      <c r="AN1402" s="13" t="s">
        <v>6537</v>
      </c>
    </row>
    <row r="1403" spans="1:40" ht="57" customHeight="1" x14ac:dyDescent="0.25">
      <c r="A1403" s="1">
        <v>8699505191270</v>
      </c>
      <c r="B1403" s="1" t="s">
        <v>1061</v>
      </c>
      <c r="C1403" s="1" t="s">
        <v>1062</v>
      </c>
      <c r="D1403" s="2" t="s">
        <v>44</v>
      </c>
      <c r="E1403" s="3" t="s">
        <v>133</v>
      </c>
      <c r="F1403" s="3">
        <v>0</v>
      </c>
      <c r="G1403" s="2">
        <v>1</v>
      </c>
      <c r="H1403" s="3">
        <v>1</v>
      </c>
      <c r="I1403" s="3"/>
      <c r="J1403" s="3"/>
      <c r="K1403" s="3"/>
      <c r="L1403" s="4" t="s">
        <v>3054</v>
      </c>
      <c r="M1403" s="4" t="s">
        <v>214</v>
      </c>
      <c r="N1403" s="3" t="s">
        <v>5994</v>
      </c>
      <c r="O1403" s="3">
        <v>10</v>
      </c>
      <c r="P1403" s="3" t="s">
        <v>76</v>
      </c>
      <c r="Q1403" s="3">
        <v>30</v>
      </c>
      <c r="R1403" s="3" t="s">
        <v>48</v>
      </c>
      <c r="S1403" s="10" t="s">
        <v>49</v>
      </c>
      <c r="T1403" s="10" t="s">
        <v>50</v>
      </c>
      <c r="U1403" s="38">
        <v>8.07</v>
      </c>
      <c r="V1403" s="38">
        <v>13</v>
      </c>
      <c r="W1403" s="38">
        <v>8.07</v>
      </c>
      <c r="X1403" s="11" t="s">
        <v>50</v>
      </c>
      <c r="Y1403" s="12"/>
      <c r="Z1403" s="1">
        <v>0</v>
      </c>
      <c r="AA1403" s="9">
        <v>31.54</v>
      </c>
      <c r="AB1403" s="9"/>
      <c r="AC1403" s="50">
        <f>IF(AD1403=AK1403,1,0)</f>
        <v>1</v>
      </c>
      <c r="AD1403" s="50">
        <v>45.02</v>
      </c>
      <c r="AE1403" s="39">
        <v>30.79</v>
      </c>
      <c r="AF1403" s="11">
        <f>IF(Z1403=2,AE1403*1.08,IF(AE1403&lt;=10,(AE1403*1.09),IF(AE1403&lt;=50,(10*1.09)+((AE1403-10)*1.08),IF(AE1403&lt;=100,(10*1.09)+((50-10)*1.08)+((AE1403-50)*1.07),IF(AE1403&lt;=200,(10*1.09)+((50-10)*1.08)+((100-50)*1.07)+((AE1403-100)*1.04),(10*1.09)+((50-10)*1.08)+((100-50)*1.07)+((200-100)*1.04)+((AE1403-200)*1.02))))))</f>
        <v>33.353200000000001</v>
      </c>
      <c r="AG1403" s="11">
        <f>IF(Z1403=1,AF1403*1.08,IF(Z1403=4,AF1403*1.08,IF(Z1403=2,0,IF(AE1403&lt;=100,(AF1403*1.25),IF(AE1403&lt;=200,134.5+((AE1403-100)*1.04*1.16),255.14+((AE1403-200)*1.02*1.12))))))</f>
        <v>41.691500000000005</v>
      </c>
      <c r="AH1403" s="11">
        <f>IF(Z1403=1,0,IF(Z1403=4,0,(AG1403*1.08)))</f>
        <v>45.026820000000008</v>
      </c>
      <c r="AI1403" s="9">
        <f>TRUNC(AF1403,2)</f>
        <v>33.35</v>
      </c>
      <c r="AJ1403" s="9">
        <f>TRUNC(AG1403,2)</f>
        <v>41.69</v>
      </c>
      <c r="AK1403" s="9">
        <f>TRUNC(AH1403,2)</f>
        <v>45.02</v>
      </c>
      <c r="AL1403" s="13">
        <v>44170</v>
      </c>
      <c r="AM1403" s="13">
        <v>44187</v>
      </c>
      <c r="AN1403" s="13" t="s">
        <v>6537</v>
      </c>
    </row>
    <row r="1404" spans="1:40" ht="57" customHeight="1" x14ac:dyDescent="0.25">
      <c r="A1404" s="1">
        <v>8699505191287</v>
      </c>
      <c r="B1404" s="1" t="s">
        <v>1061</v>
      </c>
      <c r="C1404" s="1" t="s">
        <v>1062</v>
      </c>
      <c r="D1404" s="2" t="s">
        <v>44</v>
      </c>
      <c r="E1404" s="3" t="s">
        <v>133</v>
      </c>
      <c r="F1404" s="3">
        <v>0</v>
      </c>
      <c r="G1404" s="2">
        <v>1</v>
      </c>
      <c r="H1404" s="3">
        <v>1</v>
      </c>
      <c r="I1404" s="3"/>
      <c r="J1404" s="3"/>
      <c r="K1404" s="3"/>
      <c r="L1404" s="4" t="s">
        <v>6226</v>
      </c>
      <c r="M1404" s="4" t="s">
        <v>214</v>
      </c>
      <c r="N1404" s="3" t="s">
        <v>5994</v>
      </c>
      <c r="O1404" s="3">
        <v>20</v>
      </c>
      <c r="P1404" s="3" t="s">
        <v>76</v>
      </c>
      <c r="Q1404" s="3">
        <v>30</v>
      </c>
      <c r="R1404" s="3" t="s">
        <v>48</v>
      </c>
      <c r="S1404" s="10" t="s">
        <v>49</v>
      </c>
      <c r="T1404" s="10" t="s">
        <v>50</v>
      </c>
      <c r="U1404" s="38">
        <v>14.01</v>
      </c>
      <c r="V1404" s="38">
        <v>19.78</v>
      </c>
      <c r="W1404" s="38">
        <v>14.01</v>
      </c>
      <c r="X1404" s="11" t="s">
        <v>50</v>
      </c>
      <c r="Y1404" s="12"/>
      <c r="Z1404" s="1">
        <v>0</v>
      </c>
      <c r="AA1404" s="9">
        <v>54.55</v>
      </c>
      <c r="AB1404" s="9"/>
      <c r="AC1404" s="50">
        <f>IF(AD1404=AK1404,1,0)</f>
        <v>1</v>
      </c>
      <c r="AD1404" s="50">
        <v>78.010000000000005</v>
      </c>
      <c r="AE1404" s="39">
        <v>53.45</v>
      </c>
      <c r="AF1404" s="11">
        <f>IF(Z1404=2,AE1404*1.08,IF(AE1404&lt;=10,(AE1404*1.09),IF(AE1404&lt;=50,(10*1.09)+((AE1404-10)*1.08),IF(AE1404&lt;=100,(10*1.09)+((50-10)*1.08)+((AE1404-50)*1.07),IF(AE1404&lt;=200,(10*1.09)+((50-10)*1.08)+((100-50)*1.07)+((AE1404-100)*1.04),(10*1.09)+((50-10)*1.08)+((100-50)*1.07)+((200-100)*1.04)+((AE1404-200)*1.02))))))</f>
        <v>57.791500000000006</v>
      </c>
      <c r="AG1404" s="11">
        <f>IF(Z1404=1,AF1404*1.08,IF(Z1404=4,AF1404*1.08,IF(Z1404=2,0,IF(AE1404&lt;=100,(AF1404*1.25),IF(AE1404&lt;=200,134.5+((AE1404-100)*1.04*1.16),255.14+((AE1404-200)*1.02*1.12))))))</f>
        <v>72.23937500000001</v>
      </c>
      <c r="AH1404" s="11">
        <f>IF(Z1404=1,0,IF(Z1404=4,0,(AG1404*1.08)))</f>
        <v>78.018525000000011</v>
      </c>
      <c r="AI1404" s="9">
        <f>TRUNC(AF1404,2)</f>
        <v>57.79</v>
      </c>
      <c r="AJ1404" s="9">
        <f>TRUNC(AG1404,2)</f>
        <v>72.23</v>
      </c>
      <c r="AK1404" s="9">
        <f>TRUNC(AH1404,2)</f>
        <v>78.010000000000005</v>
      </c>
      <c r="AL1404" s="13">
        <v>44170</v>
      </c>
      <c r="AM1404" s="13">
        <v>44187</v>
      </c>
      <c r="AN1404" s="13" t="s">
        <v>6537</v>
      </c>
    </row>
    <row r="1405" spans="1:40" ht="57" customHeight="1" x14ac:dyDescent="0.25">
      <c r="A1405" s="1">
        <v>8699783090449</v>
      </c>
      <c r="B1405" s="1" t="s">
        <v>5576</v>
      </c>
      <c r="C1405" s="1" t="s">
        <v>5577</v>
      </c>
      <c r="D1405" s="2" t="s">
        <v>44</v>
      </c>
      <c r="E1405" s="3" t="s">
        <v>5731</v>
      </c>
      <c r="F1405" s="3">
        <v>0</v>
      </c>
      <c r="G1405" s="2">
        <v>2</v>
      </c>
      <c r="H1405" s="3">
        <v>1</v>
      </c>
      <c r="I1405" s="3"/>
      <c r="J1405" s="3"/>
      <c r="K1405" s="3"/>
      <c r="L1405" s="4" t="s">
        <v>5579</v>
      </c>
      <c r="M1405" s="4" t="s">
        <v>5578</v>
      </c>
      <c r="N1405" s="3" t="s">
        <v>5914</v>
      </c>
      <c r="O1405" s="3">
        <v>20</v>
      </c>
      <c r="P1405" s="3" t="s">
        <v>76</v>
      </c>
      <c r="Q1405" s="3">
        <v>30</v>
      </c>
      <c r="R1405" s="3" t="s">
        <v>48</v>
      </c>
      <c r="S1405" s="10" t="s">
        <v>49</v>
      </c>
      <c r="T1405" s="3" t="s">
        <v>129</v>
      </c>
      <c r="U1405" s="38">
        <v>4611.25</v>
      </c>
      <c r="V1405" s="38">
        <v>4611.25</v>
      </c>
      <c r="W1405" s="38">
        <v>4611.25</v>
      </c>
      <c r="X1405" s="3" t="s">
        <v>129</v>
      </c>
      <c r="Y1405" s="12"/>
      <c r="Z1405" s="1">
        <v>0</v>
      </c>
      <c r="AA1405" s="9">
        <v>20830.21</v>
      </c>
      <c r="AB1405" s="9"/>
      <c r="AC1405" s="50">
        <f>IF(AD1405=AK1405,1,0)</f>
        <v>1</v>
      </c>
      <c r="AD1405" s="50">
        <v>21736.400000000001</v>
      </c>
      <c r="AE1405" s="39">
        <v>17594.22</v>
      </c>
      <c r="AF1405" s="11">
        <f>IF(Z1405=2,AE1405*1.08,IF(AE1405&lt;=10,(AE1405*1.09),IF(AE1405&lt;=50,(10*1.09)+((AE1405-10)*1.08),IF(AE1405&lt;=100,(10*1.09)+((50-10)*1.08)+((AE1405-50)*1.07),IF(AE1405&lt;=200,(10*1.09)+((50-10)*1.08)+((100-50)*1.07)+((AE1405-100)*1.04),(10*1.09)+((50-10)*1.08)+((100-50)*1.07)+((200-100)*1.04)+((AE1405-200)*1.02))))))</f>
        <v>17953.704399999999</v>
      </c>
      <c r="AG1405" s="11">
        <f>IF(Z1405=1,AF1405*1.08,IF(Z1405=4,AF1405*1.08,IF(Z1405=2,0,IF(AE1405&lt;=100,(AF1405*1.25),IF(AE1405&lt;=200,134.5+((AE1405-100)*1.04*1.16),255.14+((AE1405-200)*1.02*1.12))))))</f>
        <v>20126.296928</v>
      </c>
      <c r="AH1405" s="11">
        <f>IF(Z1405=1,0,IF(Z1405=4,0,(AG1405*1.08)))</f>
        <v>21736.400682240001</v>
      </c>
      <c r="AI1405" s="9">
        <f>TRUNC(AF1405,2)</f>
        <v>17953.7</v>
      </c>
      <c r="AJ1405" s="9">
        <f>TRUNC(AG1405,2)</f>
        <v>20126.29</v>
      </c>
      <c r="AK1405" s="9">
        <f>TRUNC(AH1405,2)</f>
        <v>21736.400000000001</v>
      </c>
      <c r="AL1405" s="13">
        <v>44170</v>
      </c>
      <c r="AM1405" s="13">
        <v>44187</v>
      </c>
      <c r="AN1405" s="13" t="s">
        <v>6537</v>
      </c>
    </row>
    <row r="1406" spans="1:40" ht="57" customHeight="1" x14ac:dyDescent="0.25">
      <c r="A1406" s="1">
        <v>8699783090456</v>
      </c>
      <c r="B1406" s="1" t="s">
        <v>5576</v>
      </c>
      <c r="C1406" s="1" t="s">
        <v>5577</v>
      </c>
      <c r="D1406" s="2" t="s">
        <v>44</v>
      </c>
      <c r="E1406" s="3" t="s">
        <v>5731</v>
      </c>
      <c r="F1406" s="3">
        <v>0</v>
      </c>
      <c r="G1406" s="2">
        <v>2</v>
      </c>
      <c r="H1406" s="3">
        <v>1</v>
      </c>
      <c r="I1406" s="3"/>
      <c r="J1406" s="3"/>
      <c r="K1406" s="3"/>
      <c r="L1406" s="4" t="s">
        <v>5580</v>
      </c>
      <c r="M1406" s="4" t="s">
        <v>5578</v>
      </c>
      <c r="N1406" s="3" t="s">
        <v>5914</v>
      </c>
      <c r="O1406" s="3">
        <v>40</v>
      </c>
      <c r="P1406" s="3" t="s">
        <v>76</v>
      </c>
      <c r="Q1406" s="3">
        <v>30</v>
      </c>
      <c r="R1406" s="3" t="s">
        <v>48</v>
      </c>
      <c r="S1406" s="10" t="s">
        <v>49</v>
      </c>
      <c r="T1406" s="3" t="s">
        <v>129</v>
      </c>
      <c r="U1406" s="38">
        <v>4611.25</v>
      </c>
      <c r="V1406" s="38">
        <v>4611.25</v>
      </c>
      <c r="W1406" s="38">
        <v>4611.25</v>
      </c>
      <c r="X1406" s="11" t="s">
        <v>129</v>
      </c>
      <c r="Y1406" s="12"/>
      <c r="Z1406" s="1">
        <v>0</v>
      </c>
      <c r="AA1406" s="9">
        <v>20830.21</v>
      </c>
      <c r="AB1406" s="9"/>
      <c r="AC1406" s="50">
        <f>IF(AD1406=AK1406,1,0)</f>
        <v>1</v>
      </c>
      <c r="AD1406" s="50">
        <v>21736.400000000001</v>
      </c>
      <c r="AE1406" s="39">
        <v>17594.22</v>
      </c>
      <c r="AF1406" s="11">
        <f>IF(Z1406=2,AE1406*1.08,IF(AE1406&lt;=10,(AE1406*1.09),IF(AE1406&lt;=50,(10*1.09)+((AE1406-10)*1.08),IF(AE1406&lt;=100,(10*1.09)+((50-10)*1.08)+((AE1406-50)*1.07),IF(AE1406&lt;=200,(10*1.09)+((50-10)*1.08)+((100-50)*1.07)+((AE1406-100)*1.04),(10*1.09)+((50-10)*1.08)+((100-50)*1.07)+((200-100)*1.04)+((AE1406-200)*1.02))))))</f>
        <v>17953.704399999999</v>
      </c>
      <c r="AG1406" s="11">
        <f>IF(Z1406=1,AF1406*1.08,IF(Z1406=4,AF1406*1.08,IF(Z1406=2,0,IF(AE1406&lt;=100,(AF1406*1.25),IF(AE1406&lt;=200,134.5+((AE1406-100)*1.04*1.16),255.14+((AE1406-200)*1.02*1.12))))))</f>
        <v>20126.296928</v>
      </c>
      <c r="AH1406" s="11">
        <f>IF(Z1406=1,0,IF(Z1406=4,0,(AG1406*1.08)))</f>
        <v>21736.400682240001</v>
      </c>
      <c r="AI1406" s="9">
        <f>TRUNC(AF1406,2)</f>
        <v>17953.7</v>
      </c>
      <c r="AJ1406" s="9">
        <f>TRUNC(AG1406,2)</f>
        <v>20126.29</v>
      </c>
      <c r="AK1406" s="9">
        <f>TRUNC(AH1406,2)</f>
        <v>21736.400000000001</v>
      </c>
      <c r="AL1406" s="13">
        <v>44170</v>
      </c>
      <c r="AM1406" s="13">
        <v>44187</v>
      </c>
      <c r="AN1406" s="13" t="s">
        <v>6537</v>
      </c>
    </row>
    <row r="1407" spans="1:40" ht="57" customHeight="1" x14ac:dyDescent="0.25">
      <c r="A1407" s="1">
        <v>8699783090463</v>
      </c>
      <c r="B1407" s="1" t="s">
        <v>5576</v>
      </c>
      <c r="C1407" s="1" t="s">
        <v>5577</v>
      </c>
      <c r="D1407" s="2" t="s">
        <v>44</v>
      </c>
      <c r="E1407" s="3" t="s">
        <v>5731</v>
      </c>
      <c r="F1407" s="3">
        <v>0</v>
      </c>
      <c r="G1407" s="2">
        <v>2</v>
      </c>
      <c r="H1407" s="3">
        <v>1</v>
      </c>
      <c r="I1407" s="3"/>
      <c r="J1407" s="3"/>
      <c r="K1407" s="3"/>
      <c r="L1407" s="4" t="s">
        <v>5581</v>
      </c>
      <c r="M1407" s="4" t="s">
        <v>5578</v>
      </c>
      <c r="N1407" s="3" t="s">
        <v>5914</v>
      </c>
      <c r="O1407" s="3">
        <v>60</v>
      </c>
      <c r="P1407" s="3" t="s">
        <v>76</v>
      </c>
      <c r="Q1407" s="3">
        <v>30</v>
      </c>
      <c r="R1407" s="3" t="s">
        <v>48</v>
      </c>
      <c r="S1407" s="10" t="s">
        <v>49</v>
      </c>
      <c r="T1407" s="3" t="s">
        <v>129</v>
      </c>
      <c r="U1407" s="38">
        <v>4611.25</v>
      </c>
      <c r="V1407" s="38">
        <v>4611.25</v>
      </c>
      <c r="W1407" s="38">
        <v>4611.25</v>
      </c>
      <c r="X1407" s="11" t="s">
        <v>129</v>
      </c>
      <c r="Y1407" s="12"/>
      <c r="Z1407" s="1">
        <v>0</v>
      </c>
      <c r="AA1407" s="9">
        <v>20830.21</v>
      </c>
      <c r="AB1407" s="9"/>
      <c r="AC1407" s="50">
        <f>IF(AD1407=AK1407,1,0)</f>
        <v>1</v>
      </c>
      <c r="AD1407" s="50">
        <v>21736.400000000001</v>
      </c>
      <c r="AE1407" s="39">
        <v>17594.22</v>
      </c>
      <c r="AF1407" s="11">
        <f>IF(Z1407=2,AE1407*1.08,IF(AE1407&lt;=10,(AE1407*1.09),IF(AE1407&lt;=50,(10*1.09)+((AE1407-10)*1.08),IF(AE1407&lt;=100,(10*1.09)+((50-10)*1.08)+((AE1407-50)*1.07),IF(AE1407&lt;=200,(10*1.09)+((50-10)*1.08)+((100-50)*1.07)+((AE1407-100)*1.04),(10*1.09)+((50-10)*1.08)+((100-50)*1.07)+((200-100)*1.04)+((AE1407-200)*1.02))))))</f>
        <v>17953.704399999999</v>
      </c>
      <c r="AG1407" s="11">
        <f>IF(Z1407=1,AF1407*1.08,IF(Z1407=4,AF1407*1.08,IF(Z1407=2,0,IF(AE1407&lt;=100,(AF1407*1.25),IF(AE1407&lt;=200,134.5+((AE1407-100)*1.04*1.16),255.14+((AE1407-200)*1.02*1.12))))))</f>
        <v>20126.296928</v>
      </c>
      <c r="AH1407" s="11">
        <f>IF(Z1407=1,0,IF(Z1407=4,0,(AG1407*1.08)))</f>
        <v>21736.400682240001</v>
      </c>
      <c r="AI1407" s="9">
        <f>TRUNC(AF1407,2)</f>
        <v>17953.7</v>
      </c>
      <c r="AJ1407" s="9">
        <f>TRUNC(AG1407,2)</f>
        <v>20126.29</v>
      </c>
      <c r="AK1407" s="9">
        <f>TRUNC(AH1407,2)</f>
        <v>21736.400000000001</v>
      </c>
      <c r="AL1407" s="13">
        <v>44170</v>
      </c>
      <c r="AM1407" s="13">
        <v>44187</v>
      </c>
      <c r="AN1407" s="13" t="s">
        <v>6537</v>
      </c>
    </row>
    <row r="1408" spans="1:40" ht="57" customHeight="1" x14ac:dyDescent="0.25">
      <c r="A1408" s="1">
        <v>8699786010024</v>
      </c>
      <c r="B1408" s="1" t="s">
        <v>1172</v>
      </c>
      <c r="C1408" s="1" t="s">
        <v>1173</v>
      </c>
      <c r="D1408" s="2" t="s">
        <v>44</v>
      </c>
      <c r="E1408" s="3" t="s">
        <v>5731</v>
      </c>
      <c r="F1408" s="3">
        <v>0</v>
      </c>
      <c r="G1408" s="2">
        <v>1</v>
      </c>
      <c r="H1408" s="3">
        <v>1</v>
      </c>
      <c r="I1408" s="3"/>
      <c r="J1408" s="3"/>
      <c r="K1408" s="3"/>
      <c r="L1408" s="4" t="s">
        <v>3087</v>
      </c>
      <c r="M1408" s="4" t="s">
        <v>62</v>
      </c>
      <c r="N1408" s="3" t="s">
        <v>6007</v>
      </c>
      <c r="O1408" s="3">
        <v>8</v>
      </c>
      <c r="P1408" s="3" t="s">
        <v>76</v>
      </c>
      <c r="Q1408" s="3">
        <v>28</v>
      </c>
      <c r="R1408" s="3" t="s">
        <v>48</v>
      </c>
      <c r="S1408" s="10" t="s">
        <v>18</v>
      </c>
      <c r="T1408" s="3" t="s">
        <v>225</v>
      </c>
      <c r="U1408" s="38">
        <v>4.41</v>
      </c>
      <c r="V1408" s="38">
        <v>12.13</v>
      </c>
      <c r="W1408" s="38">
        <v>4.41</v>
      </c>
      <c r="X1408" s="3" t="s">
        <v>225</v>
      </c>
      <c r="Y1408" s="12"/>
      <c r="Z1408" s="1">
        <v>0</v>
      </c>
      <c r="AA1408" s="9">
        <v>17.84</v>
      </c>
      <c r="AB1408" s="9"/>
      <c r="AC1408" s="50">
        <f>IF(AD1408=AK1408,1,0)</f>
        <v>1</v>
      </c>
      <c r="AD1408" s="50">
        <v>24.65</v>
      </c>
      <c r="AE1408" s="39">
        <v>16.82</v>
      </c>
      <c r="AF1408" s="11">
        <f>IF(Z1408=2,AE1408*1.08,IF(AE1408&lt;=10,(AE1408*1.09),IF(AE1408&lt;=50,(10*1.09)+((AE1408-10)*1.08),IF(AE1408&lt;=100,(10*1.09)+((50-10)*1.08)+((AE1408-50)*1.07),IF(AE1408&lt;=200,(10*1.09)+((50-10)*1.08)+((100-50)*1.07)+((AE1408-100)*1.04),(10*1.09)+((50-10)*1.08)+((100-50)*1.07)+((200-100)*1.04)+((AE1408-200)*1.02))))))</f>
        <v>18.265599999999999</v>
      </c>
      <c r="AG1408" s="11">
        <f>IF(Z1408=1,AF1408*1.08,IF(Z1408=4,AF1408*1.08,IF(Z1408=2,0,IF(AE1408&lt;=100,(AF1408*1.25),IF(AE1408&lt;=200,134.5+((AE1408-100)*1.04*1.16),255.14+((AE1408-200)*1.02*1.12))))))</f>
        <v>22.832000000000001</v>
      </c>
      <c r="AH1408" s="11">
        <f>IF(Z1408=1,0,IF(Z1408=4,0,(AG1408*1.08)))</f>
        <v>24.658560000000001</v>
      </c>
      <c r="AI1408" s="9">
        <f>TRUNC(AF1408,2)</f>
        <v>18.260000000000002</v>
      </c>
      <c r="AJ1408" s="9">
        <f>TRUNC(AG1408,2)</f>
        <v>22.83</v>
      </c>
      <c r="AK1408" s="9">
        <f>TRUNC(AH1408,2)</f>
        <v>24.65</v>
      </c>
      <c r="AL1408" s="13">
        <v>44170</v>
      </c>
      <c r="AM1408" s="13">
        <v>44187</v>
      </c>
      <c r="AN1408" s="13" t="s">
        <v>6537</v>
      </c>
    </row>
    <row r="1409" spans="1:40" ht="57" customHeight="1" x14ac:dyDescent="0.25">
      <c r="A1409" s="1">
        <v>8699536011424</v>
      </c>
      <c r="B1409" s="1" t="s">
        <v>1172</v>
      </c>
      <c r="C1409" s="1" t="s">
        <v>1173</v>
      </c>
      <c r="D1409" s="2" t="s">
        <v>150</v>
      </c>
      <c r="E1409" s="3" t="s">
        <v>5731</v>
      </c>
      <c r="F1409" s="3">
        <v>0</v>
      </c>
      <c r="G1409" s="2">
        <v>1</v>
      </c>
      <c r="H1409" s="3">
        <v>1</v>
      </c>
      <c r="I1409" s="3"/>
      <c r="J1409" s="3"/>
      <c r="K1409" s="3"/>
      <c r="L1409" s="4" t="s">
        <v>1402</v>
      </c>
      <c r="M1409" s="4" t="s">
        <v>62</v>
      </c>
      <c r="N1409" s="3" t="s">
        <v>5946</v>
      </c>
      <c r="O1409" s="3">
        <v>8</v>
      </c>
      <c r="P1409" s="3" t="s">
        <v>76</v>
      </c>
      <c r="Q1409" s="3">
        <v>28</v>
      </c>
      <c r="R1409" s="3" t="s">
        <v>48</v>
      </c>
      <c r="S1409" s="10" t="s">
        <v>18</v>
      </c>
      <c r="T1409" s="3" t="s">
        <v>225</v>
      </c>
      <c r="U1409" s="38">
        <v>4.41</v>
      </c>
      <c r="V1409" s="38">
        <v>12.13</v>
      </c>
      <c r="W1409" s="38">
        <v>4.41</v>
      </c>
      <c r="X1409" s="3" t="s">
        <v>225</v>
      </c>
      <c r="Y1409" s="12"/>
      <c r="Z1409" s="1">
        <v>0</v>
      </c>
      <c r="AA1409" s="9">
        <v>17.84</v>
      </c>
      <c r="AB1409" s="9"/>
      <c r="AC1409" s="50"/>
      <c r="AD1409" s="50"/>
      <c r="AE1409" s="39">
        <v>16.82</v>
      </c>
      <c r="AF1409" s="11">
        <f>IF(Z1409=2,AE1409*1.08,IF(AE1409&lt;=10,(AE1409*1.09),IF(AE1409&lt;=50,(10*1.09)+((AE1409-10)*1.08),IF(AE1409&lt;=100,(10*1.09)+((50-10)*1.08)+((AE1409-50)*1.07),IF(AE1409&lt;=200,(10*1.09)+((50-10)*1.08)+((100-50)*1.07)+((AE1409-100)*1.04),(10*1.09)+((50-10)*1.08)+((100-50)*1.07)+((200-100)*1.04)+((AE1409-200)*1.02))))))</f>
        <v>18.265599999999999</v>
      </c>
      <c r="AG1409" s="11">
        <f>IF(Z1409=1,AF1409*1.08,IF(Z1409=4,AF1409*1.08,IF(Z1409=2,0,IF(AE1409&lt;=100,(AF1409*1.25),IF(AE1409&lt;=200,134.5+((AE1409-100)*1.04*1.16),255.14+((AE1409-200)*1.02*1.12))))))</f>
        <v>22.832000000000001</v>
      </c>
      <c r="AH1409" s="11">
        <f>IF(Z1409=1,0,IF(Z1409=4,0,(AG1409*1.08)))</f>
        <v>24.658560000000001</v>
      </c>
      <c r="AI1409" s="9">
        <f>TRUNC(AF1409,2)</f>
        <v>18.260000000000002</v>
      </c>
      <c r="AJ1409" s="9">
        <f>TRUNC(AG1409,2)</f>
        <v>22.83</v>
      </c>
      <c r="AK1409" s="9">
        <f>TRUNC(AH1409,2)</f>
        <v>24.65</v>
      </c>
      <c r="AL1409" s="13">
        <v>44170</v>
      </c>
      <c r="AM1409" s="13">
        <v>44187</v>
      </c>
      <c r="AN1409" s="13" t="s">
        <v>6537</v>
      </c>
    </row>
    <row r="1410" spans="1:40" ht="57" customHeight="1" x14ac:dyDescent="0.25">
      <c r="A1410" s="1">
        <v>8680833010142</v>
      </c>
      <c r="B1410" s="1" t="s">
        <v>1172</v>
      </c>
      <c r="C1410" s="1" t="s">
        <v>1173</v>
      </c>
      <c r="D1410" s="2" t="s">
        <v>150</v>
      </c>
      <c r="E1410" s="3" t="s">
        <v>5731</v>
      </c>
      <c r="F1410" s="3">
        <v>0</v>
      </c>
      <c r="G1410" s="2">
        <v>1</v>
      </c>
      <c r="H1410" s="3">
        <v>1</v>
      </c>
      <c r="I1410" s="3"/>
      <c r="J1410" s="3"/>
      <c r="K1410" s="3"/>
      <c r="L1410" s="4" t="s">
        <v>1402</v>
      </c>
      <c r="M1410" s="4" t="s">
        <v>62</v>
      </c>
      <c r="N1410" s="3" t="s">
        <v>6020</v>
      </c>
      <c r="O1410" s="3">
        <v>8</v>
      </c>
      <c r="P1410" s="3" t="s">
        <v>76</v>
      </c>
      <c r="Q1410" s="3">
        <v>28</v>
      </c>
      <c r="R1410" s="3" t="s">
        <v>48</v>
      </c>
      <c r="S1410" s="10" t="s">
        <v>18</v>
      </c>
      <c r="T1410" s="3" t="s">
        <v>225</v>
      </c>
      <c r="U1410" s="38">
        <v>4.41</v>
      </c>
      <c r="V1410" s="38">
        <v>12.13</v>
      </c>
      <c r="W1410" s="38">
        <v>4.41</v>
      </c>
      <c r="X1410" s="3" t="s">
        <v>225</v>
      </c>
      <c r="Y1410" s="12"/>
      <c r="Z1410" s="1">
        <v>0</v>
      </c>
      <c r="AA1410" s="9">
        <v>17.84</v>
      </c>
      <c r="AB1410" s="9"/>
      <c r="AC1410" s="50"/>
      <c r="AD1410" s="50"/>
      <c r="AE1410" s="39">
        <v>16.82</v>
      </c>
      <c r="AF1410" s="11">
        <f>IF(Z1410=2,AE1410*1.08,IF(AE1410&lt;=10,(AE1410*1.09),IF(AE1410&lt;=50,(10*1.09)+((AE1410-10)*1.08),IF(AE1410&lt;=100,(10*1.09)+((50-10)*1.08)+((AE1410-50)*1.07),IF(AE1410&lt;=200,(10*1.09)+((50-10)*1.08)+((100-50)*1.07)+((AE1410-100)*1.04),(10*1.09)+((50-10)*1.08)+((100-50)*1.07)+((200-100)*1.04)+((AE1410-200)*1.02))))))</f>
        <v>18.265599999999999</v>
      </c>
      <c r="AG1410" s="11">
        <f>IF(Z1410=1,AF1410*1.08,IF(Z1410=4,AF1410*1.08,IF(Z1410=2,0,IF(AE1410&lt;=100,(AF1410*1.25),IF(AE1410&lt;=200,134.5+((AE1410-100)*1.04*1.16),255.14+((AE1410-200)*1.02*1.12))))))</f>
        <v>22.832000000000001</v>
      </c>
      <c r="AH1410" s="11">
        <f>IF(Z1410=1,0,IF(Z1410=4,0,(AG1410*1.08)))</f>
        <v>24.658560000000001</v>
      </c>
      <c r="AI1410" s="9">
        <f>TRUNC(AF1410,2)</f>
        <v>18.260000000000002</v>
      </c>
      <c r="AJ1410" s="9">
        <f>TRUNC(AG1410,2)</f>
        <v>22.83</v>
      </c>
      <c r="AK1410" s="9">
        <f>TRUNC(AH1410,2)</f>
        <v>24.65</v>
      </c>
      <c r="AL1410" s="13">
        <v>44170</v>
      </c>
      <c r="AM1410" s="13">
        <v>44187</v>
      </c>
      <c r="AN1410" s="13" t="s">
        <v>6537</v>
      </c>
    </row>
    <row r="1411" spans="1:40" ht="57" customHeight="1" x14ac:dyDescent="0.25">
      <c r="A1411" s="1">
        <v>8699536011431</v>
      </c>
      <c r="B1411" s="1" t="s">
        <v>1172</v>
      </c>
      <c r="C1411" s="1" t="s">
        <v>1173</v>
      </c>
      <c r="D1411" s="2" t="s">
        <v>150</v>
      </c>
      <c r="E1411" s="3" t="s">
        <v>5731</v>
      </c>
      <c r="F1411" s="3">
        <v>0</v>
      </c>
      <c r="G1411" s="2">
        <v>5</v>
      </c>
      <c r="H1411" s="3">
        <v>1</v>
      </c>
      <c r="I1411" s="3"/>
      <c r="J1411" s="3"/>
      <c r="K1411" s="3"/>
      <c r="L1411" s="4" t="s">
        <v>5687</v>
      </c>
      <c r="M1411" s="4" t="s">
        <v>62</v>
      </c>
      <c r="N1411" s="3" t="s">
        <v>5946</v>
      </c>
      <c r="O1411" s="3">
        <v>8</v>
      </c>
      <c r="P1411" s="3" t="s">
        <v>76</v>
      </c>
      <c r="Q1411" s="3">
        <v>90</v>
      </c>
      <c r="R1411" s="3" t="s">
        <v>48</v>
      </c>
      <c r="S1411" s="10" t="s">
        <v>18</v>
      </c>
      <c r="T1411" s="3" t="s">
        <v>225</v>
      </c>
      <c r="U1411" s="38">
        <v>14.17</v>
      </c>
      <c r="V1411" s="38">
        <v>38.979999999999997</v>
      </c>
      <c r="W1411" s="38">
        <v>14.17</v>
      </c>
      <c r="X1411" s="11" t="s">
        <v>225</v>
      </c>
      <c r="Y1411" s="12"/>
      <c r="Z1411" s="1">
        <v>0</v>
      </c>
      <c r="AA1411" s="9">
        <v>57.38</v>
      </c>
      <c r="AB1411" s="9"/>
      <c r="AC1411" s="50"/>
      <c r="AD1411" s="50"/>
      <c r="AE1411" s="39">
        <v>54.06</v>
      </c>
      <c r="AF1411" s="11">
        <f>IF(Z1411=2,AE1411*1.08,IF(AE1411&lt;=10,(AE1411*1.09),IF(AE1411&lt;=50,(10*1.09)+((AE1411-10)*1.08),IF(AE1411&lt;=100,(10*1.09)+((50-10)*1.08)+((AE1411-50)*1.07),IF(AE1411&lt;=200,(10*1.09)+((50-10)*1.08)+((100-50)*1.07)+((AE1411-100)*1.04),(10*1.09)+((50-10)*1.08)+((100-50)*1.07)+((200-100)*1.04)+((AE1411-200)*1.02))))))</f>
        <v>58.444200000000002</v>
      </c>
      <c r="AG1411" s="11">
        <f>IF(Z1411=1,AF1411*1.08,IF(Z1411=4,AF1411*1.08,IF(Z1411=2,0,IF(AE1411&lt;=100,(AF1411*1.25),IF(AE1411&lt;=200,134.5+((AE1411-100)*1.04*1.16),255.14+((AE1411-200)*1.02*1.12))))))</f>
        <v>73.055250000000001</v>
      </c>
      <c r="AH1411" s="11">
        <f>IF(Z1411=1,0,IF(Z1411=4,0,(AG1411*1.08)))</f>
        <v>78.89967</v>
      </c>
      <c r="AI1411" s="9">
        <f>TRUNC(AF1411,2)</f>
        <v>58.44</v>
      </c>
      <c r="AJ1411" s="9">
        <f>TRUNC(AG1411,2)</f>
        <v>73.05</v>
      </c>
      <c r="AK1411" s="9">
        <f>TRUNC(AH1411,2)</f>
        <v>78.89</v>
      </c>
      <c r="AL1411" s="13">
        <v>44170</v>
      </c>
      <c r="AM1411" s="13">
        <v>44187</v>
      </c>
      <c r="AN1411" s="13" t="s">
        <v>6537</v>
      </c>
    </row>
    <row r="1412" spans="1:40" ht="57" customHeight="1" x14ac:dyDescent="0.25">
      <c r="A1412" s="1">
        <v>8699540015609</v>
      </c>
      <c r="B1412" s="1" t="s">
        <v>1172</v>
      </c>
      <c r="C1412" s="1" t="s">
        <v>1173</v>
      </c>
      <c r="D1412" s="2" t="s">
        <v>150</v>
      </c>
      <c r="E1412" s="3" t="s">
        <v>5731</v>
      </c>
      <c r="F1412" s="3">
        <v>0</v>
      </c>
      <c r="G1412" s="2">
        <v>1</v>
      </c>
      <c r="H1412" s="3">
        <v>1</v>
      </c>
      <c r="I1412" s="3"/>
      <c r="J1412" s="3"/>
      <c r="K1412" s="3"/>
      <c r="L1412" s="4" t="s">
        <v>1227</v>
      </c>
      <c r="M1412" s="4" t="s">
        <v>62</v>
      </c>
      <c r="N1412" s="3" t="s">
        <v>5927</v>
      </c>
      <c r="O1412" s="3">
        <v>4</v>
      </c>
      <c r="P1412" s="3" t="s">
        <v>76</v>
      </c>
      <c r="Q1412" s="3">
        <v>28</v>
      </c>
      <c r="R1412" s="3" t="s">
        <v>48</v>
      </c>
      <c r="S1412" s="10" t="s">
        <v>18</v>
      </c>
      <c r="T1412" s="3" t="s">
        <v>225</v>
      </c>
      <c r="U1412" s="38">
        <v>2.2000000000000002</v>
      </c>
      <c r="V1412" s="38">
        <v>6.06</v>
      </c>
      <c r="W1412" s="38">
        <v>2.2000000000000002</v>
      </c>
      <c r="X1412" s="3" t="s">
        <v>225</v>
      </c>
      <c r="Y1412" s="12"/>
      <c r="Z1412" s="1">
        <v>0</v>
      </c>
      <c r="AA1412" s="9">
        <v>8.92</v>
      </c>
      <c r="AB1412" s="9"/>
      <c r="AC1412" s="50"/>
      <c r="AD1412" s="50"/>
      <c r="AE1412" s="39">
        <v>8.39</v>
      </c>
      <c r="AF1412" s="11">
        <f>IF(Z1412=2,AE1412*1.08,IF(AE1412&lt;=10,(AE1412*1.09),IF(AE1412&lt;=50,(10*1.09)+((AE1412-10)*1.08),IF(AE1412&lt;=100,(10*1.09)+((50-10)*1.08)+((AE1412-50)*1.07),IF(AE1412&lt;=200,(10*1.09)+((50-10)*1.08)+((100-50)*1.07)+((AE1412-100)*1.04),(10*1.09)+((50-10)*1.08)+((100-50)*1.07)+((200-100)*1.04)+((AE1412-200)*1.02))))))</f>
        <v>9.1451000000000011</v>
      </c>
      <c r="AG1412" s="11">
        <f>IF(Z1412=1,AF1412*1.08,IF(Z1412=4,AF1412*1.08,IF(Z1412=2,0,IF(AE1412&lt;=100,(AF1412*1.25),IF(AE1412&lt;=200,134.5+((AE1412-100)*1.04*1.16),255.14+((AE1412-200)*1.02*1.12))))))</f>
        <v>11.431375000000001</v>
      </c>
      <c r="AH1412" s="11">
        <f>IF(Z1412=1,0,IF(Z1412=4,0,(AG1412*1.08)))</f>
        <v>12.345885000000003</v>
      </c>
      <c r="AI1412" s="9">
        <f>TRUNC(AF1412,2)</f>
        <v>9.14</v>
      </c>
      <c r="AJ1412" s="9">
        <f>TRUNC(AG1412,2)</f>
        <v>11.43</v>
      </c>
      <c r="AK1412" s="9">
        <f>TRUNC(AH1412,2)</f>
        <v>12.34</v>
      </c>
      <c r="AL1412" s="13">
        <v>44170</v>
      </c>
      <c r="AM1412" s="13">
        <v>44187</v>
      </c>
      <c r="AN1412" s="13" t="s">
        <v>6537</v>
      </c>
    </row>
    <row r="1413" spans="1:40" ht="57" customHeight="1" x14ac:dyDescent="0.25">
      <c r="A1413" s="1">
        <v>8699862270014</v>
      </c>
      <c r="B1413" s="1" t="s">
        <v>3112</v>
      </c>
      <c r="C1413" s="1" t="s">
        <v>3113</v>
      </c>
      <c r="D1413" s="2" t="s">
        <v>44</v>
      </c>
      <c r="E1413" s="3" t="s">
        <v>5731</v>
      </c>
      <c r="F1413" s="3">
        <v>7</v>
      </c>
      <c r="G1413" s="2">
        <v>2</v>
      </c>
      <c r="H1413" s="3">
        <v>1</v>
      </c>
      <c r="I1413" s="3"/>
      <c r="J1413" s="3"/>
      <c r="K1413" s="3"/>
      <c r="L1413" s="4" t="s">
        <v>3114</v>
      </c>
      <c r="M1413" s="4" t="s">
        <v>3115</v>
      </c>
      <c r="N1413" s="3" t="s">
        <v>6064</v>
      </c>
      <c r="O1413" s="3">
        <v>60</v>
      </c>
      <c r="P1413" s="3" t="s">
        <v>76</v>
      </c>
      <c r="Q1413" s="3">
        <v>1</v>
      </c>
      <c r="R1413" s="3" t="s">
        <v>48</v>
      </c>
      <c r="S1413" s="10" t="s">
        <v>49</v>
      </c>
      <c r="T1413" s="10" t="s">
        <v>78</v>
      </c>
      <c r="U1413" s="38">
        <v>1001.46</v>
      </c>
      <c r="V1413" s="38">
        <v>1001.46</v>
      </c>
      <c r="W1413" s="38">
        <v>1001.46</v>
      </c>
      <c r="X1413" s="11" t="s">
        <v>78</v>
      </c>
      <c r="Y1413" s="12"/>
      <c r="Z1413" s="1">
        <v>0</v>
      </c>
      <c r="AA1413" s="9">
        <v>4301.88</v>
      </c>
      <c r="AB1413" s="9"/>
      <c r="AC1413" s="50">
        <f>IF(AD1413=AK1413,1,0)</f>
        <v>1</v>
      </c>
      <c r="AD1413" s="50">
        <v>4743.1899999999996</v>
      </c>
      <c r="AE1413" s="39">
        <v>3821.07</v>
      </c>
      <c r="AF1413" s="11">
        <f>IF(Z1413=2,AE1413*1.08,IF(AE1413&lt;=10,(AE1413*1.09),IF(AE1413&lt;=50,(10*1.09)+((AE1413-10)*1.08),IF(AE1413&lt;=100,(10*1.09)+((50-10)*1.08)+((AE1413-50)*1.07),IF(AE1413&lt;=200,(10*1.09)+((50-10)*1.08)+((100-50)*1.07)+((AE1413-100)*1.04),(10*1.09)+((50-10)*1.08)+((100-50)*1.07)+((200-100)*1.04)+((AE1413-200)*1.02))))))</f>
        <v>3905.0914000000002</v>
      </c>
      <c r="AG1413" s="11">
        <f>IF(Z1413=1,AF1413*1.08,IF(Z1413=4,AF1413*1.08,IF(Z1413=2,0,IF(AE1413&lt;=100,(AF1413*1.25),IF(AE1413&lt;=200,134.5+((AE1413-100)*1.04*1.16),255.14+((AE1413-200)*1.02*1.12))))))</f>
        <v>4391.8503680000013</v>
      </c>
      <c r="AH1413" s="11">
        <f>IF(Z1413=1,0,IF(Z1413=4,0,(AG1413*1.08)))</f>
        <v>4743.1983974400018</v>
      </c>
      <c r="AI1413" s="9">
        <f>TRUNC(AF1413,2)</f>
        <v>3905.09</v>
      </c>
      <c r="AJ1413" s="9">
        <f>TRUNC(AG1413,2)</f>
        <v>4391.8500000000004</v>
      </c>
      <c r="AK1413" s="9">
        <f>TRUNC(AH1413,2)</f>
        <v>4743.1899999999996</v>
      </c>
      <c r="AL1413" s="13">
        <v>44170</v>
      </c>
      <c r="AM1413" s="13">
        <v>44187</v>
      </c>
      <c r="AN1413" s="13" t="s">
        <v>6537</v>
      </c>
    </row>
    <row r="1414" spans="1:40" ht="57" customHeight="1" x14ac:dyDescent="0.25">
      <c r="A1414" s="1">
        <v>8699536030333</v>
      </c>
      <c r="B1414" s="1" t="s">
        <v>1276</v>
      </c>
      <c r="C1414" s="1" t="s">
        <v>1277</v>
      </c>
      <c r="D1414" s="2" t="s">
        <v>150</v>
      </c>
      <c r="E1414" s="3" t="s">
        <v>5731</v>
      </c>
      <c r="F1414" s="3">
        <v>0</v>
      </c>
      <c r="G1414" s="2">
        <v>1</v>
      </c>
      <c r="H1414" s="3">
        <v>1</v>
      </c>
      <c r="I1414" s="3"/>
      <c r="J1414" s="3"/>
      <c r="K1414" s="3"/>
      <c r="L1414" s="4" t="s">
        <v>5006</v>
      </c>
      <c r="M1414" s="4" t="s">
        <v>66</v>
      </c>
      <c r="N1414" s="3" t="s">
        <v>5946</v>
      </c>
      <c r="O1414" s="3">
        <v>50</v>
      </c>
      <c r="P1414" s="3" t="s">
        <v>76</v>
      </c>
      <c r="Q1414" s="3">
        <v>30</v>
      </c>
      <c r="R1414" s="3" t="s">
        <v>48</v>
      </c>
      <c r="S1414" s="10" t="s">
        <v>18</v>
      </c>
      <c r="T1414" s="3" t="s">
        <v>153</v>
      </c>
      <c r="U1414" s="38">
        <v>4.0999999999999996</v>
      </c>
      <c r="V1414" s="38">
        <v>12.1</v>
      </c>
      <c r="W1414" s="38">
        <v>4.0999999999999996</v>
      </c>
      <c r="X1414" s="11" t="s">
        <v>153</v>
      </c>
      <c r="Y1414" s="12"/>
      <c r="Z1414" s="1">
        <v>0</v>
      </c>
      <c r="AA1414" s="9">
        <v>15.86</v>
      </c>
      <c r="AB1414" s="9"/>
      <c r="AC1414" s="50">
        <f>IF(AD1414=AK1414,1,0)</f>
        <v>1</v>
      </c>
      <c r="AD1414" s="50">
        <v>22.93</v>
      </c>
      <c r="AE1414" s="39">
        <v>15.64</v>
      </c>
      <c r="AF1414" s="11">
        <f>IF(Z1414=2,AE1414*1.08,IF(AE1414&lt;=10,(AE1414*1.09),IF(AE1414&lt;=50,(10*1.09)+((AE1414-10)*1.08),IF(AE1414&lt;=100,(10*1.09)+((50-10)*1.08)+((AE1414-50)*1.07),IF(AE1414&lt;=200,(10*1.09)+((50-10)*1.08)+((100-50)*1.07)+((AE1414-100)*1.04),(10*1.09)+((50-10)*1.08)+((100-50)*1.07)+((200-100)*1.04)+((AE1414-200)*1.02))))))</f>
        <v>16.991199999999999</v>
      </c>
      <c r="AG1414" s="11">
        <f>IF(Z1414=1,AF1414*1.08,IF(Z1414=4,AF1414*1.08,IF(Z1414=2,0,IF(AE1414&lt;=100,(AF1414*1.25),IF(AE1414&lt;=200,134.5+((AE1414-100)*1.04*1.16),255.14+((AE1414-200)*1.02*1.12))))))</f>
        <v>21.238999999999997</v>
      </c>
      <c r="AH1414" s="11">
        <f>IF(Z1414=1,0,IF(Z1414=4,0,(AG1414*1.08)))</f>
        <v>22.938119999999998</v>
      </c>
      <c r="AI1414" s="9">
        <f>TRUNC(AF1414,2)</f>
        <v>16.989999999999998</v>
      </c>
      <c r="AJ1414" s="9">
        <f>TRUNC(AG1414,2)</f>
        <v>21.23</v>
      </c>
      <c r="AK1414" s="9">
        <f>TRUNC(AH1414,2)</f>
        <v>22.93</v>
      </c>
      <c r="AL1414" s="13">
        <v>44170</v>
      </c>
      <c r="AM1414" s="13">
        <v>44187</v>
      </c>
      <c r="AN1414" s="13" t="s">
        <v>6537</v>
      </c>
    </row>
    <row r="1415" spans="1:40" ht="57" customHeight="1" x14ac:dyDescent="0.25">
      <c r="A1415" s="1">
        <v>8699540030039</v>
      </c>
      <c r="B1415" s="1" t="s">
        <v>1276</v>
      </c>
      <c r="C1415" s="1" t="s">
        <v>1277</v>
      </c>
      <c r="D1415" s="2" t="s">
        <v>150</v>
      </c>
      <c r="E1415" s="3" t="s">
        <v>5731</v>
      </c>
      <c r="F1415" s="3">
        <v>0</v>
      </c>
      <c r="G1415" s="2">
        <v>1</v>
      </c>
      <c r="H1415" s="3">
        <v>1</v>
      </c>
      <c r="I1415" s="3"/>
      <c r="J1415" s="3"/>
      <c r="K1415" s="3"/>
      <c r="L1415" s="4" t="s">
        <v>5010</v>
      </c>
      <c r="M1415" s="4" t="s">
        <v>66</v>
      </c>
      <c r="N1415" s="3" t="s">
        <v>5927</v>
      </c>
      <c r="O1415" s="3">
        <v>50</v>
      </c>
      <c r="P1415" s="3" t="s">
        <v>76</v>
      </c>
      <c r="Q1415" s="3">
        <v>30</v>
      </c>
      <c r="R1415" s="3" t="s">
        <v>48</v>
      </c>
      <c r="S1415" s="10" t="s">
        <v>18</v>
      </c>
      <c r="T1415" s="3" t="s">
        <v>153</v>
      </c>
      <c r="U1415" s="38">
        <v>4.0999999999999996</v>
      </c>
      <c r="V1415" s="38">
        <v>12.1</v>
      </c>
      <c r="W1415" s="38">
        <v>4.0999999999999996</v>
      </c>
      <c r="X1415" s="11" t="s">
        <v>153</v>
      </c>
      <c r="Y1415" s="12"/>
      <c r="Z1415" s="1">
        <v>0</v>
      </c>
      <c r="AA1415" s="9">
        <v>15.86</v>
      </c>
      <c r="AB1415" s="9"/>
      <c r="AC1415" s="50">
        <f>IF(AD1415=AK1415,1,0)</f>
        <v>1</v>
      </c>
      <c r="AD1415" s="50">
        <v>22.93</v>
      </c>
      <c r="AE1415" s="39">
        <v>15.64</v>
      </c>
      <c r="AF1415" s="11">
        <f>IF(Z1415=2,AE1415*1.08,IF(AE1415&lt;=10,(AE1415*1.09),IF(AE1415&lt;=50,(10*1.09)+((AE1415-10)*1.08),IF(AE1415&lt;=100,(10*1.09)+((50-10)*1.08)+((AE1415-50)*1.07),IF(AE1415&lt;=200,(10*1.09)+((50-10)*1.08)+((100-50)*1.07)+((AE1415-100)*1.04),(10*1.09)+((50-10)*1.08)+((100-50)*1.07)+((200-100)*1.04)+((AE1415-200)*1.02))))))</f>
        <v>16.991199999999999</v>
      </c>
      <c r="AG1415" s="11">
        <f>IF(Z1415=1,AF1415*1.08,IF(Z1415=4,AF1415*1.08,IF(Z1415=2,0,IF(AE1415&lt;=100,(AF1415*1.25),IF(AE1415&lt;=200,134.5+((AE1415-100)*1.04*1.16),255.14+((AE1415-200)*1.02*1.12))))))</f>
        <v>21.238999999999997</v>
      </c>
      <c r="AH1415" s="11">
        <f>IF(Z1415=1,0,IF(Z1415=4,0,(AG1415*1.08)))</f>
        <v>22.938119999999998</v>
      </c>
      <c r="AI1415" s="9">
        <f>TRUNC(AF1415,2)</f>
        <v>16.989999999999998</v>
      </c>
      <c r="AJ1415" s="9">
        <f>TRUNC(AG1415,2)</f>
        <v>21.23</v>
      </c>
      <c r="AK1415" s="9">
        <f>TRUNC(AH1415,2)</f>
        <v>22.93</v>
      </c>
      <c r="AL1415" s="13">
        <v>44170</v>
      </c>
      <c r="AM1415" s="13">
        <v>44187</v>
      </c>
      <c r="AN1415" s="13" t="s">
        <v>6537</v>
      </c>
    </row>
    <row r="1416" spans="1:40" ht="57" customHeight="1" x14ac:dyDescent="0.25">
      <c r="A1416" s="1">
        <v>8699514030287</v>
      </c>
      <c r="B1416" s="1" t="s">
        <v>1276</v>
      </c>
      <c r="C1416" s="1" t="s">
        <v>1277</v>
      </c>
      <c r="D1416" s="2" t="s">
        <v>150</v>
      </c>
      <c r="E1416" s="3" t="s">
        <v>5731</v>
      </c>
      <c r="F1416" s="3">
        <v>0</v>
      </c>
      <c r="G1416" s="2">
        <v>1</v>
      </c>
      <c r="H1416" s="3">
        <v>1</v>
      </c>
      <c r="I1416" s="3"/>
      <c r="J1416" s="3"/>
      <c r="K1416" s="3"/>
      <c r="L1416" s="4" t="s">
        <v>4739</v>
      </c>
      <c r="M1416" s="4" t="s">
        <v>66</v>
      </c>
      <c r="N1416" s="3" t="s">
        <v>5962</v>
      </c>
      <c r="O1416" s="3">
        <v>50</v>
      </c>
      <c r="P1416" s="3" t="s">
        <v>76</v>
      </c>
      <c r="Q1416" s="3">
        <v>30</v>
      </c>
      <c r="R1416" s="3" t="s">
        <v>48</v>
      </c>
      <c r="S1416" s="10" t="s">
        <v>18</v>
      </c>
      <c r="T1416" s="3" t="s">
        <v>153</v>
      </c>
      <c r="U1416" s="38">
        <v>4.0999999999999996</v>
      </c>
      <c r="V1416" s="38">
        <v>12.1</v>
      </c>
      <c r="W1416" s="38">
        <v>4.0999999999999996</v>
      </c>
      <c r="X1416" s="3" t="s">
        <v>153</v>
      </c>
      <c r="Y1416" s="12"/>
      <c r="Z1416" s="1">
        <v>0</v>
      </c>
      <c r="AA1416" s="9">
        <v>15.86</v>
      </c>
      <c r="AB1416" s="9"/>
      <c r="AC1416" s="50">
        <f>IF(AD1416=AK1416,1,0)</f>
        <v>1</v>
      </c>
      <c r="AD1416" s="50">
        <v>22.93</v>
      </c>
      <c r="AE1416" s="39">
        <v>15.64</v>
      </c>
      <c r="AF1416" s="11">
        <f>IF(Z1416=2,AE1416*1.08,IF(AE1416&lt;=10,(AE1416*1.09),IF(AE1416&lt;=50,(10*1.09)+((AE1416-10)*1.08),IF(AE1416&lt;=100,(10*1.09)+((50-10)*1.08)+((AE1416-50)*1.07),IF(AE1416&lt;=200,(10*1.09)+((50-10)*1.08)+((100-50)*1.07)+((AE1416-100)*1.04),(10*1.09)+((50-10)*1.08)+((100-50)*1.07)+((200-100)*1.04)+((AE1416-200)*1.02))))))</f>
        <v>16.991199999999999</v>
      </c>
      <c r="AG1416" s="11">
        <f>IF(Z1416=1,AF1416*1.08,IF(Z1416=4,AF1416*1.08,IF(Z1416=2,0,IF(AE1416&lt;=100,(AF1416*1.25),IF(AE1416&lt;=200,134.5+((AE1416-100)*1.04*1.16),255.14+((AE1416-200)*1.02*1.12))))))</f>
        <v>21.238999999999997</v>
      </c>
      <c r="AH1416" s="11">
        <f>IF(Z1416=1,0,IF(Z1416=4,0,(AG1416*1.08)))</f>
        <v>22.938119999999998</v>
      </c>
      <c r="AI1416" s="9">
        <f>TRUNC(AF1416,2)</f>
        <v>16.989999999999998</v>
      </c>
      <c r="AJ1416" s="9">
        <f>TRUNC(AG1416,2)</f>
        <v>21.23</v>
      </c>
      <c r="AK1416" s="9">
        <f>TRUNC(AH1416,2)</f>
        <v>22.93</v>
      </c>
      <c r="AL1416" s="13">
        <v>44170</v>
      </c>
      <c r="AM1416" s="13">
        <v>44187</v>
      </c>
      <c r="AN1416" s="13" t="s">
        <v>6537</v>
      </c>
    </row>
    <row r="1417" spans="1:40" ht="57" customHeight="1" x14ac:dyDescent="0.25">
      <c r="A1417" s="1">
        <v>8699525099211</v>
      </c>
      <c r="B1417" s="1" t="s">
        <v>1276</v>
      </c>
      <c r="C1417" s="1" t="s">
        <v>1277</v>
      </c>
      <c r="D1417" s="2" t="s">
        <v>150</v>
      </c>
      <c r="E1417" s="3" t="s">
        <v>5731</v>
      </c>
      <c r="F1417" s="3">
        <v>0</v>
      </c>
      <c r="G1417" s="2">
        <v>5</v>
      </c>
      <c r="H1417" s="3">
        <v>1</v>
      </c>
      <c r="I1417" s="3"/>
      <c r="J1417" s="3"/>
      <c r="K1417" s="3"/>
      <c r="L1417" s="4" t="s">
        <v>5747</v>
      </c>
      <c r="M1417" s="7" t="s">
        <v>66</v>
      </c>
      <c r="N1417" s="3" t="s">
        <v>5922</v>
      </c>
      <c r="O1417" s="3">
        <v>400</v>
      </c>
      <c r="P1417" s="3" t="s">
        <v>76</v>
      </c>
      <c r="Q1417" s="3">
        <v>30</v>
      </c>
      <c r="R1417" s="3" t="s">
        <v>48</v>
      </c>
      <c r="S1417" s="10" t="s">
        <v>18</v>
      </c>
      <c r="T1417" s="3" t="s">
        <v>153</v>
      </c>
      <c r="U1417" s="38">
        <v>33.93</v>
      </c>
      <c r="V1417" s="38">
        <v>71.12</v>
      </c>
      <c r="W1417" s="38">
        <v>33.93</v>
      </c>
      <c r="X1417" s="11" t="s">
        <v>153</v>
      </c>
      <c r="Y1417" s="12"/>
      <c r="Z1417" s="1">
        <v>0</v>
      </c>
      <c r="AA1417" s="9">
        <v>139.18</v>
      </c>
      <c r="AB1417" s="9"/>
      <c r="AC1417" s="50"/>
      <c r="AD1417" s="50"/>
      <c r="AE1417" s="39">
        <v>129.44999999999999</v>
      </c>
      <c r="AF1417" s="11">
        <f>IF(Z1417=2,AE1417*1.08,IF(AE1417&lt;=10,(AE1417*1.09),IF(AE1417&lt;=50,(10*1.09)+((AE1417-10)*1.08),IF(AE1417&lt;=100,(10*1.09)+((50-10)*1.08)+((AE1417-50)*1.07),IF(AE1417&lt;=200,(10*1.09)+((50-10)*1.08)+((100-50)*1.07)+((AE1417-100)*1.04),(10*1.09)+((50-10)*1.08)+((100-50)*1.07)+((200-100)*1.04)+((AE1417-200)*1.02))))))</f>
        <v>138.22799999999998</v>
      </c>
      <c r="AG1417" s="11">
        <f>IF(Z1417=1,AF1417*1.08,IF(Z1417=4,AF1417*1.08,IF(Z1417=2,0,IF(AE1417&lt;=100,(AF1417*1.25),IF(AE1417&lt;=200,134.5+((AE1417-100)*1.04*1.16),255.14+((AE1417-200)*1.02*1.12))))))</f>
        <v>170.02848</v>
      </c>
      <c r="AH1417" s="11">
        <f>IF(Z1417=1,0,IF(Z1417=4,0,(AG1417*1.08)))</f>
        <v>183.63075840000002</v>
      </c>
      <c r="AI1417" s="9">
        <f>TRUNC(AF1417,2)</f>
        <v>138.22</v>
      </c>
      <c r="AJ1417" s="9">
        <f>TRUNC(AG1417,2)</f>
        <v>170.02</v>
      </c>
      <c r="AK1417" s="9">
        <f>TRUNC(AH1417,2)</f>
        <v>183.63</v>
      </c>
      <c r="AL1417" s="13">
        <v>44170</v>
      </c>
      <c r="AM1417" s="13">
        <v>44187</v>
      </c>
      <c r="AN1417" s="13" t="s">
        <v>6537</v>
      </c>
    </row>
    <row r="1418" spans="1:40" ht="57" customHeight="1" x14ac:dyDescent="0.25">
      <c r="A1418" s="1">
        <v>8699525030146</v>
      </c>
      <c r="B1418" s="1" t="s">
        <v>1276</v>
      </c>
      <c r="C1418" s="1" t="s">
        <v>1277</v>
      </c>
      <c r="D1418" s="2" t="s">
        <v>150</v>
      </c>
      <c r="E1418" s="3" t="s">
        <v>5731</v>
      </c>
      <c r="F1418" s="3">
        <v>0</v>
      </c>
      <c r="G1418" s="2">
        <v>1</v>
      </c>
      <c r="H1418" s="3">
        <v>1</v>
      </c>
      <c r="I1418" s="3"/>
      <c r="J1418" s="3"/>
      <c r="K1418" s="3"/>
      <c r="L1418" s="4" t="s">
        <v>5020</v>
      </c>
      <c r="M1418" s="4" t="s">
        <v>66</v>
      </c>
      <c r="N1418" s="3" t="s">
        <v>5922</v>
      </c>
      <c r="O1418" s="3">
        <v>50</v>
      </c>
      <c r="P1418" s="3" t="s">
        <v>76</v>
      </c>
      <c r="Q1418" s="3">
        <v>30</v>
      </c>
      <c r="R1418" s="3" t="s">
        <v>48</v>
      </c>
      <c r="S1418" s="10" t="s">
        <v>18</v>
      </c>
      <c r="T1418" s="3" t="s">
        <v>153</v>
      </c>
      <c r="U1418" s="38">
        <v>4.0999999999999996</v>
      </c>
      <c r="V1418" s="38">
        <v>12.1</v>
      </c>
      <c r="W1418" s="38">
        <v>4.0999999999999996</v>
      </c>
      <c r="X1418" s="3" t="s">
        <v>153</v>
      </c>
      <c r="Y1418" s="12"/>
      <c r="Z1418" s="1">
        <v>0</v>
      </c>
      <c r="AA1418" s="9">
        <v>15.86</v>
      </c>
      <c r="AB1418" s="9"/>
      <c r="AC1418" s="50">
        <f>IF(AD1418=AK1418,1,0)</f>
        <v>1</v>
      </c>
      <c r="AD1418" s="50">
        <v>22.94</v>
      </c>
      <c r="AE1418" s="39">
        <v>15.644</v>
      </c>
      <c r="AF1418" s="11">
        <f>IF(Z1418=2,AE1418*1.08,IF(AE1418&lt;=10,(AE1418*1.09),IF(AE1418&lt;=50,(10*1.09)+((AE1418-10)*1.08),IF(AE1418&lt;=100,(10*1.09)+((50-10)*1.08)+((AE1418-50)*1.07),IF(AE1418&lt;=200,(10*1.09)+((50-10)*1.08)+((100-50)*1.07)+((AE1418-100)*1.04),(10*1.09)+((50-10)*1.08)+((100-50)*1.07)+((200-100)*1.04)+((AE1418-200)*1.02))))))</f>
        <v>16.995519999999999</v>
      </c>
      <c r="AG1418" s="11">
        <f>IF(Z1418=1,AF1418*1.08,IF(Z1418=4,AF1418*1.08,IF(Z1418=2,0,IF(AE1418&lt;=100,(AF1418*1.25),IF(AE1418&lt;=200,134.5+((AE1418-100)*1.04*1.16),255.14+((AE1418-200)*1.02*1.12))))))</f>
        <v>21.244399999999999</v>
      </c>
      <c r="AH1418" s="11">
        <f>IF(Z1418=1,0,IF(Z1418=4,0,(AG1418*1.08)))</f>
        <v>22.943951999999999</v>
      </c>
      <c r="AI1418" s="9">
        <f>TRUNC(AF1418,2)</f>
        <v>16.989999999999998</v>
      </c>
      <c r="AJ1418" s="9">
        <f>TRUNC(AG1418,2)</f>
        <v>21.24</v>
      </c>
      <c r="AK1418" s="9">
        <f>TRUNC(AH1418,2)</f>
        <v>22.94</v>
      </c>
      <c r="AL1418" s="13">
        <v>44170</v>
      </c>
      <c r="AM1418" s="13">
        <v>44187</v>
      </c>
      <c r="AN1418" s="13" t="s">
        <v>6537</v>
      </c>
    </row>
    <row r="1419" spans="1:40" ht="57" customHeight="1" x14ac:dyDescent="0.25">
      <c r="A1419" s="1">
        <v>8699786092662</v>
      </c>
      <c r="B1419" s="1" t="s">
        <v>1276</v>
      </c>
      <c r="C1419" s="1" t="s">
        <v>1277</v>
      </c>
      <c r="D1419" s="2" t="s">
        <v>44</v>
      </c>
      <c r="E1419" s="3" t="s">
        <v>5731</v>
      </c>
      <c r="F1419" s="3">
        <v>0</v>
      </c>
      <c r="G1419" s="2">
        <v>1</v>
      </c>
      <c r="H1419" s="3">
        <v>1</v>
      </c>
      <c r="I1419" s="3"/>
      <c r="J1419" s="3"/>
      <c r="K1419" s="3"/>
      <c r="L1419" s="4" t="s">
        <v>3142</v>
      </c>
      <c r="M1419" s="4" t="s">
        <v>66</v>
      </c>
      <c r="N1419" s="3" t="s">
        <v>6007</v>
      </c>
      <c r="O1419" s="3">
        <v>200</v>
      </c>
      <c r="P1419" s="3" t="s">
        <v>76</v>
      </c>
      <c r="Q1419" s="3">
        <v>30</v>
      </c>
      <c r="R1419" s="3" t="s">
        <v>48</v>
      </c>
      <c r="S1419" s="10" t="s">
        <v>18</v>
      </c>
      <c r="T1419" s="3" t="s">
        <v>153</v>
      </c>
      <c r="U1419" s="38">
        <v>16.79</v>
      </c>
      <c r="V1419" s="38">
        <v>30.01</v>
      </c>
      <c r="W1419" s="38">
        <v>16.79</v>
      </c>
      <c r="X1419" s="11" t="s">
        <v>153</v>
      </c>
      <c r="Y1419" s="12"/>
      <c r="Z1419" s="1">
        <v>0</v>
      </c>
      <c r="AA1419" s="9">
        <v>66.41</v>
      </c>
      <c r="AB1419" s="9"/>
      <c r="AC1419" s="50">
        <f>IF(AD1419=AK1419,1,0)</f>
        <v>1</v>
      </c>
      <c r="AD1419" s="50">
        <v>93.34</v>
      </c>
      <c r="AE1419" s="39">
        <v>64.06</v>
      </c>
      <c r="AF1419" s="11">
        <f>IF(Z1419=2,AE1419*1.08,IF(AE1419&lt;=10,(AE1419*1.09),IF(AE1419&lt;=50,(10*1.09)+((AE1419-10)*1.08),IF(AE1419&lt;=100,(10*1.09)+((50-10)*1.08)+((AE1419-50)*1.07),IF(AE1419&lt;=200,(10*1.09)+((50-10)*1.08)+((100-50)*1.07)+((AE1419-100)*1.04),(10*1.09)+((50-10)*1.08)+((100-50)*1.07)+((200-100)*1.04)+((AE1419-200)*1.02))))))</f>
        <v>69.144200000000012</v>
      </c>
      <c r="AG1419" s="11">
        <f>IF(Z1419=1,AF1419*1.08,IF(Z1419=4,AF1419*1.08,IF(Z1419=2,0,IF(AE1419&lt;=100,(AF1419*1.25),IF(AE1419&lt;=200,134.5+((AE1419-100)*1.04*1.16),255.14+((AE1419-200)*1.02*1.12))))))</f>
        <v>86.430250000000015</v>
      </c>
      <c r="AH1419" s="11">
        <f>IF(Z1419=1,0,IF(Z1419=4,0,(AG1419*1.08)))</f>
        <v>93.344670000000022</v>
      </c>
      <c r="AI1419" s="9">
        <f>TRUNC(AF1419,2)</f>
        <v>69.14</v>
      </c>
      <c r="AJ1419" s="9">
        <f>TRUNC(AG1419,2)</f>
        <v>86.43</v>
      </c>
      <c r="AK1419" s="9">
        <f>TRUNC(AH1419,2)</f>
        <v>93.34</v>
      </c>
      <c r="AL1419" s="13">
        <v>44170</v>
      </c>
      <c r="AM1419" s="13">
        <v>44187</v>
      </c>
      <c r="AN1419" s="13" t="s">
        <v>6537</v>
      </c>
    </row>
    <row r="1420" spans="1:40" ht="57" customHeight="1" x14ac:dyDescent="0.25">
      <c r="A1420" s="1">
        <v>8699786092679</v>
      </c>
      <c r="B1420" s="1" t="s">
        <v>1276</v>
      </c>
      <c r="C1420" s="1" t="s">
        <v>1277</v>
      </c>
      <c r="D1420" s="2" t="s">
        <v>44</v>
      </c>
      <c r="E1420" s="3" t="s">
        <v>5731</v>
      </c>
      <c r="F1420" s="3">
        <v>0</v>
      </c>
      <c r="G1420" s="2">
        <v>1</v>
      </c>
      <c r="H1420" s="3">
        <v>1</v>
      </c>
      <c r="I1420" s="3"/>
      <c r="J1420" s="3"/>
      <c r="K1420" s="3"/>
      <c r="L1420" s="4" t="s">
        <v>3146</v>
      </c>
      <c r="M1420" s="4" t="s">
        <v>66</v>
      </c>
      <c r="N1420" s="3" t="s">
        <v>6007</v>
      </c>
      <c r="O1420" s="3">
        <v>200</v>
      </c>
      <c r="P1420" s="3" t="s">
        <v>76</v>
      </c>
      <c r="Q1420" s="3">
        <v>60</v>
      </c>
      <c r="R1420" s="3" t="s">
        <v>48</v>
      </c>
      <c r="S1420" s="10" t="s">
        <v>18</v>
      </c>
      <c r="T1420" s="3" t="s">
        <v>153</v>
      </c>
      <c r="U1420" s="38">
        <v>33.590000000000003</v>
      </c>
      <c r="V1420" s="38">
        <v>60.03</v>
      </c>
      <c r="W1420" s="38">
        <v>33.590000000000003</v>
      </c>
      <c r="X1420" s="3" t="s">
        <v>153</v>
      </c>
      <c r="Y1420" s="12"/>
      <c r="Z1420" s="1">
        <v>0</v>
      </c>
      <c r="AA1420" s="9">
        <v>131.32</v>
      </c>
      <c r="AB1420" s="9"/>
      <c r="AC1420" s="50">
        <f>IF(AD1420=AK1420,1,0)</f>
        <v>1</v>
      </c>
      <c r="AD1420" s="50">
        <v>181.95</v>
      </c>
      <c r="AE1420" s="39">
        <v>128.16</v>
      </c>
      <c r="AF1420" s="11">
        <f>IF(Z1420=2,AE1420*1.08,IF(AE1420&lt;=10,(AE1420*1.09),IF(AE1420&lt;=50,(10*1.09)+((AE1420-10)*1.08),IF(AE1420&lt;=100,(10*1.09)+((50-10)*1.08)+((AE1420-50)*1.07),IF(AE1420&lt;=200,(10*1.09)+((50-10)*1.08)+((100-50)*1.07)+((AE1420-100)*1.04),(10*1.09)+((50-10)*1.08)+((100-50)*1.07)+((200-100)*1.04)+((AE1420-200)*1.02))))))</f>
        <v>136.88639999999998</v>
      </c>
      <c r="AG1420" s="11">
        <f>IF(Z1420=1,AF1420*1.08,IF(Z1420=4,AF1420*1.08,IF(Z1420=2,0,IF(AE1420&lt;=100,(AF1420*1.25),IF(AE1420&lt;=200,134.5+((AE1420-100)*1.04*1.16),255.14+((AE1420-200)*1.02*1.12))))))</f>
        <v>168.47222399999998</v>
      </c>
      <c r="AH1420" s="11">
        <f>IF(Z1420=1,0,IF(Z1420=4,0,(AG1420*1.08)))</f>
        <v>181.95000192000001</v>
      </c>
      <c r="AI1420" s="9">
        <f>TRUNC(AF1420,2)</f>
        <v>136.88</v>
      </c>
      <c r="AJ1420" s="9">
        <f>TRUNC(AG1420,2)</f>
        <v>168.47</v>
      </c>
      <c r="AK1420" s="9">
        <f>TRUNC(AH1420,2)</f>
        <v>181.95</v>
      </c>
      <c r="AL1420" s="13">
        <v>44170</v>
      </c>
      <c r="AM1420" s="13">
        <v>44187</v>
      </c>
      <c r="AN1420" s="13" t="s">
        <v>6537</v>
      </c>
    </row>
    <row r="1421" spans="1:40" ht="57" customHeight="1" x14ac:dyDescent="0.25">
      <c r="A1421" s="1">
        <v>8699808090409</v>
      </c>
      <c r="B1421" s="1" t="s">
        <v>5696</v>
      </c>
      <c r="C1421" s="1" t="s">
        <v>5023</v>
      </c>
      <c r="D1421" s="2" t="s">
        <v>44</v>
      </c>
      <c r="E1421" s="3" t="s">
        <v>5731</v>
      </c>
      <c r="F1421" s="3">
        <v>0</v>
      </c>
      <c r="G1421" s="2">
        <v>2</v>
      </c>
      <c r="H1421" s="3">
        <v>1</v>
      </c>
      <c r="I1421" s="3"/>
      <c r="J1421" s="3"/>
      <c r="K1421" s="3"/>
      <c r="L1421" s="4" t="s">
        <v>5590</v>
      </c>
      <c r="M1421" s="4" t="s">
        <v>5025</v>
      </c>
      <c r="N1421" s="3" t="s">
        <v>5993</v>
      </c>
      <c r="O1421" s="3">
        <v>10</v>
      </c>
      <c r="P1421" s="3" t="s">
        <v>76</v>
      </c>
      <c r="Q1421" s="3">
        <v>1</v>
      </c>
      <c r="R1421" s="3" t="s">
        <v>48</v>
      </c>
      <c r="S1421" s="10" t="s">
        <v>49</v>
      </c>
      <c r="T1421" s="3" t="s">
        <v>153</v>
      </c>
      <c r="U1421" s="38">
        <v>1977.11</v>
      </c>
      <c r="V1421" s="38">
        <v>1977.11</v>
      </c>
      <c r="W1421" s="38">
        <v>1977.11</v>
      </c>
      <c r="X1421" s="11" t="s">
        <v>153</v>
      </c>
      <c r="Y1421" s="12"/>
      <c r="Z1421" s="1">
        <v>0</v>
      </c>
      <c r="AA1421" s="9">
        <v>8111.44</v>
      </c>
      <c r="AB1421" s="9"/>
      <c r="AC1421" s="50">
        <f>IF(AD1421=AK1421,1,0)</f>
        <v>1</v>
      </c>
      <c r="AD1421" s="50">
        <v>9336.1</v>
      </c>
      <c r="AE1421" s="39">
        <v>7543.66</v>
      </c>
      <c r="AF1421" s="11">
        <f>IF(Z1421=2,AE1421*1.08,IF(AE1421&lt;=10,(AE1421*1.09),IF(AE1421&lt;=50,(10*1.09)+((AE1421-10)*1.08),IF(AE1421&lt;=100,(10*1.09)+((50-10)*1.08)+((AE1421-50)*1.07),IF(AE1421&lt;=200,(10*1.09)+((50-10)*1.08)+((100-50)*1.07)+((AE1421-100)*1.04),(10*1.09)+((50-10)*1.08)+((100-50)*1.07)+((200-100)*1.04)+((AE1421-200)*1.02))))))</f>
        <v>7702.1332000000002</v>
      </c>
      <c r="AG1421" s="11">
        <f>IF(Z1421=1,AF1421*1.08,IF(Z1421=4,AF1421*1.08,IF(Z1421=2,0,IF(AE1421&lt;=100,(AF1421*1.25),IF(AE1421&lt;=200,134.5+((AE1421-100)*1.04*1.16),255.14+((AE1421-200)*1.02*1.12))))))</f>
        <v>8644.5371840000007</v>
      </c>
      <c r="AH1421" s="11">
        <f>IF(Z1421=1,0,IF(Z1421=4,0,(AG1421*1.08)))</f>
        <v>9336.1001587200008</v>
      </c>
      <c r="AI1421" s="9">
        <f>TRUNC(AF1421,2)</f>
        <v>7702.13</v>
      </c>
      <c r="AJ1421" s="9">
        <f>TRUNC(AG1421,2)</f>
        <v>8644.5300000000007</v>
      </c>
      <c r="AK1421" s="9">
        <f>TRUNC(AH1421,2)</f>
        <v>9336.1</v>
      </c>
      <c r="AL1421" s="13">
        <v>44170</v>
      </c>
      <c r="AM1421" s="13">
        <v>44187</v>
      </c>
      <c r="AN1421" s="13" t="s">
        <v>6537</v>
      </c>
    </row>
    <row r="1422" spans="1:40" ht="57" customHeight="1" x14ac:dyDescent="0.25">
      <c r="A1422" s="1">
        <v>8699808090416</v>
      </c>
      <c r="B1422" s="1" t="s">
        <v>5696</v>
      </c>
      <c r="C1422" s="1" t="s">
        <v>5023</v>
      </c>
      <c r="D1422" s="2" t="s">
        <v>44</v>
      </c>
      <c r="E1422" s="3" t="s">
        <v>5731</v>
      </c>
      <c r="F1422" s="3">
        <v>0</v>
      </c>
      <c r="G1422" s="2">
        <v>2</v>
      </c>
      <c r="H1422" s="3">
        <v>1</v>
      </c>
      <c r="I1422" s="3"/>
      <c r="J1422" s="3"/>
      <c r="K1422" s="3"/>
      <c r="L1422" s="4" t="s">
        <v>5589</v>
      </c>
      <c r="M1422" s="4" t="s">
        <v>5025</v>
      </c>
      <c r="N1422" s="3" t="s">
        <v>5993</v>
      </c>
      <c r="O1422" s="3">
        <v>10</v>
      </c>
      <c r="P1422" s="3" t="s">
        <v>76</v>
      </c>
      <c r="Q1422" s="3">
        <v>4</v>
      </c>
      <c r="R1422" s="3" t="s">
        <v>48</v>
      </c>
      <c r="S1422" s="10" t="s">
        <v>49</v>
      </c>
      <c r="T1422" s="3" t="s">
        <v>153</v>
      </c>
      <c r="U1422" s="38">
        <v>7908.76</v>
      </c>
      <c r="V1422" s="38">
        <v>7908.76</v>
      </c>
      <c r="W1422" s="38">
        <v>7908.76</v>
      </c>
      <c r="X1422" s="11" t="s">
        <v>153</v>
      </c>
      <c r="Y1422" s="12"/>
      <c r="Z1422" s="1">
        <v>0</v>
      </c>
      <c r="AA1422" s="9">
        <v>32445.77</v>
      </c>
      <c r="AB1422" s="9"/>
      <c r="AC1422" s="50">
        <f>IF(AD1422=AK1422,1,0)</f>
        <v>1</v>
      </c>
      <c r="AD1422" s="50">
        <v>37259.53</v>
      </c>
      <c r="AE1422" s="39">
        <v>30175.87</v>
      </c>
      <c r="AF1422" s="11">
        <f>IF(Z1422=2,AE1422*1.08,IF(AE1422&lt;=10,(AE1422*1.09),IF(AE1422&lt;=50,(10*1.09)+((AE1422-10)*1.08),IF(AE1422&lt;=100,(10*1.09)+((50-10)*1.08)+((AE1422-50)*1.07),IF(AE1422&lt;=200,(10*1.09)+((50-10)*1.08)+((100-50)*1.07)+((AE1422-100)*1.04),(10*1.09)+((50-10)*1.08)+((100-50)*1.07)+((200-100)*1.04)+((AE1422-200)*1.02))))))</f>
        <v>30786.987399999998</v>
      </c>
      <c r="AG1422" s="11">
        <f>IF(Z1422=1,AF1422*1.08,IF(Z1422=4,AF1422*1.08,IF(Z1422=2,0,IF(AE1422&lt;=100,(AF1422*1.25),IF(AE1422&lt;=200,134.5+((AE1422-100)*1.04*1.16),255.14+((AE1422-200)*1.02*1.12))))))</f>
        <v>34499.573887999999</v>
      </c>
      <c r="AH1422" s="11">
        <f>IF(Z1422=1,0,IF(Z1422=4,0,(AG1422*1.08)))</f>
        <v>37259.539799040002</v>
      </c>
      <c r="AI1422" s="9">
        <f>TRUNC(AF1422,2)</f>
        <v>30786.98</v>
      </c>
      <c r="AJ1422" s="9">
        <f>TRUNC(AG1422,2)</f>
        <v>34499.57</v>
      </c>
      <c r="AK1422" s="9">
        <f>TRUNC(AH1422,2)</f>
        <v>37259.53</v>
      </c>
      <c r="AL1422" s="13">
        <v>44170</v>
      </c>
      <c r="AM1422" s="13">
        <v>44187</v>
      </c>
      <c r="AN1422" s="13" t="s">
        <v>6537</v>
      </c>
    </row>
    <row r="1423" spans="1:40" ht="57" customHeight="1" x14ac:dyDescent="0.25">
      <c r="A1423" s="1">
        <v>8699809097698</v>
      </c>
      <c r="B1423" s="1" t="s">
        <v>1160</v>
      </c>
      <c r="C1423" s="1" t="s">
        <v>1162</v>
      </c>
      <c r="D1423" s="2" t="s">
        <v>44</v>
      </c>
      <c r="E1423" s="3" t="s">
        <v>5731</v>
      </c>
      <c r="F1423" s="3">
        <v>0</v>
      </c>
      <c r="G1423" s="2">
        <v>1</v>
      </c>
      <c r="H1423" s="3">
        <v>1</v>
      </c>
      <c r="I1423" s="3"/>
      <c r="J1423" s="3"/>
      <c r="K1423" s="3"/>
      <c r="L1423" s="4" t="s">
        <v>1854</v>
      </c>
      <c r="M1423" s="4" t="s">
        <v>216</v>
      </c>
      <c r="N1423" s="3" t="s">
        <v>5918</v>
      </c>
      <c r="O1423" s="3">
        <v>75</v>
      </c>
      <c r="P1423" s="3" t="s">
        <v>76</v>
      </c>
      <c r="Q1423" s="3">
        <v>28</v>
      </c>
      <c r="R1423" s="3" t="s">
        <v>48</v>
      </c>
      <c r="S1423" s="10" t="s">
        <v>18</v>
      </c>
      <c r="T1423" s="3" t="s">
        <v>153</v>
      </c>
      <c r="U1423" s="38">
        <v>9.33</v>
      </c>
      <c r="V1423" s="38">
        <v>32.06</v>
      </c>
      <c r="W1423" s="38">
        <v>9.33</v>
      </c>
      <c r="X1423" s="3" t="s">
        <v>153</v>
      </c>
      <c r="Y1423" s="12"/>
      <c r="Z1423" s="1">
        <v>0</v>
      </c>
      <c r="AA1423" s="9">
        <v>38.090000000000003</v>
      </c>
      <c r="AB1423" s="9"/>
      <c r="AC1423" s="50">
        <f>IF(AD1423=AK1423,1,0)</f>
        <v>1</v>
      </c>
      <c r="AD1423" s="50">
        <v>52.02</v>
      </c>
      <c r="AE1423" s="39">
        <v>35.590000000000003</v>
      </c>
      <c r="AF1423" s="11">
        <f>IF(Z1423=2,AE1423*1.08,IF(AE1423&lt;=10,(AE1423*1.09),IF(AE1423&lt;=50,(10*1.09)+((AE1423-10)*1.08),IF(AE1423&lt;=100,(10*1.09)+((50-10)*1.08)+((AE1423-50)*1.07),IF(AE1423&lt;=200,(10*1.09)+((50-10)*1.08)+((100-50)*1.07)+((AE1423-100)*1.04),(10*1.09)+((50-10)*1.08)+((100-50)*1.07)+((200-100)*1.04)+((AE1423-200)*1.02))))))</f>
        <v>38.537200000000006</v>
      </c>
      <c r="AG1423" s="11">
        <f>IF(Z1423=1,AF1423*1.08,IF(Z1423=4,AF1423*1.08,IF(Z1423=2,0,IF(AE1423&lt;=100,(AF1423*1.25),IF(AE1423&lt;=200,134.5+((AE1423-100)*1.04*1.16),255.14+((AE1423-200)*1.02*1.12))))))</f>
        <v>48.171500000000009</v>
      </c>
      <c r="AH1423" s="11">
        <f>IF(Z1423=1,0,IF(Z1423=4,0,(AG1423*1.08)))</f>
        <v>52.025220000000012</v>
      </c>
      <c r="AI1423" s="9">
        <f>TRUNC(AF1423,2)</f>
        <v>38.53</v>
      </c>
      <c r="AJ1423" s="9">
        <f>TRUNC(AG1423,2)</f>
        <v>48.17</v>
      </c>
      <c r="AK1423" s="9">
        <f>TRUNC(AH1423,2)</f>
        <v>52.02</v>
      </c>
      <c r="AL1423" s="13">
        <v>44170</v>
      </c>
      <c r="AM1423" s="13">
        <v>44187</v>
      </c>
      <c r="AN1423" s="13" t="s">
        <v>6537</v>
      </c>
    </row>
    <row r="1424" spans="1:40" ht="57" customHeight="1" x14ac:dyDescent="0.25">
      <c r="A1424" s="1">
        <v>8699874080038</v>
      </c>
      <c r="B1424" s="1" t="s">
        <v>3078</v>
      </c>
      <c r="C1424" s="1" t="s">
        <v>3165</v>
      </c>
      <c r="D1424" s="2" t="s">
        <v>44</v>
      </c>
      <c r="E1424" s="3" t="s">
        <v>133</v>
      </c>
      <c r="F1424" s="3">
        <v>0</v>
      </c>
      <c r="G1424" s="2">
        <v>2</v>
      </c>
      <c r="H1424" s="3">
        <v>1</v>
      </c>
      <c r="I1424" s="3"/>
      <c r="J1424" s="3"/>
      <c r="K1424" s="3"/>
      <c r="L1424" s="4" t="s">
        <v>5892</v>
      </c>
      <c r="M1424" s="4" t="s">
        <v>1556</v>
      </c>
      <c r="N1424" s="3" t="s">
        <v>5943</v>
      </c>
      <c r="O1424" s="3">
        <v>2</v>
      </c>
      <c r="P1424" s="3" t="s">
        <v>76</v>
      </c>
      <c r="Q1424" s="3">
        <v>25</v>
      </c>
      <c r="R1424" s="3" t="s">
        <v>48</v>
      </c>
      <c r="S1424" s="10" t="s">
        <v>49</v>
      </c>
      <c r="T1424" s="3" t="s">
        <v>102</v>
      </c>
      <c r="U1424" s="38">
        <v>9.9700000000000006</v>
      </c>
      <c r="V1424" s="38">
        <v>54.11</v>
      </c>
      <c r="W1424" s="38">
        <v>9.9700000000000006</v>
      </c>
      <c r="X1424" s="3" t="s">
        <v>102</v>
      </c>
      <c r="Y1424" s="12"/>
      <c r="Z1424" s="1">
        <v>0</v>
      </c>
      <c r="AA1424" s="9">
        <v>40.090000000000003</v>
      </c>
      <c r="AB1424" s="9"/>
      <c r="AC1424" s="50">
        <f>IF(AD1424=AK1424,1,0)</f>
        <v>1</v>
      </c>
      <c r="AD1424" s="50">
        <v>55.59</v>
      </c>
      <c r="AE1424" s="39">
        <v>38.04</v>
      </c>
      <c r="AF1424" s="11">
        <f>IF(Z1424=2,AE1424*1.08,IF(AE1424&lt;=10,(AE1424*1.09),IF(AE1424&lt;=50,(10*1.09)+((AE1424-10)*1.08),IF(AE1424&lt;=100,(10*1.09)+((50-10)*1.08)+((AE1424-50)*1.07),IF(AE1424&lt;=200,(10*1.09)+((50-10)*1.08)+((100-50)*1.07)+((AE1424-100)*1.04),(10*1.09)+((50-10)*1.08)+((100-50)*1.07)+((200-100)*1.04)+((AE1424-200)*1.02))))))</f>
        <v>41.183199999999999</v>
      </c>
      <c r="AG1424" s="11">
        <f>IF(Z1424=1,AF1424*1.08,IF(Z1424=4,AF1424*1.08,IF(Z1424=2,0,IF(AE1424&lt;=100,(AF1424*1.25),IF(AE1424&lt;=200,134.5+((AE1424-100)*1.04*1.16),255.14+((AE1424-200)*1.02*1.12))))))</f>
        <v>51.478999999999999</v>
      </c>
      <c r="AH1424" s="11">
        <f>IF(Z1424=1,0,IF(Z1424=4,0,(AG1424*1.08)))</f>
        <v>55.597320000000003</v>
      </c>
      <c r="AI1424" s="9">
        <f>TRUNC(AF1424,2)</f>
        <v>41.18</v>
      </c>
      <c r="AJ1424" s="9">
        <f>TRUNC(AG1424,2)</f>
        <v>51.47</v>
      </c>
      <c r="AK1424" s="9">
        <f>TRUNC(AH1424,2)</f>
        <v>55.59</v>
      </c>
      <c r="AL1424" s="13">
        <v>44170</v>
      </c>
      <c r="AM1424" s="13">
        <v>44187</v>
      </c>
      <c r="AN1424" s="13" t="s">
        <v>6537</v>
      </c>
    </row>
    <row r="1425" spans="1:40" ht="57" customHeight="1" x14ac:dyDescent="0.25">
      <c r="A1425" s="1">
        <v>8699514100089</v>
      </c>
      <c r="B1425" s="1" t="s">
        <v>1629</v>
      </c>
      <c r="C1425" s="1" t="s">
        <v>1630</v>
      </c>
      <c r="D1425" s="2" t="s">
        <v>44</v>
      </c>
      <c r="E1425" s="3" t="s">
        <v>133</v>
      </c>
      <c r="F1425" s="3">
        <v>0</v>
      </c>
      <c r="G1425" s="2">
        <v>2</v>
      </c>
      <c r="H1425" s="3">
        <v>1</v>
      </c>
      <c r="I1425" s="3"/>
      <c r="J1425" s="3"/>
      <c r="K1425" s="3"/>
      <c r="L1425" s="4" t="s">
        <v>3192</v>
      </c>
      <c r="M1425" s="4" t="s">
        <v>1631</v>
      </c>
      <c r="N1425" s="3" t="s">
        <v>5962</v>
      </c>
      <c r="O1425" s="3" t="s">
        <v>3193</v>
      </c>
      <c r="P1425" s="3" t="s">
        <v>76</v>
      </c>
      <c r="Q1425" s="3">
        <v>12</v>
      </c>
      <c r="R1425" s="3" t="s">
        <v>48</v>
      </c>
      <c r="S1425" s="10" t="s">
        <v>49</v>
      </c>
      <c r="T1425" s="10" t="s">
        <v>545</v>
      </c>
      <c r="U1425" s="38">
        <v>7.05</v>
      </c>
      <c r="V1425" s="38">
        <v>10.26</v>
      </c>
      <c r="W1425" s="38">
        <v>7.05</v>
      </c>
      <c r="X1425" s="10" t="s">
        <v>545</v>
      </c>
      <c r="Y1425" s="12"/>
      <c r="Z1425" s="1">
        <v>0</v>
      </c>
      <c r="AA1425" s="9">
        <v>30.58</v>
      </c>
      <c r="AB1425" s="9"/>
      <c r="AC1425" s="50">
        <f>IF(AD1425=AK1425,1,0)</f>
        <v>1</v>
      </c>
      <c r="AD1425" s="50">
        <v>39.340000000000003</v>
      </c>
      <c r="AE1425" s="39">
        <v>26.89</v>
      </c>
      <c r="AF1425" s="11">
        <f>IF(Z1425=2,AE1425*1.08,IF(AE1425&lt;=10,(AE1425*1.09),IF(AE1425&lt;=50,(10*1.09)+((AE1425-10)*1.08),IF(AE1425&lt;=100,(10*1.09)+((50-10)*1.08)+((AE1425-50)*1.07),IF(AE1425&lt;=200,(10*1.09)+((50-10)*1.08)+((100-50)*1.07)+((AE1425-100)*1.04),(10*1.09)+((50-10)*1.08)+((100-50)*1.07)+((200-100)*1.04)+((AE1425-200)*1.02))))))</f>
        <v>29.141200000000005</v>
      </c>
      <c r="AG1425" s="11">
        <f>IF(Z1425=1,AF1425*1.08,IF(Z1425=4,AF1425*1.08,IF(Z1425=2,0,IF(AE1425&lt;=100,(AF1425*1.25),IF(AE1425&lt;=200,134.5+((AE1425-100)*1.04*1.16),255.14+((AE1425-200)*1.02*1.12))))))</f>
        <v>36.426500000000004</v>
      </c>
      <c r="AH1425" s="11">
        <f>IF(Z1425=1,0,IF(Z1425=4,0,(AG1425*1.08)))</f>
        <v>39.340620000000008</v>
      </c>
      <c r="AI1425" s="9">
        <f>TRUNC(AF1425,2)</f>
        <v>29.14</v>
      </c>
      <c r="AJ1425" s="9">
        <f>TRUNC(AG1425,2)</f>
        <v>36.42</v>
      </c>
      <c r="AK1425" s="9">
        <f>TRUNC(AH1425,2)</f>
        <v>39.340000000000003</v>
      </c>
      <c r="AL1425" s="13">
        <v>44170</v>
      </c>
      <c r="AM1425" s="13">
        <v>44187</v>
      </c>
      <c r="AN1425" s="13" t="s">
        <v>6537</v>
      </c>
    </row>
    <row r="1426" spans="1:40" ht="57" customHeight="1" x14ac:dyDescent="0.25">
      <c r="A1426" s="1">
        <v>8699522092666</v>
      </c>
      <c r="B1426" s="1" t="s">
        <v>773</v>
      </c>
      <c r="C1426" s="1" t="s">
        <v>774</v>
      </c>
      <c r="D1426" s="2" t="s">
        <v>44</v>
      </c>
      <c r="E1426" s="3" t="s">
        <v>5731</v>
      </c>
      <c r="F1426" s="3">
        <v>0</v>
      </c>
      <c r="G1426" s="2">
        <v>1</v>
      </c>
      <c r="H1426" s="3">
        <v>1</v>
      </c>
      <c r="I1426" s="3"/>
      <c r="J1426" s="3"/>
      <c r="K1426" s="3"/>
      <c r="L1426" s="4" t="s">
        <v>3206</v>
      </c>
      <c r="M1426" s="4" t="s">
        <v>777</v>
      </c>
      <c r="N1426" s="3" t="s">
        <v>5925</v>
      </c>
      <c r="O1426" s="3">
        <v>150</v>
      </c>
      <c r="P1426" s="3" t="s">
        <v>76</v>
      </c>
      <c r="Q1426" s="3">
        <v>60</v>
      </c>
      <c r="R1426" s="3" t="s">
        <v>48</v>
      </c>
      <c r="S1426" s="10" t="s">
        <v>49</v>
      </c>
      <c r="T1426" s="3" t="s">
        <v>129</v>
      </c>
      <c r="U1426" s="38">
        <v>61.37</v>
      </c>
      <c r="V1426" s="38">
        <v>104.82</v>
      </c>
      <c r="W1426" s="38">
        <v>61.37</v>
      </c>
      <c r="X1426" s="11" t="s">
        <v>129</v>
      </c>
      <c r="Y1426" s="12"/>
      <c r="Z1426" s="1">
        <v>0</v>
      </c>
      <c r="AA1426" s="9">
        <v>239.75</v>
      </c>
      <c r="AB1426" s="9"/>
      <c r="AC1426" s="50">
        <f>IF(AD1426=AK1426,1,0)</f>
        <v>1</v>
      </c>
      <c r="AD1426" s="50">
        <v>317.68</v>
      </c>
      <c r="AE1426" s="39">
        <v>234.15</v>
      </c>
      <c r="AF1426" s="11">
        <f>IF(Z1426=2,AE1426*1.08,IF(AE1426&lt;=10,(AE1426*1.09),IF(AE1426&lt;=50,(10*1.09)+((AE1426-10)*1.08),IF(AE1426&lt;=100,(10*1.09)+((50-10)*1.08)+((AE1426-50)*1.07),IF(AE1426&lt;=200,(10*1.09)+((50-10)*1.08)+((100-50)*1.07)+((AE1426-100)*1.04),(10*1.09)+((50-10)*1.08)+((100-50)*1.07)+((200-100)*1.04)+((AE1426-200)*1.02))))))</f>
        <v>246.43299999999999</v>
      </c>
      <c r="AG1426" s="11">
        <f>IF(Z1426=1,AF1426*1.08,IF(Z1426=4,AF1426*1.08,IF(Z1426=2,0,IF(AE1426&lt;=100,(AF1426*1.25),IF(AE1426&lt;=200,134.5+((AE1426-100)*1.04*1.16),255.14+((AE1426-200)*1.02*1.12))))))</f>
        <v>294.15296000000001</v>
      </c>
      <c r="AH1426" s="11">
        <f>IF(Z1426=1,0,IF(Z1426=4,0,(AG1426*1.08)))</f>
        <v>317.68519680000003</v>
      </c>
      <c r="AI1426" s="9">
        <f>TRUNC(AF1426,2)</f>
        <v>246.43</v>
      </c>
      <c r="AJ1426" s="9">
        <f>TRUNC(AG1426,2)</f>
        <v>294.14999999999998</v>
      </c>
      <c r="AK1426" s="9">
        <f>TRUNC(AH1426,2)</f>
        <v>317.68</v>
      </c>
      <c r="AL1426" s="13">
        <v>44170</v>
      </c>
      <c r="AM1426" s="13">
        <v>44187</v>
      </c>
      <c r="AN1426" s="13" t="s">
        <v>6537</v>
      </c>
    </row>
    <row r="1427" spans="1:40" ht="57" customHeight="1" x14ac:dyDescent="0.25">
      <c r="A1427" s="1">
        <v>8699540098008</v>
      </c>
      <c r="B1427" s="1" t="s">
        <v>773</v>
      </c>
      <c r="C1427" s="1" t="s">
        <v>774</v>
      </c>
      <c r="D1427" s="2" t="s">
        <v>150</v>
      </c>
      <c r="E1427" s="3" t="s">
        <v>5731</v>
      </c>
      <c r="F1427" s="3">
        <v>0</v>
      </c>
      <c r="G1427" s="2">
        <v>5</v>
      </c>
      <c r="H1427" s="3">
        <v>1</v>
      </c>
      <c r="I1427" s="3"/>
      <c r="J1427" s="3"/>
      <c r="K1427" s="3"/>
      <c r="L1427" s="4" t="s">
        <v>1229</v>
      </c>
      <c r="M1427" s="4" t="s">
        <v>777</v>
      </c>
      <c r="N1427" s="3" t="s">
        <v>5927</v>
      </c>
      <c r="O1427" s="3">
        <v>150</v>
      </c>
      <c r="P1427" s="3" t="s">
        <v>76</v>
      </c>
      <c r="Q1427" s="3">
        <v>30</v>
      </c>
      <c r="R1427" s="3" t="s">
        <v>48</v>
      </c>
      <c r="S1427" s="10" t="s">
        <v>18</v>
      </c>
      <c r="T1427" s="3" t="s">
        <v>129</v>
      </c>
      <c r="U1427" s="38">
        <v>30.68</v>
      </c>
      <c r="V1427" s="38">
        <v>52.4</v>
      </c>
      <c r="W1427" s="38">
        <v>30.68</v>
      </c>
      <c r="X1427" s="11" t="s">
        <v>129</v>
      </c>
      <c r="Y1427" s="12"/>
      <c r="Z1427" s="1">
        <v>0</v>
      </c>
      <c r="AA1427" s="9">
        <v>119.84</v>
      </c>
      <c r="AB1427" s="9"/>
      <c r="AC1427" s="50"/>
      <c r="AD1427" s="50"/>
      <c r="AE1427" s="39">
        <v>117.05</v>
      </c>
      <c r="AF1427" s="11">
        <f>IF(Z1427=2,AE1427*1.08,IF(AE1427&lt;=10,(AE1427*1.09),IF(AE1427&lt;=50,(10*1.09)+((AE1427-10)*1.08),IF(AE1427&lt;=100,(10*1.09)+((50-10)*1.08)+((AE1427-50)*1.07),IF(AE1427&lt;=200,(10*1.09)+((50-10)*1.08)+((100-50)*1.07)+((AE1427-100)*1.04),(10*1.09)+((50-10)*1.08)+((100-50)*1.07)+((200-100)*1.04)+((AE1427-200)*1.02))))))</f>
        <v>125.33199999999999</v>
      </c>
      <c r="AG1427" s="11">
        <f>IF(Z1427=1,AF1427*1.08,IF(Z1427=4,AF1427*1.08,IF(Z1427=2,0,IF(AE1427&lt;=100,(AF1427*1.25),IF(AE1427&lt;=200,134.5+((AE1427-100)*1.04*1.16),255.14+((AE1427-200)*1.02*1.12))))))</f>
        <v>155.06912</v>
      </c>
      <c r="AH1427" s="11">
        <f>IF(Z1427=1,0,IF(Z1427=4,0,(AG1427*1.08)))</f>
        <v>167.47464960000002</v>
      </c>
      <c r="AI1427" s="9">
        <f>TRUNC(AF1427,2)</f>
        <v>125.33</v>
      </c>
      <c r="AJ1427" s="9">
        <f>TRUNC(AG1427,2)</f>
        <v>155.06</v>
      </c>
      <c r="AK1427" s="9">
        <f>TRUNC(AH1427,2)</f>
        <v>167.47</v>
      </c>
      <c r="AL1427" s="13">
        <v>44170</v>
      </c>
      <c r="AM1427" s="13">
        <v>44187</v>
      </c>
      <c r="AN1427" s="13" t="s">
        <v>6537</v>
      </c>
    </row>
    <row r="1428" spans="1:40" ht="57" customHeight="1" x14ac:dyDescent="0.25">
      <c r="A1428" s="1">
        <v>8699783950118</v>
      </c>
      <c r="B1428" s="1" t="s">
        <v>3214</v>
      </c>
      <c r="C1428" s="1" t="s">
        <v>3215</v>
      </c>
      <c r="D1428" s="2" t="s">
        <v>44</v>
      </c>
      <c r="E1428" s="3" t="s">
        <v>5731</v>
      </c>
      <c r="F1428" s="3">
        <v>0</v>
      </c>
      <c r="G1428" s="2">
        <v>2</v>
      </c>
      <c r="H1428" s="3">
        <v>1</v>
      </c>
      <c r="I1428" s="3"/>
      <c r="J1428" s="3"/>
      <c r="K1428" s="3"/>
      <c r="L1428" s="4" t="s">
        <v>6382</v>
      </c>
      <c r="M1428" s="4" t="s">
        <v>862</v>
      </c>
      <c r="N1428" s="3" t="s">
        <v>5914</v>
      </c>
      <c r="O1428" s="3">
        <v>90</v>
      </c>
      <c r="P1428" s="3" t="s">
        <v>76</v>
      </c>
      <c r="Q1428" s="3">
        <v>1</v>
      </c>
      <c r="R1428" s="3" t="s">
        <v>48</v>
      </c>
      <c r="S1428" s="10" t="s">
        <v>49</v>
      </c>
      <c r="T1428" s="3" t="s">
        <v>153</v>
      </c>
      <c r="U1428" s="38">
        <v>775.41</v>
      </c>
      <c r="V1428" s="38">
        <v>775.41</v>
      </c>
      <c r="W1428" s="38">
        <v>775.41</v>
      </c>
      <c r="X1428" s="3" t="s">
        <v>153</v>
      </c>
      <c r="Y1428" s="12"/>
      <c r="Z1428" s="1">
        <v>0</v>
      </c>
      <c r="AA1428" s="9">
        <v>3006.76</v>
      </c>
      <c r="AB1428" s="9"/>
      <c r="AC1428" s="50">
        <f>IF(AD1428=AK1428,1,0)</f>
        <v>1</v>
      </c>
      <c r="AD1428" s="50">
        <v>3679.05</v>
      </c>
      <c r="AE1428" s="39">
        <v>2958.57</v>
      </c>
      <c r="AF1428" s="11">
        <f>IF(Z1428=2,AE1428*1.08,IF(AE1428&lt;=10,(AE1428*1.09),IF(AE1428&lt;=50,(10*1.09)+((AE1428-10)*1.08),IF(AE1428&lt;=100,(10*1.09)+((50-10)*1.08)+((AE1428-50)*1.07),IF(AE1428&lt;=200,(10*1.09)+((50-10)*1.08)+((100-50)*1.07)+((AE1428-100)*1.04),(10*1.09)+((50-10)*1.08)+((100-50)*1.07)+((200-100)*1.04)+((AE1428-200)*1.02))))))</f>
        <v>3025.3414000000002</v>
      </c>
      <c r="AG1428" s="11">
        <f>IF(Z1428=1,AF1428*1.08,IF(Z1428=4,AF1428*1.08,IF(Z1428=2,0,IF(AE1428&lt;=100,(AF1428*1.25),IF(AE1428&lt;=200,134.5+((AE1428-100)*1.04*1.16),255.14+((AE1428-200)*1.02*1.12))))))</f>
        <v>3406.5303680000006</v>
      </c>
      <c r="AH1428" s="11">
        <f>IF(Z1428=1,0,IF(Z1428=4,0,(AG1428*1.08)))</f>
        <v>3679.0527974400011</v>
      </c>
      <c r="AI1428" s="9">
        <f>TRUNC(AF1428,2)</f>
        <v>3025.34</v>
      </c>
      <c r="AJ1428" s="9">
        <f>TRUNC(AG1428,2)</f>
        <v>3406.53</v>
      </c>
      <c r="AK1428" s="9">
        <f>TRUNC(AH1428,2)</f>
        <v>3679.05</v>
      </c>
      <c r="AL1428" s="13">
        <v>44170</v>
      </c>
      <c r="AM1428" s="13">
        <v>44187</v>
      </c>
      <c r="AN1428" s="13" t="s">
        <v>6537</v>
      </c>
    </row>
    <row r="1429" spans="1:40" ht="57" customHeight="1" x14ac:dyDescent="0.25">
      <c r="A1429" s="1">
        <v>8699525162557</v>
      </c>
      <c r="B1429" s="1" t="s">
        <v>660</v>
      </c>
      <c r="C1429" s="1" t="s">
        <v>662</v>
      </c>
      <c r="D1429" s="2" t="s">
        <v>150</v>
      </c>
      <c r="E1429" s="3" t="s">
        <v>5731</v>
      </c>
      <c r="F1429" s="3">
        <v>0</v>
      </c>
      <c r="G1429" s="2">
        <v>1</v>
      </c>
      <c r="H1429" s="3">
        <v>1</v>
      </c>
      <c r="I1429" s="3"/>
      <c r="J1429" s="3"/>
      <c r="K1429" s="3"/>
      <c r="L1429" s="4" t="s">
        <v>1038</v>
      </c>
      <c r="M1429" s="4" t="s">
        <v>663</v>
      </c>
      <c r="N1429" s="3" t="s">
        <v>5922</v>
      </c>
      <c r="O1429" s="3">
        <v>15</v>
      </c>
      <c r="P1429" s="3" t="s">
        <v>76</v>
      </c>
      <c r="Q1429" s="3">
        <v>28</v>
      </c>
      <c r="R1429" s="3" t="s">
        <v>48</v>
      </c>
      <c r="S1429" s="10" t="s">
        <v>18</v>
      </c>
      <c r="T1429" s="3" t="s">
        <v>102</v>
      </c>
      <c r="U1429" s="38">
        <v>4.07</v>
      </c>
      <c r="V1429" s="38">
        <v>7.43</v>
      </c>
      <c r="W1429" s="38">
        <v>4.07</v>
      </c>
      <c r="X1429" s="11" t="s">
        <v>102</v>
      </c>
      <c r="Y1429" s="12"/>
      <c r="Z1429" s="1">
        <v>0</v>
      </c>
      <c r="AA1429" s="9">
        <v>16.899999999999999</v>
      </c>
      <c r="AB1429" s="9"/>
      <c r="AC1429" s="50">
        <f>IF(AD1429=AK1429,1,0)</f>
        <v>1</v>
      </c>
      <c r="AD1429" s="50">
        <v>22.76</v>
      </c>
      <c r="AE1429" s="39">
        <v>15.52</v>
      </c>
      <c r="AF1429" s="11">
        <f>IF(Z1429=2,AE1429*1.08,IF(AE1429&lt;=10,(AE1429*1.09),IF(AE1429&lt;=50,(10*1.09)+((AE1429-10)*1.08),IF(AE1429&lt;=100,(10*1.09)+((50-10)*1.08)+((AE1429-50)*1.07),IF(AE1429&lt;=200,(10*1.09)+((50-10)*1.08)+((100-50)*1.07)+((AE1429-100)*1.04),(10*1.09)+((50-10)*1.08)+((100-50)*1.07)+((200-100)*1.04)+((AE1429-200)*1.02))))))</f>
        <v>16.861599999999999</v>
      </c>
      <c r="AG1429" s="11">
        <f>IF(Z1429=1,AF1429*1.08,IF(Z1429=4,AF1429*1.08,IF(Z1429=2,0,IF(AE1429&lt;=100,(AF1429*1.25),IF(AE1429&lt;=200,134.5+((AE1429-100)*1.04*1.16),255.14+((AE1429-200)*1.02*1.12))))))</f>
        <v>21.076999999999998</v>
      </c>
      <c r="AH1429" s="11">
        <f>IF(Z1429=1,0,IF(Z1429=4,0,(AG1429*1.08)))</f>
        <v>22.763159999999999</v>
      </c>
      <c r="AI1429" s="9">
        <f>TRUNC(AF1429,2)</f>
        <v>16.86</v>
      </c>
      <c r="AJ1429" s="9">
        <f>TRUNC(AG1429,2)</f>
        <v>21.07</v>
      </c>
      <c r="AK1429" s="9">
        <f>TRUNC(AH1429,2)</f>
        <v>22.76</v>
      </c>
      <c r="AL1429" s="13">
        <v>44170</v>
      </c>
      <c r="AM1429" s="13">
        <v>44187</v>
      </c>
      <c r="AN1429" s="13" t="s">
        <v>6537</v>
      </c>
    </row>
    <row r="1430" spans="1:40" ht="57" customHeight="1" x14ac:dyDescent="0.25">
      <c r="A1430" s="1">
        <v>8699559090543</v>
      </c>
      <c r="B1430" s="1" t="s">
        <v>715</v>
      </c>
      <c r="C1430" s="1" t="s">
        <v>716</v>
      </c>
      <c r="D1430" s="2" t="s">
        <v>44</v>
      </c>
      <c r="E1430" s="3" t="s">
        <v>5731</v>
      </c>
      <c r="F1430" s="3">
        <v>0</v>
      </c>
      <c r="G1430" s="2">
        <v>2</v>
      </c>
      <c r="H1430" s="3">
        <v>1</v>
      </c>
      <c r="I1430" s="3"/>
      <c r="J1430" s="3"/>
      <c r="K1430" s="3"/>
      <c r="L1430" s="4" t="s">
        <v>717</v>
      </c>
      <c r="M1430" s="4" t="s">
        <v>718</v>
      </c>
      <c r="N1430" s="3" t="s">
        <v>5986</v>
      </c>
      <c r="O1430" s="3">
        <v>10</v>
      </c>
      <c r="P1430" s="3" t="s">
        <v>76</v>
      </c>
      <c r="Q1430" s="3">
        <v>30</v>
      </c>
      <c r="R1430" s="3" t="s">
        <v>48</v>
      </c>
      <c r="S1430" s="10" t="s">
        <v>18</v>
      </c>
      <c r="T1430" s="3" t="s">
        <v>129</v>
      </c>
      <c r="U1430" s="38">
        <v>4.05</v>
      </c>
      <c r="V1430" s="38">
        <v>4.05</v>
      </c>
      <c r="W1430" s="38">
        <v>4.05</v>
      </c>
      <c r="X1430" s="11" t="s">
        <v>129</v>
      </c>
      <c r="Y1430" s="12"/>
      <c r="Z1430" s="1">
        <v>0</v>
      </c>
      <c r="AA1430" s="9">
        <v>19.059999999999999</v>
      </c>
      <c r="AB1430" s="9"/>
      <c r="AC1430" s="50">
        <f>IF(AD1430=AK1430,1,0)</f>
        <v>1</v>
      </c>
      <c r="AD1430" s="50">
        <v>22.66</v>
      </c>
      <c r="AE1430" s="39">
        <v>15.45</v>
      </c>
      <c r="AF1430" s="11">
        <f>IF(Z1430=2,AE1430*1.08,IF(AE1430&lt;=10,(AE1430*1.09),IF(AE1430&lt;=50,(10*1.09)+((AE1430-10)*1.08),IF(AE1430&lt;=100,(10*1.09)+((50-10)*1.08)+((AE1430-50)*1.07),IF(AE1430&lt;=200,(10*1.09)+((50-10)*1.08)+((100-50)*1.07)+((AE1430-100)*1.04),(10*1.09)+((50-10)*1.08)+((100-50)*1.07)+((200-100)*1.04)+((AE1430-200)*1.02))))))</f>
        <v>16.786000000000001</v>
      </c>
      <c r="AG1430" s="11">
        <f>IF(Z1430=1,AF1430*1.08,IF(Z1430=4,AF1430*1.08,IF(Z1430=2,0,IF(AE1430&lt;=100,(AF1430*1.25),IF(AE1430&lt;=200,134.5+((AE1430-100)*1.04*1.16),255.14+((AE1430-200)*1.02*1.12))))))</f>
        <v>20.982500000000002</v>
      </c>
      <c r="AH1430" s="11">
        <f>IF(Z1430=1,0,IF(Z1430=4,0,(AG1430*1.08)))</f>
        <v>22.661100000000005</v>
      </c>
      <c r="AI1430" s="9">
        <f>TRUNC(AF1430,2)</f>
        <v>16.78</v>
      </c>
      <c r="AJ1430" s="9">
        <f>TRUNC(AG1430,2)</f>
        <v>20.98</v>
      </c>
      <c r="AK1430" s="9">
        <f>TRUNC(AH1430,2)</f>
        <v>22.66</v>
      </c>
      <c r="AL1430" s="13">
        <v>44170</v>
      </c>
      <c r="AM1430" s="13">
        <v>44187</v>
      </c>
      <c r="AN1430" s="13" t="s">
        <v>6537</v>
      </c>
    </row>
    <row r="1431" spans="1:40" ht="57" customHeight="1" x14ac:dyDescent="0.25">
      <c r="A1431" s="1">
        <v>8699559090550</v>
      </c>
      <c r="B1431" s="1" t="s">
        <v>715</v>
      </c>
      <c r="C1431" s="1" t="s">
        <v>716</v>
      </c>
      <c r="D1431" s="2" t="s">
        <v>44</v>
      </c>
      <c r="E1431" s="3" t="s">
        <v>5731</v>
      </c>
      <c r="F1431" s="3">
        <v>0</v>
      </c>
      <c r="G1431" s="2">
        <v>2</v>
      </c>
      <c r="H1431" s="3">
        <v>1</v>
      </c>
      <c r="I1431" s="3"/>
      <c r="J1431" s="3"/>
      <c r="K1431" s="3"/>
      <c r="L1431" s="4" t="s">
        <v>719</v>
      </c>
      <c r="M1431" s="4" t="s">
        <v>718</v>
      </c>
      <c r="N1431" s="3" t="s">
        <v>5986</v>
      </c>
      <c r="O1431" s="3">
        <v>20</v>
      </c>
      <c r="P1431" s="3" t="s">
        <v>76</v>
      </c>
      <c r="Q1431" s="3">
        <v>30</v>
      </c>
      <c r="R1431" s="3" t="s">
        <v>48</v>
      </c>
      <c r="S1431" s="10" t="s">
        <v>18</v>
      </c>
      <c r="T1431" s="3" t="s">
        <v>129</v>
      </c>
      <c r="U1431" s="38">
        <v>4.05</v>
      </c>
      <c r="V1431" s="38">
        <v>4.05</v>
      </c>
      <c r="W1431" s="38">
        <v>4.05</v>
      </c>
      <c r="X1431" s="11" t="s">
        <v>129</v>
      </c>
      <c r="Y1431" s="12"/>
      <c r="Z1431" s="1">
        <v>0</v>
      </c>
      <c r="AA1431" s="9">
        <v>19.059999999999999</v>
      </c>
      <c r="AB1431" s="9"/>
      <c r="AC1431" s="50">
        <f>IF(AD1431=AK1431,1,0)</f>
        <v>1</v>
      </c>
      <c r="AD1431" s="50">
        <v>22.66</v>
      </c>
      <c r="AE1431" s="39">
        <v>15.45</v>
      </c>
      <c r="AF1431" s="11">
        <f>IF(Z1431=2,AE1431*1.08,IF(AE1431&lt;=10,(AE1431*1.09),IF(AE1431&lt;=50,(10*1.09)+((AE1431-10)*1.08),IF(AE1431&lt;=100,(10*1.09)+((50-10)*1.08)+((AE1431-50)*1.07),IF(AE1431&lt;=200,(10*1.09)+((50-10)*1.08)+((100-50)*1.07)+((AE1431-100)*1.04),(10*1.09)+((50-10)*1.08)+((100-50)*1.07)+((200-100)*1.04)+((AE1431-200)*1.02))))))</f>
        <v>16.786000000000001</v>
      </c>
      <c r="AG1431" s="11">
        <f>IF(Z1431=1,AF1431*1.08,IF(Z1431=4,AF1431*1.08,IF(Z1431=2,0,IF(AE1431&lt;=100,(AF1431*1.25),IF(AE1431&lt;=200,134.5+((AE1431-100)*1.04*1.16),255.14+((AE1431-200)*1.02*1.12))))))</f>
        <v>20.982500000000002</v>
      </c>
      <c r="AH1431" s="11">
        <f>IF(Z1431=1,0,IF(Z1431=4,0,(AG1431*1.08)))</f>
        <v>22.661100000000005</v>
      </c>
      <c r="AI1431" s="9">
        <f>TRUNC(AF1431,2)</f>
        <v>16.78</v>
      </c>
      <c r="AJ1431" s="9">
        <f>TRUNC(AG1431,2)</f>
        <v>20.98</v>
      </c>
      <c r="AK1431" s="9">
        <f>TRUNC(AH1431,2)</f>
        <v>22.66</v>
      </c>
      <c r="AL1431" s="13">
        <v>44170</v>
      </c>
      <c r="AM1431" s="13">
        <v>44187</v>
      </c>
      <c r="AN1431" s="13" t="s">
        <v>6537</v>
      </c>
    </row>
    <row r="1432" spans="1:40" ht="57" customHeight="1" x14ac:dyDescent="0.25">
      <c r="A1432" s="1">
        <v>8699504090253</v>
      </c>
      <c r="B1432" s="1" t="s">
        <v>3244</v>
      </c>
      <c r="C1432" s="1" t="s">
        <v>3245</v>
      </c>
      <c r="D1432" s="2" t="s">
        <v>44</v>
      </c>
      <c r="E1432" s="3" t="s">
        <v>5731</v>
      </c>
      <c r="F1432" s="3">
        <v>0</v>
      </c>
      <c r="G1432" s="2">
        <v>1</v>
      </c>
      <c r="H1432" s="3">
        <v>1</v>
      </c>
      <c r="I1432" s="3"/>
      <c r="J1432" s="3"/>
      <c r="K1432" s="3"/>
      <c r="L1432" s="4" t="s">
        <v>3246</v>
      </c>
      <c r="M1432" s="4" t="s">
        <v>845</v>
      </c>
      <c r="N1432" s="3" t="s">
        <v>5971</v>
      </c>
      <c r="O1432" s="3">
        <v>2.5</v>
      </c>
      <c r="P1432" s="3" t="s">
        <v>76</v>
      </c>
      <c r="Q1432" s="3">
        <v>30</v>
      </c>
      <c r="R1432" s="3" t="s">
        <v>48</v>
      </c>
      <c r="S1432" s="10" t="s">
        <v>49</v>
      </c>
      <c r="T1432" s="3" t="s">
        <v>153</v>
      </c>
      <c r="U1432" s="38">
        <v>25.31</v>
      </c>
      <c r="V1432" s="38">
        <v>104.06</v>
      </c>
      <c r="W1432" s="38">
        <v>25.31</v>
      </c>
      <c r="X1432" s="11" t="s">
        <v>153</v>
      </c>
      <c r="Y1432" s="12"/>
      <c r="Z1432" s="1">
        <v>0</v>
      </c>
      <c r="AA1432" s="9">
        <v>103.81</v>
      </c>
      <c r="AB1432" s="9"/>
      <c r="AC1432" s="50">
        <f>IF(AD1432=AK1432,1,0)</f>
        <v>1</v>
      </c>
      <c r="AD1432" s="50">
        <v>140.30000000000001</v>
      </c>
      <c r="AE1432" s="39">
        <v>96.57</v>
      </c>
      <c r="AF1432" s="11">
        <f>IF(Z1432=2,AE1432*1.08,IF(AE1432&lt;=10,(AE1432*1.09),IF(AE1432&lt;=50,(10*1.09)+((AE1432-10)*1.08),IF(AE1432&lt;=100,(10*1.09)+((50-10)*1.08)+((AE1432-50)*1.07),IF(AE1432&lt;=200,(10*1.09)+((50-10)*1.08)+((100-50)*1.07)+((AE1432-100)*1.04),(10*1.09)+((50-10)*1.08)+((100-50)*1.07)+((200-100)*1.04)+((AE1432-200)*1.02))))))</f>
        <v>103.9299</v>
      </c>
      <c r="AG1432" s="11">
        <f>IF(Z1432=1,AF1432*1.08,IF(Z1432=4,AF1432*1.08,IF(Z1432=2,0,IF(AE1432&lt;=100,(AF1432*1.25),IF(AE1432&lt;=200,134.5+((AE1432-100)*1.04*1.16),255.14+((AE1432-200)*1.02*1.12))))))</f>
        <v>129.912375</v>
      </c>
      <c r="AH1432" s="11">
        <f>IF(Z1432=1,0,IF(Z1432=4,0,(AG1432*1.08)))</f>
        <v>140.30536499999999</v>
      </c>
      <c r="AI1432" s="9">
        <f>TRUNC(AF1432,2)</f>
        <v>103.92</v>
      </c>
      <c r="AJ1432" s="9">
        <f>TRUNC(AG1432,2)</f>
        <v>129.91</v>
      </c>
      <c r="AK1432" s="9">
        <f>TRUNC(AH1432,2)</f>
        <v>140.30000000000001</v>
      </c>
      <c r="AL1432" s="13">
        <v>44170</v>
      </c>
      <c r="AM1432" s="13">
        <v>44187</v>
      </c>
      <c r="AN1432" s="13" t="s">
        <v>6537</v>
      </c>
    </row>
    <row r="1433" spans="1:40" ht="57" customHeight="1" x14ac:dyDescent="0.25">
      <c r="A1433" s="1">
        <v>8699814760037</v>
      </c>
      <c r="B1433" s="1" t="s">
        <v>1384</v>
      </c>
      <c r="C1433" s="1" t="s">
        <v>1385</v>
      </c>
      <c r="D1433" s="6" t="s">
        <v>150</v>
      </c>
      <c r="E1433" s="6" t="s">
        <v>5731</v>
      </c>
      <c r="F1433" s="3">
        <v>0</v>
      </c>
      <c r="G1433" s="2">
        <v>1</v>
      </c>
      <c r="H1433" s="3">
        <v>1</v>
      </c>
      <c r="I1433" s="3"/>
      <c r="J1433" s="3"/>
      <c r="K1433" s="3"/>
      <c r="L1433" s="4" t="s">
        <v>4800</v>
      </c>
      <c r="M1433" s="4" t="s">
        <v>166</v>
      </c>
      <c r="N1433" s="3" t="s">
        <v>5955</v>
      </c>
      <c r="O1433" s="3" t="s">
        <v>1387</v>
      </c>
      <c r="P1433" s="3" t="s">
        <v>221</v>
      </c>
      <c r="Q1433" s="3">
        <v>10</v>
      </c>
      <c r="R1433" s="3" t="s">
        <v>48</v>
      </c>
      <c r="S1433" s="10" t="s">
        <v>18</v>
      </c>
      <c r="T1433" s="3" t="s">
        <v>50</v>
      </c>
      <c r="U1433" s="38">
        <v>48.19</v>
      </c>
      <c r="V1433" s="38">
        <v>48.19</v>
      </c>
      <c r="W1433" s="38">
        <v>48.19</v>
      </c>
      <c r="X1433" s="11" t="s">
        <v>50</v>
      </c>
      <c r="Y1433" s="12"/>
      <c r="Z1433" s="1">
        <v>1</v>
      </c>
      <c r="AA1433" s="9">
        <v>190.16</v>
      </c>
      <c r="AB1433" s="9"/>
      <c r="AC1433" s="50"/>
      <c r="AD1433" s="50"/>
      <c r="AE1433" s="39">
        <v>183.86</v>
      </c>
      <c r="AF1433" s="11">
        <f>IF(Z1433=2,AE1433*1.08,IF(AE1433&lt;=10,(AE1433*1.09),IF(AE1433&lt;=50,(10*1.09)+((AE1433-10)*1.08),IF(AE1433&lt;=100,(10*1.09)+((50-10)*1.08)+((AE1433-50)*1.07),IF(AE1433&lt;=200,(10*1.09)+((50-10)*1.08)+((100-50)*1.07)+((AE1433-100)*1.04),(10*1.09)+((50-10)*1.08)+((100-50)*1.07)+((200-100)*1.04)+((AE1433-200)*1.02))))))</f>
        <v>194.81440000000001</v>
      </c>
      <c r="AG1433" s="11">
        <f>IF(Z1433=1,AF1433*1.08,IF(Z1433=4,AF1433*1.08,IF(Z1433=2,0,IF(AE1433&lt;=100,(AF1433*1.25),IF(AE1433&lt;=200,134.5+((AE1433-100)*1.04*1.16),255.14+((AE1433-200)*1.02*1.12))))))</f>
        <v>210.39955200000003</v>
      </c>
      <c r="AH1433" s="11">
        <f>IF(Z1433=1,0,IF(Z1433=4,0,(AG1433*1.08)))</f>
        <v>0</v>
      </c>
      <c r="AI1433" s="9">
        <f>TRUNC(AF1433,2)</f>
        <v>194.81</v>
      </c>
      <c r="AJ1433" s="9">
        <f>TRUNC(AG1433,2)</f>
        <v>210.39</v>
      </c>
      <c r="AK1433" s="9">
        <f>TRUNC(AH1433,2)</f>
        <v>0</v>
      </c>
      <c r="AL1433" s="13">
        <v>44170</v>
      </c>
      <c r="AM1433" s="13">
        <v>44187</v>
      </c>
      <c r="AN1433" s="13" t="s">
        <v>6537</v>
      </c>
    </row>
    <row r="1434" spans="1:40" ht="57" customHeight="1" x14ac:dyDescent="0.25">
      <c r="A1434" s="1">
        <v>8699844761097</v>
      </c>
      <c r="B1434" s="1" t="s">
        <v>1384</v>
      </c>
      <c r="C1434" s="1" t="s">
        <v>1385</v>
      </c>
      <c r="D1434" s="2" t="s">
        <v>150</v>
      </c>
      <c r="E1434" s="3" t="s">
        <v>5731</v>
      </c>
      <c r="F1434" s="3">
        <v>0</v>
      </c>
      <c r="G1434" s="2">
        <v>1</v>
      </c>
      <c r="H1434" s="3">
        <v>1</v>
      </c>
      <c r="I1434" s="3"/>
      <c r="J1434" s="3"/>
      <c r="K1434" s="3"/>
      <c r="L1434" s="4" t="s">
        <v>4801</v>
      </c>
      <c r="M1434" s="4" t="s">
        <v>166</v>
      </c>
      <c r="N1434" s="3" t="s">
        <v>5933</v>
      </c>
      <c r="O1434" s="3" t="s">
        <v>1387</v>
      </c>
      <c r="P1434" s="3" t="s">
        <v>221</v>
      </c>
      <c r="Q1434" s="3">
        <v>10</v>
      </c>
      <c r="R1434" s="3" t="s">
        <v>48</v>
      </c>
      <c r="S1434" s="10" t="s">
        <v>18</v>
      </c>
      <c r="T1434" s="3" t="s">
        <v>50</v>
      </c>
      <c r="U1434" s="38">
        <v>48.19</v>
      </c>
      <c r="V1434" s="38">
        <v>48.19</v>
      </c>
      <c r="W1434" s="38">
        <v>48.19</v>
      </c>
      <c r="X1434" s="3" t="s">
        <v>50</v>
      </c>
      <c r="Y1434" s="12"/>
      <c r="Z1434" s="1">
        <v>1</v>
      </c>
      <c r="AA1434" s="9">
        <v>190.16</v>
      </c>
      <c r="AB1434" s="9"/>
      <c r="AC1434" s="50"/>
      <c r="AD1434" s="50"/>
      <c r="AE1434" s="39">
        <v>183.86</v>
      </c>
      <c r="AF1434" s="11">
        <f>IF(Z1434=2,AE1434*1.08,IF(AE1434&lt;=10,(AE1434*1.09),IF(AE1434&lt;=50,(10*1.09)+((AE1434-10)*1.08),IF(AE1434&lt;=100,(10*1.09)+((50-10)*1.08)+((AE1434-50)*1.07),IF(AE1434&lt;=200,(10*1.09)+((50-10)*1.08)+((100-50)*1.07)+((AE1434-100)*1.04),(10*1.09)+((50-10)*1.08)+((100-50)*1.07)+((200-100)*1.04)+((AE1434-200)*1.02))))))</f>
        <v>194.81440000000001</v>
      </c>
      <c r="AG1434" s="11">
        <f>IF(Z1434=1,AF1434*1.08,IF(Z1434=4,AF1434*1.08,IF(Z1434=2,0,IF(AE1434&lt;=100,(AF1434*1.25),IF(AE1434&lt;=200,134.5+((AE1434-100)*1.04*1.16),255.14+((AE1434-200)*1.02*1.12))))))</f>
        <v>210.39955200000003</v>
      </c>
      <c r="AH1434" s="11">
        <f>IF(Z1434=1,0,IF(Z1434=4,0,(AG1434*1.08)))</f>
        <v>0</v>
      </c>
      <c r="AI1434" s="9">
        <f>TRUNC(AF1434,2)</f>
        <v>194.81</v>
      </c>
      <c r="AJ1434" s="9">
        <f>TRUNC(AG1434,2)</f>
        <v>210.39</v>
      </c>
      <c r="AK1434" s="9">
        <f>TRUNC(AH1434,2)</f>
        <v>0</v>
      </c>
      <c r="AL1434" s="13">
        <v>44170</v>
      </c>
      <c r="AM1434" s="13">
        <v>44187</v>
      </c>
      <c r="AN1434" s="13" t="s">
        <v>6537</v>
      </c>
    </row>
    <row r="1435" spans="1:40" ht="57" customHeight="1" x14ac:dyDescent="0.25">
      <c r="A1435" s="1">
        <v>8699624650061</v>
      </c>
      <c r="B1435" s="1" t="s">
        <v>1384</v>
      </c>
      <c r="C1435" s="1" t="s">
        <v>1385</v>
      </c>
      <c r="D1435" s="2" t="s">
        <v>44</v>
      </c>
      <c r="E1435" s="3" t="s">
        <v>5731</v>
      </c>
      <c r="F1435" s="3">
        <v>0</v>
      </c>
      <c r="G1435" s="2">
        <v>1</v>
      </c>
      <c r="H1435" s="3">
        <v>1</v>
      </c>
      <c r="I1435" s="3"/>
      <c r="J1435" s="3"/>
      <c r="K1435" s="3"/>
      <c r="L1435" s="4" t="s">
        <v>3255</v>
      </c>
      <c r="M1435" s="4" t="s">
        <v>166</v>
      </c>
      <c r="N1435" s="3" t="s">
        <v>5963</v>
      </c>
      <c r="O1435" s="3">
        <v>100</v>
      </c>
      <c r="P1435" s="3" t="s">
        <v>221</v>
      </c>
      <c r="Q1435" s="3">
        <v>150</v>
      </c>
      <c r="R1435" s="3" t="s">
        <v>48</v>
      </c>
      <c r="S1435" s="10" t="s">
        <v>18</v>
      </c>
      <c r="T1435" s="3" t="s">
        <v>153</v>
      </c>
      <c r="U1435" s="38">
        <v>11.93</v>
      </c>
      <c r="V1435" s="38">
        <v>53.28</v>
      </c>
      <c r="W1435" s="38">
        <v>11.93</v>
      </c>
      <c r="X1435" s="3" t="s">
        <v>153</v>
      </c>
      <c r="Y1435" s="12"/>
      <c r="Z1435" s="1">
        <v>0</v>
      </c>
      <c r="AA1435" s="9">
        <v>46.16</v>
      </c>
      <c r="AB1435" s="9"/>
      <c r="AC1435" s="50">
        <f>IF(AD1435=AK1435,1,0)</f>
        <v>1</v>
      </c>
      <c r="AD1435" s="50">
        <v>66.48</v>
      </c>
      <c r="AE1435" s="39">
        <v>45.51</v>
      </c>
      <c r="AF1435" s="11">
        <f>IF(Z1435=2,AE1435*1.08,IF(AE1435&lt;=10,(AE1435*1.09),IF(AE1435&lt;=50,(10*1.09)+((AE1435-10)*1.08),IF(AE1435&lt;=100,(10*1.09)+((50-10)*1.08)+((AE1435-50)*1.07),IF(AE1435&lt;=200,(10*1.09)+((50-10)*1.08)+((100-50)*1.07)+((AE1435-100)*1.04),(10*1.09)+((50-10)*1.08)+((100-50)*1.07)+((200-100)*1.04)+((AE1435-200)*1.02))))))</f>
        <v>49.250799999999998</v>
      </c>
      <c r="AG1435" s="11">
        <f>IF(Z1435=1,AF1435*1.08,IF(Z1435=4,AF1435*1.08,IF(Z1435=2,0,IF(AE1435&lt;=100,(AF1435*1.25),IF(AE1435&lt;=200,134.5+((AE1435-100)*1.04*1.16),255.14+((AE1435-200)*1.02*1.12))))))</f>
        <v>61.563499999999998</v>
      </c>
      <c r="AH1435" s="11">
        <f>IF(Z1435=1,0,IF(Z1435=4,0,(AG1435*1.08)))</f>
        <v>66.488579999999999</v>
      </c>
      <c r="AI1435" s="9">
        <f>TRUNC(AF1435,2)</f>
        <v>49.25</v>
      </c>
      <c r="AJ1435" s="9">
        <f>TRUNC(AG1435,2)</f>
        <v>61.56</v>
      </c>
      <c r="AK1435" s="9">
        <f>TRUNC(AH1435,2)</f>
        <v>66.48</v>
      </c>
      <c r="AL1435" s="13">
        <v>44170</v>
      </c>
      <c r="AM1435" s="13">
        <v>44187</v>
      </c>
      <c r="AN1435" s="13" t="s">
        <v>6537</v>
      </c>
    </row>
    <row r="1436" spans="1:40" ht="57" customHeight="1" x14ac:dyDescent="0.25">
      <c r="A1436" s="1">
        <v>8699624650078</v>
      </c>
      <c r="B1436" s="1" t="s">
        <v>1384</v>
      </c>
      <c r="C1436" s="1" t="s">
        <v>1385</v>
      </c>
      <c r="D1436" s="2" t="s">
        <v>44</v>
      </c>
      <c r="E1436" s="3" t="s">
        <v>5731</v>
      </c>
      <c r="F1436" s="3">
        <v>0</v>
      </c>
      <c r="G1436" s="2">
        <v>1</v>
      </c>
      <c r="H1436" s="3">
        <v>1</v>
      </c>
      <c r="I1436" s="3"/>
      <c r="J1436" s="3"/>
      <c r="K1436" s="3"/>
      <c r="L1436" s="4" t="s">
        <v>3256</v>
      </c>
      <c r="M1436" s="4" t="s">
        <v>166</v>
      </c>
      <c r="N1436" s="3" t="s">
        <v>5963</v>
      </c>
      <c r="O1436" s="3">
        <v>100</v>
      </c>
      <c r="P1436" s="3" t="s">
        <v>221</v>
      </c>
      <c r="Q1436" s="3">
        <v>150</v>
      </c>
      <c r="R1436" s="3" t="s">
        <v>48</v>
      </c>
      <c r="S1436" s="10" t="s">
        <v>18</v>
      </c>
      <c r="T1436" s="3" t="s">
        <v>153</v>
      </c>
      <c r="U1436" s="38">
        <v>11.93</v>
      </c>
      <c r="V1436" s="38">
        <v>53.28</v>
      </c>
      <c r="W1436" s="38">
        <v>11.93</v>
      </c>
      <c r="X1436" s="11" t="s">
        <v>153</v>
      </c>
      <c r="Y1436" s="12"/>
      <c r="Z1436" s="1">
        <v>0</v>
      </c>
      <c r="AA1436" s="9">
        <v>46.16</v>
      </c>
      <c r="AB1436" s="9"/>
      <c r="AC1436" s="50">
        <f>IF(AD1436=AK1436,1,0)</f>
        <v>1</v>
      </c>
      <c r="AD1436" s="50">
        <v>66.48</v>
      </c>
      <c r="AE1436" s="39">
        <v>45.51</v>
      </c>
      <c r="AF1436" s="11">
        <f>IF(Z1436=2,AE1436*1.08,IF(AE1436&lt;=10,(AE1436*1.09),IF(AE1436&lt;=50,(10*1.09)+((AE1436-10)*1.08),IF(AE1436&lt;=100,(10*1.09)+((50-10)*1.08)+((AE1436-50)*1.07),IF(AE1436&lt;=200,(10*1.09)+((50-10)*1.08)+((100-50)*1.07)+((AE1436-100)*1.04),(10*1.09)+((50-10)*1.08)+((100-50)*1.07)+((200-100)*1.04)+((AE1436-200)*1.02))))))</f>
        <v>49.250799999999998</v>
      </c>
      <c r="AG1436" s="11">
        <f>IF(Z1436=1,AF1436*1.08,IF(Z1436=4,AF1436*1.08,IF(Z1436=2,0,IF(AE1436&lt;=100,(AF1436*1.25),IF(AE1436&lt;=200,134.5+((AE1436-100)*1.04*1.16),255.14+((AE1436-200)*1.02*1.12))))))</f>
        <v>61.563499999999998</v>
      </c>
      <c r="AH1436" s="11">
        <f>IF(Z1436=1,0,IF(Z1436=4,0,(AG1436*1.08)))</f>
        <v>66.488579999999999</v>
      </c>
      <c r="AI1436" s="9">
        <f>TRUNC(AF1436,2)</f>
        <v>49.25</v>
      </c>
      <c r="AJ1436" s="9">
        <f>TRUNC(AG1436,2)</f>
        <v>61.56</v>
      </c>
      <c r="AK1436" s="9">
        <f>TRUNC(AH1436,2)</f>
        <v>66.48</v>
      </c>
      <c r="AL1436" s="13">
        <v>44170</v>
      </c>
      <c r="AM1436" s="13">
        <v>44187</v>
      </c>
      <c r="AN1436" s="13" t="s">
        <v>6537</v>
      </c>
    </row>
    <row r="1437" spans="1:40" ht="57" customHeight="1" x14ac:dyDescent="0.25">
      <c r="A1437" s="1">
        <v>8699624760012</v>
      </c>
      <c r="B1437" s="1" t="s">
        <v>1384</v>
      </c>
      <c r="C1437" s="1" t="s">
        <v>1385</v>
      </c>
      <c r="D1437" s="6" t="s">
        <v>44</v>
      </c>
      <c r="E1437" s="6" t="s">
        <v>5731</v>
      </c>
      <c r="F1437" s="3">
        <v>0</v>
      </c>
      <c r="G1437" s="2">
        <v>1</v>
      </c>
      <c r="H1437" s="3">
        <v>1</v>
      </c>
      <c r="I1437" s="3"/>
      <c r="J1437" s="3"/>
      <c r="K1437" s="3"/>
      <c r="L1437" s="4" t="s">
        <v>1386</v>
      </c>
      <c r="M1437" s="4" t="s">
        <v>166</v>
      </c>
      <c r="N1437" s="3" t="s">
        <v>5963</v>
      </c>
      <c r="O1437" s="3" t="s">
        <v>1387</v>
      </c>
      <c r="P1437" s="3" t="s">
        <v>221</v>
      </c>
      <c r="Q1437" s="3">
        <v>10</v>
      </c>
      <c r="R1437" s="3" t="s">
        <v>48</v>
      </c>
      <c r="S1437" s="10" t="s">
        <v>49</v>
      </c>
      <c r="T1437" s="3" t="s">
        <v>50</v>
      </c>
      <c r="U1437" s="38">
        <v>48.19</v>
      </c>
      <c r="V1437" s="38">
        <v>48.19</v>
      </c>
      <c r="W1437" s="38">
        <v>48.19</v>
      </c>
      <c r="X1437" s="11" t="s">
        <v>50</v>
      </c>
      <c r="Y1437" s="12"/>
      <c r="Z1437" s="1">
        <v>1</v>
      </c>
      <c r="AA1437" s="9">
        <v>190.16</v>
      </c>
      <c r="AB1437" s="9"/>
      <c r="AC1437" s="50">
        <f>IF(AD1437=AK1437,1,0)</f>
        <v>1</v>
      </c>
      <c r="AD1437" s="50">
        <v>0</v>
      </c>
      <c r="AE1437" s="39">
        <v>183.86</v>
      </c>
      <c r="AF1437" s="11">
        <f>IF(Z1437=2,AE1437*1.08,IF(AE1437&lt;=10,(AE1437*1.09),IF(AE1437&lt;=50,(10*1.09)+((AE1437-10)*1.08),IF(AE1437&lt;=100,(10*1.09)+((50-10)*1.08)+((AE1437-50)*1.07),IF(AE1437&lt;=200,(10*1.09)+((50-10)*1.08)+((100-50)*1.07)+((AE1437-100)*1.04),(10*1.09)+((50-10)*1.08)+((100-50)*1.07)+((200-100)*1.04)+((AE1437-200)*1.02))))))</f>
        <v>194.81440000000001</v>
      </c>
      <c r="AG1437" s="11">
        <f>IF(Z1437=1,AF1437*1.08,IF(Z1437=4,AF1437*1.08,IF(Z1437=2,0,IF(AE1437&lt;=100,(AF1437*1.25),IF(AE1437&lt;=200,134.5+((AE1437-100)*1.04*1.16),255.14+((AE1437-200)*1.02*1.12))))))</f>
        <v>210.39955200000003</v>
      </c>
      <c r="AH1437" s="11">
        <f>IF(Z1437=1,0,IF(Z1437=4,0,(AG1437*1.08)))</f>
        <v>0</v>
      </c>
      <c r="AI1437" s="9">
        <f>TRUNC(AF1437,2)</f>
        <v>194.81</v>
      </c>
      <c r="AJ1437" s="9">
        <f>TRUNC(AG1437,2)</f>
        <v>210.39</v>
      </c>
      <c r="AK1437" s="9">
        <f>TRUNC(AH1437,2)</f>
        <v>0</v>
      </c>
      <c r="AL1437" s="13">
        <v>44170</v>
      </c>
      <c r="AM1437" s="13">
        <v>44187</v>
      </c>
      <c r="AN1437" s="13" t="s">
        <v>6537</v>
      </c>
    </row>
    <row r="1438" spans="1:40" ht="57" customHeight="1" x14ac:dyDescent="0.25">
      <c r="A1438" s="1">
        <v>8699536650050</v>
      </c>
      <c r="B1438" s="1" t="s">
        <v>1384</v>
      </c>
      <c r="C1438" s="1" t="s">
        <v>1385</v>
      </c>
      <c r="D1438" s="2" t="s">
        <v>150</v>
      </c>
      <c r="E1438" s="3" t="s">
        <v>5731</v>
      </c>
      <c r="F1438" s="3">
        <v>0</v>
      </c>
      <c r="G1438" s="2">
        <v>1</v>
      </c>
      <c r="H1438" s="3">
        <v>1</v>
      </c>
      <c r="I1438" s="3"/>
      <c r="J1438" s="3"/>
      <c r="K1438" s="3"/>
      <c r="L1438" s="4" t="s">
        <v>5036</v>
      </c>
      <c r="M1438" s="4" t="s">
        <v>166</v>
      </c>
      <c r="N1438" s="3" t="s">
        <v>5946</v>
      </c>
      <c r="O1438" s="3">
        <v>100</v>
      </c>
      <c r="P1438" s="3" t="s">
        <v>221</v>
      </c>
      <c r="Q1438" s="3">
        <v>150</v>
      </c>
      <c r="R1438" s="3" t="s">
        <v>48</v>
      </c>
      <c r="S1438" s="10" t="s">
        <v>18</v>
      </c>
      <c r="T1438" s="3" t="s">
        <v>153</v>
      </c>
      <c r="U1438" s="38">
        <v>11.93</v>
      </c>
      <c r="V1438" s="38">
        <v>53.28</v>
      </c>
      <c r="W1438" s="38">
        <v>11.93</v>
      </c>
      <c r="X1438" s="11" t="s">
        <v>153</v>
      </c>
      <c r="Y1438" s="12"/>
      <c r="Z1438" s="1">
        <v>0</v>
      </c>
      <c r="AA1438" s="9">
        <v>46.16</v>
      </c>
      <c r="AB1438" s="9"/>
      <c r="AC1438" s="50"/>
      <c r="AD1438" s="50"/>
      <c r="AE1438" s="39">
        <v>45.51</v>
      </c>
      <c r="AF1438" s="11">
        <f>IF(Z1438=2,AE1438*1.08,IF(AE1438&lt;=10,(AE1438*1.09),IF(AE1438&lt;=50,(10*1.09)+((AE1438-10)*1.08),IF(AE1438&lt;=100,(10*1.09)+((50-10)*1.08)+((AE1438-50)*1.07),IF(AE1438&lt;=200,(10*1.09)+((50-10)*1.08)+((100-50)*1.07)+((AE1438-100)*1.04),(10*1.09)+((50-10)*1.08)+((100-50)*1.07)+((200-100)*1.04)+((AE1438-200)*1.02))))))</f>
        <v>49.250799999999998</v>
      </c>
      <c r="AG1438" s="11">
        <f>IF(Z1438=1,AF1438*1.08,IF(Z1438=4,AF1438*1.08,IF(Z1438=2,0,IF(AE1438&lt;=100,(AF1438*1.25),IF(AE1438&lt;=200,134.5+((AE1438-100)*1.04*1.16),255.14+((AE1438-200)*1.02*1.12))))))</f>
        <v>61.563499999999998</v>
      </c>
      <c r="AH1438" s="11">
        <f>IF(Z1438=1,0,IF(Z1438=4,0,(AG1438*1.08)))</f>
        <v>66.488579999999999</v>
      </c>
      <c r="AI1438" s="9">
        <f>TRUNC(AF1438,2)</f>
        <v>49.25</v>
      </c>
      <c r="AJ1438" s="9">
        <f>TRUNC(AG1438,2)</f>
        <v>61.56</v>
      </c>
      <c r="AK1438" s="9">
        <f>TRUNC(AH1438,2)</f>
        <v>66.48</v>
      </c>
      <c r="AL1438" s="13">
        <v>44170</v>
      </c>
      <c r="AM1438" s="13">
        <v>44187</v>
      </c>
      <c r="AN1438" s="13" t="s">
        <v>6537</v>
      </c>
    </row>
    <row r="1439" spans="1:40" ht="57" customHeight="1" x14ac:dyDescent="0.25">
      <c r="A1439" s="1">
        <v>8699546326716</v>
      </c>
      <c r="B1439" s="1" t="s">
        <v>5038</v>
      </c>
      <c r="C1439" s="1" t="s">
        <v>5039</v>
      </c>
      <c r="D1439" s="2" t="s">
        <v>44</v>
      </c>
      <c r="E1439" s="3" t="s">
        <v>5731</v>
      </c>
      <c r="F1439" s="3">
        <v>0</v>
      </c>
      <c r="G1439" s="2">
        <v>2</v>
      </c>
      <c r="H1439" s="3">
        <v>1</v>
      </c>
      <c r="I1439" s="3"/>
      <c r="J1439" s="3"/>
      <c r="K1439" s="3"/>
      <c r="L1439" s="4" t="s">
        <v>3253</v>
      </c>
      <c r="M1439" s="4" t="s">
        <v>162</v>
      </c>
      <c r="N1439" s="3" t="s">
        <v>5960</v>
      </c>
      <c r="O1439" s="3">
        <v>52</v>
      </c>
      <c r="P1439" s="3" t="s">
        <v>76</v>
      </c>
      <c r="Q1439" s="3">
        <v>1</v>
      </c>
      <c r="R1439" s="3" t="s">
        <v>48</v>
      </c>
      <c r="S1439" s="10" t="s">
        <v>49</v>
      </c>
      <c r="T1439" s="3" t="s">
        <v>111</v>
      </c>
      <c r="U1439" s="38">
        <v>85</v>
      </c>
      <c r="V1439" s="38">
        <v>85</v>
      </c>
      <c r="W1439" s="38">
        <v>85</v>
      </c>
      <c r="X1439" s="11" t="s">
        <v>111</v>
      </c>
      <c r="Y1439" s="12"/>
      <c r="Z1439" s="1">
        <v>0</v>
      </c>
      <c r="AA1439" s="9">
        <v>336.94</v>
      </c>
      <c r="AB1439" s="9"/>
      <c r="AC1439" s="50">
        <f>IF(AD1439=AK1439,1,0)</f>
        <v>1</v>
      </c>
      <c r="AD1439" s="50">
        <v>428.92</v>
      </c>
      <c r="AE1439" s="39">
        <v>324.31</v>
      </c>
      <c r="AF1439" s="11">
        <f>IF(Z1439=2,AE1439*1.08,IF(AE1439&lt;=10,(AE1439*1.09),IF(AE1439&lt;=50,(10*1.09)+((AE1439-10)*1.08),IF(AE1439&lt;=100,(10*1.09)+((50-10)*1.08)+((AE1439-50)*1.07),IF(AE1439&lt;=200,(10*1.09)+((50-10)*1.08)+((100-50)*1.07)+((AE1439-100)*1.04),(10*1.09)+((50-10)*1.08)+((100-50)*1.07)+((200-100)*1.04)+((AE1439-200)*1.02))))))</f>
        <v>338.39620000000002</v>
      </c>
      <c r="AG1439" s="11">
        <f>IF(Z1439=1,AF1439*1.08,IF(Z1439=4,AF1439*1.08,IF(Z1439=2,0,IF(AE1439&lt;=100,(AF1439*1.25),IF(AE1439&lt;=200,134.5+((AE1439-100)*1.04*1.16),255.14+((AE1439-200)*1.02*1.12))))))</f>
        <v>397.15174400000001</v>
      </c>
      <c r="AH1439" s="11">
        <f>IF(Z1439=1,0,IF(Z1439=4,0,(AG1439*1.08)))</f>
        <v>428.92388352000006</v>
      </c>
      <c r="AI1439" s="9">
        <f>TRUNC(AF1439,2)</f>
        <v>338.39</v>
      </c>
      <c r="AJ1439" s="9">
        <f>TRUNC(AG1439,2)</f>
        <v>397.15</v>
      </c>
      <c r="AK1439" s="9">
        <f>TRUNC(AH1439,2)</f>
        <v>428.92</v>
      </c>
      <c r="AL1439" s="13">
        <v>44170</v>
      </c>
      <c r="AM1439" s="13">
        <v>44187</v>
      </c>
      <c r="AN1439" s="13" t="s">
        <v>6537</v>
      </c>
    </row>
    <row r="1440" spans="1:40" ht="57" customHeight="1" x14ac:dyDescent="0.25">
      <c r="A1440" s="1">
        <v>8699693090102</v>
      </c>
      <c r="B1440" s="1" t="s">
        <v>3287</v>
      </c>
      <c r="C1440" s="1" t="s">
        <v>3288</v>
      </c>
      <c r="D1440" s="2" t="s">
        <v>44</v>
      </c>
      <c r="E1440" s="3" t="s">
        <v>5731</v>
      </c>
      <c r="F1440" s="3">
        <v>0</v>
      </c>
      <c r="G1440" s="2">
        <v>2</v>
      </c>
      <c r="H1440" s="3">
        <v>1</v>
      </c>
      <c r="I1440" s="3"/>
      <c r="J1440" s="3"/>
      <c r="K1440" s="3"/>
      <c r="L1440" s="4" t="s">
        <v>3289</v>
      </c>
      <c r="M1440" s="4" t="s">
        <v>3290</v>
      </c>
      <c r="N1440" s="3" t="s">
        <v>5959</v>
      </c>
      <c r="O1440" s="3" t="s">
        <v>3291</v>
      </c>
      <c r="P1440" s="3" t="s">
        <v>76</v>
      </c>
      <c r="Q1440" s="3">
        <v>60</v>
      </c>
      <c r="R1440" s="3" t="s">
        <v>48</v>
      </c>
      <c r="S1440" s="10" t="s">
        <v>49</v>
      </c>
      <c r="T1440" s="10" t="s">
        <v>153</v>
      </c>
      <c r="U1440" s="38">
        <v>32.770000000000003</v>
      </c>
      <c r="V1440" s="38">
        <v>32.770000000000003</v>
      </c>
      <c r="W1440" s="38">
        <v>32.770000000000003</v>
      </c>
      <c r="X1440" s="11" t="s">
        <v>153</v>
      </c>
      <c r="Y1440" s="12"/>
      <c r="Z1440" s="1">
        <v>0</v>
      </c>
      <c r="AA1440" s="9">
        <v>125.83</v>
      </c>
      <c r="AB1440" s="9"/>
      <c r="AC1440" s="50">
        <f>IF(AD1440=AK1440,1,0)</f>
        <v>1</v>
      </c>
      <c r="AD1440" s="50">
        <v>177.87</v>
      </c>
      <c r="AE1440" s="39">
        <v>125.03</v>
      </c>
      <c r="AF1440" s="11">
        <f>IF(Z1440=2,AE1440*1.08,IF(AE1440&lt;=10,(AE1440*1.09),IF(AE1440&lt;=50,(10*1.09)+((AE1440-10)*1.08),IF(AE1440&lt;=100,(10*1.09)+((50-10)*1.08)+((AE1440-50)*1.07),IF(AE1440&lt;=200,(10*1.09)+((50-10)*1.08)+((100-50)*1.07)+((AE1440-100)*1.04),(10*1.09)+((50-10)*1.08)+((100-50)*1.07)+((200-100)*1.04)+((AE1440-200)*1.02))))))</f>
        <v>133.63120000000001</v>
      </c>
      <c r="AG1440" s="11">
        <f>IF(Z1440=1,AF1440*1.08,IF(Z1440=4,AF1440*1.08,IF(Z1440=2,0,IF(AE1440&lt;=100,(AF1440*1.25),IF(AE1440&lt;=200,134.5+((AE1440-100)*1.04*1.16),255.14+((AE1440-200)*1.02*1.12))))))</f>
        <v>164.696192</v>
      </c>
      <c r="AH1440" s="11">
        <f>IF(Z1440=1,0,IF(Z1440=4,0,(AG1440*1.08)))</f>
        <v>177.87188736000002</v>
      </c>
      <c r="AI1440" s="9">
        <f>TRUNC(AF1440,2)</f>
        <v>133.63</v>
      </c>
      <c r="AJ1440" s="9">
        <f>TRUNC(AG1440,2)</f>
        <v>164.69</v>
      </c>
      <c r="AK1440" s="9">
        <f>TRUNC(AH1440,2)</f>
        <v>177.87</v>
      </c>
      <c r="AL1440" s="13">
        <v>44170</v>
      </c>
      <c r="AM1440" s="13">
        <v>44187</v>
      </c>
      <c r="AN1440" s="13" t="s">
        <v>6537</v>
      </c>
    </row>
    <row r="1441" spans="1:40" ht="57" customHeight="1" x14ac:dyDescent="0.25">
      <c r="A1441" s="1">
        <v>8699693090096</v>
      </c>
      <c r="B1441" s="1" t="s">
        <v>3287</v>
      </c>
      <c r="C1441" s="1" t="s">
        <v>3288</v>
      </c>
      <c r="D1441" s="2" t="s">
        <v>44</v>
      </c>
      <c r="E1441" s="3" t="s">
        <v>5731</v>
      </c>
      <c r="F1441" s="3">
        <v>0</v>
      </c>
      <c r="G1441" s="2">
        <v>2</v>
      </c>
      <c r="H1441" s="3">
        <v>1</v>
      </c>
      <c r="I1441" s="3"/>
      <c r="J1441" s="3"/>
      <c r="K1441" s="3"/>
      <c r="L1441" s="4" t="s">
        <v>3292</v>
      </c>
      <c r="M1441" s="4" t="s">
        <v>3290</v>
      </c>
      <c r="N1441" s="3" t="s">
        <v>5959</v>
      </c>
      <c r="O1441" s="3" t="s">
        <v>3293</v>
      </c>
      <c r="P1441" s="3" t="s">
        <v>76</v>
      </c>
      <c r="Q1441" s="3">
        <v>60</v>
      </c>
      <c r="R1441" s="3" t="s">
        <v>48</v>
      </c>
      <c r="S1441" s="10" t="s">
        <v>49</v>
      </c>
      <c r="T1441" s="10" t="s">
        <v>153</v>
      </c>
      <c r="U1441" s="38">
        <v>32.770000000000003</v>
      </c>
      <c r="V1441" s="38">
        <v>32.770000000000003</v>
      </c>
      <c r="W1441" s="38">
        <v>32.770000000000003</v>
      </c>
      <c r="X1441" s="11" t="s">
        <v>153</v>
      </c>
      <c r="Y1441" s="12"/>
      <c r="Z1441" s="1">
        <v>0</v>
      </c>
      <c r="AA1441" s="9">
        <v>125.83</v>
      </c>
      <c r="AB1441" s="9"/>
      <c r="AC1441" s="50">
        <f>IF(AD1441=AK1441,1,0)</f>
        <v>1</v>
      </c>
      <c r="AD1441" s="50">
        <v>177.87</v>
      </c>
      <c r="AE1441" s="39">
        <v>125.03</v>
      </c>
      <c r="AF1441" s="11">
        <f>IF(Z1441=2,AE1441*1.08,IF(AE1441&lt;=10,(AE1441*1.09),IF(AE1441&lt;=50,(10*1.09)+((AE1441-10)*1.08),IF(AE1441&lt;=100,(10*1.09)+((50-10)*1.08)+((AE1441-50)*1.07),IF(AE1441&lt;=200,(10*1.09)+((50-10)*1.08)+((100-50)*1.07)+((AE1441-100)*1.04),(10*1.09)+((50-10)*1.08)+((100-50)*1.07)+((200-100)*1.04)+((AE1441-200)*1.02))))))</f>
        <v>133.63120000000001</v>
      </c>
      <c r="AG1441" s="11">
        <f>IF(Z1441=1,AF1441*1.08,IF(Z1441=4,AF1441*1.08,IF(Z1441=2,0,IF(AE1441&lt;=100,(AF1441*1.25),IF(AE1441&lt;=200,134.5+((AE1441-100)*1.04*1.16),255.14+((AE1441-200)*1.02*1.12))))))</f>
        <v>164.696192</v>
      </c>
      <c r="AH1441" s="11">
        <f>IF(Z1441=1,0,IF(Z1441=4,0,(AG1441*1.08)))</f>
        <v>177.87188736000002</v>
      </c>
      <c r="AI1441" s="9">
        <f>TRUNC(AF1441,2)</f>
        <v>133.63</v>
      </c>
      <c r="AJ1441" s="9">
        <f>TRUNC(AG1441,2)</f>
        <v>164.69</v>
      </c>
      <c r="AK1441" s="9">
        <f>TRUNC(AH1441,2)</f>
        <v>177.87</v>
      </c>
      <c r="AL1441" s="13">
        <v>44170</v>
      </c>
      <c r="AM1441" s="13">
        <v>44187</v>
      </c>
      <c r="AN1441" s="13" t="s">
        <v>6537</v>
      </c>
    </row>
    <row r="1442" spans="1:40" ht="57" customHeight="1" x14ac:dyDescent="0.25">
      <c r="A1442" s="1">
        <v>8699638955374</v>
      </c>
      <c r="B1442" s="1" t="s">
        <v>3299</v>
      </c>
      <c r="C1442" s="1" t="s">
        <v>5806</v>
      </c>
      <c r="D1442" s="2" t="s">
        <v>44</v>
      </c>
      <c r="E1442" s="3" t="s">
        <v>5731</v>
      </c>
      <c r="F1442" s="3">
        <v>7</v>
      </c>
      <c r="G1442" s="2">
        <v>2</v>
      </c>
      <c r="H1442" s="3">
        <v>1</v>
      </c>
      <c r="I1442" s="3"/>
      <c r="J1442" s="3"/>
      <c r="K1442" s="3"/>
      <c r="L1442" s="4" t="s">
        <v>3300</v>
      </c>
      <c r="M1442" s="4" t="s">
        <v>3301</v>
      </c>
      <c r="N1442" s="3" t="s">
        <v>5974</v>
      </c>
      <c r="O1442" s="3">
        <v>6</v>
      </c>
      <c r="P1442" s="3" t="s">
        <v>76</v>
      </c>
      <c r="Q1442" s="3">
        <v>1</v>
      </c>
      <c r="R1442" s="3" t="s">
        <v>48</v>
      </c>
      <c r="S1442" s="10" t="s">
        <v>49</v>
      </c>
      <c r="T1442" s="3" t="s">
        <v>129</v>
      </c>
      <c r="U1442" s="38">
        <v>521.73</v>
      </c>
      <c r="V1442" s="38">
        <v>521.73</v>
      </c>
      <c r="W1442" s="38">
        <v>521.73</v>
      </c>
      <c r="X1442" s="11" t="s">
        <v>129</v>
      </c>
      <c r="Y1442" s="12"/>
      <c r="Z1442" s="1">
        <v>0</v>
      </c>
      <c r="AA1442" s="9">
        <v>2288.1</v>
      </c>
      <c r="AB1442" s="9"/>
      <c r="AC1442" s="50">
        <f>IF(AD1442=AK1442,1,0)</f>
        <v>1</v>
      </c>
      <c r="AD1442" s="50">
        <v>2484.85</v>
      </c>
      <c r="AE1442" s="39">
        <v>1990.66</v>
      </c>
      <c r="AF1442" s="11">
        <f>IF(Z1442=2,AE1442*1.08,IF(AE1442&lt;=10,(AE1442*1.09),IF(AE1442&lt;=50,(10*1.09)+((AE1442-10)*1.08),IF(AE1442&lt;=100,(10*1.09)+((50-10)*1.08)+((AE1442-50)*1.07),IF(AE1442&lt;=200,(10*1.09)+((50-10)*1.08)+((100-50)*1.07)+((AE1442-100)*1.04),(10*1.09)+((50-10)*1.08)+((100-50)*1.07)+((200-100)*1.04)+((AE1442-200)*1.02))))))</f>
        <v>2038.0732</v>
      </c>
      <c r="AG1442" s="11">
        <f>IF(Z1442=1,AF1442*1.08,IF(Z1442=4,AF1442*1.08,IF(Z1442=2,0,IF(AE1442&lt;=100,(AF1442*1.25),IF(AE1442&lt;=200,134.5+((AE1442-100)*1.04*1.16),255.14+((AE1442-200)*1.02*1.12))))))</f>
        <v>2300.7899840000005</v>
      </c>
      <c r="AH1442" s="11">
        <f>IF(Z1442=1,0,IF(Z1442=4,0,(AG1442*1.08)))</f>
        <v>2484.8531827200009</v>
      </c>
      <c r="AI1442" s="9">
        <f>TRUNC(AF1442,2)</f>
        <v>2038.07</v>
      </c>
      <c r="AJ1442" s="9">
        <f>TRUNC(AG1442,2)</f>
        <v>2300.7800000000002</v>
      </c>
      <c r="AK1442" s="9">
        <f>TRUNC(AH1442,2)</f>
        <v>2484.85</v>
      </c>
      <c r="AL1442" s="13">
        <v>44170</v>
      </c>
      <c r="AM1442" s="13">
        <v>44187</v>
      </c>
      <c r="AN1442" s="13" t="s">
        <v>6537</v>
      </c>
    </row>
    <row r="1443" spans="1:40" ht="57" customHeight="1" x14ac:dyDescent="0.25">
      <c r="A1443" s="1">
        <v>8699676950164</v>
      </c>
      <c r="B1443" s="1" t="s">
        <v>3302</v>
      </c>
      <c r="C1443" s="1" t="s">
        <v>3303</v>
      </c>
      <c r="D1443" s="2" t="s">
        <v>44</v>
      </c>
      <c r="E1443" s="3" t="s">
        <v>5731</v>
      </c>
      <c r="F1443" s="12" t="s">
        <v>5730</v>
      </c>
      <c r="G1443" s="2">
        <v>2</v>
      </c>
      <c r="H1443" s="3">
        <v>1</v>
      </c>
      <c r="I1443" s="3"/>
      <c r="J1443" s="3"/>
      <c r="K1443" s="3"/>
      <c r="L1443" s="4" t="s">
        <v>4719</v>
      </c>
      <c r="M1443" s="4" t="s">
        <v>3304</v>
      </c>
      <c r="N1443" s="3" t="s">
        <v>6003</v>
      </c>
      <c r="O1443" s="3">
        <v>6</v>
      </c>
      <c r="P1443" s="3" t="s">
        <v>221</v>
      </c>
      <c r="Q1443" s="3">
        <v>3</v>
      </c>
      <c r="R1443" s="3" t="s">
        <v>48</v>
      </c>
      <c r="S1443" s="10" t="s">
        <v>49</v>
      </c>
      <c r="T1443" s="3" t="s">
        <v>225</v>
      </c>
      <c r="U1443" s="48">
        <v>134.07</v>
      </c>
      <c r="V1443" s="48">
        <v>134.07</v>
      </c>
      <c r="W1443" s="48">
        <v>134.07</v>
      </c>
      <c r="X1443" s="43" t="s">
        <v>225</v>
      </c>
      <c r="Y1443" s="12"/>
      <c r="Z1443" s="1">
        <v>0</v>
      </c>
      <c r="AA1443" s="9">
        <v>570.87</v>
      </c>
      <c r="AB1443" s="9"/>
      <c r="AC1443" s="50">
        <f>IF(AD1443=AK1443,1,0)</f>
        <v>1</v>
      </c>
      <c r="AD1443" s="50">
        <v>659.92</v>
      </c>
      <c r="AE1443" s="39">
        <v>511.54</v>
      </c>
      <c r="AF1443" s="11">
        <f>IF(Z1443=2,AE1443*1.08,IF(AE1443&lt;=10,(AE1443*1.09),IF(AE1443&lt;=50,(10*1.09)+((AE1443-10)*1.08),IF(AE1443&lt;=100,(10*1.09)+((50-10)*1.08)+((AE1443-50)*1.07),IF(AE1443&lt;=200,(10*1.09)+((50-10)*1.08)+((100-50)*1.07)+((AE1443-100)*1.04),(10*1.09)+((50-10)*1.08)+((100-50)*1.07)+((200-100)*1.04)+((AE1443-200)*1.02))))))</f>
        <v>529.37080000000003</v>
      </c>
      <c r="AG1443" s="11">
        <f>IF(Z1443=1,AF1443*1.08,IF(Z1443=4,AF1443*1.08,IF(Z1443=2,0,IF(AE1443&lt;=100,(AF1443*1.25),IF(AE1443&lt;=200,134.5+((AE1443-100)*1.04*1.16),255.14+((AE1443-200)*1.02*1.12))))))</f>
        <v>611.04329600000005</v>
      </c>
      <c r="AH1443" s="11">
        <f>IF(Z1443=1,0,IF(Z1443=4,0,(AG1443*1.08)))</f>
        <v>659.92675968000015</v>
      </c>
      <c r="AI1443" s="9">
        <f>TRUNC(AF1443,2)</f>
        <v>529.37</v>
      </c>
      <c r="AJ1443" s="9">
        <f>TRUNC(AG1443,2)</f>
        <v>611.04</v>
      </c>
      <c r="AK1443" s="9">
        <f>TRUNC(AH1443,2)</f>
        <v>659.92</v>
      </c>
      <c r="AL1443" s="13">
        <v>44170</v>
      </c>
      <c r="AM1443" s="13">
        <v>44187</v>
      </c>
      <c r="AN1443" s="13" t="s">
        <v>6537</v>
      </c>
    </row>
    <row r="1444" spans="1:40" ht="57" customHeight="1" x14ac:dyDescent="0.25">
      <c r="A1444" s="1">
        <v>8699505952499</v>
      </c>
      <c r="B1444" s="1" t="s">
        <v>2598</v>
      </c>
      <c r="C1444" s="1" t="s">
        <v>2599</v>
      </c>
      <c r="D1444" s="2" t="s">
        <v>44</v>
      </c>
      <c r="E1444" s="3" t="s">
        <v>5731</v>
      </c>
      <c r="F1444" s="3">
        <v>7</v>
      </c>
      <c r="G1444" s="2">
        <v>2</v>
      </c>
      <c r="H1444" s="3">
        <v>1</v>
      </c>
      <c r="I1444" s="3"/>
      <c r="J1444" s="3"/>
      <c r="K1444" s="3"/>
      <c r="L1444" s="4" t="s">
        <v>6390</v>
      </c>
      <c r="M1444" s="4" t="s">
        <v>3315</v>
      </c>
      <c r="N1444" s="3" t="s">
        <v>5994</v>
      </c>
      <c r="O1444" s="3">
        <v>10000</v>
      </c>
      <c r="P1444" s="3" t="s">
        <v>261</v>
      </c>
      <c r="Q1444" s="3">
        <v>6</v>
      </c>
      <c r="R1444" s="3" t="s">
        <v>48</v>
      </c>
      <c r="S1444" s="10" t="s">
        <v>49</v>
      </c>
      <c r="T1444" s="3" t="s">
        <v>153</v>
      </c>
      <c r="U1444" s="38">
        <v>293.07</v>
      </c>
      <c r="V1444" s="38">
        <v>293.07</v>
      </c>
      <c r="W1444" s="38">
        <v>293.07</v>
      </c>
      <c r="X1444" s="3" t="s">
        <v>153</v>
      </c>
      <c r="Y1444" s="12"/>
      <c r="Z1444" s="1">
        <v>0</v>
      </c>
      <c r="AA1444" s="9">
        <v>1202.3599999999999</v>
      </c>
      <c r="AB1444" s="9"/>
      <c r="AC1444" s="50">
        <f>IF(AD1444=AK1444,1,0)</f>
        <v>1</v>
      </c>
      <c r="AD1444" s="50">
        <v>1408.41</v>
      </c>
      <c r="AE1444" s="39">
        <v>1118.2</v>
      </c>
      <c r="AF1444" s="11">
        <f>IF(Z1444=2,AE1444*1.08,IF(AE1444&lt;=10,(AE1444*1.09),IF(AE1444&lt;=50,(10*1.09)+((AE1444-10)*1.08),IF(AE1444&lt;=100,(10*1.09)+((50-10)*1.08)+((AE1444-50)*1.07),IF(AE1444&lt;=200,(10*1.09)+((50-10)*1.08)+((100-50)*1.07)+((AE1444-100)*1.04),(10*1.09)+((50-10)*1.08)+((100-50)*1.07)+((200-100)*1.04)+((AE1444-200)*1.02))))))</f>
        <v>1148.164</v>
      </c>
      <c r="AG1444" s="11">
        <f>IF(Z1444=1,AF1444*1.08,IF(Z1444=4,AF1444*1.08,IF(Z1444=2,0,IF(AE1444&lt;=100,(AF1444*1.25),IF(AE1444&lt;=200,134.5+((AE1444-100)*1.04*1.16),255.14+((AE1444-200)*1.02*1.12))))))</f>
        <v>1304.09168</v>
      </c>
      <c r="AH1444" s="11">
        <f>IF(Z1444=1,0,IF(Z1444=4,0,(AG1444*1.08)))</f>
        <v>1408.4190144000002</v>
      </c>
      <c r="AI1444" s="9">
        <f>TRUNC(AF1444,2)</f>
        <v>1148.1600000000001</v>
      </c>
      <c r="AJ1444" s="9">
        <f>TRUNC(AG1444,2)</f>
        <v>1304.0899999999999</v>
      </c>
      <c r="AK1444" s="9">
        <f>TRUNC(AH1444,2)</f>
        <v>1408.41</v>
      </c>
      <c r="AL1444" s="13">
        <v>44170</v>
      </c>
      <c r="AM1444" s="13">
        <v>44187</v>
      </c>
      <c r="AN1444" s="13" t="s">
        <v>6537</v>
      </c>
    </row>
    <row r="1445" spans="1:40" ht="57" customHeight="1" x14ac:dyDescent="0.25">
      <c r="A1445" s="1">
        <v>8699043890284</v>
      </c>
      <c r="B1445" s="1" t="s">
        <v>1876</v>
      </c>
      <c r="C1445" s="1" t="s">
        <v>1877</v>
      </c>
      <c r="D1445" s="2" t="s">
        <v>150</v>
      </c>
      <c r="E1445" s="3" t="s">
        <v>133</v>
      </c>
      <c r="F1445" s="3">
        <v>0</v>
      </c>
      <c r="G1445" s="2">
        <v>2</v>
      </c>
      <c r="H1445" s="3">
        <v>4</v>
      </c>
      <c r="I1445" s="3"/>
      <c r="J1445" s="3"/>
      <c r="K1445" s="3"/>
      <c r="L1445" s="4" t="s">
        <v>387</v>
      </c>
      <c r="M1445" s="4" t="s">
        <v>386</v>
      </c>
      <c r="N1445" s="3" t="s">
        <v>6009</v>
      </c>
      <c r="O1445" s="3">
        <v>22.5</v>
      </c>
      <c r="P1445" s="3" t="s">
        <v>76</v>
      </c>
      <c r="Q1445" s="3">
        <v>1</v>
      </c>
      <c r="R1445" s="3" t="s">
        <v>48</v>
      </c>
      <c r="S1445" s="10" t="s">
        <v>49</v>
      </c>
      <c r="T1445" s="3" t="s">
        <v>102</v>
      </c>
      <c r="U1445" s="38">
        <v>223.04</v>
      </c>
      <c r="V1445" s="38">
        <v>223.04</v>
      </c>
      <c r="W1445" s="38">
        <v>223.04</v>
      </c>
      <c r="X1445" s="11" t="s">
        <v>102</v>
      </c>
      <c r="Y1445" s="12"/>
      <c r="Z1445" s="1">
        <v>0</v>
      </c>
      <c r="AA1445" s="9">
        <v>920.32</v>
      </c>
      <c r="AB1445" s="9"/>
      <c r="AC1445" s="50"/>
      <c r="AD1445" s="50"/>
      <c r="AE1445" s="39">
        <v>851</v>
      </c>
      <c r="AF1445" s="11">
        <f>IF(Z1445=2,AE1445*1.08,IF(AE1445&lt;=10,(AE1445*1.09),IF(AE1445&lt;=50,(10*1.09)+((AE1445-10)*1.08),IF(AE1445&lt;=100,(10*1.09)+((50-10)*1.08)+((AE1445-50)*1.07),IF(AE1445&lt;=200,(10*1.09)+((50-10)*1.08)+((100-50)*1.07)+((AE1445-100)*1.04),(10*1.09)+((50-10)*1.08)+((100-50)*1.07)+((200-100)*1.04)+((AE1445-200)*1.02))))))</f>
        <v>875.62</v>
      </c>
      <c r="AG1445" s="11">
        <f>IF(Z1445=1,AF1445*1.08,IF(Z1445=4,AF1445*1.08,IF(Z1445=2,0,IF(AE1445&lt;=100,(AF1445*1.25),IF(AE1445&lt;=200,134.5+((AE1445-100)*1.04*1.16),255.14+((AE1445-200)*1.02*1.12))))))</f>
        <v>998.8424</v>
      </c>
      <c r="AH1445" s="11">
        <f>IF(Z1445=1,0,IF(Z1445=4,0,(AG1445*1.08)))</f>
        <v>1078.7497920000001</v>
      </c>
      <c r="AI1445" s="9">
        <f>TRUNC(AF1445,2)</f>
        <v>875.62</v>
      </c>
      <c r="AJ1445" s="9">
        <f>TRUNC(AG1445,2)</f>
        <v>998.84</v>
      </c>
      <c r="AK1445" s="9">
        <f>TRUNC(AH1445,2)</f>
        <v>1078.74</v>
      </c>
      <c r="AL1445" s="13">
        <v>44170</v>
      </c>
      <c r="AM1445" s="13">
        <v>44187</v>
      </c>
      <c r="AN1445" s="13" t="s">
        <v>6537</v>
      </c>
    </row>
    <row r="1446" spans="1:40" ht="57" customHeight="1" x14ac:dyDescent="0.25">
      <c r="A1446" s="1">
        <v>8699546015634</v>
      </c>
      <c r="B1446" s="1" t="s">
        <v>220</v>
      </c>
      <c r="C1446" s="1" t="s">
        <v>222</v>
      </c>
      <c r="D1446" s="2" t="s">
        <v>44</v>
      </c>
      <c r="E1446" s="3" t="s">
        <v>5731</v>
      </c>
      <c r="F1446" s="3">
        <v>0</v>
      </c>
      <c r="G1446" s="2">
        <v>1</v>
      </c>
      <c r="H1446" s="3">
        <v>1</v>
      </c>
      <c r="I1446" s="3"/>
      <c r="J1446" s="3"/>
      <c r="K1446" s="3"/>
      <c r="L1446" s="4" t="s">
        <v>223</v>
      </c>
      <c r="M1446" s="4" t="s">
        <v>224</v>
      </c>
      <c r="N1446" s="3" t="s">
        <v>5960</v>
      </c>
      <c r="O1446" s="3">
        <v>10</v>
      </c>
      <c r="P1446" s="3" t="s">
        <v>76</v>
      </c>
      <c r="Q1446" s="3">
        <v>20</v>
      </c>
      <c r="R1446" s="3" t="s">
        <v>48</v>
      </c>
      <c r="S1446" s="10" t="s">
        <v>18</v>
      </c>
      <c r="T1446" s="3" t="s">
        <v>129</v>
      </c>
      <c r="U1446" s="38">
        <v>2.69</v>
      </c>
      <c r="V1446" s="38">
        <v>4.8899999999999997</v>
      </c>
      <c r="W1446" s="38">
        <v>2.69</v>
      </c>
      <c r="X1446" s="11" t="s">
        <v>129</v>
      </c>
      <c r="Y1446" s="12"/>
      <c r="Z1446" s="1">
        <v>0</v>
      </c>
      <c r="AA1446" s="9">
        <v>10.82</v>
      </c>
      <c r="AB1446" s="9"/>
      <c r="AC1446" s="50">
        <f>IF(AD1446=AK1446,1,0)</f>
        <v>1</v>
      </c>
      <c r="AD1446" s="50">
        <v>15.09</v>
      </c>
      <c r="AE1446" s="39">
        <v>10.26</v>
      </c>
      <c r="AF1446" s="11">
        <f>IF(Z1446=2,AE1446*1.08,IF(AE1446&lt;=10,(AE1446*1.09),IF(AE1446&lt;=50,(10*1.09)+((AE1446-10)*1.08),IF(AE1446&lt;=100,(10*1.09)+((50-10)*1.08)+((AE1446-50)*1.07),IF(AE1446&lt;=200,(10*1.09)+((50-10)*1.08)+((100-50)*1.07)+((AE1446-100)*1.04),(10*1.09)+((50-10)*1.08)+((100-50)*1.07)+((200-100)*1.04)+((AE1446-200)*1.02))))))</f>
        <v>11.1808</v>
      </c>
      <c r="AG1446" s="11">
        <f>IF(Z1446=1,AF1446*1.08,IF(Z1446=4,AF1446*1.08,IF(Z1446=2,0,IF(AE1446&lt;=100,(AF1446*1.25),IF(AE1446&lt;=200,134.5+((AE1446-100)*1.04*1.16),255.14+((AE1446-200)*1.02*1.12))))))</f>
        <v>13.975999999999999</v>
      </c>
      <c r="AH1446" s="11">
        <f>IF(Z1446=1,0,IF(Z1446=4,0,(AG1446*1.08)))</f>
        <v>15.09408</v>
      </c>
      <c r="AI1446" s="9">
        <f>TRUNC(AF1446,2)</f>
        <v>11.18</v>
      </c>
      <c r="AJ1446" s="9">
        <f>TRUNC(AG1446,2)</f>
        <v>13.97</v>
      </c>
      <c r="AK1446" s="9">
        <f>TRUNC(AH1446,2)</f>
        <v>15.09</v>
      </c>
      <c r="AL1446" s="13">
        <v>44170</v>
      </c>
      <c r="AM1446" s="13">
        <v>44187</v>
      </c>
      <c r="AN1446" s="13" t="s">
        <v>6537</v>
      </c>
    </row>
    <row r="1447" spans="1:40" ht="57" customHeight="1" x14ac:dyDescent="0.25">
      <c r="A1447" s="1">
        <v>8699593095467</v>
      </c>
      <c r="B1447" s="1" t="s">
        <v>3325</v>
      </c>
      <c r="C1447" s="1" t="s">
        <v>3326</v>
      </c>
      <c r="D1447" s="2" t="s">
        <v>44</v>
      </c>
      <c r="E1447" s="3" t="s">
        <v>5731</v>
      </c>
      <c r="F1447" s="3">
        <v>0</v>
      </c>
      <c r="G1447" s="2">
        <v>2</v>
      </c>
      <c r="H1447" s="3">
        <v>1</v>
      </c>
      <c r="I1447" s="3"/>
      <c r="J1447" s="3"/>
      <c r="K1447" s="3"/>
      <c r="L1447" s="4" t="s">
        <v>3327</v>
      </c>
      <c r="M1447" s="4" t="s">
        <v>3328</v>
      </c>
      <c r="N1447" s="3" t="s">
        <v>5982</v>
      </c>
      <c r="O1447" s="3">
        <v>10</v>
      </c>
      <c r="P1447" s="3" t="s">
        <v>76</v>
      </c>
      <c r="Q1447" s="3">
        <v>28</v>
      </c>
      <c r="R1447" s="3" t="s">
        <v>48</v>
      </c>
      <c r="S1447" s="10" t="s">
        <v>49</v>
      </c>
      <c r="T1447" s="3" t="s">
        <v>545</v>
      </c>
      <c r="U1447" s="38">
        <v>1906.6</v>
      </c>
      <c r="V1447" s="38">
        <v>1906.6</v>
      </c>
      <c r="W1447" s="38">
        <v>1906.6</v>
      </c>
      <c r="X1447" s="3" t="s">
        <v>545</v>
      </c>
      <c r="Y1447" s="12"/>
      <c r="Z1447" s="1">
        <v>0</v>
      </c>
      <c r="AA1447" s="9">
        <v>7591.85</v>
      </c>
      <c r="AB1447" s="9"/>
      <c r="AC1447" s="50">
        <f>IF(AD1447=AK1447,1,0)</f>
        <v>1</v>
      </c>
      <c r="AD1447" s="50">
        <v>9004.1200000000008</v>
      </c>
      <c r="AE1447" s="39">
        <v>7274.59</v>
      </c>
      <c r="AF1447" s="11">
        <f>IF(Z1447=2,AE1447*1.08,IF(AE1447&lt;=10,(AE1447*1.09),IF(AE1447&lt;=50,(10*1.09)+((AE1447-10)*1.08),IF(AE1447&lt;=100,(10*1.09)+((50-10)*1.08)+((AE1447-50)*1.07),IF(AE1447&lt;=200,(10*1.09)+((50-10)*1.08)+((100-50)*1.07)+((AE1447-100)*1.04),(10*1.09)+((50-10)*1.08)+((100-50)*1.07)+((200-100)*1.04)+((AE1447-200)*1.02))))))</f>
        <v>7427.6818000000003</v>
      </c>
      <c r="AG1447" s="11">
        <f>IF(Z1447=1,AF1447*1.08,IF(Z1447=4,AF1447*1.08,IF(Z1447=2,0,IF(AE1447&lt;=100,(AF1447*1.25),IF(AE1447&lt;=200,134.5+((AE1447-100)*1.04*1.16),255.14+((AE1447-200)*1.02*1.12))))))</f>
        <v>8337.151616000001</v>
      </c>
      <c r="AH1447" s="11">
        <f>IF(Z1447=1,0,IF(Z1447=4,0,(AG1447*1.08)))</f>
        <v>9004.1237452800015</v>
      </c>
      <c r="AI1447" s="9">
        <f>TRUNC(AF1447,2)</f>
        <v>7427.68</v>
      </c>
      <c r="AJ1447" s="9">
        <f>TRUNC(AG1447,2)</f>
        <v>8337.15</v>
      </c>
      <c r="AK1447" s="9">
        <f>TRUNC(AH1447,2)</f>
        <v>9004.1200000000008</v>
      </c>
      <c r="AL1447" s="13">
        <v>44170</v>
      </c>
      <c r="AM1447" s="13">
        <v>44187</v>
      </c>
      <c r="AN1447" s="13" t="s">
        <v>6537</v>
      </c>
    </row>
    <row r="1448" spans="1:40" ht="57" customHeight="1" x14ac:dyDescent="0.25">
      <c r="A1448" s="1">
        <v>8697542090051</v>
      </c>
      <c r="B1448" s="1" t="s">
        <v>3325</v>
      </c>
      <c r="C1448" s="1" t="s">
        <v>3326</v>
      </c>
      <c r="D1448" s="2" t="s">
        <v>44</v>
      </c>
      <c r="E1448" s="3" t="s">
        <v>5731</v>
      </c>
      <c r="F1448" s="3">
        <v>0</v>
      </c>
      <c r="G1448" s="2">
        <v>2</v>
      </c>
      <c r="H1448" s="3">
        <v>1</v>
      </c>
      <c r="I1448" s="3"/>
      <c r="J1448" s="3"/>
      <c r="K1448" s="3"/>
      <c r="L1448" s="4" t="s">
        <v>3327</v>
      </c>
      <c r="M1448" s="4" t="s">
        <v>3328</v>
      </c>
      <c r="N1448" s="3" t="s">
        <v>6018</v>
      </c>
      <c r="O1448" s="3">
        <v>10</v>
      </c>
      <c r="P1448" s="3" t="s">
        <v>76</v>
      </c>
      <c r="Q1448" s="3">
        <v>28</v>
      </c>
      <c r="R1448" s="3" t="s">
        <v>48</v>
      </c>
      <c r="S1448" s="10" t="s">
        <v>49</v>
      </c>
      <c r="T1448" s="3" t="s">
        <v>545</v>
      </c>
      <c r="U1448" s="38">
        <v>1906.6</v>
      </c>
      <c r="V1448" s="38">
        <v>1906.6</v>
      </c>
      <c r="W1448" s="38">
        <v>1906.6</v>
      </c>
      <c r="X1448" s="3" t="s">
        <v>545</v>
      </c>
      <c r="Y1448" s="12"/>
      <c r="Z1448" s="1">
        <v>0</v>
      </c>
      <c r="AA1448" s="9">
        <v>7591.85</v>
      </c>
      <c r="AB1448" s="9"/>
      <c r="AC1448" s="50">
        <f>IF(AD1448=AK1448,1,0)</f>
        <v>1</v>
      </c>
      <c r="AD1448" s="50">
        <v>9004.1200000000008</v>
      </c>
      <c r="AE1448" s="39">
        <v>7274.59</v>
      </c>
      <c r="AF1448" s="11">
        <f>IF(Z1448=2,AE1448*1.08,IF(AE1448&lt;=10,(AE1448*1.09),IF(AE1448&lt;=50,(10*1.09)+((AE1448-10)*1.08),IF(AE1448&lt;=100,(10*1.09)+((50-10)*1.08)+((AE1448-50)*1.07),IF(AE1448&lt;=200,(10*1.09)+((50-10)*1.08)+((100-50)*1.07)+((AE1448-100)*1.04),(10*1.09)+((50-10)*1.08)+((100-50)*1.07)+((200-100)*1.04)+((AE1448-200)*1.02))))))</f>
        <v>7427.6818000000003</v>
      </c>
      <c r="AG1448" s="11">
        <f>IF(Z1448=1,AF1448*1.08,IF(Z1448=4,AF1448*1.08,IF(Z1448=2,0,IF(AE1448&lt;=100,(AF1448*1.25),IF(AE1448&lt;=200,134.5+((AE1448-100)*1.04*1.16),255.14+((AE1448-200)*1.02*1.12))))))</f>
        <v>8337.151616000001</v>
      </c>
      <c r="AH1448" s="11">
        <f>IF(Z1448=1,0,IF(Z1448=4,0,(AG1448*1.08)))</f>
        <v>9004.1237452800015</v>
      </c>
      <c r="AI1448" s="9">
        <f>TRUNC(AF1448,2)</f>
        <v>7427.68</v>
      </c>
      <c r="AJ1448" s="9">
        <f>TRUNC(AG1448,2)</f>
        <v>8337.15</v>
      </c>
      <c r="AK1448" s="9">
        <f>TRUNC(AH1448,2)</f>
        <v>9004.1200000000008</v>
      </c>
      <c r="AL1448" s="13">
        <v>44170</v>
      </c>
      <c r="AM1448" s="13">
        <v>44187</v>
      </c>
      <c r="AN1448" s="13" t="s">
        <v>6537</v>
      </c>
    </row>
    <row r="1449" spans="1:40" ht="57" customHeight="1" x14ac:dyDescent="0.25">
      <c r="A1449" s="1">
        <v>8699874080021</v>
      </c>
      <c r="B1449" s="1" t="s">
        <v>1412</v>
      </c>
      <c r="C1449" s="1" t="s">
        <v>1413</v>
      </c>
      <c r="D1449" s="2" t="s">
        <v>44</v>
      </c>
      <c r="E1449" s="3" t="s">
        <v>133</v>
      </c>
      <c r="F1449" s="3">
        <v>0</v>
      </c>
      <c r="G1449" s="2">
        <v>2</v>
      </c>
      <c r="H1449" s="3">
        <v>1</v>
      </c>
      <c r="I1449" s="3"/>
      <c r="J1449" s="3"/>
      <c r="K1449" s="3"/>
      <c r="L1449" s="4" t="s">
        <v>5896</v>
      </c>
      <c r="M1449" s="4" t="s">
        <v>1416</v>
      </c>
      <c r="N1449" s="3" t="s">
        <v>5943</v>
      </c>
      <c r="O1449" s="3">
        <v>2</v>
      </c>
      <c r="P1449" s="3" t="s">
        <v>76</v>
      </c>
      <c r="Q1449" s="3">
        <v>25</v>
      </c>
      <c r="R1449" s="3" t="s">
        <v>48</v>
      </c>
      <c r="S1449" s="10" t="s">
        <v>49</v>
      </c>
      <c r="T1449" s="3" t="s">
        <v>102</v>
      </c>
      <c r="U1449" s="38">
        <v>10.52</v>
      </c>
      <c r="V1449" s="38">
        <v>51.49</v>
      </c>
      <c r="W1449" s="38">
        <v>10.52</v>
      </c>
      <c r="X1449" s="11" t="s">
        <v>102</v>
      </c>
      <c r="Y1449" s="12"/>
      <c r="Z1449" s="1">
        <v>0</v>
      </c>
      <c r="AA1449" s="9">
        <v>44.48</v>
      </c>
      <c r="AB1449" s="9"/>
      <c r="AC1449" s="50">
        <f>IF(AD1449=AK1449,1,0)</f>
        <v>1</v>
      </c>
      <c r="AD1449" s="50">
        <v>58.64</v>
      </c>
      <c r="AE1449" s="39">
        <v>40.130000000000003</v>
      </c>
      <c r="AF1449" s="11">
        <f>IF(Z1449=2,AE1449*1.08,IF(AE1449&lt;=10,(AE1449*1.09),IF(AE1449&lt;=50,(10*1.09)+((AE1449-10)*1.08),IF(AE1449&lt;=100,(10*1.09)+((50-10)*1.08)+((AE1449-50)*1.07),IF(AE1449&lt;=200,(10*1.09)+((50-10)*1.08)+((100-50)*1.07)+((AE1449-100)*1.04),(10*1.09)+((50-10)*1.08)+((100-50)*1.07)+((200-100)*1.04)+((AE1449-200)*1.02))))))</f>
        <v>43.440400000000004</v>
      </c>
      <c r="AG1449" s="11">
        <f>IF(Z1449=1,AF1449*1.08,IF(Z1449=4,AF1449*1.08,IF(Z1449=2,0,IF(AE1449&lt;=100,(AF1449*1.25),IF(AE1449&lt;=200,134.5+((AE1449-100)*1.04*1.16),255.14+((AE1449-200)*1.02*1.12))))))</f>
        <v>54.300500000000007</v>
      </c>
      <c r="AH1449" s="11">
        <f>IF(Z1449=1,0,IF(Z1449=4,0,(AG1449*1.08)))</f>
        <v>58.644540000000013</v>
      </c>
      <c r="AI1449" s="9">
        <f>TRUNC(AF1449,2)</f>
        <v>43.44</v>
      </c>
      <c r="AJ1449" s="9">
        <f>TRUNC(AG1449,2)</f>
        <v>54.3</v>
      </c>
      <c r="AK1449" s="9">
        <f>TRUNC(AH1449,2)</f>
        <v>58.64</v>
      </c>
      <c r="AL1449" s="13">
        <v>44170</v>
      </c>
      <c r="AM1449" s="13">
        <v>44187</v>
      </c>
      <c r="AN1449" s="13" t="s">
        <v>6537</v>
      </c>
    </row>
    <row r="1450" spans="1:40" ht="57" customHeight="1" x14ac:dyDescent="0.25">
      <c r="A1450" s="1">
        <v>8699540015111</v>
      </c>
      <c r="B1450" s="1" t="s">
        <v>2439</v>
      </c>
      <c r="C1450" s="1" t="s">
        <v>2440</v>
      </c>
      <c r="D1450" s="2" t="s">
        <v>150</v>
      </c>
      <c r="E1450" s="3" t="s">
        <v>5731</v>
      </c>
      <c r="F1450" s="3">
        <v>0</v>
      </c>
      <c r="G1450" s="2">
        <v>1</v>
      </c>
      <c r="H1450" s="3">
        <v>1</v>
      </c>
      <c r="I1450" s="3"/>
      <c r="J1450" s="3"/>
      <c r="K1450" s="3"/>
      <c r="L1450" s="4" t="s">
        <v>1232</v>
      </c>
      <c r="M1450" s="4" t="s">
        <v>336</v>
      </c>
      <c r="N1450" s="3" t="s">
        <v>5927</v>
      </c>
      <c r="O1450" s="3">
        <v>15</v>
      </c>
      <c r="P1450" s="3" t="s">
        <v>76</v>
      </c>
      <c r="Q1450" s="3">
        <v>30</v>
      </c>
      <c r="R1450" s="3" t="s">
        <v>48</v>
      </c>
      <c r="S1450" s="10" t="s">
        <v>18</v>
      </c>
      <c r="T1450" s="3" t="s">
        <v>153</v>
      </c>
      <c r="U1450" s="38">
        <v>3.2</v>
      </c>
      <c r="V1450" s="38">
        <v>6.29</v>
      </c>
      <c r="W1450" s="38">
        <v>3.2</v>
      </c>
      <c r="X1450" s="11" t="s">
        <v>153</v>
      </c>
      <c r="Y1450" s="12"/>
      <c r="Z1450" s="1">
        <v>0</v>
      </c>
      <c r="AA1450" s="9">
        <v>14.31</v>
      </c>
      <c r="AB1450" s="9"/>
      <c r="AC1450" s="50">
        <f>IF(AD1450=AK1450,1,0)</f>
        <v>1</v>
      </c>
      <c r="AD1450" s="50">
        <v>17.920000000000002</v>
      </c>
      <c r="AE1450" s="39">
        <v>12.2</v>
      </c>
      <c r="AF1450" s="11">
        <f>IF(Z1450=2,AE1450*1.08,IF(AE1450&lt;=10,(AE1450*1.09),IF(AE1450&lt;=50,(10*1.09)+((AE1450-10)*1.08),IF(AE1450&lt;=100,(10*1.09)+((50-10)*1.08)+((AE1450-50)*1.07),IF(AE1450&lt;=200,(10*1.09)+((50-10)*1.08)+((100-50)*1.07)+((AE1450-100)*1.04),(10*1.09)+((50-10)*1.08)+((100-50)*1.07)+((200-100)*1.04)+((AE1450-200)*1.02))))))</f>
        <v>13.276</v>
      </c>
      <c r="AG1450" s="11">
        <f>IF(Z1450=1,AF1450*1.08,IF(Z1450=4,AF1450*1.08,IF(Z1450=2,0,IF(AE1450&lt;=100,(AF1450*1.25),IF(AE1450&lt;=200,134.5+((AE1450-100)*1.04*1.16),255.14+((AE1450-200)*1.02*1.12))))))</f>
        <v>16.594999999999999</v>
      </c>
      <c r="AH1450" s="11">
        <f>IF(Z1450=1,0,IF(Z1450=4,0,(AG1450*1.08)))</f>
        <v>17.922599999999999</v>
      </c>
      <c r="AI1450" s="9">
        <f>TRUNC(AF1450,2)</f>
        <v>13.27</v>
      </c>
      <c r="AJ1450" s="9">
        <f>TRUNC(AG1450,2)</f>
        <v>16.59</v>
      </c>
      <c r="AK1450" s="9">
        <f>TRUNC(AH1450,2)</f>
        <v>17.920000000000002</v>
      </c>
      <c r="AL1450" s="13">
        <v>44170</v>
      </c>
      <c r="AM1450" s="13">
        <v>44187</v>
      </c>
      <c r="AN1450" s="13" t="s">
        <v>6537</v>
      </c>
    </row>
    <row r="1451" spans="1:40" ht="57" customHeight="1" x14ac:dyDescent="0.25">
      <c r="A1451" s="1">
        <v>8699636090947</v>
      </c>
      <c r="B1451" s="1" t="s">
        <v>606</v>
      </c>
      <c r="C1451" s="1" t="s">
        <v>607</v>
      </c>
      <c r="D1451" s="2" t="s">
        <v>44</v>
      </c>
      <c r="E1451" s="3" t="s">
        <v>5731</v>
      </c>
      <c r="F1451" s="3">
        <v>0</v>
      </c>
      <c r="G1451" s="31">
        <v>6</v>
      </c>
      <c r="H1451" s="3">
        <v>1</v>
      </c>
      <c r="I1451" s="3"/>
      <c r="J1451" s="3"/>
      <c r="K1451" s="3"/>
      <c r="L1451" s="4" t="s">
        <v>608</v>
      </c>
      <c r="M1451" s="4" t="s">
        <v>609</v>
      </c>
      <c r="N1451" s="3" t="s">
        <v>5947</v>
      </c>
      <c r="O1451" s="3" t="s">
        <v>610</v>
      </c>
      <c r="P1451" s="3" t="s">
        <v>76</v>
      </c>
      <c r="Q1451" s="3">
        <v>56</v>
      </c>
      <c r="R1451" s="3" t="s">
        <v>48</v>
      </c>
      <c r="S1451" s="10" t="s">
        <v>18</v>
      </c>
      <c r="T1451" s="3" t="s">
        <v>129</v>
      </c>
      <c r="U1451" s="38">
        <v>20.72</v>
      </c>
      <c r="V1451" s="38">
        <v>20.72</v>
      </c>
      <c r="W1451" s="38">
        <v>20.72</v>
      </c>
      <c r="X1451" s="11" t="s">
        <v>129</v>
      </c>
      <c r="Y1451" s="12"/>
      <c r="Z1451" s="1">
        <v>0</v>
      </c>
      <c r="AA1451" s="9">
        <v>87.59</v>
      </c>
      <c r="AB1451" s="9"/>
      <c r="AC1451" s="50">
        <f>IF(AD1451=AK1451,1,0)</f>
        <v>1</v>
      </c>
      <c r="AD1451" s="50">
        <v>114.99</v>
      </c>
      <c r="AE1451" s="39">
        <v>79.05</v>
      </c>
      <c r="AF1451" s="11">
        <f>IF(Z1451=2,AE1451*1.08,IF(AE1451&lt;=10,(AE1451*1.09),IF(AE1451&lt;=50,(10*1.09)+((AE1451-10)*1.08),IF(AE1451&lt;=100,(10*1.09)+((50-10)*1.08)+((AE1451-50)*1.07),IF(AE1451&lt;=200,(10*1.09)+((50-10)*1.08)+((100-50)*1.07)+((AE1451-100)*1.04),(10*1.09)+((50-10)*1.08)+((100-50)*1.07)+((200-100)*1.04)+((AE1451-200)*1.02))))))</f>
        <v>85.183499999999995</v>
      </c>
      <c r="AG1451" s="11">
        <f>IF(Z1451=1,AF1451*1.08,IF(Z1451=4,AF1451*1.08,IF(Z1451=2,0,IF(AE1451&lt;=100,(AF1451*1.25),IF(AE1451&lt;=200,134.5+((AE1451-100)*1.04*1.16),255.14+((AE1451-200)*1.02*1.12))))))</f>
        <v>106.47937499999999</v>
      </c>
      <c r="AH1451" s="11">
        <f>IF(Z1451=1,0,IF(Z1451=4,0,(AG1451*1.08)))</f>
        <v>114.997725</v>
      </c>
      <c r="AI1451" s="9">
        <f>TRUNC(AF1451,2)</f>
        <v>85.18</v>
      </c>
      <c r="AJ1451" s="9">
        <f>TRUNC(AG1451,2)</f>
        <v>106.47</v>
      </c>
      <c r="AK1451" s="9">
        <f>TRUNC(AH1451,2)</f>
        <v>114.99</v>
      </c>
      <c r="AL1451" s="13">
        <v>44170</v>
      </c>
      <c r="AM1451" s="13">
        <v>44187</v>
      </c>
      <c r="AN1451" s="13" t="s">
        <v>6537</v>
      </c>
    </row>
    <row r="1452" spans="1:40" ht="57" customHeight="1" x14ac:dyDescent="0.25">
      <c r="A1452" s="1">
        <v>8699379090099</v>
      </c>
      <c r="B1452" s="1" t="s">
        <v>606</v>
      </c>
      <c r="C1452" s="1" t="s">
        <v>607</v>
      </c>
      <c r="D1452" s="2" t="s">
        <v>44</v>
      </c>
      <c r="E1452" s="3" t="s">
        <v>5731</v>
      </c>
      <c r="F1452" s="3">
        <v>0</v>
      </c>
      <c r="G1452" s="31">
        <v>6</v>
      </c>
      <c r="H1452" s="3">
        <v>1</v>
      </c>
      <c r="I1452" s="3"/>
      <c r="J1452" s="3"/>
      <c r="K1452" s="3"/>
      <c r="L1452" s="4" t="s">
        <v>1006</v>
      </c>
      <c r="M1452" s="4" t="s">
        <v>609</v>
      </c>
      <c r="N1452" s="3" t="s">
        <v>6089</v>
      </c>
      <c r="O1452" s="3" t="s">
        <v>610</v>
      </c>
      <c r="P1452" s="3" t="s">
        <v>76</v>
      </c>
      <c r="Q1452" s="3">
        <v>56</v>
      </c>
      <c r="R1452" s="3" t="s">
        <v>48</v>
      </c>
      <c r="S1452" s="10" t="s">
        <v>18</v>
      </c>
      <c r="T1452" s="3" t="s">
        <v>129</v>
      </c>
      <c r="U1452" s="38">
        <v>20.72</v>
      </c>
      <c r="V1452" s="38">
        <v>20.72</v>
      </c>
      <c r="W1452" s="38">
        <v>20.72</v>
      </c>
      <c r="X1452" s="11" t="s">
        <v>129</v>
      </c>
      <c r="Y1452" s="12"/>
      <c r="Z1452" s="1">
        <v>0</v>
      </c>
      <c r="AA1452" s="9">
        <v>87.59</v>
      </c>
      <c r="AB1452" s="9"/>
      <c r="AC1452" s="50">
        <f>IF(AD1452=AK1452,1,0)</f>
        <v>1</v>
      </c>
      <c r="AD1452" s="50">
        <v>114.99</v>
      </c>
      <c r="AE1452" s="39">
        <v>79.05</v>
      </c>
      <c r="AF1452" s="11">
        <f>IF(Z1452=2,AE1452*1.08,IF(AE1452&lt;=10,(AE1452*1.09),IF(AE1452&lt;=50,(10*1.09)+((AE1452-10)*1.08),IF(AE1452&lt;=100,(10*1.09)+((50-10)*1.08)+((AE1452-50)*1.07),IF(AE1452&lt;=200,(10*1.09)+((50-10)*1.08)+((100-50)*1.07)+((AE1452-100)*1.04),(10*1.09)+((50-10)*1.08)+((100-50)*1.07)+((200-100)*1.04)+((AE1452-200)*1.02))))))</f>
        <v>85.183499999999995</v>
      </c>
      <c r="AG1452" s="11">
        <f>IF(Z1452=1,AF1452*1.08,IF(Z1452=4,AF1452*1.08,IF(Z1452=2,0,IF(AE1452&lt;=100,(AF1452*1.25),IF(AE1452&lt;=200,134.5+((AE1452-100)*1.04*1.16),255.14+((AE1452-200)*1.02*1.12))))))</f>
        <v>106.47937499999999</v>
      </c>
      <c r="AH1452" s="11">
        <f>IF(Z1452=1,0,IF(Z1452=4,0,(AG1452*1.08)))</f>
        <v>114.997725</v>
      </c>
      <c r="AI1452" s="9">
        <f>TRUNC(AF1452,2)</f>
        <v>85.18</v>
      </c>
      <c r="AJ1452" s="9">
        <f>TRUNC(AG1452,2)</f>
        <v>106.47</v>
      </c>
      <c r="AK1452" s="9">
        <f>TRUNC(AH1452,2)</f>
        <v>114.99</v>
      </c>
      <c r="AL1452" s="13">
        <v>44170</v>
      </c>
      <c r="AM1452" s="13">
        <v>44187</v>
      </c>
      <c r="AN1452" s="13" t="s">
        <v>6537</v>
      </c>
    </row>
    <row r="1453" spans="1:40" ht="57" customHeight="1" x14ac:dyDescent="0.25">
      <c r="A1453" s="1">
        <v>8699504093018</v>
      </c>
      <c r="B1453" s="1" t="s">
        <v>3370</v>
      </c>
      <c r="C1453" s="1" t="s">
        <v>3371</v>
      </c>
      <c r="D1453" s="2" t="s">
        <v>44</v>
      </c>
      <c r="E1453" s="3" t="s">
        <v>5731</v>
      </c>
      <c r="F1453" s="3">
        <v>0</v>
      </c>
      <c r="G1453" s="31">
        <v>6</v>
      </c>
      <c r="H1453" s="3">
        <v>1</v>
      </c>
      <c r="I1453" s="3"/>
      <c r="J1453" s="3"/>
      <c r="K1453" s="3"/>
      <c r="L1453" s="4" t="s">
        <v>4781</v>
      </c>
      <c r="M1453" s="4" t="s">
        <v>6491</v>
      </c>
      <c r="N1453" s="3" t="s">
        <v>5971</v>
      </c>
      <c r="O1453" s="3" t="s">
        <v>5767</v>
      </c>
      <c r="P1453" s="3" t="s">
        <v>76</v>
      </c>
      <c r="Q1453" s="3">
        <v>60</v>
      </c>
      <c r="R1453" s="3" t="s">
        <v>48</v>
      </c>
      <c r="S1453" s="10" t="s">
        <v>18</v>
      </c>
      <c r="T1453" s="3" t="s">
        <v>129</v>
      </c>
      <c r="U1453" s="38">
        <v>21.9</v>
      </c>
      <c r="V1453" s="38">
        <v>21.9</v>
      </c>
      <c r="W1453" s="38">
        <v>21.9</v>
      </c>
      <c r="X1453" s="3" t="s">
        <v>129</v>
      </c>
      <c r="Y1453" s="12"/>
      <c r="Z1453" s="1">
        <v>0</v>
      </c>
      <c r="AA1453" s="9">
        <v>93.86</v>
      </c>
      <c r="AB1453" s="9"/>
      <c r="AC1453" s="50">
        <f>IF(AD1453=AK1453,1,0)</f>
        <v>1</v>
      </c>
      <c r="AD1453" s="50">
        <v>121.49</v>
      </c>
      <c r="AE1453" s="39">
        <v>83.55</v>
      </c>
      <c r="AF1453" s="11">
        <f>IF(Z1453=2,AE1453*1.08,IF(AE1453&lt;=10,(AE1453*1.09),IF(AE1453&lt;=50,(10*1.09)+((AE1453-10)*1.08),IF(AE1453&lt;=100,(10*1.09)+((50-10)*1.08)+((AE1453-50)*1.07),IF(AE1453&lt;=200,(10*1.09)+((50-10)*1.08)+((100-50)*1.07)+((AE1453-100)*1.04),(10*1.09)+((50-10)*1.08)+((100-50)*1.07)+((200-100)*1.04)+((AE1453-200)*1.02))))))</f>
        <v>89.998500000000007</v>
      </c>
      <c r="AG1453" s="11">
        <f>IF(Z1453=1,AF1453*1.08,IF(Z1453=4,AF1453*1.08,IF(Z1453=2,0,IF(AE1453&lt;=100,(AF1453*1.25),IF(AE1453&lt;=200,134.5+((AE1453-100)*1.04*1.16),255.14+((AE1453-200)*1.02*1.12))))))</f>
        <v>112.49812500000002</v>
      </c>
      <c r="AH1453" s="11">
        <f>IF(Z1453=1,0,IF(Z1453=4,0,(AG1453*1.08)))</f>
        <v>121.49797500000003</v>
      </c>
      <c r="AI1453" s="9">
        <f>TRUNC(AF1453,2)</f>
        <v>89.99</v>
      </c>
      <c r="AJ1453" s="9">
        <f>TRUNC(AG1453,2)</f>
        <v>112.49</v>
      </c>
      <c r="AK1453" s="9">
        <f>TRUNC(AH1453,2)</f>
        <v>121.49</v>
      </c>
      <c r="AL1453" s="13">
        <v>44170</v>
      </c>
      <c r="AM1453" s="13">
        <v>44187</v>
      </c>
      <c r="AN1453" s="13" t="s">
        <v>6537</v>
      </c>
    </row>
    <row r="1454" spans="1:40" ht="57" customHeight="1" x14ac:dyDescent="0.25">
      <c r="A1454" s="1">
        <v>8699504093001</v>
      </c>
      <c r="B1454" s="1" t="s">
        <v>3370</v>
      </c>
      <c r="C1454" s="1" t="s">
        <v>3371</v>
      </c>
      <c r="D1454" s="2" t="s">
        <v>44</v>
      </c>
      <c r="E1454" s="3" t="s">
        <v>5731</v>
      </c>
      <c r="F1454" s="3">
        <v>0</v>
      </c>
      <c r="G1454" s="31">
        <v>6</v>
      </c>
      <c r="H1454" s="3">
        <v>1</v>
      </c>
      <c r="I1454" s="3"/>
      <c r="J1454" s="3"/>
      <c r="K1454" s="3"/>
      <c r="L1454" s="4" t="s">
        <v>3372</v>
      </c>
      <c r="M1454" s="4" t="s">
        <v>6491</v>
      </c>
      <c r="N1454" s="3" t="s">
        <v>5971</v>
      </c>
      <c r="O1454" s="3" t="s">
        <v>5768</v>
      </c>
      <c r="P1454" s="3" t="s">
        <v>76</v>
      </c>
      <c r="Q1454" s="3">
        <v>60</v>
      </c>
      <c r="R1454" s="3" t="s">
        <v>48</v>
      </c>
      <c r="S1454" s="10" t="s">
        <v>18</v>
      </c>
      <c r="T1454" s="3" t="s">
        <v>153</v>
      </c>
      <c r="U1454" s="38">
        <v>33.49</v>
      </c>
      <c r="V1454" s="38">
        <v>33.49</v>
      </c>
      <c r="W1454" s="38">
        <v>33.49</v>
      </c>
      <c r="X1454" s="3" t="s">
        <v>153</v>
      </c>
      <c r="Y1454" s="12"/>
      <c r="Z1454" s="1">
        <v>0</v>
      </c>
      <c r="AA1454" s="9">
        <v>128.80000000000001</v>
      </c>
      <c r="AB1454" s="9"/>
      <c r="AC1454" s="50">
        <f>IF(AD1454=AK1454,1,0)</f>
        <v>1</v>
      </c>
      <c r="AD1454" s="50">
        <v>181.45</v>
      </c>
      <c r="AE1454" s="39">
        <v>127.78</v>
      </c>
      <c r="AF1454" s="11">
        <f>IF(Z1454=2,AE1454*1.08,IF(AE1454&lt;=10,(AE1454*1.09),IF(AE1454&lt;=50,(10*1.09)+((AE1454-10)*1.08),IF(AE1454&lt;=100,(10*1.09)+((50-10)*1.08)+((AE1454-50)*1.07),IF(AE1454&lt;=200,(10*1.09)+((50-10)*1.08)+((100-50)*1.07)+((AE1454-100)*1.04),(10*1.09)+((50-10)*1.08)+((100-50)*1.07)+((200-100)*1.04)+((AE1454-200)*1.02))))))</f>
        <v>136.49119999999999</v>
      </c>
      <c r="AG1454" s="11">
        <f>IF(Z1454=1,AF1454*1.08,IF(Z1454=4,AF1454*1.08,IF(Z1454=2,0,IF(AE1454&lt;=100,(AF1454*1.25),IF(AE1454&lt;=200,134.5+((AE1454-100)*1.04*1.16),255.14+((AE1454-200)*1.02*1.12))))))</f>
        <v>168.013792</v>
      </c>
      <c r="AH1454" s="11">
        <f>IF(Z1454=1,0,IF(Z1454=4,0,(AG1454*1.08)))</f>
        <v>181.45489535999999</v>
      </c>
      <c r="AI1454" s="9">
        <f>TRUNC(AF1454,2)</f>
        <v>136.49</v>
      </c>
      <c r="AJ1454" s="9">
        <f>TRUNC(AG1454,2)</f>
        <v>168.01</v>
      </c>
      <c r="AK1454" s="9">
        <f>TRUNC(AH1454,2)</f>
        <v>181.45</v>
      </c>
      <c r="AL1454" s="13">
        <v>44170</v>
      </c>
      <c r="AM1454" s="13">
        <v>44187</v>
      </c>
      <c r="AN1454" s="13" t="s">
        <v>6537</v>
      </c>
    </row>
    <row r="1455" spans="1:40" ht="57" customHeight="1" x14ac:dyDescent="0.25">
      <c r="A1455" s="1">
        <v>8699638012053</v>
      </c>
      <c r="B1455" s="1" t="s">
        <v>3385</v>
      </c>
      <c r="C1455" s="1" t="s">
        <v>1787</v>
      </c>
      <c r="D1455" s="2" t="s">
        <v>150</v>
      </c>
      <c r="E1455" s="3" t="s">
        <v>133</v>
      </c>
      <c r="F1455" s="3">
        <v>0</v>
      </c>
      <c r="G1455" s="2">
        <v>1</v>
      </c>
      <c r="H1455" s="3">
        <v>4</v>
      </c>
      <c r="I1455" s="3"/>
      <c r="J1455" s="3"/>
      <c r="K1455" s="3"/>
      <c r="L1455" s="4" t="s">
        <v>1788</v>
      </c>
      <c r="M1455" s="4" t="s">
        <v>399</v>
      </c>
      <c r="N1455" s="3" t="s">
        <v>5974</v>
      </c>
      <c r="O1455" s="3">
        <v>2.5</v>
      </c>
      <c r="P1455" s="3" t="s">
        <v>76</v>
      </c>
      <c r="Q1455" s="3">
        <v>100</v>
      </c>
      <c r="R1455" s="3" t="s">
        <v>48</v>
      </c>
      <c r="S1455" s="10" t="s">
        <v>49</v>
      </c>
      <c r="T1455" s="3" t="s">
        <v>5673</v>
      </c>
      <c r="U1455" s="38">
        <v>4.12</v>
      </c>
      <c r="V1455" s="38">
        <v>4.12</v>
      </c>
      <c r="W1455" s="38">
        <v>4.12</v>
      </c>
      <c r="X1455" s="3" t="s">
        <v>5673</v>
      </c>
      <c r="Y1455" s="42" t="s">
        <v>309</v>
      </c>
      <c r="Z1455" s="1">
        <v>0</v>
      </c>
      <c r="AA1455" s="9">
        <v>20.23</v>
      </c>
      <c r="AB1455" s="9"/>
      <c r="AC1455" s="50"/>
      <c r="AD1455" s="50"/>
      <c r="AE1455" s="39">
        <v>18.53</v>
      </c>
      <c r="AF1455" s="11">
        <f>IF(Z1455=2,AE1455*1.08,IF(AE1455&lt;=10,(AE1455*1.09),IF(AE1455&lt;=50,(10*1.09)+((AE1455-10)*1.08),IF(AE1455&lt;=100,(10*1.09)+((50-10)*1.08)+((AE1455-50)*1.07),IF(AE1455&lt;=200,(10*1.09)+((50-10)*1.08)+((100-50)*1.07)+((AE1455-100)*1.04),(10*1.09)+((50-10)*1.08)+((100-50)*1.07)+((200-100)*1.04)+((AE1455-200)*1.02))))))</f>
        <v>20.112400000000001</v>
      </c>
      <c r="AG1455" s="11">
        <f>IF(Z1455=1,AF1455*1.08,IF(Z1455=4,AF1455*1.08,IF(Z1455=2,0,IF(AE1455&lt;=100,(AF1455*1.25),IF(AE1455&lt;=200,134.5+((AE1455-100)*1.04*1.16),255.14+((AE1455-200)*1.02*1.12))))))</f>
        <v>25.140500000000003</v>
      </c>
      <c r="AH1455" s="11">
        <f>IF(Z1455=1,0,IF(Z1455=4,0,(AG1455*1.08)))</f>
        <v>27.151740000000004</v>
      </c>
      <c r="AI1455" s="9">
        <f>TRUNC(AF1455,2)</f>
        <v>20.11</v>
      </c>
      <c r="AJ1455" s="9">
        <f>TRUNC(AG1455,2)</f>
        <v>25.14</v>
      </c>
      <c r="AK1455" s="9">
        <f>TRUNC(AH1455,2)</f>
        <v>27.15</v>
      </c>
      <c r="AL1455" s="13">
        <v>44170</v>
      </c>
      <c r="AM1455" s="13">
        <v>44187</v>
      </c>
      <c r="AN1455" s="13" t="s">
        <v>6537</v>
      </c>
    </row>
    <row r="1456" spans="1:40" ht="57" customHeight="1" x14ac:dyDescent="0.25">
      <c r="A1456" s="1">
        <v>8699593151262</v>
      </c>
      <c r="B1456" s="1" t="s">
        <v>3398</v>
      </c>
      <c r="C1456" s="1" t="s">
        <v>3399</v>
      </c>
      <c r="D1456" s="2" t="s">
        <v>44</v>
      </c>
      <c r="E1456" s="3" t="s">
        <v>5731</v>
      </c>
      <c r="F1456" s="3">
        <v>0</v>
      </c>
      <c r="G1456" s="2">
        <v>2</v>
      </c>
      <c r="H1456" s="3">
        <v>1</v>
      </c>
      <c r="I1456" s="3"/>
      <c r="J1456" s="3"/>
      <c r="K1456" s="3"/>
      <c r="L1456" s="4" t="s">
        <v>3400</v>
      </c>
      <c r="M1456" s="4" t="s">
        <v>3401</v>
      </c>
      <c r="N1456" s="3" t="s">
        <v>5982</v>
      </c>
      <c r="O1456" s="3">
        <v>100</v>
      </c>
      <c r="P1456" s="3" t="s">
        <v>76</v>
      </c>
      <c r="Q1456" s="3">
        <v>84</v>
      </c>
      <c r="R1456" s="3" t="s">
        <v>48</v>
      </c>
      <c r="S1456" s="10" t="s">
        <v>49</v>
      </c>
      <c r="T1456" s="10" t="s">
        <v>153</v>
      </c>
      <c r="U1456" s="38">
        <v>3858.64</v>
      </c>
      <c r="V1456" s="38">
        <v>3858.64</v>
      </c>
      <c r="W1456" s="38">
        <v>3858.64</v>
      </c>
      <c r="X1456" s="10" t="s">
        <v>153</v>
      </c>
      <c r="Y1456" s="12"/>
      <c r="Z1456" s="1">
        <v>0</v>
      </c>
      <c r="AA1456" s="9">
        <v>14725.87</v>
      </c>
      <c r="AB1456" s="9"/>
      <c r="AC1456" s="50">
        <f>IF(AD1456=AK1456,1,0)</f>
        <v>1</v>
      </c>
      <c r="AD1456" s="50">
        <v>18193.46</v>
      </c>
      <c r="AE1456" s="39">
        <v>14722.64</v>
      </c>
      <c r="AF1456" s="11">
        <f>IF(Z1456=2,AE1456*1.08,IF(AE1456&lt;=10,(AE1456*1.09),IF(AE1456&lt;=50,(10*1.09)+((AE1456-10)*1.08),IF(AE1456&lt;=100,(10*1.09)+((50-10)*1.08)+((AE1456-50)*1.07),IF(AE1456&lt;=200,(10*1.09)+((50-10)*1.08)+((100-50)*1.07)+((AE1456-100)*1.04),(10*1.09)+((50-10)*1.08)+((100-50)*1.07)+((200-100)*1.04)+((AE1456-200)*1.02))))))</f>
        <v>15024.692800000001</v>
      </c>
      <c r="AG1456" s="11">
        <f>IF(Z1456=1,AF1456*1.08,IF(Z1456=4,AF1456*1.08,IF(Z1456=2,0,IF(AE1456&lt;=100,(AF1456*1.25),IF(AE1456&lt;=200,134.5+((AE1456-100)*1.04*1.16),255.14+((AE1456-200)*1.02*1.12))))))</f>
        <v>16845.803936</v>
      </c>
      <c r="AH1456" s="11">
        <f>IF(Z1456=1,0,IF(Z1456=4,0,(AG1456*1.08)))</f>
        <v>18193.46825088</v>
      </c>
      <c r="AI1456" s="9">
        <f>TRUNC(AF1456,2)</f>
        <v>15024.69</v>
      </c>
      <c r="AJ1456" s="9">
        <f>TRUNC(AG1456,2)</f>
        <v>16845.8</v>
      </c>
      <c r="AK1456" s="9">
        <f>TRUNC(AH1456,2)</f>
        <v>18193.46</v>
      </c>
      <c r="AL1456" s="13">
        <v>44170</v>
      </c>
      <c r="AM1456" s="13">
        <v>44187</v>
      </c>
      <c r="AN1456" s="13" t="s">
        <v>6537</v>
      </c>
    </row>
    <row r="1457" spans="1:40" ht="57" customHeight="1" x14ac:dyDescent="0.25">
      <c r="A1457" s="1">
        <v>8697542150014</v>
      </c>
      <c r="B1457" s="1" t="s">
        <v>3398</v>
      </c>
      <c r="C1457" s="1" t="s">
        <v>3399</v>
      </c>
      <c r="D1457" s="2" t="s">
        <v>44</v>
      </c>
      <c r="E1457" s="3" t="s">
        <v>5731</v>
      </c>
      <c r="F1457" s="3">
        <v>0</v>
      </c>
      <c r="G1457" s="2">
        <v>2</v>
      </c>
      <c r="H1457" s="3">
        <v>1</v>
      </c>
      <c r="I1457" s="3"/>
      <c r="J1457" s="3"/>
      <c r="K1457" s="3"/>
      <c r="L1457" s="4" t="s">
        <v>3400</v>
      </c>
      <c r="M1457" s="4" t="s">
        <v>3401</v>
      </c>
      <c r="N1457" s="3" t="s">
        <v>6018</v>
      </c>
      <c r="O1457" s="3">
        <v>100</v>
      </c>
      <c r="P1457" s="3" t="s">
        <v>76</v>
      </c>
      <c r="Q1457" s="3">
        <v>84</v>
      </c>
      <c r="R1457" s="3" t="s">
        <v>48</v>
      </c>
      <c r="S1457" s="10" t="s">
        <v>49</v>
      </c>
      <c r="T1457" s="10" t="s">
        <v>153</v>
      </c>
      <c r="U1457" s="38">
        <v>3858.64</v>
      </c>
      <c r="V1457" s="38">
        <v>3858.64</v>
      </c>
      <c r="W1457" s="38">
        <v>3858.64</v>
      </c>
      <c r="X1457" s="10" t="s">
        <v>153</v>
      </c>
      <c r="Y1457" s="12"/>
      <c r="Z1457" s="1">
        <v>0</v>
      </c>
      <c r="AA1457" s="9">
        <v>14725.87</v>
      </c>
      <c r="AB1457" s="9"/>
      <c r="AC1457" s="50">
        <f>IF(AD1457=AK1457,1,0)</f>
        <v>1</v>
      </c>
      <c r="AD1457" s="50">
        <v>18193.46</v>
      </c>
      <c r="AE1457" s="39">
        <v>14722.64</v>
      </c>
      <c r="AF1457" s="11">
        <f>IF(Z1457=2,AE1457*1.08,IF(AE1457&lt;=10,(AE1457*1.09),IF(AE1457&lt;=50,(10*1.09)+((AE1457-10)*1.08),IF(AE1457&lt;=100,(10*1.09)+((50-10)*1.08)+((AE1457-50)*1.07),IF(AE1457&lt;=200,(10*1.09)+((50-10)*1.08)+((100-50)*1.07)+((AE1457-100)*1.04),(10*1.09)+((50-10)*1.08)+((100-50)*1.07)+((200-100)*1.04)+((AE1457-200)*1.02))))))</f>
        <v>15024.692800000001</v>
      </c>
      <c r="AG1457" s="11">
        <f>IF(Z1457=1,AF1457*1.08,IF(Z1457=4,AF1457*1.08,IF(Z1457=2,0,IF(AE1457&lt;=100,(AF1457*1.25),IF(AE1457&lt;=200,134.5+((AE1457-100)*1.04*1.16),255.14+((AE1457-200)*1.02*1.12))))))</f>
        <v>16845.803936</v>
      </c>
      <c r="AH1457" s="11">
        <f>IF(Z1457=1,0,IF(Z1457=4,0,(AG1457*1.08)))</f>
        <v>18193.46825088</v>
      </c>
      <c r="AI1457" s="9">
        <f>TRUNC(AF1457,2)</f>
        <v>15024.69</v>
      </c>
      <c r="AJ1457" s="9">
        <f>TRUNC(AG1457,2)</f>
        <v>16845.8</v>
      </c>
      <c r="AK1457" s="9">
        <f>TRUNC(AH1457,2)</f>
        <v>18193.46</v>
      </c>
      <c r="AL1457" s="13">
        <v>44170</v>
      </c>
      <c r="AM1457" s="13">
        <v>44187</v>
      </c>
      <c r="AN1457" s="13" t="s">
        <v>6537</v>
      </c>
    </row>
    <row r="1458" spans="1:40" ht="57" customHeight="1" x14ac:dyDescent="0.25">
      <c r="A1458" s="1">
        <v>8699749150057</v>
      </c>
      <c r="B1458" s="1" t="s">
        <v>2385</v>
      </c>
      <c r="C1458" s="1" t="s">
        <v>2386</v>
      </c>
      <c r="D1458" s="2" t="s">
        <v>44</v>
      </c>
      <c r="E1458" s="3" t="s">
        <v>5731</v>
      </c>
      <c r="F1458" s="3">
        <v>0</v>
      </c>
      <c r="G1458" s="2">
        <v>2</v>
      </c>
      <c r="H1458" s="3">
        <v>1</v>
      </c>
      <c r="I1458" s="3"/>
      <c r="J1458" s="3"/>
      <c r="K1458" s="3"/>
      <c r="L1458" s="4" t="s">
        <v>2387</v>
      </c>
      <c r="M1458" s="4" t="s">
        <v>2388</v>
      </c>
      <c r="N1458" s="3" t="s">
        <v>6047</v>
      </c>
      <c r="O1458" s="3">
        <v>25</v>
      </c>
      <c r="P1458" s="3" t="s">
        <v>76</v>
      </c>
      <c r="Q1458" s="3">
        <v>28</v>
      </c>
      <c r="R1458" s="3" t="s">
        <v>48</v>
      </c>
      <c r="S1458" s="10" t="s">
        <v>49</v>
      </c>
      <c r="T1458" s="3" t="s">
        <v>129</v>
      </c>
      <c r="U1458" s="38">
        <v>2.38</v>
      </c>
      <c r="V1458" s="38">
        <v>2.38</v>
      </c>
      <c r="W1458" s="38">
        <v>2.38</v>
      </c>
      <c r="X1458" s="11" t="s">
        <v>129</v>
      </c>
      <c r="Y1458" s="12"/>
      <c r="Z1458" s="1">
        <v>0</v>
      </c>
      <c r="AA1458" s="9">
        <v>12.27</v>
      </c>
      <c r="AB1458" s="9"/>
      <c r="AC1458" s="50"/>
      <c r="AD1458" s="50"/>
      <c r="AE1458" s="39">
        <v>9.08</v>
      </c>
      <c r="AF1458" s="11">
        <f>IF(Z1458=2,AE1458*1.08,IF(AE1458&lt;=10,(AE1458*1.09),IF(AE1458&lt;=50,(10*1.09)+((AE1458-10)*1.08),IF(AE1458&lt;=100,(10*1.09)+((50-10)*1.08)+((AE1458-50)*1.07),IF(AE1458&lt;=200,(10*1.09)+((50-10)*1.08)+((100-50)*1.07)+((AE1458-100)*1.04),(10*1.09)+((50-10)*1.08)+((100-50)*1.07)+((200-100)*1.04)+((AE1458-200)*1.02))))))</f>
        <v>9.8972000000000016</v>
      </c>
      <c r="AG1458" s="11">
        <f>IF(Z1458=1,AF1458*1.08,IF(Z1458=4,AF1458*1.08,IF(Z1458=2,0,IF(AE1458&lt;=100,(AF1458*1.25),IF(AE1458&lt;=200,134.5+((AE1458-100)*1.04*1.16),255.14+((AE1458-200)*1.02*1.12))))))</f>
        <v>12.371500000000001</v>
      </c>
      <c r="AH1458" s="11">
        <f>IF(Z1458=1,0,IF(Z1458=4,0,(AG1458*1.08)))</f>
        <v>13.361220000000001</v>
      </c>
      <c r="AI1458" s="9">
        <f>TRUNC(AF1458,2)</f>
        <v>9.89</v>
      </c>
      <c r="AJ1458" s="9">
        <f>TRUNC(AG1458,2)</f>
        <v>12.37</v>
      </c>
      <c r="AK1458" s="9">
        <f>TRUNC(AH1458,2)</f>
        <v>13.36</v>
      </c>
      <c r="AL1458" s="13">
        <v>44170</v>
      </c>
      <c r="AM1458" s="13">
        <v>44187</v>
      </c>
      <c r="AN1458" s="13" t="s">
        <v>6537</v>
      </c>
    </row>
    <row r="1459" spans="1:40" ht="57" customHeight="1" x14ac:dyDescent="0.25">
      <c r="A1459" s="1">
        <v>8699749150064</v>
      </c>
      <c r="B1459" s="1" t="s">
        <v>2385</v>
      </c>
      <c r="C1459" s="1" t="s">
        <v>2386</v>
      </c>
      <c r="D1459" s="2" t="s">
        <v>44</v>
      </c>
      <c r="E1459" s="3" t="s">
        <v>5731</v>
      </c>
      <c r="F1459" s="3">
        <v>0</v>
      </c>
      <c r="G1459" s="2">
        <v>2</v>
      </c>
      <c r="H1459" s="3">
        <v>1</v>
      </c>
      <c r="I1459" s="3"/>
      <c r="J1459" s="3"/>
      <c r="K1459" s="3"/>
      <c r="L1459" s="4" t="s">
        <v>2389</v>
      </c>
      <c r="M1459" s="4" t="s">
        <v>2388</v>
      </c>
      <c r="N1459" s="3" t="s">
        <v>6047</v>
      </c>
      <c r="O1459" s="3">
        <v>50</v>
      </c>
      <c r="P1459" s="3" t="s">
        <v>76</v>
      </c>
      <c r="Q1459" s="3">
        <v>56</v>
      </c>
      <c r="R1459" s="3" t="s">
        <v>48</v>
      </c>
      <c r="S1459" s="10" t="s">
        <v>49</v>
      </c>
      <c r="T1459" s="3" t="s">
        <v>129</v>
      </c>
      <c r="U1459" s="38">
        <v>5.71</v>
      </c>
      <c r="V1459" s="38">
        <v>5.71</v>
      </c>
      <c r="W1459" s="38">
        <v>5.71</v>
      </c>
      <c r="X1459" s="11" t="s">
        <v>129</v>
      </c>
      <c r="Y1459" s="12"/>
      <c r="Z1459" s="1">
        <v>0</v>
      </c>
      <c r="AA1459" s="9">
        <v>24.56</v>
      </c>
      <c r="AB1459" s="9"/>
      <c r="AC1459" s="50"/>
      <c r="AD1459" s="50"/>
      <c r="AE1459" s="39">
        <v>21.78</v>
      </c>
      <c r="AF1459" s="11">
        <f>IF(Z1459=2,AE1459*1.08,IF(AE1459&lt;=10,(AE1459*1.09),IF(AE1459&lt;=50,(10*1.09)+((AE1459-10)*1.08),IF(AE1459&lt;=100,(10*1.09)+((50-10)*1.08)+((AE1459-50)*1.07),IF(AE1459&lt;=200,(10*1.09)+((50-10)*1.08)+((100-50)*1.07)+((AE1459-100)*1.04),(10*1.09)+((50-10)*1.08)+((100-50)*1.07)+((200-100)*1.04)+((AE1459-200)*1.02))))))</f>
        <v>23.622400000000003</v>
      </c>
      <c r="AG1459" s="11">
        <f>IF(Z1459=1,AF1459*1.08,IF(Z1459=4,AF1459*1.08,IF(Z1459=2,0,IF(AE1459&lt;=100,(AF1459*1.25),IF(AE1459&lt;=200,134.5+((AE1459-100)*1.04*1.16),255.14+((AE1459-200)*1.02*1.12))))))</f>
        <v>29.528000000000002</v>
      </c>
      <c r="AH1459" s="11">
        <f>IF(Z1459=1,0,IF(Z1459=4,0,(AG1459*1.08)))</f>
        <v>31.890240000000006</v>
      </c>
      <c r="AI1459" s="9">
        <f>TRUNC(AF1459,2)</f>
        <v>23.62</v>
      </c>
      <c r="AJ1459" s="9">
        <f>TRUNC(AG1459,2)</f>
        <v>29.52</v>
      </c>
      <c r="AK1459" s="9">
        <f>TRUNC(AH1459,2)</f>
        <v>31.89</v>
      </c>
      <c r="AL1459" s="13">
        <v>44170</v>
      </c>
      <c r="AM1459" s="13">
        <v>44187</v>
      </c>
      <c r="AN1459" s="13" t="s">
        <v>6537</v>
      </c>
    </row>
    <row r="1460" spans="1:40" ht="57" customHeight="1" x14ac:dyDescent="0.25">
      <c r="A1460" s="1">
        <v>8699525097101</v>
      </c>
      <c r="B1460" s="1" t="s">
        <v>873</v>
      </c>
      <c r="C1460" s="1" t="s">
        <v>874</v>
      </c>
      <c r="D1460" s="2" t="s">
        <v>150</v>
      </c>
      <c r="E1460" s="3" t="s">
        <v>5731</v>
      </c>
      <c r="F1460" s="3">
        <v>0</v>
      </c>
      <c r="G1460" s="2">
        <v>5</v>
      </c>
      <c r="H1460" s="3">
        <v>1</v>
      </c>
      <c r="I1460" s="3"/>
      <c r="J1460" s="3"/>
      <c r="K1460" s="3"/>
      <c r="L1460" s="4" t="s">
        <v>675</v>
      </c>
      <c r="M1460" s="4" t="s">
        <v>81</v>
      </c>
      <c r="N1460" s="3" t="s">
        <v>5922</v>
      </c>
      <c r="O1460" s="3">
        <v>10</v>
      </c>
      <c r="P1460" s="3" t="s">
        <v>76</v>
      </c>
      <c r="Q1460" s="3">
        <v>90</v>
      </c>
      <c r="R1460" s="3" t="s">
        <v>48</v>
      </c>
      <c r="S1460" s="10" t="s">
        <v>18</v>
      </c>
      <c r="T1460" s="3" t="s">
        <v>129</v>
      </c>
      <c r="U1460" s="38">
        <v>33.46</v>
      </c>
      <c r="V1460" s="38">
        <v>85.51</v>
      </c>
      <c r="W1460" s="38">
        <v>33.46</v>
      </c>
      <c r="X1460" s="11" t="s">
        <v>129</v>
      </c>
      <c r="Y1460" s="12"/>
      <c r="Z1460" s="1">
        <v>0</v>
      </c>
      <c r="AA1460" s="9">
        <v>142.84</v>
      </c>
      <c r="AB1460" s="9"/>
      <c r="AC1460" s="50"/>
      <c r="AD1460" s="50"/>
      <c r="AE1460" s="39">
        <v>127.66</v>
      </c>
      <c r="AF1460" s="11">
        <f>IF(Z1460=2,AE1460*1.08,IF(AE1460&lt;=10,(AE1460*1.09),IF(AE1460&lt;=50,(10*1.09)+((AE1460-10)*1.08),IF(AE1460&lt;=100,(10*1.09)+((50-10)*1.08)+((AE1460-50)*1.07),IF(AE1460&lt;=200,(10*1.09)+((50-10)*1.08)+((100-50)*1.07)+((AE1460-100)*1.04),(10*1.09)+((50-10)*1.08)+((100-50)*1.07)+((200-100)*1.04)+((AE1460-200)*1.02))))))</f>
        <v>136.3664</v>
      </c>
      <c r="AG1460" s="11">
        <f>IF(Z1460=1,AF1460*1.08,IF(Z1460=4,AF1460*1.08,IF(Z1460=2,0,IF(AE1460&lt;=100,(AF1460*1.25),IF(AE1460&lt;=200,134.5+((AE1460-100)*1.04*1.16),255.14+((AE1460-200)*1.02*1.12))))))</f>
        <v>167.869024</v>
      </c>
      <c r="AH1460" s="11">
        <f>IF(Z1460=1,0,IF(Z1460=4,0,(AG1460*1.08)))</f>
        <v>181.29854592000001</v>
      </c>
      <c r="AI1460" s="9">
        <f>TRUNC(AF1460,2)</f>
        <v>136.36000000000001</v>
      </c>
      <c r="AJ1460" s="9">
        <f>TRUNC(AG1460,2)</f>
        <v>167.86</v>
      </c>
      <c r="AK1460" s="9">
        <f>TRUNC(AH1460,2)</f>
        <v>181.29</v>
      </c>
      <c r="AL1460" s="13">
        <v>44170</v>
      </c>
      <c r="AM1460" s="13">
        <v>44187</v>
      </c>
      <c r="AN1460" s="13" t="s">
        <v>6537</v>
      </c>
    </row>
    <row r="1461" spans="1:40" ht="57" customHeight="1" x14ac:dyDescent="0.25">
      <c r="A1461" s="1">
        <v>8699724090477</v>
      </c>
      <c r="B1461" s="1" t="s">
        <v>873</v>
      </c>
      <c r="C1461" s="1" t="s">
        <v>874</v>
      </c>
      <c r="D1461" s="2" t="s">
        <v>150</v>
      </c>
      <c r="E1461" s="3" t="s">
        <v>5731</v>
      </c>
      <c r="F1461" s="3">
        <v>0</v>
      </c>
      <c r="G1461" s="2">
        <v>1</v>
      </c>
      <c r="H1461" s="3">
        <v>1</v>
      </c>
      <c r="I1461" s="3"/>
      <c r="J1461" s="3"/>
      <c r="K1461" s="3"/>
      <c r="L1461" s="4" t="s">
        <v>359</v>
      </c>
      <c r="M1461" s="4" t="s">
        <v>81</v>
      </c>
      <c r="N1461" s="3" t="s">
        <v>5990</v>
      </c>
      <c r="O1461" s="3">
        <v>10</v>
      </c>
      <c r="P1461" s="3" t="s">
        <v>76</v>
      </c>
      <c r="Q1461" s="3">
        <v>28</v>
      </c>
      <c r="R1461" s="3" t="s">
        <v>48</v>
      </c>
      <c r="S1461" s="10" t="s">
        <v>18</v>
      </c>
      <c r="T1461" s="3" t="s">
        <v>129</v>
      </c>
      <c r="U1461" s="38">
        <v>10.41</v>
      </c>
      <c r="V1461" s="38">
        <v>26.62</v>
      </c>
      <c r="W1461" s="38">
        <v>10.41</v>
      </c>
      <c r="X1461" s="11" t="s">
        <v>129</v>
      </c>
      <c r="Y1461" s="12"/>
      <c r="Z1461" s="1">
        <v>0</v>
      </c>
      <c r="AA1461" s="9">
        <v>41.84</v>
      </c>
      <c r="AB1461" s="9"/>
      <c r="AC1461" s="50"/>
      <c r="AD1461" s="50"/>
      <c r="AE1461" s="39">
        <v>39.71</v>
      </c>
      <c r="AF1461" s="11">
        <f>IF(Z1461=2,AE1461*1.08,IF(AE1461&lt;=10,(AE1461*1.09),IF(AE1461&lt;=50,(10*1.09)+((AE1461-10)*1.08),IF(AE1461&lt;=100,(10*1.09)+((50-10)*1.08)+((AE1461-50)*1.07),IF(AE1461&lt;=200,(10*1.09)+((50-10)*1.08)+((100-50)*1.07)+((AE1461-100)*1.04),(10*1.09)+((50-10)*1.08)+((100-50)*1.07)+((200-100)*1.04)+((AE1461-200)*1.02))))))</f>
        <v>42.986800000000002</v>
      </c>
      <c r="AG1461" s="11">
        <f>IF(Z1461=1,AF1461*1.08,IF(Z1461=4,AF1461*1.08,IF(Z1461=2,0,IF(AE1461&lt;=100,(AF1461*1.25),IF(AE1461&lt;=200,134.5+((AE1461-100)*1.04*1.16),255.14+((AE1461-200)*1.02*1.12))))))</f>
        <v>53.733500000000006</v>
      </c>
      <c r="AH1461" s="11">
        <f>IF(Z1461=1,0,IF(Z1461=4,0,(AG1461*1.08)))</f>
        <v>58.032180000000011</v>
      </c>
      <c r="AI1461" s="9">
        <f>TRUNC(AF1461,2)</f>
        <v>42.98</v>
      </c>
      <c r="AJ1461" s="9">
        <f>TRUNC(AG1461,2)</f>
        <v>53.73</v>
      </c>
      <c r="AK1461" s="9">
        <f>TRUNC(AH1461,2)</f>
        <v>58.03</v>
      </c>
      <c r="AL1461" s="13">
        <v>44170</v>
      </c>
      <c r="AM1461" s="13">
        <v>44187</v>
      </c>
      <c r="AN1461" s="13" t="s">
        <v>6537</v>
      </c>
    </row>
    <row r="1462" spans="1:40" ht="57" customHeight="1" x14ac:dyDescent="0.25">
      <c r="A1462" s="1">
        <v>8699724080010</v>
      </c>
      <c r="B1462" s="1" t="s">
        <v>873</v>
      </c>
      <c r="C1462" s="1" t="s">
        <v>874</v>
      </c>
      <c r="D1462" s="2" t="s">
        <v>150</v>
      </c>
      <c r="E1462" s="3" t="s">
        <v>5731</v>
      </c>
      <c r="F1462" s="3">
        <v>0</v>
      </c>
      <c r="G1462" s="2">
        <v>1</v>
      </c>
      <c r="H1462" s="3">
        <v>1</v>
      </c>
      <c r="I1462" s="3"/>
      <c r="J1462" s="3"/>
      <c r="K1462" s="3"/>
      <c r="L1462" s="4" t="s">
        <v>357</v>
      </c>
      <c r="M1462" s="4" t="s">
        <v>81</v>
      </c>
      <c r="N1462" s="3" t="s">
        <v>5990</v>
      </c>
      <c r="O1462" s="3">
        <v>4</v>
      </c>
      <c r="P1462" s="3" t="s">
        <v>76</v>
      </c>
      <c r="Q1462" s="3">
        <v>28</v>
      </c>
      <c r="R1462" s="3" t="s">
        <v>48</v>
      </c>
      <c r="S1462" s="10" t="s">
        <v>18</v>
      </c>
      <c r="T1462" s="3" t="s">
        <v>129</v>
      </c>
      <c r="U1462" s="38">
        <v>10.41</v>
      </c>
      <c r="V1462" s="38">
        <v>27.67</v>
      </c>
      <c r="W1462" s="38">
        <v>10.41</v>
      </c>
      <c r="X1462" s="11" t="s">
        <v>129</v>
      </c>
      <c r="Y1462" s="12"/>
      <c r="Z1462" s="1">
        <v>0</v>
      </c>
      <c r="AA1462" s="9">
        <v>41.1</v>
      </c>
      <c r="AB1462" s="9"/>
      <c r="AC1462" s="50"/>
      <c r="AD1462" s="50"/>
      <c r="AE1462" s="39">
        <v>39.71</v>
      </c>
      <c r="AF1462" s="11">
        <f>IF(Z1462=2,AE1462*1.08,IF(AE1462&lt;=10,(AE1462*1.09),IF(AE1462&lt;=50,(10*1.09)+((AE1462-10)*1.08),IF(AE1462&lt;=100,(10*1.09)+((50-10)*1.08)+((AE1462-50)*1.07),IF(AE1462&lt;=200,(10*1.09)+((50-10)*1.08)+((100-50)*1.07)+((AE1462-100)*1.04),(10*1.09)+((50-10)*1.08)+((100-50)*1.07)+((200-100)*1.04)+((AE1462-200)*1.02))))))</f>
        <v>42.986800000000002</v>
      </c>
      <c r="AG1462" s="11">
        <f>IF(Z1462=1,AF1462*1.08,IF(Z1462=4,AF1462*1.08,IF(Z1462=2,0,IF(AE1462&lt;=100,(AF1462*1.25),IF(AE1462&lt;=200,134.5+((AE1462-100)*1.04*1.16),255.14+((AE1462-200)*1.02*1.12))))))</f>
        <v>53.733500000000006</v>
      </c>
      <c r="AH1462" s="11">
        <f>IF(Z1462=1,0,IF(Z1462=4,0,(AG1462*1.08)))</f>
        <v>58.032180000000011</v>
      </c>
      <c r="AI1462" s="9">
        <f>TRUNC(AF1462,2)</f>
        <v>42.98</v>
      </c>
      <c r="AJ1462" s="9">
        <f>TRUNC(AG1462,2)</f>
        <v>53.73</v>
      </c>
      <c r="AK1462" s="9">
        <f>TRUNC(AH1462,2)</f>
        <v>58.03</v>
      </c>
      <c r="AL1462" s="13">
        <v>44170</v>
      </c>
      <c r="AM1462" s="13">
        <v>44187</v>
      </c>
      <c r="AN1462" s="13" t="s">
        <v>6537</v>
      </c>
    </row>
    <row r="1463" spans="1:40" ht="57" customHeight="1" x14ac:dyDescent="0.25">
      <c r="A1463" s="1">
        <v>8699724080034</v>
      </c>
      <c r="B1463" s="1" t="s">
        <v>873</v>
      </c>
      <c r="C1463" s="1" t="s">
        <v>874</v>
      </c>
      <c r="D1463" s="2" t="s">
        <v>150</v>
      </c>
      <c r="E1463" s="3" t="s">
        <v>5731</v>
      </c>
      <c r="F1463" s="3">
        <v>0</v>
      </c>
      <c r="G1463" s="2">
        <v>1</v>
      </c>
      <c r="H1463" s="3">
        <v>1</v>
      </c>
      <c r="I1463" s="3"/>
      <c r="J1463" s="3"/>
      <c r="K1463" s="3"/>
      <c r="L1463" s="4" t="s">
        <v>358</v>
      </c>
      <c r="M1463" s="4" t="s">
        <v>81</v>
      </c>
      <c r="N1463" s="3" t="s">
        <v>5990</v>
      </c>
      <c r="O1463" s="3">
        <v>5</v>
      </c>
      <c r="P1463" s="3" t="s">
        <v>76</v>
      </c>
      <c r="Q1463" s="3">
        <v>28</v>
      </c>
      <c r="R1463" s="3" t="s">
        <v>48</v>
      </c>
      <c r="S1463" s="10" t="s">
        <v>18</v>
      </c>
      <c r="T1463" s="3" t="s">
        <v>129</v>
      </c>
      <c r="U1463" s="38">
        <v>10.41</v>
      </c>
      <c r="V1463" s="38">
        <v>27.53</v>
      </c>
      <c r="W1463" s="38">
        <v>10.41</v>
      </c>
      <c r="X1463" s="11" t="s">
        <v>129</v>
      </c>
      <c r="Y1463" s="12"/>
      <c r="Z1463" s="1">
        <v>0</v>
      </c>
      <c r="AA1463" s="9">
        <v>42.86</v>
      </c>
      <c r="AB1463" s="9"/>
      <c r="AC1463" s="50"/>
      <c r="AD1463" s="50"/>
      <c r="AE1463" s="39">
        <v>39.71</v>
      </c>
      <c r="AF1463" s="11">
        <f>IF(Z1463=2,AE1463*1.08,IF(AE1463&lt;=10,(AE1463*1.09),IF(AE1463&lt;=50,(10*1.09)+((AE1463-10)*1.08),IF(AE1463&lt;=100,(10*1.09)+((50-10)*1.08)+((AE1463-50)*1.07),IF(AE1463&lt;=200,(10*1.09)+((50-10)*1.08)+((100-50)*1.07)+((AE1463-100)*1.04),(10*1.09)+((50-10)*1.08)+((100-50)*1.07)+((200-100)*1.04)+((AE1463-200)*1.02))))))</f>
        <v>42.986800000000002</v>
      </c>
      <c r="AG1463" s="11">
        <f>IF(Z1463=1,AF1463*1.08,IF(Z1463=4,AF1463*1.08,IF(Z1463=2,0,IF(AE1463&lt;=100,(AF1463*1.25),IF(AE1463&lt;=200,134.5+((AE1463-100)*1.04*1.16),255.14+((AE1463-200)*1.02*1.12))))))</f>
        <v>53.733500000000006</v>
      </c>
      <c r="AH1463" s="11">
        <f>IF(Z1463=1,0,IF(Z1463=4,0,(AG1463*1.08)))</f>
        <v>58.032180000000011</v>
      </c>
      <c r="AI1463" s="9">
        <f>TRUNC(AF1463,2)</f>
        <v>42.98</v>
      </c>
      <c r="AJ1463" s="9">
        <f>TRUNC(AG1463,2)</f>
        <v>53.73</v>
      </c>
      <c r="AK1463" s="9">
        <f>TRUNC(AH1463,2)</f>
        <v>58.03</v>
      </c>
      <c r="AL1463" s="13">
        <v>44170</v>
      </c>
      <c r="AM1463" s="13">
        <v>44187</v>
      </c>
      <c r="AN1463" s="13" t="s">
        <v>6537</v>
      </c>
    </row>
    <row r="1464" spans="1:40" ht="57" customHeight="1" x14ac:dyDescent="0.25">
      <c r="A1464" s="1">
        <v>8680833090014</v>
      </c>
      <c r="B1464" s="1" t="s">
        <v>873</v>
      </c>
      <c r="C1464" s="1" t="s">
        <v>874</v>
      </c>
      <c r="D1464" s="2" t="s">
        <v>150</v>
      </c>
      <c r="E1464" s="3" t="s">
        <v>5731</v>
      </c>
      <c r="F1464" s="3">
        <v>0</v>
      </c>
      <c r="G1464" s="2">
        <v>1</v>
      </c>
      <c r="H1464" s="3">
        <v>1</v>
      </c>
      <c r="I1464" s="3"/>
      <c r="J1464" s="3"/>
      <c r="K1464" s="3"/>
      <c r="L1464" s="4" t="s">
        <v>1420</v>
      </c>
      <c r="M1464" s="4" t="s">
        <v>81</v>
      </c>
      <c r="N1464" s="3" t="s">
        <v>6020</v>
      </c>
      <c r="O1464" s="3">
        <v>10</v>
      </c>
      <c r="P1464" s="3" t="s">
        <v>76</v>
      </c>
      <c r="Q1464" s="3">
        <v>28</v>
      </c>
      <c r="R1464" s="3" t="s">
        <v>48</v>
      </c>
      <c r="S1464" s="10" t="s">
        <v>18</v>
      </c>
      <c r="T1464" s="3" t="s">
        <v>129</v>
      </c>
      <c r="U1464" s="38">
        <v>10.41</v>
      </c>
      <c r="V1464" s="38">
        <v>26.62</v>
      </c>
      <c r="W1464" s="38">
        <v>10.41</v>
      </c>
      <c r="X1464" s="11" t="s">
        <v>129</v>
      </c>
      <c r="Y1464" s="12"/>
      <c r="Z1464" s="1">
        <v>0</v>
      </c>
      <c r="AA1464" s="9">
        <v>44.43</v>
      </c>
      <c r="AB1464" s="9"/>
      <c r="AC1464" s="50"/>
      <c r="AD1464" s="50"/>
      <c r="AE1464" s="39">
        <v>39.71</v>
      </c>
      <c r="AF1464" s="11">
        <f>IF(Z1464=2,AE1464*1.08,IF(AE1464&lt;=10,(AE1464*1.09),IF(AE1464&lt;=50,(10*1.09)+((AE1464-10)*1.08),IF(AE1464&lt;=100,(10*1.09)+((50-10)*1.08)+((AE1464-50)*1.07),IF(AE1464&lt;=200,(10*1.09)+((50-10)*1.08)+((100-50)*1.07)+((AE1464-100)*1.04),(10*1.09)+((50-10)*1.08)+((100-50)*1.07)+((200-100)*1.04)+((AE1464-200)*1.02))))))</f>
        <v>42.986800000000002</v>
      </c>
      <c r="AG1464" s="11">
        <f>IF(Z1464=1,AF1464*1.08,IF(Z1464=4,AF1464*1.08,IF(Z1464=2,0,IF(AE1464&lt;=100,(AF1464*1.25),IF(AE1464&lt;=200,134.5+((AE1464-100)*1.04*1.16),255.14+((AE1464-200)*1.02*1.12))))))</f>
        <v>53.733500000000006</v>
      </c>
      <c r="AH1464" s="11">
        <f>IF(Z1464=1,0,IF(Z1464=4,0,(AG1464*1.08)))</f>
        <v>58.032180000000011</v>
      </c>
      <c r="AI1464" s="9">
        <f>TRUNC(AF1464,2)</f>
        <v>42.98</v>
      </c>
      <c r="AJ1464" s="9">
        <f>TRUNC(AG1464,2)</f>
        <v>53.73</v>
      </c>
      <c r="AK1464" s="9">
        <f>TRUNC(AH1464,2)</f>
        <v>58.03</v>
      </c>
      <c r="AL1464" s="13">
        <v>44170</v>
      </c>
      <c r="AM1464" s="13">
        <v>44187</v>
      </c>
      <c r="AN1464" s="13" t="s">
        <v>6537</v>
      </c>
    </row>
    <row r="1465" spans="1:40" ht="57" customHeight="1" x14ac:dyDescent="0.25">
      <c r="A1465" s="1">
        <v>8699536093116</v>
      </c>
      <c r="B1465" s="1" t="s">
        <v>873</v>
      </c>
      <c r="C1465" s="1" t="s">
        <v>874</v>
      </c>
      <c r="D1465" s="2" t="s">
        <v>150</v>
      </c>
      <c r="E1465" s="3" t="s">
        <v>5731</v>
      </c>
      <c r="F1465" s="3">
        <v>0</v>
      </c>
      <c r="G1465" s="2">
        <v>1</v>
      </c>
      <c r="H1465" s="3">
        <v>1</v>
      </c>
      <c r="I1465" s="3"/>
      <c r="J1465" s="3"/>
      <c r="K1465" s="3"/>
      <c r="L1465" s="4" t="s">
        <v>6290</v>
      </c>
      <c r="M1465" s="4" t="s">
        <v>81</v>
      </c>
      <c r="N1465" s="3" t="s">
        <v>5946</v>
      </c>
      <c r="O1465" s="3">
        <v>10</v>
      </c>
      <c r="P1465" s="3" t="s">
        <v>76</v>
      </c>
      <c r="Q1465" s="3">
        <v>28</v>
      </c>
      <c r="R1465" s="3" t="s">
        <v>48</v>
      </c>
      <c r="S1465" s="10" t="s">
        <v>18</v>
      </c>
      <c r="T1465" s="3" t="s">
        <v>129</v>
      </c>
      <c r="U1465" s="38">
        <v>10.41</v>
      </c>
      <c r="V1465" s="38">
        <v>26.62</v>
      </c>
      <c r="W1465" s="38">
        <v>10.41</v>
      </c>
      <c r="X1465" s="11" t="s">
        <v>129</v>
      </c>
      <c r="Y1465" s="12"/>
      <c r="Z1465" s="1">
        <v>0</v>
      </c>
      <c r="AA1465" s="9">
        <v>44.43</v>
      </c>
      <c r="AB1465" s="9"/>
      <c r="AC1465" s="50"/>
      <c r="AD1465" s="50"/>
      <c r="AE1465" s="39">
        <v>39.71</v>
      </c>
      <c r="AF1465" s="11">
        <f>IF(Z1465=2,AE1465*1.08,IF(AE1465&lt;=10,(AE1465*1.09),IF(AE1465&lt;=50,(10*1.09)+((AE1465-10)*1.08),IF(AE1465&lt;=100,(10*1.09)+((50-10)*1.08)+((AE1465-50)*1.07),IF(AE1465&lt;=200,(10*1.09)+((50-10)*1.08)+((100-50)*1.07)+((AE1465-100)*1.04),(10*1.09)+((50-10)*1.08)+((100-50)*1.07)+((200-100)*1.04)+((AE1465-200)*1.02))))))</f>
        <v>42.986800000000002</v>
      </c>
      <c r="AG1465" s="11">
        <f>IF(Z1465=1,AF1465*1.08,IF(Z1465=4,AF1465*1.08,IF(Z1465=2,0,IF(AE1465&lt;=100,(AF1465*1.25),IF(AE1465&lt;=200,134.5+((AE1465-100)*1.04*1.16),255.14+((AE1465-200)*1.02*1.12))))))</f>
        <v>53.733500000000006</v>
      </c>
      <c r="AH1465" s="11">
        <f>IF(Z1465=1,0,IF(Z1465=4,0,(AG1465*1.08)))</f>
        <v>58.032180000000011</v>
      </c>
      <c r="AI1465" s="9">
        <f>TRUNC(AF1465,2)</f>
        <v>42.98</v>
      </c>
      <c r="AJ1465" s="9">
        <f>TRUNC(AG1465,2)</f>
        <v>53.73</v>
      </c>
      <c r="AK1465" s="9">
        <f>TRUNC(AH1465,2)</f>
        <v>58.03</v>
      </c>
      <c r="AL1465" s="13">
        <v>44170</v>
      </c>
      <c r="AM1465" s="13">
        <v>44187</v>
      </c>
      <c r="AN1465" s="13" t="s">
        <v>6537</v>
      </c>
    </row>
    <row r="1466" spans="1:40" ht="57" customHeight="1" x14ac:dyDescent="0.25">
      <c r="A1466" s="1">
        <v>8699536093123</v>
      </c>
      <c r="B1466" s="1" t="s">
        <v>873</v>
      </c>
      <c r="C1466" s="1" t="s">
        <v>874</v>
      </c>
      <c r="D1466" s="2" t="s">
        <v>150</v>
      </c>
      <c r="E1466" s="3" t="s">
        <v>5731</v>
      </c>
      <c r="F1466" s="3">
        <v>0</v>
      </c>
      <c r="G1466" s="2">
        <v>5</v>
      </c>
      <c r="H1466" s="3">
        <v>1</v>
      </c>
      <c r="I1466" s="3"/>
      <c r="J1466" s="3"/>
      <c r="K1466" s="3"/>
      <c r="L1466" s="4" t="s">
        <v>6194</v>
      </c>
      <c r="M1466" s="4" t="s">
        <v>81</v>
      </c>
      <c r="N1466" s="3" t="s">
        <v>5946</v>
      </c>
      <c r="O1466" s="3">
        <v>10</v>
      </c>
      <c r="P1466" s="3" t="s">
        <v>76</v>
      </c>
      <c r="Q1466" s="3">
        <v>90</v>
      </c>
      <c r="R1466" s="3" t="s">
        <v>48</v>
      </c>
      <c r="S1466" s="10" t="s">
        <v>18</v>
      </c>
      <c r="T1466" s="3" t="s">
        <v>129</v>
      </c>
      <c r="U1466" s="38">
        <v>33.46</v>
      </c>
      <c r="V1466" s="38">
        <v>85.53</v>
      </c>
      <c r="W1466" s="38">
        <v>33.46</v>
      </c>
      <c r="X1466" s="11" t="s">
        <v>129</v>
      </c>
      <c r="Y1466" s="12"/>
      <c r="Z1466" s="1">
        <v>0</v>
      </c>
      <c r="AA1466" s="9">
        <v>142.82</v>
      </c>
      <c r="AB1466" s="9"/>
      <c r="AC1466" s="50"/>
      <c r="AD1466" s="50"/>
      <c r="AE1466" s="39">
        <v>127.66</v>
      </c>
      <c r="AF1466" s="11">
        <f>IF(Z1466=2,AE1466*1.08,IF(AE1466&lt;=10,(AE1466*1.09),IF(AE1466&lt;=50,(10*1.09)+((AE1466-10)*1.08),IF(AE1466&lt;=100,(10*1.09)+((50-10)*1.08)+((AE1466-50)*1.07),IF(AE1466&lt;=200,(10*1.09)+((50-10)*1.08)+((100-50)*1.07)+((AE1466-100)*1.04),(10*1.09)+((50-10)*1.08)+((100-50)*1.07)+((200-100)*1.04)+((AE1466-200)*1.02))))))</f>
        <v>136.3664</v>
      </c>
      <c r="AG1466" s="11">
        <f>IF(Z1466=1,AF1466*1.08,IF(Z1466=4,AF1466*1.08,IF(Z1466=2,0,IF(AE1466&lt;=100,(AF1466*1.25),IF(AE1466&lt;=200,134.5+((AE1466-100)*1.04*1.16),255.14+((AE1466-200)*1.02*1.12))))))</f>
        <v>167.869024</v>
      </c>
      <c r="AH1466" s="11">
        <f>IF(Z1466=1,0,IF(Z1466=4,0,(AG1466*1.08)))</f>
        <v>181.29854592000001</v>
      </c>
      <c r="AI1466" s="9">
        <f>TRUNC(AF1466,2)</f>
        <v>136.36000000000001</v>
      </c>
      <c r="AJ1466" s="9">
        <f>TRUNC(AG1466,2)</f>
        <v>167.86</v>
      </c>
      <c r="AK1466" s="9">
        <f>TRUNC(AH1466,2)</f>
        <v>181.29</v>
      </c>
      <c r="AL1466" s="13">
        <v>44170</v>
      </c>
      <c r="AM1466" s="13">
        <v>44187</v>
      </c>
      <c r="AN1466" s="13" t="s">
        <v>6537</v>
      </c>
    </row>
    <row r="1467" spans="1:40" ht="57" customHeight="1" x14ac:dyDescent="0.25">
      <c r="A1467" s="1">
        <v>8680833080015</v>
      </c>
      <c r="B1467" s="1" t="s">
        <v>873</v>
      </c>
      <c r="C1467" s="1" t="s">
        <v>874</v>
      </c>
      <c r="D1467" s="2" t="s">
        <v>150</v>
      </c>
      <c r="E1467" s="3" t="s">
        <v>5731</v>
      </c>
      <c r="F1467" s="3">
        <v>0</v>
      </c>
      <c r="G1467" s="2">
        <v>1</v>
      </c>
      <c r="H1467" s="3">
        <v>1</v>
      </c>
      <c r="I1467" s="3"/>
      <c r="J1467" s="3"/>
      <c r="K1467" s="3"/>
      <c r="L1467" s="4" t="s">
        <v>1422</v>
      </c>
      <c r="M1467" s="4" t="s">
        <v>81</v>
      </c>
      <c r="N1467" s="3" t="s">
        <v>6020</v>
      </c>
      <c r="O1467" s="3">
        <v>4</v>
      </c>
      <c r="P1467" s="3" t="s">
        <v>76</v>
      </c>
      <c r="Q1467" s="3">
        <v>28</v>
      </c>
      <c r="R1467" s="3" t="s">
        <v>48</v>
      </c>
      <c r="S1467" s="10" t="s">
        <v>18</v>
      </c>
      <c r="T1467" s="3" t="s">
        <v>129</v>
      </c>
      <c r="U1467" s="38">
        <v>10.41</v>
      </c>
      <c r="V1467" s="38">
        <v>27.67</v>
      </c>
      <c r="W1467" s="38">
        <v>10.41</v>
      </c>
      <c r="X1467" s="3" t="s">
        <v>129</v>
      </c>
      <c r="Y1467" s="12"/>
      <c r="Z1467" s="1">
        <v>0</v>
      </c>
      <c r="AA1467" s="9">
        <v>41.1</v>
      </c>
      <c r="AB1467" s="9"/>
      <c r="AC1467" s="50"/>
      <c r="AD1467" s="50"/>
      <c r="AE1467" s="39">
        <v>39.71</v>
      </c>
      <c r="AF1467" s="11">
        <f>IF(Z1467=2,AE1467*1.08,IF(AE1467&lt;=10,(AE1467*1.09),IF(AE1467&lt;=50,(10*1.09)+((AE1467-10)*1.08),IF(AE1467&lt;=100,(10*1.09)+((50-10)*1.08)+((AE1467-50)*1.07),IF(AE1467&lt;=200,(10*1.09)+((50-10)*1.08)+((100-50)*1.07)+((AE1467-100)*1.04),(10*1.09)+((50-10)*1.08)+((100-50)*1.07)+((200-100)*1.04)+((AE1467-200)*1.02))))))</f>
        <v>42.986800000000002</v>
      </c>
      <c r="AG1467" s="11">
        <f>IF(Z1467=1,AF1467*1.08,IF(Z1467=4,AF1467*1.08,IF(Z1467=2,0,IF(AE1467&lt;=100,(AF1467*1.25),IF(AE1467&lt;=200,134.5+((AE1467-100)*1.04*1.16),255.14+((AE1467-200)*1.02*1.12))))))</f>
        <v>53.733500000000006</v>
      </c>
      <c r="AH1467" s="11">
        <f>IF(Z1467=1,0,IF(Z1467=4,0,(AG1467*1.08)))</f>
        <v>58.032180000000011</v>
      </c>
      <c r="AI1467" s="9">
        <f>TRUNC(AF1467,2)</f>
        <v>42.98</v>
      </c>
      <c r="AJ1467" s="9">
        <f>TRUNC(AG1467,2)</f>
        <v>53.73</v>
      </c>
      <c r="AK1467" s="9">
        <f>TRUNC(AH1467,2)</f>
        <v>58.03</v>
      </c>
      <c r="AL1467" s="13">
        <v>44170</v>
      </c>
      <c r="AM1467" s="13">
        <v>44187</v>
      </c>
      <c r="AN1467" s="13" t="s">
        <v>6537</v>
      </c>
    </row>
    <row r="1468" spans="1:40" ht="57" customHeight="1" x14ac:dyDescent="0.25">
      <c r="A1468" s="1">
        <v>8699536080116</v>
      </c>
      <c r="B1468" s="1" t="s">
        <v>873</v>
      </c>
      <c r="C1468" s="1" t="s">
        <v>874</v>
      </c>
      <c r="D1468" s="2" t="s">
        <v>150</v>
      </c>
      <c r="E1468" s="3" t="s">
        <v>5731</v>
      </c>
      <c r="F1468" s="3">
        <v>0</v>
      </c>
      <c r="G1468" s="2">
        <v>1</v>
      </c>
      <c r="H1468" s="3">
        <v>1</v>
      </c>
      <c r="I1468" s="3"/>
      <c r="J1468" s="3"/>
      <c r="K1468" s="3"/>
      <c r="L1468" s="4" t="s">
        <v>1422</v>
      </c>
      <c r="M1468" s="4" t="s">
        <v>81</v>
      </c>
      <c r="N1468" s="3" t="s">
        <v>5946</v>
      </c>
      <c r="O1468" s="3">
        <v>4</v>
      </c>
      <c r="P1468" s="3" t="s">
        <v>76</v>
      </c>
      <c r="Q1468" s="3">
        <v>28</v>
      </c>
      <c r="R1468" s="3" t="s">
        <v>48</v>
      </c>
      <c r="S1468" s="10" t="s">
        <v>18</v>
      </c>
      <c r="T1468" s="3" t="s">
        <v>129</v>
      </c>
      <c r="U1468" s="38">
        <v>10.41</v>
      </c>
      <c r="V1468" s="38">
        <v>27.67</v>
      </c>
      <c r="W1468" s="38">
        <v>10.41</v>
      </c>
      <c r="X1468" s="3" t="s">
        <v>129</v>
      </c>
      <c r="Y1468" s="12"/>
      <c r="Z1468" s="1">
        <v>0</v>
      </c>
      <c r="AA1468" s="9">
        <v>41.1</v>
      </c>
      <c r="AB1468" s="9"/>
      <c r="AC1468" s="50"/>
      <c r="AD1468" s="50"/>
      <c r="AE1468" s="39">
        <v>39.71</v>
      </c>
      <c r="AF1468" s="11">
        <f>IF(Z1468=2,AE1468*1.08,IF(AE1468&lt;=10,(AE1468*1.09),IF(AE1468&lt;=50,(10*1.09)+((AE1468-10)*1.08),IF(AE1468&lt;=100,(10*1.09)+((50-10)*1.08)+((AE1468-50)*1.07),IF(AE1468&lt;=200,(10*1.09)+((50-10)*1.08)+((100-50)*1.07)+((AE1468-100)*1.04),(10*1.09)+((50-10)*1.08)+((100-50)*1.07)+((200-100)*1.04)+((AE1468-200)*1.02))))))</f>
        <v>42.986800000000002</v>
      </c>
      <c r="AG1468" s="11">
        <f>IF(Z1468=1,AF1468*1.08,IF(Z1468=4,AF1468*1.08,IF(Z1468=2,0,IF(AE1468&lt;=100,(AF1468*1.25),IF(AE1468&lt;=200,134.5+((AE1468-100)*1.04*1.16),255.14+((AE1468-200)*1.02*1.12))))))</f>
        <v>53.733500000000006</v>
      </c>
      <c r="AH1468" s="11">
        <f>IF(Z1468=1,0,IF(Z1468=4,0,(AG1468*1.08)))</f>
        <v>58.032180000000011</v>
      </c>
      <c r="AI1468" s="9">
        <f>TRUNC(AF1468,2)</f>
        <v>42.98</v>
      </c>
      <c r="AJ1468" s="9">
        <f>TRUNC(AG1468,2)</f>
        <v>53.73</v>
      </c>
      <c r="AK1468" s="9">
        <f>TRUNC(AH1468,2)</f>
        <v>58.03</v>
      </c>
      <c r="AL1468" s="13">
        <v>44170</v>
      </c>
      <c r="AM1468" s="13">
        <v>44187</v>
      </c>
      <c r="AN1468" s="13" t="s">
        <v>6537</v>
      </c>
    </row>
    <row r="1469" spans="1:40" ht="57" customHeight="1" x14ac:dyDescent="0.25">
      <c r="A1469" s="1">
        <v>8699536080123</v>
      </c>
      <c r="B1469" s="1" t="s">
        <v>873</v>
      </c>
      <c r="C1469" s="1" t="s">
        <v>874</v>
      </c>
      <c r="D1469" s="2" t="s">
        <v>150</v>
      </c>
      <c r="E1469" s="3" t="s">
        <v>5731</v>
      </c>
      <c r="F1469" s="3">
        <v>0</v>
      </c>
      <c r="G1469" s="2">
        <v>5</v>
      </c>
      <c r="H1469" s="3">
        <v>1</v>
      </c>
      <c r="I1469" s="3"/>
      <c r="J1469" s="3"/>
      <c r="K1469" s="3"/>
      <c r="L1469" s="4" t="s">
        <v>350</v>
      </c>
      <c r="M1469" s="4" t="s">
        <v>81</v>
      </c>
      <c r="N1469" s="3" t="s">
        <v>5946</v>
      </c>
      <c r="O1469" s="3">
        <v>4</v>
      </c>
      <c r="P1469" s="3" t="s">
        <v>76</v>
      </c>
      <c r="Q1469" s="3">
        <v>90</v>
      </c>
      <c r="R1469" s="3" t="s">
        <v>48</v>
      </c>
      <c r="S1469" s="10" t="s">
        <v>18</v>
      </c>
      <c r="T1469" s="3" t="s">
        <v>129</v>
      </c>
      <c r="U1469" s="38">
        <v>33.46</v>
      </c>
      <c r="V1469" s="38">
        <v>88.44</v>
      </c>
      <c r="W1469" s="38">
        <v>33.46</v>
      </c>
      <c r="X1469" s="11" t="s">
        <v>129</v>
      </c>
      <c r="Y1469" s="12"/>
      <c r="Z1469" s="1">
        <v>0</v>
      </c>
      <c r="AA1469" s="9">
        <v>132.25</v>
      </c>
      <c r="AB1469" s="9"/>
      <c r="AC1469" s="50"/>
      <c r="AD1469" s="50"/>
      <c r="AE1469" s="39">
        <v>127.66</v>
      </c>
      <c r="AF1469" s="11">
        <f>IF(Z1469=2,AE1469*1.08,IF(AE1469&lt;=10,(AE1469*1.09),IF(AE1469&lt;=50,(10*1.09)+((AE1469-10)*1.08),IF(AE1469&lt;=100,(10*1.09)+((50-10)*1.08)+((AE1469-50)*1.07),IF(AE1469&lt;=200,(10*1.09)+((50-10)*1.08)+((100-50)*1.07)+((AE1469-100)*1.04),(10*1.09)+((50-10)*1.08)+((100-50)*1.07)+((200-100)*1.04)+((AE1469-200)*1.02))))))</f>
        <v>136.3664</v>
      </c>
      <c r="AG1469" s="11">
        <f>IF(Z1469=1,AF1469*1.08,IF(Z1469=4,AF1469*1.08,IF(Z1469=2,0,IF(AE1469&lt;=100,(AF1469*1.25),IF(AE1469&lt;=200,134.5+((AE1469-100)*1.04*1.16),255.14+((AE1469-200)*1.02*1.12))))))</f>
        <v>167.869024</v>
      </c>
      <c r="AH1469" s="11">
        <f>IF(Z1469=1,0,IF(Z1469=4,0,(AG1469*1.08)))</f>
        <v>181.29854592000001</v>
      </c>
      <c r="AI1469" s="9">
        <f>TRUNC(AF1469,2)</f>
        <v>136.36000000000001</v>
      </c>
      <c r="AJ1469" s="9">
        <f>TRUNC(AG1469,2)</f>
        <v>167.86</v>
      </c>
      <c r="AK1469" s="9">
        <f>TRUNC(AH1469,2)</f>
        <v>181.29</v>
      </c>
      <c r="AL1469" s="13">
        <v>44170</v>
      </c>
      <c r="AM1469" s="13">
        <v>44187</v>
      </c>
      <c r="AN1469" s="13" t="s">
        <v>6537</v>
      </c>
    </row>
    <row r="1470" spans="1:40" ht="57" customHeight="1" x14ac:dyDescent="0.25">
      <c r="A1470" s="1">
        <v>8680833080039</v>
      </c>
      <c r="B1470" s="1" t="s">
        <v>873</v>
      </c>
      <c r="C1470" s="1" t="s">
        <v>874</v>
      </c>
      <c r="D1470" s="2" t="s">
        <v>150</v>
      </c>
      <c r="E1470" s="3" t="s">
        <v>5731</v>
      </c>
      <c r="F1470" s="3">
        <v>0</v>
      </c>
      <c r="G1470" s="2">
        <v>1</v>
      </c>
      <c r="H1470" s="3">
        <v>1</v>
      </c>
      <c r="I1470" s="3"/>
      <c r="J1470" s="3"/>
      <c r="K1470" s="3"/>
      <c r="L1470" s="4" t="s">
        <v>1421</v>
      </c>
      <c r="M1470" s="4" t="s">
        <v>81</v>
      </c>
      <c r="N1470" s="3" t="s">
        <v>6020</v>
      </c>
      <c r="O1470" s="3">
        <v>5</v>
      </c>
      <c r="P1470" s="3" t="s">
        <v>76</v>
      </c>
      <c r="Q1470" s="3">
        <v>28</v>
      </c>
      <c r="R1470" s="3" t="s">
        <v>48</v>
      </c>
      <c r="S1470" s="10" t="s">
        <v>18</v>
      </c>
      <c r="T1470" s="3" t="s">
        <v>129</v>
      </c>
      <c r="U1470" s="38">
        <v>10.41</v>
      </c>
      <c r="V1470" s="38">
        <v>27.53</v>
      </c>
      <c r="W1470" s="38">
        <v>10.41</v>
      </c>
      <c r="X1470" s="11" t="s">
        <v>129</v>
      </c>
      <c r="Y1470" s="12"/>
      <c r="Z1470" s="1">
        <v>0</v>
      </c>
      <c r="AA1470" s="9">
        <v>44.77</v>
      </c>
      <c r="AB1470" s="9"/>
      <c r="AC1470" s="50"/>
      <c r="AD1470" s="50"/>
      <c r="AE1470" s="39">
        <v>39.71</v>
      </c>
      <c r="AF1470" s="11">
        <f>IF(Z1470=2,AE1470*1.08,IF(AE1470&lt;=10,(AE1470*1.09),IF(AE1470&lt;=50,(10*1.09)+((AE1470-10)*1.08),IF(AE1470&lt;=100,(10*1.09)+((50-10)*1.08)+((AE1470-50)*1.07),IF(AE1470&lt;=200,(10*1.09)+((50-10)*1.08)+((100-50)*1.07)+((AE1470-100)*1.04),(10*1.09)+((50-10)*1.08)+((100-50)*1.07)+((200-100)*1.04)+((AE1470-200)*1.02))))))</f>
        <v>42.986800000000002</v>
      </c>
      <c r="AG1470" s="11">
        <f>IF(Z1470=1,AF1470*1.08,IF(Z1470=4,AF1470*1.08,IF(Z1470=2,0,IF(AE1470&lt;=100,(AF1470*1.25),IF(AE1470&lt;=200,134.5+((AE1470-100)*1.04*1.16),255.14+((AE1470-200)*1.02*1.12))))))</f>
        <v>53.733500000000006</v>
      </c>
      <c r="AH1470" s="11">
        <f>IF(Z1470=1,0,IF(Z1470=4,0,(AG1470*1.08)))</f>
        <v>58.032180000000011</v>
      </c>
      <c r="AI1470" s="9">
        <f>TRUNC(AF1470,2)</f>
        <v>42.98</v>
      </c>
      <c r="AJ1470" s="9">
        <f>TRUNC(AG1470,2)</f>
        <v>53.73</v>
      </c>
      <c r="AK1470" s="9">
        <f>TRUNC(AH1470,2)</f>
        <v>58.03</v>
      </c>
      <c r="AL1470" s="13">
        <v>44170</v>
      </c>
      <c r="AM1470" s="13">
        <v>44187</v>
      </c>
      <c r="AN1470" s="13" t="s">
        <v>6537</v>
      </c>
    </row>
    <row r="1471" spans="1:40" ht="57" customHeight="1" x14ac:dyDescent="0.25">
      <c r="A1471" s="1">
        <v>8699536080130</v>
      </c>
      <c r="B1471" s="1" t="s">
        <v>873</v>
      </c>
      <c r="C1471" s="1" t="s">
        <v>874</v>
      </c>
      <c r="D1471" s="2" t="s">
        <v>150</v>
      </c>
      <c r="E1471" s="3" t="s">
        <v>5731</v>
      </c>
      <c r="F1471" s="3">
        <v>0</v>
      </c>
      <c r="G1471" s="2">
        <v>1</v>
      </c>
      <c r="H1471" s="3">
        <v>1</v>
      </c>
      <c r="I1471" s="3"/>
      <c r="J1471" s="3"/>
      <c r="K1471" s="3"/>
      <c r="L1471" s="4" t="s">
        <v>1421</v>
      </c>
      <c r="M1471" s="4" t="s">
        <v>81</v>
      </c>
      <c r="N1471" s="3" t="s">
        <v>5946</v>
      </c>
      <c r="O1471" s="3">
        <v>5</v>
      </c>
      <c r="P1471" s="3" t="s">
        <v>76</v>
      </c>
      <c r="Q1471" s="3">
        <v>28</v>
      </c>
      <c r="R1471" s="3" t="s">
        <v>48</v>
      </c>
      <c r="S1471" s="10" t="s">
        <v>18</v>
      </c>
      <c r="T1471" s="3" t="s">
        <v>129</v>
      </c>
      <c r="U1471" s="38">
        <v>10.41</v>
      </c>
      <c r="V1471" s="38">
        <v>27.53</v>
      </c>
      <c r="W1471" s="38">
        <v>10.41</v>
      </c>
      <c r="X1471" s="11" t="s">
        <v>129</v>
      </c>
      <c r="Y1471" s="12"/>
      <c r="Z1471" s="1">
        <v>0</v>
      </c>
      <c r="AA1471" s="9">
        <v>44.77</v>
      </c>
      <c r="AB1471" s="9"/>
      <c r="AC1471" s="50"/>
      <c r="AD1471" s="50"/>
      <c r="AE1471" s="39">
        <v>39.71</v>
      </c>
      <c r="AF1471" s="11">
        <f>IF(Z1471=2,AE1471*1.08,IF(AE1471&lt;=10,(AE1471*1.09),IF(AE1471&lt;=50,(10*1.09)+((AE1471-10)*1.08),IF(AE1471&lt;=100,(10*1.09)+((50-10)*1.08)+((AE1471-50)*1.07),IF(AE1471&lt;=200,(10*1.09)+((50-10)*1.08)+((100-50)*1.07)+((AE1471-100)*1.04),(10*1.09)+((50-10)*1.08)+((100-50)*1.07)+((200-100)*1.04)+((AE1471-200)*1.02))))))</f>
        <v>42.986800000000002</v>
      </c>
      <c r="AG1471" s="11">
        <f>IF(Z1471=1,AF1471*1.08,IF(Z1471=4,AF1471*1.08,IF(Z1471=2,0,IF(AE1471&lt;=100,(AF1471*1.25),IF(AE1471&lt;=200,134.5+((AE1471-100)*1.04*1.16),255.14+((AE1471-200)*1.02*1.12))))))</f>
        <v>53.733500000000006</v>
      </c>
      <c r="AH1471" s="11">
        <f>IF(Z1471=1,0,IF(Z1471=4,0,(AG1471*1.08)))</f>
        <v>58.032180000000011</v>
      </c>
      <c r="AI1471" s="9">
        <f>TRUNC(AF1471,2)</f>
        <v>42.98</v>
      </c>
      <c r="AJ1471" s="9">
        <f>TRUNC(AG1471,2)</f>
        <v>53.73</v>
      </c>
      <c r="AK1471" s="9">
        <f>TRUNC(AH1471,2)</f>
        <v>58.03</v>
      </c>
      <c r="AL1471" s="13">
        <v>44170</v>
      </c>
      <c r="AM1471" s="13">
        <v>44187</v>
      </c>
      <c r="AN1471" s="13" t="s">
        <v>6537</v>
      </c>
    </row>
    <row r="1472" spans="1:40" ht="57" customHeight="1" x14ac:dyDescent="0.25">
      <c r="A1472" s="1">
        <v>8699536080147</v>
      </c>
      <c r="B1472" s="1" t="s">
        <v>873</v>
      </c>
      <c r="C1472" s="1" t="s">
        <v>874</v>
      </c>
      <c r="D1472" s="2" t="s">
        <v>150</v>
      </c>
      <c r="E1472" s="3" t="s">
        <v>5731</v>
      </c>
      <c r="F1472" s="3">
        <v>0</v>
      </c>
      <c r="G1472" s="2">
        <v>5</v>
      </c>
      <c r="H1472" s="3">
        <v>1</v>
      </c>
      <c r="I1472" s="3"/>
      <c r="J1472" s="3"/>
      <c r="K1472" s="3"/>
      <c r="L1472" s="4" t="s">
        <v>1419</v>
      </c>
      <c r="M1472" s="4" t="s">
        <v>81</v>
      </c>
      <c r="N1472" s="3" t="s">
        <v>5946</v>
      </c>
      <c r="O1472" s="3">
        <v>5</v>
      </c>
      <c r="P1472" s="3" t="s">
        <v>76</v>
      </c>
      <c r="Q1472" s="3">
        <v>90</v>
      </c>
      <c r="R1472" s="3" t="s">
        <v>48</v>
      </c>
      <c r="S1472" s="10" t="s">
        <v>18</v>
      </c>
      <c r="T1472" s="3" t="s">
        <v>129</v>
      </c>
      <c r="U1472" s="38">
        <v>33.46</v>
      </c>
      <c r="V1472" s="38">
        <v>88.44</v>
      </c>
      <c r="W1472" s="38">
        <v>33.46</v>
      </c>
      <c r="X1472" s="11" t="s">
        <v>129</v>
      </c>
      <c r="Y1472" s="12"/>
      <c r="Z1472" s="1">
        <v>0</v>
      </c>
      <c r="AA1472" s="9">
        <v>140.38</v>
      </c>
      <c r="AB1472" s="9"/>
      <c r="AC1472" s="50"/>
      <c r="AD1472" s="50"/>
      <c r="AE1472" s="39">
        <v>127.66</v>
      </c>
      <c r="AF1472" s="11">
        <f>IF(Z1472=2,AE1472*1.08,IF(AE1472&lt;=10,(AE1472*1.09),IF(AE1472&lt;=50,(10*1.09)+((AE1472-10)*1.08),IF(AE1472&lt;=100,(10*1.09)+((50-10)*1.08)+((AE1472-50)*1.07),IF(AE1472&lt;=200,(10*1.09)+((50-10)*1.08)+((100-50)*1.07)+((AE1472-100)*1.04),(10*1.09)+((50-10)*1.08)+((100-50)*1.07)+((200-100)*1.04)+((AE1472-200)*1.02))))))</f>
        <v>136.3664</v>
      </c>
      <c r="AG1472" s="11">
        <f>IF(Z1472=1,AF1472*1.08,IF(Z1472=4,AF1472*1.08,IF(Z1472=2,0,IF(AE1472&lt;=100,(AF1472*1.25),IF(AE1472&lt;=200,134.5+((AE1472-100)*1.04*1.16),255.14+((AE1472-200)*1.02*1.12))))))</f>
        <v>167.869024</v>
      </c>
      <c r="AH1472" s="11">
        <f>IF(Z1472=1,0,IF(Z1472=4,0,(AG1472*1.08)))</f>
        <v>181.29854592000001</v>
      </c>
      <c r="AI1472" s="9">
        <f>TRUNC(AF1472,2)</f>
        <v>136.36000000000001</v>
      </c>
      <c r="AJ1472" s="9">
        <f>TRUNC(AG1472,2)</f>
        <v>167.86</v>
      </c>
      <c r="AK1472" s="9">
        <f>TRUNC(AH1472,2)</f>
        <v>181.29</v>
      </c>
      <c r="AL1472" s="13">
        <v>44170</v>
      </c>
      <c r="AM1472" s="13">
        <v>44187</v>
      </c>
      <c r="AN1472" s="13" t="s">
        <v>6537</v>
      </c>
    </row>
    <row r="1473" spans="1:40" ht="57" customHeight="1" x14ac:dyDescent="0.25">
      <c r="A1473" s="1">
        <v>8699514240013</v>
      </c>
      <c r="B1473" s="1" t="s">
        <v>873</v>
      </c>
      <c r="C1473" s="1" t="s">
        <v>874</v>
      </c>
      <c r="D1473" s="2" t="s">
        <v>150</v>
      </c>
      <c r="E1473" s="3" t="s">
        <v>5731</v>
      </c>
      <c r="F1473" s="3">
        <v>0</v>
      </c>
      <c r="G1473" s="2">
        <v>1</v>
      </c>
      <c r="H1473" s="3">
        <v>1</v>
      </c>
      <c r="I1473" s="3"/>
      <c r="J1473" s="3"/>
      <c r="K1473" s="3"/>
      <c r="L1473" s="4" t="s">
        <v>3417</v>
      </c>
      <c r="M1473" s="4" t="s">
        <v>81</v>
      </c>
      <c r="N1473" s="3" t="s">
        <v>5962</v>
      </c>
      <c r="O1473" s="3">
        <v>4</v>
      </c>
      <c r="P1473" s="3" t="s">
        <v>76</v>
      </c>
      <c r="Q1473" s="3">
        <v>28</v>
      </c>
      <c r="R1473" s="3" t="s">
        <v>48</v>
      </c>
      <c r="S1473" s="10" t="s">
        <v>18</v>
      </c>
      <c r="T1473" s="3" t="s">
        <v>129</v>
      </c>
      <c r="U1473" s="38">
        <v>10.41</v>
      </c>
      <c r="V1473" s="38">
        <v>27.67</v>
      </c>
      <c r="W1473" s="38">
        <v>10.41</v>
      </c>
      <c r="X1473" s="11" t="s">
        <v>129</v>
      </c>
      <c r="Y1473" s="12"/>
      <c r="Z1473" s="1">
        <v>0</v>
      </c>
      <c r="AA1473" s="9">
        <v>40.43</v>
      </c>
      <c r="AB1473" s="9"/>
      <c r="AC1473" s="50">
        <f>IF(AD1473=AK1473,1,0)</f>
        <v>1</v>
      </c>
      <c r="AD1473" s="50">
        <v>58.03</v>
      </c>
      <c r="AE1473" s="39">
        <v>39.71</v>
      </c>
      <c r="AF1473" s="11">
        <f>IF(Z1473=2,AE1473*1.08,IF(AE1473&lt;=10,(AE1473*1.09),IF(AE1473&lt;=50,(10*1.09)+((AE1473-10)*1.08),IF(AE1473&lt;=100,(10*1.09)+((50-10)*1.08)+((AE1473-50)*1.07),IF(AE1473&lt;=200,(10*1.09)+((50-10)*1.08)+((100-50)*1.07)+((AE1473-100)*1.04),(10*1.09)+((50-10)*1.08)+((100-50)*1.07)+((200-100)*1.04)+((AE1473-200)*1.02))))))</f>
        <v>42.986800000000002</v>
      </c>
      <c r="AG1473" s="11">
        <f>IF(Z1473=1,AF1473*1.08,IF(Z1473=4,AF1473*1.08,IF(Z1473=2,0,IF(AE1473&lt;=100,(AF1473*1.25),IF(AE1473&lt;=200,134.5+((AE1473-100)*1.04*1.16),255.14+((AE1473-200)*1.02*1.12))))))</f>
        <v>53.733500000000006</v>
      </c>
      <c r="AH1473" s="11">
        <f>IF(Z1473=1,0,IF(Z1473=4,0,(AG1473*1.08)))</f>
        <v>58.032180000000011</v>
      </c>
      <c r="AI1473" s="9">
        <f>TRUNC(AF1473,2)</f>
        <v>42.98</v>
      </c>
      <c r="AJ1473" s="9">
        <f>TRUNC(AG1473,2)</f>
        <v>53.73</v>
      </c>
      <c r="AK1473" s="9">
        <f>TRUNC(AH1473,2)</f>
        <v>58.03</v>
      </c>
      <c r="AL1473" s="13">
        <v>44170</v>
      </c>
      <c r="AM1473" s="13">
        <v>44187</v>
      </c>
      <c r="AN1473" s="13" t="s">
        <v>6537</v>
      </c>
    </row>
    <row r="1474" spans="1:40" ht="57" customHeight="1" x14ac:dyDescent="0.25">
      <c r="A1474" s="1">
        <v>8699636090800</v>
      </c>
      <c r="B1474" s="1" t="s">
        <v>873</v>
      </c>
      <c r="C1474" s="1" t="s">
        <v>874</v>
      </c>
      <c r="D1474" s="2" t="s">
        <v>44</v>
      </c>
      <c r="E1474" s="3" t="s">
        <v>5731</v>
      </c>
      <c r="F1474" s="3">
        <v>0</v>
      </c>
      <c r="G1474" s="2">
        <v>1</v>
      </c>
      <c r="H1474" s="3">
        <v>1</v>
      </c>
      <c r="I1474" s="3"/>
      <c r="J1474" s="3"/>
      <c r="K1474" s="3"/>
      <c r="L1474" s="4" t="s">
        <v>5090</v>
      </c>
      <c r="M1474" s="4" t="s">
        <v>81</v>
      </c>
      <c r="N1474" s="3" t="s">
        <v>5947</v>
      </c>
      <c r="O1474" s="3">
        <v>10</v>
      </c>
      <c r="P1474" s="3" t="s">
        <v>76</v>
      </c>
      <c r="Q1474" s="3">
        <v>28</v>
      </c>
      <c r="R1474" s="3" t="s">
        <v>48</v>
      </c>
      <c r="S1474" s="10" t="s">
        <v>18</v>
      </c>
      <c r="T1474" s="3" t="s">
        <v>129</v>
      </c>
      <c r="U1474" s="38">
        <v>10.41</v>
      </c>
      <c r="V1474" s="38">
        <v>26.62</v>
      </c>
      <c r="W1474" s="38">
        <v>10.41</v>
      </c>
      <c r="X1474" s="11" t="s">
        <v>129</v>
      </c>
      <c r="Y1474" s="12"/>
      <c r="Z1474" s="1">
        <v>0</v>
      </c>
      <c r="AA1474" s="9">
        <v>44.43</v>
      </c>
      <c r="AB1474" s="9"/>
      <c r="AC1474" s="50">
        <f>IF(AD1474=AK1474,1,0)</f>
        <v>1</v>
      </c>
      <c r="AD1474" s="50">
        <v>58.03</v>
      </c>
      <c r="AE1474" s="39">
        <v>39.71</v>
      </c>
      <c r="AF1474" s="11">
        <f>IF(Z1474=2,AE1474*1.08,IF(AE1474&lt;=10,(AE1474*1.09),IF(AE1474&lt;=50,(10*1.09)+((AE1474-10)*1.08),IF(AE1474&lt;=100,(10*1.09)+((50-10)*1.08)+((AE1474-50)*1.07),IF(AE1474&lt;=200,(10*1.09)+((50-10)*1.08)+((100-50)*1.07)+((AE1474-100)*1.04),(10*1.09)+((50-10)*1.08)+((100-50)*1.07)+((200-100)*1.04)+((AE1474-200)*1.02))))))</f>
        <v>42.986800000000002</v>
      </c>
      <c r="AG1474" s="11">
        <f>IF(Z1474=1,AF1474*1.08,IF(Z1474=4,AF1474*1.08,IF(Z1474=2,0,IF(AE1474&lt;=100,(AF1474*1.25),IF(AE1474&lt;=200,134.5+((AE1474-100)*1.04*1.16),255.14+((AE1474-200)*1.02*1.12))))))</f>
        <v>53.733500000000006</v>
      </c>
      <c r="AH1474" s="11">
        <f>IF(Z1474=1,0,IF(Z1474=4,0,(AG1474*1.08)))</f>
        <v>58.032180000000011</v>
      </c>
      <c r="AI1474" s="9">
        <f>TRUNC(AF1474,2)</f>
        <v>42.98</v>
      </c>
      <c r="AJ1474" s="9">
        <f>TRUNC(AG1474,2)</f>
        <v>53.73</v>
      </c>
      <c r="AK1474" s="9">
        <f>TRUNC(AH1474,2)</f>
        <v>58.03</v>
      </c>
      <c r="AL1474" s="13">
        <v>44170</v>
      </c>
      <c r="AM1474" s="13">
        <v>44187</v>
      </c>
      <c r="AN1474" s="13" t="s">
        <v>6537</v>
      </c>
    </row>
    <row r="1475" spans="1:40" ht="57" customHeight="1" x14ac:dyDescent="0.25">
      <c r="A1475" s="1">
        <v>8699636080122</v>
      </c>
      <c r="B1475" s="1" t="s">
        <v>873</v>
      </c>
      <c r="C1475" s="1" t="s">
        <v>874</v>
      </c>
      <c r="D1475" s="2" t="s">
        <v>44</v>
      </c>
      <c r="E1475" s="3" t="s">
        <v>5731</v>
      </c>
      <c r="F1475" s="3">
        <v>0</v>
      </c>
      <c r="G1475" s="2">
        <v>1</v>
      </c>
      <c r="H1475" s="3">
        <v>1</v>
      </c>
      <c r="I1475" s="3"/>
      <c r="J1475" s="3"/>
      <c r="K1475" s="3"/>
      <c r="L1475" s="4" t="s">
        <v>5091</v>
      </c>
      <c r="M1475" s="4" t="s">
        <v>81</v>
      </c>
      <c r="N1475" s="3" t="s">
        <v>5947</v>
      </c>
      <c r="O1475" s="3">
        <v>4</v>
      </c>
      <c r="P1475" s="3" t="s">
        <v>76</v>
      </c>
      <c r="Q1475" s="3">
        <v>28</v>
      </c>
      <c r="R1475" s="3" t="s">
        <v>48</v>
      </c>
      <c r="S1475" s="10" t="s">
        <v>18</v>
      </c>
      <c r="T1475" s="3" t="s">
        <v>129</v>
      </c>
      <c r="U1475" s="38">
        <v>10.41</v>
      </c>
      <c r="V1475" s="38">
        <v>27.67</v>
      </c>
      <c r="W1475" s="38">
        <v>10.41</v>
      </c>
      <c r="X1475" s="11" t="s">
        <v>129</v>
      </c>
      <c r="Y1475" s="12"/>
      <c r="Z1475" s="1">
        <v>0</v>
      </c>
      <c r="AA1475" s="9">
        <v>41.1</v>
      </c>
      <c r="AB1475" s="9"/>
      <c r="AC1475" s="50">
        <f>IF(AD1475=AK1475,1,0)</f>
        <v>1</v>
      </c>
      <c r="AD1475" s="50">
        <v>58.03</v>
      </c>
      <c r="AE1475" s="39">
        <v>39.71</v>
      </c>
      <c r="AF1475" s="11">
        <f>IF(Z1475=2,AE1475*1.08,IF(AE1475&lt;=10,(AE1475*1.09),IF(AE1475&lt;=50,(10*1.09)+((AE1475-10)*1.08),IF(AE1475&lt;=100,(10*1.09)+((50-10)*1.08)+((AE1475-50)*1.07),IF(AE1475&lt;=200,(10*1.09)+((50-10)*1.08)+((100-50)*1.07)+((AE1475-100)*1.04),(10*1.09)+((50-10)*1.08)+((100-50)*1.07)+((200-100)*1.04)+((AE1475-200)*1.02))))))</f>
        <v>42.986800000000002</v>
      </c>
      <c r="AG1475" s="11">
        <f>IF(Z1475=1,AF1475*1.08,IF(Z1475=4,AF1475*1.08,IF(Z1475=2,0,IF(AE1475&lt;=100,(AF1475*1.25),IF(AE1475&lt;=200,134.5+((AE1475-100)*1.04*1.16),255.14+((AE1475-200)*1.02*1.12))))))</f>
        <v>53.733500000000006</v>
      </c>
      <c r="AH1475" s="11">
        <f>IF(Z1475=1,0,IF(Z1475=4,0,(AG1475*1.08)))</f>
        <v>58.032180000000011</v>
      </c>
      <c r="AI1475" s="9">
        <f>TRUNC(AF1475,2)</f>
        <v>42.98</v>
      </c>
      <c r="AJ1475" s="9">
        <f>TRUNC(AG1475,2)</f>
        <v>53.73</v>
      </c>
      <c r="AK1475" s="9">
        <f>TRUNC(AH1475,2)</f>
        <v>58.03</v>
      </c>
      <c r="AL1475" s="13">
        <v>44170</v>
      </c>
      <c r="AM1475" s="13">
        <v>44187</v>
      </c>
      <c r="AN1475" s="13" t="s">
        <v>6537</v>
      </c>
    </row>
    <row r="1476" spans="1:40" ht="57" customHeight="1" x14ac:dyDescent="0.25">
      <c r="A1476" s="1">
        <v>8699636080108</v>
      </c>
      <c r="B1476" s="1" t="s">
        <v>873</v>
      </c>
      <c r="C1476" s="1" t="s">
        <v>874</v>
      </c>
      <c r="D1476" s="2" t="s">
        <v>44</v>
      </c>
      <c r="E1476" s="3" t="s">
        <v>5731</v>
      </c>
      <c r="F1476" s="3">
        <v>0</v>
      </c>
      <c r="G1476" s="2">
        <v>1</v>
      </c>
      <c r="H1476" s="3">
        <v>1</v>
      </c>
      <c r="I1476" s="3"/>
      <c r="J1476" s="3"/>
      <c r="K1476" s="3"/>
      <c r="L1476" s="4" t="s">
        <v>5092</v>
      </c>
      <c r="M1476" s="4" t="s">
        <v>81</v>
      </c>
      <c r="N1476" s="3" t="s">
        <v>5947</v>
      </c>
      <c r="O1476" s="3">
        <v>5</v>
      </c>
      <c r="P1476" s="3" t="s">
        <v>76</v>
      </c>
      <c r="Q1476" s="3">
        <v>28</v>
      </c>
      <c r="R1476" s="3" t="s">
        <v>48</v>
      </c>
      <c r="S1476" s="10" t="s">
        <v>18</v>
      </c>
      <c r="T1476" s="3" t="s">
        <v>129</v>
      </c>
      <c r="U1476" s="38">
        <v>10.41</v>
      </c>
      <c r="V1476" s="38">
        <v>27.53</v>
      </c>
      <c r="W1476" s="38">
        <v>10.41</v>
      </c>
      <c r="X1476" s="11" t="s">
        <v>129</v>
      </c>
      <c r="Y1476" s="12"/>
      <c r="Z1476" s="1">
        <v>0</v>
      </c>
      <c r="AA1476" s="9">
        <v>44.77</v>
      </c>
      <c r="AB1476" s="9"/>
      <c r="AC1476" s="50">
        <f>IF(AD1476=AK1476,1,0)</f>
        <v>1</v>
      </c>
      <c r="AD1476" s="50">
        <v>58.03</v>
      </c>
      <c r="AE1476" s="39">
        <v>39.71</v>
      </c>
      <c r="AF1476" s="11">
        <f>IF(Z1476=2,AE1476*1.08,IF(AE1476&lt;=10,(AE1476*1.09),IF(AE1476&lt;=50,(10*1.09)+((AE1476-10)*1.08),IF(AE1476&lt;=100,(10*1.09)+((50-10)*1.08)+((AE1476-50)*1.07),IF(AE1476&lt;=200,(10*1.09)+((50-10)*1.08)+((100-50)*1.07)+((AE1476-100)*1.04),(10*1.09)+((50-10)*1.08)+((100-50)*1.07)+((200-100)*1.04)+((AE1476-200)*1.02))))))</f>
        <v>42.986800000000002</v>
      </c>
      <c r="AG1476" s="11">
        <f>IF(Z1476=1,AF1476*1.08,IF(Z1476=4,AF1476*1.08,IF(Z1476=2,0,IF(AE1476&lt;=100,(AF1476*1.25),IF(AE1476&lt;=200,134.5+((AE1476-100)*1.04*1.16),255.14+((AE1476-200)*1.02*1.12))))))</f>
        <v>53.733500000000006</v>
      </c>
      <c r="AH1476" s="11">
        <f>IF(Z1476=1,0,IF(Z1476=4,0,(AG1476*1.08)))</f>
        <v>58.032180000000011</v>
      </c>
      <c r="AI1476" s="9">
        <f>TRUNC(AF1476,2)</f>
        <v>42.98</v>
      </c>
      <c r="AJ1476" s="9">
        <f>TRUNC(AG1476,2)</f>
        <v>53.73</v>
      </c>
      <c r="AK1476" s="9">
        <f>TRUNC(AH1476,2)</f>
        <v>58.03</v>
      </c>
      <c r="AL1476" s="13">
        <v>44170</v>
      </c>
      <c r="AM1476" s="13">
        <v>44187</v>
      </c>
      <c r="AN1476" s="13" t="s">
        <v>6537</v>
      </c>
    </row>
    <row r="1477" spans="1:40" ht="57" customHeight="1" x14ac:dyDescent="0.25">
      <c r="A1477" s="1">
        <v>8699831090247</v>
      </c>
      <c r="B1477" s="1" t="s">
        <v>3442</v>
      </c>
      <c r="C1477" s="1" t="s">
        <v>3443</v>
      </c>
      <c r="D1477" s="2" t="s">
        <v>44</v>
      </c>
      <c r="E1477" s="3" t="s">
        <v>5731</v>
      </c>
      <c r="F1477" s="3">
        <v>0</v>
      </c>
      <c r="G1477" s="2">
        <v>1</v>
      </c>
      <c r="H1477" s="3">
        <v>1</v>
      </c>
      <c r="I1477" s="3"/>
      <c r="J1477" s="3"/>
      <c r="K1477" s="3"/>
      <c r="L1477" s="4" t="s">
        <v>3444</v>
      </c>
      <c r="M1477" s="4" t="s">
        <v>1119</v>
      </c>
      <c r="N1477" s="3" t="s">
        <v>6006</v>
      </c>
      <c r="O1477" s="3" t="s">
        <v>2344</v>
      </c>
      <c r="P1477" s="3" t="s">
        <v>76</v>
      </c>
      <c r="Q1477" s="3">
        <v>28</v>
      </c>
      <c r="R1477" s="3" t="s">
        <v>48</v>
      </c>
      <c r="S1477" s="10" t="s">
        <v>18</v>
      </c>
      <c r="T1477" s="3" t="s">
        <v>153</v>
      </c>
      <c r="U1477" s="38">
        <v>4.4400000000000004</v>
      </c>
      <c r="V1477" s="38">
        <v>4.4400000000000004</v>
      </c>
      <c r="W1477" s="38">
        <v>4.4400000000000004</v>
      </c>
      <c r="X1477" s="11" t="s">
        <v>153</v>
      </c>
      <c r="Y1477" s="12"/>
      <c r="Z1477" s="1">
        <v>0</v>
      </c>
      <c r="AA1477" s="9">
        <v>16.97</v>
      </c>
      <c r="AB1477" s="9"/>
      <c r="AC1477" s="50">
        <f>IF(AD1477=AK1477,1,0)</f>
        <v>1</v>
      </c>
      <c r="AD1477" s="50">
        <v>24.83</v>
      </c>
      <c r="AE1477" s="39">
        <v>16.940000000000001</v>
      </c>
      <c r="AF1477" s="11">
        <f>IF(Z1477=2,AE1477*1.08,IF(AE1477&lt;=10,(AE1477*1.09),IF(AE1477&lt;=50,(10*1.09)+((AE1477-10)*1.08),IF(AE1477&lt;=100,(10*1.09)+((50-10)*1.08)+((AE1477-50)*1.07),IF(AE1477&lt;=200,(10*1.09)+((50-10)*1.08)+((100-50)*1.07)+((AE1477-100)*1.04),(10*1.09)+((50-10)*1.08)+((100-50)*1.07)+((200-100)*1.04)+((AE1477-200)*1.02))))))</f>
        <v>18.395200000000003</v>
      </c>
      <c r="AG1477" s="11">
        <f>IF(Z1477=1,AF1477*1.08,IF(Z1477=4,AF1477*1.08,IF(Z1477=2,0,IF(AE1477&lt;=100,(AF1477*1.25),IF(AE1477&lt;=200,134.5+((AE1477-100)*1.04*1.16),255.14+((AE1477-200)*1.02*1.12))))))</f>
        <v>22.994000000000003</v>
      </c>
      <c r="AH1477" s="11">
        <f>IF(Z1477=1,0,IF(Z1477=4,0,(AG1477*1.08)))</f>
        <v>24.833520000000004</v>
      </c>
      <c r="AI1477" s="9">
        <f>TRUNC(AF1477,2)</f>
        <v>18.39</v>
      </c>
      <c r="AJ1477" s="9">
        <f>TRUNC(AG1477,2)</f>
        <v>22.99</v>
      </c>
      <c r="AK1477" s="9">
        <f>TRUNC(AH1477,2)</f>
        <v>24.83</v>
      </c>
      <c r="AL1477" s="13">
        <v>44170</v>
      </c>
      <c r="AM1477" s="13">
        <v>44187</v>
      </c>
      <c r="AN1477" s="13" t="s">
        <v>6537</v>
      </c>
    </row>
    <row r="1478" spans="1:40" ht="57" customHeight="1" x14ac:dyDescent="0.25">
      <c r="A1478" s="1">
        <v>8699831090261</v>
      </c>
      <c r="B1478" s="1" t="s">
        <v>3442</v>
      </c>
      <c r="C1478" s="1" t="s">
        <v>3443</v>
      </c>
      <c r="D1478" s="2" t="s">
        <v>44</v>
      </c>
      <c r="E1478" s="3" t="s">
        <v>5731</v>
      </c>
      <c r="F1478" s="3">
        <v>0</v>
      </c>
      <c r="G1478" s="2">
        <v>1</v>
      </c>
      <c r="H1478" s="3">
        <v>1</v>
      </c>
      <c r="I1478" s="3"/>
      <c r="J1478" s="3"/>
      <c r="K1478" s="3"/>
      <c r="L1478" s="4" t="s">
        <v>3445</v>
      </c>
      <c r="M1478" s="4" t="s">
        <v>1119</v>
      </c>
      <c r="N1478" s="3" t="s">
        <v>6006</v>
      </c>
      <c r="O1478" s="3" t="s">
        <v>1841</v>
      </c>
      <c r="P1478" s="3" t="s">
        <v>76</v>
      </c>
      <c r="Q1478" s="3">
        <v>28</v>
      </c>
      <c r="R1478" s="3" t="s">
        <v>48</v>
      </c>
      <c r="S1478" s="10" t="s">
        <v>18</v>
      </c>
      <c r="T1478" s="3" t="s">
        <v>153</v>
      </c>
      <c r="U1478" s="38">
        <v>4.88</v>
      </c>
      <c r="V1478" s="38">
        <v>4.88</v>
      </c>
      <c r="W1478" s="38">
        <v>4.88</v>
      </c>
      <c r="X1478" s="11" t="s">
        <v>153</v>
      </c>
      <c r="Y1478" s="42">
        <v>3</v>
      </c>
      <c r="Z1478" s="1">
        <v>0</v>
      </c>
      <c r="AA1478" s="9">
        <v>20.81</v>
      </c>
      <c r="AB1478" s="9"/>
      <c r="AC1478" s="50">
        <f>IF(AD1478=AK1478,1,0)</f>
        <v>1</v>
      </c>
      <c r="AD1478" s="50">
        <v>29.9</v>
      </c>
      <c r="AE1478" s="39">
        <v>20.420000000000002</v>
      </c>
      <c r="AF1478" s="11">
        <f>IF(Z1478=2,AE1478*1.08,IF(AE1478&lt;=10,(AE1478*1.09),IF(AE1478&lt;=50,(10*1.09)+((AE1478-10)*1.08),IF(AE1478&lt;=100,(10*1.09)+((50-10)*1.08)+((AE1478-50)*1.07),IF(AE1478&lt;=200,(10*1.09)+((50-10)*1.08)+((100-50)*1.07)+((AE1478-100)*1.04),(10*1.09)+((50-10)*1.08)+((100-50)*1.07)+((200-100)*1.04)+((AE1478-200)*1.02))))))</f>
        <v>22.153600000000004</v>
      </c>
      <c r="AG1478" s="11">
        <f>IF(Z1478=1,AF1478*1.08,IF(Z1478=4,AF1478*1.08,IF(Z1478=2,0,IF(AE1478&lt;=100,(AF1478*1.25),IF(AE1478&lt;=200,134.5+((AE1478-100)*1.04*1.16),255.14+((AE1478-200)*1.02*1.12))))))</f>
        <v>27.692000000000007</v>
      </c>
      <c r="AH1478" s="11">
        <f>IF(Z1478=1,0,IF(Z1478=4,0,(AG1478*1.08)))</f>
        <v>29.907360000000011</v>
      </c>
      <c r="AI1478" s="9">
        <f>TRUNC(AF1478,2)</f>
        <v>22.15</v>
      </c>
      <c r="AJ1478" s="9">
        <f>TRUNC(AG1478,2)</f>
        <v>27.69</v>
      </c>
      <c r="AK1478" s="9">
        <f>TRUNC(AH1478,2)</f>
        <v>29.9</v>
      </c>
      <c r="AL1478" s="13">
        <v>44170</v>
      </c>
      <c r="AM1478" s="13">
        <v>44187</v>
      </c>
      <c r="AN1478" s="13" t="s">
        <v>6537</v>
      </c>
    </row>
    <row r="1479" spans="1:40" ht="57" customHeight="1" x14ac:dyDescent="0.25">
      <c r="A1479" s="1">
        <v>8699693010056</v>
      </c>
      <c r="B1479" s="1" t="s">
        <v>3446</v>
      </c>
      <c r="C1479" s="1" t="s">
        <v>3447</v>
      </c>
      <c r="D1479" s="2" t="s">
        <v>44</v>
      </c>
      <c r="E1479" s="3" t="s">
        <v>5731</v>
      </c>
      <c r="F1479" s="3">
        <v>0</v>
      </c>
      <c r="G1479" s="2">
        <v>2</v>
      </c>
      <c r="H1479" s="3">
        <v>1</v>
      </c>
      <c r="I1479" s="3"/>
      <c r="J1479" s="3"/>
      <c r="K1479" s="3"/>
      <c r="L1479" s="4" t="s">
        <v>3448</v>
      </c>
      <c r="M1479" s="4" t="s">
        <v>3449</v>
      </c>
      <c r="N1479" s="3" t="s">
        <v>5959</v>
      </c>
      <c r="O1479" s="3">
        <v>200</v>
      </c>
      <c r="P1479" s="3" t="s">
        <v>76</v>
      </c>
      <c r="Q1479" s="3">
        <v>60</v>
      </c>
      <c r="R1479" s="3" t="s">
        <v>48</v>
      </c>
      <c r="S1479" s="10" t="s">
        <v>49</v>
      </c>
      <c r="T1479" s="3" t="s">
        <v>129</v>
      </c>
      <c r="U1479" s="38">
        <v>87.1</v>
      </c>
      <c r="V1479" s="38">
        <v>87.1</v>
      </c>
      <c r="W1479" s="38">
        <v>87.1</v>
      </c>
      <c r="X1479" s="11" t="s">
        <v>129</v>
      </c>
      <c r="Y1479" s="12"/>
      <c r="Z1479" s="1">
        <v>0</v>
      </c>
      <c r="AA1479" s="9">
        <v>369.26</v>
      </c>
      <c r="AB1479" s="9"/>
      <c r="AC1479" s="50">
        <f>IF(AD1479=AK1479,1,0)</f>
        <v>0</v>
      </c>
      <c r="AD1479" s="50">
        <v>336.84</v>
      </c>
      <c r="AE1479" s="39">
        <v>332.33</v>
      </c>
      <c r="AF1479" s="11">
        <f>IF(Z1479=2,AE1479*1.08,IF(AE1479&lt;=10,(AE1479*1.09),IF(AE1479&lt;=50,(10*1.09)+((AE1479-10)*1.08),IF(AE1479&lt;=100,(10*1.09)+((50-10)*1.08)+((AE1479-50)*1.07),IF(AE1479&lt;=200,(10*1.09)+((50-10)*1.08)+((100-50)*1.07)+((AE1479-100)*1.04),(10*1.09)+((50-10)*1.08)+((100-50)*1.07)+((200-100)*1.04)+((AE1479-200)*1.02))))))</f>
        <v>346.57659999999998</v>
      </c>
      <c r="AG1479" s="11">
        <f>IF(Z1479=1,AF1479*1.08,IF(Z1479=4,AF1479*1.08,IF(Z1479=2,0,IF(AE1479&lt;=100,(AF1479*1.25),IF(AE1479&lt;=200,134.5+((AE1479-100)*1.04*1.16),255.14+((AE1479-200)*1.02*1.12))))))</f>
        <v>406.31379199999998</v>
      </c>
      <c r="AH1479" s="11">
        <f>IF(Z1479=1,0,IF(Z1479=4,0,(AG1479*1.08)))</f>
        <v>438.81889536</v>
      </c>
      <c r="AI1479" s="9">
        <f>TRUNC(AF1479,2)</f>
        <v>346.57</v>
      </c>
      <c r="AJ1479" s="9">
        <f>TRUNC(AG1479,2)</f>
        <v>406.31</v>
      </c>
      <c r="AK1479" s="9">
        <f>TRUNC(AH1479,2)</f>
        <v>438.81</v>
      </c>
      <c r="AL1479" s="13">
        <v>44170</v>
      </c>
      <c r="AM1479" s="13">
        <v>44187</v>
      </c>
      <c r="AN1479" s="13" t="s">
        <v>6537</v>
      </c>
    </row>
    <row r="1480" spans="1:40" ht="57" customHeight="1" x14ac:dyDescent="0.25">
      <c r="A1480" s="1">
        <v>8699504150964</v>
      </c>
      <c r="B1480" s="1" t="s">
        <v>3462</v>
      </c>
      <c r="C1480" s="1" t="s">
        <v>3463</v>
      </c>
      <c r="D1480" s="2" t="s">
        <v>44</v>
      </c>
      <c r="E1480" s="3" t="s">
        <v>5731</v>
      </c>
      <c r="F1480" s="3">
        <v>0</v>
      </c>
      <c r="G1480" s="2">
        <v>2</v>
      </c>
      <c r="H1480" s="3">
        <v>1</v>
      </c>
      <c r="I1480" s="3"/>
      <c r="J1480" s="3"/>
      <c r="K1480" s="3"/>
      <c r="L1480" s="4" t="s">
        <v>1263</v>
      </c>
      <c r="M1480" s="4" t="s">
        <v>1264</v>
      </c>
      <c r="N1480" s="3" t="s">
        <v>5971</v>
      </c>
      <c r="O1480" s="3">
        <v>150</v>
      </c>
      <c r="P1480" s="3" t="s">
        <v>76</v>
      </c>
      <c r="Q1480" s="3">
        <v>112</v>
      </c>
      <c r="R1480" s="3" t="s">
        <v>48</v>
      </c>
      <c r="S1480" s="10" t="s">
        <v>49</v>
      </c>
      <c r="T1480" s="10" t="s">
        <v>153</v>
      </c>
      <c r="U1480" s="38">
        <v>2175.7199999999998</v>
      </c>
      <c r="V1480" s="38">
        <v>2175.7199999999998</v>
      </c>
      <c r="W1480" s="38">
        <v>2175.7199999999998</v>
      </c>
      <c r="X1480" s="10" t="s">
        <v>153</v>
      </c>
      <c r="Y1480" s="12"/>
      <c r="Z1480" s="1">
        <v>0</v>
      </c>
      <c r="AA1480" s="9">
        <v>8355.17</v>
      </c>
      <c r="AB1480" s="9"/>
      <c r="AC1480" s="50">
        <f>IF(AD1480=AK1480,1,0)</f>
        <v>1</v>
      </c>
      <c r="AD1480" s="50">
        <v>10271.049999999999</v>
      </c>
      <c r="AE1480" s="39">
        <v>8301.4500000000007</v>
      </c>
      <c r="AF1480" s="11">
        <f>IF(Z1480=2,AE1480*1.08,IF(AE1480&lt;=10,(AE1480*1.09),IF(AE1480&lt;=50,(10*1.09)+((AE1480-10)*1.08),IF(AE1480&lt;=100,(10*1.09)+((50-10)*1.08)+((AE1480-50)*1.07),IF(AE1480&lt;=200,(10*1.09)+((50-10)*1.08)+((100-50)*1.07)+((AE1480-100)*1.04),(10*1.09)+((50-10)*1.08)+((100-50)*1.07)+((200-100)*1.04)+((AE1480-200)*1.02))))))</f>
        <v>8475.0790000000015</v>
      </c>
      <c r="AG1480" s="11">
        <f>IF(Z1480=1,AF1480*1.08,IF(Z1480=4,AF1480*1.08,IF(Z1480=2,0,IF(AE1480&lt;=100,(AF1480*1.25),IF(AE1480&lt;=200,134.5+((AE1480-100)*1.04*1.16),255.14+((AE1480-200)*1.02*1.12))))))</f>
        <v>9510.2364800000014</v>
      </c>
      <c r="AH1480" s="11">
        <f>IF(Z1480=1,0,IF(Z1480=4,0,(AG1480*1.08)))</f>
        <v>10271.055398400002</v>
      </c>
      <c r="AI1480" s="9">
        <f>TRUNC(AF1480,2)</f>
        <v>8475.07</v>
      </c>
      <c r="AJ1480" s="9">
        <f>TRUNC(AG1480,2)</f>
        <v>9510.23</v>
      </c>
      <c r="AK1480" s="9">
        <f>TRUNC(AH1480,2)</f>
        <v>10271.049999999999</v>
      </c>
      <c r="AL1480" s="13">
        <v>44170</v>
      </c>
      <c r="AM1480" s="13">
        <v>44187</v>
      </c>
      <c r="AN1480" s="13" t="s">
        <v>6537</v>
      </c>
    </row>
    <row r="1481" spans="1:40" ht="57" customHeight="1" x14ac:dyDescent="0.25">
      <c r="A1481" s="1">
        <v>8681429550028</v>
      </c>
      <c r="B1481" s="1" t="s">
        <v>1033</v>
      </c>
      <c r="C1481" s="1" t="s">
        <v>1034</v>
      </c>
      <c r="D1481" s="2" t="s">
        <v>44</v>
      </c>
      <c r="E1481" s="3" t="s">
        <v>5731</v>
      </c>
      <c r="F1481" s="12" t="s">
        <v>309</v>
      </c>
      <c r="G1481" s="2">
        <v>2</v>
      </c>
      <c r="H1481" s="3">
        <v>1</v>
      </c>
      <c r="I1481" s="3"/>
      <c r="J1481" s="3"/>
      <c r="K1481" s="3"/>
      <c r="L1481" s="4" t="s">
        <v>766</v>
      </c>
      <c r="M1481" s="4" t="s">
        <v>6489</v>
      </c>
      <c r="N1481" s="3" t="s">
        <v>5903</v>
      </c>
      <c r="O1481" s="3" t="s">
        <v>3485</v>
      </c>
      <c r="P1481" s="3" t="s">
        <v>351</v>
      </c>
      <c r="Q1481" s="3">
        <v>1</v>
      </c>
      <c r="R1481" s="16" t="s">
        <v>1036</v>
      </c>
      <c r="S1481" s="10" t="s">
        <v>49</v>
      </c>
      <c r="T1481" s="3" t="s">
        <v>50</v>
      </c>
      <c r="U1481" s="38">
        <v>603.5</v>
      </c>
      <c r="V1481" s="38">
        <v>603.5</v>
      </c>
      <c r="W1481" s="38">
        <v>603.5</v>
      </c>
      <c r="X1481" s="3" t="s">
        <v>50</v>
      </c>
      <c r="Y1481" s="12"/>
      <c r="Z1481" s="1">
        <v>0</v>
      </c>
      <c r="AA1481" s="9">
        <v>2708.99</v>
      </c>
      <c r="AB1481" s="9"/>
      <c r="AC1481" s="50">
        <f>IF(AD1481=AK1481,1,0)</f>
        <v>1</v>
      </c>
      <c r="AD1481" s="50">
        <v>2869.78</v>
      </c>
      <c r="AE1481" s="39">
        <v>2302.65</v>
      </c>
      <c r="AF1481" s="11">
        <f>IF(Z1481=2,AE1481*1.08,IF(AE1481&lt;=10,(AE1481*1.09),IF(AE1481&lt;=50,(10*1.09)+((AE1481-10)*1.08),IF(AE1481&lt;=100,(10*1.09)+((50-10)*1.08)+((AE1481-50)*1.07),IF(AE1481&lt;=200,(10*1.09)+((50-10)*1.08)+((100-50)*1.07)+((AE1481-100)*1.04),(10*1.09)+((50-10)*1.08)+((100-50)*1.07)+((200-100)*1.04)+((AE1481-200)*1.02))))))</f>
        <v>2356.3029999999999</v>
      </c>
      <c r="AG1481" s="11">
        <f>IF(Z1481=1,AF1481*1.08,IF(Z1481=4,AF1481*1.08,IF(Z1481=2,0,IF(AE1481&lt;=100,(AF1481*1.25),IF(AE1481&lt;=200,134.5+((AE1481-100)*1.04*1.16),255.14+((AE1481-200)*1.02*1.12))))))</f>
        <v>2657.2073599999999</v>
      </c>
      <c r="AH1481" s="11">
        <f>IF(Z1481=1,0,IF(Z1481=4,0,(AG1481*1.08)))</f>
        <v>2869.7839488</v>
      </c>
      <c r="AI1481" s="9">
        <f>TRUNC(AF1481,2)</f>
        <v>2356.3000000000002</v>
      </c>
      <c r="AJ1481" s="9">
        <f>TRUNC(AG1481,2)</f>
        <v>2657.2</v>
      </c>
      <c r="AK1481" s="9">
        <f>TRUNC(AH1481,2)</f>
        <v>2869.78</v>
      </c>
      <c r="AL1481" s="13">
        <v>44170</v>
      </c>
      <c r="AM1481" s="13">
        <v>44187</v>
      </c>
      <c r="AN1481" s="13" t="s">
        <v>6537</v>
      </c>
    </row>
    <row r="1482" spans="1:40" ht="57" customHeight="1" x14ac:dyDescent="0.25">
      <c r="A1482" s="1">
        <v>8699556981219</v>
      </c>
      <c r="B1482" s="1" t="s">
        <v>1033</v>
      </c>
      <c r="C1482" s="1" t="s">
        <v>1034</v>
      </c>
      <c r="D1482" s="2" t="s">
        <v>44</v>
      </c>
      <c r="E1482" s="3" t="s">
        <v>5731</v>
      </c>
      <c r="F1482" s="12" t="s">
        <v>309</v>
      </c>
      <c r="G1482" s="2">
        <v>2</v>
      </c>
      <c r="H1482" s="3">
        <v>1</v>
      </c>
      <c r="I1482" s="3"/>
      <c r="J1482" s="3"/>
      <c r="K1482" s="3"/>
      <c r="L1482" s="4" t="s">
        <v>771</v>
      </c>
      <c r="M1482" s="4" t="s">
        <v>6489</v>
      </c>
      <c r="N1482" s="3" t="s">
        <v>5920</v>
      </c>
      <c r="O1482" s="3" t="s">
        <v>3486</v>
      </c>
      <c r="P1482" s="3" t="s">
        <v>351</v>
      </c>
      <c r="Q1482" s="3">
        <v>1</v>
      </c>
      <c r="R1482" s="16" t="s">
        <v>1036</v>
      </c>
      <c r="S1482" s="10" t="s">
        <v>49</v>
      </c>
      <c r="T1482" s="3" t="s">
        <v>50</v>
      </c>
      <c r="U1482" s="38">
        <v>905.25</v>
      </c>
      <c r="V1482" s="38">
        <v>905.25</v>
      </c>
      <c r="W1482" s="38">
        <v>905.25</v>
      </c>
      <c r="X1482" s="11" t="s">
        <v>50</v>
      </c>
      <c r="Y1482" s="12"/>
      <c r="Z1482" s="1">
        <v>0</v>
      </c>
      <c r="AA1482" s="9">
        <v>4063.5</v>
      </c>
      <c r="AB1482" s="9"/>
      <c r="AC1482" s="50">
        <f>IF(AD1482=AK1482,1,0)</f>
        <v>1</v>
      </c>
      <c r="AD1482" s="50">
        <v>4290.28</v>
      </c>
      <c r="AE1482" s="39">
        <v>3453.98</v>
      </c>
      <c r="AF1482" s="11">
        <f>IF(Z1482=2,AE1482*1.08,IF(AE1482&lt;=10,(AE1482*1.09),IF(AE1482&lt;=50,(10*1.09)+((AE1482-10)*1.08),IF(AE1482&lt;=100,(10*1.09)+((50-10)*1.08)+((AE1482-50)*1.07),IF(AE1482&lt;=200,(10*1.09)+((50-10)*1.08)+((100-50)*1.07)+((AE1482-100)*1.04),(10*1.09)+((50-10)*1.08)+((100-50)*1.07)+((200-100)*1.04)+((AE1482-200)*1.02))))))</f>
        <v>3530.6596</v>
      </c>
      <c r="AG1482" s="11">
        <f>IF(Z1482=1,AF1482*1.08,IF(Z1482=4,AF1482*1.08,IF(Z1482=2,0,IF(AE1482&lt;=100,(AF1482*1.25),IF(AE1482&lt;=200,134.5+((AE1482-100)*1.04*1.16),255.14+((AE1482-200)*1.02*1.12))))))</f>
        <v>3972.4867520000003</v>
      </c>
      <c r="AH1482" s="11">
        <f>IF(Z1482=1,0,IF(Z1482=4,0,(AG1482*1.08)))</f>
        <v>4290.2856921600005</v>
      </c>
      <c r="AI1482" s="9">
        <f>TRUNC(AF1482,2)</f>
        <v>3530.65</v>
      </c>
      <c r="AJ1482" s="9">
        <f>TRUNC(AG1482,2)</f>
        <v>3972.48</v>
      </c>
      <c r="AK1482" s="9">
        <f>TRUNC(AH1482,2)</f>
        <v>4290.28</v>
      </c>
      <c r="AL1482" s="13">
        <v>44170</v>
      </c>
      <c r="AM1482" s="13">
        <v>44187</v>
      </c>
      <c r="AN1482" s="13" t="s">
        <v>6537</v>
      </c>
    </row>
    <row r="1483" spans="1:40" ht="57" customHeight="1" x14ac:dyDescent="0.25">
      <c r="A1483" s="1">
        <v>8681429550035</v>
      </c>
      <c r="B1483" s="1" t="s">
        <v>1033</v>
      </c>
      <c r="C1483" s="1" t="s">
        <v>1034</v>
      </c>
      <c r="D1483" s="2" t="s">
        <v>44</v>
      </c>
      <c r="E1483" s="3" t="s">
        <v>5731</v>
      </c>
      <c r="F1483" s="12" t="s">
        <v>309</v>
      </c>
      <c r="G1483" s="2">
        <v>2</v>
      </c>
      <c r="H1483" s="3">
        <v>1</v>
      </c>
      <c r="I1483" s="3"/>
      <c r="J1483" s="3"/>
      <c r="K1483" s="3"/>
      <c r="L1483" s="4" t="s">
        <v>771</v>
      </c>
      <c r="M1483" s="4" t="s">
        <v>6489</v>
      </c>
      <c r="N1483" s="3" t="s">
        <v>5903</v>
      </c>
      <c r="O1483" s="3" t="s">
        <v>3486</v>
      </c>
      <c r="P1483" s="3" t="s">
        <v>351</v>
      </c>
      <c r="Q1483" s="3">
        <v>1</v>
      </c>
      <c r="R1483" s="16" t="s">
        <v>1036</v>
      </c>
      <c r="S1483" s="10" t="s">
        <v>49</v>
      </c>
      <c r="T1483" s="3" t="s">
        <v>50</v>
      </c>
      <c r="U1483" s="38">
        <v>905.25</v>
      </c>
      <c r="V1483" s="38">
        <v>905.25</v>
      </c>
      <c r="W1483" s="38">
        <v>905.25</v>
      </c>
      <c r="X1483" s="11" t="s">
        <v>50</v>
      </c>
      <c r="Y1483" s="12"/>
      <c r="Z1483" s="1">
        <v>0</v>
      </c>
      <c r="AA1483" s="9">
        <v>4063.5</v>
      </c>
      <c r="AB1483" s="9"/>
      <c r="AC1483" s="50">
        <f>IF(AD1483=AK1483,1,0)</f>
        <v>1</v>
      </c>
      <c r="AD1483" s="50">
        <v>4290.28</v>
      </c>
      <c r="AE1483" s="39">
        <v>3453.98</v>
      </c>
      <c r="AF1483" s="11">
        <f>IF(Z1483=2,AE1483*1.08,IF(AE1483&lt;=10,(AE1483*1.09),IF(AE1483&lt;=50,(10*1.09)+((AE1483-10)*1.08),IF(AE1483&lt;=100,(10*1.09)+((50-10)*1.08)+((AE1483-50)*1.07),IF(AE1483&lt;=200,(10*1.09)+((50-10)*1.08)+((100-50)*1.07)+((AE1483-100)*1.04),(10*1.09)+((50-10)*1.08)+((100-50)*1.07)+((200-100)*1.04)+((AE1483-200)*1.02))))))</f>
        <v>3530.6596</v>
      </c>
      <c r="AG1483" s="11">
        <f>IF(Z1483=1,AF1483*1.08,IF(Z1483=4,AF1483*1.08,IF(Z1483=2,0,IF(AE1483&lt;=100,(AF1483*1.25),IF(AE1483&lt;=200,134.5+((AE1483-100)*1.04*1.16),255.14+((AE1483-200)*1.02*1.12))))))</f>
        <v>3972.4867520000003</v>
      </c>
      <c r="AH1483" s="11">
        <f>IF(Z1483=1,0,IF(Z1483=4,0,(AG1483*1.08)))</f>
        <v>4290.2856921600005</v>
      </c>
      <c r="AI1483" s="9">
        <f>TRUNC(AF1483,2)</f>
        <v>3530.65</v>
      </c>
      <c r="AJ1483" s="9">
        <f>TRUNC(AG1483,2)</f>
        <v>3972.48</v>
      </c>
      <c r="AK1483" s="9">
        <f>TRUNC(AH1483,2)</f>
        <v>4290.28</v>
      </c>
      <c r="AL1483" s="13">
        <v>44170</v>
      </c>
      <c r="AM1483" s="13">
        <v>44187</v>
      </c>
      <c r="AN1483" s="13" t="s">
        <v>6537</v>
      </c>
    </row>
    <row r="1484" spans="1:40" ht="57" customHeight="1" x14ac:dyDescent="0.25">
      <c r="A1484" s="1">
        <v>8681429550042</v>
      </c>
      <c r="B1484" s="1" t="s">
        <v>1033</v>
      </c>
      <c r="C1484" s="1" t="s">
        <v>1034</v>
      </c>
      <c r="D1484" s="2" t="s">
        <v>44</v>
      </c>
      <c r="E1484" s="3" t="s">
        <v>5731</v>
      </c>
      <c r="F1484" s="12" t="s">
        <v>309</v>
      </c>
      <c r="G1484" s="2">
        <v>2</v>
      </c>
      <c r="H1484" s="3">
        <v>1</v>
      </c>
      <c r="I1484" s="3"/>
      <c r="J1484" s="3"/>
      <c r="K1484" s="3"/>
      <c r="L1484" s="4" t="s">
        <v>3487</v>
      </c>
      <c r="M1484" s="4" t="s">
        <v>6489</v>
      </c>
      <c r="N1484" s="3" t="s">
        <v>5903</v>
      </c>
      <c r="O1484" s="3" t="s">
        <v>3488</v>
      </c>
      <c r="P1484" s="3" t="s">
        <v>351</v>
      </c>
      <c r="Q1484" s="3">
        <v>1</v>
      </c>
      <c r="R1484" s="16" t="s">
        <v>1036</v>
      </c>
      <c r="S1484" s="10" t="s">
        <v>49</v>
      </c>
      <c r="T1484" s="10" t="s">
        <v>50</v>
      </c>
      <c r="U1484" s="38">
        <v>1207</v>
      </c>
      <c r="V1484" s="38">
        <v>1207</v>
      </c>
      <c r="W1484" s="38">
        <v>1207</v>
      </c>
      <c r="X1484" s="11" t="s">
        <v>50</v>
      </c>
      <c r="Y1484" s="12"/>
      <c r="Z1484" s="1">
        <v>0</v>
      </c>
      <c r="AA1484" s="9">
        <v>5418</v>
      </c>
      <c r="AB1484" s="9"/>
      <c r="AC1484" s="50">
        <f>IF(AD1484=AK1484,1,0)</f>
        <v>1</v>
      </c>
      <c r="AD1484" s="50">
        <v>5710.77</v>
      </c>
      <c r="AE1484" s="39">
        <v>4605.3</v>
      </c>
      <c r="AF1484" s="11">
        <f>IF(Z1484=2,AE1484*1.08,IF(AE1484&lt;=10,(AE1484*1.09),IF(AE1484&lt;=50,(10*1.09)+((AE1484-10)*1.08),IF(AE1484&lt;=100,(10*1.09)+((50-10)*1.08)+((AE1484-50)*1.07),IF(AE1484&lt;=200,(10*1.09)+((50-10)*1.08)+((100-50)*1.07)+((AE1484-100)*1.04),(10*1.09)+((50-10)*1.08)+((100-50)*1.07)+((200-100)*1.04)+((AE1484-200)*1.02))))))</f>
        <v>4705.0060000000003</v>
      </c>
      <c r="AG1484" s="11">
        <f>IF(Z1484=1,AF1484*1.08,IF(Z1484=4,AF1484*1.08,IF(Z1484=2,0,IF(AE1484&lt;=100,(AF1484*1.25),IF(AE1484&lt;=200,134.5+((AE1484-100)*1.04*1.16),255.14+((AE1484-200)*1.02*1.12))))))</f>
        <v>5287.7547200000008</v>
      </c>
      <c r="AH1484" s="11">
        <f>IF(Z1484=1,0,IF(Z1484=4,0,(AG1484*1.08)))</f>
        <v>5710.7750976000016</v>
      </c>
      <c r="AI1484" s="9">
        <f>TRUNC(AF1484,2)</f>
        <v>4705</v>
      </c>
      <c r="AJ1484" s="9">
        <f>TRUNC(AG1484,2)</f>
        <v>5287.75</v>
      </c>
      <c r="AK1484" s="9">
        <f>TRUNC(AH1484,2)</f>
        <v>5710.77</v>
      </c>
      <c r="AL1484" s="13">
        <v>44170</v>
      </c>
      <c r="AM1484" s="13">
        <v>44187</v>
      </c>
      <c r="AN1484" s="13" t="s">
        <v>6537</v>
      </c>
    </row>
    <row r="1485" spans="1:40" ht="57" customHeight="1" x14ac:dyDescent="0.25">
      <c r="A1485" s="1">
        <v>8681429550004</v>
      </c>
      <c r="B1485" s="1" t="s">
        <v>1033</v>
      </c>
      <c r="C1485" s="1" t="s">
        <v>1034</v>
      </c>
      <c r="D1485" s="2" t="s">
        <v>44</v>
      </c>
      <c r="E1485" s="3" t="s">
        <v>5731</v>
      </c>
      <c r="F1485" s="12" t="s">
        <v>309</v>
      </c>
      <c r="G1485" s="2">
        <v>2</v>
      </c>
      <c r="H1485" s="3">
        <v>1</v>
      </c>
      <c r="I1485" s="3"/>
      <c r="J1485" s="3"/>
      <c r="K1485" s="3"/>
      <c r="L1485" s="4" t="s">
        <v>767</v>
      </c>
      <c r="M1485" s="4" t="s">
        <v>6489</v>
      </c>
      <c r="N1485" s="3" t="s">
        <v>5903</v>
      </c>
      <c r="O1485" s="3" t="s">
        <v>852</v>
      </c>
      <c r="P1485" s="3" t="s">
        <v>351</v>
      </c>
      <c r="Q1485" s="3">
        <v>1</v>
      </c>
      <c r="R1485" s="16" t="s">
        <v>1036</v>
      </c>
      <c r="S1485" s="10" t="s">
        <v>49</v>
      </c>
      <c r="T1485" s="3" t="s">
        <v>50</v>
      </c>
      <c r="U1485" s="38">
        <v>150.88</v>
      </c>
      <c r="V1485" s="38">
        <v>150.88</v>
      </c>
      <c r="W1485" s="38">
        <v>150.88</v>
      </c>
      <c r="X1485" s="11" t="s">
        <v>50</v>
      </c>
      <c r="Y1485" s="12"/>
      <c r="Z1485" s="1">
        <v>0</v>
      </c>
      <c r="AA1485" s="9">
        <v>677.24</v>
      </c>
      <c r="AB1485" s="9"/>
      <c r="AC1485" s="50">
        <f>IF(AD1485=AK1485,1,0)</f>
        <v>1</v>
      </c>
      <c r="AD1485" s="50">
        <v>739.06</v>
      </c>
      <c r="AE1485" s="39">
        <v>575.67999999999995</v>
      </c>
      <c r="AF1485" s="11">
        <f>IF(Z1485=2,AE1485*1.08,IF(AE1485&lt;=10,(AE1485*1.09),IF(AE1485&lt;=50,(10*1.09)+((AE1485-10)*1.08),IF(AE1485&lt;=100,(10*1.09)+((50-10)*1.08)+((AE1485-50)*1.07),IF(AE1485&lt;=200,(10*1.09)+((50-10)*1.08)+((100-50)*1.07)+((AE1485-100)*1.04),(10*1.09)+((50-10)*1.08)+((100-50)*1.07)+((200-100)*1.04)+((AE1485-200)*1.02))))))</f>
        <v>594.79359999999997</v>
      </c>
      <c r="AG1485" s="11">
        <f>IF(Z1485=1,AF1485*1.08,IF(Z1485=4,AF1485*1.08,IF(Z1485=2,0,IF(AE1485&lt;=100,(AF1485*1.25),IF(AE1485&lt;=200,134.5+((AE1485-100)*1.04*1.16),255.14+((AE1485-200)*1.02*1.12))))))</f>
        <v>684.31683199999998</v>
      </c>
      <c r="AH1485" s="11">
        <f>IF(Z1485=1,0,IF(Z1485=4,0,(AG1485*1.08)))</f>
        <v>739.06217856000001</v>
      </c>
      <c r="AI1485" s="9">
        <f>TRUNC(AF1485,2)</f>
        <v>594.79</v>
      </c>
      <c r="AJ1485" s="9">
        <f>TRUNC(AG1485,2)</f>
        <v>684.31</v>
      </c>
      <c r="AK1485" s="9">
        <f>TRUNC(AH1485,2)</f>
        <v>739.06</v>
      </c>
      <c r="AL1485" s="13">
        <v>44170</v>
      </c>
      <c r="AM1485" s="13">
        <v>44187</v>
      </c>
      <c r="AN1485" s="13" t="s">
        <v>6537</v>
      </c>
    </row>
    <row r="1486" spans="1:40" ht="57" customHeight="1" x14ac:dyDescent="0.25">
      <c r="A1486" s="1">
        <v>8681429550059</v>
      </c>
      <c r="B1486" s="1" t="s">
        <v>1033</v>
      </c>
      <c r="C1486" s="1" t="s">
        <v>1034</v>
      </c>
      <c r="D1486" s="2" t="s">
        <v>44</v>
      </c>
      <c r="E1486" s="3" t="s">
        <v>5731</v>
      </c>
      <c r="F1486" s="12" t="s">
        <v>309</v>
      </c>
      <c r="G1486" s="2">
        <v>2</v>
      </c>
      <c r="H1486" s="3">
        <v>1</v>
      </c>
      <c r="I1486" s="3"/>
      <c r="J1486" s="3"/>
      <c r="K1486" s="3"/>
      <c r="L1486" s="4" t="s">
        <v>783</v>
      </c>
      <c r="M1486" s="4" t="s">
        <v>6489</v>
      </c>
      <c r="N1486" s="3" t="s">
        <v>5903</v>
      </c>
      <c r="O1486" s="3" t="s">
        <v>3489</v>
      </c>
      <c r="P1486" s="3" t="s">
        <v>351</v>
      </c>
      <c r="Q1486" s="3">
        <v>1</v>
      </c>
      <c r="R1486" s="16" t="s">
        <v>1036</v>
      </c>
      <c r="S1486" s="10" t="s">
        <v>49</v>
      </c>
      <c r="T1486" s="10" t="s">
        <v>50</v>
      </c>
      <c r="U1486" s="38">
        <v>1810.5</v>
      </c>
      <c r="V1486" s="38">
        <v>1810.5</v>
      </c>
      <c r="W1486" s="38">
        <v>1810.5</v>
      </c>
      <c r="X1486" s="11" t="s">
        <v>50</v>
      </c>
      <c r="Y1486" s="12"/>
      <c r="Z1486" s="1">
        <v>0</v>
      </c>
      <c r="AA1486" s="9">
        <v>8127.01</v>
      </c>
      <c r="AB1486" s="9"/>
      <c r="AC1486" s="50">
        <f>IF(AD1486=AK1486,1,0)</f>
        <v>1</v>
      </c>
      <c r="AD1486" s="50">
        <v>8551.77</v>
      </c>
      <c r="AE1486" s="39">
        <v>6907.96</v>
      </c>
      <c r="AF1486" s="11">
        <f>IF(Z1486=2,AE1486*1.08,IF(AE1486&lt;=10,(AE1486*1.09),IF(AE1486&lt;=50,(10*1.09)+((AE1486-10)*1.08),IF(AE1486&lt;=100,(10*1.09)+((50-10)*1.08)+((AE1486-50)*1.07),IF(AE1486&lt;=200,(10*1.09)+((50-10)*1.08)+((100-50)*1.07)+((AE1486-100)*1.04),(10*1.09)+((50-10)*1.08)+((100-50)*1.07)+((200-100)*1.04)+((AE1486-200)*1.02))))))</f>
        <v>7053.7192000000005</v>
      </c>
      <c r="AG1486" s="11">
        <f>IF(Z1486=1,AF1486*1.08,IF(Z1486=4,AF1486*1.08,IF(Z1486=2,0,IF(AE1486&lt;=100,(AF1486*1.25),IF(AE1486&lt;=200,134.5+((AE1486-100)*1.04*1.16),255.14+((AE1486-200)*1.02*1.12))))))</f>
        <v>7918.3135040000016</v>
      </c>
      <c r="AH1486" s="11">
        <f>IF(Z1486=1,0,IF(Z1486=4,0,(AG1486*1.08)))</f>
        <v>8551.7785843200018</v>
      </c>
      <c r="AI1486" s="9">
        <f>TRUNC(AF1486,2)</f>
        <v>7053.71</v>
      </c>
      <c r="AJ1486" s="9">
        <f>TRUNC(AG1486,2)</f>
        <v>7918.31</v>
      </c>
      <c r="AK1486" s="9">
        <f>TRUNC(AH1486,2)</f>
        <v>8551.77</v>
      </c>
      <c r="AL1486" s="13">
        <v>44170</v>
      </c>
      <c r="AM1486" s="13">
        <v>44187</v>
      </c>
      <c r="AN1486" s="13" t="s">
        <v>6537</v>
      </c>
    </row>
    <row r="1487" spans="1:40" ht="57" customHeight="1" x14ac:dyDescent="0.25">
      <c r="A1487" s="1">
        <v>8681429550011</v>
      </c>
      <c r="B1487" s="1" t="s">
        <v>1033</v>
      </c>
      <c r="C1487" s="1" t="s">
        <v>1034</v>
      </c>
      <c r="D1487" s="2" t="s">
        <v>44</v>
      </c>
      <c r="E1487" s="3" t="s">
        <v>5731</v>
      </c>
      <c r="F1487" s="12" t="s">
        <v>309</v>
      </c>
      <c r="G1487" s="2">
        <v>2</v>
      </c>
      <c r="H1487" s="3">
        <v>1</v>
      </c>
      <c r="I1487" s="3"/>
      <c r="J1487" s="3"/>
      <c r="K1487" s="3"/>
      <c r="L1487" s="4" t="s">
        <v>770</v>
      </c>
      <c r="M1487" s="4" t="s">
        <v>6489</v>
      </c>
      <c r="N1487" s="3" t="s">
        <v>5903</v>
      </c>
      <c r="O1487" s="3" t="s">
        <v>3076</v>
      </c>
      <c r="P1487" s="3" t="s">
        <v>351</v>
      </c>
      <c r="Q1487" s="3">
        <v>1</v>
      </c>
      <c r="R1487" s="16" t="s">
        <v>1036</v>
      </c>
      <c r="S1487" s="10" t="s">
        <v>49</v>
      </c>
      <c r="T1487" s="3" t="s">
        <v>50</v>
      </c>
      <c r="U1487" s="38">
        <v>301.75</v>
      </c>
      <c r="V1487" s="38">
        <v>301.75</v>
      </c>
      <c r="W1487" s="38">
        <v>301.75</v>
      </c>
      <c r="X1487" s="11" t="s">
        <v>50</v>
      </c>
      <c r="Y1487" s="12"/>
      <c r="Z1487" s="1">
        <v>0</v>
      </c>
      <c r="AA1487" s="9">
        <v>1354.49</v>
      </c>
      <c r="AB1487" s="9"/>
      <c r="AC1487" s="50">
        <f>IF(AD1487=AK1487,1,0)</f>
        <v>1</v>
      </c>
      <c r="AD1487" s="50">
        <v>1449.28</v>
      </c>
      <c r="AE1487" s="39">
        <v>1151.32</v>
      </c>
      <c r="AF1487" s="11">
        <f>IF(Z1487=2,AE1487*1.08,IF(AE1487&lt;=10,(AE1487*1.09),IF(AE1487&lt;=50,(10*1.09)+((AE1487-10)*1.08),IF(AE1487&lt;=100,(10*1.09)+((50-10)*1.08)+((AE1487-50)*1.07),IF(AE1487&lt;=200,(10*1.09)+((50-10)*1.08)+((100-50)*1.07)+((AE1487-100)*1.04),(10*1.09)+((50-10)*1.08)+((100-50)*1.07)+((200-100)*1.04)+((AE1487-200)*1.02))))))</f>
        <v>1181.9463999999998</v>
      </c>
      <c r="AG1487" s="11">
        <f>IF(Z1487=1,AF1487*1.08,IF(Z1487=4,AF1487*1.08,IF(Z1487=2,0,IF(AE1487&lt;=100,(AF1487*1.25),IF(AE1487&lt;=200,134.5+((AE1487-100)*1.04*1.16),255.14+((AE1487-200)*1.02*1.12))))))</f>
        <v>1341.927968</v>
      </c>
      <c r="AH1487" s="11">
        <f>IF(Z1487=1,0,IF(Z1487=4,0,(AG1487*1.08)))</f>
        <v>1449.2822054400001</v>
      </c>
      <c r="AI1487" s="9">
        <f>TRUNC(AF1487,2)</f>
        <v>1181.94</v>
      </c>
      <c r="AJ1487" s="9">
        <f>TRUNC(AG1487,2)</f>
        <v>1341.92</v>
      </c>
      <c r="AK1487" s="9">
        <f>TRUNC(AH1487,2)</f>
        <v>1449.28</v>
      </c>
      <c r="AL1487" s="13">
        <v>44170</v>
      </c>
      <c r="AM1487" s="13">
        <v>44187</v>
      </c>
      <c r="AN1487" s="13" t="s">
        <v>6537</v>
      </c>
    </row>
    <row r="1488" spans="1:40" ht="57" customHeight="1" x14ac:dyDescent="0.25">
      <c r="A1488" s="1">
        <v>8699504770018</v>
      </c>
      <c r="B1488" s="1" t="s">
        <v>3490</v>
      </c>
      <c r="C1488" s="1" t="s">
        <v>3491</v>
      </c>
      <c r="D1488" s="2" t="s">
        <v>44</v>
      </c>
      <c r="E1488" s="3" t="s">
        <v>5731</v>
      </c>
      <c r="F1488" s="3">
        <v>0</v>
      </c>
      <c r="G1488" s="2">
        <v>2</v>
      </c>
      <c r="H1488" s="3">
        <v>1</v>
      </c>
      <c r="I1488" s="3"/>
      <c r="J1488" s="3"/>
      <c r="K1488" s="3"/>
      <c r="L1488" s="4" t="s">
        <v>3493</v>
      </c>
      <c r="M1488" s="4" t="s">
        <v>3492</v>
      </c>
      <c r="N1488" s="3" t="s">
        <v>5971</v>
      </c>
      <c r="O1488" s="3">
        <v>10</v>
      </c>
      <c r="P1488" s="3" t="s">
        <v>76</v>
      </c>
      <c r="Q1488" s="3">
        <v>1</v>
      </c>
      <c r="R1488" s="3" t="s">
        <v>48</v>
      </c>
      <c r="S1488" s="10" t="s">
        <v>49</v>
      </c>
      <c r="T1488" s="3" t="s">
        <v>111</v>
      </c>
      <c r="U1488" s="38">
        <v>138.80000000000001</v>
      </c>
      <c r="V1488" s="38">
        <v>138.80000000000001</v>
      </c>
      <c r="W1488" s="38">
        <v>138.80000000000001</v>
      </c>
      <c r="X1488" s="3" t="s">
        <v>111</v>
      </c>
      <c r="Y1488" s="42" t="s">
        <v>309</v>
      </c>
      <c r="Z1488" s="1">
        <v>0</v>
      </c>
      <c r="AA1488" s="9">
        <v>622.79</v>
      </c>
      <c r="AB1488" s="9"/>
      <c r="AC1488" s="50">
        <f>IF(AD1488=AK1488,1,0)</f>
        <v>1</v>
      </c>
      <c r="AD1488" s="50">
        <v>714.47</v>
      </c>
      <c r="AE1488" s="39">
        <v>555.75</v>
      </c>
      <c r="AF1488" s="11">
        <f>IF(Z1488=2,AE1488*1.08,IF(AE1488&lt;=10,(AE1488*1.09),IF(AE1488&lt;=50,(10*1.09)+((AE1488-10)*1.08),IF(AE1488&lt;=100,(10*1.09)+((50-10)*1.08)+((AE1488-50)*1.07),IF(AE1488&lt;=200,(10*1.09)+((50-10)*1.08)+((100-50)*1.07)+((AE1488-100)*1.04),(10*1.09)+((50-10)*1.08)+((100-50)*1.07)+((200-100)*1.04)+((AE1488-200)*1.02))))))</f>
        <v>574.46500000000003</v>
      </c>
      <c r="AG1488" s="11">
        <f>IF(Z1488=1,AF1488*1.08,IF(Z1488=4,AF1488*1.08,IF(Z1488=2,0,IF(AE1488&lt;=100,(AF1488*1.25),IF(AE1488&lt;=200,134.5+((AE1488-100)*1.04*1.16),255.14+((AE1488-200)*1.02*1.12))))))</f>
        <v>661.54880000000003</v>
      </c>
      <c r="AH1488" s="11">
        <f>IF(Z1488=1,0,IF(Z1488=4,0,(AG1488*1.08)))</f>
        <v>714.47270400000002</v>
      </c>
      <c r="AI1488" s="9">
        <f>TRUNC(AF1488,2)</f>
        <v>574.46</v>
      </c>
      <c r="AJ1488" s="9">
        <f>TRUNC(AG1488,2)</f>
        <v>661.54</v>
      </c>
      <c r="AK1488" s="9">
        <f>TRUNC(AH1488,2)</f>
        <v>714.47</v>
      </c>
      <c r="AL1488" s="13">
        <v>44170</v>
      </c>
      <c r="AM1488" s="13">
        <v>44187</v>
      </c>
      <c r="AN1488" s="13" t="s">
        <v>6537</v>
      </c>
    </row>
    <row r="1489" spans="1:40" ht="57" customHeight="1" x14ac:dyDescent="0.25">
      <c r="A1489" s="1">
        <v>8699504770056</v>
      </c>
      <c r="B1489" s="1" t="s">
        <v>3490</v>
      </c>
      <c r="C1489" s="1" t="s">
        <v>3491</v>
      </c>
      <c r="D1489" s="2" t="s">
        <v>44</v>
      </c>
      <c r="E1489" s="3" t="s">
        <v>5731</v>
      </c>
      <c r="F1489" s="3">
        <v>0</v>
      </c>
      <c r="G1489" s="2">
        <v>2</v>
      </c>
      <c r="H1489" s="3">
        <v>1</v>
      </c>
      <c r="I1489" s="3"/>
      <c r="J1489" s="3"/>
      <c r="K1489" s="3"/>
      <c r="L1489" s="4" t="s">
        <v>3494</v>
      </c>
      <c r="M1489" s="4" t="s">
        <v>3492</v>
      </c>
      <c r="N1489" s="3" t="s">
        <v>5971</v>
      </c>
      <c r="O1489" s="3">
        <v>20</v>
      </c>
      <c r="P1489" s="3" t="s">
        <v>76</v>
      </c>
      <c r="Q1489" s="3">
        <v>1</v>
      </c>
      <c r="R1489" s="3" t="s">
        <v>48</v>
      </c>
      <c r="S1489" s="10" t="s">
        <v>49</v>
      </c>
      <c r="T1489" s="3" t="s">
        <v>111</v>
      </c>
      <c r="U1489" s="38">
        <v>277.58999999999997</v>
      </c>
      <c r="V1489" s="38">
        <v>277.58999999999997</v>
      </c>
      <c r="W1489" s="38">
        <v>277.58999999999997</v>
      </c>
      <c r="X1489" s="3" t="s">
        <v>111</v>
      </c>
      <c r="Y1489" s="42" t="s">
        <v>309</v>
      </c>
      <c r="Z1489" s="1">
        <v>0</v>
      </c>
      <c r="AA1489" s="9">
        <v>1245.6300000000001</v>
      </c>
      <c r="AB1489" s="9"/>
      <c r="AC1489" s="50">
        <f>IF(AD1489=AK1489,1,0)</f>
        <v>1</v>
      </c>
      <c r="AD1489" s="50">
        <v>1400.1</v>
      </c>
      <c r="AE1489" s="39">
        <v>1111.46</v>
      </c>
      <c r="AF1489" s="11">
        <f>IF(Z1489=2,AE1489*1.08,IF(AE1489&lt;=10,(AE1489*1.09),IF(AE1489&lt;=50,(10*1.09)+((AE1489-10)*1.08),IF(AE1489&lt;=100,(10*1.09)+((50-10)*1.08)+((AE1489-50)*1.07),IF(AE1489&lt;=200,(10*1.09)+((50-10)*1.08)+((100-50)*1.07)+((AE1489-100)*1.04),(10*1.09)+((50-10)*1.08)+((100-50)*1.07)+((200-100)*1.04)+((AE1489-200)*1.02))))))</f>
        <v>1141.2891999999999</v>
      </c>
      <c r="AG1489" s="11">
        <f>IF(Z1489=1,AF1489*1.08,IF(Z1489=4,AF1489*1.08,IF(Z1489=2,0,IF(AE1489&lt;=100,(AF1489*1.25),IF(AE1489&lt;=200,134.5+((AE1489-100)*1.04*1.16),255.14+((AE1489-200)*1.02*1.12))))))</f>
        <v>1296.3919040000001</v>
      </c>
      <c r="AH1489" s="11">
        <f>IF(Z1489=1,0,IF(Z1489=4,0,(AG1489*1.08)))</f>
        <v>1400.1032563200001</v>
      </c>
      <c r="AI1489" s="9">
        <f>TRUNC(AF1489,2)</f>
        <v>1141.28</v>
      </c>
      <c r="AJ1489" s="9">
        <f>TRUNC(AG1489,2)</f>
        <v>1296.3900000000001</v>
      </c>
      <c r="AK1489" s="9">
        <f>TRUNC(AH1489,2)</f>
        <v>1400.1</v>
      </c>
      <c r="AL1489" s="13">
        <v>44170</v>
      </c>
      <c r="AM1489" s="13">
        <v>44187</v>
      </c>
      <c r="AN1489" s="13" t="s">
        <v>6537</v>
      </c>
    </row>
    <row r="1490" spans="1:40" ht="57" customHeight="1" x14ac:dyDescent="0.25">
      <c r="A1490" s="1">
        <v>8699504770100</v>
      </c>
      <c r="B1490" s="1" t="s">
        <v>3490</v>
      </c>
      <c r="C1490" s="1" t="s">
        <v>3491</v>
      </c>
      <c r="D1490" s="2" t="s">
        <v>44</v>
      </c>
      <c r="E1490" s="3" t="s">
        <v>5731</v>
      </c>
      <c r="F1490" s="3">
        <v>0</v>
      </c>
      <c r="G1490" s="2">
        <v>2</v>
      </c>
      <c r="H1490" s="3">
        <v>1</v>
      </c>
      <c r="I1490" s="3"/>
      <c r="J1490" s="3"/>
      <c r="K1490" s="3"/>
      <c r="L1490" s="4" t="s">
        <v>3495</v>
      </c>
      <c r="M1490" s="4" t="s">
        <v>3492</v>
      </c>
      <c r="N1490" s="3" t="s">
        <v>5971</v>
      </c>
      <c r="O1490" s="3">
        <v>30</v>
      </c>
      <c r="P1490" s="3" t="s">
        <v>76</v>
      </c>
      <c r="Q1490" s="3">
        <v>1</v>
      </c>
      <c r="R1490" s="3" t="s">
        <v>48</v>
      </c>
      <c r="S1490" s="10" t="s">
        <v>49</v>
      </c>
      <c r="T1490" s="3" t="s">
        <v>111</v>
      </c>
      <c r="U1490" s="38">
        <v>416.39</v>
      </c>
      <c r="V1490" s="38">
        <v>416.39</v>
      </c>
      <c r="W1490" s="38">
        <v>416.39</v>
      </c>
      <c r="X1490" s="3" t="s">
        <v>111</v>
      </c>
      <c r="Y1490" s="42" t="s">
        <v>309</v>
      </c>
      <c r="Z1490" s="1">
        <v>0</v>
      </c>
      <c r="AA1490" s="9">
        <v>1868.39</v>
      </c>
      <c r="AB1490" s="9"/>
      <c r="AC1490" s="50">
        <f>IF(AD1490=AK1490,1,0)</f>
        <v>1</v>
      </c>
      <c r="AD1490" s="50">
        <v>2085.7800000000002</v>
      </c>
      <c r="AE1490" s="39">
        <v>1667.21</v>
      </c>
      <c r="AF1490" s="11">
        <f>IF(Z1490=2,AE1490*1.08,IF(AE1490&lt;=10,(AE1490*1.09),IF(AE1490&lt;=50,(10*1.09)+((AE1490-10)*1.08),IF(AE1490&lt;=100,(10*1.09)+((50-10)*1.08)+((AE1490-50)*1.07),IF(AE1490&lt;=200,(10*1.09)+((50-10)*1.08)+((100-50)*1.07)+((AE1490-100)*1.04),(10*1.09)+((50-10)*1.08)+((100-50)*1.07)+((200-100)*1.04)+((AE1490-200)*1.02))))))</f>
        <v>1708.1541999999999</v>
      </c>
      <c r="AG1490" s="11">
        <f>IF(Z1490=1,AF1490*1.08,IF(Z1490=4,AF1490*1.08,IF(Z1490=2,0,IF(AE1490&lt;=100,(AF1490*1.25),IF(AE1490&lt;=200,134.5+((AE1490-100)*1.04*1.16),255.14+((AE1490-200)*1.02*1.12))))))</f>
        <v>1931.2807040000002</v>
      </c>
      <c r="AH1490" s="11">
        <f>IF(Z1490=1,0,IF(Z1490=4,0,(AG1490*1.08)))</f>
        <v>2085.7831603200002</v>
      </c>
      <c r="AI1490" s="9">
        <f>TRUNC(AF1490,2)</f>
        <v>1708.15</v>
      </c>
      <c r="AJ1490" s="9">
        <f>TRUNC(AG1490,2)</f>
        <v>1931.28</v>
      </c>
      <c r="AK1490" s="9">
        <f>TRUNC(AH1490,2)</f>
        <v>2085.7800000000002</v>
      </c>
      <c r="AL1490" s="13">
        <v>44170</v>
      </c>
      <c r="AM1490" s="13">
        <v>44187</v>
      </c>
      <c r="AN1490" s="13" t="s">
        <v>6537</v>
      </c>
    </row>
    <row r="1491" spans="1:40" ht="57" customHeight="1" x14ac:dyDescent="0.25">
      <c r="A1491" s="1">
        <v>8699536090849</v>
      </c>
      <c r="B1491" s="1" t="s">
        <v>1039</v>
      </c>
      <c r="C1491" s="1" t="s">
        <v>1040</v>
      </c>
      <c r="D1491" s="2" t="s">
        <v>150</v>
      </c>
      <c r="E1491" s="3" t="s">
        <v>5731</v>
      </c>
      <c r="F1491" s="3">
        <v>0</v>
      </c>
      <c r="G1491" s="2">
        <v>1</v>
      </c>
      <c r="H1491" s="3">
        <v>1</v>
      </c>
      <c r="I1491" s="3"/>
      <c r="J1491" s="3"/>
      <c r="K1491" s="3"/>
      <c r="L1491" s="4" t="s">
        <v>3497</v>
      </c>
      <c r="M1491" s="4" t="s">
        <v>87</v>
      </c>
      <c r="N1491" s="3" t="s">
        <v>5946</v>
      </c>
      <c r="O1491" s="3">
        <v>10</v>
      </c>
      <c r="P1491" s="3" t="s">
        <v>76</v>
      </c>
      <c r="Q1491" s="3">
        <v>28</v>
      </c>
      <c r="R1491" s="3" t="s">
        <v>48</v>
      </c>
      <c r="S1491" s="10" t="s">
        <v>18</v>
      </c>
      <c r="T1491" s="3" t="s">
        <v>153</v>
      </c>
      <c r="U1491" s="38">
        <v>30.92</v>
      </c>
      <c r="V1491" s="38">
        <v>83.54</v>
      </c>
      <c r="W1491" s="38">
        <v>30.92</v>
      </c>
      <c r="X1491" s="11" t="s">
        <v>153</v>
      </c>
      <c r="Y1491" s="12"/>
      <c r="Z1491" s="1">
        <v>0</v>
      </c>
      <c r="AA1491" s="9">
        <v>122.34</v>
      </c>
      <c r="AB1491" s="9"/>
      <c r="AC1491" s="50"/>
      <c r="AD1491" s="50"/>
      <c r="AE1491" s="39">
        <v>117.97</v>
      </c>
      <c r="AF1491" s="11">
        <f>IF(Z1491=2,AE1491*1.08,IF(AE1491&lt;=10,(AE1491*1.09),IF(AE1491&lt;=50,(10*1.09)+((AE1491-10)*1.08),IF(AE1491&lt;=100,(10*1.09)+((50-10)*1.08)+((AE1491-50)*1.07),IF(AE1491&lt;=200,(10*1.09)+((50-10)*1.08)+((100-50)*1.07)+((AE1491-100)*1.04),(10*1.09)+((50-10)*1.08)+((100-50)*1.07)+((200-100)*1.04)+((AE1491-200)*1.02))))))</f>
        <v>126.28879999999999</v>
      </c>
      <c r="AG1491" s="11">
        <f>IF(Z1491=1,AF1491*1.08,IF(Z1491=4,AF1491*1.08,IF(Z1491=2,0,IF(AE1491&lt;=100,(AF1491*1.25),IF(AE1491&lt;=200,134.5+((AE1491-100)*1.04*1.16),255.14+((AE1491-200)*1.02*1.12))))))</f>
        <v>156.17900800000001</v>
      </c>
      <c r="AH1491" s="11">
        <f>IF(Z1491=1,0,IF(Z1491=4,0,(AG1491*1.08)))</f>
        <v>168.67332864000002</v>
      </c>
      <c r="AI1491" s="9">
        <f>TRUNC(AF1491,2)</f>
        <v>126.28</v>
      </c>
      <c r="AJ1491" s="9">
        <f>TRUNC(AG1491,2)</f>
        <v>156.16999999999999</v>
      </c>
      <c r="AK1491" s="9">
        <f>TRUNC(AH1491,2)</f>
        <v>168.67</v>
      </c>
      <c r="AL1491" s="13">
        <v>44170</v>
      </c>
      <c r="AM1491" s="13">
        <v>44187</v>
      </c>
      <c r="AN1491" s="13" t="s">
        <v>6537</v>
      </c>
    </row>
    <row r="1492" spans="1:40" ht="57" customHeight="1" x14ac:dyDescent="0.25">
      <c r="A1492" s="1">
        <v>8699536090856</v>
      </c>
      <c r="B1492" s="1" t="s">
        <v>1039</v>
      </c>
      <c r="C1492" s="1" t="s">
        <v>1040</v>
      </c>
      <c r="D1492" s="2" t="s">
        <v>150</v>
      </c>
      <c r="E1492" s="3" t="s">
        <v>5731</v>
      </c>
      <c r="F1492" s="3">
        <v>0</v>
      </c>
      <c r="G1492" s="2">
        <v>1</v>
      </c>
      <c r="H1492" s="3">
        <v>1</v>
      </c>
      <c r="I1492" s="3"/>
      <c r="J1492" s="3"/>
      <c r="K1492" s="3"/>
      <c r="L1492" s="4" t="s">
        <v>1423</v>
      </c>
      <c r="M1492" s="4" t="s">
        <v>87</v>
      </c>
      <c r="N1492" s="3" t="s">
        <v>5946</v>
      </c>
      <c r="O1492" s="3">
        <v>10</v>
      </c>
      <c r="P1492" s="3" t="s">
        <v>76</v>
      </c>
      <c r="Q1492" s="3">
        <v>56</v>
      </c>
      <c r="R1492" s="3" t="s">
        <v>48</v>
      </c>
      <c r="S1492" s="10" t="s">
        <v>18</v>
      </c>
      <c r="T1492" s="3" t="s">
        <v>153</v>
      </c>
      <c r="U1492" s="38">
        <v>61.84</v>
      </c>
      <c r="V1492" s="38">
        <v>167.04</v>
      </c>
      <c r="W1492" s="38">
        <v>61.84</v>
      </c>
      <c r="X1492" s="11" t="s">
        <v>153</v>
      </c>
      <c r="Y1492" s="12"/>
      <c r="Z1492" s="1">
        <v>0</v>
      </c>
      <c r="AA1492" s="9">
        <v>253.72</v>
      </c>
      <c r="AB1492" s="9"/>
      <c r="AC1492" s="50"/>
      <c r="AD1492" s="50"/>
      <c r="AE1492" s="39">
        <v>235.95</v>
      </c>
      <c r="AF1492" s="11">
        <f>IF(Z1492=2,AE1492*1.08,IF(AE1492&lt;=10,(AE1492*1.09),IF(AE1492&lt;=50,(10*1.09)+((AE1492-10)*1.08),IF(AE1492&lt;=100,(10*1.09)+((50-10)*1.08)+((AE1492-50)*1.07),IF(AE1492&lt;=200,(10*1.09)+((50-10)*1.08)+((100-50)*1.07)+((AE1492-100)*1.04),(10*1.09)+((50-10)*1.08)+((100-50)*1.07)+((200-100)*1.04)+((AE1492-200)*1.02))))))</f>
        <v>248.26899999999998</v>
      </c>
      <c r="AG1492" s="11">
        <f>IF(Z1492=1,AF1492*1.08,IF(Z1492=4,AF1492*1.08,IF(Z1492=2,0,IF(AE1492&lt;=100,(AF1492*1.25),IF(AE1492&lt;=200,134.5+((AE1492-100)*1.04*1.16),255.14+((AE1492-200)*1.02*1.12))))))</f>
        <v>296.20927999999998</v>
      </c>
      <c r="AH1492" s="11">
        <f>IF(Z1492=1,0,IF(Z1492=4,0,(AG1492*1.08)))</f>
        <v>319.90602239999998</v>
      </c>
      <c r="AI1492" s="9">
        <f>TRUNC(AF1492,2)</f>
        <v>248.26</v>
      </c>
      <c r="AJ1492" s="9">
        <f>TRUNC(AG1492,2)</f>
        <v>296.2</v>
      </c>
      <c r="AK1492" s="9">
        <f>TRUNC(AH1492,2)</f>
        <v>319.89999999999998</v>
      </c>
      <c r="AL1492" s="13">
        <v>44170</v>
      </c>
      <c r="AM1492" s="13">
        <v>44187</v>
      </c>
      <c r="AN1492" s="13" t="s">
        <v>6537</v>
      </c>
    </row>
    <row r="1493" spans="1:40" ht="57" customHeight="1" x14ac:dyDescent="0.25">
      <c r="A1493" s="1">
        <v>8699536091884</v>
      </c>
      <c r="B1493" s="1" t="s">
        <v>1039</v>
      </c>
      <c r="C1493" s="1" t="s">
        <v>1040</v>
      </c>
      <c r="D1493" s="2" t="s">
        <v>150</v>
      </c>
      <c r="E1493" s="3" t="s">
        <v>5731</v>
      </c>
      <c r="F1493" s="3">
        <v>0</v>
      </c>
      <c r="G1493" s="2">
        <v>1</v>
      </c>
      <c r="H1493" s="3">
        <v>1</v>
      </c>
      <c r="I1493" s="3"/>
      <c r="J1493" s="3"/>
      <c r="K1493" s="3"/>
      <c r="L1493" s="4" t="s">
        <v>1429</v>
      </c>
      <c r="M1493" s="4" t="s">
        <v>87</v>
      </c>
      <c r="N1493" s="3" t="s">
        <v>5946</v>
      </c>
      <c r="O1493" s="3">
        <v>10</v>
      </c>
      <c r="P1493" s="3" t="s">
        <v>76</v>
      </c>
      <c r="Q1493" s="3">
        <v>84</v>
      </c>
      <c r="R1493" s="3" t="s">
        <v>48</v>
      </c>
      <c r="S1493" s="10" t="s">
        <v>18</v>
      </c>
      <c r="T1493" s="3" t="s">
        <v>153</v>
      </c>
      <c r="U1493" s="38">
        <v>92.76</v>
      </c>
      <c r="V1493" s="38">
        <v>250.54</v>
      </c>
      <c r="W1493" s="38">
        <v>92.76</v>
      </c>
      <c r="X1493" s="11" t="s">
        <v>153</v>
      </c>
      <c r="Y1493" s="12"/>
      <c r="Z1493" s="1">
        <v>0</v>
      </c>
      <c r="AA1493" s="9">
        <v>380.58</v>
      </c>
      <c r="AB1493" s="9"/>
      <c r="AC1493" s="50"/>
      <c r="AD1493" s="50"/>
      <c r="AE1493" s="39">
        <v>353.92</v>
      </c>
      <c r="AF1493" s="11">
        <f>IF(Z1493=2,AE1493*1.08,IF(AE1493&lt;=10,(AE1493*1.09),IF(AE1493&lt;=50,(10*1.09)+((AE1493-10)*1.08),IF(AE1493&lt;=100,(10*1.09)+((50-10)*1.08)+((AE1493-50)*1.07),IF(AE1493&lt;=200,(10*1.09)+((50-10)*1.08)+((100-50)*1.07)+((AE1493-100)*1.04),(10*1.09)+((50-10)*1.08)+((100-50)*1.07)+((200-100)*1.04)+((AE1493-200)*1.02))))))</f>
        <v>368.59840000000003</v>
      </c>
      <c r="AG1493" s="11">
        <f>IF(Z1493=1,AF1493*1.08,IF(Z1493=4,AF1493*1.08,IF(Z1493=2,0,IF(AE1493&lt;=100,(AF1493*1.25),IF(AE1493&lt;=200,134.5+((AE1493-100)*1.04*1.16),255.14+((AE1493-200)*1.02*1.12))))))</f>
        <v>430.97820800000005</v>
      </c>
      <c r="AH1493" s="11">
        <f>IF(Z1493=1,0,IF(Z1493=4,0,(AG1493*1.08)))</f>
        <v>465.45646464000009</v>
      </c>
      <c r="AI1493" s="9">
        <f>TRUNC(AF1493,2)</f>
        <v>368.59</v>
      </c>
      <c r="AJ1493" s="9">
        <f>TRUNC(AG1493,2)</f>
        <v>430.97</v>
      </c>
      <c r="AK1493" s="9">
        <f>TRUNC(AH1493,2)</f>
        <v>465.45</v>
      </c>
      <c r="AL1493" s="13">
        <v>44170</v>
      </c>
      <c r="AM1493" s="13">
        <v>44187</v>
      </c>
      <c r="AN1493" s="13" t="s">
        <v>6537</v>
      </c>
    </row>
    <row r="1494" spans="1:40" ht="57" customHeight="1" x14ac:dyDescent="0.25">
      <c r="A1494" s="1">
        <v>8699536091761</v>
      </c>
      <c r="B1494" s="1" t="s">
        <v>1039</v>
      </c>
      <c r="C1494" s="1" t="s">
        <v>1040</v>
      </c>
      <c r="D1494" s="2" t="s">
        <v>150</v>
      </c>
      <c r="E1494" s="3" t="s">
        <v>5731</v>
      </c>
      <c r="F1494" s="3">
        <v>0</v>
      </c>
      <c r="G1494" s="2">
        <v>5</v>
      </c>
      <c r="H1494" s="3">
        <v>1</v>
      </c>
      <c r="I1494" s="3"/>
      <c r="J1494" s="3"/>
      <c r="K1494" s="3"/>
      <c r="L1494" s="4" t="s">
        <v>1425</v>
      </c>
      <c r="M1494" s="4" t="s">
        <v>87</v>
      </c>
      <c r="N1494" s="3" t="s">
        <v>5946</v>
      </c>
      <c r="O1494" s="3">
        <v>15</v>
      </c>
      <c r="P1494" s="3" t="s">
        <v>76</v>
      </c>
      <c r="Q1494" s="3">
        <v>84</v>
      </c>
      <c r="R1494" s="3" t="s">
        <v>48</v>
      </c>
      <c r="S1494" s="10" t="s">
        <v>18</v>
      </c>
      <c r="T1494" s="3" t="s">
        <v>153</v>
      </c>
      <c r="U1494" s="38">
        <v>139.13999999999999</v>
      </c>
      <c r="V1494" s="38">
        <v>375.82</v>
      </c>
      <c r="W1494" s="38">
        <v>139.13999999999999</v>
      </c>
      <c r="X1494" s="11" t="s">
        <v>153</v>
      </c>
      <c r="Y1494" s="12"/>
      <c r="Z1494" s="1">
        <v>0</v>
      </c>
      <c r="AA1494" s="9">
        <v>570.87</v>
      </c>
      <c r="AB1494" s="9"/>
      <c r="AC1494" s="50"/>
      <c r="AD1494" s="50"/>
      <c r="AE1494" s="39">
        <v>530.85</v>
      </c>
      <c r="AF1494" s="11">
        <f>IF(Z1494=2,AE1494*1.08,IF(AE1494&lt;=10,(AE1494*1.09),IF(AE1494&lt;=50,(10*1.09)+((AE1494-10)*1.08),IF(AE1494&lt;=100,(10*1.09)+((50-10)*1.08)+((AE1494-50)*1.07),IF(AE1494&lt;=200,(10*1.09)+((50-10)*1.08)+((100-50)*1.07)+((AE1494-100)*1.04),(10*1.09)+((50-10)*1.08)+((100-50)*1.07)+((200-100)*1.04)+((AE1494-200)*1.02))))))</f>
        <v>549.06700000000001</v>
      </c>
      <c r="AG1494" s="11">
        <f>IF(Z1494=1,AF1494*1.08,IF(Z1494=4,AF1494*1.08,IF(Z1494=2,0,IF(AE1494&lt;=100,(AF1494*1.25),IF(AE1494&lt;=200,134.5+((AE1494-100)*1.04*1.16),255.14+((AE1494-200)*1.02*1.12))))))</f>
        <v>633.10304000000008</v>
      </c>
      <c r="AH1494" s="11">
        <f>IF(Z1494=1,0,IF(Z1494=4,0,(AG1494*1.08)))</f>
        <v>683.7512832000001</v>
      </c>
      <c r="AI1494" s="9">
        <f>TRUNC(AF1494,2)</f>
        <v>549.05999999999995</v>
      </c>
      <c r="AJ1494" s="9">
        <f>TRUNC(AG1494,2)</f>
        <v>633.1</v>
      </c>
      <c r="AK1494" s="9">
        <f>TRUNC(AH1494,2)</f>
        <v>683.75</v>
      </c>
      <c r="AL1494" s="13">
        <v>44170</v>
      </c>
      <c r="AM1494" s="13">
        <v>44187</v>
      </c>
      <c r="AN1494" s="13" t="s">
        <v>6537</v>
      </c>
    </row>
    <row r="1495" spans="1:40" ht="57" customHeight="1" x14ac:dyDescent="0.25">
      <c r="A1495" s="1">
        <v>8699536091785</v>
      </c>
      <c r="B1495" s="1" t="s">
        <v>1039</v>
      </c>
      <c r="C1495" s="1" t="s">
        <v>1040</v>
      </c>
      <c r="D1495" s="2" t="s">
        <v>150</v>
      </c>
      <c r="E1495" s="3" t="s">
        <v>5731</v>
      </c>
      <c r="F1495" s="3">
        <v>0</v>
      </c>
      <c r="G1495" s="2">
        <v>1</v>
      </c>
      <c r="H1495" s="3">
        <v>1</v>
      </c>
      <c r="I1495" s="3"/>
      <c r="J1495" s="3"/>
      <c r="K1495" s="3"/>
      <c r="L1495" s="4" t="s">
        <v>1426</v>
      </c>
      <c r="M1495" s="4" t="s">
        <v>87</v>
      </c>
      <c r="N1495" s="3" t="s">
        <v>5946</v>
      </c>
      <c r="O1495" s="3">
        <v>20</v>
      </c>
      <c r="P1495" s="3" t="s">
        <v>76</v>
      </c>
      <c r="Q1495" s="3">
        <v>84</v>
      </c>
      <c r="R1495" s="3" t="s">
        <v>48</v>
      </c>
      <c r="S1495" s="10" t="s">
        <v>18</v>
      </c>
      <c r="T1495" s="3" t="s">
        <v>153</v>
      </c>
      <c r="U1495" s="38">
        <v>185.52</v>
      </c>
      <c r="V1495" s="38">
        <v>500.91</v>
      </c>
      <c r="W1495" s="38">
        <v>185.52</v>
      </c>
      <c r="X1495" s="11" t="s">
        <v>153</v>
      </c>
      <c r="Y1495" s="12"/>
      <c r="Z1495" s="1">
        <v>0</v>
      </c>
      <c r="AA1495" s="9">
        <v>761.18</v>
      </c>
      <c r="AB1495" s="9"/>
      <c r="AC1495" s="50"/>
      <c r="AD1495" s="50"/>
      <c r="AE1495" s="39">
        <v>707.81</v>
      </c>
      <c r="AF1495" s="11">
        <f>IF(Z1495=2,AE1495*1.08,IF(AE1495&lt;=10,(AE1495*1.09),IF(AE1495&lt;=50,(10*1.09)+((AE1495-10)*1.08),IF(AE1495&lt;=100,(10*1.09)+((50-10)*1.08)+((AE1495-50)*1.07),IF(AE1495&lt;=200,(10*1.09)+((50-10)*1.08)+((100-50)*1.07)+((AE1495-100)*1.04),(10*1.09)+((50-10)*1.08)+((100-50)*1.07)+((200-100)*1.04)+((AE1495-200)*1.02))))))</f>
        <v>729.56619999999998</v>
      </c>
      <c r="AG1495" s="11">
        <f>IF(Z1495=1,AF1495*1.08,IF(Z1495=4,AF1495*1.08,IF(Z1495=2,0,IF(AE1495&lt;=100,(AF1495*1.25),IF(AE1495&lt;=200,134.5+((AE1495-100)*1.04*1.16),255.14+((AE1495-200)*1.02*1.12))))))</f>
        <v>835.26214400000003</v>
      </c>
      <c r="AH1495" s="11">
        <f>IF(Z1495=1,0,IF(Z1495=4,0,(AG1495*1.08)))</f>
        <v>902.08311552000009</v>
      </c>
      <c r="AI1495" s="9">
        <f>TRUNC(AF1495,2)</f>
        <v>729.56</v>
      </c>
      <c r="AJ1495" s="9">
        <f>TRUNC(AG1495,2)</f>
        <v>835.26</v>
      </c>
      <c r="AK1495" s="9">
        <f>TRUNC(AH1495,2)</f>
        <v>902.08</v>
      </c>
      <c r="AL1495" s="13">
        <v>44170</v>
      </c>
      <c r="AM1495" s="13">
        <v>44187</v>
      </c>
      <c r="AN1495" s="13" t="s">
        <v>6537</v>
      </c>
    </row>
    <row r="1496" spans="1:40" ht="57" customHeight="1" x14ac:dyDescent="0.25">
      <c r="A1496" s="1">
        <v>8699536090818</v>
      </c>
      <c r="B1496" s="1" t="s">
        <v>1039</v>
      </c>
      <c r="C1496" s="1" t="s">
        <v>1040</v>
      </c>
      <c r="D1496" s="2" t="s">
        <v>150</v>
      </c>
      <c r="E1496" s="3" t="s">
        <v>5731</v>
      </c>
      <c r="F1496" s="3">
        <v>0</v>
      </c>
      <c r="G1496" s="2">
        <v>1</v>
      </c>
      <c r="H1496" s="3">
        <v>1</v>
      </c>
      <c r="I1496" s="3"/>
      <c r="J1496" s="3"/>
      <c r="K1496" s="3"/>
      <c r="L1496" s="4" t="s">
        <v>6448</v>
      </c>
      <c r="M1496" s="4" t="s">
        <v>87</v>
      </c>
      <c r="N1496" s="3" t="s">
        <v>5946</v>
      </c>
      <c r="O1496" s="3">
        <v>5</v>
      </c>
      <c r="P1496" s="3" t="s">
        <v>76</v>
      </c>
      <c r="Q1496" s="3">
        <v>56</v>
      </c>
      <c r="R1496" s="3" t="s">
        <v>48</v>
      </c>
      <c r="S1496" s="10" t="s">
        <v>18</v>
      </c>
      <c r="T1496" s="3" t="s">
        <v>153</v>
      </c>
      <c r="U1496" s="38">
        <v>32.380000000000003</v>
      </c>
      <c r="V1496" s="38">
        <v>83.52</v>
      </c>
      <c r="W1496" s="38">
        <v>32.380000000000003</v>
      </c>
      <c r="X1496" s="11" t="s">
        <v>153</v>
      </c>
      <c r="Y1496" s="12"/>
      <c r="Z1496" s="1">
        <v>0</v>
      </c>
      <c r="AA1496" s="9">
        <v>129.18</v>
      </c>
      <c r="AB1496" s="9"/>
      <c r="AC1496" s="50"/>
      <c r="AD1496" s="50"/>
      <c r="AE1496" s="39">
        <v>123.54</v>
      </c>
      <c r="AF1496" s="11">
        <f>IF(Z1496=2,AE1496*1.08,IF(AE1496&lt;=10,(AE1496*1.09),IF(AE1496&lt;=50,(10*1.09)+((AE1496-10)*1.08),IF(AE1496&lt;=100,(10*1.09)+((50-10)*1.08)+((AE1496-50)*1.07),IF(AE1496&lt;=200,(10*1.09)+((50-10)*1.08)+((100-50)*1.07)+((AE1496-100)*1.04),(10*1.09)+((50-10)*1.08)+((100-50)*1.07)+((200-100)*1.04)+((AE1496-200)*1.02))))))</f>
        <v>132.08160000000001</v>
      </c>
      <c r="AG1496" s="11">
        <f>IF(Z1496=1,AF1496*1.08,IF(Z1496=4,AF1496*1.08,IF(Z1496=2,0,IF(AE1496&lt;=100,(AF1496*1.25),IF(AE1496&lt;=200,134.5+((AE1496-100)*1.04*1.16),255.14+((AE1496-200)*1.02*1.12))))))</f>
        <v>162.89865600000002</v>
      </c>
      <c r="AH1496" s="11">
        <f>IF(Z1496=1,0,IF(Z1496=4,0,(AG1496*1.08)))</f>
        <v>175.93054848000003</v>
      </c>
      <c r="AI1496" s="9">
        <f>TRUNC(AF1496,2)</f>
        <v>132.08000000000001</v>
      </c>
      <c r="AJ1496" s="9">
        <f>TRUNC(AG1496,2)</f>
        <v>162.88999999999999</v>
      </c>
      <c r="AK1496" s="9">
        <f>TRUNC(AH1496,2)</f>
        <v>175.93</v>
      </c>
      <c r="AL1496" s="13">
        <v>44170</v>
      </c>
      <c r="AM1496" s="13">
        <v>44187</v>
      </c>
      <c r="AN1496" s="13" t="s">
        <v>6537</v>
      </c>
    </row>
    <row r="1497" spans="1:40" ht="57" customHeight="1" x14ac:dyDescent="0.25">
      <c r="A1497" s="1">
        <v>8699536091860</v>
      </c>
      <c r="B1497" s="1" t="s">
        <v>1039</v>
      </c>
      <c r="C1497" s="1" t="s">
        <v>1040</v>
      </c>
      <c r="D1497" s="2" t="s">
        <v>150</v>
      </c>
      <c r="E1497" s="3" t="s">
        <v>5731</v>
      </c>
      <c r="F1497" s="3">
        <v>0</v>
      </c>
      <c r="G1497" s="2">
        <v>1</v>
      </c>
      <c r="H1497" s="3">
        <v>1</v>
      </c>
      <c r="I1497" s="3"/>
      <c r="J1497" s="3"/>
      <c r="K1497" s="3"/>
      <c r="L1497" s="4" t="s">
        <v>1427</v>
      </c>
      <c r="M1497" s="4" t="s">
        <v>87</v>
      </c>
      <c r="N1497" s="3" t="s">
        <v>5946</v>
      </c>
      <c r="O1497" s="3">
        <v>5</v>
      </c>
      <c r="P1497" s="3" t="s">
        <v>76</v>
      </c>
      <c r="Q1497" s="3">
        <v>84</v>
      </c>
      <c r="R1497" s="3" t="s">
        <v>48</v>
      </c>
      <c r="S1497" s="10" t="s">
        <v>18</v>
      </c>
      <c r="T1497" s="3" t="s">
        <v>153</v>
      </c>
      <c r="U1497" s="38">
        <v>48.57</v>
      </c>
      <c r="V1497" s="38">
        <v>125.27</v>
      </c>
      <c r="W1497" s="38">
        <v>48.57</v>
      </c>
      <c r="X1497" s="11" t="s">
        <v>153</v>
      </c>
      <c r="Y1497" s="12"/>
      <c r="Z1497" s="1">
        <v>0</v>
      </c>
      <c r="AA1497" s="9">
        <v>193.74</v>
      </c>
      <c r="AB1497" s="9"/>
      <c r="AC1497" s="50"/>
      <c r="AD1497" s="50"/>
      <c r="AE1497" s="39">
        <v>185.31</v>
      </c>
      <c r="AF1497" s="11">
        <f>IF(Z1497=2,AE1497*1.08,IF(AE1497&lt;=10,(AE1497*1.09),IF(AE1497&lt;=50,(10*1.09)+((AE1497-10)*1.08),IF(AE1497&lt;=100,(10*1.09)+((50-10)*1.08)+((AE1497-50)*1.07),IF(AE1497&lt;=200,(10*1.09)+((50-10)*1.08)+((100-50)*1.07)+((AE1497-100)*1.04),(10*1.09)+((50-10)*1.08)+((100-50)*1.07)+((200-100)*1.04)+((AE1497-200)*1.02))))))</f>
        <v>196.32240000000002</v>
      </c>
      <c r="AG1497" s="11">
        <f>IF(Z1497=1,AF1497*1.08,IF(Z1497=4,AF1497*1.08,IF(Z1497=2,0,IF(AE1497&lt;=100,(AF1497*1.25),IF(AE1497&lt;=200,134.5+((AE1497-100)*1.04*1.16),255.14+((AE1497-200)*1.02*1.12))))))</f>
        <v>237.41798399999999</v>
      </c>
      <c r="AH1497" s="11">
        <f>IF(Z1497=1,0,IF(Z1497=4,0,(AG1497*1.08)))</f>
        <v>256.41142272000002</v>
      </c>
      <c r="AI1497" s="9">
        <f>TRUNC(AF1497,2)</f>
        <v>196.32</v>
      </c>
      <c r="AJ1497" s="9">
        <f>TRUNC(AG1497,2)</f>
        <v>237.41</v>
      </c>
      <c r="AK1497" s="9">
        <f>TRUNC(AH1497,2)</f>
        <v>256.41000000000003</v>
      </c>
      <c r="AL1497" s="13">
        <v>44170</v>
      </c>
      <c r="AM1497" s="13">
        <v>44187</v>
      </c>
      <c r="AN1497" s="13" t="s">
        <v>6537</v>
      </c>
    </row>
    <row r="1498" spans="1:40" ht="57" customHeight="1" x14ac:dyDescent="0.25">
      <c r="A1498" s="1">
        <v>8699536090825</v>
      </c>
      <c r="B1498" s="1" t="s">
        <v>1039</v>
      </c>
      <c r="C1498" s="1" t="s">
        <v>1040</v>
      </c>
      <c r="D1498" s="2" t="s">
        <v>150</v>
      </c>
      <c r="E1498" s="3" t="s">
        <v>5731</v>
      </c>
      <c r="F1498" s="3">
        <v>0</v>
      </c>
      <c r="G1498" s="2">
        <v>1</v>
      </c>
      <c r="H1498" s="3">
        <v>1</v>
      </c>
      <c r="I1498" s="3"/>
      <c r="J1498" s="3"/>
      <c r="K1498" s="3"/>
      <c r="L1498" s="4" t="s">
        <v>3500</v>
      </c>
      <c r="M1498" s="4" t="s">
        <v>87</v>
      </c>
      <c r="N1498" s="3" t="s">
        <v>5946</v>
      </c>
      <c r="O1498" s="3">
        <v>7.5</v>
      </c>
      <c r="P1498" s="3" t="s">
        <v>76</v>
      </c>
      <c r="Q1498" s="3">
        <v>28</v>
      </c>
      <c r="R1498" s="3" t="s">
        <v>48</v>
      </c>
      <c r="S1498" s="10" t="s">
        <v>18</v>
      </c>
      <c r="T1498" s="3" t="s">
        <v>153</v>
      </c>
      <c r="U1498" s="38">
        <v>24.28</v>
      </c>
      <c r="V1498" s="38">
        <v>47.13</v>
      </c>
      <c r="W1498" s="38">
        <v>24.28</v>
      </c>
      <c r="X1498" s="11" t="s">
        <v>153</v>
      </c>
      <c r="Y1498" s="12"/>
      <c r="Z1498" s="1">
        <v>0</v>
      </c>
      <c r="AA1498" s="9">
        <v>96.86</v>
      </c>
      <c r="AB1498" s="9"/>
      <c r="AC1498" s="50"/>
      <c r="AD1498" s="50"/>
      <c r="AE1498" s="39">
        <v>92.64</v>
      </c>
      <c r="AF1498" s="11">
        <f>IF(Z1498=2,AE1498*1.08,IF(AE1498&lt;=10,(AE1498*1.09),IF(AE1498&lt;=50,(10*1.09)+((AE1498-10)*1.08),IF(AE1498&lt;=100,(10*1.09)+((50-10)*1.08)+((AE1498-50)*1.07),IF(AE1498&lt;=200,(10*1.09)+((50-10)*1.08)+((100-50)*1.07)+((AE1498-100)*1.04),(10*1.09)+((50-10)*1.08)+((100-50)*1.07)+((200-100)*1.04)+((AE1498-200)*1.02))))))</f>
        <v>99.724800000000002</v>
      </c>
      <c r="AG1498" s="11">
        <f>IF(Z1498=1,AF1498*1.08,IF(Z1498=4,AF1498*1.08,IF(Z1498=2,0,IF(AE1498&lt;=100,(AF1498*1.25),IF(AE1498&lt;=200,134.5+((AE1498-100)*1.04*1.16),255.14+((AE1498-200)*1.02*1.12))))))</f>
        <v>124.65600000000001</v>
      </c>
      <c r="AH1498" s="11">
        <f>IF(Z1498=1,0,IF(Z1498=4,0,(AG1498*1.08)))</f>
        <v>134.62848000000002</v>
      </c>
      <c r="AI1498" s="9">
        <f>TRUNC(AF1498,2)</f>
        <v>99.72</v>
      </c>
      <c r="AJ1498" s="9">
        <f>TRUNC(AG1498,2)</f>
        <v>124.65</v>
      </c>
      <c r="AK1498" s="9">
        <f>TRUNC(AH1498,2)</f>
        <v>134.62</v>
      </c>
      <c r="AL1498" s="13">
        <v>44170</v>
      </c>
      <c r="AM1498" s="13">
        <v>44187</v>
      </c>
      <c r="AN1498" s="13" t="s">
        <v>6537</v>
      </c>
    </row>
    <row r="1499" spans="1:40" ht="57" customHeight="1" x14ac:dyDescent="0.25">
      <c r="A1499" s="1">
        <v>8699536091877</v>
      </c>
      <c r="B1499" s="1" t="s">
        <v>1039</v>
      </c>
      <c r="C1499" s="1" t="s">
        <v>1040</v>
      </c>
      <c r="D1499" s="2" t="s">
        <v>150</v>
      </c>
      <c r="E1499" s="3" t="s">
        <v>5731</v>
      </c>
      <c r="F1499" s="3">
        <v>0</v>
      </c>
      <c r="G1499" s="2">
        <v>5</v>
      </c>
      <c r="H1499" s="3">
        <v>1</v>
      </c>
      <c r="I1499" s="3"/>
      <c r="J1499" s="3"/>
      <c r="K1499" s="3"/>
      <c r="L1499" s="4" t="s">
        <v>1428</v>
      </c>
      <c r="M1499" s="4" t="s">
        <v>87</v>
      </c>
      <c r="N1499" s="3" t="s">
        <v>5946</v>
      </c>
      <c r="O1499" s="3">
        <v>7.5</v>
      </c>
      <c r="P1499" s="3" t="s">
        <v>76</v>
      </c>
      <c r="Q1499" s="3">
        <v>84</v>
      </c>
      <c r="R1499" s="3" t="s">
        <v>48</v>
      </c>
      <c r="S1499" s="10" t="s">
        <v>18</v>
      </c>
      <c r="T1499" s="3" t="s">
        <v>153</v>
      </c>
      <c r="U1499" s="38">
        <v>72.849999999999994</v>
      </c>
      <c r="V1499" s="38">
        <v>187.91</v>
      </c>
      <c r="W1499" s="38">
        <v>72.849999999999994</v>
      </c>
      <c r="X1499" s="11" t="s">
        <v>153</v>
      </c>
      <c r="Y1499" s="12"/>
      <c r="Z1499" s="1">
        <v>0</v>
      </c>
      <c r="AA1499" s="9">
        <v>290.66000000000003</v>
      </c>
      <c r="AB1499" s="9"/>
      <c r="AC1499" s="50"/>
      <c r="AD1499" s="50"/>
      <c r="AE1499" s="39">
        <v>277.92</v>
      </c>
      <c r="AF1499" s="11">
        <f>IF(Z1499=2,AE1499*1.08,IF(AE1499&lt;=10,(AE1499*1.09),IF(AE1499&lt;=50,(10*1.09)+((AE1499-10)*1.08),IF(AE1499&lt;=100,(10*1.09)+((50-10)*1.08)+((AE1499-50)*1.07),IF(AE1499&lt;=200,(10*1.09)+((50-10)*1.08)+((100-50)*1.07)+((AE1499-100)*1.04),(10*1.09)+((50-10)*1.08)+((100-50)*1.07)+((200-100)*1.04)+((AE1499-200)*1.02))))))</f>
        <v>291.07839999999999</v>
      </c>
      <c r="AG1499" s="11">
        <f>IF(Z1499=1,AF1499*1.08,IF(Z1499=4,AF1499*1.08,IF(Z1499=2,0,IF(AE1499&lt;=100,(AF1499*1.25),IF(AE1499&lt;=200,134.5+((AE1499-100)*1.04*1.16),255.14+((AE1499-200)*1.02*1.12))))))</f>
        <v>344.15580800000004</v>
      </c>
      <c r="AH1499" s="11">
        <f>IF(Z1499=1,0,IF(Z1499=4,0,(AG1499*1.08)))</f>
        <v>371.68827264000004</v>
      </c>
      <c r="AI1499" s="9">
        <f>TRUNC(AF1499,2)</f>
        <v>291.07</v>
      </c>
      <c r="AJ1499" s="9">
        <f>TRUNC(AG1499,2)</f>
        <v>344.15</v>
      </c>
      <c r="AK1499" s="9">
        <f>TRUNC(AH1499,2)</f>
        <v>371.68</v>
      </c>
      <c r="AL1499" s="13">
        <v>44170</v>
      </c>
      <c r="AM1499" s="13">
        <v>44187</v>
      </c>
      <c r="AN1499" s="13" t="s">
        <v>6537</v>
      </c>
    </row>
    <row r="1500" spans="1:40" ht="57" customHeight="1" x14ac:dyDescent="0.25">
      <c r="A1500" s="1">
        <v>8699540095120</v>
      </c>
      <c r="B1500" s="1" t="s">
        <v>1039</v>
      </c>
      <c r="C1500" s="1" t="s">
        <v>1040</v>
      </c>
      <c r="D1500" s="2" t="s">
        <v>150</v>
      </c>
      <c r="E1500" s="3" t="s">
        <v>5731</v>
      </c>
      <c r="F1500" s="3">
        <v>0</v>
      </c>
      <c r="G1500" s="2">
        <v>1</v>
      </c>
      <c r="H1500" s="3">
        <v>1</v>
      </c>
      <c r="I1500" s="3"/>
      <c r="J1500" s="3"/>
      <c r="K1500" s="3"/>
      <c r="L1500" s="4" t="s">
        <v>3503</v>
      </c>
      <c r="M1500" s="7" t="s">
        <v>87</v>
      </c>
      <c r="N1500" s="3" t="s">
        <v>5927</v>
      </c>
      <c r="O1500" s="3">
        <v>15</v>
      </c>
      <c r="P1500" s="3" t="s">
        <v>76</v>
      </c>
      <c r="Q1500" s="3">
        <v>28</v>
      </c>
      <c r="R1500" s="3" t="s">
        <v>48</v>
      </c>
      <c r="S1500" s="10" t="s">
        <v>18</v>
      </c>
      <c r="T1500" s="3" t="s">
        <v>153</v>
      </c>
      <c r="U1500" s="38">
        <v>46.38</v>
      </c>
      <c r="V1500" s="38">
        <v>125.28</v>
      </c>
      <c r="W1500" s="38">
        <v>46.38</v>
      </c>
      <c r="X1500" s="11" t="s">
        <v>153</v>
      </c>
      <c r="Y1500" s="12"/>
      <c r="Z1500" s="1">
        <v>0</v>
      </c>
      <c r="AA1500" s="9">
        <v>180.08</v>
      </c>
      <c r="AB1500" s="9"/>
      <c r="AC1500" s="50"/>
      <c r="AD1500" s="50"/>
      <c r="AE1500" s="39">
        <v>176.96</v>
      </c>
      <c r="AF1500" s="11">
        <f>IF(Z1500=2,AE1500*1.08,IF(AE1500&lt;=10,(AE1500*1.09),IF(AE1500&lt;=50,(10*1.09)+((AE1500-10)*1.08),IF(AE1500&lt;=100,(10*1.09)+((50-10)*1.08)+((AE1500-50)*1.07),IF(AE1500&lt;=200,(10*1.09)+((50-10)*1.08)+((100-50)*1.07)+((AE1500-100)*1.04),(10*1.09)+((50-10)*1.08)+((100-50)*1.07)+((200-100)*1.04)+((AE1500-200)*1.02))))))</f>
        <v>187.63839999999999</v>
      </c>
      <c r="AG1500" s="11">
        <f>IF(Z1500=1,AF1500*1.08,IF(Z1500=4,AF1500*1.08,IF(Z1500=2,0,IF(AE1500&lt;=100,(AF1500*1.25),IF(AE1500&lt;=200,134.5+((AE1500-100)*1.04*1.16),255.14+((AE1500-200)*1.02*1.12))))))</f>
        <v>227.34454399999998</v>
      </c>
      <c r="AH1500" s="11">
        <f>IF(Z1500=1,0,IF(Z1500=4,0,(AG1500*1.08)))</f>
        <v>245.53210752000001</v>
      </c>
      <c r="AI1500" s="9">
        <f>TRUNC(AF1500,2)</f>
        <v>187.63</v>
      </c>
      <c r="AJ1500" s="9">
        <f>TRUNC(AG1500,2)</f>
        <v>227.34</v>
      </c>
      <c r="AK1500" s="9">
        <f>TRUNC(AH1500,2)</f>
        <v>245.53</v>
      </c>
      <c r="AL1500" s="13">
        <v>44170</v>
      </c>
      <c r="AM1500" s="13">
        <v>44187</v>
      </c>
      <c r="AN1500" s="13" t="s">
        <v>6537</v>
      </c>
    </row>
    <row r="1501" spans="1:40" ht="57" customHeight="1" x14ac:dyDescent="0.25">
      <c r="A1501" s="1">
        <v>8699540095007</v>
      </c>
      <c r="B1501" s="1" t="s">
        <v>1039</v>
      </c>
      <c r="C1501" s="1" t="s">
        <v>1040</v>
      </c>
      <c r="D1501" s="2" t="s">
        <v>150</v>
      </c>
      <c r="E1501" s="3" t="s">
        <v>5731</v>
      </c>
      <c r="F1501" s="3">
        <v>0</v>
      </c>
      <c r="G1501" s="2">
        <v>1</v>
      </c>
      <c r="H1501" s="3">
        <v>1</v>
      </c>
      <c r="I1501" s="3"/>
      <c r="J1501" s="3"/>
      <c r="K1501" s="3"/>
      <c r="L1501" s="4" t="s">
        <v>3504</v>
      </c>
      <c r="M1501" s="7" t="s">
        <v>87</v>
      </c>
      <c r="N1501" s="3" t="s">
        <v>5927</v>
      </c>
      <c r="O1501" s="3">
        <v>2.5</v>
      </c>
      <c r="P1501" s="3" t="s">
        <v>76</v>
      </c>
      <c r="Q1501" s="3">
        <v>28</v>
      </c>
      <c r="R1501" s="3" t="s">
        <v>48</v>
      </c>
      <c r="S1501" s="10" t="s">
        <v>18</v>
      </c>
      <c r="T1501" s="3" t="s">
        <v>153</v>
      </c>
      <c r="U1501" s="38">
        <v>8.09</v>
      </c>
      <c r="V1501" s="38">
        <v>20.89</v>
      </c>
      <c r="W1501" s="38">
        <v>8.09</v>
      </c>
      <c r="X1501" s="11" t="s">
        <v>153</v>
      </c>
      <c r="Y1501" s="12"/>
      <c r="Z1501" s="1">
        <v>0</v>
      </c>
      <c r="AA1501" s="9">
        <v>32.270000000000003</v>
      </c>
      <c r="AB1501" s="9"/>
      <c r="AC1501" s="50"/>
      <c r="AD1501" s="50"/>
      <c r="AE1501" s="39">
        <v>30.86</v>
      </c>
      <c r="AF1501" s="11">
        <f>IF(Z1501=2,AE1501*1.08,IF(AE1501&lt;=10,(AE1501*1.09),IF(AE1501&lt;=50,(10*1.09)+((AE1501-10)*1.08),IF(AE1501&lt;=100,(10*1.09)+((50-10)*1.08)+((AE1501-50)*1.07),IF(AE1501&lt;=200,(10*1.09)+((50-10)*1.08)+((100-50)*1.07)+((AE1501-100)*1.04),(10*1.09)+((50-10)*1.08)+((100-50)*1.07)+((200-100)*1.04)+((AE1501-200)*1.02))))))</f>
        <v>33.428800000000003</v>
      </c>
      <c r="AG1501" s="11">
        <f>IF(Z1501=1,AF1501*1.08,IF(Z1501=4,AF1501*1.08,IF(Z1501=2,0,IF(AE1501&lt;=100,(AF1501*1.25),IF(AE1501&lt;=200,134.5+((AE1501-100)*1.04*1.16),255.14+((AE1501-200)*1.02*1.12))))))</f>
        <v>41.786000000000001</v>
      </c>
      <c r="AH1501" s="11">
        <f>IF(Z1501=1,0,IF(Z1501=4,0,(AG1501*1.08)))</f>
        <v>45.128880000000002</v>
      </c>
      <c r="AI1501" s="9">
        <f>TRUNC(AF1501,2)</f>
        <v>33.42</v>
      </c>
      <c r="AJ1501" s="9">
        <f>TRUNC(AG1501,2)</f>
        <v>41.78</v>
      </c>
      <c r="AK1501" s="9">
        <f>TRUNC(AH1501,2)</f>
        <v>45.12</v>
      </c>
      <c r="AL1501" s="13">
        <v>44170</v>
      </c>
      <c r="AM1501" s="13">
        <v>44187</v>
      </c>
      <c r="AN1501" s="13" t="s">
        <v>6537</v>
      </c>
    </row>
    <row r="1502" spans="1:40" ht="57" customHeight="1" x14ac:dyDescent="0.25">
      <c r="A1502" s="1">
        <v>8699514096498</v>
      </c>
      <c r="B1502" s="1" t="s">
        <v>1039</v>
      </c>
      <c r="C1502" s="1" t="s">
        <v>1040</v>
      </c>
      <c r="D1502" s="2" t="s">
        <v>150</v>
      </c>
      <c r="E1502" s="3" t="s">
        <v>5731</v>
      </c>
      <c r="F1502" s="3">
        <v>0</v>
      </c>
      <c r="G1502" s="2">
        <v>1</v>
      </c>
      <c r="H1502" s="3">
        <v>1</v>
      </c>
      <c r="I1502" s="3"/>
      <c r="J1502" s="3"/>
      <c r="K1502" s="3"/>
      <c r="L1502" s="4" t="s">
        <v>3514</v>
      </c>
      <c r="M1502" s="4" t="s">
        <v>87</v>
      </c>
      <c r="N1502" s="3" t="s">
        <v>5962</v>
      </c>
      <c r="O1502" s="3">
        <v>2.5</v>
      </c>
      <c r="P1502" s="3" t="s">
        <v>76</v>
      </c>
      <c r="Q1502" s="3">
        <v>28</v>
      </c>
      <c r="R1502" s="3" t="s">
        <v>48</v>
      </c>
      <c r="S1502" s="10" t="s">
        <v>18</v>
      </c>
      <c r="T1502" s="3" t="s">
        <v>153</v>
      </c>
      <c r="U1502" s="38">
        <v>8.09</v>
      </c>
      <c r="V1502" s="38">
        <v>20.89</v>
      </c>
      <c r="W1502" s="38">
        <v>8.09</v>
      </c>
      <c r="X1502" s="11" t="s">
        <v>153</v>
      </c>
      <c r="Y1502" s="12"/>
      <c r="Z1502" s="1">
        <v>0</v>
      </c>
      <c r="AA1502" s="9">
        <v>32.270000000000003</v>
      </c>
      <c r="AB1502" s="9"/>
      <c r="AC1502" s="50"/>
      <c r="AD1502" s="50"/>
      <c r="AE1502" s="39">
        <v>30.86</v>
      </c>
      <c r="AF1502" s="11">
        <f>IF(Z1502=2,AE1502*1.08,IF(AE1502&lt;=10,(AE1502*1.09),IF(AE1502&lt;=50,(10*1.09)+((AE1502-10)*1.08),IF(AE1502&lt;=100,(10*1.09)+((50-10)*1.08)+((AE1502-50)*1.07),IF(AE1502&lt;=200,(10*1.09)+((50-10)*1.08)+((100-50)*1.07)+((AE1502-100)*1.04),(10*1.09)+((50-10)*1.08)+((100-50)*1.07)+((200-100)*1.04)+((AE1502-200)*1.02))))))</f>
        <v>33.428800000000003</v>
      </c>
      <c r="AG1502" s="11">
        <f>IF(Z1502=1,AF1502*1.08,IF(Z1502=4,AF1502*1.08,IF(Z1502=2,0,IF(AE1502&lt;=100,(AF1502*1.25),IF(AE1502&lt;=200,134.5+((AE1502-100)*1.04*1.16),255.14+((AE1502-200)*1.02*1.12))))))</f>
        <v>41.786000000000001</v>
      </c>
      <c r="AH1502" s="11">
        <f>IF(Z1502=1,0,IF(Z1502=4,0,(AG1502*1.08)))</f>
        <v>45.128880000000002</v>
      </c>
      <c r="AI1502" s="9">
        <f>TRUNC(AF1502,2)</f>
        <v>33.42</v>
      </c>
      <c r="AJ1502" s="9">
        <f>TRUNC(AG1502,2)</f>
        <v>41.78</v>
      </c>
      <c r="AK1502" s="9">
        <f>TRUNC(AH1502,2)</f>
        <v>45.12</v>
      </c>
      <c r="AL1502" s="13">
        <v>44170</v>
      </c>
      <c r="AM1502" s="13">
        <v>44187</v>
      </c>
      <c r="AN1502" s="13" t="s">
        <v>6537</v>
      </c>
    </row>
    <row r="1503" spans="1:40" ht="57" customHeight="1" x14ac:dyDescent="0.25">
      <c r="A1503" s="1">
        <v>8699514080404</v>
      </c>
      <c r="B1503" s="1" t="s">
        <v>1039</v>
      </c>
      <c r="C1503" s="1" t="s">
        <v>1040</v>
      </c>
      <c r="D1503" s="2" t="s">
        <v>150</v>
      </c>
      <c r="E1503" s="3" t="s">
        <v>5731</v>
      </c>
      <c r="F1503" s="3">
        <v>0</v>
      </c>
      <c r="G1503" s="2">
        <v>1</v>
      </c>
      <c r="H1503" s="3">
        <v>1</v>
      </c>
      <c r="I1503" s="3"/>
      <c r="J1503" s="3"/>
      <c r="K1503" s="3"/>
      <c r="L1503" s="4" t="s">
        <v>5109</v>
      </c>
      <c r="M1503" s="4" t="s">
        <v>87</v>
      </c>
      <c r="N1503" s="3" t="s">
        <v>5962</v>
      </c>
      <c r="O1503" s="3">
        <v>15</v>
      </c>
      <c r="P1503" s="3" t="s">
        <v>76</v>
      </c>
      <c r="Q1503" s="3">
        <v>28</v>
      </c>
      <c r="R1503" s="3" t="s">
        <v>48</v>
      </c>
      <c r="S1503" s="10" t="s">
        <v>18</v>
      </c>
      <c r="T1503" s="3" t="s">
        <v>153</v>
      </c>
      <c r="U1503" s="38">
        <v>42.99</v>
      </c>
      <c r="V1503" s="38">
        <v>125.28</v>
      </c>
      <c r="W1503" s="38">
        <v>42.99</v>
      </c>
      <c r="X1503" s="11" t="s">
        <v>153</v>
      </c>
      <c r="Y1503" s="12"/>
      <c r="Z1503" s="1">
        <v>0</v>
      </c>
      <c r="AA1503" s="9">
        <v>170.7</v>
      </c>
      <c r="AB1503" s="9"/>
      <c r="AC1503" s="50"/>
      <c r="AD1503" s="50"/>
      <c r="AE1503" s="39">
        <v>164.02</v>
      </c>
      <c r="AF1503" s="11">
        <f>IF(Z1503=2,AE1503*1.08,IF(AE1503&lt;=10,(AE1503*1.09),IF(AE1503&lt;=50,(10*1.09)+((AE1503-10)*1.08),IF(AE1503&lt;=100,(10*1.09)+((50-10)*1.08)+((AE1503-50)*1.07),IF(AE1503&lt;=200,(10*1.09)+((50-10)*1.08)+((100-50)*1.07)+((AE1503-100)*1.04),(10*1.09)+((50-10)*1.08)+((100-50)*1.07)+((200-100)*1.04)+((AE1503-200)*1.02))))))</f>
        <v>174.1808</v>
      </c>
      <c r="AG1503" s="11">
        <f>IF(Z1503=1,AF1503*1.08,IF(Z1503=4,AF1503*1.08,IF(Z1503=2,0,IF(AE1503&lt;=100,(AF1503*1.25),IF(AE1503&lt;=200,134.5+((AE1503-100)*1.04*1.16),255.14+((AE1503-200)*1.02*1.12))))))</f>
        <v>211.73372800000001</v>
      </c>
      <c r="AH1503" s="11">
        <f>IF(Z1503=1,0,IF(Z1503=4,0,(AG1503*1.08)))</f>
        <v>228.67242624000002</v>
      </c>
      <c r="AI1503" s="9">
        <f>TRUNC(AF1503,2)</f>
        <v>174.18</v>
      </c>
      <c r="AJ1503" s="9">
        <f>TRUNC(AG1503,2)</f>
        <v>211.73</v>
      </c>
      <c r="AK1503" s="9">
        <f>TRUNC(AH1503,2)</f>
        <v>228.67</v>
      </c>
      <c r="AL1503" s="13">
        <v>44170</v>
      </c>
      <c r="AM1503" s="13">
        <v>44187</v>
      </c>
      <c r="AN1503" s="13" t="s">
        <v>6537</v>
      </c>
    </row>
    <row r="1504" spans="1:40" ht="57" customHeight="1" x14ac:dyDescent="0.25">
      <c r="A1504" s="1">
        <v>8699673057156</v>
      </c>
      <c r="B1504" s="1" t="s">
        <v>1039</v>
      </c>
      <c r="C1504" s="1" t="s">
        <v>1040</v>
      </c>
      <c r="D1504" s="2" t="s">
        <v>44</v>
      </c>
      <c r="E1504" s="3" t="s">
        <v>5731</v>
      </c>
      <c r="F1504" s="3">
        <v>0</v>
      </c>
      <c r="G1504" s="2">
        <v>1</v>
      </c>
      <c r="H1504" s="3">
        <v>1</v>
      </c>
      <c r="I1504" s="3"/>
      <c r="J1504" s="3"/>
      <c r="K1504" s="3"/>
      <c r="L1504" s="4" t="s">
        <v>6282</v>
      </c>
      <c r="M1504" s="4" t="s">
        <v>87</v>
      </c>
      <c r="N1504" s="3" t="s">
        <v>6004</v>
      </c>
      <c r="O1504" s="3">
        <v>10</v>
      </c>
      <c r="P1504" s="3" t="s">
        <v>76</v>
      </c>
      <c r="Q1504" s="3">
        <v>28</v>
      </c>
      <c r="R1504" s="3" t="s">
        <v>48</v>
      </c>
      <c r="S1504" s="10" t="s">
        <v>49</v>
      </c>
      <c r="T1504" s="3" t="s">
        <v>153</v>
      </c>
      <c r="U1504" s="38">
        <v>30.21</v>
      </c>
      <c r="V1504" s="38">
        <v>83.54</v>
      </c>
      <c r="W1504" s="38">
        <v>30.21</v>
      </c>
      <c r="X1504" s="3" t="s">
        <v>153</v>
      </c>
      <c r="Y1504" s="12"/>
      <c r="Z1504" s="1">
        <v>0</v>
      </c>
      <c r="AA1504" s="9">
        <v>116.59</v>
      </c>
      <c r="AB1504" s="9"/>
      <c r="AC1504" s="50">
        <f>IF(AD1504=AK1504,1,0)</f>
        <v>1</v>
      </c>
      <c r="AD1504" s="50">
        <v>165.14</v>
      </c>
      <c r="AE1504" s="39">
        <v>115.26</v>
      </c>
      <c r="AF1504" s="11">
        <f>IF(Z1504=2,AE1504*1.08,IF(AE1504&lt;=10,(AE1504*1.09),IF(AE1504&lt;=50,(10*1.09)+((AE1504-10)*1.08),IF(AE1504&lt;=100,(10*1.09)+((50-10)*1.08)+((AE1504-50)*1.07),IF(AE1504&lt;=200,(10*1.09)+((50-10)*1.08)+((100-50)*1.07)+((AE1504-100)*1.04),(10*1.09)+((50-10)*1.08)+((100-50)*1.07)+((200-100)*1.04)+((AE1504-200)*1.02))))))</f>
        <v>123.4704</v>
      </c>
      <c r="AG1504" s="11">
        <f>IF(Z1504=1,AF1504*1.08,IF(Z1504=4,AF1504*1.08,IF(Z1504=2,0,IF(AE1504&lt;=100,(AF1504*1.25),IF(AE1504&lt;=200,134.5+((AE1504-100)*1.04*1.16),255.14+((AE1504-200)*1.02*1.12))))))</f>
        <v>152.90966400000002</v>
      </c>
      <c r="AH1504" s="11">
        <f>IF(Z1504=1,0,IF(Z1504=4,0,(AG1504*1.08)))</f>
        <v>165.14243712000004</v>
      </c>
      <c r="AI1504" s="9">
        <f>TRUNC(AF1504,2)</f>
        <v>123.47</v>
      </c>
      <c r="AJ1504" s="9">
        <f>TRUNC(AG1504,2)</f>
        <v>152.9</v>
      </c>
      <c r="AK1504" s="9">
        <f>TRUNC(AH1504,2)</f>
        <v>165.14</v>
      </c>
      <c r="AL1504" s="13">
        <v>44170</v>
      </c>
      <c r="AM1504" s="13">
        <v>44187</v>
      </c>
      <c r="AN1504" s="13" t="s">
        <v>6537</v>
      </c>
    </row>
    <row r="1505" spans="1:40" ht="57" customHeight="1" x14ac:dyDescent="0.25">
      <c r="A1505" s="1">
        <v>8699832090635</v>
      </c>
      <c r="B1505" s="1" t="s">
        <v>2332</v>
      </c>
      <c r="C1505" s="1" t="s">
        <v>2333</v>
      </c>
      <c r="D1505" s="2" t="s">
        <v>44</v>
      </c>
      <c r="E1505" s="3" t="s">
        <v>5731</v>
      </c>
      <c r="F1505" s="3">
        <v>0</v>
      </c>
      <c r="G1505" s="29">
        <v>7</v>
      </c>
      <c r="H1505" s="3">
        <v>1</v>
      </c>
      <c r="I1505" s="3"/>
      <c r="J1505" s="3"/>
      <c r="K1505" s="3"/>
      <c r="L1505" s="4" t="s">
        <v>3530</v>
      </c>
      <c r="M1505" s="4" t="s">
        <v>928</v>
      </c>
      <c r="N1505" s="3" t="s">
        <v>6059</v>
      </c>
      <c r="O1505" s="3" t="s">
        <v>2334</v>
      </c>
      <c r="P1505" s="3" t="s">
        <v>76</v>
      </c>
      <c r="Q1505" s="3">
        <v>28</v>
      </c>
      <c r="R1505" s="3" t="s">
        <v>48</v>
      </c>
      <c r="S1505" s="10" t="s">
        <v>18</v>
      </c>
      <c r="T1505" s="3" t="s">
        <v>111</v>
      </c>
      <c r="U1505" s="38">
        <v>6.86</v>
      </c>
      <c r="V1505" s="38">
        <v>13.96</v>
      </c>
      <c r="W1505" s="38">
        <v>6.86</v>
      </c>
      <c r="X1505" s="3" t="s">
        <v>111</v>
      </c>
      <c r="Y1505" s="12"/>
      <c r="Z1505" s="1">
        <v>0</v>
      </c>
      <c r="AA1505" s="9">
        <v>26.82</v>
      </c>
      <c r="AB1505" s="9"/>
      <c r="AC1505" s="50">
        <f>IF(AD1505=AK1505,1,0)</f>
        <v>1</v>
      </c>
      <c r="AD1505" s="50">
        <v>38.29</v>
      </c>
      <c r="AE1505" s="39">
        <v>26.17</v>
      </c>
      <c r="AF1505" s="11">
        <f>IF(Z1505=2,AE1505*1.08,IF(AE1505&lt;=10,(AE1505*1.09),IF(AE1505&lt;=50,(10*1.09)+((AE1505-10)*1.08),IF(AE1505&lt;=100,(10*1.09)+((50-10)*1.08)+((AE1505-50)*1.07),IF(AE1505&lt;=200,(10*1.09)+((50-10)*1.08)+((100-50)*1.07)+((AE1505-100)*1.04),(10*1.09)+((50-10)*1.08)+((100-50)*1.07)+((200-100)*1.04)+((AE1505-200)*1.02))))))</f>
        <v>28.363600000000005</v>
      </c>
      <c r="AG1505" s="11">
        <f>IF(Z1505=1,AF1505*1.08,IF(Z1505=4,AF1505*1.08,IF(Z1505=2,0,IF(AE1505&lt;=100,(AF1505*1.25),IF(AE1505&lt;=200,134.5+((AE1505-100)*1.04*1.16),255.14+((AE1505-200)*1.02*1.12))))))</f>
        <v>35.45450000000001</v>
      </c>
      <c r="AH1505" s="11">
        <f>IF(Z1505=1,0,IF(Z1505=4,0,(AG1505*1.08)))</f>
        <v>38.290860000000016</v>
      </c>
      <c r="AI1505" s="9">
        <f>TRUNC(AF1505,2)</f>
        <v>28.36</v>
      </c>
      <c r="AJ1505" s="9">
        <f>TRUNC(AG1505,2)</f>
        <v>35.450000000000003</v>
      </c>
      <c r="AK1505" s="9">
        <f>TRUNC(AH1505,2)</f>
        <v>38.29</v>
      </c>
      <c r="AL1505" s="13">
        <v>44170</v>
      </c>
      <c r="AM1505" s="13">
        <v>44187</v>
      </c>
      <c r="AN1505" s="13" t="s">
        <v>6537</v>
      </c>
    </row>
    <row r="1506" spans="1:40" ht="57" customHeight="1" x14ac:dyDescent="0.25">
      <c r="A1506" s="1">
        <v>8699228090096</v>
      </c>
      <c r="B1506" s="1" t="s">
        <v>2332</v>
      </c>
      <c r="C1506" s="1" t="s">
        <v>2333</v>
      </c>
      <c r="D1506" s="2" t="s">
        <v>44</v>
      </c>
      <c r="E1506" s="3" t="s">
        <v>5731</v>
      </c>
      <c r="F1506" s="3">
        <v>0</v>
      </c>
      <c r="G1506" s="29">
        <v>7</v>
      </c>
      <c r="H1506" s="3">
        <v>1</v>
      </c>
      <c r="I1506" s="3"/>
      <c r="J1506" s="3"/>
      <c r="K1506" s="3"/>
      <c r="L1506" s="4" t="s">
        <v>3533</v>
      </c>
      <c r="M1506" s="4" t="s">
        <v>928</v>
      </c>
      <c r="N1506" s="3" t="s">
        <v>6031</v>
      </c>
      <c r="O1506" s="3" t="s">
        <v>2334</v>
      </c>
      <c r="P1506" s="3" t="s">
        <v>76</v>
      </c>
      <c r="Q1506" s="3">
        <v>28</v>
      </c>
      <c r="R1506" s="3" t="s">
        <v>48</v>
      </c>
      <c r="S1506" s="10" t="s">
        <v>18</v>
      </c>
      <c r="T1506" s="3" t="s">
        <v>111</v>
      </c>
      <c r="U1506" s="38">
        <v>6.87</v>
      </c>
      <c r="V1506" s="38">
        <v>13.96</v>
      </c>
      <c r="W1506" s="38">
        <v>6.87</v>
      </c>
      <c r="X1506" s="3" t="s">
        <v>111</v>
      </c>
      <c r="Y1506" s="12"/>
      <c r="Z1506" s="1">
        <v>0</v>
      </c>
      <c r="AA1506" s="9">
        <v>26.82</v>
      </c>
      <c r="AB1506" s="9"/>
      <c r="AC1506" s="50">
        <f>IF(AD1506=AK1506,1,0)</f>
        <v>1</v>
      </c>
      <c r="AD1506" s="50">
        <v>38.340000000000003</v>
      </c>
      <c r="AE1506" s="39">
        <v>26.21</v>
      </c>
      <c r="AF1506" s="11">
        <f>IF(Z1506=2,AE1506*1.08,IF(AE1506&lt;=10,(AE1506*1.09),IF(AE1506&lt;=50,(10*1.09)+((AE1506-10)*1.08),IF(AE1506&lt;=100,(10*1.09)+((50-10)*1.08)+((AE1506-50)*1.07),IF(AE1506&lt;=200,(10*1.09)+((50-10)*1.08)+((100-50)*1.07)+((AE1506-100)*1.04),(10*1.09)+((50-10)*1.08)+((100-50)*1.07)+((200-100)*1.04)+((AE1506-200)*1.02))))))</f>
        <v>28.406800000000004</v>
      </c>
      <c r="AG1506" s="11">
        <f>IF(Z1506=1,AF1506*1.08,IF(Z1506=4,AF1506*1.08,IF(Z1506=2,0,IF(AE1506&lt;=100,(AF1506*1.25),IF(AE1506&lt;=200,134.5+((AE1506-100)*1.04*1.16),255.14+((AE1506-200)*1.02*1.12))))))</f>
        <v>35.508500000000005</v>
      </c>
      <c r="AH1506" s="11">
        <f>IF(Z1506=1,0,IF(Z1506=4,0,(AG1506*1.08)))</f>
        <v>38.349180000000011</v>
      </c>
      <c r="AI1506" s="9">
        <f>TRUNC(AF1506,2)</f>
        <v>28.4</v>
      </c>
      <c r="AJ1506" s="9">
        <f>TRUNC(AG1506,2)</f>
        <v>35.5</v>
      </c>
      <c r="AK1506" s="9">
        <f>TRUNC(AH1506,2)</f>
        <v>38.340000000000003</v>
      </c>
      <c r="AL1506" s="13">
        <v>44170</v>
      </c>
      <c r="AM1506" s="13">
        <v>44187</v>
      </c>
      <c r="AN1506" s="13" t="s">
        <v>6537</v>
      </c>
    </row>
    <row r="1507" spans="1:40" ht="57" customHeight="1" x14ac:dyDescent="0.25">
      <c r="A1507" s="1">
        <v>8699832090239</v>
      </c>
      <c r="B1507" s="1" t="s">
        <v>702</v>
      </c>
      <c r="C1507" s="1" t="s">
        <v>703</v>
      </c>
      <c r="D1507" s="2" t="s">
        <v>44</v>
      </c>
      <c r="E1507" s="3" t="s">
        <v>5731</v>
      </c>
      <c r="F1507" s="3">
        <v>0</v>
      </c>
      <c r="G1507" s="2">
        <v>1</v>
      </c>
      <c r="H1507" s="3">
        <v>1</v>
      </c>
      <c r="I1507" s="3"/>
      <c r="J1507" s="3"/>
      <c r="K1507" s="3"/>
      <c r="L1507" s="4" t="s">
        <v>3536</v>
      </c>
      <c r="M1507" s="4" t="s">
        <v>93</v>
      </c>
      <c r="N1507" s="3" t="s">
        <v>6059</v>
      </c>
      <c r="O1507" s="3" t="s">
        <v>704</v>
      </c>
      <c r="P1507" s="3" t="s">
        <v>76</v>
      </c>
      <c r="Q1507" s="3">
        <v>84</v>
      </c>
      <c r="R1507" s="3" t="s">
        <v>48</v>
      </c>
      <c r="S1507" s="10" t="s">
        <v>18</v>
      </c>
      <c r="T1507" s="3" t="s">
        <v>225</v>
      </c>
      <c r="U1507" s="38">
        <v>13.97</v>
      </c>
      <c r="V1507" s="38">
        <v>37.83</v>
      </c>
      <c r="W1507" s="38">
        <v>13.97</v>
      </c>
      <c r="X1507" s="3" t="s">
        <v>225</v>
      </c>
      <c r="Y1507" s="12"/>
      <c r="Z1507" s="1">
        <v>0</v>
      </c>
      <c r="AA1507" s="9">
        <v>75.489999999999995</v>
      </c>
      <c r="AB1507" s="9"/>
      <c r="AC1507" s="50">
        <f>IF(AD1507=AK1507,1,0)</f>
        <v>1</v>
      </c>
      <c r="AD1507" s="50">
        <v>77.8</v>
      </c>
      <c r="AE1507" s="39">
        <v>53.3</v>
      </c>
      <c r="AF1507" s="11">
        <f>IF(Z1507=2,AE1507*1.08,IF(AE1507&lt;=10,(AE1507*1.09),IF(AE1507&lt;=50,(10*1.09)+((AE1507-10)*1.08),IF(AE1507&lt;=100,(10*1.09)+((50-10)*1.08)+((AE1507-50)*1.07),IF(AE1507&lt;=200,(10*1.09)+((50-10)*1.08)+((100-50)*1.07)+((AE1507-100)*1.04),(10*1.09)+((50-10)*1.08)+((100-50)*1.07)+((200-100)*1.04)+((AE1507-200)*1.02))))))</f>
        <v>57.631</v>
      </c>
      <c r="AG1507" s="11">
        <f>IF(Z1507=1,AF1507*1.08,IF(Z1507=4,AF1507*1.08,IF(Z1507=2,0,IF(AE1507&lt;=100,(AF1507*1.25),IF(AE1507&lt;=200,134.5+((AE1507-100)*1.04*1.16),255.14+((AE1507-200)*1.02*1.12))))))</f>
        <v>72.038749999999993</v>
      </c>
      <c r="AH1507" s="11">
        <f>IF(Z1507=1,0,IF(Z1507=4,0,(AG1507*1.08)))</f>
        <v>77.801850000000002</v>
      </c>
      <c r="AI1507" s="9">
        <f>TRUNC(AF1507,2)</f>
        <v>57.63</v>
      </c>
      <c r="AJ1507" s="9">
        <f>TRUNC(AG1507,2)</f>
        <v>72.03</v>
      </c>
      <c r="AK1507" s="9">
        <f>TRUNC(AH1507,2)</f>
        <v>77.8</v>
      </c>
      <c r="AL1507" s="13">
        <v>44170</v>
      </c>
      <c r="AM1507" s="13">
        <v>44187</v>
      </c>
      <c r="AN1507" s="13" t="s">
        <v>6537</v>
      </c>
    </row>
    <row r="1508" spans="1:40" ht="57" customHeight="1" x14ac:dyDescent="0.25">
      <c r="A1508" s="1">
        <v>8699504270020</v>
      </c>
      <c r="B1508" s="1" t="s">
        <v>4161</v>
      </c>
      <c r="C1508" s="1" t="s">
        <v>4162</v>
      </c>
      <c r="D1508" s="2" t="s">
        <v>44</v>
      </c>
      <c r="E1508" s="3" t="s">
        <v>5731</v>
      </c>
      <c r="F1508" s="3">
        <v>7</v>
      </c>
      <c r="G1508" s="2">
        <v>2</v>
      </c>
      <c r="H1508" s="3">
        <v>1</v>
      </c>
      <c r="I1508" s="3"/>
      <c r="J1508" s="3"/>
      <c r="K1508" s="3"/>
      <c r="L1508" s="4" t="s">
        <v>4728</v>
      </c>
      <c r="M1508" s="4" t="s">
        <v>4164</v>
      </c>
      <c r="N1508" s="3" t="s">
        <v>5971</v>
      </c>
      <c r="O1508" s="3">
        <v>150</v>
      </c>
      <c r="P1508" s="3" t="s">
        <v>76</v>
      </c>
      <c r="Q1508" s="3">
        <v>1</v>
      </c>
      <c r="R1508" s="3" t="s">
        <v>48</v>
      </c>
      <c r="S1508" s="10" t="s">
        <v>49</v>
      </c>
      <c r="T1508" s="3" t="s">
        <v>545</v>
      </c>
      <c r="U1508" s="38">
        <v>251.19</v>
      </c>
      <c r="V1508" s="38">
        <v>251.19</v>
      </c>
      <c r="W1508" s="38">
        <v>251.19</v>
      </c>
      <c r="X1508" s="3" t="s">
        <v>545</v>
      </c>
      <c r="Y1508" s="12"/>
      <c r="Z1508" s="1">
        <v>0</v>
      </c>
      <c r="AA1508" s="9">
        <v>1126.05</v>
      </c>
      <c r="AB1508" s="9"/>
      <c r="AC1508" s="50">
        <f>IF(AD1508=AK1508,1,0)</f>
        <v>1</v>
      </c>
      <c r="AD1508" s="50">
        <v>1211.27</v>
      </c>
      <c r="AE1508" s="39">
        <v>958.41</v>
      </c>
      <c r="AF1508" s="11">
        <f>IF(Z1508=2,AE1508*1.08,IF(AE1508&lt;=10,(AE1508*1.09),IF(AE1508&lt;=50,(10*1.09)+((AE1508-10)*1.08),IF(AE1508&lt;=100,(10*1.09)+((50-10)*1.08)+((AE1508-50)*1.07),IF(AE1508&lt;=200,(10*1.09)+((50-10)*1.08)+((100-50)*1.07)+((AE1508-100)*1.04),(10*1.09)+((50-10)*1.08)+((100-50)*1.07)+((200-100)*1.04)+((AE1508-200)*1.02))))))</f>
        <v>985.17819999999995</v>
      </c>
      <c r="AG1508" s="11">
        <f>IF(Z1508=1,AF1508*1.08,IF(Z1508=4,AF1508*1.08,IF(Z1508=2,0,IF(AE1508&lt;=100,(AF1508*1.25),IF(AE1508&lt;=200,134.5+((AE1508-100)*1.04*1.16),255.14+((AE1508-200)*1.02*1.12))))))</f>
        <v>1121.5475839999999</v>
      </c>
      <c r="AH1508" s="11">
        <f>IF(Z1508=1,0,IF(Z1508=4,0,(AG1508*1.08)))</f>
        <v>1211.27139072</v>
      </c>
      <c r="AI1508" s="9">
        <f>TRUNC(AF1508,2)</f>
        <v>985.17</v>
      </c>
      <c r="AJ1508" s="9">
        <f>TRUNC(AG1508,2)</f>
        <v>1121.54</v>
      </c>
      <c r="AK1508" s="9">
        <f>TRUNC(AH1508,2)</f>
        <v>1211.27</v>
      </c>
      <c r="AL1508" s="13">
        <v>44170</v>
      </c>
      <c r="AM1508" s="13">
        <v>44187</v>
      </c>
      <c r="AN1508" s="13" t="s">
        <v>6537</v>
      </c>
    </row>
    <row r="1509" spans="1:40" ht="57" customHeight="1" x14ac:dyDescent="0.25">
      <c r="A1509" s="1">
        <v>8699504270204</v>
      </c>
      <c r="B1509" s="1" t="s">
        <v>4161</v>
      </c>
      <c r="C1509" s="1" t="s">
        <v>4162</v>
      </c>
      <c r="D1509" s="2" t="s">
        <v>44</v>
      </c>
      <c r="E1509" s="3" t="s">
        <v>5731</v>
      </c>
      <c r="F1509" s="3">
        <v>7</v>
      </c>
      <c r="G1509" s="2">
        <v>2</v>
      </c>
      <c r="H1509" s="3">
        <v>1</v>
      </c>
      <c r="I1509" s="3"/>
      <c r="J1509" s="3"/>
      <c r="K1509" s="3"/>
      <c r="L1509" s="4" t="s">
        <v>4163</v>
      </c>
      <c r="M1509" s="4" t="s">
        <v>4164</v>
      </c>
      <c r="N1509" s="3" t="s">
        <v>5971</v>
      </c>
      <c r="O1509" s="3">
        <v>150</v>
      </c>
      <c r="P1509" s="3" t="s">
        <v>76</v>
      </c>
      <c r="Q1509" s="3">
        <v>1</v>
      </c>
      <c r="R1509" s="3" t="s">
        <v>48</v>
      </c>
      <c r="S1509" s="10" t="s">
        <v>49</v>
      </c>
      <c r="T1509" s="10" t="s">
        <v>153</v>
      </c>
      <c r="U1509" s="38">
        <v>288.88</v>
      </c>
      <c r="V1509" s="38">
        <v>288.88</v>
      </c>
      <c r="W1509" s="38">
        <v>288.88</v>
      </c>
      <c r="X1509" s="10" t="s">
        <v>153</v>
      </c>
      <c r="Y1509" s="12"/>
      <c r="Z1509" s="1">
        <v>0</v>
      </c>
      <c r="AA1509" s="9">
        <v>1127.43</v>
      </c>
      <c r="AB1509" s="9"/>
      <c r="AC1509" s="50">
        <f>IF(AD1509=AK1509,1,0)</f>
        <v>1</v>
      </c>
      <c r="AD1509" s="50">
        <v>1388.7</v>
      </c>
      <c r="AE1509" s="39">
        <v>1102.22</v>
      </c>
      <c r="AF1509" s="11">
        <f>IF(Z1509=2,AE1509*1.08,IF(AE1509&lt;=10,(AE1509*1.09),IF(AE1509&lt;=50,(10*1.09)+((AE1509-10)*1.08),IF(AE1509&lt;=100,(10*1.09)+((50-10)*1.08)+((AE1509-50)*1.07),IF(AE1509&lt;=200,(10*1.09)+((50-10)*1.08)+((100-50)*1.07)+((AE1509-100)*1.04),(10*1.09)+((50-10)*1.08)+((100-50)*1.07)+((200-100)*1.04)+((AE1509-200)*1.02))))))</f>
        <v>1131.8643999999999</v>
      </c>
      <c r="AG1509" s="11">
        <f>IF(Z1509=1,AF1509*1.08,IF(Z1509=4,AF1509*1.08,IF(Z1509=2,0,IF(AE1509&lt;=100,(AF1509*1.25),IF(AE1509&lt;=200,134.5+((AE1509-100)*1.04*1.16),255.14+((AE1509-200)*1.02*1.12))))))</f>
        <v>1285.8361279999999</v>
      </c>
      <c r="AH1509" s="11">
        <f>IF(Z1509=1,0,IF(Z1509=4,0,(AG1509*1.08)))</f>
        <v>1388.7030182399999</v>
      </c>
      <c r="AI1509" s="9">
        <f>TRUNC(AF1509,2)</f>
        <v>1131.8599999999999</v>
      </c>
      <c r="AJ1509" s="9">
        <f>TRUNC(AG1509,2)</f>
        <v>1285.83</v>
      </c>
      <c r="AK1509" s="9">
        <f>TRUNC(AH1509,2)</f>
        <v>1388.7</v>
      </c>
      <c r="AL1509" s="13">
        <v>44170</v>
      </c>
      <c r="AM1509" s="13">
        <v>44187</v>
      </c>
      <c r="AN1509" s="13" t="s">
        <v>6537</v>
      </c>
    </row>
    <row r="1510" spans="1:40" ht="57" customHeight="1" x14ac:dyDescent="0.25">
      <c r="A1510" s="1">
        <v>8699504270211</v>
      </c>
      <c r="B1510" s="1" t="s">
        <v>4161</v>
      </c>
      <c r="C1510" s="1" t="s">
        <v>4162</v>
      </c>
      <c r="D1510" s="2" t="s">
        <v>44</v>
      </c>
      <c r="E1510" s="3" t="s">
        <v>5731</v>
      </c>
      <c r="F1510" s="3">
        <v>7</v>
      </c>
      <c r="G1510" s="2">
        <v>2</v>
      </c>
      <c r="H1510" s="3">
        <v>1</v>
      </c>
      <c r="I1510" s="3"/>
      <c r="J1510" s="3"/>
      <c r="K1510" s="3"/>
      <c r="L1510" s="4" t="s">
        <v>4165</v>
      </c>
      <c r="M1510" s="4" t="s">
        <v>4164</v>
      </c>
      <c r="N1510" s="3" t="s">
        <v>5971</v>
      </c>
      <c r="O1510" s="3">
        <v>75</v>
      </c>
      <c r="P1510" s="3" t="s">
        <v>76</v>
      </c>
      <c r="Q1510" s="3">
        <v>1</v>
      </c>
      <c r="R1510" s="3" t="s">
        <v>48</v>
      </c>
      <c r="S1510" s="10" t="s">
        <v>49</v>
      </c>
      <c r="T1510" s="10" t="s">
        <v>153</v>
      </c>
      <c r="U1510" s="38">
        <v>140.32</v>
      </c>
      <c r="V1510" s="38">
        <v>140.32</v>
      </c>
      <c r="W1510" s="38">
        <v>140.32</v>
      </c>
      <c r="X1510" s="10" t="s">
        <v>153</v>
      </c>
      <c r="Y1510" s="12"/>
      <c r="Z1510" s="1">
        <v>0</v>
      </c>
      <c r="AA1510" s="9">
        <v>574.19000000000005</v>
      </c>
      <c r="AB1510" s="9"/>
      <c r="AC1510" s="50">
        <f>IF(AD1510=AK1510,1,0)</f>
        <v>1</v>
      </c>
      <c r="AD1510" s="50">
        <v>689.35</v>
      </c>
      <c r="AE1510" s="39">
        <v>535.39</v>
      </c>
      <c r="AF1510" s="11">
        <f>IF(Z1510=2,AE1510*1.08,IF(AE1510&lt;=10,(AE1510*1.09),IF(AE1510&lt;=50,(10*1.09)+((AE1510-10)*1.08),IF(AE1510&lt;=100,(10*1.09)+((50-10)*1.08)+((AE1510-50)*1.07),IF(AE1510&lt;=200,(10*1.09)+((50-10)*1.08)+((100-50)*1.07)+((AE1510-100)*1.04),(10*1.09)+((50-10)*1.08)+((100-50)*1.07)+((200-100)*1.04)+((AE1510-200)*1.02))))))</f>
        <v>553.69780000000003</v>
      </c>
      <c r="AG1510" s="11">
        <f>IF(Z1510=1,AF1510*1.08,IF(Z1510=4,AF1510*1.08,IF(Z1510=2,0,IF(AE1510&lt;=100,(AF1510*1.25),IF(AE1510&lt;=200,134.5+((AE1510-100)*1.04*1.16),255.14+((AE1510-200)*1.02*1.12))))))</f>
        <v>638.289536</v>
      </c>
      <c r="AH1510" s="11">
        <f>IF(Z1510=1,0,IF(Z1510=4,0,(AG1510*1.08)))</f>
        <v>689.35269888000005</v>
      </c>
      <c r="AI1510" s="9">
        <f>TRUNC(AF1510,2)</f>
        <v>553.69000000000005</v>
      </c>
      <c r="AJ1510" s="9">
        <f>TRUNC(AG1510,2)</f>
        <v>638.28</v>
      </c>
      <c r="AK1510" s="9">
        <f>TRUNC(AH1510,2)</f>
        <v>689.35</v>
      </c>
      <c r="AL1510" s="13">
        <v>44170</v>
      </c>
      <c r="AM1510" s="13">
        <v>44187</v>
      </c>
      <c r="AN1510" s="13" t="s">
        <v>6537</v>
      </c>
    </row>
    <row r="1511" spans="1:40" ht="57" customHeight="1" x14ac:dyDescent="0.25">
      <c r="A1511" s="1">
        <v>8699769790035</v>
      </c>
      <c r="B1511" s="1" t="s">
        <v>2319</v>
      </c>
      <c r="C1511" s="1" t="s">
        <v>2320</v>
      </c>
      <c r="D1511" s="2" t="s">
        <v>150</v>
      </c>
      <c r="E1511" s="3" t="s">
        <v>5731</v>
      </c>
      <c r="F1511" s="3">
        <v>0</v>
      </c>
      <c r="G1511" s="2">
        <v>1</v>
      </c>
      <c r="H1511" s="27">
        <v>4</v>
      </c>
      <c r="I1511" s="3"/>
      <c r="J1511" s="3"/>
      <c r="K1511" s="3"/>
      <c r="L1511" s="4" t="s">
        <v>3537</v>
      </c>
      <c r="M1511" s="4" t="s">
        <v>538</v>
      </c>
      <c r="N1511" s="3" t="s">
        <v>5904</v>
      </c>
      <c r="O1511" s="3">
        <v>40</v>
      </c>
      <c r="P1511" s="3" t="s">
        <v>76</v>
      </c>
      <c r="Q1511" s="3">
        <v>1</v>
      </c>
      <c r="R1511" s="3" t="s">
        <v>48</v>
      </c>
      <c r="S1511" s="10" t="s">
        <v>49</v>
      </c>
      <c r="T1511" s="3" t="s">
        <v>153</v>
      </c>
      <c r="U1511" s="38">
        <v>3.15</v>
      </c>
      <c r="V1511" s="38">
        <v>5.33</v>
      </c>
      <c r="W1511" s="38">
        <v>3.15</v>
      </c>
      <c r="X1511" s="3" t="s">
        <v>153</v>
      </c>
      <c r="Y1511" s="12"/>
      <c r="Z1511" s="1">
        <v>0</v>
      </c>
      <c r="AA1511" s="9">
        <v>12.11</v>
      </c>
      <c r="AB1511" s="9"/>
      <c r="AC1511" s="50">
        <f>IF(AD1511=AK1511,1,0)</f>
        <v>1</v>
      </c>
      <c r="AD1511" s="50">
        <v>17.64</v>
      </c>
      <c r="AE1511" s="39">
        <v>12.01</v>
      </c>
      <c r="AF1511" s="11">
        <f>IF(Z1511=2,AE1511*1.08,IF(AE1511&lt;=10,(AE1511*1.09),IF(AE1511&lt;=50,(10*1.09)+((AE1511-10)*1.08),IF(AE1511&lt;=100,(10*1.09)+((50-10)*1.08)+((AE1511-50)*1.07),IF(AE1511&lt;=200,(10*1.09)+((50-10)*1.08)+((100-50)*1.07)+((AE1511-100)*1.04),(10*1.09)+((50-10)*1.08)+((100-50)*1.07)+((200-100)*1.04)+((AE1511-200)*1.02))))))</f>
        <v>13.0708</v>
      </c>
      <c r="AG1511" s="11">
        <f>IF(Z1511=1,AF1511*1.08,IF(Z1511=4,AF1511*1.08,IF(Z1511=2,0,IF(AE1511&lt;=100,(AF1511*1.25),IF(AE1511&lt;=200,134.5+((AE1511-100)*1.04*1.16),255.14+((AE1511-200)*1.02*1.12))))))</f>
        <v>16.3385</v>
      </c>
      <c r="AH1511" s="11">
        <f>IF(Z1511=1,0,IF(Z1511=4,0,(AG1511*1.08)))</f>
        <v>17.645580000000002</v>
      </c>
      <c r="AI1511" s="9">
        <f>TRUNC(AF1511,2)</f>
        <v>13.07</v>
      </c>
      <c r="AJ1511" s="9">
        <f>TRUNC(AG1511,2)</f>
        <v>16.329999999999998</v>
      </c>
      <c r="AK1511" s="9">
        <f>TRUNC(AH1511,2)</f>
        <v>17.64</v>
      </c>
      <c r="AL1511" s="13">
        <v>44170</v>
      </c>
      <c r="AM1511" s="13">
        <v>44187</v>
      </c>
      <c r="AN1511" s="13" t="s">
        <v>6537</v>
      </c>
    </row>
    <row r="1512" spans="1:40" ht="57" customHeight="1" x14ac:dyDescent="0.25">
      <c r="A1512" s="1">
        <v>8699593035760</v>
      </c>
      <c r="B1512" s="1" t="s">
        <v>3544</v>
      </c>
      <c r="C1512" s="1" t="s">
        <v>3545</v>
      </c>
      <c r="D1512" s="2" t="s">
        <v>44</v>
      </c>
      <c r="E1512" s="3" t="s">
        <v>5731</v>
      </c>
      <c r="F1512" s="3">
        <v>0</v>
      </c>
      <c r="G1512" s="2">
        <v>2</v>
      </c>
      <c r="H1512" s="3">
        <v>1</v>
      </c>
      <c r="I1512" s="3"/>
      <c r="J1512" s="3"/>
      <c r="K1512" s="3"/>
      <c r="L1512" s="4" t="s">
        <v>3546</v>
      </c>
      <c r="M1512" s="4" t="s">
        <v>3547</v>
      </c>
      <c r="N1512" s="3" t="s">
        <v>5982</v>
      </c>
      <c r="O1512" s="3">
        <v>3</v>
      </c>
      <c r="P1512" s="3" t="s">
        <v>76</v>
      </c>
      <c r="Q1512" s="3">
        <v>28</v>
      </c>
      <c r="R1512" s="3" t="s">
        <v>48</v>
      </c>
      <c r="S1512" s="10" t="s">
        <v>49</v>
      </c>
      <c r="T1512" s="3" t="s">
        <v>111</v>
      </c>
      <c r="U1512" s="38">
        <v>17.66</v>
      </c>
      <c r="V1512" s="38">
        <v>17.66</v>
      </c>
      <c r="W1512" s="38">
        <v>17.66</v>
      </c>
      <c r="X1512" s="11" t="s">
        <v>111</v>
      </c>
      <c r="Y1512" s="12"/>
      <c r="Z1512" s="1">
        <v>0</v>
      </c>
      <c r="AA1512" s="9">
        <v>142.38</v>
      </c>
      <c r="AB1512" s="9"/>
      <c r="AC1512" s="50">
        <f>IF(AD1512=AK1512,1,0)</f>
        <v>1</v>
      </c>
      <c r="AD1512" s="50">
        <v>98.14</v>
      </c>
      <c r="AE1512" s="39">
        <v>67.38</v>
      </c>
      <c r="AF1512" s="11">
        <f>IF(Z1512=2,AE1512*1.08,IF(AE1512&lt;=10,(AE1512*1.09),IF(AE1512&lt;=50,(10*1.09)+((AE1512-10)*1.08),IF(AE1512&lt;=100,(10*1.09)+((50-10)*1.08)+((AE1512-50)*1.07),IF(AE1512&lt;=200,(10*1.09)+((50-10)*1.08)+((100-50)*1.07)+((AE1512-100)*1.04),(10*1.09)+((50-10)*1.08)+((100-50)*1.07)+((200-100)*1.04)+((AE1512-200)*1.02))))))</f>
        <v>72.696599999999989</v>
      </c>
      <c r="AG1512" s="11">
        <f>IF(Z1512=1,AF1512*1.08,IF(Z1512=4,AF1512*1.08,IF(Z1512=2,0,IF(AE1512&lt;=100,(AF1512*1.25),IF(AE1512&lt;=200,134.5+((AE1512-100)*1.04*1.16),255.14+((AE1512-200)*1.02*1.12))))))</f>
        <v>90.870749999999987</v>
      </c>
      <c r="AH1512" s="11">
        <f>IF(Z1512=1,0,IF(Z1512=4,0,(AG1512*1.08)))</f>
        <v>98.140409999999989</v>
      </c>
      <c r="AI1512" s="9">
        <f>TRUNC(AF1512,2)</f>
        <v>72.69</v>
      </c>
      <c r="AJ1512" s="9">
        <f>TRUNC(AG1512,2)</f>
        <v>90.87</v>
      </c>
      <c r="AK1512" s="9">
        <f>TRUNC(AH1512,2)</f>
        <v>98.14</v>
      </c>
      <c r="AL1512" s="13">
        <v>44170</v>
      </c>
      <c r="AM1512" s="13">
        <v>44187</v>
      </c>
      <c r="AN1512" s="13" t="s">
        <v>6537</v>
      </c>
    </row>
    <row r="1513" spans="1:40" ht="57" customHeight="1" x14ac:dyDescent="0.25">
      <c r="A1513" s="1">
        <v>8699593035784</v>
      </c>
      <c r="B1513" s="1" t="s">
        <v>3544</v>
      </c>
      <c r="C1513" s="1" t="s">
        <v>3545</v>
      </c>
      <c r="D1513" s="2" t="s">
        <v>44</v>
      </c>
      <c r="E1513" s="3" t="s">
        <v>5731</v>
      </c>
      <c r="F1513" s="3">
        <v>0</v>
      </c>
      <c r="G1513" s="2">
        <v>2</v>
      </c>
      <c r="H1513" s="3">
        <v>1</v>
      </c>
      <c r="I1513" s="3"/>
      <c r="J1513" s="3"/>
      <c r="K1513" s="3"/>
      <c r="L1513" s="4" t="s">
        <v>3548</v>
      </c>
      <c r="M1513" s="4" t="s">
        <v>3547</v>
      </c>
      <c r="N1513" s="3" t="s">
        <v>5982</v>
      </c>
      <c r="O1513" s="3">
        <v>6</v>
      </c>
      <c r="P1513" s="3" t="s">
        <v>76</v>
      </c>
      <c r="Q1513" s="3">
        <v>28</v>
      </c>
      <c r="R1513" s="3" t="s">
        <v>48</v>
      </c>
      <c r="S1513" s="10" t="s">
        <v>49</v>
      </c>
      <c r="T1513" s="3" t="s">
        <v>111</v>
      </c>
      <c r="U1513" s="38">
        <v>35.340000000000003</v>
      </c>
      <c r="V1513" s="38">
        <v>35.340000000000003</v>
      </c>
      <c r="W1513" s="38">
        <v>35.340000000000003</v>
      </c>
      <c r="X1513" s="11" t="s">
        <v>111</v>
      </c>
      <c r="Y1513" s="12"/>
      <c r="Z1513" s="1">
        <v>0</v>
      </c>
      <c r="AA1513" s="9">
        <v>152.11000000000001</v>
      </c>
      <c r="AB1513" s="9"/>
      <c r="AC1513" s="50">
        <f>IF(AD1513=AK1513,1,0)</f>
        <v>1</v>
      </c>
      <c r="AD1513" s="50">
        <v>190.64</v>
      </c>
      <c r="AE1513" s="39">
        <v>134.83000000000001</v>
      </c>
      <c r="AF1513" s="11">
        <f>IF(Z1513=2,AE1513*1.08,IF(AE1513&lt;=10,(AE1513*1.09),IF(AE1513&lt;=50,(10*1.09)+((AE1513-10)*1.08),IF(AE1513&lt;=100,(10*1.09)+((50-10)*1.08)+((AE1513-50)*1.07),IF(AE1513&lt;=200,(10*1.09)+((50-10)*1.08)+((100-50)*1.07)+((AE1513-100)*1.04),(10*1.09)+((50-10)*1.08)+((100-50)*1.07)+((200-100)*1.04)+((AE1513-200)*1.02))))))</f>
        <v>143.82320000000001</v>
      </c>
      <c r="AG1513" s="11">
        <f>IF(Z1513=1,AF1513*1.08,IF(Z1513=4,AF1513*1.08,IF(Z1513=2,0,IF(AE1513&lt;=100,(AF1513*1.25),IF(AE1513&lt;=200,134.5+((AE1513-100)*1.04*1.16),255.14+((AE1513-200)*1.02*1.12))))))</f>
        <v>176.518912</v>
      </c>
      <c r="AH1513" s="11">
        <f>IF(Z1513=1,0,IF(Z1513=4,0,(AG1513*1.08)))</f>
        <v>190.64042496000002</v>
      </c>
      <c r="AI1513" s="9">
        <f>TRUNC(AF1513,2)</f>
        <v>143.82</v>
      </c>
      <c r="AJ1513" s="9">
        <f>TRUNC(AG1513,2)</f>
        <v>176.51</v>
      </c>
      <c r="AK1513" s="9">
        <f>TRUNC(AH1513,2)</f>
        <v>190.64</v>
      </c>
      <c r="AL1513" s="13">
        <v>44170</v>
      </c>
      <c r="AM1513" s="13">
        <v>44187</v>
      </c>
      <c r="AN1513" s="13" t="s">
        <v>6537</v>
      </c>
    </row>
    <row r="1514" spans="1:40" ht="57" customHeight="1" x14ac:dyDescent="0.25">
      <c r="A1514" s="1">
        <v>8699593035807</v>
      </c>
      <c r="B1514" s="1" t="s">
        <v>3544</v>
      </c>
      <c r="C1514" s="1" t="s">
        <v>3545</v>
      </c>
      <c r="D1514" s="2" t="s">
        <v>44</v>
      </c>
      <c r="E1514" s="3" t="s">
        <v>5731</v>
      </c>
      <c r="F1514" s="3">
        <v>0</v>
      </c>
      <c r="G1514" s="2">
        <v>2</v>
      </c>
      <c r="H1514" s="3">
        <v>1</v>
      </c>
      <c r="I1514" s="3"/>
      <c r="J1514" s="3"/>
      <c r="K1514" s="3"/>
      <c r="L1514" s="4" t="s">
        <v>3549</v>
      </c>
      <c r="M1514" s="4" t="s">
        <v>3547</v>
      </c>
      <c r="N1514" s="3" t="s">
        <v>5982</v>
      </c>
      <c r="O1514" s="3">
        <v>9</v>
      </c>
      <c r="P1514" s="3" t="s">
        <v>76</v>
      </c>
      <c r="Q1514" s="3">
        <v>28</v>
      </c>
      <c r="R1514" s="3" t="s">
        <v>48</v>
      </c>
      <c r="S1514" s="10" t="s">
        <v>49</v>
      </c>
      <c r="T1514" s="3" t="s">
        <v>50</v>
      </c>
      <c r="U1514" s="38">
        <v>39.020000000000003</v>
      </c>
      <c r="V1514" s="38">
        <v>39.020000000000003</v>
      </c>
      <c r="W1514" s="38">
        <v>39.020000000000003</v>
      </c>
      <c r="X1514" s="3" t="s">
        <v>50</v>
      </c>
      <c r="Y1514" s="12"/>
      <c r="Z1514" s="1">
        <v>0</v>
      </c>
      <c r="AA1514" s="9">
        <v>153.97999999999999</v>
      </c>
      <c r="AB1514" s="9"/>
      <c r="AC1514" s="50">
        <f>IF(AD1514=AK1514,1,0)</f>
        <v>1</v>
      </c>
      <c r="AD1514" s="50">
        <v>208.94</v>
      </c>
      <c r="AE1514" s="39">
        <v>148.88</v>
      </c>
      <c r="AF1514" s="11">
        <f>IF(Z1514=2,AE1514*1.08,IF(AE1514&lt;=10,(AE1514*1.09),IF(AE1514&lt;=50,(10*1.09)+((AE1514-10)*1.08),IF(AE1514&lt;=100,(10*1.09)+((50-10)*1.08)+((AE1514-50)*1.07),IF(AE1514&lt;=200,(10*1.09)+((50-10)*1.08)+((100-50)*1.07)+((AE1514-100)*1.04),(10*1.09)+((50-10)*1.08)+((100-50)*1.07)+((200-100)*1.04)+((AE1514-200)*1.02))))))</f>
        <v>158.43520000000001</v>
      </c>
      <c r="AG1514" s="11">
        <f>IF(Z1514=1,AF1514*1.08,IF(Z1514=4,AF1514*1.08,IF(Z1514=2,0,IF(AE1514&lt;=100,(AF1514*1.25),IF(AE1514&lt;=200,134.5+((AE1514-100)*1.04*1.16),255.14+((AE1514-200)*1.02*1.12))))))</f>
        <v>193.46883199999999</v>
      </c>
      <c r="AH1514" s="11">
        <f>IF(Z1514=1,0,IF(Z1514=4,0,(AG1514*1.08)))</f>
        <v>208.94633856000002</v>
      </c>
      <c r="AI1514" s="9">
        <f>TRUNC(AF1514,2)</f>
        <v>158.43</v>
      </c>
      <c r="AJ1514" s="9">
        <f>TRUNC(AG1514,2)</f>
        <v>193.46</v>
      </c>
      <c r="AK1514" s="9">
        <f>TRUNC(AH1514,2)</f>
        <v>208.94</v>
      </c>
      <c r="AL1514" s="13">
        <v>44170</v>
      </c>
      <c r="AM1514" s="13">
        <v>44187</v>
      </c>
      <c r="AN1514" s="13" t="s">
        <v>6537</v>
      </c>
    </row>
    <row r="1515" spans="1:40" ht="57" customHeight="1" x14ac:dyDescent="0.25">
      <c r="A1515" s="1">
        <v>8699650772065</v>
      </c>
      <c r="B1515" s="1" t="s">
        <v>1627</v>
      </c>
      <c r="C1515" s="1" t="s">
        <v>1628</v>
      </c>
      <c r="D1515" s="2" t="s">
        <v>44</v>
      </c>
      <c r="E1515" s="3" t="s">
        <v>5731</v>
      </c>
      <c r="F1515" s="3">
        <v>0</v>
      </c>
      <c r="G1515" s="2">
        <v>1</v>
      </c>
      <c r="H1515" s="3">
        <v>1</v>
      </c>
      <c r="I1515" s="3"/>
      <c r="J1515" s="3"/>
      <c r="K1515" s="3"/>
      <c r="L1515" s="4" t="s">
        <v>3560</v>
      </c>
      <c r="M1515" s="4" t="s">
        <v>407</v>
      </c>
      <c r="N1515" s="3" t="s">
        <v>5911</v>
      </c>
      <c r="O1515" s="3">
        <v>250</v>
      </c>
      <c r="P1515" s="3" t="s">
        <v>188</v>
      </c>
      <c r="Q1515" s="3">
        <v>1</v>
      </c>
      <c r="R1515" s="3" t="s">
        <v>48</v>
      </c>
      <c r="S1515" s="10" t="s">
        <v>49</v>
      </c>
      <c r="T1515" s="3" t="s">
        <v>153</v>
      </c>
      <c r="U1515" s="38">
        <v>27.28</v>
      </c>
      <c r="V1515" s="38">
        <v>63.4</v>
      </c>
      <c r="W1515" s="38">
        <v>27.28</v>
      </c>
      <c r="X1515" s="11" t="s">
        <v>153</v>
      </c>
      <c r="Y1515" s="12"/>
      <c r="Z1515" s="1">
        <v>0</v>
      </c>
      <c r="AA1515" s="9">
        <v>108.19</v>
      </c>
      <c r="AB1515" s="9"/>
      <c r="AC1515" s="50">
        <f>IF(AD1515=AK1515,1,0)</f>
        <v>1</v>
      </c>
      <c r="AD1515" s="50">
        <v>150.57</v>
      </c>
      <c r="AE1515" s="39">
        <v>104.08</v>
      </c>
      <c r="AF1515" s="11">
        <f>IF(Z1515=2,AE1515*1.08,IF(AE1515&lt;=10,(AE1515*1.09),IF(AE1515&lt;=50,(10*1.09)+((AE1515-10)*1.08),IF(AE1515&lt;=100,(10*1.09)+((50-10)*1.08)+((AE1515-50)*1.07),IF(AE1515&lt;=200,(10*1.09)+((50-10)*1.08)+((100-50)*1.07)+((AE1515-100)*1.04),(10*1.09)+((50-10)*1.08)+((100-50)*1.07)+((200-100)*1.04)+((AE1515-200)*1.02))))))</f>
        <v>111.8432</v>
      </c>
      <c r="AG1515" s="11">
        <f>IF(Z1515=1,AF1515*1.08,IF(Z1515=4,AF1515*1.08,IF(Z1515=2,0,IF(AE1515&lt;=100,(AF1515*1.25),IF(AE1515&lt;=200,134.5+((AE1515-100)*1.04*1.16),255.14+((AE1515-200)*1.02*1.12))))))</f>
        <v>139.422112</v>
      </c>
      <c r="AH1515" s="11">
        <f>IF(Z1515=1,0,IF(Z1515=4,0,(AG1515*1.08)))</f>
        <v>150.57588096000001</v>
      </c>
      <c r="AI1515" s="9">
        <f>TRUNC(AF1515,2)</f>
        <v>111.84</v>
      </c>
      <c r="AJ1515" s="9">
        <f>TRUNC(AG1515,2)</f>
        <v>139.41999999999999</v>
      </c>
      <c r="AK1515" s="9">
        <f>TRUNC(AH1515,2)</f>
        <v>150.57</v>
      </c>
      <c r="AL1515" s="13">
        <v>44170</v>
      </c>
      <c r="AM1515" s="13">
        <v>44187</v>
      </c>
      <c r="AN1515" s="13" t="s">
        <v>6537</v>
      </c>
    </row>
    <row r="1516" spans="1:40" ht="57" customHeight="1" x14ac:dyDescent="0.25">
      <c r="A1516" s="1">
        <v>8699541774123</v>
      </c>
      <c r="B1516" s="1" t="s">
        <v>1627</v>
      </c>
      <c r="C1516" s="1" t="s">
        <v>1628</v>
      </c>
      <c r="D1516" s="2" t="s">
        <v>150</v>
      </c>
      <c r="E1516" s="3" t="s">
        <v>5731</v>
      </c>
      <c r="F1516" s="3">
        <v>0</v>
      </c>
      <c r="G1516" s="2">
        <v>1</v>
      </c>
      <c r="H1516" s="3">
        <v>1</v>
      </c>
      <c r="I1516" s="3"/>
      <c r="J1516" s="3"/>
      <c r="K1516" s="3"/>
      <c r="L1516" s="4" t="s">
        <v>3563</v>
      </c>
      <c r="M1516" s="4" t="s">
        <v>407</v>
      </c>
      <c r="N1516" s="3" t="s">
        <v>5949</v>
      </c>
      <c r="O1516" s="3" t="s">
        <v>852</v>
      </c>
      <c r="P1516" s="3" t="s">
        <v>1004</v>
      </c>
      <c r="Q1516" s="3">
        <v>1</v>
      </c>
      <c r="R1516" s="3" t="s">
        <v>48</v>
      </c>
      <c r="S1516" s="10" t="s">
        <v>18</v>
      </c>
      <c r="T1516" s="3" t="s">
        <v>153</v>
      </c>
      <c r="U1516" s="38">
        <v>27.28</v>
      </c>
      <c r="V1516" s="38">
        <v>63.4</v>
      </c>
      <c r="W1516" s="38">
        <v>27.28</v>
      </c>
      <c r="X1516" s="11" t="s">
        <v>153</v>
      </c>
      <c r="Y1516" s="12"/>
      <c r="Z1516" s="1">
        <v>0</v>
      </c>
      <c r="AA1516" s="9">
        <v>108.19</v>
      </c>
      <c r="AB1516" s="9"/>
      <c r="AC1516" s="50"/>
      <c r="AD1516" s="50"/>
      <c r="AE1516" s="39">
        <v>104.08</v>
      </c>
      <c r="AF1516" s="11">
        <f>IF(Z1516=2,AE1516*1.08,IF(AE1516&lt;=10,(AE1516*1.09),IF(AE1516&lt;=50,(10*1.09)+((AE1516-10)*1.08),IF(AE1516&lt;=100,(10*1.09)+((50-10)*1.08)+((AE1516-50)*1.07),IF(AE1516&lt;=200,(10*1.09)+((50-10)*1.08)+((100-50)*1.07)+((AE1516-100)*1.04),(10*1.09)+((50-10)*1.08)+((100-50)*1.07)+((200-100)*1.04)+((AE1516-200)*1.02))))))</f>
        <v>111.8432</v>
      </c>
      <c r="AG1516" s="11">
        <f>IF(Z1516=1,AF1516*1.08,IF(Z1516=4,AF1516*1.08,IF(Z1516=2,0,IF(AE1516&lt;=100,(AF1516*1.25),IF(AE1516&lt;=200,134.5+((AE1516-100)*1.04*1.16),255.14+((AE1516-200)*1.02*1.12))))))</f>
        <v>139.422112</v>
      </c>
      <c r="AH1516" s="11">
        <f>IF(Z1516=1,0,IF(Z1516=4,0,(AG1516*1.08)))</f>
        <v>150.57588096000001</v>
      </c>
      <c r="AI1516" s="9">
        <f>TRUNC(AF1516,2)</f>
        <v>111.84</v>
      </c>
      <c r="AJ1516" s="9">
        <f>TRUNC(AG1516,2)</f>
        <v>139.41999999999999</v>
      </c>
      <c r="AK1516" s="9">
        <f>TRUNC(AH1516,2)</f>
        <v>150.57</v>
      </c>
      <c r="AL1516" s="13">
        <v>44170</v>
      </c>
      <c r="AM1516" s="13">
        <v>44187</v>
      </c>
      <c r="AN1516" s="13" t="s">
        <v>6537</v>
      </c>
    </row>
    <row r="1517" spans="1:40" ht="57" customHeight="1" x14ac:dyDescent="0.25">
      <c r="A1517" s="1">
        <v>8699814750427</v>
      </c>
      <c r="B1517" s="1" t="s">
        <v>1627</v>
      </c>
      <c r="C1517" s="1" t="s">
        <v>1628</v>
      </c>
      <c r="D1517" s="2" t="s">
        <v>150</v>
      </c>
      <c r="E1517" s="3" t="s">
        <v>5731</v>
      </c>
      <c r="F1517" s="3">
        <v>0</v>
      </c>
      <c r="G1517" s="2">
        <v>1</v>
      </c>
      <c r="H1517" s="3">
        <v>1</v>
      </c>
      <c r="I1517" s="3"/>
      <c r="J1517" s="3"/>
      <c r="K1517" s="3"/>
      <c r="L1517" s="4" t="s">
        <v>6330</v>
      </c>
      <c r="M1517" s="4" t="s">
        <v>407</v>
      </c>
      <c r="N1517" s="3" t="s">
        <v>5955</v>
      </c>
      <c r="O1517" s="3" t="s">
        <v>852</v>
      </c>
      <c r="P1517" s="3" t="s">
        <v>1004</v>
      </c>
      <c r="Q1517" s="3">
        <v>1</v>
      </c>
      <c r="R1517" s="3" t="s">
        <v>48</v>
      </c>
      <c r="S1517" s="10" t="s">
        <v>18</v>
      </c>
      <c r="T1517" s="3" t="s">
        <v>153</v>
      </c>
      <c r="U1517" s="38">
        <v>27.28</v>
      </c>
      <c r="V1517" s="38">
        <v>63.4</v>
      </c>
      <c r="W1517" s="38">
        <v>27.28</v>
      </c>
      <c r="X1517" s="11" t="s">
        <v>153</v>
      </c>
      <c r="Y1517" s="12"/>
      <c r="Z1517" s="1">
        <v>0</v>
      </c>
      <c r="AA1517" s="9">
        <v>108.19</v>
      </c>
      <c r="AB1517" s="9"/>
      <c r="AC1517" s="50">
        <f>IF(AD1517=AK1517,1,0)</f>
        <v>1</v>
      </c>
      <c r="AD1517" s="50">
        <v>150.57</v>
      </c>
      <c r="AE1517" s="39">
        <v>104.08</v>
      </c>
      <c r="AF1517" s="11">
        <f>IF(Z1517=2,AE1517*1.08,IF(AE1517&lt;=10,(AE1517*1.09),IF(AE1517&lt;=50,(10*1.09)+((AE1517-10)*1.08),IF(AE1517&lt;=100,(10*1.09)+((50-10)*1.08)+((AE1517-50)*1.07),IF(AE1517&lt;=200,(10*1.09)+((50-10)*1.08)+((100-50)*1.07)+((AE1517-100)*1.04),(10*1.09)+((50-10)*1.08)+((100-50)*1.07)+((200-100)*1.04)+((AE1517-200)*1.02))))))</f>
        <v>111.8432</v>
      </c>
      <c r="AG1517" s="11">
        <f>IF(Z1517=1,AF1517*1.08,IF(Z1517=4,AF1517*1.08,IF(Z1517=2,0,IF(AE1517&lt;=100,(AF1517*1.25),IF(AE1517&lt;=200,134.5+((AE1517-100)*1.04*1.16),255.14+((AE1517-200)*1.02*1.12))))))</f>
        <v>139.422112</v>
      </c>
      <c r="AH1517" s="11">
        <f>IF(Z1517=1,0,IF(Z1517=4,0,(AG1517*1.08)))</f>
        <v>150.57588096000001</v>
      </c>
      <c r="AI1517" s="9">
        <f>TRUNC(AF1517,2)</f>
        <v>111.84</v>
      </c>
      <c r="AJ1517" s="9">
        <f>TRUNC(AG1517,2)</f>
        <v>139.41999999999999</v>
      </c>
      <c r="AK1517" s="9">
        <f>TRUNC(AH1517,2)</f>
        <v>150.57</v>
      </c>
      <c r="AL1517" s="13">
        <v>44170</v>
      </c>
      <c r="AM1517" s="13">
        <v>44187</v>
      </c>
      <c r="AN1517" s="13" t="s">
        <v>6537</v>
      </c>
    </row>
    <row r="1518" spans="1:40" ht="57" customHeight="1" x14ac:dyDescent="0.25">
      <c r="A1518" s="1">
        <v>8681697750106</v>
      </c>
      <c r="B1518" s="1" t="s">
        <v>1627</v>
      </c>
      <c r="C1518" s="1" t="s">
        <v>1628</v>
      </c>
      <c r="D1518" s="2" t="s">
        <v>150</v>
      </c>
      <c r="E1518" s="3" t="s">
        <v>5731</v>
      </c>
      <c r="F1518" s="3">
        <v>0</v>
      </c>
      <c r="G1518" s="2">
        <v>1</v>
      </c>
      <c r="H1518" s="3">
        <v>1</v>
      </c>
      <c r="I1518" s="3"/>
      <c r="J1518" s="3"/>
      <c r="K1518" s="3"/>
      <c r="L1518" s="4" t="s">
        <v>6333</v>
      </c>
      <c r="M1518" s="4" t="s">
        <v>407</v>
      </c>
      <c r="N1518" s="3" t="s">
        <v>5967</v>
      </c>
      <c r="O1518" s="3" t="s">
        <v>852</v>
      </c>
      <c r="P1518" s="3" t="s">
        <v>1004</v>
      </c>
      <c r="Q1518" s="3">
        <v>1</v>
      </c>
      <c r="R1518" s="3" t="s">
        <v>48</v>
      </c>
      <c r="S1518" s="10" t="s">
        <v>18</v>
      </c>
      <c r="T1518" s="3" t="s">
        <v>153</v>
      </c>
      <c r="U1518" s="38">
        <v>27.28</v>
      </c>
      <c r="V1518" s="38">
        <v>63.4</v>
      </c>
      <c r="W1518" s="38">
        <v>27.28</v>
      </c>
      <c r="X1518" s="11" t="s">
        <v>153</v>
      </c>
      <c r="Y1518" s="12"/>
      <c r="Z1518" s="1">
        <v>0</v>
      </c>
      <c r="AA1518" s="9">
        <v>108.19</v>
      </c>
      <c r="AB1518" s="9"/>
      <c r="AC1518" s="50"/>
      <c r="AD1518" s="50"/>
      <c r="AE1518" s="39">
        <v>104.08</v>
      </c>
      <c r="AF1518" s="11">
        <f>IF(Z1518=2,AE1518*1.08,IF(AE1518&lt;=10,(AE1518*1.09),IF(AE1518&lt;=50,(10*1.09)+((AE1518-10)*1.08),IF(AE1518&lt;=100,(10*1.09)+((50-10)*1.08)+((AE1518-50)*1.07),IF(AE1518&lt;=200,(10*1.09)+((50-10)*1.08)+((100-50)*1.07)+((AE1518-100)*1.04),(10*1.09)+((50-10)*1.08)+((100-50)*1.07)+((200-100)*1.04)+((AE1518-200)*1.02))))))</f>
        <v>111.8432</v>
      </c>
      <c r="AG1518" s="11">
        <f>IF(Z1518=1,AF1518*1.08,IF(Z1518=4,AF1518*1.08,IF(Z1518=2,0,IF(AE1518&lt;=100,(AF1518*1.25),IF(AE1518&lt;=200,134.5+((AE1518-100)*1.04*1.16),255.14+((AE1518-200)*1.02*1.12))))))</f>
        <v>139.422112</v>
      </c>
      <c r="AH1518" s="11">
        <f>IF(Z1518=1,0,IF(Z1518=4,0,(AG1518*1.08)))</f>
        <v>150.57588096000001</v>
      </c>
      <c r="AI1518" s="9">
        <f>TRUNC(AF1518,2)</f>
        <v>111.84</v>
      </c>
      <c r="AJ1518" s="9">
        <f>TRUNC(AG1518,2)</f>
        <v>139.41999999999999</v>
      </c>
      <c r="AK1518" s="9">
        <f>TRUNC(AH1518,2)</f>
        <v>150.57</v>
      </c>
      <c r="AL1518" s="13">
        <v>44170</v>
      </c>
      <c r="AM1518" s="13">
        <v>44187</v>
      </c>
      <c r="AN1518" s="13" t="s">
        <v>6537</v>
      </c>
    </row>
    <row r="1519" spans="1:40" ht="57" customHeight="1" x14ac:dyDescent="0.25">
      <c r="A1519" s="1">
        <v>8680400770790</v>
      </c>
      <c r="B1519" s="1" t="s">
        <v>1627</v>
      </c>
      <c r="C1519" s="1" t="s">
        <v>1628</v>
      </c>
      <c r="D1519" s="2" t="s">
        <v>150</v>
      </c>
      <c r="E1519" s="3" t="s">
        <v>5731</v>
      </c>
      <c r="F1519" s="3">
        <v>0</v>
      </c>
      <c r="G1519" s="2">
        <v>1</v>
      </c>
      <c r="H1519" s="3">
        <v>1</v>
      </c>
      <c r="I1519" s="3"/>
      <c r="J1519" s="3"/>
      <c r="K1519" s="3"/>
      <c r="L1519" s="4" t="s">
        <v>3565</v>
      </c>
      <c r="M1519" s="4" t="s">
        <v>407</v>
      </c>
      <c r="N1519" s="3" t="s">
        <v>5956</v>
      </c>
      <c r="O1519" s="3" t="s">
        <v>852</v>
      </c>
      <c r="P1519" s="3" t="s">
        <v>1004</v>
      </c>
      <c r="Q1519" s="3">
        <v>1</v>
      </c>
      <c r="R1519" s="3" t="s">
        <v>48</v>
      </c>
      <c r="S1519" s="10" t="s">
        <v>18</v>
      </c>
      <c r="T1519" s="3" t="s">
        <v>153</v>
      </c>
      <c r="U1519" s="38">
        <v>27.28</v>
      </c>
      <c r="V1519" s="38">
        <v>63.4</v>
      </c>
      <c r="W1519" s="38">
        <v>27.28</v>
      </c>
      <c r="X1519" s="11" t="s">
        <v>153</v>
      </c>
      <c r="Y1519" s="12"/>
      <c r="Z1519" s="1">
        <v>0</v>
      </c>
      <c r="AA1519" s="9">
        <v>108.19</v>
      </c>
      <c r="AB1519" s="9"/>
      <c r="AC1519" s="50"/>
      <c r="AD1519" s="50"/>
      <c r="AE1519" s="39">
        <v>104.08</v>
      </c>
      <c r="AF1519" s="11">
        <f>IF(Z1519=2,AE1519*1.08,IF(AE1519&lt;=10,(AE1519*1.09),IF(AE1519&lt;=50,(10*1.09)+((AE1519-10)*1.08),IF(AE1519&lt;=100,(10*1.09)+((50-10)*1.08)+((AE1519-50)*1.07),IF(AE1519&lt;=200,(10*1.09)+((50-10)*1.08)+((100-50)*1.07)+((AE1519-100)*1.04),(10*1.09)+((50-10)*1.08)+((100-50)*1.07)+((200-100)*1.04)+((AE1519-200)*1.02))))))</f>
        <v>111.8432</v>
      </c>
      <c r="AG1519" s="11">
        <f>IF(Z1519=1,AF1519*1.08,IF(Z1519=4,AF1519*1.08,IF(Z1519=2,0,IF(AE1519&lt;=100,(AF1519*1.25),IF(AE1519&lt;=200,134.5+((AE1519-100)*1.04*1.16),255.14+((AE1519-200)*1.02*1.12))))))</f>
        <v>139.422112</v>
      </c>
      <c r="AH1519" s="11">
        <f>IF(Z1519=1,0,IF(Z1519=4,0,(AG1519*1.08)))</f>
        <v>150.57588096000001</v>
      </c>
      <c r="AI1519" s="9">
        <f>TRUNC(AF1519,2)</f>
        <v>111.84</v>
      </c>
      <c r="AJ1519" s="9">
        <f>TRUNC(AG1519,2)</f>
        <v>139.41999999999999</v>
      </c>
      <c r="AK1519" s="9">
        <f>TRUNC(AH1519,2)</f>
        <v>150.57</v>
      </c>
      <c r="AL1519" s="13">
        <v>44170</v>
      </c>
      <c r="AM1519" s="13">
        <v>44187</v>
      </c>
      <c r="AN1519" s="13" t="s">
        <v>6537</v>
      </c>
    </row>
    <row r="1520" spans="1:40" ht="57" customHeight="1" x14ac:dyDescent="0.25">
      <c r="A1520" s="1">
        <v>8699702772005</v>
      </c>
      <c r="B1520" s="1" t="s">
        <v>1627</v>
      </c>
      <c r="C1520" s="1" t="s">
        <v>1628</v>
      </c>
      <c r="D1520" s="2" t="s">
        <v>150</v>
      </c>
      <c r="E1520" s="3" t="s">
        <v>5731</v>
      </c>
      <c r="F1520" s="3">
        <v>0</v>
      </c>
      <c r="G1520" s="2">
        <v>1</v>
      </c>
      <c r="H1520" s="3">
        <v>1</v>
      </c>
      <c r="I1520" s="3"/>
      <c r="J1520" s="3"/>
      <c r="K1520" s="3"/>
      <c r="L1520" s="4" t="s">
        <v>3566</v>
      </c>
      <c r="M1520" s="4" t="s">
        <v>407</v>
      </c>
      <c r="N1520" s="3" t="s">
        <v>5965</v>
      </c>
      <c r="O1520" s="3" t="s">
        <v>852</v>
      </c>
      <c r="P1520" s="3" t="s">
        <v>1004</v>
      </c>
      <c r="Q1520" s="3">
        <v>1</v>
      </c>
      <c r="R1520" s="3" t="s">
        <v>48</v>
      </c>
      <c r="S1520" s="10" t="s">
        <v>18</v>
      </c>
      <c r="T1520" s="3" t="s">
        <v>153</v>
      </c>
      <c r="U1520" s="38">
        <v>27.28</v>
      </c>
      <c r="V1520" s="38">
        <v>63.4</v>
      </c>
      <c r="W1520" s="38">
        <v>27.28</v>
      </c>
      <c r="X1520" s="11" t="s">
        <v>153</v>
      </c>
      <c r="Y1520" s="12"/>
      <c r="Z1520" s="1">
        <v>0</v>
      </c>
      <c r="AA1520" s="9">
        <v>108.19</v>
      </c>
      <c r="AB1520" s="9"/>
      <c r="AC1520" s="50"/>
      <c r="AD1520" s="50"/>
      <c r="AE1520" s="39">
        <v>104.08</v>
      </c>
      <c r="AF1520" s="11">
        <f>IF(Z1520=2,AE1520*1.08,IF(AE1520&lt;=10,(AE1520*1.09),IF(AE1520&lt;=50,(10*1.09)+((AE1520-10)*1.08),IF(AE1520&lt;=100,(10*1.09)+((50-10)*1.08)+((AE1520-50)*1.07),IF(AE1520&lt;=200,(10*1.09)+((50-10)*1.08)+((100-50)*1.07)+((AE1520-100)*1.04),(10*1.09)+((50-10)*1.08)+((100-50)*1.07)+((200-100)*1.04)+((AE1520-200)*1.02))))))</f>
        <v>111.8432</v>
      </c>
      <c r="AG1520" s="11">
        <f>IF(Z1520=1,AF1520*1.08,IF(Z1520=4,AF1520*1.08,IF(Z1520=2,0,IF(AE1520&lt;=100,(AF1520*1.25),IF(AE1520&lt;=200,134.5+((AE1520-100)*1.04*1.16),255.14+((AE1520-200)*1.02*1.12))))))</f>
        <v>139.422112</v>
      </c>
      <c r="AH1520" s="11">
        <f>IF(Z1520=1,0,IF(Z1520=4,0,(AG1520*1.08)))</f>
        <v>150.57588096000001</v>
      </c>
      <c r="AI1520" s="9">
        <f>TRUNC(AF1520,2)</f>
        <v>111.84</v>
      </c>
      <c r="AJ1520" s="9">
        <f>TRUNC(AG1520,2)</f>
        <v>139.41999999999999</v>
      </c>
      <c r="AK1520" s="9">
        <f>TRUNC(AH1520,2)</f>
        <v>150.57</v>
      </c>
      <c r="AL1520" s="13">
        <v>44170</v>
      </c>
      <c r="AM1520" s="13">
        <v>44187</v>
      </c>
      <c r="AN1520" s="13" t="s">
        <v>6537</v>
      </c>
    </row>
    <row r="1521" spans="1:40" ht="57" customHeight="1" x14ac:dyDescent="0.25">
      <c r="A1521" s="1">
        <v>8699504750874</v>
      </c>
      <c r="B1521" s="1" t="s">
        <v>3609</v>
      </c>
      <c r="C1521" s="1" t="s">
        <v>3610</v>
      </c>
      <c r="D1521" s="2" t="s">
        <v>44</v>
      </c>
      <c r="E1521" s="3" t="s">
        <v>5731</v>
      </c>
      <c r="F1521" s="3">
        <v>0</v>
      </c>
      <c r="G1521" s="2">
        <v>2</v>
      </c>
      <c r="H1521" s="3">
        <v>1</v>
      </c>
      <c r="I1521" s="3"/>
      <c r="J1521" s="3"/>
      <c r="K1521" s="3"/>
      <c r="L1521" s="4" t="s">
        <v>3612</v>
      </c>
      <c r="M1521" s="4" t="s">
        <v>3611</v>
      </c>
      <c r="N1521" s="3" t="s">
        <v>5971</v>
      </c>
      <c r="O1521" s="3">
        <v>0.6</v>
      </c>
      <c r="P1521" s="3" t="s">
        <v>76</v>
      </c>
      <c r="Q1521" s="3">
        <v>60</v>
      </c>
      <c r="R1521" s="3" t="s">
        <v>48</v>
      </c>
      <c r="S1521" s="10" t="s">
        <v>49</v>
      </c>
      <c r="T1521" s="3" t="s">
        <v>153</v>
      </c>
      <c r="U1521" s="38">
        <v>3048.8</v>
      </c>
      <c r="V1521" s="38">
        <v>3048.8</v>
      </c>
      <c r="W1521" s="38">
        <v>3048.8</v>
      </c>
      <c r="X1521" s="3" t="s">
        <v>153</v>
      </c>
      <c r="Y1521" s="12"/>
      <c r="Z1521" s="1">
        <v>0</v>
      </c>
      <c r="AA1521" s="9">
        <v>12008.93</v>
      </c>
      <c r="AB1521" s="9"/>
      <c r="AC1521" s="50">
        <f>IF(AD1521=AK1521,1,0)</f>
        <v>1</v>
      </c>
      <c r="AD1521" s="50">
        <v>14381.11</v>
      </c>
      <c r="AE1521" s="39">
        <v>11632.69</v>
      </c>
      <c r="AF1521" s="11">
        <f>IF(Z1521=2,AE1521*1.08,IF(AE1521&lt;=10,(AE1521*1.09),IF(AE1521&lt;=50,(10*1.09)+((AE1521-10)*1.08),IF(AE1521&lt;=100,(10*1.09)+((50-10)*1.08)+((AE1521-50)*1.07),IF(AE1521&lt;=200,(10*1.09)+((50-10)*1.08)+((100-50)*1.07)+((AE1521-100)*1.04),(10*1.09)+((50-10)*1.08)+((100-50)*1.07)+((200-100)*1.04)+((AE1521-200)*1.02))))))</f>
        <v>11872.943800000001</v>
      </c>
      <c r="AG1521" s="11">
        <f>IF(Z1521=1,AF1521*1.08,IF(Z1521=4,AF1521*1.08,IF(Z1521=2,0,IF(AE1521&lt;=100,(AF1521*1.25),IF(AE1521&lt;=200,134.5+((AE1521-100)*1.04*1.16),255.14+((AE1521-200)*1.02*1.12))))))</f>
        <v>13315.845056000002</v>
      </c>
      <c r="AH1521" s="11">
        <f>IF(Z1521=1,0,IF(Z1521=4,0,(AG1521*1.08)))</f>
        <v>14381.112660480003</v>
      </c>
      <c r="AI1521" s="9">
        <f>TRUNC(AF1521,2)</f>
        <v>11872.94</v>
      </c>
      <c r="AJ1521" s="9">
        <f>TRUNC(AG1521,2)</f>
        <v>13315.84</v>
      </c>
      <c r="AK1521" s="9">
        <f>TRUNC(AH1521,2)</f>
        <v>14381.11</v>
      </c>
      <c r="AL1521" s="13">
        <v>44170</v>
      </c>
      <c r="AM1521" s="13">
        <v>44187</v>
      </c>
      <c r="AN1521" s="13" t="s">
        <v>6537</v>
      </c>
    </row>
    <row r="1522" spans="1:40" ht="57" customHeight="1" x14ac:dyDescent="0.25">
      <c r="A1522" s="1">
        <v>8699504750911</v>
      </c>
      <c r="B1522" s="1" t="s">
        <v>3609</v>
      </c>
      <c r="C1522" s="1" t="s">
        <v>3610</v>
      </c>
      <c r="D1522" s="2" t="s">
        <v>44</v>
      </c>
      <c r="E1522" s="3" t="s">
        <v>5731</v>
      </c>
      <c r="F1522" s="3">
        <v>0</v>
      </c>
      <c r="G1522" s="2">
        <v>2</v>
      </c>
      <c r="H1522" s="3">
        <v>1</v>
      </c>
      <c r="I1522" s="3"/>
      <c r="J1522" s="3"/>
      <c r="K1522" s="3"/>
      <c r="L1522" s="4" t="s">
        <v>3613</v>
      </c>
      <c r="M1522" s="4" t="s">
        <v>3611</v>
      </c>
      <c r="N1522" s="3" t="s">
        <v>5971</v>
      </c>
      <c r="O1522" s="3">
        <v>0.9</v>
      </c>
      <c r="P1522" s="3" t="s">
        <v>76</v>
      </c>
      <c r="Q1522" s="3">
        <v>60</v>
      </c>
      <c r="R1522" s="3" t="s">
        <v>48</v>
      </c>
      <c r="S1522" s="10" t="s">
        <v>49</v>
      </c>
      <c r="T1522" s="3" t="s">
        <v>153</v>
      </c>
      <c r="U1522" s="38">
        <v>3390.61</v>
      </c>
      <c r="V1522" s="38">
        <v>3390.61</v>
      </c>
      <c r="W1522" s="38">
        <v>3390.61</v>
      </c>
      <c r="X1522" s="3" t="s">
        <v>153</v>
      </c>
      <c r="Y1522" s="12"/>
      <c r="Z1522" s="1">
        <v>0</v>
      </c>
      <c r="AA1522" s="9">
        <v>13064</v>
      </c>
      <c r="AB1522" s="9"/>
      <c r="AC1522" s="50">
        <f>IF(AD1522=AK1522,1,0)</f>
        <v>1</v>
      </c>
      <c r="AD1522" s="50">
        <v>15990.19</v>
      </c>
      <c r="AE1522" s="39">
        <v>12936.87</v>
      </c>
      <c r="AF1522" s="11">
        <f>IF(Z1522=2,AE1522*1.08,IF(AE1522&lt;=10,(AE1522*1.09),IF(AE1522&lt;=50,(10*1.09)+((AE1522-10)*1.08),IF(AE1522&lt;=100,(10*1.09)+((50-10)*1.08)+((AE1522-50)*1.07),IF(AE1522&lt;=200,(10*1.09)+((50-10)*1.08)+((100-50)*1.07)+((AE1522-100)*1.04),(10*1.09)+((50-10)*1.08)+((100-50)*1.07)+((200-100)*1.04)+((AE1522-200)*1.02))))))</f>
        <v>13203.207400000001</v>
      </c>
      <c r="AG1522" s="11">
        <f>IF(Z1522=1,AF1522*1.08,IF(Z1522=4,AF1522*1.08,IF(Z1522=2,0,IF(AE1522&lt;=100,(AF1522*1.25),IF(AE1522&lt;=200,134.5+((AE1522-100)*1.04*1.16),255.14+((AE1522-200)*1.02*1.12))))))</f>
        <v>14805.740288000001</v>
      </c>
      <c r="AH1522" s="11">
        <f>IF(Z1522=1,0,IF(Z1522=4,0,(AG1522*1.08)))</f>
        <v>15990.199511040002</v>
      </c>
      <c r="AI1522" s="9">
        <f>TRUNC(AF1522,2)</f>
        <v>13203.2</v>
      </c>
      <c r="AJ1522" s="9">
        <f>TRUNC(AG1522,2)</f>
        <v>14805.74</v>
      </c>
      <c r="AK1522" s="9">
        <f>TRUNC(AH1522,2)</f>
        <v>15990.19</v>
      </c>
      <c r="AL1522" s="13">
        <v>44170</v>
      </c>
      <c r="AM1522" s="13">
        <v>44187</v>
      </c>
      <c r="AN1522" s="13" t="s">
        <v>6537</v>
      </c>
    </row>
    <row r="1523" spans="1:40" ht="57" customHeight="1" x14ac:dyDescent="0.25">
      <c r="A1523" s="1">
        <v>8699504092134</v>
      </c>
      <c r="B1523" s="1" t="s">
        <v>1136</v>
      </c>
      <c r="C1523" s="1" t="s">
        <v>1137</v>
      </c>
      <c r="D1523" s="2" t="s">
        <v>44</v>
      </c>
      <c r="E1523" s="3" t="s">
        <v>5731</v>
      </c>
      <c r="F1523" s="3">
        <v>0</v>
      </c>
      <c r="G1523" s="2">
        <v>2</v>
      </c>
      <c r="H1523" s="3">
        <v>1</v>
      </c>
      <c r="I1523" s="3"/>
      <c r="J1523" s="3"/>
      <c r="K1523" s="3"/>
      <c r="L1523" s="4" t="s">
        <v>3194</v>
      </c>
      <c r="M1523" s="4" t="s">
        <v>1138</v>
      </c>
      <c r="N1523" s="3" t="s">
        <v>5971</v>
      </c>
      <c r="O1523" s="3">
        <v>200</v>
      </c>
      <c r="P1523" s="3" t="s">
        <v>76</v>
      </c>
      <c r="Q1523" s="3">
        <v>30</v>
      </c>
      <c r="R1523" s="3" t="s">
        <v>48</v>
      </c>
      <c r="S1523" s="10" t="s">
        <v>49</v>
      </c>
      <c r="T1523" s="3" t="s">
        <v>129</v>
      </c>
      <c r="U1523" s="38">
        <v>591.51</v>
      </c>
      <c r="V1523" s="38">
        <v>591.51</v>
      </c>
      <c r="W1523" s="38">
        <v>591.51</v>
      </c>
      <c r="X1523" s="11" t="s">
        <v>129</v>
      </c>
      <c r="Y1523" s="12"/>
      <c r="Z1523" s="1">
        <v>0</v>
      </c>
      <c r="AA1523" s="9">
        <v>2351.09</v>
      </c>
      <c r="AB1523" s="9"/>
      <c r="AC1523" s="50">
        <f>IF(AD1523=AK1523,1,0)</f>
        <v>1</v>
      </c>
      <c r="AD1523" s="50">
        <v>2813.33</v>
      </c>
      <c r="AE1523" s="39">
        <v>2256.9</v>
      </c>
      <c r="AF1523" s="11">
        <f>IF(Z1523=2,AE1523*1.08,IF(AE1523&lt;=10,(AE1523*1.09),IF(AE1523&lt;=50,(10*1.09)+((AE1523-10)*1.08),IF(AE1523&lt;=100,(10*1.09)+((50-10)*1.08)+((AE1523-50)*1.07),IF(AE1523&lt;=200,(10*1.09)+((50-10)*1.08)+((100-50)*1.07)+((AE1523-100)*1.04),(10*1.09)+((50-10)*1.08)+((100-50)*1.07)+((200-100)*1.04)+((AE1523-200)*1.02))))))</f>
        <v>2309.6379999999999</v>
      </c>
      <c r="AG1523" s="11">
        <f>IF(Z1523=1,AF1523*1.08,IF(Z1523=4,AF1523*1.08,IF(Z1523=2,0,IF(AE1523&lt;=100,(AF1523*1.25),IF(AE1523&lt;=200,134.5+((AE1523-100)*1.04*1.16),255.14+((AE1523-200)*1.02*1.12))))))</f>
        <v>2604.94256</v>
      </c>
      <c r="AH1523" s="11">
        <f>IF(Z1523=1,0,IF(Z1523=4,0,(AG1523*1.08)))</f>
        <v>2813.3379648</v>
      </c>
      <c r="AI1523" s="9">
        <f>TRUNC(AF1523,2)</f>
        <v>2309.63</v>
      </c>
      <c r="AJ1523" s="9">
        <f>TRUNC(AG1523,2)</f>
        <v>2604.94</v>
      </c>
      <c r="AK1523" s="9">
        <f>TRUNC(AH1523,2)</f>
        <v>2813.33</v>
      </c>
      <c r="AL1523" s="13">
        <v>44170</v>
      </c>
      <c r="AM1523" s="13">
        <v>44187</v>
      </c>
      <c r="AN1523" s="13" t="s">
        <v>6537</v>
      </c>
    </row>
    <row r="1524" spans="1:40" ht="57" customHeight="1" x14ac:dyDescent="0.25">
      <c r="A1524" s="1">
        <v>8699783950095</v>
      </c>
      <c r="B1524" s="1" t="s">
        <v>3016</v>
      </c>
      <c r="C1524" s="1" t="s">
        <v>3017</v>
      </c>
      <c r="D1524" s="2" t="s">
        <v>44</v>
      </c>
      <c r="E1524" s="3" t="s">
        <v>5731</v>
      </c>
      <c r="F1524" s="3">
        <v>7</v>
      </c>
      <c r="G1524" s="2">
        <v>2</v>
      </c>
      <c r="H1524" s="3">
        <v>1</v>
      </c>
      <c r="I1524" s="3"/>
      <c r="J1524" s="3"/>
      <c r="K1524" s="3"/>
      <c r="L1524" s="4" t="s">
        <v>5669</v>
      </c>
      <c r="M1524" s="4" t="s">
        <v>5664</v>
      </c>
      <c r="N1524" s="3" t="s">
        <v>5914</v>
      </c>
      <c r="O1524" s="3" t="s">
        <v>5665</v>
      </c>
      <c r="P1524" s="3" t="s">
        <v>1004</v>
      </c>
      <c r="Q1524" s="3">
        <v>2</v>
      </c>
      <c r="R1524" s="3" t="s">
        <v>48</v>
      </c>
      <c r="S1524" s="10" t="s">
        <v>49</v>
      </c>
      <c r="T1524" s="10" t="s">
        <v>153</v>
      </c>
      <c r="U1524" s="38">
        <v>595.66</v>
      </c>
      <c r="V1524" s="38">
        <v>595.66</v>
      </c>
      <c r="W1524" s="38">
        <v>595.66</v>
      </c>
      <c r="X1524" s="11" t="s">
        <v>153</v>
      </c>
      <c r="Y1524" s="12"/>
      <c r="Z1524" s="1">
        <v>0</v>
      </c>
      <c r="AA1524" s="9">
        <v>2350.33</v>
      </c>
      <c r="AB1524" s="9"/>
      <c r="AC1524" s="50">
        <f>IF(AD1524=AK1524,1,0)</f>
        <v>1</v>
      </c>
      <c r="AD1524" s="50">
        <v>2832.88</v>
      </c>
      <c r="AE1524" s="39">
        <v>2272.7399999999998</v>
      </c>
      <c r="AF1524" s="11">
        <f>IF(Z1524=2,AE1524*1.08,IF(AE1524&lt;=10,(AE1524*1.09),IF(AE1524&lt;=50,(10*1.09)+((AE1524-10)*1.08),IF(AE1524&lt;=100,(10*1.09)+((50-10)*1.08)+((AE1524-50)*1.07),IF(AE1524&lt;=200,(10*1.09)+((50-10)*1.08)+((100-50)*1.07)+((AE1524-100)*1.04),(10*1.09)+((50-10)*1.08)+((100-50)*1.07)+((200-100)*1.04)+((AE1524-200)*1.02))))))</f>
        <v>2325.7947999999997</v>
      </c>
      <c r="AG1524" s="11">
        <f>IF(Z1524=1,AF1524*1.08,IF(Z1524=4,AF1524*1.08,IF(Z1524=2,0,IF(AE1524&lt;=100,(AF1524*1.25),IF(AE1524&lt;=200,134.5+((AE1524-100)*1.04*1.16),255.14+((AE1524-200)*1.02*1.12))))))</f>
        <v>2623.038176</v>
      </c>
      <c r="AH1524" s="11">
        <f>IF(Z1524=1,0,IF(Z1524=4,0,(AG1524*1.08)))</f>
        <v>2832.88123008</v>
      </c>
      <c r="AI1524" s="9">
        <f>TRUNC(AF1524,2)</f>
        <v>2325.79</v>
      </c>
      <c r="AJ1524" s="9">
        <f>TRUNC(AG1524,2)</f>
        <v>2623.03</v>
      </c>
      <c r="AK1524" s="9">
        <f>TRUNC(AH1524,2)</f>
        <v>2832.88</v>
      </c>
      <c r="AL1524" s="13">
        <v>44170</v>
      </c>
      <c r="AM1524" s="13">
        <v>44187</v>
      </c>
      <c r="AN1524" s="13" t="s">
        <v>6537</v>
      </c>
    </row>
    <row r="1525" spans="1:40" ht="57" customHeight="1" x14ac:dyDescent="0.25">
      <c r="A1525" s="1">
        <v>8699783950088</v>
      </c>
      <c r="B1525" s="1" t="s">
        <v>3016</v>
      </c>
      <c r="C1525" s="1" t="s">
        <v>3017</v>
      </c>
      <c r="D1525" s="2" t="s">
        <v>44</v>
      </c>
      <c r="E1525" s="3" t="s">
        <v>5731</v>
      </c>
      <c r="F1525" s="3">
        <v>7</v>
      </c>
      <c r="G1525" s="2">
        <v>2</v>
      </c>
      <c r="H1525" s="3">
        <v>1</v>
      </c>
      <c r="I1525" s="3"/>
      <c r="J1525" s="3"/>
      <c r="K1525" s="3"/>
      <c r="L1525" s="4" t="s">
        <v>5668</v>
      </c>
      <c r="M1525" s="4" t="s">
        <v>5664</v>
      </c>
      <c r="N1525" s="3" t="s">
        <v>5914</v>
      </c>
      <c r="O1525" s="3" t="s">
        <v>5670</v>
      </c>
      <c r="P1525" s="3" t="s">
        <v>1004</v>
      </c>
      <c r="Q1525" s="3">
        <v>2</v>
      </c>
      <c r="R1525" s="3" t="s">
        <v>48</v>
      </c>
      <c r="S1525" s="10" t="s">
        <v>49</v>
      </c>
      <c r="T1525" s="10" t="s">
        <v>153</v>
      </c>
      <c r="U1525" s="38">
        <v>452.69</v>
      </c>
      <c r="V1525" s="38">
        <v>452.69</v>
      </c>
      <c r="W1525" s="38">
        <v>452.69</v>
      </c>
      <c r="X1525" s="11" t="s">
        <v>153</v>
      </c>
      <c r="Y1525" s="12"/>
      <c r="Z1525" s="1">
        <v>0</v>
      </c>
      <c r="AA1525" s="9">
        <v>2138.39</v>
      </c>
      <c r="AB1525" s="9"/>
      <c r="AC1525" s="50">
        <f>IF(AD1525=AK1525,1,0)</f>
        <v>1</v>
      </c>
      <c r="AD1525" s="50">
        <v>2159.83</v>
      </c>
      <c r="AE1525" s="39">
        <v>1727.23</v>
      </c>
      <c r="AF1525" s="11">
        <f>IF(Z1525=2,AE1525*1.08,IF(AE1525&lt;=10,(AE1525*1.09),IF(AE1525&lt;=50,(10*1.09)+((AE1525-10)*1.08),IF(AE1525&lt;=100,(10*1.09)+((50-10)*1.08)+((AE1525-50)*1.07),IF(AE1525&lt;=200,(10*1.09)+((50-10)*1.08)+((100-50)*1.07)+((AE1525-100)*1.04),(10*1.09)+((50-10)*1.08)+((100-50)*1.07)+((200-100)*1.04)+((AE1525-200)*1.02))))))</f>
        <v>1769.3745999999999</v>
      </c>
      <c r="AG1525" s="11">
        <f>IF(Z1525=1,AF1525*1.08,IF(Z1525=4,AF1525*1.08,IF(Z1525=2,0,IF(AE1525&lt;=100,(AF1525*1.25),IF(AE1525&lt;=200,134.5+((AE1525-100)*1.04*1.16),255.14+((AE1525-200)*1.02*1.12))))))</f>
        <v>1999.8475520000002</v>
      </c>
      <c r="AH1525" s="11">
        <f>IF(Z1525=1,0,IF(Z1525=4,0,(AG1525*1.08)))</f>
        <v>2159.8353561600002</v>
      </c>
      <c r="AI1525" s="9">
        <f>TRUNC(AF1525,2)</f>
        <v>1769.37</v>
      </c>
      <c r="AJ1525" s="9">
        <f>TRUNC(AG1525,2)</f>
        <v>1999.84</v>
      </c>
      <c r="AK1525" s="9">
        <f>TRUNC(AH1525,2)</f>
        <v>2159.83</v>
      </c>
      <c r="AL1525" s="13">
        <v>44170</v>
      </c>
      <c r="AM1525" s="13">
        <v>44187</v>
      </c>
      <c r="AN1525" s="13" t="s">
        <v>6537</v>
      </c>
    </row>
    <row r="1526" spans="1:40" ht="57" customHeight="1" x14ac:dyDescent="0.25">
      <c r="A1526" s="1">
        <v>8681308278760</v>
      </c>
      <c r="B1526" s="1" t="s">
        <v>1943</v>
      </c>
      <c r="C1526" s="1" t="s">
        <v>1944</v>
      </c>
      <c r="D1526" s="2" t="s">
        <v>44</v>
      </c>
      <c r="E1526" s="3" t="s">
        <v>5731</v>
      </c>
      <c r="F1526" s="3">
        <v>0</v>
      </c>
      <c r="G1526" s="2">
        <v>2</v>
      </c>
      <c r="H1526" s="3">
        <v>1</v>
      </c>
      <c r="I1526" s="3"/>
      <c r="J1526" s="3"/>
      <c r="K1526" s="3"/>
      <c r="L1526" s="4" t="s">
        <v>1298</v>
      </c>
      <c r="M1526" s="4" t="s">
        <v>1299</v>
      </c>
      <c r="N1526" s="3" t="s">
        <v>5983</v>
      </c>
      <c r="O1526" s="3">
        <v>20</v>
      </c>
      <c r="P1526" s="3" t="s">
        <v>76</v>
      </c>
      <c r="Q1526" s="3">
        <v>30</v>
      </c>
      <c r="R1526" s="3" t="s">
        <v>48</v>
      </c>
      <c r="S1526" s="10" t="s">
        <v>49</v>
      </c>
      <c r="T1526" s="3" t="s">
        <v>153</v>
      </c>
      <c r="U1526" s="38">
        <v>3270.06</v>
      </c>
      <c r="V1526" s="38">
        <v>3270.06</v>
      </c>
      <c r="W1526" s="38">
        <v>3270.06</v>
      </c>
      <c r="X1526" s="11" t="s">
        <v>153</v>
      </c>
      <c r="Y1526" s="42" t="s">
        <v>309</v>
      </c>
      <c r="Z1526" s="1">
        <v>0</v>
      </c>
      <c r="AA1526" s="9">
        <v>13504.45</v>
      </c>
      <c r="AB1526" s="9"/>
      <c r="AC1526" s="50">
        <f>IF(AD1526=AK1526,1,0)</f>
        <v>1</v>
      </c>
      <c r="AD1526" s="50">
        <v>16654.21</v>
      </c>
      <c r="AE1526" s="39">
        <v>13475.06</v>
      </c>
      <c r="AF1526" s="11">
        <f>IF(Z1526=2,AE1526*1.08,IF(AE1526&lt;=10,(AE1526*1.09),IF(AE1526&lt;=50,(10*1.09)+((AE1526-10)*1.08),IF(AE1526&lt;=100,(10*1.09)+((50-10)*1.08)+((AE1526-50)*1.07),IF(AE1526&lt;=200,(10*1.09)+((50-10)*1.08)+((100-50)*1.07)+((AE1526-100)*1.04),(10*1.09)+((50-10)*1.08)+((100-50)*1.07)+((200-100)*1.04)+((AE1526-200)*1.02))))))</f>
        <v>13752.1612</v>
      </c>
      <c r="AG1526" s="11">
        <f>IF(Z1526=1,AF1526*1.08,IF(Z1526=4,AF1526*1.08,IF(Z1526=2,0,IF(AE1526&lt;=100,(AF1526*1.25),IF(AE1526&lt;=200,134.5+((AE1526-100)*1.04*1.16),255.14+((AE1526-200)*1.02*1.12))))))</f>
        <v>15420.568544000002</v>
      </c>
      <c r="AH1526" s="11">
        <f>IF(Z1526=1,0,IF(Z1526=4,0,(AG1526*1.08)))</f>
        <v>16654.214027520004</v>
      </c>
      <c r="AI1526" s="9">
        <f>TRUNC(AF1526,2)</f>
        <v>13752.16</v>
      </c>
      <c r="AJ1526" s="9">
        <f>TRUNC(AG1526,2)</f>
        <v>15420.56</v>
      </c>
      <c r="AK1526" s="9">
        <f>TRUNC(AH1526,2)</f>
        <v>16654.21</v>
      </c>
      <c r="AL1526" s="13">
        <v>44170</v>
      </c>
      <c r="AM1526" s="13">
        <v>44187</v>
      </c>
      <c r="AN1526" s="13" t="s">
        <v>6537</v>
      </c>
    </row>
    <row r="1527" spans="1:40" ht="57" customHeight="1" x14ac:dyDescent="0.25">
      <c r="A1527" s="1">
        <v>8699552090489</v>
      </c>
      <c r="B1527" s="1" t="s">
        <v>2299</v>
      </c>
      <c r="C1527" s="1" t="s">
        <v>2300</v>
      </c>
      <c r="D1527" s="2" t="s">
        <v>44</v>
      </c>
      <c r="E1527" s="3" t="s">
        <v>5731</v>
      </c>
      <c r="F1527" s="3">
        <v>0</v>
      </c>
      <c r="G1527" s="2">
        <v>2</v>
      </c>
      <c r="H1527" s="3">
        <v>1</v>
      </c>
      <c r="I1527" s="3"/>
      <c r="J1527" s="3"/>
      <c r="K1527" s="3"/>
      <c r="L1527" s="4" t="s">
        <v>3630</v>
      </c>
      <c r="M1527" s="4" t="s">
        <v>165</v>
      </c>
      <c r="N1527" s="3" t="s">
        <v>6035</v>
      </c>
      <c r="O1527" s="3" t="s">
        <v>975</v>
      </c>
      <c r="P1527" s="3" t="s">
        <v>76</v>
      </c>
      <c r="Q1527" s="3">
        <v>30</v>
      </c>
      <c r="R1527" s="3" t="s">
        <v>48</v>
      </c>
      <c r="S1527" s="10" t="s">
        <v>18</v>
      </c>
      <c r="T1527" s="3" t="s">
        <v>129</v>
      </c>
      <c r="U1527" s="38">
        <v>5.08</v>
      </c>
      <c r="V1527" s="38">
        <v>5.08</v>
      </c>
      <c r="W1527" s="38">
        <v>5.08</v>
      </c>
      <c r="X1527" s="11" t="s">
        <v>129</v>
      </c>
      <c r="Y1527" s="12"/>
      <c r="Z1527" s="1">
        <v>0</v>
      </c>
      <c r="AA1527" s="9">
        <v>30.32</v>
      </c>
      <c r="AB1527" s="9"/>
      <c r="AC1527" s="50">
        <f>IF(AD1527=AK1527,1,0)</f>
        <v>1</v>
      </c>
      <c r="AD1527" s="50">
        <v>28.39</v>
      </c>
      <c r="AE1527" s="39">
        <v>19.38</v>
      </c>
      <c r="AF1527" s="11">
        <f>IF(Z1527=2,AE1527*1.08,IF(AE1527&lt;=10,(AE1527*1.09),IF(AE1527&lt;=50,(10*1.09)+((AE1527-10)*1.08),IF(AE1527&lt;=100,(10*1.09)+((50-10)*1.08)+((AE1527-50)*1.07),IF(AE1527&lt;=200,(10*1.09)+((50-10)*1.08)+((100-50)*1.07)+((AE1527-100)*1.04),(10*1.09)+((50-10)*1.08)+((100-50)*1.07)+((200-100)*1.04)+((AE1527-200)*1.02))))))</f>
        <v>21.0304</v>
      </c>
      <c r="AG1527" s="11">
        <f>IF(Z1527=1,AF1527*1.08,IF(Z1527=4,AF1527*1.08,IF(Z1527=2,0,IF(AE1527&lt;=100,(AF1527*1.25),IF(AE1527&lt;=200,134.5+((AE1527-100)*1.04*1.16),255.14+((AE1527-200)*1.02*1.12))))))</f>
        <v>26.288</v>
      </c>
      <c r="AH1527" s="11">
        <f>IF(Z1527=1,0,IF(Z1527=4,0,(AG1527*1.08)))</f>
        <v>28.391040000000004</v>
      </c>
      <c r="AI1527" s="9">
        <f>TRUNC(AF1527,2)</f>
        <v>21.03</v>
      </c>
      <c r="AJ1527" s="9">
        <f>TRUNC(AG1527,2)</f>
        <v>26.28</v>
      </c>
      <c r="AK1527" s="9">
        <f>TRUNC(AH1527,2)</f>
        <v>28.39</v>
      </c>
      <c r="AL1527" s="13">
        <v>44170</v>
      </c>
      <c r="AM1527" s="13">
        <v>44187</v>
      </c>
      <c r="AN1527" s="13" t="s">
        <v>6537</v>
      </c>
    </row>
    <row r="1528" spans="1:40" ht="57" customHeight="1" x14ac:dyDescent="0.25">
      <c r="A1528" s="1">
        <v>8699636791271</v>
      </c>
      <c r="B1528" s="1" t="s">
        <v>3664</v>
      </c>
      <c r="C1528" s="1" t="s">
        <v>3665</v>
      </c>
      <c r="D1528" s="2" t="s">
        <v>44</v>
      </c>
      <c r="E1528" s="2" t="s">
        <v>5731</v>
      </c>
      <c r="F1528" s="3">
        <v>0</v>
      </c>
      <c r="G1528" s="2">
        <v>2</v>
      </c>
      <c r="H1528" s="3">
        <v>1</v>
      </c>
      <c r="I1528" s="3"/>
      <c r="J1528" s="3"/>
      <c r="K1528" s="3"/>
      <c r="L1528" s="4" t="s">
        <v>3668</v>
      </c>
      <c r="M1528" s="7" t="s">
        <v>3667</v>
      </c>
      <c r="N1528" s="3" t="s">
        <v>5947</v>
      </c>
      <c r="O1528" s="3">
        <v>300</v>
      </c>
      <c r="P1528" s="3" t="s">
        <v>76</v>
      </c>
      <c r="Q1528" s="3">
        <v>1</v>
      </c>
      <c r="R1528" s="3" t="s">
        <v>48</v>
      </c>
      <c r="S1528" s="10" t="s">
        <v>49</v>
      </c>
      <c r="T1528" s="2" t="s">
        <v>503</v>
      </c>
      <c r="U1528" s="38">
        <v>237.5</v>
      </c>
      <c r="V1528" s="38">
        <v>237.5</v>
      </c>
      <c r="W1528" s="38">
        <v>237.5</v>
      </c>
      <c r="X1528" s="11" t="s">
        <v>503</v>
      </c>
      <c r="Y1528" s="12"/>
      <c r="Z1528" s="1">
        <v>0</v>
      </c>
      <c r="AA1528" s="9">
        <v>1160.82</v>
      </c>
      <c r="AB1528" s="9"/>
      <c r="AC1528" s="50">
        <f>IF(AD1528=AK1528,1,0)</f>
        <v>1</v>
      </c>
      <c r="AD1528" s="50">
        <v>1146.78</v>
      </c>
      <c r="AE1528" s="39">
        <v>906.14</v>
      </c>
      <c r="AF1528" s="11">
        <f>IF(Z1528=2,AE1528*1.08,IF(AE1528&lt;=10,(AE1528*1.09),IF(AE1528&lt;=50,(10*1.09)+((AE1528-10)*1.08),IF(AE1528&lt;=100,(10*1.09)+((50-10)*1.08)+((AE1528-50)*1.07),IF(AE1528&lt;=200,(10*1.09)+((50-10)*1.08)+((100-50)*1.07)+((AE1528-100)*1.04),(10*1.09)+((50-10)*1.08)+((100-50)*1.07)+((200-100)*1.04)+((AE1528-200)*1.02))))))</f>
        <v>931.86279999999999</v>
      </c>
      <c r="AG1528" s="11">
        <f>IF(Z1528=1,AF1528*1.08,IF(Z1528=4,AF1528*1.08,IF(Z1528=2,0,IF(AE1528&lt;=100,(AF1528*1.25),IF(AE1528&lt;=200,134.5+((AE1528-100)*1.04*1.16),255.14+((AE1528-200)*1.02*1.12))))))</f>
        <v>1061.8343359999999</v>
      </c>
      <c r="AH1528" s="11">
        <f>IF(Z1528=1,0,IF(Z1528=4,0,(AG1528*1.08)))</f>
        <v>1146.78108288</v>
      </c>
      <c r="AI1528" s="9">
        <f>TRUNC(AF1528,2)</f>
        <v>931.86</v>
      </c>
      <c r="AJ1528" s="9">
        <f>TRUNC(AG1528,2)</f>
        <v>1061.83</v>
      </c>
      <c r="AK1528" s="9">
        <f>TRUNC(AH1528,2)</f>
        <v>1146.78</v>
      </c>
      <c r="AL1528" s="13">
        <v>44170</v>
      </c>
      <c r="AM1528" s="13">
        <v>44187</v>
      </c>
      <c r="AN1528" s="13" t="s">
        <v>6537</v>
      </c>
    </row>
    <row r="1529" spans="1:40" ht="57" customHeight="1" x14ac:dyDescent="0.25">
      <c r="A1529" s="1">
        <v>8699636280799</v>
      </c>
      <c r="B1529" s="1" t="s">
        <v>3664</v>
      </c>
      <c r="C1529" s="1" t="s">
        <v>3665</v>
      </c>
      <c r="D1529" s="2" t="s">
        <v>44</v>
      </c>
      <c r="E1529" s="2" t="s">
        <v>5731</v>
      </c>
      <c r="F1529" s="3">
        <v>0</v>
      </c>
      <c r="G1529" s="2">
        <v>3</v>
      </c>
      <c r="H1529" s="3">
        <v>1</v>
      </c>
      <c r="I1529" s="3"/>
      <c r="J1529" s="3"/>
      <c r="K1529" s="3"/>
      <c r="L1529" s="4" t="s">
        <v>3669</v>
      </c>
      <c r="M1529" s="7" t="s">
        <v>3667</v>
      </c>
      <c r="N1529" s="3" t="s">
        <v>5947</v>
      </c>
      <c r="O1529" s="3">
        <v>40</v>
      </c>
      <c r="P1529" s="3" t="s">
        <v>221</v>
      </c>
      <c r="Q1529" s="3">
        <v>1</v>
      </c>
      <c r="R1529" s="3" t="s">
        <v>48</v>
      </c>
      <c r="S1529" s="10" t="s">
        <v>49</v>
      </c>
      <c r="T1529" s="3" t="s">
        <v>153</v>
      </c>
      <c r="U1529" s="38">
        <v>527.38</v>
      </c>
      <c r="V1529" s="38">
        <v>527.38</v>
      </c>
      <c r="W1529" s="38">
        <v>527.38</v>
      </c>
      <c r="X1529" s="3" t="s">
        <v>153</v>
      </c>
      <c r="Y1529" s="12"/>
      <c r="Z1529" s="1">
        <v>0</v>
      </c>
      <c r="AA1529" s="9">
        <v>2048.96</v>
      </c>
      <c r="AB1529" s="9"/>
      <c r="AC1529" s="50">
        <f>IF(AD1529=AK1529,1,0)</f>
        <v>1</v>
      </c>
      <c r="AD1529" s="50">
        <v>2511.44</v>
      </c>
      <c r="AE1529" s="39">
        <v>2012.21</v>
      </c>
      <c r="AF1529" s="11">
        <f>IF(Z1529=2,AE1529*1.08,IF(AE1529&lt;=10,(AE1529*1.09),IF(AE1529&lt;=50,(10*1.09)+((AE1529-10)*1.08),IF(AE1529&lt;=100,(10*1.09)+((50-10)*1.08)+((AE1529-50)*1.07),IF(AE1529&lt;=200,(10*1.09)+((50-10)*1.08)+((100-50)*1.07)+((AE1529-100)*1.04),(10*1.09)+((50-10)*1.08)+((100-50)*1.07)+((200-100)*1.04)+((AE1529-200)*1.02))))))</f>
        <v>2060.0542</v>
      </c>
      <c r="AG1529" s="11">
        <f>IF(Z1529=1,AF1529*1.08,IF(Z1529=4,AF1529*1.08,IF(Z1529=2,0,IF(AE1529&lt;=100,(AF1529*1.25),IF(AE1529&lt;=200,134.5+((AE1529-100)*1.04*1.16),255.14+((AE1529-200)*1.02*1.12))))))</f>
        <v>2325.4087040000004</v>
      </c>
      <c r="AH1529" s="11">
        <f>IF(Z1529=1,0,IF(Z1529=4,0,(AG1529*1.08)))</f>
        <v>2511.4414003200004</v>
      </c>
      <c r="AI1529" s="9">
        <f>TRUNC(AF1529,2)</f>
        <v>2060.0500000000002</v>
      </c>
      <c r="AJ1529" s="9">
        <f>TRUNC(AG1529,2)</f>
        <v>2325.4</v>
      </c>
      <c r="AK1529" s="9">
        <f>TRUNC(AH1529,2)</f>
        <v>2511.44</v>
      </c>
      <c r="AL1529" s="13">
        <v>44170</v>
      </c>
      <c r="AM1529" s="13">
        <v>44187</v>
      </c>
      <c r="AN1529" s="13" t="s">
        <v>6537</v>
      </c>
    </row>
    <row r="1530" spans="1:40" ht="57" customHeight="1" x14ac:dyDescent="0.25">
      <c r="A1530" s="1">
        <v>8699532154484</v>
      </c>
      <c r="B1530" s="1" t="s">
        <v>1212</v>
      </c>
      <c r="C1530" s="1" t="s">
        <v>1213</v>
      </c>
      <c r="D1530" s="2" t="s">
        <v>44</v>
      </c>
      <c r="E1530" s="3" t="s">
        <v>5731</v>
      </c>
      <c r="F1530" s="3">
        <v>0</v>
      </c>
      <c r="G1530" s="29">
        <v>7</v>
      </c>
      <c r="H1530" s="3">
        <v>1</v>
      </c>
      <c r="I1530" s="3"/>
      <c r="J1530" s="3"/>
      <c r="K1530" s="3"/>
      <c r="L1530" s="4" t="s">
        <v>3688</v>
      </c>
      <c r="M1530" s="4" t="s">
        <v>114</v>
      </c>
      <c r="N1530" s="3" t="s">
        <v>5902</v>
      </c>
      <c r="O1530" s="3">
        <v>150</v>
      </c>
      <c r="P1530" s="3" t="s">
        <v>76</v>
      </c>
      <c r="Q1530" s="3">
        <v>56</v>
      </c>
      <c r="R1530" s="16" t="s">
        <v>788</v>
      </c>
      <c r="S1530" s="10" t="s">
        <v>18</v>
      </c>
      <c r="T1530" s="3" t="s">
        <v>153</v>
      </c>
      <c r="U1530" s="38">
        <v>11.78</v>
      </c>
      <c r="V1530" s="38">
        <v>49.84</v>
      </c>
      <c r="W1530" s="38">
        <v>11.78</v>
      </c>
      <c r="X1530" s="3" t="s">
        <v>153</v>
      </c>
      <c r="Y1530" s="12"/>
      <c r="Z1530" s="1">
        <v>0</v>
      </c>
      <c r="AA1530" s="9">
        <v>48.14</v>
      </c>
      <c r="AB1530" s="9"/>
      <c r="AC1530" s="50">
        <f>IF(AD1530=AK1530,1,0)</f>
        <v>1</v>
      </c>
      <c r="AD1530" s="50">
        <v>65.650000000000006</v>
      </c>
      <c r="AE1530" s="39">
        <v>44.94</v>
      </c>
      <c r="AF1530" s="11">
        <f>IF(Z1530=2,AE1530*1.08,IF(AE1530&lt;=10,(AE1530*1.09),IF(AE1530&lt;=50,(10*1.09)+((AE1530-10)*1.08),IF(AE1530&lt;=100,(10*1.09)+((50-10)*1.08)+((AE1530-50)*1.07),IF(AE1530&lt;=200,(10*1.09)+((50-10)*1.08)+((100-50)*1.07)+((AE1530-100)*1.04),(10*1.09)+((50-10)*1.08)+((100-50)*1.07)+((200-100)*1.04)+((AE1530-200)*1.02))))))</f>
        <v>48.635199999999998</v>
      </c>
      <c r="AG1530" s="11">
        <f>IF(Z1530=1,AF1530*1.08,IF(Z1530=4,AF1530*1.08,IF(Z1530=2,0,IF(AE1530&lt;=100,(AF1530*1.25),IF(AE1530&lt;=200,134.5+((AE1530-100)*1.04*1.16),255.14+((AE1530-200)*1.02*1.12))))))</f>
        <v>60.793999999999997</v>
      </c>
      <c r="AH1530" s="11">
        <f>IF(Z1530=1,0,IF(Z1530=4,0,(AG1530*1.08)))</f>
        <v>65.657520000000005</v>
      </c>
      <c r="AI1530" s="9">
        <f>TRUNC(AF1530,2)</f>
        <v>48.63</v>
      </c>
      <c r="AJ1530" s="9">
        <f>TRUNC(AG1530,2)</f>
        <v>60.79</v>
      </c>
      <c r="AK1530" s="9">
        <f>TRUNC(AH1530,2)</f>
        <v>65.650000000000006</v>
      </c>
      <c r="AL1530" s="13">
        <v>44170</v>
      </c>
      <c r="AM1530" s="13">
        <v>44187</v>
      </c>
      <c r="AN1530" s="13" t="s">
        <v>6537</v>
      </c>
    </row>
    <row r="1531" spans="1:40" ht="57" customHeight="1" x14ac:dyDescent="0.25">
      <c r="A1531" s="1">
        <v>8680833150091</v>
      </c>
      <c r="B1531" s="1" t="s">
        <v>1212</v>
      </c>
      <c r="C1531" s="1" t="s">
        <v>1213</v>
      </c>
      <c r="D1531" s="2" t="s">
        <v>150</v>
      </c>
      <c r="E1531" s="3" t="s">
        <v>5731</v>
      </c>
      <c r="F1531" s="3">
        <v>0</v>
      </c>
      <c r="G1531" s="2">
        <v>1</v>
      </c>
      <c r="H1531" s="3">
        <v>1</v>
      </c>
      <c r="I1531" s="3"/>
      <c r="J1531" s="3"/>
      <c r="K1531" s="3"/>
      <c r="L1531" s="4" t="s">
        <v>1596</v>
      </c>
      <c r="M1531" s="4" t="s">
        <v>114</v>
      </c>
      <c r="N1531" s="3" t="s">
        <v>6020</v>
      </c>
      <c r="O1531" s="3">
        <v>150</v>
      </c>
      <c r="P1531" s="3" t="s">
        <v>76</v>
      </c>
      <c r="Q1531" s="3">
        <v>56</v>
      </c>
      <c r="R1531" s="16" t="s">
        <v>788</v>
      </c>
      <c r="S1531" s="10" t="s">
        <v>18</v>
      </c>
      <c r="T1531" s="3" t="s">
        <v>153</v>
      </c>
      <c r="U1531" s="38">
        <v>11.78</v>
      </c>
      <c r="V1531" s="38">
        <v>49.84</v>
      </c>
      <c r="W1531" s="38">
        <v>11.78</v>
      </c>
      <c r="X1531" s="3" t="s">
        <v>153</v>
      </c>
      <c r="Y1531" s="12"/>
      <c r="Z1531" s="1">
        <v>0</v>
      </c>
      <c r="AA1531" s="9">
        <v>48.14</v>
      </c>
      <c r="AB1531" s="9"/>
      <c r="AC1531" s="50"/>
      <c r="AD1531" s="50"/>
      <c r="AE1531" s="39">
        <v>44.94</v>
      </c>
      <c r="AF1531" s="11">
        <f>IF(Z1531=2,AE1531*1.08,IF(AE1531&lt;=10,(AE1531*1.09),IF(AE1531&lt;=50,(10*1.09)+((AE1531-10)*1.08),IF(AE1531&lt;=100,(10*1.09)+((50-10)*1.08)+((AE1531-50)*1.07),IF(AE1531&lt;=200,(10*1.09)+((50-10)*1.08)+((100-50)*1.07)+((AE1531-100)*1.04),(10*1.09)+((50-10)*1.08)+((100-50)*1.07)+((200-100)*1.04)+((AE1531-200)*1.02))))))</f>
        <v>48.635199999999998</v>
      </c>
      <c r="AG1531" s="11">
        <f>IF(Z1531=1,AF1531*1.08,IF(Z1531=4,AF1531*1.08,IF(Z1531=2,0,IF(AE1531&lt;=100,(AF1531*1.25),IF(AE1531&lt;=200,134.5+((AE1531-100)*1.04*1.16),255.14+((AE1531-200)*1.02*1.12))))))</f>
        <v>60.793999999999997</v>
      </c>
      <c r="AH1531" s="11">
        <f>IF(Z1531=1,0,IF(Z1531=4,0,(AG1531*1.08)))</f>
        <v>65.657520000000005</v>
      </c>
      <c r="AI1531" s="9">
        <f>TRUNC(AF1531,2)</f>
        <v>48.63</v>
      </c>
      <c r="AJ1531" s="9">
        <f>TRUNC(AG1531,2)</f>
        <v>60.79</v>
      </c>
      <c r="AK1531" s="9">
        <f>TRUNC(AH1531,2)</f>
        <v>65.650000000000006</v>
      </c>
      <c r="AL1531" s="13">
        <v>44170</v>
      </c>
      <c r="AM1531" s="13">
        <v>44187</v>
      </c>
      <c r="AN1531" s="13" t="s">
        <v>6537</v>
      </c>
    </row>
    <row r="1532" spans="1:40" ht="57" customHeight="1" x14ac:dyDescent="0.25">
      <c r="A1532" s="1">
        <v>8699536150536</v>
      </c>
      <c r="B1532" s="1" t="s">
        <v>1212</v>
      </c>
      <c r="C1532" s="1" t="s">
        <v>1213</v>
      </c>
      <c r="D1532" s="2" t="s">
        <v>150</v>
      </c>
      <c r="E1532" s="3" t="s">
        <v>5731</v>
      </c>
      <c r="F1532" s="3">
        <v>0</v>
      </c>
      <c r="G1532" s="2">
        <v>1</v>
      </c>
      <c r="H1532" s="3">
        <v>1</v>
      </c>
      <c r="I1532" s="3"/>
      <c r="J1532" s="3"/>
      <c r="K1532" s="3"/>
      <c r="L1532" s="4" t="s">
        <v>1596</v>
      </c>
      <c r="M1532" s="4" t="s">
        <v>114</v>
      </c>
      <c r="N1532" s="3" t="s">
        <v>5946</v>
      </c>
      <c r="O1532" s="3">
        <v>150</v>
      </c>
      <c r="P1532" s="3" t="s">
        <v>76</v>
      </c>
      <c r="Q1532" s="3">
        <v>56</v>
      </c>
      <c r="R1532" s="16" t="s">
        <v>788</v>
      </c>
      <c r="S1532" s="10" t="s">
        <v>18</v>
      </c>
      <c r="T1532" s="3" t="s">
        <v>153</v>
      </c>
      <c r="U1532" s="38">
        <v>11.78</v>
      </c>
      <c r="V1532" s="38">
        <v>49.84</v>
      </c>
      <c r="W1532" s="38">
        <v>11.78</v>
      </c>
      <c r="X1532" s="3" t="s">
        <v>153</v>
      </c>
      <c r="Y1532" s="12"/>
      <c r="Z1532" s="1">
        <v>0</v>
      </c>
      <c r="AA1532" s="9">
        <v>48.14</v>
      </c>
      <c r="AB1532" s="9"/>
      <c r="AC1532" s="50"/>
      <c r="AD1532" s="50"/>
      <c r="AE1532" s="39">
        <v>44.94</v>
      </c>
      <c r="AF1532" s="11">
        <f>IF(Z1532=2,AE1532*1.08,IF(AE1532&lt;=10,(AE1532*1.09),IF(AE1532&lt;=50,(10*1.09)+((AE1532-10)*1.08),IF(AE1532&lt;=100,(10*1.09)+((50-10)*1.08)+((AE1532-50)*1.07),IF(AE1532&lt;=200,(10*1.09)+((50-10)*1.08)+((100-50)*1.07)+((AE1532-100)*1.04),(10*1.09)+((50-10)*1.08)+((100-50)*1.07)+((200-100)*1.04)+((AE1532-200)*1.02))))))</f>
        <v>48.635199999999998</v>
      </c>
      <c r="AG1532" s="11">
        <f>IF(Z1532=1,AF1532*1.08,IF(Z1532=4,AF1532*1.08,IF(Z1532=2,0,IF(AE1532&lt;=100,(AF1532*1.25),IF(AE1532&lt;=200,134.5+((AE1532-100)*1.04*1.16),255.14+((AE1532-200)*1.02*1.12))))))</f>
        <v>60.793999999999997</v>
      </c>
      <c r="AH1532" s="11">
        <f>IF(Z1532=1,0,IF(Z1532=4,0,(AG1532*1.08)))</f>
        <v>65.657520000000005</v>
      </c>
      <c r="AI1532" s="9">
        <f>TRUNC(AF1532,2)</f>
        <v>48.63</v>
      </c>
      <c r="AJ1532" s="9">
        <f>TRUNC(AG1532,2)</f>
        <v>60.79</v>
      </c>
      <c r="AK1532" s="9">
        <f>TRUNC(AH1532,2)</f>
        <v>65.650000000000006</v>
      </c>
      <c r="AL1532" s="13">
        <v>44170</v>
      </c>
      <c r="AM1532" s="13">
        <v>44187</v>
      </c>
      <c r="AN1532" s="13" t="s">
        <v>6537</v>
      </c>
    </row>
    <row r="1533" spans="1:40" ht="57" customHeight="1" x14ac:dyDescent="0.25">
      <c r="A1533" s="1">
        <v>8680833150152</v>
      </c>
      <c r="B1533" s="1" t="s">
        <v>1212</v>
      </c>
      <c r="C1533" s="1" t="s">
        <v>1213</v>
      </c>
      <c r="D1533" s="2" t="s">
        <v>150</v>
      </c>
      <c r="E1533" s="3" t="s">
        <v>5731</v>
      </c>
      <c r="F1533" s="3">
        <v>0</v>
      </c>
      <c r="G1533" s="2">
        <v>1</v>
      </c>
      <c r="H1533" s="3">
        <v>1</v>
      </c>
      <c r="I1533" s="3"/>
      <c r="J1533" s="3"/>
      <c r="K1533" s="3"/>
      <c r="L1533" s="4" t="s">
        <v>3698</v>
      </c>
      <c r="M1533" s="4" t="s">
        <v>114</v>
      </c>
      <c r="N1533" s="3" t="s">
        <v>6020</v>
      </c>
      <c r="O1533" s="3">
        <v>225</v>
      </c>
      <c r="P1533" s="3" t="s">
        <v>76</v>
      </c>
      <c r="Q1533" s="3">
        <v>56</v>
      </c>
      <c r="R1533" s="16" t="s">
        <v>788</v>
      </c>
      <c r="S1533" s="10" t="s">
        <v>18</v>
      </c>
      <c r="T1533" s="10" t="s">
        <v>225</v>
      </c>
      <c r="U1533" s="38">
        <v>33.03</v>
      </c>
      <c r="V1533" s="38">
        <v>73.19</v>
      </c>
      <c r="W1533" s="38">
        <v>33.03</v>
      </c>
      <c r="X1533" s="10" t="s">
        <v>225</v>
      </c>
      <c r="Y1533" s="12"/>
      <c r="Z1533" s="1">
        <v>0</v>
      </c>
      <c r="AA1533" s="9">
        <v>126.74</v>
      </c>
      <c r="AB1533" s="9"/>
      <c r="AC1533" s="50"/>
      <c r="AD1533" s="50"/>
      <c r="AE1533" s="39">
        <v>126.02</v>
      </c>
      <c r="AF1533" s="11">
        <f>IF(Z1533=2,AE1533*1.08,IF(AE1533&lt;=10,(AE1533*1.09),IF(AE1533&lt;=50,(10*1.09)+((AE1533-10)*1.08),IF(AE1533&lt;=100,(10*1.09)+((50-10)*1.08)+((AE1533-50)*1.07),IF(AE1533&lt;=200,(10*1.09)+((50-10)*1.08)+((100-50)*1.07)+((AE1533-100)*1.04),(10*1.09)+((50-10)*1.08)+((100-50)*1.07)+((200-100)*1.04)+((AE1533-200)*1.02))))))</f>
        <v>134.66079999999999</v>
      </c>
      <c r="AG1533" s="11">
        <f>IF(Z1533=1,AF1533*1.08,IF(Z1533=4,AF1533*1.08,IF(Z1533=2,0,IF(AE1533&lt;=100,(AF1533*1.25),IF(AE1533&lt;=200,134.5+((AE1533-100)*1.04*1.16),255.14+((AE1533-200)*1.02*1.12))))))</f>
        <v>165.89052799999999</v>
      </c>
      <c r="AH1533" s="11">
        <f>IF(Z1533=1,0,IF(Z1533=4,0,(AG1533*1.08)))</f>
        <v>179.16177024000001</v>
      </c>
      <c r="AI1533" s="9">
        <f>TRUNC(AF1533,2)</f>
        <v>134.66</v>
      </c>
      <c r="AJ1533" s="9">
        <f>TRUNC(AG1533,2)</f>
        <v>165.89</v>
      </c>
      <c r="AK1533" s="9">
        <f>TRUNC(AH1533,2)</f>
        <v>179.16</v>
      </c>
      <c r="AL1533" s="13">
        <v>44170</v>
      </c>
      <c r="AM1533" s="13">
        <v>44187</v>
      </c>
      <c r="AN1533" s="13" t="s">
        <v>6537</v>
      </c>
    </row>
    <row r="1534" spans="1:40" ht="57" customHeight="1" x14ac:dyDescent="0.25">
      <c r="A1534" s="1">
        <v>8699536150550</v>
      </c>
      <c r="B1534" s="1" t="s">
        <v>1212</v>
      </c>
      <c r="C1534" s="1" t="s">
        <v>1213</v>
      </c>
      <c r="D1534" s="2" t="s">
        <v>150</v>
      </c>
      <c r="E1534" s="3" t="s">
        <v>5731</v>
      </c>
      <c r="F1534" s="3">
        <v>0</v>
      </c>
      <c r="G1534" s="2">
        <v>1</v>
      </c>
      <c r="H1534" s="3">
        <v>1</v>
      </c>
      <c r="I1534" s="3"/>
      <c r="J1534" s="3"/>
      <c r="K1534" s="3"/>
      <c r="L1534" s="4" t="s">
        <v>5734</v>
      </c>
      <c r="M1534" s="4" t="s">
        <v>114</v>
      </c>
      <c r="N1534" s="3" t="s">
        <v>5946</v>
      </c>
      <c r="O1534" s="3">
        <v>225</v>
      </c>
      <c r="P1534" s="3" t="s">
        <v>76</v>
      </c>
      <c r="Q1534" s="3">
        <v>56</v>
      </c>
      <c r="R1534" s="16" t="s">
        <v>788</v>
      </c>
      <c r="S1534" s="10" t="s">
        <v>18</v>
      </c>
      <c r="T1534" s="10" t="s">
        <v>225</v>
      </c>
      <c r="U1534" s="38">
        <v>33.03</v>
      </c>
      <c r="V1534" s="38">
        <v>73.19</v>
      </c>
      <c r="W1534" s="38">
        <v>33.03</v>
      </c>
      <c r="X1534" s="10" t="s">
        <v>225</v>
      </c>
      <c r="Y1534" s="12"/>
      <c r="Z1534" s="1">
        <v>0</v>
      </c>
      <c r="AA1534" s="9">
        <v>126.74</v>
      </c>
      <c r="AB1534" s="9"/>
      <c r="AC1534" s="50"/>
      <c r="AD1534" s="50"/>
      <c r="AE1534" s="39">
        <v>126.02</v>
      </c>
      <c r="AF1534" s="11">
        <f>IF(Z1534=2,AE1534*1.08,IF(AE1534&lt;=10,(AE1534*1.09),IF(AE1534&lt;=50,(10*1.09)+((AE1534-10)*1.08),IF(AE1534&lt;=100,(10*1.09)+((50-10)*1.08)+((AE1534-50)*1.07),IF(AE1534&lt;=200,(10*1.09)+((50-10)*1.08)+((100-50)*1.07)+((AE1534-100)*1.04),(10*1.09)+((50-10)*1.08)+((100-50)*1.07)+((200-100)*1.04)+((AE1534-200)*1.02))))))</f>
        <v>134.66079999999999</v>
      </c>
      <c r="AG1534" s="11">
        <f>IF(Z1534=1,AF1534*1.08,IF(Z1534=4,AF1534*1.08,IF(Z1534=2,0,IF(AE1534&lt;=100,(AF1534*1.25),IF(AE1534&lt;=200,134.5+((AE1534-100)*1.04*1.16),255.14+((AE1534-200)*1.02*1.12))))))</f>
        <v>165.89052799999999</v>
      </c>
      <c r="AH1534" s="11">
        <f>IF(Z1534=1,0,IF(Z1534=4,0,(AG1534*1.08)))</f>
        <v>179.16177024000001</v>
      </c>
      <c r="AI1534" s="9">
        <f>TRUNC(AF1534,2)</f>
        <v>134.66</v>
      </c>
      <c r="AJ1534" s="9">
        <f>TRUNC(AG1534,2)</f>
        <v>165.89</v>
      </c>
      <c r="AK1534" s="9">
        <f>TRUNC(AH1534,2)</f>
        <v>179.16</v>
      </c>
      <c r="AL1534" s="13">
        <v>44170</v>
      </c>
      <c r="AM1534" s="13">
        <v>44187</v>
      </c>
      <c r="AN1534" s="13" t="s">
        <v>6537</v>
      </c>
    </row>
    <row r="1535" spans="1:40" ht="57" customHeight="1" x14ac:dyDescent="0.25">
      <c r="A1535" s="1">
        <v>8699736770480</v>
      </c>
      <c r="B1535" s="1" t="s">
        <v>1431</v>
      </c>
      <c r="C1535" s="1" t="s">
        <v>1432</v>
      </c>
      <c r="D1535" s="2" t="s">
        <v>150</v>
      </c>
      <c r="E1535" s="3" t="s">
        <v>133</v>
      </c>
      <c r="F1535" s="3">
        <v>0</v>
      </c>
      <c r="G1535" s="2">
        <v>1</v>
      </c>
      <c r="H1535" s="3">
        <v>4</v>
      </c>
      <c r="I1535" s="3"/>
      <c r="J1535" s="3"/>
      <c r="K1535" s="3"/>
      <c r="L1535" s="4" t="s">
        <v>6534</v>
      </c>
      <c r="M1535" s="4" t="s">
        <v>1435</v>
      </c>
      <c r="N1535" s="3" t="s">
        <v>5935</v>
      </c>
      <c r="O1535" s="3">
        <v>10</v>
      </c>
      <c r="P1535" s="3" t="s">
        <v>221</v>
      </c>
      <c r="Q1535" s="3">
        <v>1</v>
      </c>
      <c r="R1535" s="3" t="s">
        <v>48</v>
      </c>
      <c r="S1535" s="10" t="s">
        <v>49</v>
      </c>
      <c r="T1535" s="3" t="s">
        <v>153</v>
      </c>
      <c r="U1535" s="38">
        <v>4.21</v>
      </c>
      <c r="V1535" s="38">
        <v>4.21</v>
      </c>
      <c r="W1535" s="38">
        <v>4.21</v>
      </c>
      <c r="X1535" s="3" t="s">
        <v>153</v>
      </c>
      <c r="Y1535" s="12"/>
      <c r="Z1535" s="1">
        <v>1</v>
      </c>
      <c r="AA1535" s="9">
        <v>17.27</v>
      </c>
      <c r="AB1535" s="9"/>
      <c r="AC1535" s="50">
        <f>IF(AD1535=AK1535,1,0)</f>
        <v>1</v>
      </c>
      <c r="AD1535" s="50">
        <v>0</v>
      </c>
      <c r="AE1535" s="39">
        <v>16.059999999999999</v>
      </c>
      <c r="AF1535" s="11">
        <f>IF(Z1535=2,AE1535*1.08,IF(AE1535&lt;=10,(AE1535*1.09),IF(AE1535&lt;=50,(10*1.09)+((AE1535-10)*1.08),IF(AE1535&lt;=100,(10*1.09)+((50-10)*1.08)+((AE1535-50)*1.07),IF(AE1535&lt;=200,(10*1.09)+((50-10)*1.08)+((100-50)*1.07)+((AE1535-100)*1.04),(10*1.09)+((50-10)*1.08)+((100-50)*1.07)+((200-100)*1.04)+((AE1535-200)*1.02))))))</f>
        <v>17.444800000000001</v>
      </c>
      <c r="AG1535" s="11">
        <f>IF(Z1535=1,AF1535*1.08,IF(Z1535=4,AF1535*1.08,IF(Z1535=2,0,IF(AE1535&lt;=100,(AF1535*1.25),IF(AE1535&lt;=200,134.5+((AE1535-100)*1.04*1.16),255.14+((AE1535-200)*1.02*1.12))))))</f>
        <v>18.840384000000004</v>
      </c>
      <c r="AH1535" s="11">
        <f>IF(Z1535=1,0,IF(Z1535=4,0,(AG1535*1.08)))</f>
        <v>0</v>
      </c>
      <c r="AI1535" s="9">
        <f>TRUNC(AF1535,2)</f>
        <v>17.440000000000001</v>
      </c>
      <c r="AJ1535" s="9">
        <f>TRUNC(AG1535,2)</f>
        <v>18.84</v>
      </c>
      <c r="AK1535" s="9">
        <f>TRUNC(AH1535,2)</f>
        <v>0</v>
      </c>
      <c r="AL1535" s="13">
        <v>44170</v>
      </c>
      <c r="AM1535" s="13">
        <v>44187</v>
      </c>
      <c r="AN1535" s="13" t="s">
        <v>6537</v>
      </c>
    </row>
    <row r="1536" spans="1:40" ht="57" customHeight="1" x14ac:dyDescent="0.25">
      <c r="A1536" s="1">
        <v>8699736750468</v>
      </c>
      <c r="B1536" s="1" t="s">
        <v>1431</v>
      </c>
      <c r="C1536" s="1" t="s">
        <v>1432</v>
      </c>
      <c r="D1536" s="2" t="s">
        <v>150</v>
      </c>
      <c r="E1536" s="3" t="s">
        <v>133</v>
      </c>
      <c r="F1536" s="3">
        <v>0</v>
      </c>
      <c r="G1536" s="2">
        <v>1</v>
      </c>
      <c r="H1536" s="3">
        <v>4</v>
      </c>
      <c r="I1536" s="3"/>
      <c r="J1536" s="3"/>
      <c r="K1536" s="3"/>
      <c r="L1536" s="4" t="s">
        <v>1447</v>
      </c>
      <c r="M1536" s="4" t="s">
        <v>1435</v>
      </c>
      <c r="N1536" s="3" t="s">
        <v>5935</v>
      </c>
      <c r="O1536" s="3">
        <v>10</v>
      </c>
      <c r="P1536" s="3" t="s">
        <v>221</v>
      </c>
      <c r="Q1536" s="3">
        <v>5</v>
      </c>
      <c r="R1536" s="3" t="s">
        <v>48</v>
      </c>
      <c r="S1536" s="10" t="s">
        <v>49</v>
      </c>
      <c r="T1536" s="3" t="s">
        <v>153</v>
      </c>
      <c r="U1536" s="38">
        <v>4.2</v>
      </c>
      <c r="V1536" s="38">
        <v>4.2</v>
      </c>
      <c r="W1536" s="38">
        <v>4.2</v>
      </c>
      <c r="X1536" s="11" t="s">
        <v>153</v>
      </c>
      <c r="Y1536" s="42" t="s">
        <v>309</v>
      </c>
      <c r="Z1536" s="1">
        <v>1</v>
      </c>
      <c r="AA1536" s="9">
        <v>26.32</v>
      </c>
      <c r="AB1536" s="9"/>
      <c r="AC1536" s="50">
        <f>IF(AD1536=AK1536,1,0)</f>
        <v>1</v>
      </c>
      <c r="AD1536" s="50">
        <v>0</v>
      </c>
      <c r="AE1536" s="39">
        <v>24.45</v>
      </c>
      <c r="AF1536" s="11">
        <f>IF(Z1536=2,AE1536*1.08,IF(AE1536&lt;=10,(AE1536*1.09),IF(AE1536&lt;=50,(10*1.09)+((AE1536-10)*1.08),IF(AE1536&lt;=100,(10*1.09)+((50-10)*1.08)+((AE1536-50)*1.07),IF(AE1536&lt;=200,(10*1.09)+((50-10)*1.08)+((100-50)*1.07)+((AE1536-100)*1.04),(10*1.09)+((50-10)*1.08)+((100-50)*1.07)+((200-100)*1.04)+((AE1536-200)*1.02))))))</f>
        <v>26.506</v>
      </c>
      <c r="AG1536" s="11">
        <f>IF(Z1536=1,AF1536*1.08,IF(Z1536=4,AF1536*1.08,IF(Z1536=2,0,IF(AE1536&lt;=100,(AF1536*1.25),IF(AE1536&lt;=200,134.5+((AE1536-100)*1.04*1.16),255.14+((AE1536-200)*1.02*1.12))))))</f>
        <v>28.626480000000001</v>
      </c>
      <c r="AH1536" s="11">
        <f>IF(Z1536=1,0,IF(Z1536=4,0,(AG1536*1.08)))</f>
        <v>0</v>
      </c>
      <c r="AI1536" s="9">
        <f>TRUNC(AF1536,2)</f>
        <v>26.5</v>
      </c>
      <c r="AJ1536" s="9">
        <f>TRUNC(AG1536,2)</f>
        <v>28.62</v>
      </c>
      <c r="AK1536" s="9">
        <f>TRUNC(AH1536,2)</f>
        <v>0</v>
      </c>
      <c r="AL1536" s="13">
        <v>44170</v>
      </c>
      <c r="AM1536" s="13">
        <v>44187</v>
      </c>
      <c r="AN1536" s="13" t="s">
        <v>6537</v>
      </c>
    </row>
    <row r="1537" spans="1:40" ht="57" customHeight="1" x14ac:dyDescent="0.25">
      <c r="A1537" s="1">
        <v>8699745001797</v>
      </c>
      <c r="B1537" s="1" t="s">
        <v>1703</v>
      </c>
      <c r="C1537" s="1" t="s">
        <v>1704</v>
      </c>
      <c r="D1537" s="2" t="s">
        <v>44</v>
      </c>
      <c r="E1537" s="3" t="s">
        <v>5731</v>
      </c>
      <c r="F1537" s="3">
        <v>2</v>
      </c>
      <c r="G1537" s="2">
        <v>2</v>
      </c>
      <c r="H1537" s="3">
        <v>1</v>
      </c>
      <c r="I1537" s="3"/>
      <c r="J1537" s="3"/>
      <c r="K1537" s="3"/>
      <c r="L1537" s="4" t="s">
        <v>3721</v>
      </c>
      <c r="M1537" s="4" t="s">
        <v>1270</v>
      </c>
      <c r="N1537" s="3" t="s">
        <v>6053</v>
      </c>
      <c r="O1537" s="3">
        <v>400</v>
      </c>
      <c r="P1537" s="3" t="s">
        <v>92</v>
      </c>
      <c r="Q1537" s="3">
        <v>1</v>
      </c>
      <c r="R1537" s="3" t="s">
        <v>48</v>
      </c>
      <c r="S1537" s="10" t="s">
        <v>49</v>
      </c>
      <c r="T1537" s="3" t="s">
        <v>503</v>
      </c>
      <c r="U1537" s="38">
        <v>25.86</v>
      </c>
      <c r="V1537" s="38">
        <v>25.86</v>
      </c>
      <c r="W1537" s="38">
        <v>25.86</v>
      </c>
      <c r="X1537" s="3" t="s">
        <v>503</v>
      </c>
      <c r="Y1537" s="12"/>
      <c r="Z1537" s="1">
        <v>0</v>
      </c>
      <c r="AA1537" s="9">
        <v>126.77</v>
      </c>
      <c r="AB1537" s="9"/>
      <c r="AC1537" s="50">
        <f>IF(AD1537=AK1537,1,0)</f>
        <v>1</v>
      </c>
      <c r="AD1537" s="50">
        <v>143.32</v>
      </c>
      <c r="AE1537" s="39">
        <v>98.66</v>
      </c>
      <c r="AF1537" s="11">
        <f>IF(Z1537=2,AE1537*1.08,IF(AE1537&lt;=10,(AE1537*1.09),IF(AE1537&lt;=50,(10*1.09)+((AE1537-10)*1.08),IF(AE1537&lt;=100,(10*1.09)+((50-10)*1.08)+((AE1537-50)*1.07),IF(AE1537&lt;=200,(10*1.09)+((50-10)*1.08)+((100-50)*1.07)+((AE1537-100)*1.04),(10*1.09)+((50-10)*1.08)+((100-50)*1.07)+((200-100)*1.04)+((AE1537-200)*1.02))))))</f>
        <v>106.1662</v>
      </c>
      <c r="AG1537" s="11">
        <f>IF(Z1537=1,AF1537*1.08,IF(Z1537=4,AF1537*1.08,IF(Z1537=2,0,IF(AE1537&lt;=100,(AF1537*1.25),IF(AE1537&lt;=200,134.5+((AE1537-100)*1.04*1.16),255.14+((AE1537-200)*1.02*1.12))))))</f>
        <v>132.70775</v>
      </c>
      <c r="AH1537" s="11">
        <f>IF(Z1537=1,0,IF(Z1537=4,0,(AG1537*1.08)))</f>
        <v>143.32437000000002</v>
      </c>
      <c r="AI1537" s="9">
        <f>TRUNC(AF1537,2)</f>
        <v>106.16</v>
      </c>
      <c r="AJ1537" s="9">
        <f>TRUNC(AG1537,2)</f>
        <v>132.69999999999999</v>
      </c>
      <c r="AK1537" s="9">
        <f>TRUNC(AH1537,2)</f>
        <v>143.32</v>
      </c>
      <c r="AL1537" s="13">
        <v>44170</v>
      </c>
      <c r="AM1537" s="13">
        <v>44187</v>
      </c>
      <c r="AN1537" s="13" t="s">
        <v>6537</v>
      </c>
    </row>
    <row r="1538" spans="1:40" ht="57" customHeight="1" x14ac:dyDescent="0.25">
      <c r="A1538" s="1">
        <v>8690632990019</v>
      </c>
      <c r="B1538" s="1" t="s">
        <v>485</v>
      </c>
      <c r="C1538" s="1" t="s">
        <v>487</v>
      </c>
      <c r="D1538" s="3" t="s">
        <v>44</v>
      </c>
      <c r="E1538" s="3" t="s">
        <v>5731</v>
      </c>
      <c r="F1538" s="3">
        <v>2</v>
      </c>
      <c r="G1538" s="2">
        <v>2</v>
      </c>
      <c r="H1538" s="3">
        <v>1</v>
      </c>
      <c r="I1538" s="3"/>
      <c r="J1538" s="3"/>
      <c r="K1538" s="3"/>
      <c r="L1538" s="4" t="s">
        <v>3734</v>
      </c>
      <c r="M1538" s="4" t="s">
        <v>29</v>
      </c>
      <c r="N1538" s="3" t="s">
        <v>5996</v>
      </c>
      <c r="O1538" s="3">
        <v>500</v>
      </c>
      <c r="P1538" s="3" t="s">
        <v>316</v>
      </c>
      <c r="Q1538" s="3">
        <v>1</v>
      </c>
      <c r="R1538" s="3" t="s">
        <v>48</v>
      </c>
      <c r="S1538" s="10" t="s">
        <v>49</v>
      </c>
      <c r="T1538" s="3" t="s">
        <v>129</v>
      </c>
      <c r="U1538" s="38">
        <v>9.8000000000000007</v>
      </c>
      <c r="V1538" s="38">
        <v>9.8000000000000007</v>
      </c>
      <c r="W1538" s="38">
        <v>9.8000000000000007</v>
      </c>
      <c r="X1538" s="11" t="s">
        <v>129</v>
      </c>
      <c r="Y1538" s="12"/>
      <c r="Z1538" s="1">
        <v>0</v>
      </c>
      <c r="AA1538" s="9">
        <v>39.090000000000003</v>
      </c>
      <c r="AB1538" s="9"/>
      <c r="AC1538" s="50">
        <f>IF(AD1538=AK1538,1,0)</f>
        <v>1</v>
      </c>
      <c r="AD1538" s="50">
        <v>54.64</v>
      </c>
      <c r="AE1538" s="39">
        <v>37.39</v>
      </c>
      <c r="AF1538" s="11">
        <f>IF(Z1538=2,AE1538*1.08,IF(AE1538&lt;=10,(AE1538*1.09),IF(AE1538&lt;=50,(10*1.09)+((AE1538-10)*1.08),IF(AE1538&lt;=100,(10*1.09)+((50-10)*1.08)+((AE1538-50)*1.07),IF(AE1538&lt;=200,(10*1.09)+((50-10)*1.08)+((100-50)*1.07)+((AE1538-100)*1.04),(10*1.09)+((50-10)*1.08)+((100-50)*1.07)+((200-100)*1.04)+((AE1538-200)*1.02))))))</f>
        <v>40.481200000000001</v>
      </c>
      <c r="AG1538" s="11">
        <f>IF(Z1538=1,AF1538*1.08,IF(Z1538=4,AF1538*1.08,IF(Z1538=2,0,IF(AE1538&lt;=100,(AF1538*1.25),IF(AE1538&lt;=200,134.5+((AE1538-100)*1.04*1.16),255.14+((AE1538-200)*1.02*1.12))))))</f>
        <v>50.601500000000001</v>
      </c>
      <c r="AH1538" s="11">
        <f>IF(Z1538=1,0,IF(Z1538=4,0,(AG1538*1.08)))</f>
        <v>54.649620000000006</v>
      </c>
      <c r="AI1538" s="9">
        <f>TRUNC(AF1538,2)</f>
        <v>40.479999999999997</v>
      </c>
      <c r="AJ1538" s="9">
        <f>TRUNC(AG1538,2)</f>
        <v>50.6</v>
      </c>
      <c r="AK1538" s="9">
        <f>TRUNC(AH1538,2)</f>
        <v>54.64</v>
      </c>
      <c r="AL1538" s="13">
        <v>44170</v>
      </c>
      <c r="AM1538" s="13">
        <v>44187</v>
      </c>
      <c r="AN1538" s="13" t="s">
        <v>6537</v>
      </c>
    </row>
    <row r="1539" spans="1:40" ht="57" customHeight="1" x14ac:dyDescent="0.25">
      <c r="A1539" s="1">
        <v>8690632990552</v>
      </c>
      <c r="B1539" s="1" t="s">
        <v>485</v>
      </c>
      <c r="C1539" s="1" t="s">
        <v>487</v>
      </c>
      <c r="D1539" s="2" t="s">
        <v>44</v>
      </c>
      <c r="E1539" s="3" t="s">
        <v>5731</v>
      </c>
      <c r="F1539" s="3">
        <v>2</v>
      </c>
      <c r="G1539" s="2">
        <v>2</v>
      </c>
      <c r="H1539" s="3">
        <v>1</v>
      </c>
      <c r="I1539" s="3"/>
      <c r="J1539" s="3"/>
      <c r="K1539" s="3"/>
      <c r="L1539" s="4" t="s">
        <v>1056</v>
      </c>
      <c r="M1539" s="4" t="s">
        <v>29</v>
      </c>
      <c r="N1539" s="3" t="s">
        <v>5996</v>
      </c>
      <c r="O1539" s="3">
        <v>237</v>
      </c>
      <c r="P1539" s="3" t="s">
        <v>316</v>
      </c>
      <c r="Q1539" s="3">
        <v>1</v>
      </c>
      <c r="R1539" s="3" t="s">
        <v>48</v>
      </c>
      <c r="S1539" s="10" t="s">
        <v>49</v>
      </c>
      <c r="T1539" s="3" t="s">
        <v>129</v>
      </c>
      <c r="U1539" s="38">
        <v>4.43</v>
      </c>
      <c r="V1539" s="38">
        <v>4.43</v>
      </c>
      <c r="W1539" s="38">
        <v>4.43</v>
      </c>
      <c r="X1539" s="11" t="s">
        <v>129</v>
      </c>
      <c r="Y1539" s="12"/>
      <c r="Z1539" s="1">
        <v>0</v>
      </c>
      <c r="AA1539" s="9">
        <v>19.84</v>
      </c>
      <c r="AB1539" s="9"/>
      <c r="AC1539" s="50">
        <f>IF(AD1539=AK1539,1,0)</f>
        <v>1</v>
      </c>
      <c r="AD1539" s="50">
        <v>24.77</v>
      </c>
      <c r="AE1539" s="39">
        <v>16.899999999999999</v>
      </c>
      <c r="AF1539" s="11">
        <f>IF(Z1539=2,AE1539*1.08,IF(AE1539&lt;=10,(AE1539*1.09),IF(AE1539&lt;=50,(10*1.09)+((AE1539-10)*1.08),IF(AE1539&lt;=100,(10*1.09)+((50-10)*1.08)+((AE1539-50)*1.07),IF(AE1539&lt;=200,(10*1.09)+((50-10)*1.08)+((100-50)*1.07)+((AE1539-100)*1.04),(10*1.09)+((50-10)*1.08)+((100-50)*1.07)+((200-100)*1.04)+((AE1539-200)*1.02))))))</f>
        <v>18.352</v>
      </c>
      <c r="AG1539" s="11">
        <f>IF(Z1539=1,AF1539*1.08,IF(Z1539=4,AF1539*1.08,IF(Z1539=2,0,IF(AE1539&lt;=100,(AF1539*1.25),IF(AE1539&lt;=200,134.5+((AE1539-100)*1.04*1.16),255.14+((AE1539-200)*1.02*1.12))))))</f>
        <v>22.94</v>
      </c>
      <c r="AH1539" s="11">
        <f>IF(Z1539=1,0,IF(Z1539=4,0,(AG1539*1.08)))</f>
        <v>24.775200000000002</v>
      </c>
      <c r="AI1539" s="9">
        <f>TRUNC(AF1539,2)</f>
        <v>18.350000000000001</v>
      </c>
      <c r="AJ1539" s="9">
        <f>TRUNC(AG1539,2)</f>
        <v>22.94</v>
      </c>
      <c r="AK1539" s="9">
        <f>TRUNC(AH1539,2)</f>
        <v>24.77</v>
      </c>
      <c r="AL1539" s="13">
        <v>44170</v>
      </c>
      <c r="AM1539" s="13">
        <v>44187</v>
      </c>
      <c r="AN1539" s="13" t="s">
        <v>6537</v>
      </c>
    </row>
    <row r="1540" spans="1:40" ht="57" customHeight="1" x14ac:dyDescent="0.25">
      <c r="A1540" s="1">
        <v>8690632990569</v>
      </c>
      <c r="B1540" s="1" t="s">
        <v>485</v>
      </c>
      <c r="C1540" s="1" t="s">
        <v>487</v>
      </c>
      <c r="D1540" s="2" t="s">
        <v>44</v>
      </c>
      <c r="E1540" s="3" t="s">
        <v>5731</v>
      </c>
      <c r="F1540" s="3">
        <v>2</v>
      </c>
      <c r="G1540" s="2">
        <v>2</v>
      </c>
      <c r="H1540" s="3">
        <v>1</v>
      </c>
      <c r="I1540" s="3"/>
      <c r="J1540" s="3"/>
      <c r="K1540" s="3"/>
      <c r="L1540" s="4" t="s">
        <v>3735</v>
      </c>
      <c r="M1540" s="4" t="s">
        <v>29</v>
      </c>
      <c r="N1540" s="3" t="s">
        <v>5996</v>
      </c>
      <c r="O1540" s="3">
        <v>237</v>
      </c>
      <c r="P1540" s="3" t="s">
        <v>316</v>
      </c>
      <c r="Q1540" s="3">
        <v>1</v>
      </c>
      <c r="R1540" s="3" t="s">
        <v>48</v>
      </c>
      <c r="S1540" s="10" t="s">
        <v>49</v>
      </c>
      <c r="T1540" s="3" t="s">
        <v>129</v>
      </c>
      <c r="U1540" s="38">
        <v>4.43</v>
      </c>
      <c r="V1540" s="38">
        <v>4.43</v>
      </c>
      <c r="W1540" s="38">
        <v>4.43</v>
      </c>
      <c r="X1540" s="11" t="s">
        <v>129</v>
      </c>
      <c r="Y1540" s="12"/>
      <c r="Z1540" s="1">
        <v>0</v>
      </c>
      <c r="AA1540" s="9">
        <v>19.84</v>
      </c>
      <c r="AB1540" s="9"/>
      <c r="AC1540" s="50">
        <f>IF(AD1540=AK1540,1,0)</f>
        <v>1</v>
      </c>
      <c r="AD1540" s="50">
        <v>24.77</v>
      </c>
      <c r="AE1540" s="39">
        <v>16.899999999999999</v>
      </c>
      <c r="AF1540" s="11">
        <f>IF(Z1540=2,AE1540*1.08,IF(AE1540&lt;=10,(AE1540*1.09),IF(AE1540&lt;=50,(10*1.09)+((AE1540-10)*1.08),IF(AE1540&lt;=100,(10*1.09)+((50-10)*1.08)+((AE1540-50)*1.07),IF(AE1540&lt;=200,(10*1.09)+((50-10)*1.08)+((100-50)*1.07)+((AE1540-100)*1.04),(10*1.09)+((50-10)*1.08)+((100-50)*1.07)+((200-100)*1.04)+((AE1540-200)*1.02))))))</f>
        <v>18.352</v>
      </c>
      <c r="AG1540" s="11">
        <f>IF(Z1540=1,AF1540*1.08,IF(Z1540=4,AF1540*1.08,IF(Z1540=2,0,IF(AE1540&lt;=100,(AF1540*1.25),IF(AE1540&lt;=200,134.5+((AE1540-100)*1.04*1.16),255.14+((AE1540-200)*1.02*1.12))))))</f>
        <v>22.94</v>
      </c>
      <c r="AH1540" s="11">
        <f>IF(Z1540=1,0,IF(Z1540=4,0,(AG1540*1.08)))</f>
        <v>24.775200000000002</v>
      </c>
      <c r="AI1540" s="9">
        <f>TRUNC(AF1540,2)</f>
        <v>18.350000000000001</v>
      </c>
      <c r="AJ1540" s="9">
        <f>TRUNC(AG1540,2)</f>
        <v>22.94</v>
      </c>
      <c r="AK1540" s="9">
        <f>TRUNC(AH1540,2)</f>
        <v>24.77</v>
      </c>
      <c r="AL1540" s="13">
        <v>44170</v>
      </c>
      <c r="AM1540" s="13">
        <v>44187</v>
      </c>
      <c r="AN1540" s="13" t="s">
        <v>6537</v>
      </c>
    </row>
    <row r="1541" spans="1:40" ht="57" customHeight="1" x14ac:dyDescent="0.25">
      <c r="A1541" s="1">
        <v>8690632990545</v>
      </c>
      <c r="B1541" s="1" t="s">
        <v>485</v>
      </c>
      <c r="C1541" s="1" t="s">
        <v>487</v>
      </c>
      <c r="D1541" s="2" t="s">
        <v>44</v>
      </c>
      <c r="E1541" s="3" t="s">
        <v>5731</v>
      </c>
      <c r="F1541" s="3">
        <v>2</v>
      </c>
      <c r="G1541" s="2">
        <v>2</v>
      </c>
      <c r="H1541" s="3">
        <v>1</v>
      </c>
      <c r="I1541" s="3"/>
      <c r="J1541" s="3"/>
      <c r="K1541" s="3"/>
      <c r="L1541" s="4" t="s">
        <v>3736</v>
      </c>
      <c r="M1541" s="4" t="s">
        <v>29</v>
      </c>
      <c r="N1541" s="3" t="s">
        <v>5996</v>
      </c>
      <c r="O1541" s="3">
        <v>237</v>
      </c>
      <c r="P1541" s="3" t="s">
        <v>316</v>
      </c>
      <c r="Q1541" s="3">
        <v>1</v>
      </c>
      <c r="R1541" s="3" t="s">
        <v>48</v>
      </c>
      <c r="S1541" s="10" t="s">
        <v>49</v>
      </c>
      <c r="T1541" s="3" t="s">
        <v>129</v>
      </c>
      <c r="U1541" s="38">
        <v>4.43</v>
      </c>
      <c r="V1541" s="38">
        <v>4.43</v>
      </c>
      <c r="W1541" s="38">
        <v>4.43</v>
      </c>
      <c r="X1541" s="11" t="s">
        <v>129</v>
      </c>
      <c r="Y1541" s="12"/>
      <c r="Z1541" s="1">
        <v>0</v>
      </c>
      <c r="AA1541" s="9">
        <v>19.84</v>
      </c>
      <c r="AB1541" s="9"/>
      <c r="AC1541" s="50">
        <f>IF(AD1541=AK1541,1,0)</f>
        <v>1</v>
      </c>
      <c r="AD1541" s="50">
        <v>24.77</v>
      </c>
      <c r="AE1541" s="39">
        <v>16.899999999999999</v>
      </c>
      <c r="AF1541" s="11">
        <f>IF(Z1541=2,AE1541*1.08,IF(AE1541&lt;=10,(AE1541*1.09),IF(AE1541&lt;=50,(10*1.09)+((AE1541-10)*1.08),IF(AE1541&lt;=100,(10*1.09)+((50-10)*1.08)+((AE1541-50)*1.07),IF(AE1541&lt;=200,(10*1.09)+((50-10)*1.08)+((100-50)*1.07)+((AE1541-100)*1.04),(10*1.09)+((50-10)*1.08)+((100-50)*1.07)+((200-100)*1.04)+((AE1541-200)*1.02))))))</f>
        <v>18.352</v>
      </c>
      <c r="AG1541" s="11">
        <f>IF(Z1541=1,AF1541*1.08,IF(Z1541=4,AF1541*1.08,IF(Z1541=2,0,IF(AE1541&lt;=100,(AF1541*1.25),IF(AE1541&lt;=200,134.5+((AE1541-100)*1.04*1.16),255.14+((AE1541-200)*1.02*1.12))))))</f>
        <v>22.94</v>
      </c>
      <c r="AH1541" s="11">
        <f>IF(Z1541=1,0,IF(Z1541=4,0,(AG1541*1.08)))</f>
        <v>24.775200000000002</v>
      </c>
      <c r="AI1541" s="9">
        <f>TRUNC(AF1541,2)</f>
        <v>18.350000000000001</v>
      </c>
      <c r="AJ1541" s="9">
        <f>TRUNC(AG1541,2)</f>
        <v>22.94</v>
      </c>
      <c r="AK1541" s="9">
        <f>TRUNC(AH1541,2)</f>
        <v>24.77</v>
      </c>
      <c r="AL1541" s="13">
        <v>44170</v>
      </c>
      <c r="AM1541" s="13">
        <v>44187</v>
      </c>
      <c r="AN1541" s="13" t="s">
        <v>6537</v>
      </c>
    </row>
    <row r="1542" spans="1:40" ht="57" customHeight="1" x14ac:dyDescent="0.25">
      <c r="A1542" s="1">
        <v>8699228090010</v>
      </c>
      <c r="B1542" s="1" t="s">
        <v>5186</v>
      </c>
      <c r="C1542" s="1" t="s">
        <v>5187</v>
      </c>
      <c r="D1542" s="2" t="s">
        <v>44</v>
      </c>
      <c r="E1542" s="3" t="s">
        <v>5731</v>
      </c>
      <c r="F1542" s="3">
        <v>0</v>
      </c>
      <c r="G1542" s="2">
        <v>1</v>
      </c>
      <c r="H1542" s="3">
        <v>1</v>
      </c>
      <c r="I1542" s="3"/>
      <c r="J1542" s="3"/>
      <c r="K1542" s="3"/>
      <c r="L1542" s="4" t="s">
        <v>5188</v>
      </c>
      <c r="M1542" s="4" t="s">
        <v>890</v>
      </c>
      <c r="N1542" s="3" t="s">
        <v>6031</v>
      </c>
      <c r="O1542" s="3">
        <v>60</v>
      </c>
      <c r="P1542" s="3" t="s">
        <v>76</v>
      </c>
      <c r="Q1542" s="3">
        <v>28</v>
      </c>
      <c r="R1542" s="3" t="s">
        <v>48</v>
      </c>
      <c r="S1542" s="10" t="s">
        <v>49</v>
      </c>
      <c r="T1542" s="10" t="s">
        <v>129</v>
      </c>
      <c r="U1542" s="38">
        <v>10.29</v>
      </c>
      <c r="V1542" s="38">
        <v>19.97</v>
      </c>
      <c r="W1542" s="38">
        <v>10.29</v>
      </c>
      <c r="X1542" s="3" t="s">
        <v>153</v>
      </c>
      <c r="Y1542" s="12"/>
      <c r="Z1542" s="1">
        <v>0</v>
      </c>
      <c r="AA1542" s="9">
        <v>42.98</v>
      </c>
      <c r="AB1542" s="9"/>
      <c r="AC1542" s="50">
        <f>IF(AD1542=AK1542,1,0)</f>
        <v>0</v>
      </c>
      <c r="AD1542" s="50">
        <v>56.09</v>
      </c>
      <c r="AE1542" s="39">
        <v>39.26</v>
      </c>
      <c r="AF1542" s="11">
        <f>IF(Z1542=2,AE1542*1.08,IF(AE1542&lt;=10,(AE1542*1.09),IF(AE1542&lt;=50,(10*1.09)+((AE1542-10)*1.08),IF(AE1542&lt;=100,(10*1.09)+((50-10)*1.08)+((AE1542-50)*1.07),IF(AE1542&lt;=200,(10*1.09)+((50-10)*1.08)+((100-50)*1.07)+((AE1542-100)*1.04),(10*1.09)+((50-10)*1.08)+((100-50)*1.07)+((200-100)*1.04)+((AE1542-200)*1.02))))))</f>
        <v>42.500799999999998</v>
      </c>
      <c r="AG1542" s="11">
        <f>IF(Z1542=1,AF1542*1.08,IF(Z1542=4,AF1542*1.08,IF(Z1542=2,0,IF(AE1542&lt;=100,(AF1542*1.25),IF(AE1542&lt;=200,134.5+((AE1542-100)*1.04*1.16),255.14+((AE1542-200)*1.02*1.12))))))</f>
        <v>53.125999999999998</v>
      </c>
      <c r="AH1542" s="11">
        <f>IF(Z1542=1,0,IF(Z1542=4,0,(AG1542*1.08)))</f>
        <v>57.376080000000002</v>
      </c>
      <c r="AI1542" s="9">
        <f>TRUNC(AF1542,2)</f>
        <v>42.5</v>
      </c>
      <c r="AJ1542" s="9">
        <f>TRUNC(AG1542,2)</f>
        <v>53.12</v>
      </c>
      <c r="AK1542" s="9">
        <f>TRUNC(AH1542,2)</f>
        <v>57.37</v>
      </c>
      <c r="AL1542" s="13">
        <v>44170</v>
      </c>
      <c r="AM1542" s="13">
        <v>44187</v>
      </c>
      <c r="AN1542" s="13" t="s">
        <v>6537</v>
      </c>
    </row>
    <row r="1543" spans="1:40" ht="57" customHeight="1" x14ac:dyDescent="0.25">
      <c r="A1543" s="1">
        <v>8699504770254</v>
      </c>
      <c r="B1543" s="1" t="s">
        <v>3758</v>
      </c>
      <c r="C1543" s="1" t="s">
        <v>3759</v>
      </c>
      <c r="D1543" s="2" t="s">
        <v>44</v>
      </c>
      <c r="E1543" s="3" t="s">
        <v>5731</v>
      </c>
      <c r="F1543" s="3">
        <v>7</v>
      </c>
      <c r="G1543" s="2">
        <v>2</v>
      </c>
      <c r="H1543" s="3">
        <v>1</v>
      </c>
      <c r="I1543" s="3"/>
      <c r="J1543" s="3"/>
      <c r="K1543" s="3"/>
      <c r="L1543" s="4" t="s">
        <v>3760</v>
      </c>
      <c r="M1543" s="4" t="s">
        <v>3761</v>
      </c>
      <c r="N1543" s="3" t="s">
        <v>5971</v>
      </c>
      <c r="O1543" s="3">
        <v>10</v>
      </c>
      <c r="P1543" s="3" t="s">
        <v>221</v>
      </c>
      <c r="Q1543" s="3">
        <v>1</v>
      </c>
      <c r="R1543" s="3" t="s">
        <v>48</v>
      </c>
      <c r="S1543" s="10" t="s">
        <v>49</v>
      </c>
      <c r="T1543" s="10" t="s">
        <v>129</v>
      </c>
      <c r="U1543" s="38">
        <v>533.59</v>
      </c>
      <c r="V1543" s="38">
        <v>533.59</v>
      </c>
      <c r="W1543" s="38">
        <v>533.59</v>
      </c>
      <c r="X1543" s="10" t="s">
        <v>129</v>
      </c>
      <c r="Y1543" s="12"/>
      <c r="Z1543" s="1">
        <v>0</v>
      </c>
      <c r="AA1543" s="9">
        <v>2098.86</v>
      </c>
      <c r="AB1543" s="9"/>
      <c r="AC1543" s="50">
        <f>IF(AD1543=AK1543,1,0)</f>
        <v>1</v>
      </c>
      <c r="AD1543" s="50">
        <v>2540.6799999999998</v>
      </c>
      <c r="AE1543" s="39">
        <v>2035.91</v>
      </c>
      <c r="AF1543" s="11">
        <f>IF(Z1543=2,AE1543*1.08,IF(AE1543&lt;=10,(AE1543*1.09),IF(AE1543&lt;=50,(10*1.09)+((AE1543-10)*1.08),IF(AE1543&lt;=100,(10*1.09)+((50-10)*1.08)+((AE1543-50)*1.07),IF(AE1543&lt;=200,(10*1.09)+((50-10)*1.08)+((100-50)*1.07)+((AE1543-100)*1.04),(10*1.09)+((50-10)*1.08)+((100-50)*1.07)+((200-100)*1.04)+((AE1543-200)*1.02))))))</f>
        <v>2084.2282</v>
      </c>
      <c r="AG1543" s="11">
        <f>IF(Z1543=1,AF1543*1.08,IF(Z1543=4,AF1543*1.08,IF(Z1543=2,0,IF(AE1543&lt;=100,(AF1543*1.25),IF(AE1543&lt;=200,134.5+((AE1543-100)*1.04*1.16),255.14+((AE1543-200)*1.02*1.12))))))</f>
        <v>2352.4835840000001</v>
      </c>
      <c r="AH1543" s="11">
        <f>IF(Z1543=1,0,IF(Z1543=4,0,(AG1543*1.08)))</f>
        <v>2540.6822707200004</v>
      </c>
      <c r="AI1543" s="9">
        <f>TRUNC(AF1543,2)</f>
        <v>2084.2199999999998</v>
      </c>
      <c r="AJ1543" s="9">
        <f>TRUNC(AG1543,2)</f>
        <v>2352.48</v>
      </c>
      <c r="AK1543" s="9">
        <f>TRUNC(AH1543,2)</f>
        <v>2540.6799999999998</v>
      </c>
      <c r="AL1543" s="13">
        <v>44170</v>
      </c>
      <c r="AM1543" s="13">
        <v>44187</v>
      </c>
      <c r="AN1543" s="13" t="s">
        <v>6537</v>
      </c>
    </row>
    <row r="1544" spans="1:40" ht="57" customHeight="1" x14ac:dyDescent="0.25">
      <c r="A1544" s="1">
        <v>8699504770353</v>
      </c>
      <c r="B1544" s="1" t="s">
        <v>3758</v>
      </c>
      <c r="C1544" s="1" t="s">
        <v>3759</v>
      </c>
      <c r="D1544" s="2" t="s">
        <v>44</v>
      </c>
      <c r="E1544" s="3" t="s">
        <v>5731</v>
      </c>
      <c r="F1544" s="3">
        <v>7</v>
      </c>
      <c r="G1544" s="2">
        <v>2</v>
      </c>
      <c r="H1544" s="3">
        <v>1</v>
      </c>
      <c r="I1544" s="3"/>
      <c r="J1544" s="3"/>
      <c r="K1544" s="3"/>
      <c r="L1544" s="4" t="s">
        <v>4777</v>
      </c>
      <c r="M1544" s="4" t="s">
        <v>3761</v>
      </c>
      <c r="N1544" s="3" t="s">
        <v>5971</v>
      </c>
      <c r="O1544" s="3">
        <v>10</v>
      </c>
      <c r="P1544" s="3" t="s">
        <v>221</v>
      </c>
      <c r="Q1544" s="3">
        <v>1</v>
      </c>
      <c r="R1544" s="3" t="s">
        <v>48</v>
      </c>
      <c r="S1544" s="10" t="s">
        <v>49</v>
      </c>
      <c r="T1544" s="10" t="s">
        <v>129</v>
      </c>
      <c r="U1544" s="38">
        <v>533.59</v>
      </c>
      <c r="V1544" s="38">
        <v>533.59</v>
      </c>
      <c r="W1544" s="38">
        <v>533.59</v>
      </c>
      <c r="X1544" s="11" t="s">
        <v>129</v>
      </c>
      <c r="Y1544" s="12"/>
      <c r="Z1544" s="1">
        <v>0</v>
      </c>
      <c r="AA1544" s="9">
        <v>2098.86</v>
      </c>
      <c r="AB1544" s="9"/>
      <c r="AC1544" s="50"/>
      <c r="AD1544" s="50"/>
      <c r="AE1544" s="39">
        <v>2035.91</v>
      </c>
      <c r="AF1544" s="11">
        <f>IF(Z1544=2,AE1544*1.08,IF(AE1544&lt;=10,(AE1544*1.09),IF(AE1544&lt;=50,(10*1.09)+((AE1544-10)*1.08),IF(AE1544&lt;=100,(10*1.09)+((50-10)*1.08)+((AE1544-50)*1.07),IF(AE1544&lt;=200,(10*1.09)+((50-10)*1.08)+((100-50)*1.07)+((AE1544-100)*1.04),(10*1.09)+((50-10)*1.08)+((100-50)*1.07)+((200-100)*1.04)+((AE1544-200)*1.02))))))</f>
        <v>2084.2282</v>
      </c>
      <c r="AG1544" s="11">
        <f>IF(Z1544=1,AF1544*1.08,IF(Z1544=4,AF1544*1.08,IF(Z1544=2,0,IF(AE1544&lt;=100,(AF1544*1.25),IF(AE1544&lt;=200,134.5+((AE1544-100)*1.04*1.16),255.14+((AE1544-200)*1.02*1.12))))))</f>
        <v>2352.4835840000001</v>
      </c>
      <c r="AH1544" s="11">
        <f>IF(Z1544=1,0,IF(Z1544=4,0,(AG1544*1.08)))</f>
        <v>2540.6822707200004</v>
      </c>
      <c r="AI1544" s="9">
        <f>TRUNC(AF1544,2)</f>
        <v>2084.2199999999998</v>
      </c>
      <c r="AJ1544" s="9">
        <f>TRUNC(AG1544,2)</f>
        <v>2352.48</v>
      </c>
      <c r="AK1544" s="9">
        <f>TRUNC(AH1544,2)</f>
        <v>2540.6799999999998</v>
      </c>
      <c r="AL1544" s="13">
        <v>44170</v>
      </c>
      <c r="AM1544" s="13">
        <v>44187</v>
      </c>
      <c r="AN1544" s="13" t="s">
        <v>6537</v>
      </c>
    </row>
    <row r="1545" spans="1:40" ht="57" customHeight="1" x14ac:dyDescent="0.25">
      <c r="A1545" s="1">
        <v>8699522574322</v>
      </c>
      <c r="B1545" s="1" t="s">
        <v>1274</v>
      </c>
      <c r="C1545" s="1" t="s">
        <v>1275</v>
      </c>
      <c r="D1545" s="2" t="s">
        <v>44</v>
      </c>
      <c r="E1545" s="3" t="s">
        <v>133</v>
      </c>
      <c r="F1545" s="27">
        <v>4</v>
      </c>
      <c r="G1545" s="2">
        <v>2</v>
      </c>
      <c r="H1545" s="3">
        <v>1</v>
      </c>
      <c r="I1545" s="3"/>
      <c r="J1545" s="3"/>
      <c r="K1545" s="3"/>
      <c r="L1545" s="4" t="s">
        <v>6311</v>
      </c>
      <c r="M1545" s="4" t="s">
        <v>178</v>
      </c>
      <c r="N1545" s="3" t="s">
        <v>5925</v>
      </c>
      <c r="O1545" s="3">
        <v>150</v>
      </c>
      <c r="P1545" s="3" t="s">
        <v>76</v>
      </c>
      <c r="Q1545" s="3">
        <v>150</v>
      </c>
      <c r="R1545" s="3" t="s">
        <v>48</v>
      </c>
      <c r="S1545" s="10" t="s">
        <v>18</v>
      </c>
      <c r="T1545" s="10" t="s">
        <v>50</v>
      </c>
      <c r="U1545" s="38">
        <v>1.99</v>
      </c>
      <c r="V1545" s="38">
        <v>1.99</v>
      </c>
      <c r="W1545" s="38">
        <v>0</v>
      </c>
      <c r="X1545" s="11" t="s">
        <v>20</v>
      </c>
      <c r="Y1545" s="12"/>
      <c r="Z1545" s="1">
        <v>0</v>
      </c>
      <c r="AA1545" s="9">
        <v>18.829999999999998</v>
      </c>
      <c r="AB1545" s="9"/>
      <c r="AC1545" s="50">
        <f>IF(AD1545=AK1545,1,0)</f>
        <v>1</v>
      </c>
      <c r="AD1545" s="50">
        <v>11.16</v>
      </c>
      <c r="AE1545" s="39">
        <v>7.59</v>
      </c>
      <c r="AF1545" s="11">
        <f>IF(Z1545=2,AE1545*1.08,IF(AE1545&lt;=10,(AE1545*1.09),IF(AE1545&lt;=50,(10*1.09)+((AE1545-10)*1.08),IF(AE1545&lt;=100,(10*1.09)+((50-10)*1.08)+((AE1545-50)*1.07),IF(AE1545&lt;=200,(10*1.09)+((50-10)*1.08)+((100-50)*1.07)+((AE1545-100)*1.04),(10*1.09)+((50-10)*1.08)+((100-50)*1.07)+((200-100)*1.04)+((AE1545-200)*1.02))))))</f>
        <v>8.2731000000000012</v>
      </c>
      <c r="AG1545" s="11">
        <f>IF(Z1545=1,AF1545*1.08,IF(Z1545=4,AF1545*1.08,IF(Z1545=2,0,IF(AE1545&lt;=100,(AF1545*1.25),IF(AE1545&lt;=200,134.5+((AE1545-100)*1.04*1.16),255.14+((AE1545-200)*1.02*1.12))))))</f>
        <v>10.341375000000001</v>
      </c>
      <c r="AH1545" s="11">
        <f>IF(Z1545=1,0,IF(Z1545=4,0,(AG1545*1.08)))</f>
        <v>11.168685000000002</v>
      </c>
      <c r="AI1545" s="9">
        <f>TRUNC(AF1545,2)</f>
        <v>8.27</v>
      </c>
      <c r="AJ1545" s="9">
        <f>TRUNC(AG1545,2)</f>
        <v>10.34</v>
      </c>
      <c r="AK1545" s="9">
        <f>TRUNC(AH1545,2)</f>
        <v>11.16</v>
      </c>
      <c r="AL1545" s="13">
        <v>44170</v>
      </c>
      <c r="AM1545" s="13">
        <v>44187</v>
      </c>
      <c r="AN1545" s="13" t="s">
        <v>6537</v>
      </c>
    </row>
    <row r="1546" spans="1:40" ht="57" customHeight="1" x14ac:dyDescent="0.25">
      <c r="A1546" s="1">
        <v>8699809260023</v>
      </c>
      <c r="B1546" s="1" t="s">
        <v>1124</v>
      </c>
      <c r="C1546" s="1" t="s">
        <v>1125</v>
      </c>
      <c r="D1546" s="2" t="s">
        <v>44</v>
      </c>
      <c r="E1546" s="3" t="s">
        <v>5731</v>
      </c>
      <c r="F1546" s="3">
        <v>0</v>
      </c>
      <c r="G1546" s="2">
        <v>2</v>
      </c>
      <c r="H1546" s="3">
        <v>1</v>
      </c>
      <c r="I1546" s="3"/>
      <c r="J1546" s="3"/>
      <c r="K1546" s="3"/>
      <c r="L1546" s="4" t="s">
        <v>1279</v>
      </c>
      <c r="M1546" s="4" t="s">
        <v>1126</v>
      </c>
      <c r="N1546" s="3" t="s">
        <v>5918</v>
      </c>
      <c r="O1546" s="3" t="s">
        <v>1280</v>
      </c>
      <c r="P1546" s="3" t="s">
        <v>221</v>
      </c>
      <c r="Q1546" s="3">
        <v>1</v>
      </c>
      <c r="R1546" s="3" t="s">
        <v>48</v>
      </c>
      <c r="S1546" s="10" t="s">
        <v>49</v>
      </c>
      <c r="T1546" s="3" t="s">
        <v>153</v>
      </c>
      <c r="U1546" s="38">
        <v>242.14</v>
      </c>
      <c r="V1546" s="38">
        <v>242.14</v>
      </c>
      <c r="W1546" s="38">
        <v>242.14</v>
      </c>
      <c r="X1546" s="3" t="s">
        <v>153</v>
      </c>
      <c r="Y1546" s="12"/>
      <c r="Z1546" s="1">
        <v>0</v>
      </c>
      <c r="AA1546" s="9">
        <v>940.23</v>
      </c>
      <c r="AB1546" s="9"/>
      <c r="AC1546" s="50">
        <f>IF(AD1546=AK1546,1,0)</f>
        <v>1</v>
      </c>
      <c r="AD1546" s="50">
        <v>1168.6600000000001</v>
      </c>
      <c r="AE1546" s="39">
        <v>923.88</v>
      </c>
      <c r="AF1546" s="11">
        <f>IF(Z1546=2,AE1546*1.08,IF(AE1546&lt;=10,(AE1546*1.09),IF(AE1546&lt;=50,(10*1.09)+((AE1546-10)*1.08),IF(AE1546&lt;=100,(10*1.09)+((50-10)*1.08)+((AE1546-50)*1.07),IF(AE1546&lt;=200,(10*1.09)+((50-10)*1.08)+((100-50)*1.07)+((AE1546-100)*1.04),(10*1.09)+((50-10)*1.08)+((100-50)*1.07)+((200-100)*1.04)+((AE1546-200)*1.02))))))</f>
        <v>949.95760000000007</v>
      </c>
      <c r="AG1546" s="11">
        <f>IF(Z1546=1,AF1546*1.08,IF(Z1546=4,AF1546*1.08,IF(Z1546=2,0,IF(AE1546&lt;=100,(AF1546*1.25),IF(AE1546&lt;=200,134.5+((AE1546-100)*1.04*1.16),255.14+((AE1546-200)*1.02*1.12))))))</f>
        <v>1082.100512</v>
      </c>
      <c r="AH1546" s="11">
        <f>IF(Z1546=1,0,IF(Z1546=4,0,(AG1546*1.08)))</f>
        <v>1168.6685529599999</v>
      </c>
      <c r="AI1546" s="9">
        <f>TRUNC(AF1546,2)</f>
        <v>949.95</v>
      </c>
      <c r="AJ1546" s="9">
        <f>TRUNC(AG1546,2)</f>
        <v>1082.0999999999999</v>
      </c>
      <c r="AK1546" s="9">
        <f>TRUNC(AH1546,2)</f>
        <v>1168.6600000000001</v>
      </c>
      <c r="AL1546" s="13">
        <v>44170</v>
      </c>
      <c r="AM1546" s="13">
        <v>44187</v>
      </c>
      <c r="AN1546" s="13" t="s">
        <v>6537</v>
      </c>
    </row>
    <row r="1547" spans="1:40" ht="57" customHeight="1" x14ac:dyDescent="0.25">
      <c r="A1547" s="1">
        <v>8699593781018</v>
      </c>
      <c r="B1547" s="1" t="s">
        <v>1744</v>
      </c>
      <c r="C1547" s="1" t="s">
        <v>1745</v>
      </c>
      <c r="D1547" s="2" t="s">
        <v>44</v>
      </c>
      <c r="E1547" s="3" t="s">
        <v>5731</v>
      </c>
      <c r="F1547" s="3">
        <v>0</v>
      </c>
      <c r="G1547" s="2">
        <v>2</v>
      </c>
      <c r="H1547" s="3">
        <v>1</v>
      </c>
      <c r="I1547" s="3"/>
      <c r="J1547" s="3"/>
      <c r="K1547" s="3"/>
      <c r="L1547" s="4" t="s">
        <v>3785</v>
      </c>
      <c r="M1547" s="4" t="s">
        <v>236</v>
      </c>
      <c r="N1547" s="3" t="s">
        <v>5982</v>
      </c>
      <c r="O1547" s="3">
        <v>25</v>
      </c>
      <c r="P1547" s="3" t="s">
        <v>76</v>
      </c>
      <c r="Q1547" s="3">
        <v>1</v>
      </c>
      <c r="R1547" s="3" t="s">
        <v>48</v>
      </c>
      <c r="S1547" s="10" t="s">
        <v>49</v>
      </c>
      <c r="T1547" s="3" t="s">
        <v>50</v>
      </c>
      <c r="U1547" s="38">
        <v>63.2</v>
      </c>
      <c r="V1547" s="38">
        <v>63.2</v>
      </c>
      <c r="W1547" s="38">
        <v>63.2</v>
      </c>
      <c r="X1547" s="3" t="s">
        <v>50</v>
      </c>
      <c r="Y1547" s="12"/>
      <c r="Z1547" s="1">
        <v>0</v>
      </c>
      <c r="AA1547" s="9">
        <v>248.57</v>
      </c>
      <c r="AB1547" s="9"/>
      <c r="AC1547" s="50">
        <f>IF(AD1547=AK1547,1,0)</f>
        <v>1</v>
      </c>
      <c r="AD1547" s="50">
        <v>326.29000000000002</v>
      </c>
      <c r="AE1547" s="39">
        <v>241.13</v>
      </c>
      <c r="AF1547" s="11">
        <f>IF(Z1547=2,AE1547*1.08,IF(AE1547&lt;=10,(AE1547*1.09),IF(AE1547&lt;=50,(10*1.09)+((AE1547-10)*1.08),IF(AE1547&lt;=100,(10*1.09)+((50-10)*1.08)+((AE1547-50)*1.07),IF(AE1547&lt;=200,(10*1.09)+((50-10)*1.08)+((100-50)*1.07)+((AE1547-100)*1.04),(10*1.09)+((50-10)*1.08)+((100-50)*1.07)+((200-100)*1.04)+((AE1547-200)*1.02))))))</f>
        <v>253.55259999999998</v>
      </c>
      <c r="AG1547" s="11">
        <f>IF(Z1547=1,AF1547*1.08,IF(Z1547=4,AF1547*1.08,IF(Z1547=2,0,IF(AE1547&lt;=100,(AF1547*1.25),IF(AE1547&lt;=200,134.5+((AE1547-100)*1.04*1.16),255.14+((AE1547-200)*1.02*1.12))))))</f>
        <v>302.126912</v>
      </c>
      <c r="AH1547" s="11">
        <f>IF(Z1547=1,0,IF(Z1547=4,0,(AG1547*1.08)))</f>
        <v>326.29706496</v>
      </c>
      <c r="AI1547" s="9">
        <f>TRUNC(AF1547,2)</f>
        <v>253.55</v>
      </c>
      <c r="AJ1547" s="9">
        <f>TRUNC(AG1547,2)</f>
        <v>302.12</v>
      </c>
      <c r="AK1547" s="9">
        <f>TRUNC(AH1547,2)</f>
        <v>326.29000000000002</v>
      </c>
      <c r="AL1547" s="13">
        <v>44170</v>
      </c>
      <c r="AM1547" s="13">
        <v>44187</v>
      </c>
      <c r="AN1547" s="13" t="s">
        <v>6537</v>
      </c>
    </row>
    <row r="1548" spans="1:40" ht="57" customHeight="1" x14ac:dyDescent="0.25">
      <c r="A1548" s="1">
        <v>8699593781025</v>
      </c>
      <c r="B1548" s="1" t="s">
        <v>1744</v>
      </c>
      <c r="C1548" s="1" t="s">
        <v>1745</v>
      </c>
      <c r="D1548" s="2" t="s">
        <v>44</v>
      </c>
      <c r="E1548" s="3" t="s">
        <v>5731</v>
      </c>
      <c r="F1548" s="3">
        <v>0</v>
      </c>
      <c r="G1548" s="2">
        <v>2</v>
      </c>
      <c r="H1548" s="3">
        <v>1</v>
      </c>
      <c r="I1548" s="3"/>
      <c r="J1548" s="3"/>
      <c r="K1548" s="3"/>
      <c r="L1548" s="4" t="s">
        <v>3786</v>
      </c>
      <c r="M1548" s="4" t="s">
        <v>236</v>
      </c>
      <c r="N1548" s="3" t="s">
        <v>5982</v>
      </c>
      <c r="O1548" s="3">
        <v>37.5</v>
      </c>
      <c r="P1548" s="3" t="s">
        <v>76</v>
      </c>
      <c r="Q1548" s="3">
        <v>1</v>
      </c>
      <c r="R1548" s="3" t="s">
        <v>48</v>
      </c>
      <c r="S1548" s="10" t="s">
        <v>49</v>
      </c>
      <c r="T1548" s="3" t="s">
        <v>50</v>
      </c>
      <c r="U1548" s="38">
        <v>85.32</v>
      </c>
      <c r="V1548" s="38">
        <v>85.32</v>
      </c>
      <c r="W1548" s="38">
        <v>85.32</v>
      </c>
      <c r="X1548" s="3" t="s">
        <v>50</v>
      </c>
      <c r="Y1548" s="12"/>
      <c r="Z1548" s="1">
        <v>0</v>
      </c>
      <c r="AA1548" s="9">
        <v>336.67</v>
      </c>
      <c r="AB1548" s="9"/>
      <c r="AC1548" s="50">
        <f>IF(AD1548=AK1548,1,0)</f>
        <v>1</v>
      </c>
      <c r="AD1548" s="50">
        <v>430.42</v>
      </c>
      <c r="AE1548" s="39">
        <v>325.52999999999997</v>
      </c>
      <c r="AF1548" s="11">
        <f>IF(Z1548=2,AE1548*1.08,IF(AE1548&lt;=10,(AE1548*1.09),IF(AE1548&lt;=50,(10*1.09)+((AE1548-10)*1.08),IF(AE1548&lt;=100,(10*1.09)+((50-10)*1.08)+((AE1548-50)*1.07),IF(AE1548&lt;=200,(10*1.09)+((50-10)*1.08)+((100-50)*1.07)+((AE1548-100)*1.04),(10*1.09)+((50-10)*1.08)+((100-50)*1.07)+((200-100)*1.04)+((AE1548-200)*1.02))))))</f>
        <v>339.64059999999995</v>
      </c>
      <c r="AG1548" s="11">
        <f>IF(Z1548=1,AF1548*1.08,IF(Z1548=4,AF1548*1.08,IF(Z1548=2,0,IF(AE1548&lt;=100,(AF1548*1.25),IF(AE1548&lt;=200,134.5+((AE1548-100)*1.04*1.16),255.14+((AE1548-200)*1.02*1.12))))))</f>
        <v>398.54547200000002</v>
      </c>
      <c r="AH1548" s="11">
        <f>IF(Z1548=1,0,IF(Z1548=4,0,(AG1548*1.08)))</f>
        <v>430.42910976000007</v>
      </c>
      <c r="AI1548" s="9">
        <f>TRUNC(AF1548,2)</f>
        <v>339.64</v>
      </c>
      <c r="AJ1548" s="9">
        <f>TRUNC(AG1548,2)</f>
        <v>398.54</v>
      </c>
      <c r="AK1548" s="9">
        <f>TRUNC(AH1548,2)</f>
        <v>430.42</v>
      </c>
      <c r="AL1548" s="13">
        <v>44170</v>
      </c>
      <c r="AM1548" s="13">
        <v>44187</v>
      </c>
      <c r="AN1548" s="13" t="s">
        <v>6537</v>
      </c>
    </row>
    <row r="1549" spans="1:40" ht="57" customHeight="1" x14ac:dyDescent="0.25">
      <c r="A1549" s="1">
        <v>8699593781032</v>
      </c>
      <c r="B1549" s="1" t="s">
        <v>1744</v>
      </c>
      <c r="C1549" s="1" t="s">
        <v>1745</v>
      </c>
      <c r="D1549" s="2" t="s">
        <v>44</v>
      </c>
      <c r="E1549" s="3" t="s">
        <v>5731</v>
      </c>
      <c r="F1549" s="3">
        <v>0</v>
      </c>
      <c r="G1549" s="2">
        <v>2</v>
      </c>
      <c r="H1549" s="3">
        <v>1</v>
      </c>
      <c r="I1549" s="3"/>
      <c r="J1549" s="3"/>
      <c r="K1549" s="3"/>
      <c r="L1549" s="4" t="s">
        <v>3787</v>
      </c>
      <c r="M1549" s="4" t="s">
        <v>236</v>
      </c>
      <c r="N1549" s="3" t="s">
        <v>5982</v>
      </c>
      <c r="O1549" s="3">
        <v>50</v>
      </c>
      <c r="P1549" s="3" t="s">
        <v>76</v>
      </c>
      <c r="Q1549" s="3">
        <v>1</v>
      </c>
      <c r="R1549" s="3" t="s">
        <v>48</v>
      </c>
      <c r="S1549" s="10" t="s">
        <v>49</v>
      </c>
      <c r="T1549" s="3" t="s">
        <v>50</v>
      </c>
      <c r="U1549" s="38">
        <v>101.13</v>
      </c>
      <c r="V1549" s="38">
        <v>101.13</v>
      </c>
      <c r="W1549" s="38">
        <v>101.13</v>
      </c>
      <c r="X1549" s="3" t="s">
        <v>50</v>
      </c>
      <c r="Y1549" s="12"/>
      <c r="Z1549" s="1">
        <v>0</v>
      </c>
      <c r="AA1549" s="9">
        <v>399.05</v>
      </c>
      <c r="AB1549" s="9"/>
      <c r="AC1549" s="50">
        <f>IF(AD1549=AK1549,1,0)</f>
        <v>1</v>
      </c>
      <c r="AD1549" s="50">
        <v>504.86</v>
      </c>
      <c r="AE1549" s="39">
        <v>385.86</v>
      </c>
      <c r="AF1549" s="11">
        <f>IF(Z1549=2,AE1549*1.08,IF(AE1549&lt;=10,(AE1549*1.09),IF(AE1549&lt;=50,(10*1.09)+((AE1549-10)*1.08),IF(AE1549&lt;=100,(10*1.09)+((50-10)*1.08)+((AE1549-50)*1.07),IF(AE1549&lt;=200,(10*1.09)+((50-10)*1.08)+((100-50)*1.07)+((AE1549-100)*1.04),(10*1.09)+((50-10)*1.08)+((100-50)*1.07)+((200-100)*1.04)+((AE1549-200)*1.02))))))</f>
        <v>401.17719999999997</v>
      </c>
      <c r="AG1549" s="11">
        <f>IF(Z1549=1,AF1549*1.08,IF(Z1549=4,AF1549*1.08,IF(Z1549=2,0,IF(AE1549&lt;=100,(AF1549*1.25),IF(AE1549&lt;=200,134.5+((AE1549-100)*1.04*1.16),255.14+((AE1549-200)*1.02*1.12))))))</f>
        <v>467.46646399999997</v>
      </c>
      <c r="AH1549" s="11">
        <f>IF(Z1549=1,0,IF(Z1549=4,0,(AG1549*1.08)))</f>
        <v>504.86378112</v>
      </c>
      <c r="AI1549" s="9">
        <f>TRUNC(AF1549,2)</f>
        <v>401.17</v>
      </c>
      <c r="AJ1549" s="9">
        <f>TRUNC(AG1549,2)</f>
        <v>467.46</v>
      </c>
      <c r="AK1549" s="9">
        <f>TRUNC(AH1549,2)</f>
        <v>504.86</v>
      </c>
      <c r="AL1549" s="13">
        <v>44170</v>
      </c>
      <c r="AM1549" s="13">
        <v>44187</v>
      </c>
      <c r="AN1549" s="13" t="s">
        <v>6537</v>
      </c>
    </row>
    <row r="1550" spans="1:40" ht="57" customHeight="1" x14ac:dyDescent="0.25">
      <c r="A1550" s="1">
        <v>8699638094561</v>
      </c>
      <c r="B1550" s="1" t="s">
        <v>1744</v>
      </c>
      <c r="C1550" s="1" t="s">
        <v>1745</v>
      </c>
      <c r="D1550" s="2" t="s">
        <v>150</v>
      </c>
      <c r="E1550" s="3" t="s">
        <v>5731</v>
      </c>
      <c r="F1550" s="3">
        <v>0</v>
      </c>
      <c r="G1550" s="2">
        <v>1</v>
      </c>
      <c r="H1550" s="3">
        <v>1</v>
      </c>
      <c r="I1550" s="3"/>
      <c r="J1550" s="3"/>
      <c r="K1550" s="3"/>
      <c r="L1550" s="4" t="s">
        <v>6252</v>
      </c>
      <c r="M1550" s="4" t="s">
        <v>236</v>
      </c>
      <c r="N1550" s="3" t="s">
        <v>5974</v>
      </c>
      <c r="O1550" s="3">
        <v>2</v>
      </c>
      <c r="P1550" s="3" t="s">
        <v>76</v>
      </c>
      <c r="Q1550" s="3">
        <v>30</v>
      </c>
      <c r="R1550" s="3" t="s">
        <v>48</v>
      </c>
      <c r="S1550" s="10" t="s">
        <v>18</v>
      </c>
      <c r="T1550" s="3" t="s">
        <v>153</v>
      </c>
      <c r="U1550" s="38">
        <v>8.2799999999999994</v>
      </c>
      <c r="V1550" s="38">
        <v>15.42</v>
      </c>
      <c r="W1550" s="38">
        <v>8.2799999999999994</v>
      </c>
      <c r="X1550" s="11" t="s">
        <v>153</v>
      </c>
      <c r="Y1550" s="12"/>
      <c r="Z1550" s="1">
        <v>0</v>
      </c>
      <c r="AA1550" s="9">
        <v>33.46</v>
      </c>
      <c r="AB1550" s="9"/>
      <c r="AC1550" s="50"/>
      <c r="AD1550" s="50"/>
      <c r="AE1550" s="39">
        <v>31.59</v>
      </c>
      <c r="AF1550" s="11">
        <f>IF(Z1550=2,AE1550*1.08,IF(AE1550&lt;=10,(AE1550*1.09),IF(AE1550&lt;=50,(10*1.09)+((AE1550-10)*1.08),IF(AE1550&lt;=100,(10*1.09)+((50-10)*1.08)+((AE1550-50)*1.07),IF(AE1550&lt;=200,(10*1.09)+((50-10)*1.08)+((100-50)*1.07)+((AE1550-100)*1.04),(10*1.09)+((50-10)*1.08)+((100-50)*1.07)+((200-100)*1.04)+((AE1550-200)*1.02))))))</f>
        <v>34.217199999999998</v>
      </c>
      <c r="AG1550" s="11">
        <f>IF(Z1550=1,AF1550*1.08,IF(Z1550=4,AF1550*1.08,IF(Z1550=2,0,IF(AE1550&lt;=100,(AF1550*1.25),IF(AE1550&lt;=200,134.5+((AE1550-100)*1.04*1.16),255.14+((AE1550-200)*1.02*1.12))))))</f>
        <v>42.771499999999996</v>
      </c>
      <c r="AH1550" s="11">
        <f>IF(Z1550=1,0,IF(Z1550=4,0,(AG1550*1.08)))</f>
        <v>46.193219999999997</v>
      </c>
      <c r="AI1550" s="9">
        <f>TRUNC(AF1550,2)</f>
        <v>34.21</v>
      </c>
      <c r="AJ1550" s="9">
        <f>TRUNC(AG1550,2)</f>
        <v>42.77</v>
      </c>
      <c r="AK1550" s="9">
        <f>TRUNC(AH1550,2)</f>
        <v>46.19</v>
      </c>
      <c r="AL1550" s="13">
        <v>44170</v>
      </c>
      <c r="AM1550" s="13">
        <v>44187</v>
      </c>
      <c r="AN1550" s="13" t="s">
        <v>6537</v>
      </c>
    </row>
    <row r="1551" spans="1:40" ht="57" customHeight="1" x14ac:dyDescent="0.25">
      <c r="A1551" s="1">
        <v>8699638094585</v>
      </c>
      <c r="B1551" s="1" t="s">
        <v>1744</v>
      </c>
      <c r="C1551" s="1" t="s">
        <v>1745</v>
      </c>
      <c r="D1551" s="2" t="s">
        <v>150</v>
      </c>
      <c r="E1551" s="3" t="s">
        <v>5731</v>
      </c>
      <c r="F1551" s="3">
        <v>0</v>
      </c>
      <c r="G1551" s="2">
        <v>1</v>
      </c>
      <c r="H1551" s="3">
        <v>1</v>
      </c>
      <c r="I1551" s="3"/>
      <c r="J1551" s="3"/>
      <c r="K1551" s="3"/>
      <c r="L1551" s="4" t="s">
        <v>235</v>
      </c>
      <c r="M1551" s="4" t="s">
        <v>236</v>
      </c>
      <c r="N1551" s="3" t="s">
        <v>5974</v>
      </c>
      <c r="O1551" s="3">
        <v>4</v>
      </c>
      <c r="P1551" s="3" t="s">
        <v>76</v>
      </c>
      <c r="Q1551" s="3">
        <v>30</v>
      </c>
      <c r="R1551" s="3" t="s">
        <v>48</v>
      </c>
      <c r="S1551" s="10" t="s">
        <v>18</v>
      </c>
      <c r="T1551" s="3" t="s">
        <v>153</v>
      </c>
      <c r="U1551" s="38">
        <v>15.39</v>
      </c>
      <c r="V1551" s="38">
        <v>30.29</v>
      </c>
      <c r="W1551" s="38">
        <v>15.39</v>
      </c>
      <c r="X1551" s="11" t="s">
        <v>153</v>
      </c>
      <c r="Y1551" s="12"/>
      <c r="Z1551" s="1">
        <v>0</v>
      </c>
      <c r="AA1551" s="9">
        <v>63.1</v>
      </c>
      <c r="AB1551" s="9"/>
      <c r="AC1551" s="50"/>
      <c r="AD1551" s="50"/>
      <c r="AE1551" s="39">
        <v>58.72</v>
      </c>
      <c r="AF1551" s="11">
        <f>IF(Z1551=2,AE1551*1.08,IF(AE1551&lt;=10,(AE1551*1.09),IF(AE1551&lt;=50,(10*1.09)+((AE1551-10)*1.08),IF(AE1551&lt;=100,(10*1.09)+((50-10)*1.08)+((AE1551-50)*1.07),IF(AE1551&lt;=200,(10*1.09)+((50-10)*1.08)+((100-50)*1.07)+((AE1551-100)*1.04),(10*1.09)+((50-10)*1.08)+((100-50)*1.07)+((200-100)*1.04)+((AE1551-200)*1.02))))))</f>
        <v>63.430399999999999</v>
      </c>
      <c r="AG1551" s="11">
        <f>IF(Z1551=1,AF1551*1.08,IF(Z1551=4,AF1551*1.08,IF(Z1551=2,0,IF(AE1551&lt;=100,(AF1551*1.25),IF(AE1551&lt;=200,134.5+((AE1551-100)*1.04*1.16),255.14+((AE1551-200)*1.02*1.12))))))</f>
        <v>79.287999999999997</v>
      </c>
      <c r="AH1551" s="11">
        <f>IF(Z1551=1,0,IF(Z1551=4,0,(AG1551*1.08)))</f>
        <v>85.631039999999999</v>
      </c>
      <c r="AI1551" s="9">
        <f>TRUNC(AF1551,2)</f>
        <v>63.43</v>
      </c>
      <c r="AJ1551" s="9">
        <f>TRUNC(AG1551,2)</f>
        <v>79.28</v>
      </c>
      <c r="AK1551" s="9">
        <f>TRUNC(AH1551,2)</f>
        <v>85.63</v>
      </c>
      <c r="AL1551" s="13">
        <v>44170</v>
      </c>
      <c r="AM1551" s="13">
        <v>44187</v>
      </c>
      <c r="AN1551" s="13" t="s">
        <v>6537</v>
      </c>
    </row>
    <row r="1552" spans="1:40" ht="57" customHeight="1" x14ac:dyDescent="0.25">
      <c r="A1552" s="1">
        <v>8699546090075</v>
      </c>
      <c r="B1552" s="1" t="s">
        <v>3788</v>
      </c>
      <c r="C1552" s="1" t="s">
        <v>3789</v>
      </c>
      <c r="D1552" s="2" t="s">
        <v>44</v>
      </c>
      <c r="E1552" s="3" t="s">
        <v>5731</v>
      </c>
      <c r="F1552" s="3">
        <v>0</v>
      </c>
      <c r="G1552" s="2">
        <v>2</v>
      </c>
      <c r="H1552" s="3">
        <v>1</v>
      </c>
      <c r="I1552" s="3"/>
      <c r="J1552" s="3"/>
      <c r="K1552" s="3"/>
      <c r="L1552" s="4" t="s">
        <v>3790</v>
      </c>
      <c r="M1552" s="4" t="s">
        <v>3791</v>
      </c>
      <c r="N1552" s="3" t="s">
        <v>5960</v>
      </c>
      <c r="O1552" s="3">
        <v>10</v>
      </c>
      <c r="P1552" s="3" t="s">
        <v>76</v>
      </c>
      <c r="Q1552" s="3">
        <v>10</v>
      </c>
      <c r="R1552" s="3" t="s">
        <v>48</v>
      </c>
      <c r="S1552" s="10" t="s">
        <v>49</v>
      </c>
      <c r="T1552" s="10" t="s">
        <v>129</v>
      </c>
      <c r="U1552" s="38">
        <v>16.5</v>
      </c>
      <c r="V1552" s="38">
        <v>16.5</v>
      </c>
      <c r="W1552" s="38">
        <v>16.5</v>
      </c>
      <c r="X1552" s="11" t="s">
        <v>129</v>
      </c>
      <c r="Y1552" s="12"/>
      <c r="Z1552" s="1">
        <v>0</v>
      </c>
      <c r="AA1552" s="9">
        <v>64.84</v>
      </c>
      <c r="AB1552" s="9"/>
      <c r="AC1552" s="50">
        <f>IF(AD1552=AK1552,1,0)</f>
        <v>1</v>
      </c>
      <c r="AD1552" s="50">
        <v>91.74</v>
      </c>
      <c r="AE1552" s="39">
        <v>62.95</v>
      </c>
      <c r="AF1552" s="11">
        <f>IF(Z1552=2,AE1552*1.08,IF(AE1552&lt;=10,(AE1552*1.09),IF(AE1552&lt;=50,(10*1.09)+((AE1552-10)*1.08),IF(AE1552&lt;=100,(10*1.09)+((50-10)*1.08)+((AE1552-50)*1.07),IF(AE1552&lt;=200,(10*1.09)+((50-10)*1.08)+((100-50)*1.07)+((AE1552-100)*1.04),(10*1.09)+((50-10)*1.08)+((100-50)*1.07)+((200-100)*1.04)+((AE1552-200)*1.02))))))</f>
        <v>67.956500000000005</v>
      </c>
      <c r="AG1552" s="11">
        <f>IF(Z1552=1,AF1552*1.08,IF(Z1552=4,AF1552*1.08,IF(Z1552=2,0,IF(AE1552&lt;=100,(AF1552*1.25),IF(AE1552&lt;=200,134.5+((AE1552-100)*1.04*1.16),255.14+((AE1552-200)*1.02*1.12))))))</f>
        <v>84.945625000000007</v>
      </c>
      <c r="AH1552" s="11">
        <f>IF(Z1552=1,0,IF(Z1552=4,0,(AG1552*1.08)))</f>
        <v>91.741275000000016</v>
      </c>
      <c r="AI1552" s="9">
        <f>TRUNC(AF1552,2)</f>
        <v>67.95</v>
      </c>
      <c r="AJ1552" s="9">
        <f>TRUNC(AG1552,2)</f>
        <v>84.94</v>
      </c>
      <c r="AK1552" s="9">
        <f>TRUNC(AH1552,2)</f>
        <v>91.74</v>
      </c>
      <c r="AL1552" s="13">
        <v>44170</v>
      </c>
      <c r="AM1552" s="13">
        <v>44187</v>
      </c>
      <c r="AN1552" s="13" t="s">
        <v>6537</v>
      </c>
    </row>
    <row r="1553" spans="1:40" ht="57" customHeight="1" x14ac:dyDescent="0.25">
      <c r="A1553" s="1">
        <v>8699546090082</v>
      </c>
      <c r="B1553" s="1" t="s">
        <v>3788</v>
      </c>
      <c r="C1553" s="1" t="s">
        <v>3789</v>
      </c>
      <c r="D1553" s="2" t="s">
        <v>44</v>
      </c>
      <c r="E1553" s="3" t="s">
        <v>5731</v>
      </c>
      <c r="F1553" s="3">
        <v>0</v>
      </c>
      <c r="G1553" s="2">
        <v>2</v>
      </c>
      <c r="H1553" s="3">
        <v>1</v>
      </c>
      <c r="I1553" s="3"/>
      <c r="J1553" s="3"/>
      <c r="K1553" s="3"/>
      <c r="L1553" s="4" t="s">
        <v>3792</v>
      </c>
      <c r="M1553" s="4" t="s">
        <v>3791</v>
      </c>
      <c r="N1553" s="3" t="s">
        <v>5960</v>
      </c>
      <c r="O1553" s="3">
        <v>10</v>
      </c>
      <c r="P1553" s="3" t="s">
        <v>76</v>
      </c>
      <c r="Q1553" s="3">
        <v>30</v>
      </c>
      <c r="R1553" s="3" t="s">
        <v>48</v>
      </c>
      <c r="S1553" s="10" t="s">
        <v>49</v>
      </c>
      <c r="T1553" s="10" t="s">
        <v>129</v>
      </c>
      <c r="U1553" s="38">
        <v>49.5</v>
      </c>
      <c r="V1553" s="38">
        <v>49.5</v>
      </c>
      <c r="W1553" s="38">
        <v>49.5</v>
      </c>
      <c r="X1553" s="11" t="s">
        <v>129</v>
      </c>
      <c r="Y1553" s="12"/>
      <c r="Z1553" s="1">
        <v>0</v>
      </c>
      <c r="AA1553" s="9">
        <v>194.58</v>
      </c>
      <c r="AB1553" s="9"/>
      <c r="AC1553" s="50">
        <f>IF(AD1553=AK1553,1,0)</f>
        <v>1</v>
      </c>
      <c r="AD1553" s="50">
        <v>261.02999999999997</v>
      </c>
      <c r="AE1553" s="39">
        <v>188.86</v>
      </c>
      <c r="AF1553" s="11">
        <f>IF(Z1553=2,AE1553*1.08,IF(AE1553&lt;=10,(AE1553*1.09),IF(AE1553&lt;=50,(10*1.09)+((AE1553-10)*1.08),IF(AE1553&lt;=100,(10*1.09)+((50-10)*1.08)+((AE1553-50)*1.07),IF(AE1553&lt;=200,(10*1.09)+((50-10)*1.08)+((100-50)*1.07)+((AE1553-100)*1.04),(10*1.09)+((50-10)*1.08)+((100-50)*1.07)+((200-100)*1.04)+((AE1553-200)*1.02))))))</f>
        <v>200.01440000000002</v>
      </c>
      <c r="AG1553" s="11">
        <f>IF(Z1553=1,AF1553*1.08,IF(Z1553=4,AF1553*1.08,IF(Z1553=2,0,IF(AE1553&lt;=100,(AF1553*1.25),IF(AE1553&lt;=200,134.5+((AE1553-100)*1.04*1.16),255.14+((AE1553-200)*1.02*1.12))))))</f>
        <v>241.70070400000003</v>
      </c>
      <c r="AH1553" s="11">
        <f>IF(Z1553=1,0,IF(Z1553=4,0,(AG1553*1.08)))</f>
        <v>261.03676032000004</v>
      </c>
      <c r="AI1553" s="9">
        <f>TRUNC(AF1553,2)</f>
        <v>200.01</v>
      </c>
      <c r="AJ1553" s="9">
        <f>TRUNC(AG1553,2)</f>
        <v>241.7</v>
      </c>
      <c r="AK1553" s="9">
        <f>TRUNC(AH1553,2)</f>
        <v>261.02999999999997</v>
      </c>
      <c r="AL1553" s="13">
        <v>44170</v>
      </c>
      <c r="AM1553" s="13">
        <v>44187</v>
      </c>
      <c r="AN1553" s="13" t="s">
        <v>6537</v>
      </c>
    </row>
    <row r="1554" spans="1:40" ht="57" customHeight="1" x14ac:dyDescent="0.25">
      <c r="A1554" s="1">
        <v>8699546090136</v>
      </c>
      <c r="B1554" s="1" t="s">
        <v>3788</v>
      </c>
      <c r="C1554" s="1" t="s">
        <v>3789</v>
      </c>
      <c r="D1554" s="2" t="s">
        <v>44</v>
      </c>
      <c r="E1554" s="3" t="s">
        <v>5731</v>
      </c>
      <c r="F1554" s="3">
        <v>0</v>
      </c>
      <c r="G1554" s="2">
        <v>2</v>
      </c>
      <c r="H1554" s="3">
        <v>1</v>
      </c>
      <c r="I1554" s="3"/>
      <c r="J1554" s="3"/>
      <c r="K1554" s="3"/>
      <c r="L1554" s="4" t="s">
        <v>3793</v>
      </c>
      <c r="M1554" s="4" t="s">
        <v>3791</v>
      </c>
      <c r="N1554" s="3" t="s">
        <v>5960</v>
      </c>
      <c r="O1554" s="3">
        <v>15</v>
      </c>
      <c r="P1554" s="3" t="s">
        <v>76</v>
      </c>
      <c r="Q1554" s="3">
        <v>28</v>
      </c>
      <c r="R1554" s="3" t="s">
        <v>48</v>
      </c>
      <c r="S1554" s="10" t="s">
        <v>49</v>
      </c>
      <c r="T1554" s="10" t="s">
        <v>129</v>
      </c>
      <c r="U1554" s="38">
        <v>46.2</v>
      </c>
      <c r="V1554" s="38">
        <v>46.2</v>
      </c>
      <c r="W1554" s="38">
        <v>46.2</v>
      </c>
      <c r="X1554" s="11" t="s">
        <v>129</v>
      </c>
      <c r="Y1554" s="12"/>
      <c r="Z1554" s="1">
        <v>0</v>
      </c>
      <c r="AA1554" s="9">
        <v>181.59</v>
      </c>
      <c r="AB1554" s="9"/>
      <c r="AC1554" s="50">
        <f>IF(AD1554=AK1554,1,0)</f>
        <v>1</v>
      </c>
      <c r="AD1554" s="50">
        <v>244.63</v>
      </c>
      <c r="AE1554" s="39">
        <v>176.27</v>
      </c>
      <c r="AF1554" s="11">
        <f>IF(Z1554=2,AE1554*1.08,IF(AE1554&lt;=10,(AE1554*1.09),IF(AE1554&lt;=50,(10*1.09)+((AE1554-10)*1.08),IF(AE1554&lt;=100,(10*1.09)+((50-10)*1.08)+((AE1554-50)*1.07),IF(AE1554&lt;=200,(10*1.09)+((50-10)*1.08)+((100-50)*1.07)+((AE1554-100)*1.04),(10*1.09)+((50-10)*1.08)+((100-50)*1.07)+((200-100)*1.04)+((AE1554-200)*1.02))))))</f>
        <v>186.92080000000001</v>
      </c>
      <c r="AG1554" s="11">
        <f>IF(Z1554=1,AF1554*1.08,IF(Z1554=4,AF1554*1.08,IF(Z1554=2,0,IF(AE1554&lt;=100,(AF1554*1.25),IF(AE1554&lt;=200,134.5+((AE1554-100)*1.04*1.16),255.14+((AE1554-200)*1.02*1.12))))))</f>
        <v>226.51212800000002</v>
      </c>
      <c r="AH1554" s="11">
        <f>IF(Z1554=1,0,IF(Z1554=4,0,(AG1554*1.08)))</f>
        <v>244.63309824000004</v>
      </c>
      <c r="AI1554" s="9">
        <f>TRUNC(AF1554,2)</f>
        <v>186.92</v>
      </c>
      <c r="AJ1554" s="9">
        <f>TRUNC(AG1554,2)</f>
        <v>226.51</v>
      </c>
      <c r="AK1554" s="9">
        <f>TRUNC(AH1554,2)</f>
        <v>244.63</v>
      </c>
      <c r="AL1554" s="13">
        <v>44170</v>
      </c>
      <c r="AM1554" s="13">
        <v>44187</v>
      </c>
      <c r="AN1554" s="13" t="s">
        <v>6537</v>
      </c>
    </row>
    <row r="1555" spans="1:40" ht="57" customHeight="1" x14ac:dyDescent="0.25">
      <c r="A1555" s="1">
        <v>8699546090174</v>
      </c>
      <c r="B1555" s="1" t="s">
        <v>3788</v>
      </c>
      <c r="C1555" s="1" t="s">
        <v>3789</v>
      </c>
      <c r="D1555" s="2" t="s">
        <v>44</v>
      </c>
      <c r="E1555" s="3" t="s">
        <v>5731</v>
      </c>
      <c r="F1555" s="3">
        <v>0</v>
      </c>
      <c r="G1555" s="2">
        <v>2</v>
      </c>
      <c r="H1555" s="3">
        <v>1</v>
      </c>
      <c r="I1555" s="3"/>
      <c r="J1555" s="3"/>
      <c r="K1555" s="3"/>
      <c r="L1555" s="4" t="s">
        <v>5311</v>
      </c>
      <c r="M1555" s="4" t="s">
        <v>3791</v>
      </c>
      <c r="N1555" s="3" t="s">
        <v>5960</v>
      </c>
      <c r="O1555" s="3">
        <v>2.5</v>
      </c>
      <c r="P1555" s="3" t="s">
        <v>76</v>
      </c>
      <c r="Q1555" s="3">
        <v>56</v>
      </c>
      <c r="R1555" s="3" t="s">
        <v>48</v>
      </c>
      <c r="S1555" s="10" t="s">
        <v>49</v>
      </c>
      <c r="T1555" s="3" t="s">
        <v>153</v>
      </c>
      <c r="U1555" s="38">
        <v>53.98</v>
      </c>
      <c r="V1555" s="38">
        <v>53.98</v>
      </c>
      <c r="W1555" s="38">
        <v>53.98</v>
      </c>
      <c r="X1555" s="11" t="s">
        <v>153</v>
      </c>
      <c r="Y1555" s="12"/>
      <c r="Z1555" s="1">
        <v>0</v>
      </c>
      <c r="AA1555" s="9">
        <v>221.45</v>
      </c>
      <c r="AB1555" s="9"/>
      <c r="AC1555" s="50">
        <f>IF(AD1555=AK1555,1,0)</f>
        <v>0</v>
      </c>
      <c r="AD1555" s="50">
        <v>259</v>
      </c>
      <c r="AE1555" s="39">
        <v>205.96</v>
      </c>
      <c r="AF1555" s="11">
        <f>IF(Z1555=2,AE1555*1.08,IF(AE1555&lt;=10,(AE1555*1.09),IF(AE1555&lt;=50,(10*1.09)+((AE1555-10)*1.08),IF(AE1555&lt;=100,(10*1.09)+((50-10)*1.08)+((AE1555-50)*1.07),IF(AE1555&lt;=200,(10*1.09)+((50-10)*1.08)+((100-50)*1.07)+((AE1555-100)*1.04),(10*1.09)+((50-10)*1.08)+((100-50)*1.07)+((200-100)*1.04)+((AE1555-200)*1.02))))))</f>
        <v>217.67920000000001</v>
      </c>
      <c r="AG1555" s="11">
        <f>IF(Z1555=1,AF1555*1.08,IF(Z1555=4,AF1555*1.08,IF(Z1555=2,0,IF(AE1555&lt;=100,(AF1555*1.25),IF(AE1555&lt;=200,134.5+((AE1555-100)*1.04*1.16),255.14+((AE1555-200)*1.02*1.12))))))</f>
        <v>261.94870400000002</v>
      </c>
      <c r="AH1555" s="11">
        <f>IF(Z1555=1,0,IF(Z1555=4,0,(AG1555*1.08)))</f>
        <v>282.90460032000004</v>
      </c>
      <c r="AI1555" s="9">
        <f>TRUNC(AF1555,2)</f>
        <v>217.67</v>
      </c>
      <c r="AJ1555" s="9">
        <f>TRUNC(AG1555,2)</f>
        <v>261.94</v>
      </c>
      <c r="AK1555" s="9">
        <f>TRUNC(AH1555,2)</f>
        <v>282.89999999999998</v>
      </c>
      <c r="AL1555" s="13">
        <v>44170</v>
      </c>
      <c r="AM1555" s="13">
        <v>44187</v>
      </c>
      <c r="AN1555" s="13" t="s">
        <v>6537</v>
      </c>
    </row>
    <row r="1556" spans="1:40" ht="57" customHeight="1" x14ac:dyDescent="0.25">
      <c r="A1556" s="1">
        <v>8699546090150</v>
      </c>
      <c r="B1556" s="1" t="s">
        <v>3788</v>
      </c>
      <c r="C1556" s="1" t="s">
        <v>3789</v>
      </c>
      <c r="D1556" s="2" t="s">
        <v>44</v>
      </c>
      <c r="E1556" s="3" t="s">
        <v>5731</v>
      </c>
      <c r="F1556" s="3">
        <v>0</v>
      </c>
      <c r="G1556" s="2">
        <v>2</v>
      </c>
      <c r="H1556" s="3">
        <v>1</v>
      </c>
      <c r="I1556" s="3"/>
      <c r="J1556" s="3"/>
      <c r="K1556" s="3"/>
      <c r="L1556" s="4" t="s">
        <v>3794</v>
      </c>
      <c r="M1556" s="4" t="s">
        <v>3791</v>
      </c>
      <c r="N1556" s="3" t="s">
        <v>5960</v>
      </c>
      <c r="O1556" s="3">
        <v>20</v>
      </c>
      <c r="P1556" s="3" t="s">
        <v>76</v>
      </c>
      <c r="Q1556" s="3">
        <v>28</v>
      </c>
      <c r="R1556" s="3" t="s">
        <v>48</v>
      </c>
      <c r="S1556" s="10" t="s">
        <v>49</v>
      </c>
      <c r="T1556" s="10" t="s">
        <v>129</v>
      </c>
      <c r="U1556" s="38">
        <v>46.2</v>
      </c>
      <c r="V1556" s="38">
        <v>46.2</v>
      </c>
      <c r="W1556" s="38">
        <v>46.2</v>
      </c>
      <c r="X1556" s="11" t="s">
        <v>129</v>
      </c>
      <c r="Y1556" s="12"/>
      <c r="Z1556" s="1">
        <v>0</v>
      </c>
      <c r="AA1556" s="9">
        <v>181.59</v>
      </c>
      <c r="AB1556" s="9"/>
      <c r="AC1556" s="50">
        <f>IF(AD1556=AK1556,1,0)</f>
        <v>1</v>
      </c>
      <c r="AD1556" s="50">
        <v>244.63</v>
      </c>
      <c r="AE1556" s="39">
        <v>176.27</v>
      </c>
      <c r="AF1556" s="11">
        <f>IF(Z1556=2,AE1556*1.08,IF(AE1556&lt;=10,(AE1556*1.09),IF(AE1556&lt;=50,(10*1.09)+((AE1556-10)*1.08),IF(AE1556&lt;=100,(10*1.09)+((50-10)*1.08)+((AE1556-50)*1.07),IF(AE1556&lt;=200,(10*1.09)+((50-10)*1.08)+((100-50)*1.07)+((AE1556-100)*1.04),(10*1.09)+((50-10)*1.08)+((100-50)*1.07)+((200-100)*1.04)+((AE1556-200)*1.02))))))</f>
        <v>186.92080000000001</v>
      </c>
      <c r="AG1556" s="11">
        <f>IF(Z1556=1,AF1556*1.08,IF(Z1556=4,AF1556*1.08,IF(Z1556=2,0,IF(AE1556&lt;=100,(AF1556*1.25),IF(AE1556&lt;=200,134.5+((AE1556-100)*1.04*1.16),255.14+((AE1556-200)*1.02*1.12))))))</f>
        <v>226.51212800000002</v>
      </c>
      <c r="AH1556" s="11">
        <f>IF(Z1556=1,0,IF(Z1556=4,0,(AG1556*1.08)))</f>
        <v>244.63309824000004</v>
      </c>
      <c r="AI1556" s="9">
        <f>TRUNC(AF1556,2)</f>
        <v>186.92</v>
      </c>
      <c r="AJ1556" s="9">
        <f>TRUNC(AG1556,2)</f>
        <v>226.51</v>
      </c>
      <c r="AK1556" s="9">
        <f>TRUNC(AH1556,2)</f>
        <v>244.63</v>
      </c>
      <c r="AL1556" s="13">
        <v>44170</v>
      </c>
      <c r="AM1556" s="13">
        <v>44187</v>
      </c>
      <c r="AN1556" s="13" t="s">
        <v>6537</v>
      </c>
    </row>
    <row r="1557" spans="1:40" ht="57" customHeight="1" x14ac:dyDescent="0.25">
      <c r="A1557" s="1">
        <v>8699504810547</v>
      </c>
      <c r="B1557" s="1" t="s">
        <v>2166</v>
      </c>
      <c r="C1557" s="1" t="s">
        <v>2167</v>
      </c>
      <c r="D1557" s="2" t="s">
        <v>44</v>
      </c>
      <c r="E1557" s="3" t="s">
        <v>5731</v>
      </c>
      <c r="F1557" s="3">
        <v>0</v>
      </c>
      <c r="G1557" s="2">
        <v>2</v>
      </c>
      <c r="H1557" s="3">
        <v>1</v>
      </c>
      <c r="I1557" s="3"/>
      <c r="J1557" s="3"/>
      <c r="K1557" s="3"/>
      <c r="L1557" s="4" t="s">
        <v>6321</v>
      </c>
      <c r="M1557" s="4" t="s">
        <v>546</v>
      </c>
      <c r="N1557" s="3" t="s">
        <v>5971</v>
      </c>
      <c r="O1557" s="3" t="s">
        <v>3797</v>
      </c>
      <c r="P1557" s="3" t="s">
        <v>3796</v>
      </c>
      <c r="Q1557" s="3">
        <v>60</v>
      </c>
      <c r="R1557" s="3" t="s">
        <v>48</v>
      </c>
      <c r="S1557" s="10" t="s">
        <v>49</v>
      </c>
      <c r="T1557" s="3" t="s">
        <v>545</v>
      </c>
      <c r="U1557" s="38">
        <v>75.44</v>
      </c>
      <c r="V1557" s="38">
        <v>75.44</v>
      </c>
      <c r="W1557" s="38">
        <v>75.44</v>
      </c>
      <c r="X1557" s="11" t="s">
        <v>545</v>
      </c>
      <c r="Y1557" s="12"/>
      <c r="Z1557" s="1">
        <v>0</v>
      </c>
      <c r="AA1557" s="9">
        <v>468.99</v>
      </c>
      <c r="AB1557" s="9"/>
      <c r="AC1557" s="50">
        <f>IF(AD1557=AK1557,1,0)</f>
        <v>1</v>
      </c>
      <c r="AD1557" s="50">
        <v>383.92</v>
      </c>
      <c r="AE1557" s="39">
        <v>287.83999999999997</v>
      </c>
      <c r="AF1557" s="11">
        <f>IF(Z1557=2,AE1557*1.08,IF(AE1557&lt;=10,(AE1557*1.09),IF(AE1557&lt;=50,(10*1.09)+((AE1557-10)*1.08),IF(AE1557&lt;=100,(10*1.09)+((50-10)*1.08)+((AE1557-50)*1.07),IF(AE1557&lt;=200,(10*1.09)+((50-10)*1.08)+((100-50)*1.07)+((AE1557-100)*1.04),(10*1.09)+((50-10)*1.08)+((100-50)*1.07)+((200-100)*1.04)+((AE1557-200)*1.02))))))</f>
        <v>301.19679999999994</v>
      </c>
      <c r="AG1557" s="11">
        <f>IF(Z1557=1,AF1557*1.08,IF(Z1557=4,AF1557*1.08,IF(Z1557=2,0,IF(AE1557&lt;=100,(AF1557*1.25),IF(AE1557&lt;=200,134.5+((AE1557-100)*1.04*1.16),255.14+((AE1557-200)*1.02*1.12))))))</f>
        <v>355.48841599999997</v>
      </c>
      <c r="AH1557" s="11">
        <f>IF(Z1557=1,0,IF(Z1557=4,0,(AG1557*1.08)))</f>
        <v>383.92748927999997</v>
      </c>
      <c r="AI1557" s="9">
        <f>TRUNC(AF1557,2)</f>
        <v>301.19</v>
      </c>
      <c r="AJ1557" s="9">
        <f>TRUNC(AG1557,2)</f>
        <v>355.48</v>
      </c>
      <c r="AK1557" s="9">
        <f>TRUNC(AH1557,2)</f>
        <v>383.92</v>
      </c>
      <c r="AL1557" s="13">
        <v>44170</v>
      </c>
      <c r="AM1557" s="13">
        <v>44187</v>
      </c>
      <c r="AN1557" s="13" t="s">
        <v>6537</v>
      </c>
    </row>
    <row r="1558" spans="1:40" ht="57" customHeight="1" x14ac:dyDescent="0.25">
      <c r="A1558" s="1">
        <v>8699504810455</v>
      </c>
      <c r="B1558" s="1" t="s">
        <v>2166</v>
      </c>
      <c r="C1558" s="1" t="s">
        <v>2167</v>
      </c>
      <c r="D1558" s="2" t="s">
        <v>44</v>
      </c>
      <c r="E1558" s="3" t="s">
        <v>5731</v>
      </c>
      <c r="F1558" s="3">
        <v>0</v>
      </c>
      <c r="G1558" s="2">
        <v>2</v>
      </c>
      <c r="H1558" s="3">
        <v>1</v>
      </c>
      <c r="I1558" s="3"/>
      <c r="J1558" s="3"/>
      <c r="K1558" s="3"/>
      <c r="L1558" s="4" t="s">
        <v>6323</v>
      </c>
      <c r="M1558" s="4" t="s">
        <v>546</v>
      </c>
      <c r="N1558" s="3" t="s">
        <v>5971</v>
      </c>
      <c r="O1558" s="21" t="s">
        <v>5191</v>
      </c>
      <c r="P1558" s="3" t="s">
        <v>3796</v>
      </c>
      <c r="Q1558" s="3">
        <v>30</v>
      </c>
      <c r="R1558" s="3" t="s">
        <v>48</v>
      </c>
      <c r="S1558" s="10" t="s">
        <v>49</v>
      </c>
      <c r="T1558" s="3" t="s">
        <v>153</v>
      </c>
      <c r="U1558" s="38">
        <v>19.89</v>
      </c>
      <c r="V1558" s="38">
        <v>19.89</v>
      </c>
      <c r="W1558" s="38">
        <v>19.89</v>
      </c>
      <c r="X1558" s="11" t="s">
        <v>153</v>
      </c>
      <c r="Y1558" s="12"/>
      <c r="Z1558" s="1">
        <v>0</v>
      </c>
      <c r="AA1558" s="9">
        <v>81.11</v>
      </c>
      <c r="AB1558" s="9"/>
      <c r="AC1558" s="50">
        <f>IF(AD1558=AK1558,1,0)</f>
        <v>1</v>
      </c>
      <c r="AD1558" s="50">
        <v>110.43</v>
      </c>
      <c r="AE1558" s="39">
        <v>75.89</v>
      </c>
      <c r="AF1558" s="11">
        <f>IF(Z1558=2,AE1558*1.08,IF(AE1558&lt;=10,(AE1558*1.09),IF(AE1558&lt;=50,(10*1.09)+((AE1558-10)*1.08),IF(AE1558&lt;=100,(10*1.09)+((50-10)*1.08)+((AE1558-50)*1.07),IF(AE1558&lt;=200,(10*1.09)+((50-10)*1.08)+((100-50)*1.07)+((AE1558-100)*1.04),(10*1.09)+((50-10)*1.08)+((100-50)*1.07)+((200-100)*1.04)+((AE1558-200)*1.02))))))</f>
        <v>81.802300000000002</v>
      </c>
      <c r="AG1558" s="11">
        <f>IF(Z1558=1,AF1558*1.08,IF(Z1558=4,AF1558*1.08,IF(Z1558=2,0,IF(AE1558&lt;=100,(AF1558*1.25),IF(AE1558&lt;=200,134.5+((AE1558-100)*1.04*1.16),255.14+((AE1558-200)*1.02*1.12))))))</f>
        <v>102.252875</v>
      </c>
      <c r="AH1558" s="11">
        <f>IF(Z1558=1,0,IF(Z1558=4,0,(AG1558*1.08)))</f>
        <v>110.43310500000001</v>
      </c>
      <c r="AI1558" s="9">
        <f>TRUNC(AF1558,2)</f>
        <v>81.8</v>
      </c>
      <c r="AJ1558" s="9">
        <f>TRUNC(AG1558,2)</f>
        <v>102.25</v>
      </c>
      <c r="AK1558" s="9">
        <f>TRUNC(AH1558,2)</f>
        <v>110.43</v>
      </c>
      <c r="AL1558" s="13">
        <v>44170</v>
      </c>
      <c r="AM1558" s="13">
        <v>44187</v>
      </c>
      <c r="AN1558" s="13" t="s">
        <v>6537</v>
      </c>
    </row>
    <row r="1559" spans="1:40" ht="57" customHeight="1" x14ac:dyDescent="0.25">
      <c r="A1559" s="1">
        <v>8699504810509</v>
      </c>
      <c r="B1559" s="1" t="s">
        <v>2166</v>
      </c>
      <c r="C1559" s="1" t="s">
        <v>2167</v>
      </c>
      <c r="D1559" s="2" t="s">
        <v>44</v>
      </c>
      <c r="E1559" s="3" t="s">
        <v>5731</v>
      </c>
      <c r="F1559" s="3">
        <v>0</v>
      </c>
      <c r="G1559" s="2">
        <v>2</v>
      </c>
      <c r="H1559" s="3">
        <v>1</v>
      </c>
      <c r="I1559" s="3"/>
      <c r="J1559" s="3"/>
      <c r="K1559" s="3"/>
      <c r="L1559" s="4" t="s">
        <v>6307</v>
      </c>
      <c r="M1559" s="4" t="s">
        <v>546</v>
      </c>
      <c r="N1559" s="3" t="s">
        <v>5971</v>
      </c>
      <c r="O1559" s="3" t="s">
        <v>3795</v>
      </c>
      <c r="P1559" s="3" t="s">
        <v>3796</v>
      </c>
      <c r="Q1559" s="3">
        <v>60</v>
      </c>
      <c r="R1559" s="3" t="s">
        <v>48</v>
      </c>
      <c r="S1559" s="10" t="s">
        <v>49</v>
      </c>
      <c r="T1559" s="3" t="s">
        <v>545</v>
      </c>
      <c r="U1559" s="38">
        <v>75.44</v>
      </c>
      <c r="V1559" s="38">
        <v>75.44</v>
      </c>
      <c r="W1559" s="38">
        <v>75.44</v>
      </c>
      <c r="X1559" s="3" t="s">
        <v>545</v>
      </c>
      <c r="Y1559" s="12"/>
      <c r="Z1559" s="1">
        <v>0</v>
      </c>
      <c r="AA1559" s="9">
        <v>335.02</v>
      </c>
      <c r="AB1559" s="9"/>
      <c r="AC1559" s="50">
        <f>IF(AD1559=AK1559,1,0)</f>
        <v>1</v>
      </c>
      <c r="AD1559" s="50">
        <v>383.92</v>
      </c>
      <c r="AE1559" s="39">
        <v>287.83999999999997</v>
      </c>
      <c r="AF1559" s="11">
        <f>IF(Z1559=2,AE1559*1.08,IF(AE1559&lt;=10,(AE1559*1.09),IF(AE1559&lt;=50,(10*1.09)+((AE1559-10)*1.08),IF(AE1559&lt;=100,(10*1.09)+((50-10)*1.08)+((AE1559-50)*1.07),IF(AE1559&lt;=200,(10*1.09)+((50-10)*1.08)+((100-50)*1.07)+((AE1559-100)*1.04),(10*1.09)+((50-10)*1.08)+((100-50)*1.07)+((200-100)*1.04)+((AE1559-200)*1.02))))))</f>
        <v>301.19679999999994</v>
      </c>
      <c r="AG1559" s="11">
        <f>IF(Z1559=1,AF1559*1.08,IF(Z1559=4,AF1559*1.08,IF(Z1559=2,0,IF(AE1559&lt;=100,(AF1559*1.25),IF(AE1559&lt;=200,134.5+((AE1559-100)*1.04*1.16),255.14+((AE1559-200)*1.02*1.12))))))</f>
        <v>355.48841599999997</v>
      </c>
      <c r="AH1559" s="11">
        <f>IF(Z1559=1,0,IF(Z1559=4,0,(AG1559*1.08)))</f>
        <v>383.92748927999997</v>
      </c>
      <c r="AI1559" s="9">
        <f>TRUNC(AF1559,2)</f>
        <v>301.19</v>
      </c>
      <c r="AJ1559" s="9">
        <f>TRUNC(AG1559,2)</f>
        <v>355.48</v>
      </c>
      <c r="AK1559" s="9">
        <f>TRUNC(AH1559,2)</f>
        <v>383.92</v>
      </c>
      <c r="AL1559" s="13">
        <v>44170</v>
      </c>
      <c r="AM1559" s="13">
        <v>44187</v>
      </c>
      <c r="AN1559" s="13" t="s">
        <v>6537</v>
      </c>
    </row>
    <row r="1560" spans="1:40" ht="57" customHeight="1" x14ac:dyDescent="0.25">
      <c r="A1560" s="1">
        <v>8699809096608</v>
      </c>
      <c r="B1560" s="1" t="s">
        <v>1772</v>
      </c>
      <c r="C1560" s="1" t="s">
        <v>1773</v>
      </c>
      <c r="D1560" s="2" t="s">
        <v>44</v>
      </c>
      <c r="E1560" s="3" t="s">
        <v>5731</v>
      </c>
      <c r="F1560" s="3">
        <v>0</v>
      </c>
      <c r="G1560" s="29">
        <v>3</v>
      </c>
      <c r="H1560" s="3">
        <v>1</v>
      </c>
      <c r="I1560" s="3"/>
      <c r="J1560" s="3"/>
      <c r="K1560" s="3"/>
      <c r="L1560" s="4" t="s">
        <v>6190</v>
      </c>
      <c r="M1560" s="4" t="s">
        <v>919</v>
      </c>
      <c r="N1560" s="3" t="s">
        <v>5918</v>
      </c>
      <c r="O1560" s="3">
        <v>150</v>
      </c>
      <c r="P1560" s="3" t="s">
        <v>76</v>
      </c>
      <c r="Q1560" s="3">
        <v>10</v>
      </c>
      <c r="R1560" s="3" t="s">
        <v>48</v>
      </c>
      <c r="S1560" s="10" t="s">
        <v>18</v>
      </c>
      <c r="T1560" s="3" t="s">
        <v>129</v>
      </c>
      <c r="U1560" s="38">
        <v>4.97</v>
      </c>
      <c r="V1560" s="38">
        <v>4.97</v>
      </c>
      <c r="W1560" s="38">
        <v>4.97</v>
      </c>
      <c r="X1560" s="3" t="s">
        <v>129</v>
      </c>
      <c r="Y1560" s="12"/>
      <c r="Z1560" s="1">
        <v>0</v>
      </c>
      <c r="AA1560" s="9">
        <v>19.84</v>
      </c>
      <c r="AB1560" s="9"/>
      <c r="AC1560" s="50">
        <f>IF(AD1560=AK1560,1,0)</f>
        <v>1</v>
      </c>
      <c r="AD1560" s="50">
        <v>27.77</v>
      </c>
      <c r="AE1560" s="39">
        <v>18.96</v>
      </c>
      <c r="AF1560" s="11">
        <f>IF(Z1560=2,AE1560*1.08,IF(AE1560&lt;=10,(AE1560*1.09),IF(AE1560&lt;=50,(10*1.09)+((AE1560-10)*1.08),IF(AE1560&lt;=100,(10*1.09)+((50-10)*1.08)+((AE1560-50)*1.07),IF(AE1560&lt;=200,(10*1.09)+((50-10)*1.08)+((100-50)*1.07)+((AE1560-100)*1.04),(10*1.09)+((50-10)*1.08)+((100-50)*1.07)+((200-100)*1.04)+((AE1560-200)*1.02))))))</f>
        <v>20.576800000000002</v>
      </c>
      <c r="AG1560" s="11">
        <f>IF(Z1560=1,AF1560*1.08,IF(Z1560=4,AF1560*1.08,IF(Z1560=2,0,IF(AE1560&lt;=100,(AF1560*1.25),IF(AE1560&lt;=200,134.5+((AE1560-100)*1.04*1.16),255.14+((AE1560-200)*1.02*1.12))))))</f>
        <v>25.721000000000004</v>
      </c>
      <c r="AH1560" s="11">
        <f>IF(Z1560=1,0,IF(Z1560=4,0,(AG1560*1.08)))</f>
        <v>27.778680000000005</v>
      </c>
      <c r="AI1560" s="9">
        <f>TRUNC(AF1560,2)</f>
        <v>20.57</v>
      </c>
      <c r="AJ1560" s="9">
        <f>TRUNC(AG1560,2)</f>
        <v>25.72</v>
      </c>
      <c r="AK1560" s="9">
        <f>TRUNC(AH1560,2)</f>
        <v>27.77</v>
      </c>
      <c r="AL1560" s="13">
        <v>44170</v>
      </c>
      <c r="AM1560" s="13">
        <v>44187</v>
      </c>
      <c r="AN1560" s="13" t="s">
        <v>6537</v>
      </c>
    </row>
    <row r="1561" spans="1:40" ht="57" customHeight="1" x14ac:dyDescent="0.25">
      <c r="A1561" s="1">
        <v>8699504012248</v>
      </c>
      <c r="B1561" s="1" t="s">
        <v>3798</v>
      </c>
      <c r="C1561" s="1" t="s">
        <v>3799</v>
      </c>
      <c r="D1561" s="2" t="s">
        <v>44</v>
      </c>
      <c r="E1561" s="3" t="s">
        <v>5731</v>
      </c>
      <c r="F1561" s="3">
        <v>0</v>
      </c>
      <c r="G1561" s="2">
        <v>2</v>
      </c>
      <c r="H1561" s="3">
        <v>1</v>
      </c>
      <c r="I1561" s="3"/>
      <c r="J1561" s="3"/>
      <c r="K1561" s="3"/>
      <c r="L1561" s="4" t="s">
        <v>3800</v>
      </c>
      <c r="M1561" s="4" t="s">
        <v>3801</v>
      </c>
      <c r="N1561" s="3" t="s">
        <v>5971</v>
      </c>
      <c r="O1561" s="3">
        <v>10</v>
      </c>
      <c r="P1561" s="3" t="s">
        <v>76</v>
      </c>
      <c r="Q1561" s="3">
        <v>56</v>
      </c>
      <c r="R1561" s="3" t="s">
        <v>48</v>
      </c>
      <c r="S1561" s="10" t="s">
        <v>18</v>
      </c>
      <c r="T1561" s="3" t="s">
        <v>153</v>
      </c>
      <c r="U1561" s="38">
        <v>2901.98</v>
      </c>
      <c r="V1561" s="38">
        <v>2901.98</v>
      </c>
      <c r="W1561" s="38">
        <v>2901.98</v>
      </c>
      <c r="X1561" s="11" t="s">
        <v>153</v>
      </c>
      <c r="Y1561" s="12"/>
      <c r="Z1561" s="1">
        <v>0</v>
      </c>
      <c r="AA1561" s="9">
        <v>11167.59</v>
      </c>
      <c r="AB1561" s="9"/>
      <c r="AC1561" s="50">
        <f>IF(AD1561=AK1561,1,0)</f>
        <v>1</v>
      </c>
      <c r="AD1561" s="50">
        <v>13689.95</v>
      </c>
      <c r="AE1561" s="39">
        <v>11072.5</v>
      </c>
      <c r="AF1561" s="11">
        <f>IF(Z1561=2,AE1561*1.08,IF(AE1561&lt;=10,(AE1561*1.09),IF(AE1561&lt;=50,(10*1.09)+((AE1561-10)*1.08),IF(AE1561&lt;=100,(10*1.09)+((50-10)*1.08)+((AE1561-50)*1.07),IF(AE1561&lt;=200,(10*1.09)+((50-10)*1.08)+((100-50)*1.07)+((AE1561-100)*1.04),(10*1.09)+((50-10)*1.08)+((100-50)*1.07)+((200-100)*1.04)+((AE1561-200)*1.02))))))</f>
        <v>11301.550000000001</v>
      </c>
      <c r="AG1561" s="11">
        <f>IF(Z1561=1,AF1561*1.08,IF(Z1561=4,AF1561*1.08,IF(Z1561=2,0,IF(AE1561&lt;=100,(AF1561*1.25),IF(AE1561&lt;=200,134.5+((AE1561-100)*1.04*1.16),255.14+((AE1561-200)*1.02*1.12))))))</f>
        <v>12675.884000000002</v>
      </c>
      <c r="AH1561" s="11">
        <f>IF(Z1561=1,0,IF(Z1561=4,0,(AG1561*1.08)))</f>
        <v>13689.954720000003</v>
      </c>
      <c r="AI1561" s="9">
        <f>TRUNC(AF1561,2)</f>
        <v>11301.55</v>
      </c>
      <c r="AJ1561" s="9">
        <f>TRUNC(AG1561,2)</f>
        <v>12675.88</v>
      </c>
      <c r="AK1561" s="9">
        <f>TRUNC(AH1561,2)</f>
        <v>13689.95</v>
      </c>
      <c r="AL1561" s="13">
        <v>44170</v>
      </c>
      <c r="AM1561" s="13">
        <v>44187</v>
      </c>
      <c r="AN1561" s="13" t="s">
        <v>6537</v>
      </c>
    </row>
    <row r="1562" spans="1:40" ht="57" customHeight="1" x14ac:dyDescent="0.25">
      <c r="A1562" s="1">
        <v>8699504012217</v>
      </c>
      <c r="B1562" s="1" t="s">
        <v>3798</v>
      </c>
      <c r="C1562" s="1" t="s">
        <v>3799</v>
      </c>
      <c r="D1562" s="2" t="s">
        <v>44</v>
      </c>
      <c r="E1562" s="3" t="s">
        <v>5731</v>
      </c>
      <c r="F1562" s="3">
        <v>0</v>
      </c>
      <c r="G1562" s="2">
        <v>2</v>
      </c>
      <c r="H1562" s="3">
        <v>1</v>
      </c>
      <c r="I1562" s="3"/>
      <c r="J1562" s="3"/>
      <c r="K1562" s="3"/>
      <c r="L1562" s="4" t="s">
        <v>3800</v>
      </c>
      <c r="M1562" s="4" t="s">
        <v>3801</v>
      </c>
      <c r="N1562" s="3" t="s">
        <v>5971</v>
      </c>
      <c r="O1562" s="3">
        <v>10</v>
      </c>
      <c r="P1562" s="3" t="s">
        <v>76</v>
      </c>
      <c r="Q1562" s="3">
        <v>56</v>
      </c>
      <c r="R1562" s="3" t="s">
        <v>48</v>
      </c>
      <c r="S1562" s="10" t="s">
        <v>49</v>
      </c>
      <c r="T1562" s="3" t="s">
        <v>153</v>
      </c>
      <c r="U1562" s="38">
        <v>2901.98</v>
      </c>
      <c r="V1562" s="38">
        <v>2901.98</v>
      </c>
      <c r="W1562" s="38">
        <v>2901.98</v>
      </c>
      <c r="X1562" s="11" t="s">
        <v>153</v>
      </c>
      <c r="Y1562" s="12"/>
      <c r="Z1562" s="1">
        <v>0</v>
      </c>
      <c r="AA1562" s="9">
        <v>11167.59</v>
      </c>
      <c r="AB1562" s="9"/>
      <c r="AC1562" s="50">
        <f>IF(AD1562=AK1562,1,0)</f>
        <v>1</v>
      </c>
      <c r="AD1562" s="50">
        <v>13689.95</v>
      </c>
      <c r="AE1562" s="39">
        <v>11072.5</v>
      </c>
      <c r="AF1562" s="11">
        <f>IF(Z1562=2,AE1562*1.08,IF(AE1562&lt;=10,(AE1562*1.09),IF(AE1562&lt;=50,(10*1.09)+((AE1562-10)*1.08),IF(AE1562&lt;=100,(10*1.09)+((50-10)*1.08)+((AE1562-50)*1.07),IF(AE1562&lt;=200,(10*1.09)+((50-10)*1.08)+((100-50)*1.07)+((AE1562-100)*1.04),(10*1.09)+((50-10)*1.08)+((100-50)*1.07)+((200-100)*1.04)+((AE1562-200)*1.02))))))</f>
        <v>11301.550000000001</v>
      </c>
      <c r="AG1562" s="11">
        <f>IF(Z1562=1,AF1562*1.08,IF(Z1562=4,AF1562*1.08,IF(Z1562=2,0,IF(AE1562&lt;=100,(AF1562*1.25),IF(AE1562&lt;=200,134.5+((AE1562-100)*1.04*1.16),255.14+((AE1562-200)*1.02*1.12))))))</f>
        <v>12675.884000000002</v>
      </c>
      <c r="AH1562" s="11">
        <f>IF(Z1562=1,0,IF(Z1562=4,0,(AG1562*1.08)))</f>
        <v>13689.954720000003</v>
      </c>
      <c r="AI1562" s="9">
        <f>TRUNC(AF1562,2)</f>
        <v>11301.55</v>
      </c>
      <c r="AJ1562" s="9">
        <f>TRUNC(AG1562,2)</f>
        <v>12675.88</v>
      </c>
      <c r="AK1562" s="9">
        <f>TRUNC(AH1562,2)</f>
        <v>13689.95</v>
      </c>
      <c r="AL1562" s="13">
        <v>44170</v>
      </c>
      <c r="AM1562" s="13">
        <v>44187</v>
      </c>
      <c r="AN1562" s="13" t="s">
        <v>6537</v>
      </c>
    </row>
    <row r="1563" spans="1:40" ht="57" customHeight="1" x14ac:dyDescent="0.25">
      <c r="A1563" s="1">
        <v>8699504012255</v>
      </c>
      <c r="B1563" s="1" t="s">
        <v>3798</v>
      </c>
      <c r="C1563" s="1" t="s">
        <v>3799</v>
      </c>
      <c r="D1563" s="2" t="s">
        <v>44</v>
      </c>
      <c r="E1563" s="3" t="s">
        <v>5731</v>
      </c>
      <c r="F1563" s="3">
        <v>0</v>
      </c>
      <c r="G1563" s="2">
        <v>2</v>
      </c>
      <c r="H1563" s="3">
        <v>1</v>
      </c>
      <c r="I1563" s="3"/>
      <c r="J1563" s="3"/>
      <c r="K1563" s="3"/>
      <c r="L1563" s="4" t="s">
        <v>3802</v>
      </c>
      <c r="M1563" s="4" t="s">
        <v>3801</v>
      </c>
      <c r="N1563" s="3" t="s">
        <v>5971</v>
      </c>
      <c r="O1563" s="3">
        <v>15</v>
      </c>
      <c r="P1563" s="3" t="s">
        <v>76</v>
      </c>
      <c r="Q1563" s="3">
        <v>56</v>
      </c>
      <c r="R1563" s="3" t="s">
        <v>48</v>
      </c>
      <c r="S1563" s="10" t="s">
        <v>18</v>
      </c>
      <c r="T1563" s="3" t="s">
        <v>153</v>
      </c>
      <c r="U1563" s="38">
        <v>2901.98</v>
      </c>
      <c r="V1563" s="38">
        <v>2901.98</v>
      </c>
      <c r="W1563" s="38">
        <v>2901.98</v>
      </c>
      <c r="X1563" s="11" t="s">
        <v>153</v>
      </c>
      <c r="Y1563" s="12"/>
      <c r="Z1563" s="1">
        <v>0</v>
      </c>
      <c r="AA1563" s="9">
        <v>11167.59</v>
      </c>
      <c r="AB1563" s="9"/>
      <c r="AC1563" s="50">
        <f>IF(AD1563=AK1563,1,0)</f>
        <v>1</v>
      </c>
      <c r="AD1563" s="50">
        <v>13689.95</v>
      </c>
      <c r="AE1563" s="39">
        <v>11072.5</v>
      </c>
      <c r="AF1563" s="11">
        <f>IF(Z1563=2,AE1563*1.08,IF(AE1563&lt;=10,(AE1563*1.09),IF(AE1563&lt;=50,(10*1.09)+((AE1563-10)*1.08),IF(AE1563&lt;=100,(10*1.09)+((50-10)*1.08)+((AE1563-50)*1.07),IF(AE1563&lt;=200,(10*1.09)+((50-10)*1.08)+((100-50)*1.07)+((AE1563-100)*1.04),(10*1.09)+((50-10)*1.08)+((100-50)*1.07)+((200-100)*1.04)+((AE1563-200)*1.02))))))</f>
        <v>11301.550000000001</v>
      </c>
      <c r="AG1563" s="11">
        <f>IF(Z1563=1,AF1563*1.08,IF(Z1563=4,AF1563*1.08,IF(Z1563=2,0,IF(AE1563&lt;=100,(AF1563*1.25),IF(AE1563&lt;=200,134.5+((AE1563-100)*1.04*1.16),255.14+((AE1563-200)*1.02*1.12))))))</f>
        <v>12675.884000000002</v>
      </c>
      <c r="AH1563" s="11">
        <f>IF(Z1563=1,0,IF(Z1563=4,0,(AG1563*1.08)))</f>
        <v>13689.954720000003</v>
      </c>
      <c r="AI1563" s="9">
        <f>TRUNC(AF1563,2)</f>
        <v>11301.55</v>
      </c>
      <c r="AJ1563" s="9">
        <f>TRUNC(AG1563,2)</f>
        <v>12675.88</v>
      </c>
      <c r="AK1563" s="9">
        <f>TRUNC(AH1563,2)</f>
        <v>13689.95</v>
      </c>
      <c r="AL1563" s="13">
        <v>44170</v>
      </c>
      <c r="AM1563" s="13">
        <v>44187</v>
      </c>
      <c r="AN1563" s="13" t="s">
        <v>6537</v>
      </c>
    </row>
    <row r="1564" spans="1:40" ht="57" customHeight="1" x14ac:dyDescent="0.25">
      <c r="A1564" s="1">
        <v>8699504012118</v>
      </c>
      <c r="B1564" s="1" t="s">
        <v>3798</v>
      </c>
      <c r="C1564" s="1" t="s">
        <v>3799</v>
      </c>
      <c r="D1564" s="2" t="s">
        <v>44</v>
      </c>
      <c r="E1564" s="3" t="s">
        <v>5731</v>
      </c>
      <c r="F1564" s="3">
        <v>0</v>
      </c>
      <c r="G1564" s="2">
        <v>2</v>
      </c>
      <c r="H1564" s="3">
        <v>1</v>
      </c>
      <c r="I1564" s="3"/>
      <c r="J1564" s="3"/>
      <c r="K1564" s="3"/>
      <c r="L1564" s="4" t="s">
        <v>3802</v>
      </c>
      <c r="M1564" s="4" t="s">
        <v>3801</v>
      </c>
      <c r="N1564" s="3" t="s">
        <v>5971</v>
      </c>
      <c r="O1564" s="3">
        <v>15</v>
      </c>
      <c r="P1564" s="3" t="s">
        <v>76</v>
      </c>
      <c r="Q1564" s="3">
        <v>56</v>
      </c>
      <c r="R1564" s="3" t="s">
        <v>48</v>
      </c>
      <c r="S1564" s="10" t="s">
        <v>49</v>
      </c>
      <c r="T1564" s="3" t="s">
        <v>153</v>
      </c>
      <c r="U1564" s="38">
        <v>2901.98</v>
      </c>
      <c r="V1564" s="38">
        <v>2901.98</v>
      </c>
      <c r="W1564" s="38">
        <v>2901.98</v>
      </c>
      <c r="X1564" s="11" t="s">
        <v>153</v>
      </c>
      <c r="Y1564" s="12"/>
      <c r="Z1564" s="1">
        <v>0</v>
      </c>
      <c r="AA1564" s="9">
        <v>11167.59</v>
      </c>
      <c r="AB1564" s="9"/>
      <c r="AC1564" s="50">
        <f>IF(AD1564=AK1564,1,0)</f>
        <v>1</v>
      </c>
      <c r="AD1564" s="50">
        <v>13689.95</v>
      </c>
      <c r="AE1564" s="39">
        <v>11072.5</v>
      </c>
      <c r="AF1564" s="11">
        <f>IF(Z1564=2,AE1564*1.08,IF(AE1564&lt;=10,(AE1564*1.09),IF(AE1564&lt;=50,(10*1.09)+((AE1564-10)*1.08),IF(AE1564&lt;=100,(10*1.09)+((50-10)*1.08)+((AE1564-50)*1.07),IF(AE1564&lt;=200,(10*1.09)+((50-10)*1.08)+((100-50)*1.07)+((AE1564-100)*1.04),(10*1.09)+((50-10)*1.08)+((100-50)*1.07)+((200-100)*1.04)+((AE1564-200)*1.02))))))</f>
        <v>11301.550000000001</v>
      </c>
      <c r="AG1564" s="11">
        <f>IF(Z1564=1,AF1564*1.08,IF(Z1564=4,AF1564*1.08,IF(Z1564=2,0,IF(AE1564&lt;=100,(AF1564*1.25),IF(AE1564&lt;=200,134.5+((AE1564-100)*1.04*1.16),255.14+((AE1564-200)*1.02*1.12))))))</f>
        <v>12675.884000000002</v>
      </c>
      <c r="AH1564" s="11">
        <f>IF(Z1564=1,0,IF(Z1564=4,0,(AG1564*1.08)))</f>
        <v>13689.954720000003</v>
      </c>
      <c r="AI1564" s="9">
        <f>TRUNC(AF1564,2)</f>
        <v>11301.55</v>
      </c>
      <c r="AJ1564" s="9">
        <f>TRUNC(AG1564,2)</f>
        <v>12675.88</v>
      </c>
      <c r="AK1564" s="9">
        <f>TRUNC(AH1564,2)</f>
        <v>13689.95</v>
      </c>
      <c r="AL1564" s="13">
        <v>44170</v>
      </c>
      <c r="AM1564" s="13">
        <v>44187</v>
      </c>
      <c r="AN1564" s="13" t="s">
        <v>6537</v>
      </c>
    </row>
    <row r="1565" spans="1:40" ht="57" customHeight="1" x14ac:dyDescent="0.25">
      <c r="A1565" s="1">
        <v>8699504012262</v>
      </c>
      <c r="B1565" s="1" t="s">
        <v>3798</v>
      </c>
      <c r="C1565" s="1" t="s">
        <v>3799</v>
      </c>
      <c r="D1565" s="2" t="s">
        <v>44</v>
      </c>
      <c r="E1565" s="3" t="s">
        <v>5731</v>
      </c>
      <c r="F1565" s="3">
        <v>0</v>
      </c>
      <c r="G1565" s="2">
        <v>2</v>
      </c>
      <c r="H1565" s="3">
        <v>1</v>
      </c>
      <c r="I1565" s="3"/>
      <c r="J1565" s="3"/>
      <c r="K1565" s="3"/>
      <c r="L1565" s="4" t="s">
        <v>3803</v>
      </c>
      <c r="M1565" s="4" t="s">
        <v>3801</v>
      </c>
      <c r="N1565" s="3" t="s">
        <v>5971</v>
      </c>
      <c r="O1565" s="3">
        <v>20</v>
      </c>
      <c r="P1565" s="3" t="s">
        <v>76</v>
      </c>
      <c r="Q1565" s="3">
        <v>56</v>
      </c>
      <c r="R1565" s="3" t="s">
        <v>48</v>
      </c>
      <c r="S1565" s="10" t="s">
        <v>18</v>
      </c>
      <c r="T1565" s="3" t="s">
        <v>153</v>
      </c>
      <c r="U1565" s="38">
        <v>2901.98</v>
      </c>
      <c r="V1565" s="38">
        <v>2901.98</v>
      </c>
      <c r="W1565" s="38">
        <v>2901.98</v>
      </c>
      <c r="X1565" s="11" t="s">
        <v>153</v>
      </c>
      <c r="Y1565" s="12"/>
      <c r="Z1565" s="1">
        <v>0</v>
      </c>
      <c r="AA1565" s="9">
        <v>11167.59</v>
      </c>
      <c r="AB1565" s="9"/>
      <c r="AC1565" s="50">
        <f>IF(AD1565=AK1565,1,0)</f>
        <v>1</v>
      </c>
      <c r="AD1565" s="50">
        <v>13689.95</v>
      </c>
      <c r="AE1565" s="39">
        <v>11072.5</v>
      </c>
      <c r="AF1565" s="11">
        <f>IF(Z1565=2,AE1565*1.08,IF(AE1565&lt;=10,(AE1565*1.09),IF(AE1565&lt;=50,(10*1.09)+((AE1565-10)*1.08),IF(AE1565&lt;=100,(10*1.09)+((50-10)*1.08)+((AE1565-50)*1.07),IF(AE1565&lt;=200,(10*1.09)+((50-10)*1.08)+((100-50)*1.07)+((AE1565-100)*1.04),(10*1.09)+((50-10)*1.08)+((100-50)*1.07)+((200-100)*1.04)+((AE1565-200)*1.02))))))</f>
        <v>11301.550000000001</v>
      </c>
      <c r="AG1565" s="11">
        <f>IF(Z1565=1,AF1565*1.08,IF(Z1565=4,AF1565*1.08,IF(Z1565=2,0,IF(AE1565&lt;=100,(AF1565*1.25),IF(AE1565&lt;=200,134.5+((AE1565-100)*1.04*1.16),255.14+((AE1565-200)*1.02*1.12))))))</f>
        <v>12675.884000000002</v>
      </c>
      <c r="AH1565" s="11">
        <f>IF(Z1565=1,0,IF(Z1565=4,0,(AG1565*1.08)))</f>
        <v>13689.954720000003</v>
      </c>
      <c r="AI1565" s="9">
        <f>TRUNC(AF1565,2)</f>
        <v>11301.55</v>
      </c>
      <c r="AJ1565" s="9">
        <f>TRUNC(AG1565,2)</f>
        <v>12675.88</v>
      </c>
      <c r="AK1565" s="9">
        <f>TRUNC(AH1565,2)</f>
        <v>13689.95</v>
      </c>
      <c r="AL1565" s="13">
        <v>44170</v>
      </c>
      <c r="AM1565" s="13">
        <v>44187</v>
      </c>
      <c r="AN1565" s="13" t="s">
        <v>6537</v>
      </c>
    </row>
    <row r="1566" spans="1:40" ht="57" customHeight="1" x14ac:dyDescent="0.25">
      <c r="A1566" s="1">
        <v>8699504012149</v>
      </c>
      <c r="B1566" s="1" t="s">
        <v>3798</v>
      </c>
      <c r="C1566" s="1" t="s">
        <v>3799</v>
      </c>
      <c r="D1566" s="2" t="s">
        <v>44</v>
      </c>
      <c r="E1566" s="3" t="s">
        <v>5731</v>
      </c>
      <c r="F1566" s="3">
        <v>0</v>
      </c>
      <c r="G1566" s="2">
        <v>2</v>
      </c>
      <c r="H1566" s="3">
        <v>1</v>
      </c>
      <c r="I1566" s="3"/>
      <c r="J1566" s="3"/>
      <c r="K1566" s="3"/>
      <c r="L1566" s="4" t="s">
        <v>3803</v>
      </c>
      <c r="M1566" s="4" t="s">
        <v>3801</v>
      </c>
      <c r="N1566" s="3" t="s">
        <v>5971</v>
      </c>
      <c r="O1566" s="3">
        <v>20</v>
      </c>
      <c r="P1566" s="3" t="s">
        <v>76</v>
      </c>
      <c r="Q1566" s="3">
        <v>56</v>
      </c>
      <c r="R1566" s="3" t="s">
        <v>48</v>
      </c>
      <c r="S1566" s="10" t="s">
        <v>49</v>
      </c>
      <c r="T1566" s="3" t="s">
        <v>153</v>
      </c>
      <c r="U1566" s="38">
        <v>2901.98</v>
      </c>
      <c r="V1566" s="38">
        <v>2901.98</v>
      </c>
      <c r="W1566" s="38">
        <v>2901.98</v>
      </c>
      <c r="X1566" s="11" t="s">
        <v>153</v>
      </c>
      <c r="Y1566" s="12"/>
      <c r="Z1566" s="1">
        <v>0</v>
      </c>
      <c r="AA1566" s="9">
        <v>11167.59</v>
      </c>
      <c r="AB1566" s="9"/>
      <c r="AC1566" s="50">
        <f>IF(AD1566=AK1566,1,0)</f>
        <v>1</v>
      </c>
      <c r="AD1566" s="50">
        <v>13689.95</v>
      </c>
      <c r="AE1566" s="39">
        <v>11072.5</v>
      </c>
      <c r="AF1566" s="11">
        <f>IF(Z1566=2,AE1566*1.08,IF(AE1566&lt;=10,(AE1566*1.09),IF(AE1566&lt;=50,(10*1.09)+((AE1566-10)*1.08),IF(AE1566&lt;=100,(10*1.09)+((50-10)*1.08)+((AE1566-50)*1.07),IF(AE1566&lt;=200,(10*1.09)+((50-10)*1.08)+((100-50)*1.07)+((AE1566-100)*1.04),(10*1.09)+((50-10)*1.08)+((100-50)*1.07)+((200-100)*1.04)+((AE1566-200)*1.02))))))</f>
        <v>11301.550000000001</v>
      </c>
      <c r="AG1566" s="11">
        <f>IF(Z1566=1,AF1566*1.08,IF(Z1566=4,AF1566*1.08,IF(Z1566=2,0,IF(AE1566&lt;=100,(AF1566*1.25),IF(AE1566&lt;=200,134.5+((AE1566-100)*1.04*1.16),255.14+((AE1566-200)*1.02*1.12))))))</f>
        <v>12675.884000000002</v>
      </c>
      <c r="AH1566" s="11">
        <f>IF(Z1566=1,0,IF(Z1566=4,0,(AG1566*1.08)))</f>
        <v>13689.954720000003</v>
      </c>
      <c r="AI1566" s="9">
        <f>TRUNC(AF1566,2)</f>
        <v>11301.55</v>
      </c>
      <c r="AJ1566" s="9">
        <f>TRUNC(AG1566,2)</f>
        <v>12675.88</v>
      </c>
      <c r="AK1566" s="9">
        <f>TRUNC(AH1566,2)</f>
        <v>13689.95</v>
      </c>
      <c r="AL1566" s="13">
        <v>44170</v>
      </c>
      <c r="AM1566" s="13">
        <v>44187</v>
      </c>
      <c r="AN1566" s="13" t="s">
        <v>6537</v>
      </c>
    </row>
    <row r="1567" spans="1:40" ht="57" customHeight="1" x14ac:dyDescent="0.25">
      <c r="A1567" s="1">
        <v>8699504012231</v>
      </c>
      <c r="B1567" s="1" t="s">
        <v>3798</v>
      </c>
      <c r="C1567" s="1" t="s">
        <v>3799</v>
      </c>
      <c r="D1567" s="2" t="s">
        <v>44</v>
      </c>
      <c r="E1567" s="3" t="s">
        <v>5731</v>
      </c>
      <c r="F1567" s="3">
        <v>0</v>
      </c>
      <c r="G1567" s="2">
        <v>2</v>
      </c>
      <c r="H1567" s="3">
        <v>1</v>
      </c>
      <c r="I1567" s="3"/>
      <c r="J1567" s="3"/>
      <c r="K1567" s="3"/>
      <c r="L1567" s="4" t="s">
        <v>3804</v>
      </c>
      <c r="M1567" s="4" t="s">
        <v>3801</v>
      </c>
      <c r="N1567" s="3" t="s">
        <v>5971</v>
      </c>
      <c r="O1567" s="3">
        <v>5</v>
      </c>
      <c r="P1567" s="3" t="s">
        <v>76</v>
      </c>
      <c r="Q1567" s="3">
        <v>56</v>
      </c>
      <c r="R1567" s="3" t="s">
        <v>48</v>
      </c>
      <c r="S1567" s="10" t="s">
        <v>18</v>
      </c>
      <c r="T1567" s="3" t="s">
        <v>153</v>
      </c>
      <c r="U1567" s="38">
        <v>1460.73</v>
      </c>
      <c r="V1567" s="38">
        <v>1460.73</v>
      </c>
      <c r="W1567" s="38">
        <v>1460.73</v>
      </c>
      <c r="X1567" s="11" t="s">
        <v>153</v>
      </c>
      <c r="Y1567" s="12"/>
      <c r="Z1567" s="1">
        <v>0</v>
      </c>
      <c r="AA1567" s="9">
        <v>5583.86</v>
      </c>
      <c r="AB1567" s="9"/>
      <c r="AC1567" s="50">
        <f>IF(AD1567=AK1567,1,0)</f>
        <v>1</v>
      </c>
      <c r="AD1567" s="50">
        <v>6905.22</v>
      </c>
      <c r="AE1567" s="39">
        <v>5573.41</v>
      </c>
      <c r="AF1567" s="11">
        <f>IF(Z1567=2,AE1567*1.08,IF(AE1567&lt;=10,(AE1567*1.09),IF(AE1567&lt;=50,(10*1.09)+((AE1567-10)*1.08),IF(AE1567&lt;=100,(10*1.09)+((50-10)*1.08)+((AE1567-50)*1.07),IF(AE1567&lt;=200,(10*1.09)+((50-10)*1.08)+((100-50)*1.07)+((AE1567-100)*1.04),(10*1.09)+((50-10)*1.08)+((100-50)*1.07)+((200-100)*1.04)+((AE1567-200)*1.02))))))</f>
        <v>5692.4782000000005</v>
      </c>
      <c r="AG1567" s="11">
        <f>IF(Z1567=1,AF1567*1.08,IF(Z1567=4,AF1567*1.08,IF(Z1567=2,0,IF(AE1567&lt;=100,(AF1567*1.25),IF(AE1567&lt;=200,134.5+((AE1567-100)*1.04*1.16),255.14+((AE1567-200)*1.02*1.12))))))</f>
        <v>6393.7235840000012</v>
      </c>
      <c r="AH1567" s="11">
        <f>IF(Z1567=1,0,IF(Z1567=4,0,(AG1567*1.08)))</f>
        <v>6905.2214707200019</v>
      </c>
      <c r="AI1567" s="9">
        <f>TRUNC(AF1567,2)</f>
        <v>5692.47</v>
      </c>
      <c r="AJ1567" s="9">
        <f>TRUNC(AG1567,2)</f>
        <v>6393.72</v>
      </c>
      <c r="AK1567" s="9">
        <f>TRUNC(AH1567,2)</f>
        <v>6905.22</v>
      </c>
      <c r="AL1567" s="13">
        <v>44170</v>
      </c>
      <c r="AM1567" s="13">
        <v>44187</v>
      </c>
      <c r="AN1567" s="13" t="s">
        <v>6537</v>
      </c>
    </row>
    <row r="1568" spans="1:40" ht="57" customHeight="1" x14ac:dyDescent="0.25">
      <c r="A1568" s="1">
        <v>8699504012088</v>
      </c>
      <c r="B1568" s="1" t="s">
        <v>3798</v>
      </c>
      <c r="C1568" s="1" t="s">
        <v>3799</v>
      </c>
      <c r="D1568" s="2" t="s">
        <v>44</v>
      </c>
      <c r="E1568" s="3" t="s">
        <v>5731</v>
      </c>
      <c r="F1568" s="3">
        <v>0</v>
      </c>
      <c r="G1568" s="2">
        <v>2</v>
      </c>
      <c r="H1568" s="3">
        <v>1</v>
      </c>
      <c r="I1568" s="3"/>
      <c r="J1568" s="3"/>
      <c r="K1568" s="3"/>
      <c r="L1568" s="4" t="s">
        <v>3804</v>
      </c>
      <c r="M1568" s="4" t="s">
        <v>3801</v>
      </c>
      <c r="N1568" s="3" t="s">
        <v>5971</v>
      </c>
      <c r="O1568" s="3">
        <v>5</v>
      </c>
      <c r="P1568" s="3" t="s">
        <v>76</v>
      </c>
      <c r="Q1568" s="3">
        <v>56</v>
      </c>
      <c r="R1568" s="3" t="s">
        <v>48</v>
      </c>
      <c r="S1568" s="10" t="s">
        <v>49</v>
      </c>
      <c r="T1568" s="3" t="s">
        <v>153</v>
      </c>
      <c r="U1568" s="38">
        <v>1460.73</v>
      </c>
      <c r="V1568" s="38">
        <v>1460.73</v>
      </c>
      <c r="W1568" s="38">
        <v>1460.73</v>
      </c>
      <c r="X1568" s="11" t="s">
        <v>153</v>
      </c>
      <c r="Y1568" s="12"/>
      <c r="Z1568" s="1">
        <v>0</v>
      </c>
      <c r="AA1568" s="9">
        <v>5583.86</v>
      </c>
      <c r="AB1568" s="9"/>
      <c r="AC1568" s="50">
        <f>IF(AD1568=AK1568,1,0)</f>
        <v>1</v>
      </c>
      <c r="AD1568" s="50">
        <v>6905.22</v>
      </c>
      <c r="AE1568" s="39">
        <v>5573.41</v>
      </c>
      <c r="AF1568" s="11">
        <f>IF(Z1568=2,AE1568*1.08,IF(AE1568&lt;=10,(AE1568*1.09),IF(AE1568&lt;=50,(10*1.09)+((AE1568-10)*1.08),IF(AE1568&lt;=100,(10*1.09)+((50-10)*1.08)+((AE1568-50)*1.07),IF(AE1568&lt;=200,(10*1.09)+((50-10)*1.08)+((100-50)*1.07)+((AE1568-100)*1.04),(10*1.09)+((50-10)*1.08)+((100-50)*1.07)+((200-100)*1.04)+((AE1568-200)*1.02))))))</f>
        <v>5692.4782000000005</v>
      </c>
      <c r="AG1568" s="11">
        <f>IF(Z1568=1,AF1568*1.08,IF(Z1568=4,AF1568*1.08,IF(Z1568=2,0,IF(AE1568&lt;=100,(AF1568*1.25),IF(AE1568&lt;=200,134.5+((AE1568-100)*1.04*1.16),255.14+((AE1568-200)*1.02*1.12))))))</f>
        <v>6393.7235840000012</v>
      </c>
      <c r="AH1568" s="11">
        <f>IF(Z1568=1,0,IF(Z1568=4,0,(AG1568*1.08)))</f>
        <v>6905.2214707200019</v>
      </c>
      <c r="AI1568" s="9">
        <f>TRUNC(AF1568,2)</f>
        <v>5692.47</v>
      </c>
      <c r="AJ1568" s="9">
        <f>TRUNC(AG1568,2)</f>
        <v>6393.72</v>
      </c>
      <c r="AK1568" s="9">
        <f>TRUNC(AH1568,2)</f>
        <v>6905.22</v>
      </c>
      <c r="AL1568" s="13">
        <v>44170</v>
      </c>
      <c r="AM1568" s="13">
        <v>44187</v>
      </c>
      <c r="AN1568" s="13" t="s">
        <v>6537</v>
      </c>
    </row>
    <row r="1569" spans="1:40" ht="57" customHeight="1" x14ac:dyDescent="0.25">
      <c r="A1569" s="1">
        <v>8699265150029</v>
      </c>
      <c r="B1569" s="1" t="s">
        <v>5197</v>
      </c>
      <c r="C1569" s="1" t="s">
        <v>5198</v>
      </c>
      <c r="D1569" s="2" t="s">
        <v>44</v>
      </c>
      <c r="E1569" s="3" t="s">
        <v>133</v>
      </c>
      <c r="F1569" s="3">
        <v>6</v>
      </c>
      <c r="G1569" s="29">
        <v>1</v>
      </c>
      <c r="H1569" s="3">
        <v>1</v>
      </c>
      <c r="I1569" s="3"/>
      <c r="J1569" s="3"/>
      <c r="K1569" s="3"/>
      <c r="L1569" s="4" t="s">
        <v>5200</v>
      </c>
      <c r="M1569" s="4" t="s">
        <v>5199</v>
      </c>
      <c r="N1569" s="3" t="s">
        <v>6055</v>
      </c>
      <c r="O1569" s="3">
        <v>250</v>
      </c>
      <c r="P1569" s="3" t="s">
        <v>76</v>
      </c>
      <c r="Q1569" s="3">
        <v>20</v>
      </c>
      <c r="R1569" s="3" t="s">
        <v>1287</v>
      </c>
      <c r="S1569" s="10" t="s">
        <v>49</v>
      </c>
      <c r="T1569" s="44" t="s">
        <v>225</v>
      </c>
      <c r="U1569" s="48">
        <v>9.8699999999999992</v>
      </c>
      <c r="V1569" s="48">
        <v>9.8699999999999992</v>
      </c>
      <c r="W1569" s="48">
        <v>9.8699999999999992</v>
      </c>
      <c r="X1569" s="11" t="s">
        <v>225</v>
      </c>
      <c r="Y1569" s="12"/>
      <c r="Z1569" s="1">
        <v>0</v>
      </c>
      <c r="AA1569" s="9">
        <v>41.58</v>
      </c>
      <c r="AB1569" s="9"/>
      <c r="AC1569" s="50">
        <f>IF(AD1569=AK1569,1,0)</f>
        <v>1</v>
      </c>
      <c r="AD1569" s="50">
        <v>55.02</v>
      </c>
      <c r="AE1569" s="39">
        <v>37.65</v>
      </c>
      <c r="AF1569" s="11">
        <f>IF(Z1569=2,AE1569*1.08,IF(AE1569&lt;=10,(AE1569*1.09),IF(AE1569&lt;=50,(10*1.09)+((AE1569-10)*1.08),IF(AE1569&lt;=100,(10*1.09)+((50-10)*1.08)+((AE1569-50)*1.07),IF(AE1569&lt;=200,(10*1.09)+((50-10)*1.08)+((100-50)*1.07)+((AE1569-100)*1.04),(10*1.09)+((50-10)*1.08)+((100-50)*1.07)+((200-100)*1.04)+((AE1569-200)*1.02))))))</f>
        <v>40.762</v>
      </c>
      <c r="AG1569" s="11">
        <f>IF(Z1569=1,AF1569*1.08,IF(Z1569=4,AF1569*1.08,IF(Z1569=2,0,IF(AE1569&lt;=100,(AF1569*1.25),IF(AE1569&lt;=200,134.5+((AE1569-100)*1.04*1.16),255.14+((AE1569-200)*1.02*1.12))))))</f>
        <v>50.952500000000001</v>
      </c>
      <c r="AH1569" s="11">
        <f>IF(Z1569=1,0,IF(Z1569=4,0,(AG1569*1.08)))</f>
        <v>55.028700000000008</v>
      </c>
      <c r="AI1569" s="9">
        <f>TRUNC(AF1569,2)</f>
        <v>40.76</v>
      </c>
      <c r="AJ1569" s="9">
        <f>TRUNC(AG1569,2)</f>
        <v>50.95</v>
      </c>
      <c r="AK1569" s="9">
        <f>TRUNC(AH1569,2)</f>
        <v>55.02</v>
      </c>
      <c r="AL1569" s="13">
        <v>44170</v>
      </c>
      <c r="AM1569" s="13">
        <v>44187</v>
      </c>
      <c r="AN1569" s="13" t="s">
        <v>6537</v>
      </c>
    </row>
    <row r="1570" spans="1:40" ht="57" customHeight="1" x14ac:dyDescent="0.25">
      <c r="A1570" s="1">
        <v>8699074090530</v>
      </c>
      <c r="B1570" s="1" t="s">
        <v>3808</v>
      </c>
      <c r="C1570" s="1" t="s">
        <v>3810</v>
      </c>
      <c r="D1570" s="2" t="s">
        <v>44</v>
      </c>
      <c r="E1570" s="3" t="s">
        <v>5731</v>
      </c>
      <c r="F1570" s="3">
        <v>0</v>
      </c>
      <c r="G1570" s="2">
        <v>2</v>
      </c>
      <c r="H1570" s="3">
        <v>1</v>
      </c>
      <c r="I1570" s="3"/>
      <c r="J1570" s="3"/>
      <c r="K1570" s="3"/>
      <c r="L1570" s="4" t="s">
        <v>806</v>
      </c>
      <c r="M1570" s="4" t="s">
        <v>807</v>
      </c>
      <c r="N1570" s="3" t="s">
        <v>5976</v>
      </c>
      <c r="O1570" s="3" t="s">
        <v>3809</v>
      </c>
      <c r="P1570" s="3" t="s">
        <v>76</v>
      </c>
      <c r="Q1570" s="3">
        <v>28</v>
      </c>
      <c r="R1570" s="3" t="s">
        <v>48</v>
      </c>
      <c r="S1570" s="10" t="s">
        <v>18</v>
      </c>
      <c r="T1570" s="3" t="s">
        <v>153</v>
      </c>
      <c r="U1570" s="38">
        <v>54.81</v>
      </c>
      <c r="V1570" s="38">
        <v>54.81</v>
      </c>
      <c r="W1570" s="38">
        <v>54.81</v>
      </c>
      <c r="X1570" s="3" t="s">
        <v>153</v>
      </c>
      <c r="Y1570" s="12"/>
      <c r="Z1570" s="1">
        <v>0</v>
      </c>
      <c r="AA1570" s="9">
        <v>209.27</v>
      </c>
      <c r="AB1570" s="9"/>
      <c r="AC1570" s="50">
        <f>IF(AD1570=AK1570,1,0)</f>
        <v>1</v>
      </c>
      <c r="AD1570" s="50">
        <v>286.8</v>
      </c>
      <c r="AE1570" s="39">
        <v>209.12</v>
      </c>
      <c r="AF1570" s="11">
        <f>IF(Z1570=2,AE1570*1.08,IF(AE1570&lt;=10,(AE1570*1.09),IF(AE1570&lt;=50,(10*1.09)+((AE1570-10)*1.08),IF(AE1570&lt;=100,(10*1.09)+((50-10)*1.08)+((AE1570-50)*1.07),IF(AE1570&lt;=200,(10*1.09)+((50-10)*1.08)+((100-50)*1.07)+((AE1570-100)*1.04),(10*1.09)+((50-10)*1.08)+((100-50)*1.07)+((200-100)*1.04)+((AE1570-200)*1.02))))))</f>
        <v>220.9024</v>
      </c>
      <c r="AG1570" s="11">
        <f>IF(Z1570=1,AF1570*1.08,IF(Z1570=4,AF1570*1.08,IF(Z1570=2,0,IF(AE1570&lt;=100,(AF1570*1.25),IF(AE1570&lt;=200,134.5+((AE1570-100)*1.04*1.16),255.14+((AE1570-200)*1.02*1.12))))))</f>
        <v>265.55868800000002</v>
      </c>
      <c r="AH1570" s="11">
        <f>IF(Z1570=1,0,IF(Z1570=4,0,(AG1570*1.08)))</f>
        <v>286.80338304000003</v>
      </c>
      <c r="AI1570" s="9">
        <f>TRUNC(AF1570,2)</f>
        <v>220.9</v>
      </c>
      <c r="AJ1570" s="9">
        <f>TRUNC(AG1570,2)</f>
        <v>265.55</v>
      </c>
      <c r="AK1570" s="9">
        <f>TRUNC(AH1570,2)</f>
        <v>286.8</v>
      </c>
      <c r="AL1570" s="13">
        <v>44170</v>
      </c>
      <c r="AM1570" s="13">
        <v>44187</v>
      </c>
      <c r="AN1570" s="13" t="s">
        <v>6537</v>
      </c>
    </row>
    <row r="1571" spans="1:40" ht="57" customHeight="1" x14ac:dyDescent="0.25">
      <c r="A1571" s="1">
        <v>8699074090547</v>
      </c>
      <c r="B1571" s="1" t="s">
        <v>3808</v>
      </c>
      <c r="C1571" s="1" t="s">
        <v>3810</v>
      </c>
      <c r="D1571" s="2" t="s">
        <v>44</v>
      </c>
      <c r="E1571" s="3" t="s">
        <v>5731</v>
      </c>
      <c r="F1571" s="3">
        <v>0</v>
      </c>
      <c r="G1571" s="2">
        <v>2</v>
      </c>
      <c r="H1571" s="3">
        <v>1</v>
      </c>
      <c r="I1571" s="3"/>
      <c r="J1571" s="3"/>
      <c r="K1571" s="3"/>
      <c r="L1571" s="4" t="s">
        <v>3811</v>
      </c>
      <c r="M1571" s="4" t="s">
        <v>807</v>
      </c>
      <c r="N1571" s="3" t="s">
        <v>5976</v>
      </c>
      <c r="O1571" s="3" t="s">
        <v>3812</v>
      </c>
      <c r="P1571" s="3" t="s">
        <v>76</v>
      </c>
      <c r="Q1571" s="3">
        <v>56</v>
      </c>
      <c r="R1571" s="3" t="s">
        <v>48</v>
      </c>
      <c r="S1571" s="10" t="s">
        <v>18</v>
      </c>
      <c r="T1571" s="3" t="s">
        <v>153</v>
      </c>
      <c r="U1571" s="38">
        <v>109.47</v>
      </c>
      <c r="V1571" s="38">
        <v>109.47</v>
      </c>
      <c r="W1571" s="38">
        <v>109.47</v>
      </c>
      <c r="X1571" s="3" t="s">
        <v>153</v>
      </c>
      <c r="Y1571" s="12"/>
      <c r="Z1571" s="1">
        <v>0</v>
      </c>
      <c r="AA1571" s="9">
        <v>421.45</v>
      </c>
      <c r="AB1571" s="9"/>
      <c r="AC1571" s="50">
        <f>IF(AD1571=AK1571,1,0)</f>
        <v>1</v>
      </c>
      <c r="AD1571" s="50">
        <v>544.12</v>
      </c>
      <c r="AE1571" s="39">
        <v>417.68</v>
      </c>
      <c r="AF1571" s="11">
        <f>IF(Z1571=2,AE1571*1.08,IF(AE1571&lt;=10,(AE1571*1.09),IF(AE1571&lt;=50,(10*1.09)+((AE1571-10)*1.08),IF(AE1571&lt;=100,(10*1.09)+((50-10)*1.08)+((AE1571-50)*1.07),IF(AE1571&lt;=200,(10*1.09)+((50-10)*1.08)+((100-50)*1.07)+((AE1571-100)*1.04),(10*1.09)+((50-10)*1.08)+((100-50)*1.07)+((200-100)*1.04)+((AE1571-200)*1.02))))))</f>
        <v>433.6336</v>
      </c>
      <c r="AG1571" s="11">
        <f>IF(Z1571=1,AF1571*1.08,IF(Z1571=4,AF1571*1.08,IF(Z1571=2,0,IF(AE1571&lt;=100,(AF1571*1.25),IF(AE1571&lt;=200,134.5+((AE1571-100)*1.04*1.16),255.14+((AE1571-200)*1.02*1.12))))))</f>
        <v>503.817632</v>
      </c>
      <c r="AH1571" s="11">
        <f>IF(Z1571=1,0,IF(Z1571=4,0,(AG1571*1.08)))</f>
        <v>544.12304256000004</v>
      </c>
      <c r="AI1571" s="9">
        <f>TRUNC(AF1571,2)</f>
        <v>433.63</v>
      </c>
      <c r="AJ1571" s="9">
        <f>TRUNC(AG1571,2)</f>
        <v>503.81</v>
      </c>
      <c r="AK1571" s="9">
        <f>TRUNC(AH1571,2)</f>
        <v>544.12</v>
      </c>
      <c r="AL1571" s="13">
        <v>44170</v>
      </c>
      <c r="AM1571" s="13">
        <v>44187</v>
      </c>
      <c r="AN1571" s="13" t="s">
        <v>6537</v>
      </c>
    </row>
    <row r="1572" spans="1:40" ht="57" customHeight="1" x14ac:dyDescent="0.25">
      <c r="A1572" s="1">
        <v>8699074090554</v>
      </c>
      <c r="B1572" s="1" t="s">
        <v>3808</v>
      </c>
      <c r="C1572" s="1" t="s">
        <v>3810</v>
      </c>
      <c r="D1572" s="2" t="s">
        <v>44</v>
      </c>
      <c r="E1572" s="3" t="s">
        <v>5731</v>
      </c>
      <c r="F1572" s="3">
        <v>0</v>
      </c>
      <c r="G1572" s="2">
        <v>2</v>
      </c>
      <c r="H1572" s="3">
        <v>1</v>
      </c>
      <c r="I1572" s="3"/>
      <c r="J1572" s="3"/>
      <c r="K1572" s="3"/>
      <c r="L1572" s="4" t="s">
        <v>3813</v>
      </c>
      <c r="M1572" s="4" t="s">
        <v>807</v>
      </c>
      <c r="N1572" s="3" t="s">
        <v>5976</v>
      </c>
      <c r="O1572" s="3" t="s">
        <v>3814</v>
      </c>
      <c r="P1572" s="3" t="s">
        <v>76</v>
      </c>
      <c r="Q1572" s="3">
        <v>56</v>
      </c>
      <c r="R1572" s="3" t="s">
        <v>48</v>
      </c>
      <c r="S1572" s="10" t="s">
        <v>18</v>
      </c>
      <c r="T1572" s="3" t="s">
        <v>153</v>
      </c>
      <c r="U1572" s="38">
        <v>109.44</v>
      </c>
      <c r="V1572" s="38">
        <v>109.44</v>
      </c>
      <c r="W1572" s="38">
        <v>109.44</v>
      </c>
      <c r="X1572" s="3" t="s">
        <v>153</v>
      </c>
      <c r="Y1572" s="12"/>
      <c r="Z1572" s="1">
        <v>0</v>
      </c>
      <c r="AA1572" s="9">
        <v>420.77</v>
      </c>
      <c r="AB1572" s="9"/>
      <c r="AC1572" s="50">
        <f>IF(AD1572=AK1572,1,0)</f>
        <v>1</v>
      </c>
      <c r="AD1572" s="50">
        <v>543.97</v>
      </c>
      <c r="AE1572" s="39">
        <v>417.56</v>
      </c>
      <c r="AF1572" s="11">
        <f>IF(Z1572=2,AE1572*1.08,IF(AE1572&lt;=10,(AE1572*1.09),IF(AE1572&lt;=50,(10*1.09)+((AE1572-10)*1.08),IF(AE1572&lt;=100,(10*1.09)+((50-10)*1.08)+((AE1572-50)*1.07),IF(AE1572&lt;=200,(10*1.09)+((50-10)*1.08)+((100-50)*1.07)+((AE1572-100)*1.04),(10*1.09)+((50-10)*1.08)+((100-50)*1.07)+((200-100)*1.04)+((AE1572-200)*1.02))))))</f>
        <v>433.51120000000003</v>
      </c>
      <c r="AG1572" s="11">
        <f>IF(Z1572=1,AF1572*1.08,IF(Z1572=4,AF1572*1.08,IF(Z1572=2,0,IF(AE1572&lt;=100,(AF1572*1.25),IF(AE1572&lt;=200,134.5+((AE1572-100)*1.04*1.16),255.14+((AE1572-200)*1.02*1.12))))))</f>
        <v>503.68054400000005</v>
      </c>
      <c r="AH1572" s="11">
        <f>IF(Z1572=1,0,IF(Z1572=4,0,(AG1572*1.08)))</f>
        <v>543.97498752000013</v>
      </c>
      <c r="AI1572" s="9">
        <f>TRUNC(AF1572,2)</f>
        <v>433.51</v>
      </c>
      <c r="AJ1572" s="9">
        <f>TRUNC(AG1572,2)</f>
        <v>503.68</v>
      </c>
      <c r="AK1572" s="9">
        <f>TRUNC(AH1572,2)</f>
        <v>543.97</v>
      </c>
      <c r="AL1572" s="13">
        <v>44170</v>
      </c>
      <c r="AM1572" s="13">
        <v>44187</v>
      </c>
      <c r="AN1572" s="13" t="s">
        <v>6537</v>
      </c>
    </row>
    <row r="1573" spans="1:40" ht="57" customHeight="1" x14ac:dyDescent="0.25">
      <c r="A1573" s="1">
        <v>8699593095573</v>
      </c>
      <c r="B1573" s="1" t="s">
        <v>3829</v>
      </c>
      <c r="C1573" s="1" t="s">
        <v>5810</v>
      </c>
      <c r="D1573" s="2" t="s">
        <v>44</v>
      </c>
      <c r="E1573" s="3" t="s">
        <v>5731</v>
      </c>
      <c r="F1573" s="3">
        <v>0</v>
      </c>
      <c r="G1573" s="2">
        <v>2</v>
      </c>
      <c r="H1573" s="3">
        <v>1</v>
      </c>
      <c r="I1573" s="3"/>
      <c r="J1573" s="3"/>
      <c r="K1573" s="3"/>
      <c r="L1573" s="4" t="s">
        <v>3836</v>
      </c>
      <c r="M1573" s="4" t="s">
        <v>3832</v>
      </c>
      <c r="N1573" s="3" t="s">
        <v>5982</v>
      </c>
      <c r="O1573" s="3">
        <v>200</v>
      </c>
      <c r="P1573" s="3" t="s">
        <v>188</v>
      </c>
      <c r="Q1573" s="3">
        <v>140</v>
      </c>
      <c r="R1573" s="3" t="s">
        <v>48</v>
      </c>
      <c r="S1573" s="10" t="s">
        <v>49</v>
      </c>
      <c r="T1573" s="3" t="s">
        <v>545</v>
      </c>
      <c r="U1573" s="38">
        <v>6035.19</v>
      </c>
      <c r="V1573" s="38">
        <v>6035.19</v>
      </c>
      <c r="W1573" s="38">
        <v>6035.19</v>
      </c>
      <c r="X1573" s="3" t="s">
        <v>545</v>
      </c>
      <c r="Y1573" s="9"/>
      <c r="Z1573" s="1">
        <v>0</v>
      </c>
      <c r="AA1573" s="9">
        <v>25502.15</v>
      </c>
      <c r="AB1573" s="9"/>
      <c r="AC1573" s="50">
        <f>IF(AD1573=AK1573,1,0)</f>
        <v>1</v>
      </c>
      <c r="AD1573" s="50">
        <v>28439.5</v>
      </c>
      <c r="AE1573" s="39">
        <v>23027.15</v>
      </c>
      <c r="AF1573" s="11">
        <f>IF(Z1573=2,AE1573*1.08,IF(AE1573&lt;=10,(AE1573*1.09),IF(AE1573&lt;=50,(10*1.09)+((AE1573-10)*1.08),IF(AE1573&lt;=100,(10*1.09)+((50-10)*1.08)+((AE1573-50)*1.07),IF(AE1573&lt;=200,(10*1.09)+((50-10)*1.08)+((100-50)*1.07)+((AE1573-100)*1.04),(10*1.09)+((50-10)*1.08)+((100-50)*1.07)+((200-100)*1.04)+((AE1573-200)*1.02))))))</f>
        <v>23495.293000000001</v>
      </c>
      <c r="AG1573" s="11">
        <f>IF(Z1573=1,AF1573*1.08,IF(Z1573=4,AF1573*1.08,IF(Z1573=2,0,IF(AE1573&lt;=100,(AF1573*1.25),IF(AE1573&lt;=200,134.5+((AE1573-100)*1.04*1.16),255.14+((AE1573-200)*1.02*1.12))))))</f>
        <v>26332.876160000003</v>
      </c>
      <c r="AH1573" s="11">
        <f>IF(Z1573=1,0,IF(Z1573=4,0,(AG1573*1.08)))</f>
        <v>28439.506252800005</v>
      </c>
      <c r="AI1573" s="9">
        <f>TRUNC(AF1573,2)</f>
        <v>23495.29</v>
      </c>
      <c r="AJ1573" s="9">
        <f>TRUNC(AG1573,2)</f>
        <v>26332.87</v>
      </c>
      <c r="AK1573" s="9">
        <f>TRUNC(AH1573,2)</f>
        <v>28439.5</v>
      </c>
      <c r="AL1573" s="13">
        <v>44170</v>
      </c>
      <c r="AM1573" s="13">
        <v>44187</v>
      </c>
      <c r="AN1573" s="13" t="s">
        <v>6537</v>
      </c>
    </row>
    <row r="1574" spans="1:40" ht="57" customHeight="1" x14ac:dyDescent="0.25">
      <c r="A1574" s="1">
        <v>8697542090075</v>
      </c>
      <c r="B1574" s="1" t="s">
        <v>3829</v>
      </c>
      <c r="C1574" s="1" t="s">
        <v>5810</v>
      </c>
      <c r="D1574" s="2" t="s">
        <v>44</v>
      </c>
      <c r="E1574" s="3" t="s">
        <v>5731</v>
      </c>
      <c r="F1574" s="3">
        <v>0</v>
      </c>
      <c r="G1574" s="2">
        <v>2</v>
      </c>
      <c r="H1574" s="3">
        <v>1</v>
      </c>
      <c r="I1574" s="3"/>
      <c r="J1574" s="3"/>
      <c r="K1574" s="3"/>
      <c r="L1574" s="4" t="s">
        <v>3836</v>
      </c>
      <c r="M1574" s="4" t="s">
        <v>3832</v>
      </c>
      <c r="N1574" s="3" t="s">
        <v>6018</v>
      </c>
      <c r="O1574" s="3">
        <v>200</v>
      </c>
      <c r="P1574" s="3" t="s">
        <v>188</v>
      </c>
      <c r="Q1574" s="3">
        <v>140</v>
      </c>
      <c r="R1574" s="3" t="s">
        <v>48</v>
      </c>
      <c r="S1574" s="10" t="s">
        <v>49</v>
      </c>
      <c r="T1574" s="3" t="s">
        <v>545</v>
      </c>
      <c r="U1574" s="38">
        <v>6035.19</v>
      </c>
      <c r="V1574" s="38">
        <v>6035.19</v>
      </c>
      <c r="W1574" s="38">
        <v>6035.19</v>
      </c>
      <c r="X1574" s="3" t="s">
        <v>545</v>
      </c>
      <c r="Y1574" s="9"/>
      <c r="Z1574" s="1">
        <v>0</v>
      </c>
      <c r="AA1574" s="9">
        <v>25502.15</v>
      </c>
      <c r="AB1574" s="9"/>
      <c r="AC1574" s="50">
        <f>IF(AD1574=AK1574,1,0)</f>
        <v>1</v>
      </c>
      <c r="AD1574" s="50">
        <v>28439.5</v>
      </c>
      <c r="AE1574" s="39">
        <v>23027.15</v>
      </c>
      <c r="AF1574" s="11">
        <f>IF(Z1574=2,AE1574*1.08,IF(AE1574&lt;=10,(AE1574*1.09),IF(AE1574&lt;=50,(10*1.09)+((AE1574-10)*1.08),IF(AE1574&lt;=100,(10*1.09)+((50-10)*1.08)+((AE1574-50)*1.07),IF(AE1574&lt;=200,(10*1.09)+((50-10)*1.08)+((100-50)*1.07)+((AE1574-100)*1.04),(10*1.09)+((50-10)*1.08)+((100-50)*1.07)+((200-100)*1.04)+((AE1574-200)*1.02))))))</f>
        <v>23495.293000000001</v>
      </c>
      <c r="AG1574" s="11">
        <f>IF(Z1574=1,AF1574*1.08,IF(Z1574=4,AF1574*1.08,IF(Z1574=2,0,IF(AE1574&lt;=100,(AF1574*1.25),IF(AE1574&lt;=200,134.5+((AE1574-100)*1.04*1.16),255.14+((AE1574-200)*1.02*1.12))))))</f>
        <v>26332.876160000003</v>
      </c>
      <c r="AH1574" s="11">
        <f>IF(Z1574=1,0,IF(Z1574=4,0,(AG1574*1.08)))</f>
        <v>28439.506252800005</v>
      </c>
      <c r="AI1574" s="9">
        <f>TRUNC(AF1574,2)</f>
        <v>23495.29</v>
      </c>
      <c r="AJ1574" s="9">
        <f>TRUNC(AG1574,2)</f>
        <v>26332.87</v>
      </c>
      <c r="AK1574" s="9">
        <f>TRUNC(AH1574,2)</f>
        <v>28439.5</v>
      </c>
      <c r="AL1574" s="13">
        <v>44170</v>
      </c>
      <c r="AM1574" s="13">
        <v>44187</v>
      </c>
      <c r="AN1574" s="13" t="s">
        <v>6537</v>
      </c>
    </row>
    <row r="1575" spans="1:40" ht="57" customHeight="1" x14ac:dyDescent="0.25">
      <c r="A1575" s="1">
        <v>8699624950017</v>
      </c>
      <c r="B1575" s="1" t="s">
        <v>3845</v>
      </c>
      <c r="C1575" s="1" t="s">
        <v>3846</v>
      </c>
      <c r="D1575" s="2" t="s">
        <v>44</v>
      </c>
      <c r="E1575" s="3" t="s">
        <v>5731</v>
      </c>
      <c r="F1575" s="3">
        <v>7</v>
      </c>
      <c r="G1575" s="2">
        <v>2</v>
      </c>
      <c r="H1575" s="3">
        <v>1</v>
      </c>
      <c r="I1575" s="3"/>
      <c r="J1575" s="3"/>
      <c r="K1575" s="3"/>
      <c r="L1575" s="4" t="s">
        <v>3847</v>
      </c>
      <c r="M1575" s="4" t="s">
        <v>3848</v>
      </c>
      <c r="N1575" s="3" t="s">
        <v>5963</v>
      </c>
      <c r="O1575" s="3">
        <v>200</v>
      </c>
      <c r="P1575" s="3" t="s">
        <v>221</v>
      </c>
      <c r="Q1575" s="3">
        <v>2</v>
      </c>
      <c r="R1575" s="3" t="s">
        <v>48</v>
      </c>
      <c r="S1575" s="10" t="s">
        <v>49</v>
      </c>
      <c r="T1575" s="3" t="s">
        <v>129</v>
      </c>
      <c r="U1575" s="38">
        <v>591.13</v>
      </c>
      <c r="V1575" s="38">
        <v>591.13</v>
      </c>
      <c r="W1575" s="38">
        <v>591.13</v>
      </c>
      <c r="X1575" s="3" t="s">
        <v>129</v>
      </c>
      <c r="Y1575" s="42" t="s">
        <v>309</v>
      </c>
      <c r="Z1575" s="1">
        <v>0</v>
      </c>
      <c r="AA1575" s="9">
        <v>2757.76</v>
      </c>
      <c r="AB1575" s="9"/>
      <c r="AC1575" s="50">
        <f>IF(AD1575=AK1575,1,0)</f>
        <v>1</v>
      </c>
      <c r="AD1575" s="50">
        <v>3228.39</v>
      </c>
      <c r="AE1575" s="39">
        <v>2593.31</v>
      </c>
      <c r="AF1575" s="11">
        <f>IF(Z1575=2,AE1575*1.08,IF(AE1575&lt;=10,(AE1575*1.09),IF(AE1575&lt;=50,(10*1.09)+((AE1575-10)*1.08),IF(AE1575&lt;=100,(10*1.09)+((50-10)*1.08)+((AE1575-50)*1.07),IF(AE1575&lt;=200,(10*1.09)+((50-10)*1.08)+((100-50)*1.07)+((AE1575-100)*1.04),(10*1.09)+((50-10)*1.08)+((100-50)*1.07)+((200-100)*1.04)+((AE1575-200)*1.02))))))</f>
        <v>2652.7761999999998</v>
      </c>
      <c r="AG1575" s="11">
        <f>IF(Z1575=1,AF1575*1.08,IF(Z1575=4,AF1575*1.08,IF(Z1575=2,0,IF(AE1575&lt;=100,(AF1575*1.25),IF(AE1575&lt;=200,134.5+((AE1575-100)*1.04*1.16),255.14+((AE1575-200)*1.02*1.12))))))</f>
        <v>2989.2573440000001</v>
      </c>
      <c r="AH1575" s="11">
        <f>IF(Z1575=1,0,IF(Z1575=4,0,(AG1575*1.08)))</f>
        <v>3228.3979315200004</v>
      </c>
      <c r="AI1575" s="9">
        <f>TRUNC(AF1575,2)</f>
        <v>2652.77</v>
      </c>
      <c r="AJ1575" s="9">
        <f>TRUNC(AG1575,2)</f>
        <v>2989.25</v>
      </c>
      <c r="AK1575" s="9">
        <f>TRUNC(AH1575,2)</f>
        <v>3228.39</v>
      </c>
      <c r="AL1575" s="13">
        <v>44170</v>
      </c>
      <c r="AM1575" s="13">
        <v>44187</v>
      </c>
      <c r="AN1575" s="13" t="s">
        <v>6537</v>
      </c>
    </row>
    <row r="1576" spans="1:40" ht="57" customHeight="1" x14ac:dyDescent="0.25">
      <c r="A1576" s="1">
        <v>8699514094098</v>
      </c>
      <c r="B1576" s="1" t="s">
        <v>1903</v>
      </c>
      <c r="C1576" s="1" t="s">
        <v>1904</v>
      </c>
      <c r="D1576" s="2" t="s">
        <v>150</v>
      </c>
      <c r="E1576" s="3" t="s">
        <v>5731</v>
      </c>
      <c r="F1576" s="3">
        <v>0</v>
      </c>
      <c r="G1576" s="29">
        <v>7</v>
      </c>
      <c r="H1576" s="3">
        <v>1</v>
      </c>
      <c r="I1576" s="3"/>
      <c r="J1576" s="3"/>
      <c r="K1576" s="3"/>
      <c r="L1576" s="4" t="s">
        <v>5784</v>
      </c>
      <c r="M1576" s="4" t="s">
        <v>5477</v>
      </c>
      <c r="N1576" s="3" t="s">
        <v>5962</v>
      </c>
      <c r="O1576" s="3">
        <v>800</v>
      </c>
      <c r="P1576" s="3" t="s">
        <v>76</v>
      </c>
      <c r="Q1576" s="3">
        <v>180</v>
      </c>
      <c r="R1576" s="3" t="s">
        <v>48</v>
      </c>
      <c r="S1576" s="10" t="s">
        <v>18</v>
      </c>
      <c r="T1576" s="3" t="s">
        <v>102</v>
      </c>
      <c r="U1576" s="38">
        <v>79.959999999999994</v>
      </c>
      <c r="V1576" s="38">
        <v>139.13</v>
      </c>
      <c r="W1576" s="38">
        <v>79.959999999999994</v>
      </c>
      <c r="X1576" s="3" t="s">
        <v>102</v>
      </c>
      <c r="Y1576" s="12"/>
      <c r="Z1576" s="1">
        <v>0</v>
      </c>
      <c r="AA1576" s="9">
        <v>305.12</v>
      </c>
      <c r="AB1576" s="9"/>
      <c r="AC1576" s="50">
        <f>IF(AD1576=AK1576,1,0)</f>
        <v>1</v>
      </c>
      <c r="AD1576" s="50">
        <v>405.19</v>
      </c>
      <c r="AE1576" s="39">
        <v>305.08</v>
      </c>
      <c r="AF1576" s="11">
        <f>IF(Z1576=2,AE1576*1.08,IF(AE1576&lt;=10,(AE1576*1.09),IF(AE1576&lt;=50,(10*1.09)+((AE1576-10)*1.08),IF(AE1576&lt;=100,(10*1.09)+((50-10)*1.08)+((AE1576-50)*1.07),IF(AE1576&lt;=200,(10*1.09)+((50-10)*1.08)+((100-50)*1.07)+((AE1576-100)*1.04),(10*1.09)+((50-10)*1.08)+((100-50)*1.07)+((200-100)*1.04)+((AE1576-200)*1.02))))))</f>
        <v>318.78159999999997</v>
      </c>
      <c r="AG1576" s="11">
        <f>IF(Z1576=1,AF1576*1.08,IF(Z1576=4,AF1576*1.08,IF(Z1576=2,0,IF(AE1576&lt;=100,(AF1576*1.25),IF(AE1576&lt;=200,134.5+((AE1576-100)*1.04*1.16),255.14+((AE1576-200)*1.02*1.12))))))</f>
        <v>375.18339199999997</v>
      </c>
      <c r="AH1576" s="11">
        <f>IF(Z1576=1,0,IF(Z1576=4,0,(AG1576*1.08)))</f>
        <v>405.19806335999999</v>
      </c>
      <c r="AI1576" s="9">
        <f>TRUNC(AF1576,2)</f>
        <v>318.77999999999997</v>
      </c>
      <c r="AJ1576" s="9">
        <f>TRUNC(AG1576,2)</f>
        <v>375.18</v>
      </c>
      <c r="AK1576" s="9">
        <f>TRUNC(AH1576,2)</f>
        <v>405.19</v>
      </c>
      <c r="AL1576" s="13">
        <v>44170</v>
      </c>
      <c r="AM1576" s="13">
        <v>44187</v>
      </c>
      <c r="AN1576" s="13" t="s">
        <v>6537</v>
      </c>
    </row>
    <row r="1577" spans="1:40" ht="57" customHeight="1" x14ac:dyDescent="0.25">
      <c r="A1577" s="1">
        <v>8699532097095</v>
      </c>
      <c r="B1577" s="1" t="s">
        <v>3876</v>
      </c>
      <c r="C1577" s="1" t="s">
        <v>3877</v>
      </c>
      <c r="D1577" s="2" t="s">
        <v>44</v>
      </c>
      <c r="E1577" s="3" t="s">
        <v>5731</v>
      </c>
      <c r="F1577" s="3">
        <v>0</v>
      </c>
      <c r="G1577" s="2">
        <v>1</v>
      </c>
      <c r="H1577" s="3">
        <v>1</v>
      </c>
      <c r="I1577" s="3"/>
      <c r="J1577" s="3"/>
      <c r="K1577" s="3"/>
      <c r="L1577" s="4" t="s">
        <v>3879</v>
      </c>
      <c r="M1577" s="4" t="s">
        <v>241</v>
      </c>
      <c r="N1577" s="3" t="s">
        <v>5902</v>
      </c>
      <c r="O1577" s="3">
        <v>20</v>
      </c>
      <c r="P1577" s="3" t="s">
        <v>76</v>
      </c>
      <c r="Q1577" s="3">
        <v>90</v>
      </c>
      <c r="R1577" s="3" t="s">
        <v>48</v>
      </c>
      <c r="S1577" s="10" t="s">
        <v>18</v>
      </c>
      <c r="T1577" s="3" t="s">
        <v>153</v>
      </c>
      <c r="U1577" s="38">
        <v>141.06</v>
      </c>
      <c r="V1577" s="38">
        <v>319.69</v>
      </c>
      <c r="W1577" s="38">
        <v>141.06</v>
      </c>
      <c r="X1577" s="3" t="s">
        <v>153</v>
      </c>
      <c r="Y1577" s="12"/>
      <c r="Z1577" s="1">
        <v>0</v>
      </c>
      <c r="AA1577" s="9">
        <v>578.73</v>
      </c>
      <c r="AB1577" s="9"/>
      <c r="AC1577" s="50">
        <f>IF(AD1577=AK1577,1,0)</f>
        <v>1</v>
      </c>
      <c r="AD1577" s="50">
        <v>692.83</v>
      </c>
      <c r="AE1577" s="39">
        <v>538.21</v>
      </c>
      <c r="AF1577" s="11">
        <f>IF(Z1577=2,AE1577*1.08,IF(AE1577&lt;=10,(AE1577*1.09),IF(AE1577&lt;=50,(10*1.09)+((AE1577-10)*1.08),IF(AE1577&lt;=100,(10*1.09)+((50-10)*1.08)+((AE1577-50)*1.07),IF(AE1577&lt;=200,(10*1.09)+((50-10)*1.08)+((100-50)*1.07)+((AE1577-100)*1.04),(10*1.09)+((50-10)*1.08)+((100-50)*1.07)+((200-100)*1.04)+((AE1577-200)*1.02))))))</f>
        <v>556.57420000000002</v>
      </c>
      <c r="AG1577" s="11">
        <f>IF(Z1577=1,AF1577*1.08,IF(Z1577=4,AF1577*1.08,IF(Z1577=2,0,IF(AE1577&lt;=100,(AF1577*1.25),IF(AE1577&lt;=200,134.5+((AE1577-100)*1.04*1.16),255.14+((AE1577-200)*1.02*1.12))))))</f>
        <v>641.51110400000016</v>
      </c>
      <c r="AH1577" s="11">
        <f>IF(Z1577=1,0,IF(Z1577=4,0,(AG1577*1.08)))</f>
        <v>692.83199232000027</v>
      </c>
      <c r="AI1577" s="9">
        <f>TRUNC(AF1577,2)</f>
        <v>556.57000000000005</v>
      </c>
      <c r="AJ1577" s="9">
        <f>TRUNC(AG1577,2)</f>
        <v>641.51</v>
      </c>
      <c r="AK1577" s="9">
        <f>TRUNC(AH1577,2)</f>
        <v>692.83</v>
      </c>
      <c r="AL1577" s="13">
        <v>44170</v>
      </c>
      <c r="AM1577" s="13">
        <v>44187</v>
      </c>
      <c r="AN1577" s="13" t="s">
        <v>6537</v>
      </c>
    </row>
    <row r="1578" spans="1:40" ht="57" customHeight="1" x14ac:dyDescent="0.25">
      <c r="A1578" s="1">
        <v>8699559150087</v>
      </c>
      <c r="B1578" s="1" t="s">
        <v>815</v>
      </c>
      <c r="C1578" s="1" t="s">
        <v>816</v>
      </c>
      <c r="D1578" s="2" t="s">
        <v>44</v>
      </c>
      <c r="E1578" s="3" t="s">
        <v>5731</v>
      </c>
      <c r="F1578" s="3">
        <v>0</v>
      </c>
      <c r="G1578" s="2">
        <v>4</v>
      </c>
      <c r="H1578" s="3">
        <v>1</v>
      </c>
      <c r="I1578" s="3"/>
      <c r="J1578" s="3"/>
      <c r="K1578" s="3"/>
      <c r="L1578" s="4" t="s">
        <v>2057</v>
      </c>
      <c r="M1578" s="4" t="s">
        <v>818</v>
      </c>
      <c r="N1578" s="3" t="s">
        <v>5986</v>
      </c>
      <c r="O1578" s="3">
        <v>4</v>
      </c>
      <c r="P1578" s="3" t="s">
        <v>76</v>
      </c>
      <c r="Q1578" s="3">
        <v>30</v>
      </c>
      <c r="R1578" s="3" t="s">
        <v>48</v>
      </c>
      <c r="S1578" s="10" t="s">
        <v>18</v>
      </c>
      <c r="T1578" s="3" t="s">
        <v>102</v>
      </c>
      <c r="U1578" s="38">
        <v>4.13</v>
      </c>
      <c r="V1578" s="38">
        <v>4.13</v>
      </c>
      <c r="W1578" s="38">
        <v>4.13</v>
      </c>
      <c r="X1578" s="11" t="s">
        <v>102</v>
      </c>
      <c r="Y1578" s="12"/>
      <c r="Z1578" s="1">
        <v>0</v>
      </c>
      <c r="AA1578" s="9">
        <v>17.239999999999998</v>
      </c>
      <c r="AB1578" s="9"/>
      <c r="AC1578" s="50">
        <f>IF(AD1578=AK1578,1,0)</f>
        <v>1</v>
      </c>
      <c r="AD1578" s="50">
        <v>23.09</v>
      </c>
      <c r="AE1578" s="39">
        <v>15.75</v>
      </c>
      <c r="AF1578" s="11">
        <f>IF(Z1578=2,AE1578*1.08,IF(AE1578&lt;=10,(AE1578*1.09),IF(AE1578&lt;=50,(10*1.09)+((AE1578-10)*1.08),IF(AE1578&lt;=100,(10*1.09)+((50-10)*1.08)+((AE1578-50)*1.07),IF(AE1578&lt;=200,(10*1.09)+((50-10)*1.08)+((100-50)*1.07)+((AE1578-100)*1.04),(10*1.09)+((50-10)*1.08)+((100-50)*1.07)+((200-100)*1.04)+((AE1578-200)*1.02))))))</f>
        <v>17.11</v>
      </c>
      <c r="AG1578" s="11">
        <f>IF(Z1578=1,AF1578*1.08,IF(Z1578=4,AF1578*1.08,IF(Z1578=2,0,IF(AE1578&lt;=100,(AF1578*1.25),IF(AE1578&lt;=200,134.5+((AE1578-100)*1.04*1.16),255.14+((AE1578-200)*1.02*1.12))))))</f>
        <v>21.387499999999999</v>
      </c>
      <c r="AH1578" s="11">
        <f>IF(Z1578=1,0,IF(Z1578=4,0,(AG1578*1.08)))</f>
        <v>23.098500000000001</v>
      </c>
      <c r="AI1578" s="9">
        <f>TRUNC(AF1578,2)</f>
        <v>17.11</v>
      </c>
      <c r="AJ1578" s="9">
        <f>TRUNC(AG1578,2)</f>
        <v>21.38</v>
      </c>
      <c r="AK1578" s="9">
        <f>TRUNC(AH1578,2)</f>
        <v>23.09</v>
      </c>
      <c r="AL1578" s="13">
        <v>44170</v>
      </c>
      <c r="AM1578" s="13">
        <v>44187</v>
      </c>
      <c r="AN1578" s="13" t="s">
        <v>6537</v>
      </c>
    </row>
    <row r="1579" spans="1:40" ht="57" customHeight="1" x14ac:dyDescent="0.25">
      <c r="A1579" s="1">
        <v>8699559150094</v>
      </c>
      <c r="B1579" s="1" t="s">
        <v>815</v>
      </c>
      <c r="C1579" s="1" t="s">
        <v>816</v>
      </c>
      <c r="D1579" s="2" t="s">
        <v>44</v>
      </c>
      <c r="E1579" s="3" t="s">
        <v>5731</v>
      </c>
      <c r="F1579" s="3">
        <v>0</v>
      </c>
      <c r="G1579" s="2">
        <v>4</v>
      </c>
      <c r="H1579" s="3">
        <v>1</v>
      </c>
      <c r="I1579" s="3"/>
      <c r="J1579" s="3"/>
      <c r="K1579" s="3"/>
      <c r="L1579" s="4" t="s">
        <v>817</v>
      </c>
      <c r="M1579" s="4" t="s">
        <v>818</v>
      </c>
      <c r="N1579" s="3" t="s">
        <v>5986</v>
      </c>
      <c r="O1579" s="3">
        <v>8</v>
      </c>
      <c r="P1579" s="3" t="s">
        <v>76</v>
      </c>
      <c r="Q1579" s="3">
        <v>30</v>
      </c>
      <c r="R1579" s="3" t="s">
        <v>48</v>
      </c>
      <c r="S1579" s="10" t="s">
        <v>18</v>
      </c>
      <c r="T1579" s="3" t="s">
        <v>102</v>
      </c>
      <c r="U1579" s="38">
        <v>6.59</v>
      </c>
      <c r="V1579" s="38">
        <v>6.59</v>
      </c>
      <c r="W1579" s="38">
        <v>6.59</v>
      </c>
      <c r="X1579" s="11" t="s">
        <v>102</v>
      </c>
      <c r="Y1579" s="12"/>
      <c r="Z1579" s="1">
        <v>0</v>
      </c>
      <c r="AA1579" s="9">
        <v>32.46</v>
      </c>
      <c r="AB1579" s="9"/>
      <c r="AC1579" s="50">
        <f>IF(AD1579=AK1579,1,0)</f>
        <v>1</v>
      </c>
      <c r="AD1579" s="50">
        <v>36.78</v>
      </c>
      <c r="AE1579" s="39">
        <v>25.14</v>
      </c>
      <c r="AF1579" s="11">
        <f>IF(Z1579=2,AE1579*1.08,IF(AE1579&lt;=10,(AE1579*1.09),IF(AE1579&lt;=50,(10*1.09)+((AE1579-10)*1.08),IF(AE1579&lt;=100,(10*1.09)+((50-10)*1.08)+((AE1579-50)*1.07),IF(AE1579&lt;=200,(10*1.09)+((50-10)*1.08)+((100-50)*1.07)+((AE1579-100)*1.04),(10*1.09)+((50-10)*1.08)+((100-50)*1.07)+((200-100)*1.04)+((AE1579-200)*1.02))))))</f>
        <v>27.251200000000004</v>
      </c>
      <c r="AG1579" s="11">
        <f>IF(Z1579=1,AF1579*1.08,IF(Z1579=4,AF1579*1.08,IF(Z1579=2,0,IF(AE1579&lt;=100,(AF1579*1.25),IF(AE1579&lt;=200,134.5+((AE1579-100)*1.04*1.16),255.14+((AE1579-200)*1.02*1.12))))))</f>
        <v>34.064000000000007</v>
      </c>
      <c r="AH1579" s="11">
        <f>IF(Z1579=1,0,IF(Z1579=4,0,(AG1579*1.08)))</f>
        <v>36.789120000000011</v>
      </c>
      <c r="AI1579" s="9">
        <f>TRUNC(AF1579,2)</f>
        <v>27.25</v>
      </c>
      <c r="AJ1579" s="9">
        <f>TRUNC(AG1579,2)</f>
        <v>34.06</v>
      </c>
      <c r="AK1579" s="9">
        <f>TRUNC(AH1579,2)</f>
        <v>36.78</v>
      </c>
      <c r="AL1579" s="13">
        <v>44170</v>
      </c>
      <c r="AM1579" s="13">
        <v>44187</v>
      </c>
      <c r="AN1579" s="13" t="s">
        <v>6537</v>
      </c>
    </row>
    <row r="1580" spans="1:40" ht="57" customHeight="1" x14ac:dyDescent="0.25">
      <c r="A1580" s="1">
        <v>8699636090916</v>
      </c>
      <c r="B1580" s="1" t="s">
        <v>328</v>
      </c>
      <c r="C1580" s="1" t="s">
        <v>329</v>
      </c>
      <c r="D1580" s="2" t="s">
        <v>44</v>
      </c>
      <c r="E1580" s="3" t="s">
        <v>5731</v>
      </c>
      <c r="F1580" s="3">
        <v>0</v>
      </c>
      <c r="G1580" s="31">
        <v>6</v>
      </c>
      <c r="H1580" s="3">
        <v>1</v>
      </c>
      <c r="I1580" s="3"/>
      <c r="J1580" s="3"/>
      <c r="K1580" s="3"/>
      <c r="L1580" s="4" t="s">
        <v>330</v>
      </c>
      <c r="M1580" s="4" t="s">
        <v>331</v>
      </c>
      <c r="N1580" s="3" t="s">
        <v>5947</v>
      </c>
      <c r="O1580" s="3">
        <v>100</v>
      </c>
      <c r="P1580" s="3" t="s">
        <v>76</v>
      </c>
      <c r="Q1580" s="3">
        <v>28</v>
      </c>
      <c r="R1580" s="3" t="s">
        <v>48</v>
      </c>
      <c r="S1580" s="10" t="s">
        <v>18</v>
      </c>
      <c r="T1580" s="3" t="s">
        <v>129</v>
      </c>
      <c r="U1580" s="38">
        <v>20.72</v>
      </c>
      <c r="V1580" s="38">
        <v>20.72</v>
      </c>
      <c r="W1580" s="38">
        <v>20.72</v>
      </c>
      <c r="X1580" s="11" t="s">
        <v>129</v>
      </c>
      <c r="Y1580" s="12"/>
      <c r="Z1580" s="1">
        <v>0</v>
      </c>
      <c r="AA1580" s="9">
        <v>87.59</v>
      </c>
      <c r="AB1580" s="9"/>
      <c r="AC1580" s="50">
        <f>IF(AD1580=AK1580,1,0)</f>
        <v>1</v>
      </c>
      <c r="AD1580" s="50">
        <v>114.99</v>
      </c>
      <c r="AE1580" s="39">
        <v>79.05</v>
      </c>
      <c r="AF1580" s="11">
        <f>IF(Z1580=2,AE1580*1.08,IF(AE1580&lt;=10,(AE1580*1.09),IF(AE1580&lt;=50,(10*1.09)+((AE1580-10)*1.08),IF(AE1580&lt;=100,(10*1.09)+((50-10)*1.08)+((AE1580-50)*1.07),IF(AE1580&lt;=200,(10*1.09)+((50-10)*1.08)+((100-50)*1.07)+((AE1580-100)*1.04),(10*1.09)+((50-10)*1.08)+((100-50)*1.07)+((200-100)*1.04)+((AE1580-200)*1.02))))))</f>
        <v>85.183499999999995</v>
      </c>
      <c r="AG1580" s="11">
        <f>IF(Z1580=1,AF1580*1.08,IF(Z1580=4,AF1580*1.08,IF(Z1580=2,0,IF(AE1580&lt;=100,(AF1580*1.25),IF(AE1580&lt;=200,134.5+((AE1580-100)*1.04*1.16),255.14+((AE1580-200)*1.02*1.12))))))</f>
        <v>106.47937499999999</v>
      </c>
      <c r="AH1580" s="11">
        <f>IF(Z1580=1,0,IF(Z1580=4,0,(AG1580*1.08)))</f>
        <v>114.997725</v>
      </c>
      <c r="AI1580" s="9">
        <f>TRUNC(AF1580,2)</f>
        <v>85.18</v>
      </c>
      <c r="AJ1580" s="9">
        <f>TRUNC(AG1580,2)</f>
        <v>106.47</v>
      </c>
      <c r="AK1580" s="9">
        <f>TRUNC(AH1580,2)</f>
        <v>114.99</v>
      </c>
      <c r="AL1580" s="13">
        <v>44170</v>
      </c>
      <c r="AM1580" s="13">
        <v>44187</v>
      </c>
      <c r="AN1580" s="13" t="s">
        <v>6537</v>
      </c>
    </row>
    <row r="1581" spans="1:40" ht="57" customHeight="1" x14ac:dyDescent="0.25">
      <c r="A1581" s="1">
        <v>8699379090068</v>
      </c>
      <c r="B1581" s="1" t="s">
        <v>328</v>
      </c>
      <c r="C1581" s="1" t="s">
        <v>329</v>
      </c>
      <c r="D1581" s="2" t="s">
        <v>44</v>
      </c>
      <c r="E1581" s="3" t="s">
        <v>5731</v>
      </c>
      <c r="F1581" s="3">
        <v>0</v>
      </c>
      <c r="G1581" s="31">
        <v>6</v>
      </c>
      <c r="H1581" s="3">
        <v>1</v>
      </c>
      <c r="I1581" s="3"/>
      <c r="J1581" s="3"/>
      <c r="K1581" s="3"/>
      <c r="L1581" s="4" t="s">
        <v>481</v>
      </c>
      <c r="M1581" s="4" t="s">
        <v>331</v>
      </c>
      <c r="N1581" s="3" t="s">
        <v>6089</v>
      </c>
      <c r="O1581" s="3">
        <v>100</v>
      </c>
      <c r="P1581" s="3" t="s">
        <v>76</v>
      </c>
      <c r="Q1581" s="3">
        <v>28</v>
      </c>
      <c r="R1581" s="3" t="s">
        <v>48</v>
      </c>
      <c r="S1581" s="10" t="s">
        <v>18</v>
      </c>
      <c r="T1581" s="3" t="s">
        <v>129</v>
      </c>
      <c r="U1581" s="38">
        <v>20.72</v>
      </c>
      <c r="V1581" s="38">
        <v>20.72</v>
      </c>
      <c r="W1581" s="38">
        <v>20.72</v>
      </c>
      <c r="X1581" s="3" t="s">
        <v>129</v>
      </c>
      <c r="Y1581" s="12"/>
      <c r="Z1581" s="1">
        <v>0</v>
      </c>
      <c r="AA1581" s="9">
        <v>87.59</v>
      </c>
      <c r="AB1581" s="9"/>
      <c r="AC1581" s="50">
        <f>IF(AD1581=AK1581,1,0)</f>
        <v>1</v>
      </c>
      <c r="AD1581" s="50">
        <v>114.99</v>
      </c>
      <c r="AE1581" s="39">
        <v>79.05</v>
      </c>
      <c r="AF1581" s="11">
        <f>IF(Z1581=2,AE1581*1.08,IF(AE1581&lt;=10,(AE1581*1.09),IF(AE1581&lt;=50,(10*1.09)+((AE1581-10)*1.08),IF(AE1581&lt;=100,(10*1.09)+((50-10)*1.08)+((AE1581-50)*1.07),IF(AE1581&lt;=200,(10*1.09)+((50-10)*1.08)+((100-50)*1.07)+((AE1581-100)*1.04),(10*1.09)+((50-10)*1.08)+((100-50)*1.07)+((200-100)*1.04)+((AE1581-200)*1.02))))))</f>
        <v>85.183499999999995</v>
      </c>
      <c r="AG1581" s="11">
        <f>IF(Z1581=1,AF1581*1.08,IF(Z1581=4,AF1581*1.08,IF(Z1581=2,0,IF(AE1581&lt;=100,(AF1581*1.25),IF(AE1581&lt;=200,134.5+((AE1581-100)*1.04*1.16),255.14+((AE1581-200)*1.02*1.12))))))</f>
        <v>106.47937499999999</v>
      </c>
      <c r="AH1581" s="11">
        <f>IF(Z1581=1,0,IF(Z1581=4,0,(AG1581*1.08)))</f>
        <v>114.997725</v>
      </c>
      <c r="AI1581" s="9">
        <f>TRUNC(AF1581,2)</f>
        <v>85.18</v>
      </c>
      <c r="AJ1581" s="9">
        <f>TRUNC(AG1581,2)</f>
        <v>106.47</v>
      </c>
      <c r="AK1581" s="9">
        <f>TRUNC(AH1581,2)</f>
        <v>114.99</v>
      </c>
      <c r="AL1581" s="13">
        <v>44170</v>
      </c>
      <c r="AM1581" s="13">
        <v>44187</v>
      </c>
      <c r="AN1581" s="13" t="s">
        <v>6537</v>
      </c>
    </row>
    <row r="1582" spans="1:40" ht="57" customHeight="1" x14ac:dyDescent="0.25">
      <c r="A1582" s="1">
        <v>8690570081077</v>
      </c>
      <c r="B1582" s="1" t="s">
        <v>3069</v>
      </c>
      <c r="C1582" s="1" t="s">
        <v>3082</v>
      </c>
      <c r="D1582" s="2" t="s">
        <v>44</v>
      </c>
      <c r="E1582" s="3" t="s">
        <v>133</v>
      </c>
      <c r="F1582" s="3">
        <v>6</v>
      </c>
      <c r="G1582" s="2">
        <v>2</v>
      </c>
      <c r="H1582" s="3">
        <v>1</v>
      </c>
      <c r="I1582" s="3"/>
      <c r="J1582" s="3"/>
      <c r="K1582" s="3"/>
      <c r="L1582" s="4" t="s">
        <v>3895</v>
      </c>
      <c r="M1582" s="4" t="s">
        <v>3893</v>
      </c>
      <c r="N1582" s="3" t="s">
        <v>6030</v>
      </c>
      <c r="O1582" s="3" t="s">
        <v>3894</v>
      </c>
      <c r="P1582" s="3" t="s">
        <v>76</v>
      </c>
      <c r="Q1582" s="3">
        <v>48</v>
      </c>
      <c r="R1582" s="3" t="s">
        <v>48</v>
      </c>
      <c r="S1582" s="10" t="s">
        <v>49</v>
      </c>
      <c r="T1582" s="3" t="s">
        <v>111</v>
      </c>
      <c r="U1582" s="38">
        <v>7.02</v>
      </c>
      <c r="V1582" s="38">
        <v>7.02</v>
      </c>
      <c r="W1582" s="38">
        <v>7.02</v>
      </c>
      <c r="X1582" s="3" t="s">
        <v>111</v>
      </c>
      <c r="Y1582" s="12"/>
      <c r="Z1582" s="1">
        <v>0</v>
      </c>
      <c r="AA1582" s="9">
        <v>27.35</v>
      </c>
      <c r="AB1582" s="9"/>
      <c r="AC1582" s="50">
        <f>IF(AD1582=AK1582,1,0)</f>
        <v>1</v>
      </c>
      <c r="AD1582" s="50">
        <v>39.18</v>
      </c>
      <c r="AE1582" s="39">
        <v>26.78</v>
      </c>
      <c r="AF1582" s="11">
        <f>IF(Z1582=2,AE1582*1.08,IF(AE1582&lt;=10,(AE1582*1.09),IF(AE1582&lt;=50,(10*1.09)+((AE1582-10)*1.08),IF(AE1582&lt;=100,(10*1.09)+((50-10)*1.08)+((AE1582-50)*1.07),IF(AE1582&lt;=200,(10*1.09)+((50-10)*1.08)+((100-50)*1.07)+((AE1582-100)*1.04),(10*1.09)+((50-10)*1.08)+((100-50)*1.07)+((200-100)*1.04)+((AE1582-200)*1.02))))))</f>
        <v>29.022400000000005</v>
      </c>
      <c r="AG1582" s="11">
        <f>IF(Z1582=1,AF1582*1.08,IF(Z1582=4,AF1582*1.08,IF(Z1582=2,0,IF(AE1582&lt;=100,(AF1582*1.25),IF(AE1582&lt;=200,134.5+((AE1582-100)*1.04*1.16),255.14+((AE1582-200)*1.02*1.12))))))</f>
        <v>36.278000000000006</v>
      </c>
      <c r="AH1582" s="11">
        <f>IF(Z1582=1,0,IF(Z1582=4,0,(AG1582*1.08)))</f>
        <v>39.180240000000012</v>
      </c>
      <c r="AI1582" s="9">
        <f>TRUNC(AF1582,2)</f>
        <v>29.02</v>
      </c>
      <c r="AJ1582" s="9">
        <f>TRUNC(AG1582,2)</f>
        <v>36.270000000000003</v>
      </c>
      <c r="AK1582" s="9">
        <f>TRUNC(AH1582,2)</f>
        <v>39.18</v>
      </c>
      <c r="AL1582" s="13">
        <v>44170</v>
      </c>
      <c r="AM1582" s="13">
        <v>44187</v>
      </c>
      <c r="AN1582" s="13" t="s">
        <v>6537</v>
      </c>
    </row>
    <row r="1583" spans="1:40" ht="57" customHeight="1" x14ac:dyDescent="0.25">
      <c r="A1583" s="1">
        <v>8699043890376</v>
      </c>
      <c r="B1583" s="1" t="s">
        <v>747</v>
      </c>
      <c r="C1583" s="1" t="s">
        <v>748</v>
      </c>
      <c r="D1583" s="2" t="s">
        <v>44</v>
      </c>
      <c r="E1583" s="3" t="s">
        <v>5731</v>
      </c>
      <c r="F1583" s="3">
        <v>0</v>
      </c>
      <c r="G1583" s="2">
        <v>1</v>
      </c>
      <c r="H1583" s="3">
        <v>1</v>
      </c>
      <c r="I1583" s="3"/>
      <c r="J1583" s="3"/>
      <c r="K1583" s="3"/>
      <c r="L1583" s="4" t="s">
        <v>3909</v>
      </c>
      <c r="M1583" s="4" t="s">
        <v>126</v>
      </c>
      <c r="N1583" s="3" t="s">
        <v>6009</v>
      </c>
      <c r="O1583" s="3">
        <v>10</v>
      </c>
      <c r="P1583" s="3" t="s">
        <v>76</v>
      </c>
      <c r="Q1583" s="3">
        <v>30</v>
      </c>
      <c r="R1583" s="3" t="s">
        <v>48</v>
      </c>
      <c r="S1583" s="10" t="s">
        <v>18</v>
      </c>
      <c r="T1583" s="10" t="s">
        <v>129</v>
      </c>
      <c r="U1583" s="38">
        <v>12.02</v>
      </c>
      <c r="V1583" s="38">
        <v>26.1</v>
      </c>
      <c r="W1583" s="38">
        <v>12.02</v>
      </c>
      <c r="X1583" s="11" t="s">
        <v>129</v>
      </c>
      <c r="Y1583" s="12"/>
      <c r="Z1583" s="1">
        <v>0</v>
      </c>
      <c r="AA1583" s="9">
        <v>57.3</v>
      </c>
      <c r="AB1583" s="9"/>
      <c r="AC1583" s="50">
        <f>IF(AD1583=AK1583,1,0)</f>
        <v>1</v>
      </c>
      <c r="AD1583" s="50">
        <v>66.989999999999995</v>
      </c>
      <c r="AE1583" s="39">
        <v>45.86</v>
      </c>
      <c r="AF1583" s="11">
        <f>IF(Z1583=2,AE1583*1.08,IF(AE1583&lt;=10,(AE1583*1.09),IF(AE1583&lt;=50,(10*1.09)+((AE1583-10)*1.08),IF(AE1583&lt;=100,(10*1.09)+((50-10)*1.08)+((AE1583-50)*1.07),IF(AE1583&lt;=200,(10*1.09)+((50-10)*1.08)+((100-50)*1.07)+((AE1583-100)*1.04),(10*1.09)+((50-10)*1.08)+((100-50)*1.07)+((200-100)*1.04)+((AE1583-200)*1.02))))))</f>
        <v>49.628799999999998</v>
      </c>
      <c r="AG1583" s="11">
        <f>IF(Z1583=1,AF1583*1.08,IF(Z1583=4,AF1583*1.08,IF(Z1583=2,0,IF(AE1583&lt;=100,(AF1583*1.25),IF(AE1583&lt;=200,134.5+((AE1583-100)*1.04*1.16),255.14+((AE1583-200)*1.02*1.12))))))</f>
        <v>62.036000000000001</v>
      </c>
      <c r="AH1583" s="11">
        <f>IF(Z1583=1,0,IF(Z1583=4,0,(AG1583*1.08)))</f>
        <v>66.99888</v>
      </c>
      <c r="AI1583" s="9">
        <f>TRUNC(AF1583,2)</f>
        <v>49.62</v>
      </c>
      <c r="AJ1583" s="9">
        <f>TRUNC(AG1583,2)</f>
        <v>62.03</v>
      </c>
      <c r="AK1583" s="9">
        <f>TRUNC(AH1583,2)</f>
        <v>66.989999999999995</v>
      </c>
      <c r="AL1583" s="13">
        <v>44170</v>
      </c>
      <c r="AM1583" s="13">
        <v>44187</v>
      </c>
      <c r="AN1583" s="13" t="s">
        <v>6537</v>
      </c>
    </row>
    <row r="1584" spans="1:40" ht="57" customHeight="1" x14ac:dyDescent="0.25">
      <c r="A1584" s="1">
        <v>8699043890369</v>
      </c>
      <c r="B1584" s="1" t="s">
        <v>747</v>
      </c>
      <c r="C1584" s="1" t="s">
        <v>748</v>
      </c>
      <c r="D1584" s="2" t="s">
        <v>44</v>
      </c>
      <c r="E1584" s="3" t="s">
        <v>5731</v>
      </c>
      <c r="F1584" s="3">
        <v>0</v>
      </c>
      <c r="G1584" s="2">
        <v>1</v>
      </c>
      <c r="H1584" s="3">
        <v>1</v>
      </c>
      <c r="I1584" s="3"/>
      <c r="J1584" s="3"/>
      <c r="K1584" s="3"/>
      <c r="L1584" s="4" t="s">
        <v>5243</v>
      </c>
      <c r="M1584" s="4" t="s">
        <v>126</v>
      </c>
      <c r="N1584" s="3" t="s">
        <v>6009</v>
      </c>
      <c r="O1584" s="3">
        <v>5</v>
      </c>
      <c r="P1584" s="3" t="s">
        <v>76</v>
      </c>
      <c r="Q1584" s="3">
        <v>30</v>
      </c>
      <c r="R1584" s="3" t="s">
        <v>48</v>
      </c>
      <c r="S1584" s="10" t="s">
        <v>18</v>
      </c>
      <c r="T1584" s="10" t="s">
        <v>129</v>
      </c>
      <c r="U1584" s="38">
        <v>12.02</v>
      </c>
      <c r="V1584" s="38">
        <v>26.1</v>
      </c>
      <c r="W1584" s="38">
        <v>12.02</v>
      </c>
      <c r="X1584" s="11" t="s">
        <v>129</v>
      </c>
      <c r="Y1584" s="12"/>
      <c r="Z1584" s="1">
        <v>0</v>
      </c>
      <c r="AA1584" s="9">
        <v>52.79</v>
      </c>
      <c r="AB1584" s="9"/>
      <c r="AC1584" s="50">
        <f>IF(AD1584=AK1584,1,0)</f>
        <v>1</v>
      </c>
      <c r="AD1584" s="50">
        <v>66.989999999999995</v>
      </c>
      <c r="AE1584" s="39">
        <v>45.86</v>
      </c>
      <c r="AF1584" s="11">
        <f>IF(Z1584=2,AE1584*1.08,IF(AE1584&lt;=10,(AE1584*1.09),IF(AE1584&lt;=50,(10*1.09)+((AE1584-10)*1.08),IF(AE1584&lt;=100,(10*1.09)+((50-10)*1.08)+((AE1584-50)*1.07),IF(AE1584&lt;=200,(10*1.09)+((50-10)*1.08)+((100-50)*1.07)+((AE1584-100)*1.04),(10*1.09)+((50-10)*1.08)+((100-50)*1.07)+((200-100)*1.04)+((AE1584-200)*1.02))))))</f>
        <v>49.628799999999998</v>
      </c>
      <c r="AG1584" s="11">
        <f>IF(Z1584=1,AF1584*1.08,IF(Z1584=4,AF1584*1.08,IF(Z1584=2,0,IF(AE1584&lt;=100,(AF1584*1.25),IF(AE1584&lt;=200,134.5+((AE1584-100)*1.04*1.16),255.14+((AE1584-200)*1.02*1.12))))))</f>
        <v>62.036000000000001</v>
      </c>
      <c r="AH1584" s="11">
        <f>IF(Z1584=1,0,IF(Z1584=4,0,(AG1584*1.08)))</f>
        <v>66.99888</v>
      </c>
      <c r="AI1584" s="9">
        <f>TRUNC(AF1584,2)</f>
        <v>49.62</v>
      </c>
      <c r="AJ1584" s="9">
        <f>TRUNC(AG1584,2)</f>
        <v>62.03</v>
      </c>
      <c r="AK1584" s="9">
        <f>TRUNC(AH1584,2)</f>
        <v>66.989999999999995</v>
      </c>
      <c r="AL1584" s="13">
        <v>44170</v>
      </c>
      <c r="AM1584" s="13">
        <v>44187</v>
      </c>
      <c r="AN1584" s="13" t="s">
        <v>6537</v>
      </c>
    </row>
    <row r="1585" spans="1:40" ht="57" customHeight="1" x14ac:dyDescent="0.25">
      <c r="A1585" s="1">
        <v>8681026050389</v>
      </c>
      <c r="B1585" s="1" t="s">
        <v>747</v>
      </c>
      <c r="C1585" s="1" t="s">
        <v>748</v>
      </c>
      <c r="D1585" s="2" t="s">
        <v>150</v>
      </c>
      <c r="E1585" s="3" t="s">
        <v>5731</v>
      </c>
      <c r="F1585" s="3">
        <v>0</v>
      </c>
      <c r="G1585" s="2">
        <v>1</v>
      </c>
      <c r="H1585" s="3">
        <v>1</v>
      </c>
      <c r="I1585" s="3"/>
      <c r="J1585" s="3"/>
      <c r="K1585" s="3"/>
      <c r="L1585" s="4" t="s">
        <v>3910</v>
      </c>
      <c r="M1585" s="4" t="s">
        <v>126</v>
      </c>
      <c r="N1585" s="3" t="s">
        <v>6038</v>
      </c>
      <c r="O1585" s="3">
        <v>10</v>
      </c>
      <c r="P1585" s="3" t="s">
        <v>76</v>
      </c>
      <c r="Q1585" s="3">
        <v>30</v>
      </c>
      <c r="R1585" s="3" t="s">
        <v>48</v>
      </c>
      <c r="S1585" s="10" t="s">
        <v>18</v>
      </c>
      <c r="T1585" s="10" t="s">
        <v>129</v>
      </c>
      <c r="U1585" s="38">
        <v>12.02</v>
      </c>
      <c r="V1585" s="38">
        <v>26.1</v>
      </c>
      <c r="W1585" s="38">
        <v>12.02</v>
      </c>
      <c r="X1585" s="11" t="s">
        <v>129</v>
      </c>
      <c r="Y1585" s="12"/>
      <c r="Z1585" s="1">
        <v>0</v>
      </c>
      <c r="AA1585" s="9">
        <v>55.14</v>
      </c>
      <c r="AB1585" s="9"/>
      <c r="AC1585" s="50"/>
      <c r="AD1585" s="50"/>
      <c r="AE1585" s="39">
        <v>45.86</v>
      </c>
      <c r="AF1585" s="11">
        <f>IF(Z1585=2,AE1585*1.08,IF(AE1585&lt;=10,(AE1585*1.09),IF(AE1585&lt;=50,(10*1.09)+((AE1585-10)*1.08),IF(AE1585&lt;=100,(10*1.09)+((50-10)*1.08)+((AE1585-50)*1.07),IF(AE1585&lt;=200,(10*1.09)+((50-10)*1.08)+((100-50)*1.07)+((AE1585-100)*1.04),(10*1.09)+((50-10)*1.08)+((100-50)*1.07)+((200-100)*1.04)+((AE1585-200)*1.02))))))</f>
        <v>49.628799999999998</v>
      </c>
      <c r="AG1585" s="11">
        <f>IF(Z1585=1,AF1585*1.08,IF(Z1585=4,AF1585*1.08,IF(Z1585=2,0,IF(AE1585&lt;=100,(AF1585*1.25),IF(AE1585&lt;=200,134.5+((AE1585-100)*1.04*1.16),255.14+((AE1585-200)*1.02*1.12))))))</f>
        <v>62.036000000000001</v>
      </c>
      <c r="AH1585" s="11">
        <f>IF(Z1585=1,0,IF(Z1585=4,0,(AG1585*1.08)))</f>
        <v>66.99888</v>
      </c>
      <c r="AI1585" s="9">
        <f>TRUNC(AF1585,2)</f>
        <v>49.62</v>
      </c>
      <c r="AJ1585" s="9">
        <f>TRUNC(AG1585,2)</f>
        <v>62.03</v>
      </c>
      <c r="AK1585" s="9">
        <f>TRUNC(AH1585,2)</f>
        <v>66.989999999999995</v>
      </c>
      <c r="AL1585" s="13">
        <v>44170</v>
      </c>
      <c r="AM1585" s="13">
        <v>44187</v>
      </c>
      <c r="AN1585" s="13" t="s">
        <v>6537</v>
      </c>
    </row>
    <row r="1586" spans="1:40" ht="57" customHeight="1" x14ac:dyDescent="0.25">
      <c r="A1586" s="1">
        <v>8681026050372</v>
      </c>
      <c r="B1586" s="1" t="s">
        <v>747</v>
      </c>
      <c r="C1586" s="1" t="s">
        <v>748</v>
      </c>
      <c r="D1586" s="2" t="s">
        <v>150</v>
      </c>
      <c r="E1586" s="3" t="s">
        <v>5731</v>
      </c>
      <c r="F1586" s="3">
        <v>0</v>
      </c>
      <c r="G1586" s="2">
        <v>1</v>
      </c>
      <c r="H1586" s="3">
        <v>1</v>
      </c>
      <c r="I1586" s="3"/>
      <c r="J1586" s="3"/>
      <c r="K1586" s="3"/>
      <c r="L1586" s="4" t="s">
        <v>5244</v>
      </c>
      <c r="M1586" s="4" t="s">
        <v>126</v>
      </c>
      <c r="N1586" s="3" t="s">
        <v>6038</v>
      </c>
      <c r="O1586" s="3">
        <v>5</v>
      </c>
      <c r="P1586" s="3" t="s">
        <v>76</v>
      </c>
      <c r="Q1586" s="3">
        <v>30</v>
      </c>
      <c r="R1586" s="3" t="s">
        <v>48</v>
      </c>
      <c r="S1586" s="10" t="s">
        <v>18</v>
      </c>
      <c r="T1586" s="10" t="s">
        <v>129</v>
      </c>
      <c r="U1586" s="38">
        <v>12.02</v>
      </c>
      <c r="V1586" s="38">
        <v>26.1</v>
      </c>
      <c r="W1586" s="38">
        <v>12.02</v>
      </c>
      <c r="X1586" s="11" t="s">
        <v>129</v>
      </c>
      <c r="Y1586" s="12"/>
      <c r="Z1586" s="1">
        <v>0</v>
      </c>
      <c r="AA1586" s="9">
        <v>52.79</v>
      </c>
      <c r="AB1586" s="9"/>
      <c r="AC1586" s="50"/>
      <c r="AD1586" s="50"/>
      <c r="AE1586" s="39">
        <v>45.86</v>
      </c>
      <c r="AF1586" s="11">
        <f>IF(Z1586=2,AE1586*1.08,IF(AE1586&lt;=10,(AE1586*1.09),IF(AE1586&lt;=50,(10*1.09)+((AE1586-10)*1.08),IF(AE1586&lt;=100,(10*1.09)+((50-10)*1.08)+((AE1586-50)*1.07),IF(AE1586&lt;=200,(10*1.09)+((50-10)*1.08)+((100-50)*1.07)+((AE1586-100)*1.04),(10*1.09)+((50-10)*1.08)+((100-50)*1.07)+((200-100)*1.04)+((AE1586-200)*1.02))))))</f>
        <v>49.628799999999998</v>
      </c>
      <c r="AG1586" s="11">
        <f>IF(Z1586=1,AF1586*1.08,IF(Z1586=4,AF1586*1.08,IF(Z1586=2,0,IF(AE1586&lt;=100,(AF1586*1.25),IF(AE1586&lt;=200,134.5+((AE1586-100)*1.04*1.16),255.14+((AE1586-200)*1.02*1.12))))))</f>
        <v>62.036000000000001</v>
      </c>
      <c r="AH1586" s="11">
        <f>IF(Z1586=1,0,IF(Z1586=4,0,(AG1586*1.08)))</f>
        <v>66.99888</v>
      </c>
      <c r="AI1586" s="9">
        <f>TRUNC(AF1586,2)</f>
        <v>49.62</v>
      </c>
      <c r="AJ1586" s="9">
        <f>TRUNC(AG1586,2)</f>
        <v>62.03</v>
      </c>
      <c r="AK1586" s="9">
        <f>TRUNC(AH1586,2)</f>
        <v>66.989999999999995</v>
      </c>
      <c r="AL1586" s="13">
        <v>44170</v>
      </c>
      <c r="AM1586" s="13">
        <v>44187</v>
      </c>
      <c r="AN1586" s="13" t="s">
        <v>6537</v>
      </c>
    </row>
    <row r="1587" spans="1:40" ht="57" customHeight="1" x14ac:dyDescent="0.25">
      <c r="A1587" s="1">
        <v>8699502093638</v>
      </c>
      <c r="B1587" s="1" t="s">
        <v>747</v>
      </c>
      <c r="C1587" s="1" t="s">
        <v>748</v>
      </c>
      <c r="D1587" s="2" t="s">
        <v>150</v>
      </c>
      <c r="E1587" s="3" t="s">
        <v>5731</v>
      </c>
      <c r="F1587" s="3">
        <v>0</v>
      </c>
      <c r="G1587" s="2">
        <v>1</v>
      </c>
      <c r="H1587" s="3">
        <v>1</v>
      </c>
      <c r="I1587" s="3"/>
      <c r="J1587" s="3"/>
      <c r="K1587" s="3"/>
      <c r="L1587" s="4" t="s">
        <v>3911</v>
      </c>
      <c r="M1587" s="4" t="s">
        <v>126</v>
      </c>
      <c r="N1587" s="3" t="s">
        <v>5985</v>
      </c>
      <c r="O1587" s="3">
        <v>10</v>
      </c>
      <c r="P1587" s="3" t="s">
        <v>76</v>
      </c>
      <c r="Q1587" s="3">
        <v>30</v>
      </c>
      <c r="R1587" s="3" t="s">
        <v>48</v>
      </c>
      <c r="S1587" s="10" t="s">
        <v>18</v>
      </c>
      <c r="T1587" s="10" t="s">
        <v>129</v>
      </c>
      <c r="U1587" s="38">
        <v>12.02</v>
      </c>
      <c r="V1587" s="38">
        <v>26.1</v>
      </c>
      <c r="W1587" s="38">
        <v>12.02</v>
      </c>
      <c r="X1587" s="11" t="s">
        <v>129</v>
      </c>
      <c r="Y1587" s="12"/>
      <c r="Z1587" s="1">
        <v>0</v>
      </c>
      <c r="AA1587" s="9">
        <v>57.3</v>
      </c>
      <c r="AB1587" s="9"/>
      <c r="AC1587" s="50"/>
      <c r="AD1587" s="50"/>
      <c r="AE1587" s="39">
        <v>45.86</v>
      </c>
      <c r="AF1587" s="11">
        <f>IF(Z1587=2,AE1587*1.08,IF(AE1587&lt;=10,(AE1587*1.09),IF(AE1587&lt;=50,(10*1.09)+((AE1587-10)*1.08),IF(AE1587&lt;=100,(10*1.09)+((50-10)*1.08)+((AE1587-50)*1.07),IF(AE1587&lt;=200,(10*1.09)+((50-10)*1.08)+((100-50)*1.07)+((AE1587-100)*1.04),(10*1.09)+((50-10)*1.08)+((100-50)*1.07)+((200-100)*1.04)+((AE1587-200)*1.02))))))</f>
        <v>49.628799999999998</v>
      </c>
      <c r="AG1587" s="11">
        <f>IF(Z1587=1,AF1587*1.08,IF(Z1587=4,AF1587*1.08,IF(Z1587=2,0,IF(AE1587&lt;=100,(AF1587*1.25),IF(AE1587&lt;=200,134.5+((AE1587-100)*1.04*1.16),255.14+((AE1587-200)*1.02*1.12))))))</f>
        <v>62.036000000000001</v>
      </c>
      <c r="AH1587" s="11">
        <f>IF(Z1587=1,0,IF(Z1587=4,0,(AG1587*1.08)))</f>
        <v>66.99888</v>
      </c>
      <c r="AI1587" s="9">
        <f>TRUNC(AF1587,2)</f>
        <v>49.62</v>
      </c>
      <c r="AJ1587" s="9">
        <f>TRUNC(AG1587,2)</f>
        <v>62.03</v>
      </c>
      <c r="AK1587" s="9">
        <f>TRUNC(AH1587,2)</f>
        <v>66.989999999999995</v>
      </c>
      <c r="AL1587" s="13">
        <v>44170</v>
      </c>
      <c r="AM1587" s="13">
        <v>44187</v>
      </c>
      <c r="AN1587" s="13" t="s">
        <v>6537</v>
      </c>
    </row>
    <row r="1588" spans="1:40" ht="57" customHeight="1" x14ac:dyDescent="0.25">
      <c r="A1588" s="1">
        <v>8699502093607</v>
      </c>
      <c r="B1588" s="1" t="s">
        <v>747</v>
      </c>
      <c r="C1588" s="1" t="s">
        <v>748</v>
      </c>
      <c r="D1588" s="2" t="s">
        <v>150</v>
      </c>
      <c r="E1588" s="3" t="s">
        <v>5731</v>
      </c>
      <c r="F1588" s="3">
        <v>0</v>
      </c>
      <c r="G1588" s="2">
        <v>1</v>
      </c>
      <c r="H1588" s="3">
        <v>1</v>
      </c>
      <c r="I1588" s="3"/>
      <c r="J1588" s="3"/>
      <c r="K1588" s="3"/>
      <c r="L1588" s="4" t="s">
        <v>4341</v>
      </c>
      <c r="M1588" s="4" t="s">
        <v>126</v>
      </c>
      <c r="N1588" s="3" t="s">
        <v>5985</v>
      </c>
      <c r="O1588" s="3">
        <v>5</v>
      </c>
      <c r="P1588" s="3" t="s">
        <v>76</v>
      </c>
      <c r="Q1588" s="3">
        <v>30</v>
      </c>
      <c r="R1588" s="3" t="s">
        <v>48</v>
      </c>
      <c r="S1588" s="10" t="s">
        <v>18</v>
      </c>
      <c r="T1588" s="10" t="s">
        <v>129</v>
      </c>
      <c r="U1588" s="38">
        <v>12.02</v>
      </c>
      <c r="V1588" s="38">
        <v>26.1</v>
      </c>
      <c r="W1588" s="38">
        <v>12.02</v>
      </c>
      <c r="X1588" s="11" t="s">
        <v>129</v>
      </c>
      <c r="Y1588" s="12"/>
      <c r="Z1588" s="1">
        <v>0</v>
      </c>
      <c r="AA1588" s="9">
        <v>52.79</v>
      </c>
      <c r="AB1588" s="9"/>
      <c r="AC1588" s="50"/>
      <c r="AD1588" s="50"/>
      <c r="AE1588" s="39">
        <v>45.86</v>
      </c>
      <c r="AF1588" s="11">
        <f>IF(Z1588=2,AE1588*1.08,IF(AE1588&lt;=10,(AE1588*1.09),IF(AE1588&lt;=50,(10*1.09)+((AE1588-10)*1.08),IF(AE1588&lt;=100,(10*1.09)+((50-10)*1.08)+((AE1588-50)*1.07),IF(AE1588&lt;=200,(10*1.09)+((50-10)*1.08)+((100-50)*1.07)+((AE1588-100)*1.04),(10*1.09)+((50-10)*1.08)+((100-50)*1.07)+((200-100)*1.04)+((AE1588-200)*1.02))))))</f>
        <v>49.628799999999998</v>
      </c>
      <c r="AG1588" s="11">
        <f>IF(Z1588=1,AF1588*1.08,IF(Z1588=4,AF1588*1.08,IF(Z1588=2,0,IF(AE1588&lt;=100,(AF1588*1.25),IF(AE1588&lt;=200,134.5+((AE1588-100)*1.04*1.16),255.14+((AE1588-200)*1.02*1.12))))))</f>
        <v>62.036000000000001</v>
      </c>
      <c r="AH1588" s="11">
        <f>IF(Z1588=1,0,IF(Z1588=4,0,(AG1588*1.08)))</f>
        <v>66.99888</v>
      </c>
      <c r="AI1588" s="9">
        <f>TRUNC(AF1588,2)</f>
        <v>49.62</v>
      </c>
      <c r="AJ1588" s="9">
        <f>TRUNC(AG1588,2)</f>
        <v>62.03</v>
      </c>
      <c r="AK1588" s="9">
        <f>TRUNC(AH1588,2)</f>
        <v>66.989999999999995</v>
      </c>
      <c r="AL1588" s="13">
        <v>44170</v>
      </c>
      <c r="AM1588" s="13">
        <v>44187</v>
      </c>
      <c r="AN1588" s="13" t="s">
        <v>6537</v>
      </c>
    </row>
    <row r="1589" spans="1:40" ht="57" customHeight="1" x14ac:dyDescent="0.25">
      <c r="A1589" s="1">
        <v>8699522092901</v>
      </c>
      <c r="B1589" s="1" t="s">
        <v>3915</v>
      </c>
      <c r="C1589" s="1" t="s">
        <v>3916</v>
      </c>
      <c r="D1589" s="2" t="s">
        <v>44</v>
      </c>
      <c r="E1589" s="3" t="s">
        <v>5731</v>
      </c>
      <c r="F1589" s="3">
        <v>0</v>
      </c>
      <c r="G1589" s="2">
        <v>2</v>
      </c>
      <c r="H1589" s="3">
        <v>1</v>
      </c>
      <c r="I1589" s="3"/>
      <c r="J1589" s="3"/>
      <c r="K1589" s="3"/>
      <c r="L1589" s="4" t="s">
        <v>5249</v>
      </c>
      <c r="M1589" s="4" t="s">
        <v>898</v>
      </c>
      <c r="N1589" s="3" t="s">
        <v>5925</v>
      </c>
      <c r="O1589" s="3">
        <v>50</v>
      </c>
      <c r="P1589" s="3" t="s">
        <v>76</v>
      </c>
      <c r="Q1589" s="3">
        <v>2</v>
      </c>
      <c r="R1589" s="3" t="s">
        <v>48</v>
      </c>
      <c r="S1589" s="10" t="s">
        <v>49</v>
      </c>
      <c r="T1589" s="3" t="s">
        <v>1842</v>
      </c>
      <c r="U1589" s="38">
        <v>3.23</v>
      </c>
      <c r="V1589" s="38">
        <v>3.23</v>
      </c>
      <c r="W1589" s="38">
        <v>3.23</v>
      </c>
      <c r="X1589" s="3" t="s">
        <v>1842</v>
      </c>
      <c r="Y1589" s="12"/>
      <c r="Z1589" s="1">
        <v>0</v>
      </c>
      <c r="AA1589" s="9">
        <v>32.950000000000003</v>
      </c>
      <c r="AB1589" s="9"/>
      <c r="AC1589" s="50">
        <f>IF(AD1589=AK1589,1,0)</f>
        <v>1</v>
      </c>
      <c r="AD1589" s="50">
        <v>18.03</v>
      </c>
      <c r="AE1589" s="39">
        <v>12.28</v>
      </c>
      <c r="AF1589" s="11">
        <f>IF(Z1589=2,AE1589*1.08,IF(AE1589&lt;=10,(AE1589*1.09),IF(AE1589&lt;=50,(10*1.09)+((AE1589-10)*1.08),IF(AE1589&lt;=100,(10*1.09)+((50-10)*1.08)+((AE1589-50)*1.07),IF(AE1589&lt;=200,(10*1.09)+((50-10)*1.08)+((100-50)*1.07)+((AE1589-100)*1.04),(10*1.09)+((50-10)*1.08)+((100-50)*1.07)+((200-100)*1.04)+((AE1589-200)*1.02))))))</f>
        <v>13.362399999999999</v>
      </c>
      <c r="AG1589" s="11">
        <f>IF(Z1589=1,AF1589*1.08,IF(Z1589=4,AF1589*1.08,IF(Z1589=2,0,IF(AE1589&lt;=100,(AF1589*1.25),IF(AE1589&lt;=200,134.5+((AE1589-100)*1.04*1.16),255.14+((AE1589-200)*1.02*1.12))))))</f>
        <v>16.702999999999999</v>
      </c>
      <c r="AH1589" s="11">
        <f>IF(Z1589=1,0,IF(Z1589=4,0,(AG1589*1.08)))</f>
        <v>18.039239999999999</v>
      </c>
      <c r="AI1589" s="9">
        <f>TRUNC(AF1589,2)</f>
        <v>13.36</v>
      </c>
      <c r="AJ1589" s="9">
        <f>TRUNC(AG1589,2)</f>
        <v>16.7</v>
      </c>
      <c r="AK1589" s="9">
        <f>TRUNC(AH1589,2)</f>
        <v>18.03</v>
      </c>
      <c r="AL1589" s="13">
        <v>44170</v>
      </c>
      <c r="AM1589" s="13">
        <v>44187</v>
      </c>
      <c r="AN1589" s="13" t="s">
        <v>6537</v>
      </c>
    </row>
    <row r="1590" spans="1:40" ht="57" customHeight="1" x14ac:dyDescent="0.25">
      <c r="A1590" s="1">
        <v>8699522952939</v>
      </c>
      <c r="B1590" s="1" t="s">
        <v>3915</v>
      </c>
      <c r="C1590" s="1" t="s">
        <v>3916</v>
      </c>
      <c r="D1590" s="2" t="s">
        <v>44</v>
      </c>
      <c r="E1590" s="3" t="s">
        <v>5731</v>
      </c>
      <c r="F1590" s="3">
        <v>0</v>
      </c>
      <c r="G1590" s="2">
        <v>2</v>
      </c>
      <c r="H1590" s="3">
        <v>1</v>
      </c>
      <c r="I1590" s="3"/>
      <c r="J1590" s="3"/>
      <c r="K1590" s="3"/>
      <c r="L1590" s="4" t="s">
        <v>5250</v>
      </c>
      <c r="M1590" s="4" t="s">
        <v>898</v>
      </c>
      <c r="N1590" s="3" t="s">
        <v>5925</v>
      </c>
      <c r="O1590" s="3">
        <v>6</v>
      </c>
      <c r="P1590" s="3" t="s">
        <v>76</v>
      </c>
      <c r="Q1590" s="3">
        <v>2</v>
      </c>
      <c r="R1590" s="3" t="s">
        <v>48</v>
      </c>
      <c r="S1590" s="10" t="s">
        <v>49</v>
      </c>
      <c r="T1590" s="3" t="s">
        <v>111</v>
      </c>
      <c r="U1590" s="38">
        <v>16.78</v>
      </c>
      <c r="V1590" s="38">
        <v>16.78</v>
      </c>
      <c r="W1590" s="38">
        <v>16.78</v>
      </c>
      <c r="X1590" s="11" t="s">
        <v>111</v>
      </c>
      <c r="Y1590" s="12"/>
      <c r="Z1590" s="1">
        <v>0</v>
      </c>
      <c r="AA1590" s="9">
        <v>64.05</v>
      </c>
      <c r="AB1590" s="9"/>
      <c r="AC1590" s="50">
        <f>IF(AD1590=AK1590,1,0)</f>
        <v>1</v>
      </c>
      <c r="AD1590" s="50">
        <v>93.28</v>
      </c>
      <c r="AE1590" s="39">
        <v>64.02</v>
      </c>
      <c r="AF1590" s="11">
        <f>IF(Z1590=2,AE1590*1.08,IF(AE1590&lt;=10,(AE1590*1.09),IF(AE1590&lt;=50,(10*1.09)+((AE1590-10)*1.08),IF(AE1590&lt;=100,(10*1.09)+((50-10)*1.08)+((AE1590-50)*1.07),IF(AE1590&lt;=200,(10*1.09)+((50-10)*1.08)+((100-50)*1.07)+((AE1590-100)*1.04),(10*1.09)+((50-10)*1.08)+((100-50)*1.07)+((200-100)*1.04)+((AE1590-200)*1.02))))))</f>
        <v>69.101399999999998</v>
      </c>
      <c r="AG1590" s="11">
        <f>IF(Z1590=1,AF1590*1.08,IF(Z1590=4,AF1590*1.08,IF(Z1590=2,0,IF(AE1590&lt;=100,(AF1590*1.25),IF(AE1590&lt;=200,134.5+((AE1590-100)*1.04*1.16),255.14+((AE1590-200)*1.02*1.12))))))</f>
        <v>86.376750000000001</v>
      </c>
      <c r="AH1590" s="11">
        <f>IF(Z1590=1,0,IF(Z1590=4,0,(AG1590*1.08)))</f>
        <v>93.286890000000014</v>
      </c>
      <c r="AI1590" s="9">
        <f>TRUNC(AF1590,2)</f>
        <v>69.099999999999994</v>
      </c>
      <c r="AJ1590" s="9">
        <f>TRUNC(AG1590,2)</f>
        <v>86.37</v>
      </c>
      <c r="AK1590" s="9">
        <f>TRUNC(AH1590,2)</f>
        <v>93.28</v>
      </c>
      <c r="AL1590" s="13">
        <v>44170</v>
      </c>
      <c r="AM1590" s="13">
        <v>44187</v>
      </c>
      <c r="AN1590" s="13" t="s">
        <v>6537</v>
      </c>
    </row>
    <row r="1591" spans="1:40" ht="57" customHeight="1" x14ac:dyDescent="0.25">
      <c r="A1591" s="1">
        <v>8699693010087</v>
      </c>
      <c r="B1591" s="1" t="s">
        <v>941</v>
      </c>
      <c r="C1591" s="1" t="s">
        <v>942</v>
      </c>
      <c r="D1591" s="2" t="s">
        <v>44</v>
      </c>
      <c r="E1591" s="3" t="s">
        <v>5731</v>
      </c>
      <c r="F1591" s="3">
        <v>0</v>
      </c>
      <c r="G1591" s="2">
        <v>1</v>
      </c>
      <c r="H1591" s="3">
        <v>1</v>
      </c>
      <c r="I1591" s="3"/>
      <c r="J1591" s="3"/>
      <c r="K1591" s="3"/>
      <c r="L1591" s="4" t="s">
        <v>6225</v>
      </c>
      <c r="M1591" s="4" t="s">
        <v>251</v>
      </c>
      <c r="N1591" s="3" t="s">
        <v>5959</v>
      </c>
      <c r="O1591" s="3">
        <v>80</v>
      </c>
      <c r="P1591" s="3" t="s">
        <v>76</v>
      </c>
      <c r="Q1591" s="3">
        <v>28</v>
      </c>
      <c r="R1591" s="3" t="s">
        <v>48</v>
      </c>
      <c r="S1591" s="10" t="s">
        <v>49</v>
      </c>
      <c r="T1591" s="10" t="s">
        <v>153</v>
      </c>
      <c r="U1591" s="38">
        <v>5.82</v>
      </c>
      <c r="V1591" s="38">
        <v>16.2</v>
      </c>
      <c r="W1591" s="38">
        <v>5.82</v>
      </c>
      <c r="X1591" s="10" t="s">
        <v>153</v>
      </c>
      <c r="Y1591" s="12"/>
      <c r="Z1591" s="1">
        <v>0</v>
      </c>
      <c r="AA1591" s="9">
        <v>22.27</v>
      </c>
      <c r="AB1591" s="9"/>
      <c r="AC1591" s="50"/>
      <c r="AD1591" s="50"/>
      <c r="AE1591" s="39">
        <v>22.2</v>
      </c>
      <c r="AF1591" s="11">
        <f>IF(Z1591=2,AE1591*1.08,IF(AE1591&lt;=10,(AE1591*1.09),IF(AE1591&lt;=50,(10*1.09)+((AE1591-10)*1.08),IF(AE1591&lt;=100,(10*1.09)+((50-10)*1.08)+((AE1591-50)*1.07),IF(AE1591&lt;=200,(10*1.09)+((50-10)*1.08)+((100-50)*1.07)+((AE1591-100)*1.04),(10*1.09)+((50-10)*1.08)+((100-50)*1.07)+((200-100)*1.04)+((AE1591-200)*1.02))))))</f>
        <v>24.076000000000001</v>
      </c>
      <c r="AG1591" s="11">
        <f>IF(Z1591=1,AF1591*1.08,IF(Z1591=4,AF1591*1.08,IF(Z1591=2,0,IF(AE1591&lt;=100,(AF1591*1.25),IF(AE1591&lt;=200,134.5+((AE1591-100)*1.04*1.16),255.14+((AE1591-200)*1.02*1.12))))))</f>
        <v>30.094999999999999</v>
      </c>
      <c r="AH1591" s="11">
        <f>IF(Z1591=1,0,IF(Z1591=4,0,(AG1591*1.08)))</f>
        <v>32.502600000000001</v>
      </c>
      <c r="AI1591" s="9">
        <f>TRUNC(AF1591,2)</f>
        <v>24.07</v>
      </c>
      <c r="AJ1591" s="9">
        <f>TRUNC(AG1591,2)</f>
        <v>30.09</v>
      </c>
      <c r="AK1591" s="9">
        <f>TRUNC(AH1591,2)</f>
        <v>32.5</v>
      </c>
      <c r="AL1591" s="13">
        <v>44170</v>
      </c>
      <c r="AM1591" s="13">
        <v>44187</v>
      </c>
      <c r="AN1591" s="13" t="s">
        <v>6537</v>
      </c>
    </row>
    <row r="1592" spans="1:40" ht="57" customHeight="1" x14ac:dyDescent="0.25">
      <c r="A1592" s="1">
        <v>8699693010155</v>
      </c>
      <c r="B1592" s="1" t="s">
        <v>1083</v>
      </c>
      <c r="C1592" s="1" t="s">
        <v>1084</v>
      </c>
      <c r="D1592" s="2" t="s">
        <v>44</v>
      </c>
      <c r="E1592" s="3" t="s">
        <v>5731</v>
      </c>
      <c r="F1592" s="3">
        <v>0</v>
      </c>
      <c r="G1592" s="29">
        <v>7</v>
      </c>
      <c r="H1592" s="3">
        <v>1</v>
      </c>
      <c r="I1592" s="3"/>
      <c r="J1592" s="3"/>
      <c r="K1592" s="3"/>
      <c r="L1592" s="4" t="s">
        <v>3936</v>
      </c>
      <c r="M1592" s="4" t="s">
        <v>561</v>
      </c>
      <c r="N1592" s="3" t="s">
        <v>5959</v>
      </c>
      <c r="O1592" s="3" t="s">
        <v>1086</v>
      </c>
      <c r="P1592" s="3" t="s">
        <v>76</v>
      </c>
      <c r="Q1592" s="3">
        <v>28</v>
      </c>
      <c r="R1592" s="3" t="s">
        <v>48</v>
      </c>
      <c r="S1592" s="10" t="s">
        <v>49</v>
      </c>
      <c r="T1592" s="3" t="s">
        <v>153</v>
      </c>
      <c r="U1592" s="38">
        <v>6.56</v>
      </c>
      <c r="V1592" s="38">
        <v>13.36</v>
      </c>
      <c r="W1592" s="38">
        <v>6.56</v>
      </c>
      <c r="X1592" s="11" t="s">
        <v>153</v>
      </c>
      <c r="Y1592" s="12"/>
      <c r="Z1592" s="1">
        <v>0</v>
      </c>
      <c r="AA1592" s="9">
        <v>25.82</v>
      </c>
      <c r="AB1592" s="9"/>
      <c r="AC1592" s="50">
        <f>IF(AD1592=AK1592,1,0)</f>
        <v>1</v>
      </c>
      <c r="AD1592" s="50">
        <v>36.61</v>
      </c>
      <c r="AE1592" s="39">
        <v>25.02</v>
      </c>
      <c r="AF1592" s="11">
        <f>IF(Z1592=2,AE1592*1.08,IF(AE1592&lt;=10,(AE1592*1.09),IF(AE1592&lt;=50,(10*1.09)+((AE1592-10)*1.08),IF(AE1592&lt;=100,(10*1.09)+((50-10)*1.08)+((AE1592-50)*1.07),IF(AE1592&lt;=200,(10*1.09)+((50-10)*1.08)+((100-50)*1.07)+((AE1592-100)*1.04),(10*1.09)+((50-10)*1.08)+((100-50)*1.07)+((200-100)*1.04)+((AE1592-200)*1.02))))))</f>
        <v>27.121600000000001</v>
      </c>
      <c r="AG1592" s="11">
        <f>IF(Z1592=1,AF1592*1.08,IF(Z1592=4,AF1592*1.08,IF(Z1592=2,0,IF(AE1592&lt;=100,(AF1592*1.25),IF(AE1592&lt;=200,134.5+((AE1592-100)*1.04*1.16),255.14+((AE1592-200)*1.02*1.12))))))</f>
        <v>33.902000000000001</v>
      </c>
      <c r="AH1592" s="11">
        <f>IF(Z1592=1,0,IF(Z1592=4,0,(AG1592*1.08)))</f>
        <v>36.614160000000005</v>
      </c>
      <c r="AI1592" s="9">
        <f>TRUNC(AF1592,2)</f>
        <v>27.12</v>
      </c>
      <c r="AJ1592" s="9">
        <f>TRUNC(AG1592,2)</f>
        <v>33.9</v>
      </c>
      <c r="AK1592" s="9">
        <f>TRUNC(AH1592,2)</f>
        <v>36.61</v>
      </c>
      <c r="AL1592" s="13">
        <v>44170</v>
      </c>
      <c r="AM1592" s="13">
        <v>44187</v>
      </c>
      <c r="AN1592" s="13" t="s">
        <v>6537</v>
      </c>
    </row>
    <row r="1593" spans="1:40" ht="57" customHeight="1" x14ac:dyDescent="0.25">
      <c r="A1593" s="1">
        <v>8699693010193</v>
      </c>
      <c r="B1593" s="1" t="s">
        <v>1083</v>
      </c>
      <c r="C1593" s="1" t="s">
        <v>1084</v>
      </c>
      <c r="D1593" s="2" t="s">
        <v>44</v>
      </c>
      <c r="E1593" s="3" t="s">
        <v>5731</v>
      </c>
      <c r="F1593" s="3">
        <v>0</v>
      </c>
      <c r="G1593" s="29">
        <v>7</v>
      </c>
      <c r="H1593" s="3">
        <v>1</v>
      </c>
      <c r="I1593" s="3"/>
      <c r="J1593" s="3"/>
      <c r="K1593" s="3"/>
      <c r="L1593" s="4" t="s">
        <v>560</v>
      </c>
      <c r="M1593" s="4" t="s">
        <v>561</v>
      </c>
      <c r="N1593" s="3" t="s">
        <v>5959</v>
      </c>
      <c r="O1593" s="3" t="s">
        <v>2049</v>
      </c>
      <c r="P1593" s="3" t="s">
        <v>76</v>
      </c>
      <c r="Q1593" s="3">
        <v>28</v>
      </c>
      <c r="R1593" s="3" t="s">
        <v>48</v>
      </c>
      <c r="S1593" s="10" t="s">
        <v>49</v>
      </c>
      <c r="T1593" s="3" t="s">
        <v>153</v>
      </c>
      <c r="U1593" s="38">
        <v>6.63</v>
      </c>
      <c r="V1593" s="38">
        <v>13.29</v>
      </c>
      <c r="W1593" s="38">
        <v>6.63</v>
      </c>
      <c r="X1593" s="11" t="s">
        <v>153</v>
      </c>
      <c r="Y1593" s="12"/>
      <c r="Z1593" s="1">
        <v>0</v>
      </c>
      <c r="AA1593" s="9">
        <v>26.05</v>
      </c>
      <c r="AB1593" s="9"/>
      <c r="AC1593" s="50"/>
      <c r="AD1593" s="50"/>
      <c r="AE1593" s="39">
        <v>25.29</v>
      </c>
      <c r="AF1593" s="11">
        <f>IF(Z1593=2,AE1593*1.08,IF(AE1593&lt;=10,(AE1593*1.09),IF(AE1593&lt;=50,(10*1.09)+((AE1593-10)*1.08),IF(AE1593&lt;=100,(10*1.09)+((50-10)*1.08)+((AE1593-50)*1.07),IF(AE1593&lt;=200,(10*1.09)+((50-10)*1.08)+((100-50)*1.07)+((AE1593-100)*1.04),(10*1.09)+((50-10)*1.08)+((100-50)*1.07)+((200-100)*1.04)+((AE1593-200)*1.02))))))</f>
        <v>27.413200000000003</v>
      </c>
      <c r="AG1593" s="11">
        <f>IF(Z1593=1,AF1593*1.08,IF(Z1593=4,AF1593*1.08,IF(Z1593=2,0,IF(AE1593&lt;=100,(AF1593*1.25),IF(AE1593&lt;=200,134.5+((AE1593-100)*1.04*1.16),255.14+((AE1593-200)*1.02*1.12))))))</f>
        <v>34.266500000000008</v>
      </c>
      <c r="AH1593" s="11">
        <f>IF(Z1593=1,0,IF(Z1593=4,0,(AG1593*1.08)))</f>
        <v>37.007820000000009</v>
      </c>
      <c r="AI1593" s="9">
        <f>TRUNC(AF1593,2)</f>
        <v>27.41</v>
      </c>
      <c r="AJ1593" s="9">
        <f>TRUNC(AG1593,2)</f>
        <v>34.26</v>
      </c>
      <c r="AK1593" s="9">
        <f>TRUNC(AH1593,2)</f>
        <v>37</v>
      </c>
      <c r="AL1593" s="13">
        <v>44170</v>
      </c>
      <c r="AM1593" s="13">
        <v>44187</v>
      </c>
      <c r="AN1593" s="13" t="s">
        <v>6537</v>
      </c>
    </row>
    <row r="1594" spans="1:40" ht="57" customHeight="1" x14ac:dyDescent="0.25">
      <c r="A1594" s="1">
        <v>8699636150535</v>
      </c>
      <c r="B1594" s="1" t="s">
        <v>2045</v>
      </c>
      <c r="C1594" s="1" t="s">
        <v>2046</v>
      </c>
      <c r="D1594" s="2" t="s">
        <v>44</v>
      </c>
      <c r="E1594" s="3" t="s">
        <v>5731</v>
      </c>
      <c r="F1594" s="3">
        <v>0</v>
      </c>
      <c r="G1594" s="2">
        <v>1</v>
      </c>
      <c r="H1594" s="3">
        <v>1</v>
      </c>
      <c r="I1594" s="3"/>
      <c r="J1594" s="3"/>
      <c r="K1594" s="3"/>
      <c r="L1594" s="4" t="s">
        <v>2047</v>
      </c>
      <c r="M1594" s="4" t="s">
        <v>980</v>
      </c>
      <c r="N1594" s="3" t="s">
        <v>5947</v>
      </c>
      <c r="O1594" s="3">
        <v>5</v>
      </c>
      <c r="P1594" s="3" t="s">
        <v>76</v>
      </c>
      <c r="Q1594" s="3">
        <v>5</v>
      </c>
      <c r="R1594" s="3" t="s">
        <v>48</v>
      </c>
      <c r="S1594" s="10" t="s">
        <v>49</v>
      </c>
      <c r="T1594" s="3" t="s">
        <v>1842</v>
      </c>
      <c r="U1594" s="38">
        <v>4.5199999999999996</v>
      </c>
      <c r="V1594" s="38">
        <v>8.9600000000000009</v>
      </c>
      <c r="W1594" s="38">
        <v>4.5199999999999996</v>
      </c>
      <c r="X1594" s="11" t="s">
        <v>1842</v>
      </c>
      <c r="Y1594" s="12"/>
      <c r="Z1594" s="1">
        <v>0</v>
      </c>
      <c r="AA1594" s="9">
        <v>20.43</v>
      </c>
      <c r="AB1594" s="9"/>
      <c r="AC1594" s="50">
        <f>IF(AD1594=AK1594,1,0)</f>
        <v>1</v>
      </c>
      <c r="AD1594" s="50">
        <v>25.27</v>
      </c>
      <c r="AE1594" s="39">
        <v>17.239999999999998</v>
      </c>
      <c r="AF1594" s="11">
        <f>IF(Z1594=2,AE1594*1.08,IF(AE1594&lt;=10,(AE1594*1.09),IF(AE1594&lt;=50,(10*1.09)+((AE1594-10)*1.08),IF(AE1594&lt;=100,(10*1.09)+((50-10)*1.08)+((AE1594-50)*1.07),IF(AE1594&lt;=200,(10*1.09)+((50-10)*1.08)+((100-50)*1.07)+((AE1594-100)*1.04),(10*1.09)+((50-10)*1.08)+((100-50)*1.07)+((200-100)*1.04)+((AE1594-200)*1.02))))))</f>
        <v>18.719200000000001</v>
      </c>
      <c r="AG1594" s="11">
        <f>IF(Z1594=1,AF1594*1.08,IF(Z1594=4,AF1594*1.08,IF(Z1594=2,0,IF(AE1594&lt;=100,(AF1594*1.25),IF(AE1594&lt;=200,134.5+((AE1594-100)*1.04*1.16),255.14+((AE1594-200)*1.02*1.12))))))</f>
        <v>23.399000000000001</v>
      </c>
      <c r="AH1594" s="11">
        <f>IF(Z1594=1,0,IF(Z1594=4,0,(AG1594*1.08)))</f>
        <v>25.270920000000004</v>
      </c>
      <c r="AI1594" s="9">
        <f>TRUNC(AF1594,2)</f>
        <v>18.71</v>
      </c>
      <c r="AJ1594" s="9">
        <f>TRUNC(AG1594,2)</f>
        <v>23.39</v>
      </c>
      <c r="AK1594" s="9">
        <f>TRUNC(AH1594,2)</f>
        <v>25.27</v>
      </c>
      <c r="AL1594" s="13">
        <v>44170</v>
      </c>
      <c r="AM1594" s="13">
        <v>44187</v>
      </c>
      <c r="AN1594" s="13" t="s">
        <v>6537</v>
      </c>
    </row>
    <row r="1595" spans="1:40" ht="57" customHeight="1" x14ac:dyDescent="0.25">
      <c r="A1595" s="1">
        <v>8681308777621</v>
      </c>
      <c r="B1595" s="1" t="s">
        <v>3944</v>
      </c>
      <c r="C1595" s="1" t="s">
        <v>3945</v>
      </c>
      <c r="D1595" s="2" t="s">
        <v>44</v>
      </c>
      <c r="E1595" s="3" t="s">
        <v>5731</v>
      </c>
      <c r="F1595" s="3">
        <v>0</v>
      </c>
      <c r="G1595" s="2">
        <v>2</v>
      </c>
      <c r="H1595" s="3">
        <v>1</v>
      </c>
      <c r="I1595" s="3"/>
      <c r="J1595" s="3"/>
      <c r="K1595" s="3"/>
      <c r="L1595" s="4" t="s">
        <v>1300</v>
      </c>
      <c r="M1595" s="4" t="s">
        <v>1301</v>
      </c>
      <c r="N1595" s="3" t="s">
        <v>5983</v>
      </c>
      <c r="O1595" s="3">
        <v>25</v>
      </c>
      <c r="P1595" s="3" t="s">
        <v>221</v>
      </c>
      <c r="Q1595" s="3">
        <v>1</v>
      </c>
      <c r="R1595" s="3" t="s">
        <v>48</v>
      </c>
      <c r="S1595" s="10" t="s">
        <v>49</v>
      </c>
      <c r="T1595" s="3" t="s">
        <v>153</v>
      </c>
      <c r="U1595" s="38">
        <v>692.46</v>
      </c>
      <c r="V1595" s="38">
        <v>692.46</v>
      </c>
      <c r="W1595" s="38">
        <v>692.46</v>
      </c>
      <c r="X1595" s="3" t="s">
        <v>153</v>
      </c>
      <c r="Y1595" s="12"/>
      <c r="Z1595" s="1">
        <v>0</v>
      </c>
      <c r="AA1595" s="9">
        <v>2643.18</v>
      </c>
      <c r="AB1595" s="9"/>
      <c r="AC1595" s="50">
        <f>IF(AD1595=AK1595,1,0)</f>
        <v>1</v>
      </c>
      <c r="AD1595" s="50">
        <v>3288.56</v>
      </c>
      <c r="AE1595" s="39">
        <v>2642.08</v>
      </c>
      <c r="AF1595" s="11">
        <f>IF(Z1595=2,AE1595*1.08,IF(AE1595&lt;=10,(AE1595*1.09),IF(AE1595&lt;=50,(10*1.09)+((AE1595-10)*1.08),IF(AE1595&lt;=100,(10*1.09)+((50-10)*1.08)+((AE1595-50)*1.07),IF(AE1595&lt;=200,(10*1.09)+((50-10)*1.08)+((100-50)*1.07)+((AE1595-100)*1.04),(10*1.09)+((50-10)*1.08)+((100-50)*1.07)+((200-100)*1.04)+((AE1595-200)*1.02))))))</f>
        <v>2702.5216</v>
      </c>
      <c r="AG1595" s="11">
        <f>IF(Z1595=1,AF1595*1.08,IF(Z1595=4,AF1595*1.08,IF(Z1595=2,0,IF(AE1595&lt;=100,(AF1595*1.25),IF(AE1595&lt;=200,134.5+((AE1595-100)*1.04*1.16),255.14+((AE1595-200)*1.02*1.12))))))</f>
        <v>3044.9721920000002</v>
      </c>
      <c r="AH1595" s="11">
        <f>IF(Z1595=1,0,IF(Z1595=4,0,(AG1595*1.08)))</f>
        <v>3288.5699673600002</v>
      </c>
      <c r="AI1595" s="9">
        <f>TRUNC(AF1595,2)</f>
        <v>2702.52</v>
      </c>
      <c r="AJ1595" s="9">
        <f>TRUNC(AG1595,2)</f>
        <v>3044.97</v>
      </c>
      <c r="AK1595" s="9">
        <f>TRUNC(AH1595,2)</f>
        <v>3288.56</v>
      </c>
      <c r="AL1595" s="13">
        <v>44170</v>
      </c>
      <c r="AM1595" s="13">
        <v>44187</v>
      </c>
      <c r="AN1595" s="13" t="s">
        <v>6537</v>
      </c>
    </row>
    <row r="1596" spans="1:40" ht="57" customHeight="1" x14ac:dyDescent="0.25">
      <c r="A1596" s="1">
        <v>8698760090014</v>
      </c>
      <c r="B1596" s="1" t="s">
        <v>1929</v>
      </c>
      <c r="C1596" s="1" t="s">
        <v>1930</v>
      </c>
      <c r="D1596" s="2" t="s">
        <v>44</v>
      </c>
      <c r="E1596" s="3" t="s">
        <v>5731</v>
      </c>
      <c r="F1596" s="3">
        <v>0</v>
      </c>
      <c r="G1596" s="2">
        <v>1</v>
      </c>
      <c r="H1596" s="3">
        <v>1</v>
      </c>
      <c r="I1596" s="3"/>
      <c r="J1596" s="3"/>
      <c r="K1596" s="3"/>
      <c r="L1596" s="4" t="s">
        <v>3960</v>
      </c>
      <c r="M1596" s="4" t="s">
        <v>6486</v>
      </c>
      <c r="N1596" s="3" t="s">
        <v>5998</v>
      </c>
      <c r="O1596" s="3">
        <v>245</v>
      </c>
      <c r="P1596" s="3" t="s">
        <v>76</v>
      </c>
      <c r="Q1596" s="3">
        <v>30</v>
      </c>
      <c r="R1596" s="3" t="s">
        <v>48</v>
      </c>
      <c r="S1596" s="10" t="s">
        <v>49</v>
      </c>
      <c r="T1596" s="3" t="s">
        <v>129</v>
      </c>
      <c r="U1596" s="38">
        <v>111.15</v>
      </c>
      <c r="V1596" s="38">
        <v>265.05</v>
      </c>
      <c r="W1596" s="38">
        <v>111.15</v>
      </c>
      <c r="X1596" s="11" t="s">
        <v>129</v>
      </c>
      <c r="Y1596" s="12"/>
      <c r="Z1596" s="1">
        <v>0</v>
      </c>
      <c r="AA1596" s="9">
        <v>461.1</v>
      </c>
      <c r="AB1596" s="9"/>
      <c r="AC1596" s="50">
        <f>IF(AD1596=AK1596,1,0)</f>
        <v>1</v>
      </c>
      <c r="AD1596" s="50">
        <v>552.03</v>
      </c>
      <c r="AE1596" s="39">
        <v>424.09</v>
      </c>
      <c r="AF1596" s="11">
        <f>IF(Z1596=2,AE1596*1.08,IF(AE1596&lt;=10,(AE1596*1.09),IF(AE1596&lt;=50,(10*1.09)+((AE1596-10)*1.08),IF(AE1596&lt;=100,(10*1.09)+((50-10)*1.08)+((AE1596-50)*1.07),IF(AE1596&lt;=200,(10*1.09)+((50-10)*1.08)+((100-50)*1.07)+((AE1596-100)*1.04),(10*1.09)+((50-10)*1.08)+((100-50)*1.07)+((200-100)*1.04)+((AE1596-200)*1.02))))))</f>
        <v>440.17179999999996</v>
      </c>
      <c r="AG1596" s="11">
        <f>IF(Z1596=1,AF1596*1.08,IF(Z1596=4,AF1596*1.08,IF(Z1596=2,0,IF(AE1596&lt;=100,(AF1596*1.25),IF(AE1596&lt;=200,134.5+((AE1596-100)*1.04*1.16),255.14+((AE1596-200)*1.02*1.12))))))</f>
        <v>511.14041599999996</v>
      </c>
      <c r="AH1596" s="11">
        <f>IF(Z1596=1,0,IF(Z1596=4,0,(AG1596*1.08)))</f>
        <v>552.03164928000001</v>
      </c>
      <c r="AI1596" s="9">
        <f>TRUNC(AF1596,2)</f>
        <v>440.17</v>
      </c>
      <c r="AJ1596" s="9">
        <f>TRUNC(AG1596,2)</f>
        <v>511.14</v>
      </c>
      <c r="AK1596" s="9">
        <f>TRUNC(AH1596,2)</f>
        <v>552.03</v>
      </c>
      <c r="AL1596" s="13">
        <v>44170</v>
      </c>
      <c r="AM1596" s="13">
        <v>44187</v>
      </c>
      <c r="AN1596" s="13" t="s">
        <v>6537</v>
      </c>
    </row>
    <row r="1597" spans="1:40" ht="57" customHeight="1" x14ac:dyDescent="0.25">
      <c r="A1597" s="1">
        <v>8699673954295</v>
      </c>
      <c r="B1597" s="1" t="s">
        <v>3978</v>
      </c>
      <c r="C1597" s="1" t="s">
        <v>3979</v>
      </c>
      <c r="D1597" s="2" t="s">
        <v>44</v>
      </c>
      <c r="E1597" s="3" t="s">
        <v>5731</v>
      </c>
      <c r="F1597" s="3">
        <v>7</v>
      </c>
      <c r="G1597" s="2">
        <v>2</v>
      </c>
      <c r="H1597" s="3">
        <v>1</v>
      </c>
      <c r="I1597" s="3"/>
      <c r="J1597" s="3"/>
      <c r="K1597" s="3"/>
      <c r="L1597" s="4" t="s">
        <v>3980</v>
      </c>
      <c r="M1597" s="4" t="s">
        <v>3981</v>
      </c>
      <c r="N1597" s="3" t="s">
        <v>6004</v>
      </c>
      <c r="O1597" s="3" t="s">
        <v>3982</v>
      </c>
      <c r="P1597" s="3" t="s">
        <v>1004</v>
      </c>
      <c r="Q1597" s="3">
        <v>1</v>
      </c>
      <c r="R1597" s="3" t="s">
        <v>48</v>
      </c>
      <c r="S1597" s="10" t="s">
        <v>49</v>
      </c>
      <c r="T1597" s="3" t="s">
        <v>129</v>
      </c>
      <c r="U1597" s="38">
        <v>230.3</v>
      </c>
      <c r="V1597" s="38">
        <v>230.3</v>
      </c>
      <c r="W1597" s="38">
        <v>230.3</v>
      </c>
      <c r="X1597" s="11" t="s">
        <v>129</v>
      </c>
      <c r="Y1597" s="12"/>
      <c r="Z1597" s="1">
        <v>0</v>
      </c>
      <c r="AA1597" s="9">
        <v>1095.46</v>
      </c>
      <c r="AB1597" s="9"/>
      <c r="AC1597" s="50">
        <f>IF(AD1597=AK1597,1,0)</f>
        <v>1</v>
      </c>
      <c r="AD1597" s="50">
        <v>1112.92</v>
      </c>
      <c r="AE1597" s="39">
        <v>878.7</v>
      </c>
      <c r="AF1597" s="11">
        <f>IF(Z1597=2,AE1597*1.08,IF(AE1597&lt;=10,(AE1597*1.09),IF(AE1597&lt;=50,(10*1.09)+((AE1597-10)*1.08),IF(AE1597&lt;=100,(10*1.09)+((50-10)*1.08)+((AE1597-50)*1.07),IF(AE1597&lt;=200,(10*1.09)+((50-10)*1.08)+((100-50)*1.07)+((AE1597-100)*1.04),(10*1.09)+((50-10)*1.08)+((100-50)*1.07)+((200-100)*1.04)+((AE1597-200)*1.02))))))</f>
        <v>903.87400000000014</v>
      </c>
      <c r="AG1597" s="11">
        <f>IF(Z1597=1,AF1597*1.08,IF(Z1597=4,AF1597*1.08,IF(Z1597=2,0,IF(AE1597&lt;=100,(AF1597*1.25),IF(AE1597&lt;=200,134.5+((AE1597-100)*1.04*1.16),255.14+((AE1597-200)*1.02*1.12))))))</f>
        <v>1030.4868800000002</v>
      </c>
      <c r="AH1597" s="11">
        <f>IF(Z1597=1,0,IF(Z1597=4,0,(AG1597*1.08)))</f>
        <v>1112.9258304000002</v>
      </c>
      <c r="AI1597" s="9">
        <f>TRUNC(AF1597,2)</f>
        <v>903.87</v>
      </c>
      <c r="AJ1597" s="9">
        <f>TRUNC(AG1597,2)</f>
        <v>1030.48</v>
      </c>
      <c r="AK1597" s="9">
        <f>TRUNC(AH1597,2)</f>
        <v>1112.92</v>
      </c>
      <c r="AL1597" s="13">
        <v>44170</v>
      </c>
      <c r="AM1597" s="13">
        <v>44187</v>
      </c>
      <c r="AN1597" s="13" t="s">
        <v>6537</v>
      </c>
    </row>
    <row r="1598" spans="1:40" ht="57" customHeight="1" x14ac:dyDescent="0.25">
      <c r="A1598" s="1">
        <v>8699874080380</v>
      </c>
      <c r="B1598" s="1" t="s">
        <v>3079</v>
      </c>
      <c r="C1598" s="1" t="s">
        <v>4437</v>
      </c>
      <c r="D1598" s="2" t="s">
        <v>44</v>
      </c>
      <c r="E1598" s="3" t="s">
        <v>133</v>
      </c>
      <c r="F1598" s="3">
        <v>0</v>
      </c>
      <c r="G1598" s="2">
        <v>2</v>
      </c>
      <c r="H1598" s="3">
        <v>1</v>
      </c>
      <c r="I1598" s="3"/>
      <c r="J1598" s="3"/>
      <c r="K1598" s="3"/>
      <c r="L1598" s="4" t="s">
        <v>5893</v>
      </c>
      <c r="M1598" s="4" t="s">
        <v>5765</v>
      </c>
      <c r="N1598" s="3" t="s">
        <v>5943</v>
      </c>
      <c r="O1598" s="3">
        <v>40</v>
      </c>
      <c r="P1598" s="3" t="s">
        <v>76</v>
      </c>
      <c r="Q1598" s="3">
        <v>25</v>
      </c>
      <c r="R1598" s="3" t="s">
        <v>48</v>
      </c>
      <c r="S1598" s="10" t="s">
        <v>49</v>
      </c>
      <c r="T1598" s="3" t="s">
        <v>102</v>
      </c>
      <c r="U1598" s="38">
        <v>94.76</v>
      </c>
      <c r="V1598" s="38">
        <v>125.05</v>
      </c>
      <c r="W1598" s="38">
        <v>94.76</v>
      </c>
      <c r="X1598" s="3" t="s">
        <v>102</v>
      </c>
      <c r="Y1598" s="42" t="s">
        <v>309</v>
      </c>
      <c r="Z1598" s="1">
        <v>0</v>
      </c>
      <c r="AA1598" s="9">
        <v>441.12</v>
      </c>
      <c r="AB1598" s="9"/>
      <c r="AC1598" s="50">
        <f>IF(AD1598=AK1598,1,0)</f>
        <v>1</v>
      </c>
      <c r="AD1598" s="50">
        <v>544.27</v>
      </c>
      <c r="AE1598" s="39">
        <v>417.8</v>
      </c>
      <c r="AF1598" s="11">
        <f>IF(Z1598=2,AE1598*1.08,IF(AE1598&lt;=10,(AE1598*1.09),IF(AE1598&lt;=50,(10*1.09)+((AE1598-10)*1.08),IF(AE1598&lt;=100,(10*1.09)+((50-10)*1.08)+((AE1598-50)*1.07),IF(AE1598&lt;=200,(10*1.09)+((50-10)*1.08)+((100-50)*1.07)+((AE1598-100)*1.04),(10*1.09)+((50-10)*1.08)+((100-50)*1.07)+((200-100)*1.04)+((AE1598-200)*1.02))))))</f>
        <v>433.75599999999997</v>
      </c>
      <c r="AG1598" s="11">
        <f>IF(Z1598=1,AF1598*1.08,IF(Z1598=4,AF1598*1.08,IF(Z1598=2,0,IF(AE1598&lt;=100,(AF1598*1.25),IF(AE1598&lt;=200,134.5+((AE1598-100)*1.04*1.16),255.14+((AE1598-200)*1.02*1.12))))))</f>
        <v>503.95472000000001</v>
      </c>
      <c r="AH1598" s="11">
        <f>IF(Z1598=1,0,IF(Z1598=4,0,(AG1598*1.08)))</f>
        <v>544.27109760000008</v>
      </c>
      <c r="AI1598" s="9">
        <f>TRUNC(AF1598,2)</f>
        <v>433.75</v>
      </c>
      <c r="AJ1598" s="9">
        <f>TRUNC(AG1598,2)</f>
        <v>503.95</v>
      </c>
      <c r="AK1598" s="9">
        <f>TRUNC(AH1598,2)</f>
        <v>544.27</v>
      </c>
      <c r="AL1598" s="13">
        <v>44170</v>
      </c>
      <c r="AM1598" s="13">
        <v>44187</v>
      </c>
      <c r="AN1598" s="13" t="s">
        <v>6537</v>
      </c>
    </row>
    <row r="1599" spans="1:40" ht="57" customHeight="1" x14ac:dyDescent="0.25">
      <c r="A1599" s="1">
        <v>8680683010170</v>
      </c>
      <c r="B1599" s="1" t="s">
        <v>2011</v>
      </c>
      <c r="C1599" s="1" t="s">
        <v>2012</v>
      </c>
      <c r="D1599" s="2" t="s">
        <v>44</v>
      </c>
      <c r="E1599" s="3" t="s">
        <v>5731</v>
      </c>
      <c r="F1599" s="3">
        <v>0</v>
      </c>
      <c r="G1599" s="2">
        <v>2</v>
      </c>
      <c r="H1599" s="3">
        <v>1</v>
      </c>
      <c r="I1599" s="3"/>
      <c r="J1599" s="3"/>
      <c r="K1599" s="3"/>
      <c r="L1599" s="4" t="s">
        <v>4012</v>
      </c>
      <c r="M1599" s="4" t="s">
        <v>149</v>
      </c>
      <c r="N1599" s="3" t="s">
        <v>6068</v>
      </c>
      <c r="O1599" s="3">
        <v>15</v>
      </c>
      <c r="P1599" s="3" t="s">
        <v>76</v>
      </c>
      <c r="Q1599" s="3">
        <v>28</v>
      </c>
      <c r="R1599" s="3" t="s">
        <v>48</v>
      </c>
      <c r="S1599" s="10" t="s">
        <v>18</v>
      </c>
      <c r="T1599" s="10" t="s">
        <v>129</v>
      </c>
      <c r="U1599" s="38">
        <v>1078</v>
      </c>
      <c r="V1599" s="38">
        <v>1078</v>
      </c>
      <c r="W1599" s="38">
        <v>1078</v>
      </c>
      <c r="X1599" s="11" t="s">
        <v>129</v>
      </c>
      <c r="Y1599" s="12"/>
      <c r="Z1599" s="1">
        <v>0</v>
      </c>
      <c r="AA1599" s="9">
        <v>4197</v>
      </c>
      <c r="AB1599" s="9"/>
      <c r="AC1599" s="50">
        <f>IF(AD1599=AK1599,1,0)</f>
        <v>1</v>
      </c>
      <c r="AD1599" s="50">
        <v>5103.5</v>
      </c>
      <c r="AE1599" s="39">
        <v>4113.1000000000004</v>
      </c>
      <c r="AF1599" s="11">
        <f>IF(Z1599=2,AE1599*1.08,IF(AE1599&lt;=10,(AE1599*1.09),IF(AE1599&lt;=50,(10*1.09)+((AE1599-10)*1.08),IF(AE1599&lt;=100,(10*1.09)+((50-10)*1.08)+((AE1599-50)*1.07),IF(AE1599&lt;=200,(10*1.09)+((50-10)*1.08)+((100-50)*1.07)+((AE1599-100)*1.04),(10*1.09)+((50-10)*1.08)+((100-50)*1.07)+((200-100)*1.04)+((AE1599-200)*1.02))))))</f>
        <v>4202.9620000000004</v>
      </c>
      <c r="AG1599" s="11">
        <f>IF(Z1599=1,AF1599*1.08,IF(Z1599=4,AF1599*1.08,IF(Z1599=2,0,IF(AE1599&lt;=100,(AF1599*1.25),IF(AE1599&lt;=200,134.5+((AE1599-100)*1.04*1.16),255.14+((AE1599-200)*1.02*1.12))))))</f>
        <v>4725.4654400000018</v>
      </c>
      <c r="AH1599" s="11">
        <f>IF(Z1599=1,0,IF(Z1599=4,0,(AG1599*1.08)))</f>
        <v>5103.5026752000022</v>
      </c>
      <c r="AI1599" s="9">
        <f>TRUNC(AF1599,2)</f>
        <v>4202.96</v>
      </c>
      <c r="AJ1599" s="9">
        <f>TRUNC(AG1599,2)</f>
        <v>4725.46</v>
      </c>
      <c r="AK1599" s="9">
        <f>TRUNC(AH1599,2)</f>
        <v>5103.5</v>
      </c>
      <c r="AL1599" s="13">
        <v>44170</v>
      </c>
      <c r="AM1599" s="13">
        <v>44187</v>
      </c>
      <c r="AN1599" s="13" t="s">
        <v>6537</v>
      </c>
    </row>
    <row r="1600" spans="1:40" ht="57" customHeight="1" x14ac:dyDescent="0.25">
      <c r="A1600" s="1">
        <v>8680683010194</v>
      </c>
      <c r="B1600" s="1" t="s">
        <v>2011</v>
      </c>
      <c r="C1600" s="1" t="s">
        <v>2012</v>
      </c>
      <c r="D1600" s="2" t="s">
        <v>44</v>
      </c>
      <c r="E1600" s="3" t="s">
        <v>5731</v>
      </c>
      <c r="F1600" s="3">
        <v>0</v>
      </c>
      <c r="G1600" s="2">
        <v>2</v>
      </c>
      <c r="H1600" s="3">
        <v>1</v>
      </c>
      <c r="I1600" s="3"/>
      <c r="J1600" s="3"/>
      <c r="K1600" s="3"/>
      <c r="L1600" s="4" t="s">
        <v>4013</v>
      </c>
      <c r="M1600" s="4" t="s">
        <v>149</v>
      </c>
      <c r="N1600" s="3" t="s">
        <v>6068</v>
      </c>
      <c r="O1600" s="3">
        <v>30</v>
      </c>
      <c r="P1600" s="3" t="s">
        <v>76</v>
      </c>
      <c r="Q1600" s="3">
        <v>28</v>
      </c>
      <c r="R1600" s="3" t="s">
        <v>48</v>
      </c>
      <c r="S1600" s="10" t="s">
        <v>18</v>
      </c>
      <c r="T1600" s="10" t="s">
        <v>129</v>
      </c>
      <c r="U1600" s="38">
        <v>1078</v>
      </c>
      <c r="V1600" s="38">
        <v>1078</v>
      </c>
      <c r="W1600" s="38">
        <v>1078</v>
      </c>
      <c r="X1600" s="10" t="s">
        <v>129</v>
      </c>
      <c r="Y1600" s="12"/>
      <c r="Z1600" s="1">
        <v>0</v>
      </c>
      <c r="AA1600" s="9">
        <v>4197</v>
      </c>
      <c r="AB1600" s="9"/>
      <c r="AC1600" s="50">
        <f>IF(AD1600=AK1600,1,0)</f>
        <v>1</v>
      </c>
      <c r="AD1600" s="50">
        <v>5103.5</v>
      </c>
      <c r="AE1600" s="39">
        <v>4113.1000000000004</v>
      </c>
      <c r="AF1600" s="11">
        <f>IF(Z1600=2,AE1600*1.08,IF(AE1600&lt;=10,(AE1600*1.09),IF(AE1600&lt;=50,(10*1.09)+((AE1600-10)*1.08),IF(AE1600&lt;=100,(10*1.09)+((50-10)*1.08)+((AE1600-50)*1.07),IF(AE1600&lt;=200,(10*1.09)+((50-10)*1.08)+((100-50)*1.07)+((AE1600-100)*1.04),(10*1.09)+((50-10)*1.08)+((100-50)*1.07)+((200-100)*1.04)+((AE1600-200)*1.02))))))</f>
        <v>4202.9620000000004</v>
      </c>
      <c r="AG1600" s="11">
        <f>IF(Z1600=1,AF1600*1.08,IF(Z1600=4,AF1600*1.08,IF(Z1600=2,0,IF(AE1600&lt;=100,(AF1600*1.25),IF(AE1600&lt;=200,134.5+((AE1600-100)*1.04*1.16),255.14+((AE1600-200)*1.02*1.12))))))</f>
        <v>4725.4654400000018</v>
      </c>
      <c r="AH1600" s="11">
        <f>IF(Z1600=1,0,IF(Z1600=4,0,(AG1600*1.08)))</f>
        <v>5103.5026752000022</v>
      </c>
      <c r="AI1600" s="9">
        <f>TRUNC(AF1600,2)</f>
        <v>4202.96</v>
      </c>
      <c r="AJ1600" s="9">
        <f>TRUNC(AG1600,2)</f>
        <v>4725.46</v>
      </c>
      <c r="AK1600" s="9">
        <f>TRUNC(AH1600,2)</f>
        <v>5103.5</v>
      </c>
      <c r="AL1600" s="13">
        <v>44170</v>
      </c>
      <c r="AM1600" s="13">
        <v>44187</v>
      </c>
      <c r="AN1600" s="13" t="s">
        <v>6537</v>
      </c>
    </row>
    <row r="1601" spans="1:40" ht="57" customHeight="1" x14ac:dyDescent="0.25">
      <c r="A1601" s="1">
        <v>8699638794874</v>
      </c>
      <c r="B1601" s="1" t="s">
        <v>3052</v>
      </c>
      <c r="C1601" s="1" t="s">
        <v>3053</v>
      </c>
      <c r="D1601" s="2" t="s">
        <v>150</v>
      </c>
      <c r="E1601" s="3" t="s">
        <v>5731</v>
      </c>
      <c r="F1601" s="3">
        <v>0</v>
      </c>
      <c r="G1601" s="2">
        <v>1</v>
      </c>
      <c r="H1601" s="3">
        <v>4</v>
      </c>
      <c r="I1601" s="3"/>
      <c r="J1601" s="3"/>
      <c r="K1601" s="3"/>
      <c r="L1601" s="4" t="s">
        <v>253</v>
      </c>
      <c r="M1601" s="4" t="s">
        <v>254</v>
      </c>
      <c r="N1601" s="3" t="s">
        <v>5974</v>
      </c>
      <c r="O1601" s="3">
        <v>4</v>
      </c>
      <c r="P1601" s="3" t="s">
        <v>76</v>
      </c>
      <c r="Q1601" s="3">
        <v>1</v>
      </c>
      <c r="R1601" s="3" t="s">
        <v>48</v>
      </c>
      <c r="S1601" s="10" t="s">
        <v>49</v>
      </c>
      <c r="T1601" s="3" t="s">
        <v>2180</v>
      </c>
      <c r="U1601" s="38">
        <v>67.06</v>
      </c>
      <c r="V1601" s="38">
        <v>67.06</v>
      </c>
      <c r="W1601" s="38">
        <v>67.06</v>
      </c>
      <c r="X1601" s="11" t="s">
        <v>2180</v>
      </c>
      <c r="Y1601" s="12"/>
      <c r="Z1601" s="1">
        <v>0</v>
      </c>
      <c r="AA1601" s="9">
        <v>310.5</v>
      </c>
      <c r="AB1601" s="9"/>
      <c r="AC1601" s="50"/>
      <c r="AD1601" s="50"/>
      <c r="AE1601" s="39">
        <v>255.75</v>
      </c>
      <c r="AF1601" s="11">
        <f>IF(Z1601=2,AE1601*1.08,IF(AE1601&lt;=10,(AE1601*1.09),IF(AE1601&lt;=50,(10*1.09)+((AE1601-10)*1.08),IF(AE1601&lt;=100,(10*1.09)+((50-10)*1.08)+((AE1601-50)*1.07),IF(AE1601&lt;=200,(10*1.09)+((50-10)*1.08)+((100-50)*1.07)+((AE1601-100)*1.04),(10*1.09)+((50-10)*1.08)+((100-50)*1.07)+((200-100)*1.04)+((AE1601-200)*1.02))))))</f>
        <v>268.46499999999997</v>
      </c>
      <c r="AG1601" s="11">
        <f>IF(Z1601=1,AF1601*1.08,IF(Z1601=4,AF1601*1.08,IF(Z1601=2,0,IF(AE1601&lt;=100,(AF1601*1.25),IF(AE1601&lt;=200,134.5+((AE1601-100)*1.04*1.16),255.14+((AE1601-200)*1.02*1.12))))))</f>
        <v>318.8288</v>
      </c>
      <c r="AH1601" s="11">
        <f>IF(Z1601=1,0,IF(Z1601=4,0,(AG1601*1.08)))</f>
        <v>344.335104</v>
      </c>
      <c r="AI1601" s="9">
        <f>TRUNC(AF1601,2)</f>
        <v>268.45999999999998</v>
      </c>
      <c r="AJ1601" s="9">
        <f>TRUNC(AG1601,2)</f>
        <v>318.82</v>
      </c>
      <c r="AK1601" s="9">
        <f>TRUNC(AH1601,2)</f>
        <v>344.33</v>
      </c>
      <c r="AL1601" s="13">
        <v>44170</v>
      </c>
      <c r="AM1601" s="13">
        <v>44187</v>
      </c>
      <c r="AN1601" s="13" t="s">
        <v>6537</v>
      </c>
    </row>
    <row r="1602" spans="1:40" ht="57" customHeight="1" x14ac:dyDescent="0.25">
      <c r="A1602" s="1">
        <v>8699505952840</v>
      </c>
      <c r="B1602" s="1" t="s">
        <v>4008</v>
      </c>
      <c r="C1602" s="1" t="s">
        <v>4009</v>
      </c>
      <c r="D1602" s="3" t="s">
        <v>44</v>
      </c>
      <c r="E1602" s="3" t="s">
        <v>5731</v>
      </c>
      <c r="F1602" s="3">
        <v>7</v>
      </c>
      <c r="G1602" s="2">
        <v>2</v>
      </c>
      <c r="H1602" s="3">
        <v>1</v>
      </c>
      <c r="I1602" s="3"/>
      <c r="J1602" s="3"/>
      <c r="K1602" s="3"/>
      <c r="L1602" s="4" t="s">
        <v>4025</v>
      </c>
      <c r="M1602" s="4" t="s">
        <v>4026</v>
      </c>
      <c r="N1602" s="3" t="s">
        <v>5994</v>
      </c>
      <c r="O1602" s="3" t="s">
        <v>4027</v>
      </c>
      <c r="P1602" s="3" t="s">
        <v>221</v>
      </c>
      <c r="Q1602" s="3">
        <v>4</v>
      </c>
      <c r="R1602" s="16" t="s">
        <v>4200</v>
      </c>
      <c r="S1602" s="10" t="s">
        <v>49</v>
      </c>
      <c r="T1602" s="3" t="s">
        <v>129</v>
      </c>
      <c r="U1602" s="38">
        <v>737.15</v>
      </c>
      <c r="V1602" s="38">
        <v>737.15</v>
      </c>
      <c r="W1602" s="38">
        <v>737.15</v>
      </c>
      <c r="X1602" s="11" t="s">
        <v>129</v>
      </c>
      <c r="Y1602" s="12"/>
      <c r="Z1602" s="1">
        <v>0</v>
      </c>
      <c r="AA1602" s="9">
        <v>3122.48</v>
      </c>
      <c r="AB1602" s="9"/>
      <c r="AC1602" s="50">
        <f>IF(AD1602=AK1602,1,0)</f>
        <v>0</v>
      </c>
      <c r="AD1602" s="50">
        <v>3399.14</v>
      </c>
      <c r="AE1602" s="39">
        <v>2812.59</v>
      </c>
      <c r="AF1602" s="11">
        <f>IF(Z1602=2,AE1602*1.08,IF(AE1602&lt;=10,(AE1602*1.09),IF(AE1602&lt;=50,(10*1.09)+((AE1602-10)*1.08),IF(AE1602&lt;=100,(10*1.09)+((50-10)*1.08)+((AE1602-50)*1.07),IF(AE1602&lt;=200,(10*1.09)+((50-10)*1.08)+((100-50)*1.07)+((AE1602-100)*1.04),(10*1.09)+((50-10)*1.08)+((100-50)*1.07)+((200-100)*1.04)+((AE1602-200)*1.02))))))</f>
        <v>2876.4418000000001</v>
      </c>
      <c r="AG1602" s="11">
        <f>IF(Z1602=1,AF1602*1.08,IF(Z1602=4,AF1602*1.08,IF(Z1602=2,0,IF(AE1602&lt;=100,(AF1602*1.25),IF(AE1602&lt;=200,134.5+((AE1602-100)*1.04*1.16),255.14+((AE1602-200)*1.02*1.12))))))</f>
        <v>3239.7628160000004</v>
      </c>
      <c r="AH1602" s="11">
        <f>IF(Z1602=1,0,IF(Z1602=4,0,(AG1602*1.08)))</f>
        <v>3498.9438412800005</v>
      </c>
      <c r="AI1602" s="9">
        <f>TRUNC(AF1602,2)</f>
        <v>2876.44</v>
      </c>
      <c r="AJ1602" s="9">
        <f>TRUNC(AG1602,2)</f>
        <v>3239.76</v>
      </c>
      <c r="AK1602" s="9">
        <f>TRUNC(AH1602,2)</f>
        <v>3498.94</v>
      </c>
      <c r="AL1602" s="13">
        <v>44170</v>
      </c>
      <c r="AM1602" s="13">
        <v>44187</v>
      </c>
      <c r="AN1602" s="13" t="s">
        <v>6537</v>
      </c>
    </row>
    <row r="1603" spans="1:40" ht="57" customHeight="1" x14ac:dyDescent="0.25">
      <c r="A1603" s="1">
        <v>8699514090021</v>
      </c>
      <c r="B1603" s="1" t="s">
        <v>4412</v>
      </c>
      <c r="C1603" s="1" t="s">
        <v>4413</v>
      </c>
      <c r="D1603" s="2" t="s">
        <v>44</v>
      </c>
      <c r="E1603" s="2" t="s">
        <v>5731</v>
      </c>
      <c r="F1603" s="3">
        <v>0</v>
      </c>
      <c r="G1603" s="2">
        <v>2</v>
      </c>
      <c r="H1603" s="27">
        <v>1</v>
      </c>
      <c r="I1603" s="3"/>
      <c r="J1603" s="3"/>
      <c r="K1603" s="3"/>
      <c r="L1603" s="4" t="s">
        <v>4414</v>
      </c>
      <c r="M1603" s="4" t="s">
        <v>4415</v>
      </c>
      <c r="N1603" s="3" t="s">
        <v>5962</v>
      </c>
      <c r="O1603" s="3" t="s">
        <v>4416</v>
      </c>
      <c r="P1603" s="3" t="s">
        <v>76</v>
      </c>
      <c r="Q1603" s="3">
        <v>20</v>
      </c>
      <c r="R1603" s="16" t="s">
        <v>788</v>
      </c>
      <c r="S1603" s="10" t="s">
        <v>49</v>
      </c>
      <c r="T1603" s="3" t="s">
        <v>111</v>
      </c>
      <c r="U1603" s="38">
        <v>1.9</v>
      </c>
      <c r="V1603" s="38">
        <v>1.9</v>
      </c>
      <c r="W1603" s="38">
        <v>1.9</v>
      </c>
      <c r="X1603" s="11" t="s">
        <v>111</v>
      </c>
      <c r="Y1603" s="12"/>
      <c r="Z1603" s="1">
        <v>0</v>
      </c>
      <c r="AA1603" s="9">
        <v>13.17</v>
      </c>
      <c r="AB1603" s="9"/>
      <c r="AC1603" s="50">
        <f>IF(AD1603=AK1603,1,0)</f>
        <v>1</v>
      </c>
      <c r="AD1603" s="50">
        <v>10.65</v>
      </c>
      <c r="AE1603" s="39">
        <v>7.24</v>
      </c>
      <c r="AF1603" s="11">
        <f>IF(Z1603=2,AE1603*1.08,IF(AE1603&lt;=10,(AE1603*1.09),IF(AE1603&lt;=50,(10*1.09)+((AE1603-10)*1.08),IF(AE1603&lt;=100,(10*1.09)+((50-10)*1.08)+((AE1603-50)*1.07),IF(AE1603&lt;=200,(10*1.09)+((50-10)*1.08)+((100-50)*1.07)+((AE1603-100)*1.04),(10*1.09)+((50-10)*1.08)+((100-50)*1.07)+((200-100)*1.04)+((AE1603-200)*1.02))))))</f>
        <v>7.8916000000000004</v>
      </c>
      <c r="AG1603" s="11">
        <f>IF(Z1603=1,AF1603*1.08,IF(Z1603=4,AF1603*1.08,IF(Z1603=2,0,IF(AE1603&lt;=100,(AF1603*1.25),IF(AE1603&lt;=200,134.5+((AE1603-100)*1.04*1.16),255.14+((AE1603-200)*1.02*1.12))))))</f>
        <v>9.8644999999999996</v>
      </c>
      <c r="AH1603" s="11">
        <f>IF(Z1603=1,0,IF(Z1603=4,0,(AG1603*1.08)))</f>
        <v>10.65366</v>
      </c>
      <c r="AI1603" s="9">
        <f>TRUNC(AF1603,2)</f>
        <v>7.89</v>
      </c>
      <c r="AJ1603" s="9">
        <f>TRUNC(AG1603,2)</f>
        <v>9.86</v>
      </c>
      <c r="AK1603" s="9">
        <f>TRUNC(AH1603,2)</f>
        <v>10.65</v>
      </c>
      <c r="AL1603" s="13">
        <v>44170</v>
      </c>
      <c r="AM1603" s="13">
        <v>44187</v>
      </c>
      <c r="AN1603" s="13" t="s">
        <v>6537</v>
      </c>
    </row>
    <row r="1604" spans="1:40" ht="57" customHeight="1" x14ac:dyDescent="0.25">
      <c r="A1604" s="1">
        <v>8699504092202</v>
      </c>
      <c r="B1604" s="1" t="s">
        <v>4033</v>
      </c>
      <c r="C1604" s="1" t="s">
        <v>4034</v>
      </c>
      <c r="D1604" s="2" t="s">
        <v>44</v>
      </c>
      <c r="E1604" s="3" t="s">
        <v>5731</v>
      </c>
      <c r="F1604" s="3">
        <v>0</v>
      </c>
      <c r="G1604" s="2">
        <v>2</v>
      </c>
      <c r="H1604" s="3">
        <v>1</v>
      </c>
      <c r="I1604" s="3"/>
      <c r="J1604" s="3"/>
      <c r="K1604" s="3"/>
      <c r="L1604" s="4" t="s">
        <v>4035</v>
      </c>
      <c r="M1604" s="4" t="s">
        <v>4036</v>
      </c>
      <c r="N1604" s="3" t="s">
        <v>5971</v>
      </c>
      <c r="O1604" s="3">
        <v>0.5</v>
      </c>
      <c r="P1604" s="3" t="s">
        <v>76</v>
      </c>
      <c r="Q1604" s="3">
        <v>30</v>
      </c>
      <c r="R1604" s="3" t="s">
        <v>48</v>
      </c>
      <c r="S1604" s="10" t="s">
        <v>49</v>
      </c>
      <c r="T1604" s="3" t="s">
        <v>545</v>
      </c>
      <c r="U1604" s="38">
        <v>943.44</v>
      </c>
      <c r="V1604" s="38">
        <v>943.44</v>
      </c>
      <c r="W1604" s="38">
        <v>943.44</v>
      </c>
      <c r="X1604" s="3" t="s">
        <v>545</v>
      </c>
      <c r="Y1604" s="12"/>
      <c r="Z1604" s="1">
        <v>0</v>
      </c>
      <c r="AA1604" s="9">
        <v>3663.52</v>
      </c>
      <c r="AB1604" s="9"/>
      <c r="AC1604" s="50">
        <f>IF(AD1604=AK1604,1,0)</f>
        <v>1</v>
      </c>
      <c r="AD1604" s="50">
        <v>4470.0600000000004</v>
      </c>
      <c r="AE1604" s="39">
        <v>3599.69</v>
      </c>
      <c r="AF1604" s="11">
        <f>IF(Z1604=2,AE1604*1.08,IF(AE1604&lt;=10,(AE1604*1.09),IF(AE1604&lt;=50,(10*1.09)+((AE1604-10)*1.08),IF(AE1604&lt;=100,(10*1.09)+((50-10)*1.08)+((AE1604-50)*1.07),IF(AE1604&lt;=200,(10*1.09)+((50-10)*1.08)+((100-50)*1.07)+((AE1604-100)*1.04),(10*1.09)+((50-10)*1.08)+((100-50)*1.07)+((200-100)*1.04)+((AE1604-200)*1.02))))))</f>
        <v>3679.2838000000002</v>
      </c>
      <c r="AG1604" s="11">
        <f>IF(Z1604=1,AF1604*1.08,IF(Z1604=4,AF1604*1.08,IF(Z1604=2,0,IF(AE1604&lt;=100,(AF1604*1.25),IF(AE1604&lt;=200,134.5+((AE1604-100)*1.04*1.16),255.14+((AE1604-200)*1.02*1.12))))))</f>
        <v>4138.9458560000012</v>
      </c>
      <c r="AH1604" s="11">
        <f>IF(Z1604=1,0,IF(Z1604=4,0,(AG1604*1.08)))</f>
        <v>4470.0615244800019</v>
      </c>
      <c r="AI1604" s="9">
        <f>TRUNC(AF1604,2)</f>
        <v>3679.28</v>
      </c>
      <c r="AJ1604" s="9">
        <f>TRUNC(AG1604,2)</f>
        <v>4138.9399999999996</v>
      </c>
      <c r="AK1604" s="9">
        <f>TRUNC(AH1604,2)</f>
        <v>4470.0600000000004</v>
      </c>
      <c r="AL1604" s="13">
        <v>44170</v>
      </c>
      <c r="AM1604" s="13">
        <v>44187</v>
      </c>
      <c r="AN1604" s="13" t="s">
        <v>6537</v>
      </c>
    </row>
    <row r="1605" spans="1:40" ht="57" customHeight="1" x14ac:dyDescent="0.25">
      <c r="A1605" s="1">
        <v>8699504092233</v>
      </c>
      <c r="B1605" s="1" t="s">
        <v>4033</v>
      </c>
      <c r="C1605" s="1" t="s">
        <v>4034</v>
      </c>
      <c r="D1605" s="2" t="s">
        <v>44</v>
      </c>
      <c r="E1605" s="3" t="s">
        <v>5731</v>
      </c>
      <c r="F1605" s="3">
        <v>0</v>
      </c>
      <c r="G1605" s="2">
        <v>2</v>
      </c>
      <c r="H1605" s="3">
        <v>1</v>
      </c>
      <c r="I1605" s="3"/>
      <c r="J1605" s="3"/>
      <c r="K1605" s="3"/>
      <c r="L1605" s="4" t="s">
        <v>4037</v>
      </c>
      <c r="M1605" s="4" t="s">
        <v>4036</v>
      </c>
      <c r="N1605" s="3" t="s">
        <v>5971</v>
      </c>
      <c r="O1605" s="3">
        <v>2</v>
      </c>
      <c r="P1605" s="3" t="s">
        <v>76</v>
      </c>
      <c r="Q1605" s="3">
        <v>30</v>
      </c>
      <c r="R1605" s="3" t="s">
        <v>48</v>
      </c>
      <c r="S1605" s="10" t="s">
        <v>49</v>
      </c>
      <c r="T1605" s="3" t="s">
        <v>545</v>
      </c>
      <c r="U1605" s="38">
        <v>3773.77</v>
      </c>
      <c r="V1605" s="38">
        <v>3773.77</v>
      </c>
      <c r="W1605" s="38">
        <v>3773.77</v>
      </c>
      <c r="X1605" s="3" t="s">
        <v>545</v>
      </c>
      <c r="Y1605" s="12"/>
      <c r="Z1605" s="1">
        <v>0</v>
      </c>
      <c r="AA1605" s="9">
        <v>14654.14</v>
      </c>
      <c r="AB1605" s="9"/>
      <c r="AC1605" s="50">
        <f>IF(AD1605=AK1605,1,0)</f>
        <v>1</v>
      </c>
      <c r="AD1605" s="50">
        <v>17793.84</v>
      </c>
      <c r="AE1605" s="39">
        <v>14398.74</v>
      </c>
      <c r="AF1605" s="11">
        <f>IF(Z1605=2,AE1605*1.08,IF(AE1605&lt;=10,(AE1605*1.09),IF(AE1605&lt;=50,(10*1.09)+((AE1605-10)*1.08),IF(AE1605&lt;=100,(10*1.09)+((50-10)*1.08)+((AE1605-50)*1.07),IF(AE1605&lt;=200,(10*1.09)+((50-10)*1.08)+((100-50)*1.07)+((AE1605-100)*1.04),(10*1.09)+((50-10)*1.08)+((100-50)*1.07)+((200-100)*1.04)+((AE1605-200)*1.02))))))</f>
        <v>14694.3148</v>
      </c>
      <c r="AG1605" s="11">
        <f>IF(Z1605=1,AF1605*1.08,IF(Z1605=4,AF1605*1.08,IF(Z1605=2,0,IF(AE1605&lt;=100,(AF1605*1.25),IF(AE1605&lt;=200,134.5+((AE1605-100)*1.04*1.16),255.14+((AE1605-200)*1.02*1.12))))))</f>
        <v>16475.780576000001</v>
      </c>
      <c r="AH1605" s="11">
        <f>IF(Z1605=1,0,IF(Z1605=4,0,(AG1605*1.08)))</f>
        <v>17793.843022080004</v>
      </c>
      <c r="AI1605" s="9">
        <f>TRUNC(AF1605,2)</f>
        <v>14694.31</v>
      </c>
      <c r="AJ1605" s="9">
        <f>TRUNC(AG1605,2)</f>
        <v>16475.78</v>
      </c>
      <c r="AK1605" s="9">
        <f>TRUNC(AH1605,2)</f>
        <v>17793.84</v>
      </c>
      <c r="AL1605" s="13">
        <v>44170</v>
      </c>
      <c r="AM1605" s="13">
        <v>44187</v>
      </c>
      <c r="AN1605" s="13" t="s">
        <v>6537</v>
      </c>
    </row>
    <row r="1606" spans="1:40" ht="57" customHeight="1" x14ac:dyDescent="0.25">
      <c r="A1606" s="1">
        <v>8699505792088</v>
      </c>
      <c r="B1606" s="1" t="s">
        <v>5284</v>
      </c>
      <c r="C1606" s="1" t="s">
        <v>5285</v>
      </c>
      <c r="D1606" s="2" t="s">
        <v>44</v>
      </c>
      <c r="E1606" s="3" t="s">
        <v>5731</v>
      </c>
      <c r="F1606" s="3">
        <v>7</v>
      </c>
      <c r="G1606" s="2">
        <v>2</v>
      </c>
      <c r="H1606" s="3">
        <v>1</v>
      </c>
      <c r="I1606" s="3"/>
      <c r="J1606" s="3"/>
      <c r="K1606" s="3"/>
      <c r="L1606" s="4" t="s">
        <v>6181</v>
      </c>
      <c r="M1606" s="4" t="s">
        <v>5286</v>
      </c>
      <c r="N1606" s="3" t="s">
        <v>5994</v>
      </c>
      <c r="O1606" s="3">
        <v>100</v>
      </c>
      <c r="P1606" s="3" t="s">
        <v>76</v>
      </c>
      <c r="Q1606" s="3">
        <v>1</v>
      </c>
      <c r="R1606" s="3" t="s">
        <v>48</v>
      </c>
      <c r="S1606" s="10" t="s">
        <v>49</v>
      </c>
      <c r="T1606" s="10" t="s">
        <v>545</v>
      </c>
      <c r="U1606" s="38">
        <v>1793.97</v>
      </c>
      <c r="V1606" s="38">
        <v>999.48</v>
      </c>
      <c r="W1606" s="38">
        <v>999.48</v>
      </c>
      <c r="X1606" s="10" t="s">
        <v>545</v>
      </c>
      <c r="Y1606" s="12"/>
      <c r="Z1606" s="1">
        <v>0</v>
      </c>
      <c r="AA1606" s="9">
        <v>4405.45</v>
      </c>
      <c r="AB1606" s="9"/>
      <c r="AC1606" s="50">
        <f>IF(AD1606=AK1606,1,0)</f>
        <v>1</v>
      </c>
      <c r="AD1606" s="50">
        <v>4733.82</v>
      </c>
      <c r="AE1606" s="39">
        <v>3813.47</v>
      </c>
      <c r="AF1606" s="11">
        <f>IF(Z1606=2,AE1606*1.08,IF(AE1606&lt;=10,(AE1606*1.09),IF(AE1606&lt;=50,(10*1.09)+((AE1606-10)*1.08),IF(AE1606&lt;=100,(10*1.09)+((50-10)*1.08)+((AE1606-50)*1.07),IF(AE1606&lt;=200,(10*1.09)+((50-10)*1.08)+((100-50)*1.07)+((AE1606-100)*1.04),(10*1.09)+((50-10)*1.08)+((100-50)*1.07)+((200-100)*1.04)+((AE1606-200)*1.02))))))</f>
        <v>3897.3393999999998</v>
      </c>
      <c r="AG1606" s="11">
        <f>IF(Z1606=1,AF1606*1.08,IF(Z1606=4,AF1606*1.08,IF(Z1606=2,0,IF(AE1606&lt;=100,(AF1606*1.25),IF(AE1606&lt;=200,134.5+((AE1606-100)*1.04*1.16),255.14+((AE1606-200)*1.02*1.12))))))</f>
        <v>4383.1681280000003</v>
      </c>
      <c r="AH1606" s="11">
        <f>IF(Z1606=1,0,IF(Z1606=4,0,(AG1606*1.08)))</f>
        <v>4733.8215782400002</v>
      </c>
      <c r="AI1606" s="9">
        <f>TRUNC(AF1606,2)</f>
        <v>3897.33</v>
      </c>
      <c r="AJ1606" s="9">
        <f>TRUNC(AG1606,2)</f>
        <v>4383.16</v>
      </c>
      <c r="AK1606" s="9">
        <f>TRUNC(AH1606,2)</f>
        <v>4733.82</v>
      </c>
      <c r="AL1606" s="13">
        <v>44170</v>
      </c>
      <c r="AM1606" s="13">
        <v>44187</v>
      </c>
      <c r="AN1606" s="13" t="s">
        <v>6537</v>
      </c>
    </row>
    <row r="1607" spans="1:40" ht="57" customHeight="1" x14ac:dyDescent="0.25">
      <c r="A1607" s="1">
        <v>8699505792095</v>
      </c>
      <c r="B1607" s="1" t="s">
        <v>5284</v>
      </c>
      <c r="C1607" s="1" t="s">
        <v>5285</v>
      </c>
      <c r="D1607" s="2" t="s">
        <v>44</v>
      </c>
      <c r="E1607" s="3" t="s">
        <v>5731</v>
      </c>
      <c r="F1607" s="3">
        <v>7</v>
      </c>
      <c r="G1607" s="2">
        <v>2</v>
      </c>
      <c r="H1607" s="3">
        <v>1</v>
      </c>
      <c r="I1607" s="3"/>
      <c r="J1607" s="3"/>
      <c r="K1607" s="3"/>
      <c r="L1607" s="4" t="s">
        <v>6182</v>
      </c>
      <c r="M1607" s="4" t="s">
        <v>5286</v>
      </c>
      <c r="N1607" s="3" t="s">
        <v>5994</v>
      </c>
      <c r="O1607" s="3">
        <v>160</v>
      </c>
      <c r="P1607" s="3" t="s">
        <v>76</v>
      </c>
      <c r="Q1607" s="3">
        <v>1</v>
      </c>
      <c r="R1607" s="3" t="s">
        <v>48</v>
      </c>
      <c r="S1607" s="10" t="s">
        <v>49</v>
      </c>
      <c r="T1607" s="10" t="s">
        <v>545</v>
      </c>
      <c r="U1607" s="38">
        <v>2870.34</v>
      </c>
      <c r="V1607" s="38">
        <v>1599.17</v>
      </c>
      <c r="W1607" s="38">
        <v>1599.17</v>
      </c>
      <c r="X1607" s="11" t="s">
        <v>545</v>
      </c>
      <c r="Y1607" s="12"/>
      <c r="Z1607" s="1">
        <v>0</v>
      </c>
      <c r="AA1607" s="9">
        <v>7049.2</v>
      </c>
      <c r="AB1607" s="9"/>
      <c r="AC1607" s="50">
        <f>IF(AD1607=AK1607,1,0)</f>
        <v>1</v>
      </c>
      <c r="AD1607" s="50">
        <v>7556.88</v>
      </c>
      <c r="AE1607" s="39">
        <v>6101.59</v>
      </c>
      <c r="AF1607" s="11">
        <f>IF(Z1607=2,AE1607*1.08,IF(AE1607&lt;=10,(AE1607*1.09),IF(AE1607&lt;=50,(10*1.09)+((AE1607-10)*1.08),IF(AE1607&lt;=100,(10*1.09)+((50-10)*1.08)+((AE1607-50)*1.07),IF(AE1607&lt;=200,(10*1.09)+((50-10)*1.08)+((100-50)*1.07)+((AE1607-100)*1.04),(10*1.09)+((50-10)*1.08)+((100-50)*1.07)+((200-100)*1.04)+((AE1607-200)*1.02))))))</f>
        <v>6231.2218000000003</v>
      </c>
      <c r="AG1607" s="11">
        <f>IF(Z1607=1,AF1607*1.08,IF(Z1607=4,AF1607*1.08,IF(Z1607=2,0,IF(AE1607&lt;=100,(AF1607*1.25),IF(AE1607&lt;=200,134.5+((AE1607-100)*1.04*1.16),255.14+((AE1607-200)*1.02*1.12))))))</f>
        <v>6997.1164160000008</v>
      </c>
      <c r="AH1607" s="11">
        <f>IF(Z1607=1,0,IF(Z1607=4,0,(AG1607*1.08)))</f>
        <v>7556.8857292800012</v>
      </c>
      <c r="AI1607" s="9">
        <f>TRUNC(AF1607,2)</f>
        <v>6231.22</v>
      </c>
      <c r="AJ1607" s="9">
        <f>TRUNC(AG1607,2)</f>
        <v>6997.11</v>
      </c>
      <c r="AK1607" s="9">
        <f>TRUNC(AH1607,2)</f>
        <v>7556.88</v>
      </c>
      <c r="AL1607" s="13">
        <v>44170</v>
      </c>
      <c r="AM1607" s="13">
        <v>44187</v>
      </c>
      <c r="AN1607" s="13" t="s">
        <v>6537</v>
      </c>
    </row>
    <row r="1608" spans="1:40" ht="57" customHeight="1" x14ac:dyDescent="0.25">
      <c r="A1608" s="1">
        <v>8699525610140</v>
      </c>
      <c r="B1608" s="1" t="s">
        <v>4043</v>
      </c>
      <c r="C1608" s="1" t="s">
        <v>4044</v>
      </c>
      <c r="D1608" s="2" t="s">
        <v>150</v>
      </c>
      <c r="E1608" s="3" t="s">
        <v>5731</v>
      </c>
      <c r="F1608" s="3">
        <v>0</v>
      </c>
      <c r="G1608" s="2">
        <v>1</v>
      </c>
      <c r="H1608" s="3">
        <v>1</v>
      </c>
      <c r="I1608" s="3"/>
      <c r="J1608" s="3"/>
      <c r="K1608" s="3"/>
      <c r="L1608" s="4" t="s">
        <v>5507</v>
      </c>
      <c r="M1608" s="4" t="s">
        <v>4045</v>
      </c>
      <c r="N1608" s="3" t="s">
        <v>5922</v>
      </c>
      <c r="O1608" s="3">
        <v>4.0000000000000001E-3</v>
      </c>
      <c r="P1608" s="18" t="s">
        <v>209</v>
      </c>
      <c r="Q1608" s="3">
        <v>1</v>
      </c>
      <c r="R1608" s="3" t="s">
        <v>48</v>
      </c>
      <c r="S1608" s="10" t="s">
        <v>18</v>
      </c>
      <c r="T1608" s="3" t="s">
        <v>129</v>
      </c>
      <c r="U1608" s="38">
        <v>4.7300000000000004</v>
      </c>
      <c r="V1608" s="38">
        <v>8.4600000000000009</v>
      </c>
      <c r="W1608" s="38">
        <v>4.7300000000000004</v>
      </c>
      <c r="X1608" s="11" t="s">
        <v>129</v>
      </c>
      <c r="Y1608" s="12"/>
      <c r="Z1608" s="1">
        <v>0</v>
      </c>
      <c r="AA1608" s="9">
        <v>19.329999999999998</v>
      </c>
      <c r="AB1608" s="9"/>
      <c r="AC1608" s="50"/>
      <c r="AD1608" s="50"/>
      <c r="AE1608" s="39">
        <v>18.04</v>
      </c>
      <c r="AF1608" s="11">
        <f>IF(Z1608=2,AE1608*1.08,IF(AE1608&lt;=10,(AE1608*1.09),IF(AE1608&lt;=50,(10*1.09)+((AE1608-10)*1.08),IF(AE1608&lt;=100,(10*1.09)+((50-10)*1.08)+((AE1608-50)*1.07),IF(AE1608&lt;=200,(10*1.09)+((50-10)*1.08)+((100-50)*1.07)+((AE1608-100)*1.04),(10*1.09)+((50-10)*1.08)+((100-50)*1.07)+((200-100)*1.04)+((AE1608-200)*1.02))))))</f>
        <v>19.583199999999998</v>
      </c>
      <c r="AG1608" s="11">
        <f>IF(Z1608=1,AF1608*1.08,IF(Z1608=4,AF1608*1.08,IF(Z1608=2,0,IF(AE1608&lt;=100,(AF1608*1.25),IF(AE1608&lt;=200,134.5+((AE1608-100)*1.04*1.16),255.14+((AE1608-200)*1.02*1.12))))))</f>
        <v>24.478999999999999</v>
      </c>
      <c r="AH1608" s="11">
        <f>IF(Z1608=1,0,IF(Z1608=4,0,(AG1608*1.08)))</f>
        <v>26.43732</v>
      </c>
      <c r="AI1608" s="9">
        <f>TRUNC(AF1608,2)</f>
        <v>19.579999999999998</v>
      </c>
      <c r="AJ1608" s="9">
        <f>TRUNC(AG1608,2)</f>
        <v>24.47</v>
      </c>
      <c r="AK1608" s="9">
        <f>TRUNC(AH1608,2)</f>
        <v>26.43</v>
      </c>
      <c r="AL1608" s="13">
        <v>44170</v>
      </c>
      <c r="AM1608" s="13">
        <v>44187</v>
      </c>
      <c r="AN1608" s="13" t="s">
        <v>6537</v>
      </c>
    </row>
    <row r="1609" spans="1:40" ht="57" customHeight="1" x14ac:dyDescent="0.25">
      <c r="A1609" s="1">
        <v>8699504612127</v>
      </c>
      <c r="B1609" s="1" t="s">
        <v>4043</v>
      </c>
      <c r="C1609" s="1" t="s">
        <v>4044</v>
      </c>
      <c r="D1609" s="2" t="s">
        <v>44</v>
      </c>
      <c r="E1609" s="3" t="s">
        <v>5731</v>
      </c>
      <c r="F1609" s="3">
        <v>0</v>
      </c>
      <c r="G1609" s="2">
        <v>3</v>
      </c>
      <c r="H1609" s="3">
        <v>1</v>
      </c>
      <c r="I1609" s="3"/>
      <c r="J1609" s="3"/>
      <c r="K1609" s="3"/>
      <c r="L1609" s="4" t="s">
        <v>6138</v>
      </c>
      <c r="M1609" s="4" t="s">
        <v>4045</v>
      </c>
      <c r="N1609" s="3" t="s">
        <v>5971</v>
      </c>
      <c r="O1609" s="3">
        <v>0.04</v>
      </c>
      <c r="P1609" s="3" t="s">
        <v>221</v>
      </c>
      <c r="Q1609" s="3">
        <v>1</v>
      </c>
      <c r="R1609" s="3" t="s">
        <v>48</v>
      </c>
      <c r="S1609" s="10" t="s">
        <v>49</v>
      </c>
      <c r="T1609" s="3" t="s">
        <v>129</v>
      </c>
      <c r="U1609" s="38">
        <v>4.7300000000000004</v>
      </c>
      <c r="V1609" s="38">
        <v>4.7300000000000004</v>
      </c>
      <c r="W1609" s="38">
        <v>4.7300000000000004</v>
      </c>
      <c r="X1609" s="11" t="s">
        <v>129</v>
      </c>
      <c r="Y1609" s="12"/>
      <c r="Z1609" s="1">
        <v>0</v>
      </c>
      <c r="AA1609" s="9">
        <v>32.270000000000003</v>
      </c>
      <c r="AB1609" s="9"/>
      <c r="AC1609" s="50">
        <f>IF(AD1609=AK1609,1,0)</f>
        <v>1</v>
      </c>
      <c r="AD1609" s="50">
        <v>26.43</v>
      </c>
      <c r="AE1609" s="39">
        <v>18.04</v>
      </c>
      <c r="AF1609" s="11">
        <f>IF(Z1609=2,AE1609*1.08,IF(AE1609&lt;=10,(AE1609*1.09),IF(AE1609&lt;=50,(10*1.09)+((AE1609-10)*1.08),IF(AE1609&lt;=100,(10*1.09)+((50-10)*1.08)+((AE1609-50)*1.07),IF(AE1609&lt;=200,(10*1.09)+((50-10)*1.08)+((100-50)*1.07)+((AE1609-100)*1.04),(10*1.09)+((50-10)*1.08)+((100-50)*1.07)+((200-100)*1.04)+((AE1609-200)*1.02))))))</f>
        <v>19.583199999999998</v>
      </c>
      <c r="AG1609" s="11">
        <f>IF(Z1609=1,AF1609*1.08,IF(Z1609=4,AF1609*1.08,IF(Z1609=2,0,IF(AE1609&lt;=100,(AF1609*1.25),IF(AE1609&lt;=200,134.5+((AE1609-100)*1.04*1.16),255.14+((AE1609-200)*1.02*1.12))))))</f>
        <v>24.478999999999999</v>
      </c>
      <c r="AH1609" s="11">
        <f>IF(Z1609=1,0,IF(Z1609=4,0,(AG1609*1.08)))</f>
        <v>26.43732</v>
      </c>
      <c r="AI1609" s="9">
        <f>TRUNC(AF1609,2)</f>
        <v>19.579999999999998</v>
      </c>
      <c r="AJ1609" s="9">
        <f>TRUNC(AG1609,2)</f>
        <v>24.47</v>
      </c>
      <c r="AK1609" s="9">
        <f>TRUNC(AH1609,2)</f>
        <v>26.43</v>
      </c>
      <c r="AL1609" s="13">
        <v>44170</v>
      </c>
      <c r="AM1609" s="13">
        <v>44187</v>
      </c>
      <c r="AN1609" s="13" t="s">
        <v>6537</v>
      </c>
    </row>
    <row r="1610" spans="1:40" ht="57" customHeight="1" x14ac:dyDescent="0.25">
      <c r="A1610" s="1">
        <v>8699593760044</v>
      </c>
      <c r="B1610" s="1" t="s">
        <v>4057</v>
      </c>
      <c r="C1610" s="1" t="s">
        <v>4058</v>
      </c>
      <c r="D1610" s="2" t="s">
        <v>44</v>
      </c>
      <c r="E1610" s="3" t="s">
        <v>5731</v>
      </c>
      <c r="F1610" s="3">
        <v>7</v>
      </c>
      <c r="G1610" s="2">
        <v>2</v>
      </c>
      <c r="H1610" s="3">
        <v>1</v>
      </c>
      <c r="I1610" s="3"/>
      <c r="J1610" s="3"/>
      <c r="K1610" s="3"/>
      <c r="L1610" s="4" t="s">
        <v>4059</v>
      </c>
      <c r="M1610" s="4" t="s">
        <v>4060</v>
      </c>
      <c r="N1610" s="3" t="s">
        <v>5982</v>
      </c>
      <c r="O1610" s="3">
        <v>130</v>
      </c>
      <c r="P1610" s="3" t="s">
        <v>76</v>
      </c>
      <c r="Q1610" s="3"/>
      <c r="R1610" s="3" t="s">
        <v>48</v>
      </c>
      <c r="S1610" s="10" t="s">
        <v>49</v>
      </c>
      <c r="T1610" s="3" t="s">
        <v>545</v>
      </c>
      <c r="U1610" s="38">
        <v>2295.0500000000002</v>
      </c>
      <c r="V1610" s="38">
        <v>2295.0500000000002</v>
      </c>
      <c r="W1610" s="38">
        <v>2295.0500000000002</v>
      </c>
      <c r="X1610" s="3" t="s">
        <v>545</v>
      </c>
      <c r="Y1610" s="12"/>
      <c r="Z1610" s="1">
        <v>0</v>
      </c>
      <c r="AA1610" s="9">
        <v>8776.41</v>
      </c>
      <c r="AB1610" s="9"/>
      <c r="AC1610" s="50">
        <f>IF(AD1610=AK1610,1,0)</f>
        <v>1</v>
      </c>
      <c r="AD1610" s="50">
        <v>10832.76</v>
      </c>
      <c r="AE1610" s="39">
        <v>8756.7199999999993</v>
      </c>
      <c r="AF1610" s="11">
        <f>IF(Z1610=2,AE1610*1.08,IF(AE1610&lt;=10,(AE1610*1.09),IF(AE1610&lt;=50,(10*1.09)+((AE1610-10)*1.08),IF(AE1610&lt;=100,(10*1.09)+((50-10)*1.08)+((AE1610-50)*1.07),IF(AE1610&lt;=200,(10*1.09)+((50-10)*1.08)+((100-50)*1.07)+((AE1610-100)*1.04),(10*1.09)+((50-10)*1.08)+((100-50)*1.07)+((200-100)*1.04)+((AE1610-200)*1.02))))))</f>
        <v>8939.4544000000005</v>
      </c>
      <c r="AG1610" s="11">
        <f>IF(Z1610=1,AF1610*1.08,IF(Z1610=4,AF1610*1.08,IF(Z1610=2,0,IF(AE1610&lt;=100,(AF1610*1.25),IF(AE1610&lt;=200,134.5+((AE1610-100)*1.04*1.16),255.14+((AE1610-200)*1.02*1.12))))))</f>
        <v>10030.336928000001</v>
      </c>
      <c r="AH1610" s="11">
        <f>IF(Z1610=1,0,IF(Z1610=4,0,(AG1610*1.08)))</f>
        <v>10832.763882240002</v>
      </c>
      <c r="AI1610" s="9">
        <f>TRUNC(AF1610,2)</f>
        <v>8939.4500000000007</v>
      </c>
      <c r="AJ1610" s="9">
        <f>TRUNC(AG1610,2)</f>
        <v>10030.33</v>
      </c>
      <c r="AK1610" s="9">
        <f>TRUNC(AH1610,2)</f>
        <v>10832.76</v>
      </c>
      <c r="AL1610" s="13">
        <v>44170</v>
      </c>
      <c r="AM1610" s="13">
        <v>44187</v>
      </c>
      <c r="AN1610" s="13" t="s">
        <v>6537</v>
      </c>
    </row>
    <row r="1611" spans="1:40" ht="57" customHeight="1" x14ac:dyDescent="0.25">
      <c r="A1611" s="1">
        <v>8699536091273</v>
      </c>
      <c r="B1611" s="1" t="s">
        <v>1975</v>
      </c>
      <c r="C1611" s="1" t="s">
        <v>1976</v>
      </c>
      <c r="D1611" s="2" t="s">
        <v>150</v>
      </c>
      <c r="E1611" s="3" t="s">
        <v>5731</v>
      </c>
      <c r="F1611" s="3">
        <v>0</v>
      </c>
      <c r="G1611" s="2">
        <v>1</v>
      </c>
      <c r="H1611" s="3">
        <v>1</v>
      </c>
      <c r="I1611" s="3"/>
      <c r="J1611" s="3"/>
      <c r="K1611" s="3"/>
      <c r="L1611" s="4" t="s">
        <v>4063</v>
      </c>
      <c r="M1611" s="4" t="s">
        <v>138</v>
      </c>
      <c r="N1611" s="3" t="s">
        <v>5946</v>
      </c>
      <c r="O1611" s="3">
        <v>160</v>
      </c>
      <c r="P1611" s="3" t="s">
        <v>76</v>
      </c>
      <c r="Q1611" s="3">
        <v>28</v>
      </c>
      <c r="R1611" s="3" t="s">
        <v>48</v>
      </c>
      <c r="S1611" s="10" t="s">
        <v>18</v>
      </c>
      <c r="T1611" s="3" t="s">
        <v>225</v>
      </c>
      <c r="U1611" s="38">
        <v>6.4</v>
      </c>
      <c r="V1611" s="38">
        <v>16.739999999999998</v>
      </c>
      <c r="W1611" s="38">
        <v>6.4</v>
      </c>
      <c r="X1611" s="3" t="s">
        <v>225</v>
      </c>
      <c r="Y1611" s="12"/>
      <c r="Z1611" s="1">
        <v>0</v>
      </c>
      <c r="AA1611" s="9">
        <v>26.05</v>
      </c>
      <c r="AB1611" s="9"/>
      <c r="AC1611" s="50"/>
      <c r="AD1611" s="50"/>
      <c r="AE1611" s="39">
        <v>24.41</v>
      </c>
      <c r="AF1611" s="11">
        <f>IF(Z1611=2,AE1611*1.08,IF(AE1611&lt;=10,(AE1611*1.09),IF(AE1611&lt;=50,(10*1.09)+((AE1611-10)*1.08),IF(AE1611&lt;=100,(10*1.09)+((50-10)*1.08)+((AE1611-50)*1.07),IF(AE1611&lt;=200,(10*1.09)+((50-10)*1.08)+((100-50)*1.07)+((AE1611-100)*1.04),(10*1.09)+((50-10)*1.08)+((100-50)*1.07)+((200-100)*1.04)+((AE1611-200)*1.02))))))</f>
        <v>26.462800000000001</v>
      </c>
      <c r="AG1611" s="11">
        <f>IF(Z1611=1,AF1611*1.08,IF(Z1611=4,AF1611*1.08,IF(Z1611=2,0,IF(AE1611&lt;=100,(AF1611*1.25),IF(AE1611&lt;=200,134.5+((AE1611-100)*1.04*1.16),255.14+((AE1611-200)*1.02*1.12))))))</f>
        <v>33.078500000000005</v>
      </c>
      <c r="AH1611" s="11">
        <f>IF(Z1611=1,0,IF(Z1611=4,0,(AG1611*1.08)))</f>
        <v>35.72478000000001</v>
      </c>
      <c r="AI1611" s="9">
        <f>TRUNC(AF1611,2)</f>
        <v>26.46</v>
      </c>
      <c r="AJ1611" s="9">
        <f>TRUNC(AG1611,2)</f>
        <v>33.07</v>
      </c>
      <c r="AK1611" s="9">
        <f>TRUNC(AH1611,2)</f>
        <v>35.72</v>
      </c>
      <c r="AL1611" s="13">
        <v>44170</v>
      </c>
      <c r="AM1611" s="13">
        <v>44187</v>
      </c>
      <c r="AN1611" s="13" t="s">
        <v>6537</v>
      </c>
    </row>
    <row r="1612" spans="1:40" ht="57" customHeight="1" x14ac:dyDescent="0.25">
      <c r="A1612" s="1">
        <v>8699536091549</v>
      </c>
      <c r="B1612" s="1" t="s">
        <v>1975</v>
      </c>
      <c r="C1612" s="1" t="s">
        <v>1976</v>
      </c>
      <c r="D1612" s="2" t="s">
        <v>150</v>
      </c>
      <c r="E1612" s="3" t="s">
        <v>5731</v>
      </c>
      <c r="F1612" s="3">
        <v>0</v>
      </c>
      <c r="G1612" s="2">
        <v>5</v>
      </c>
      <c r="H1612" s="3">
        <v>1</v>
      </c>
      <c r="I1612" s="3"/>
      <c r="J1612" s="3"/>
      <c r="K1612" s="3"/>
      <c r="L1612" s="4" t="s">
        <v>1439</v>
      </c>
      <c r="M1612" s="4" t="s">
        <v>138</v>
      </c>
      <c r="N1612" s="3" t="s">
        <v>5946</v>
      </c>
      <c r="O1612" s="3">
        <v>160</v>
      </c>
      <c r="P1612" s="3" t="s">
        <v>76</v>
      </c>
      <c r="Q1612" s="3">
        <v>98</v>
      </c>
      <c r="R1612" s="3" t="s">
        <v>48</v>
      </c>
      <c r="S1612" s="10" t="s">
        <v>18</v>
      </c>
      <c r="T1612" s="3" t="s">
        <v>225</v>
      </c>
      <c r="U1612" s="38">
        <v>22.4</v>
      </c>
      <c r="V1612" s="38">
        <v>58.59</v>
      </c>
      <c r="W1612" s="38">
        <v>22.4</v>
      </c>
      <c r="X1612" s="3" t="s">
        <v>225</v>
      </c>
      <c r="Y1612" s="12"/>
      <c r="Z1612" s="1">
        <v>0</v>
      </c>
      <c r="AA1612" s="9">
        <v>89.05</v>
      </c>
      <c r="AB1612" s="9"/>
      <c r="AC1612" s="50"/>
      <c r="AD1612" s="50"/>
      <c r="AE1612" s="39">
        <v>85.42</v>
      </c>
      <c r="AF1612" s="11">
        <f>IF(Z1612=2,AE1612*1.08,IF(AE1612&lt;=10,(AE1612*1.09),IF(AE1612&lt;=50,(10*1.09)+((AE1612-10)*1.08),IF(AE1612&lt;=100,(10*1.09)+((50-10)*1.08)+((AE1612-50)*1.07),IF(AE1612&lt;=200,(10*1.09)+((50-10)*1.08)+((100-50)*1.07)+((AE1612-100)*1.04),(10*1.09)+((50-10)*1.08)+((100-50)*1.07)+((200-100)*1.04)+((AE1612-200)*1.02))))))</f>
        <v>91.999400000000009</v>
      </c>
      <c r="AG1612" s="11">
        <f>IF(Z1612=1,AF1612*1.08,IF(Z1612=4,AF1612*1.08,IF(Z1612=2,0,IF(AE1612&lt;=100,(AF1612*1.25),IF(AE1612&lt;=200,134.5+((AE1612-100)*1.04*1.16),255.14+((AE1612-200)*1.02*1.12))))))</f>
        <v>114.99925000000002</v>
      </c>
      <c r="AH1612" s="11">
        <f>IF(Z1612=1,0,IF(Z1612=4,0,(AG1612*1.08)))</f>
        <v>124.19919000000003</v>
      </c>
      <c r="AI1612" s="9">
        <f>TRUNC(AF1612,2)</f>
        <v>91.99</v>
      </c>
      <c r="AJ1612" s="9">
        <f>TRUNC(AG1612,2)</f>
        <v>114.99</v>
      </c>
      <c r="AK1612" s="9">
        <f>TRUNC(AH1612,2)</f>
        <v>124.19</v>
      </c>
      <c r="AL1612" s="13">
        <v>44170</v>
      </c>
      <c r="AM1612" s="13">
        <v>44187</v>
      </c>
      <c r="AN1612" s="13" t="s">
        <v>6537</v>
      </c>
    </row>
    <row r="1613" spans="1:40" ht="57" customHeight="1" x14ac:dyDescent="0.25">
      <c r="A1613" s="1">
        <v>8699536091266</v>
      </c>
      <c r="B1613" s="1" t="s">
        <v>1975</v>
      </c>
      <c r="C1613" s="1" t="s">
        <v>1976</v>
      </c>
      <c r="D1613" s="2" t="s">
        <v>150</v>
      </c>
      <c r="E1613" s="3" t="s">
        <v>5731</v>
      </c>
      <c r="F1613" s="3">
        <v>0</v>
      </c>
      <c r="G1613" s="2">
        <v>1</v>
      </c>
      <c r="H1613" s="3">
        <v>1</v>
      </c>
      <c r="I1613" s="3"/>
      <c r="J1613" s="3"/>
      <c r="K1613" s="3"/>
      <c r="L1613" s="4" t="s">
        <v>4064</v>
      </c>
      <c r="M1613" s="4" t="s">
        <v>138</v>
      </c>
      <c r="N1613" s="3" t="s">
        <v>5946</v>
      </c>
      <c r="O1613" s="3">
        <v>80</v>
      </c>
      <c r="P1613" s="3" t="s">
        <v>76</v>
      </c>
      <c r="Q1613" s="3">
        <v>28</v>
      </c>
      <c r="R1613" s="3" t="s">
        <v>48</v>
      </c>
      <c r="S1613" s="10" t="s">
        <v>18</v>
      </c>
      <c r="T1613" s="3" t="s">
        <v>225</v>
      </c>
      <c r="U1613" s="38">
        <v>4.2300000000000004</v>
      </c>
      <c r="V1613" s="38">
        <v>13.33</v>
      </c>
      <c r="W1613" s="38">
        <v>4.2300000000000004</v>
      </c>
      <c r="X1613" s="3" t="s">
        <v>225</v>
      </c>
      <c r="Y1613" s="12"/>
      <c r="Z1613" s="1">
        <v>0</v>
      </c>
      <c r="AA1613" s="9">
        <v>17.309999999999999</v>
      </c>
      <c r="AB1613" s="9"/>
      <c r="AC1613" s="50"/>
      <c r="AD1613" s="50"/>
      <c r="AE1613" s="39">
        <v>16.13</v>
      </c>
      <c r="AF1613" s="11">
        <f>IF(Z1613=2,AE1613*1.08,IF(AE1613&lt;=10,(AE1613*1.09),IF(AE1613&lt;=50,(10*1.09)+((AE1613-10)*1.08),IF(AE1613&lt;=100,(10*1.09)+((50-10)*1.08)+((AE1613-50)*1.07),IF(AE1613&lt;=200,(10*1.09)+((50-10)*1.08)+((100-50)*1.07)+((AE1613-100)*1.04),(10*1.09)+((50-10)*1.08)+((100-50)*1.07)+((200-100)*1.04)+((AE1613-200)*1.02))))))</f>
        <v>17.520399999999999</v>
      </c>
      <c r="AG1613" s="11">
        <f>IF(Z1613=1,AF1613*1.08,IF(Z1613=4,AF1613*1.08,IF(Z1613=2,0,IF(AE1613&lt;=100,(AF1613*1.25),IF(AE1613&lt;=200,134.5+((AE1613-100)*1.04*1.16),255.14+((AE1613-200)*1.02*1.12))))))</f>
        <v>21.900499999999997</v>
      </c>
      <c r="AH1613" s="11">
        <f>IF(Z1613=1,0,IF(Z1613=4,0,(AG1613*1.08)))</f>
        <v>23.652539999999998</v>
      </c>
      <c r="AI1613" s="9">
        <f>TRUNC(AF1613,2)</f>
        <v>17.52</v>
      </c>
      <c r="AJ1613" s="9">
        <f>TRUNC(AG1613,2)</f>
        <v>21.9</v>
      </c>
      <c r="AK1613" s="9">
        <f>TRUNC(AH1613,2)</f>
        <v>23.65</v>
      </c>
      <c r="AL1613" s="13">
        <v>44170</v>
      </c>
      <c r="AM1613" s="13">
        <v>44187</v>
      </c>
      <c r="AN1613" s="13" t="s">
        <v>6537</v>
      </c>
    </row>
    <row r="1614" spans="1:40" ht="57" customHeight="1" x14ac:dyDescent="0.25">
      <c r="A1614" s="1">
        <v>8699536091532</v>
      </c>
      <c r="B1614" s="1" t="s">
        <v>1975</v>
      </c>
      <c r="C1614" s="1" t="s">
        <v>1976</v>
      </c>
      <c r="D1614" s="2" t="s">
        <v>150</v>
      </c>
      <c r="E1614" s="3" t="s">
        <v>5731</v>
      </c>
      <c r="F1614" s="3">
        <v>0</v>
      </c>
      <c r="G1614" s="2">
        <v>5</v>
      </c>
      <c r="H1614" s="3">
        <v>1</v>
      </c>
      <c r="I1614" s="3"/>
      <c r="J1614" s="3"/>
      <c r="K1614" s="3"/>
      <c r="L1614" s="4" t="s">
        <v>1438</v>
      </c>
      <c r="M1614" s="4" t="s">
        <v>138</v>
      </c>
      <c r="N1614" s="3" t="s">
        <v>5946</v>
      </c>
      <c r="O1614" s="3">
        <v>80</v>
      </c>
      <c r="P1614" s="3" t="s">
        <v>76</v>
      </c>
      <c r="Q1614" s="3">
        <v>98</v>
      </c>
      <c r="R1614" s="3" t="s">
        <v>48</v>
      </c>
      <c r="S1614" s="10" t="s">
        <v>18</v>
      </c>
      <c r="T1614" s="3" t="s">
        <v>225</v>
      </c>
      <c r="U1614" s="38">
        <v>14.8</v>
      </c>
      <c r="V1614" s="38">
        <v>46.65</v>
      </c>
      <c r="W1614" s="38">
        <v>14.8</v>
      </c>
      <c r="X1614" s="3" t="s">
        <v>225</v>
      </c>
      <c r="Y1614" s="12"/>
      <c r="Z1614" s="1">
        <v>0</v>
      </c>
      <c r="AA1614" s="9">
        <v>60.58</v>
      </c>
      <c r="AB1614" s="9"/>
      <c r="AC1614" s="50"/>
      <c r="AD1614" s="50"/>
      <c r="AE1614" s="39">
        <v>56.45</v>
      </c>
      <c r="AF1614" s="11">
        <f>IF(Z1614=2,AE1614*1.08,IF(AE1614&lt;=10,(AE1614*1.09),IF(AE1614&lt;=50,(10*1.09)+((AE1614-10)*1.08),IF(AE1614&lt;=100,(10*1.09)+((50-10)*1.08)+((AE1614-50)*1.07),IF(AE1614&lt;=200,(10*1.09)+((50-10)*1.08)+((100-50)*1.07)+((AE1614-100)*1.04),(10*1.09)+((50-10)*1.08)+((100-50)*1.07)+((200-100)*1.04)+((AE1614-200)*1.02))))))</f>
        <v>61.001500000000007</v>
      </c>
      <c r="AG1614" s="11">
        <f>IF(Z1614=1,AF1614*1.08,IF(Z1614=4,AF1614*1.08,IF(Z1614=2,0,IF(AE1614&lt;=100,(AF1614*1.25),IF(AE1614&lt;=200,134.5+((AE1614-100)*1.04*1.16),255.14+((AE1614-200)*1.02*1.12))))))</f>
        <v>76.251875000000013</v>
      </c>
      <c r="AH1614" s="11">
        <f>IF(Z1614=1,0,IF(Z1614=4,0,(AG1614*1.08)))</f>
        <v>82.352025000000026</v>
      </c>
      <c r="AI1614" s="9">
        <f>TRUNC(AF1614,2)</f>
        <v>61</v>
      </c>
      <c r="AJ1614" s="9">
        <f>TRUNC(AG1614,2)</f>
        <v>76.25</v>
      </c>
      <c r="AK1614" s="9">
        <f>TRUNC(AH1614,2)</f>
        <v>82.35</v>
      </c>
      <c r="AL1614" s="13">
        <v>44170</v>
      </c>
      <c r="AM1614" s="13">
        <v>44187</v>
      </c>
      <c r="AN1614" s="13" t="s">
        <v>6537</v>
      </c>
    </row>
    <row r="1615" spans="1:40" ht="57" customHeight="1" x14ac:dyDescent="0.25">
      <c r="A1615" s="1">
        <v>8699724090279</v>
      </c>
      <c r="B1615" s="1" t="s">
        <v>1975</v>
      </c>
      <c r="C1615" s="1" t="s">
        <v>1976</v>
      </c>
      <c r="D1615" s="2" t="s">
        <v>150</v>
      </c>
      <c r="E1615" s="3" t="s">
        <v>5731</v>
      </c>
      <c r="F1615" s="3">
        <v>0</v>
      </c>
      <c r="G1615" s="2">
        <v>1</v>
      </c>
      <c r="H1615" s="3">
        <v>1</v>
      </c>
      <c r="I1615" s="3"/>
      <c r="J1615" s="3"/>
      <c r="K1615" s="3"/>
      <c r="L1615" s="4" t="s">
        <v>366</v>
      </c>
      <c r="M1615" s="4" t="s">
        <v>138</v>
      </c>
      <c r="N1615" s="3" t="s">
        <v>5990</v>
      </c>
      <c r="O1615" s="3">
        <v>160</v>
      </c>
      <c r="P1615" s="3" t="s">
        <v>76</v>
      </c>
      <c r="Q1615" s="3">
        <v>28</v>
      </c>
      <c r="R1615" s="3" t="s">
        <v>48</v>
      </c>
      <c r="S1615" s="10" t="s">
        <v>18</v>
      </c>
      <c r="T1615" s="3" t="s">
        <v>225</v>
      </c>
      <c r="U1615" s="38">
        <v>6.4</v>
      </c>
      <c r="V1615" s="38">
        <v>16.739999999999998</v>
      </c>
      <c r="W1615" s="38">
        <v>6.4</v>
      </c>
      <c r="X1615" s="3" t="s">
        <v>225</v>
      </c>
      <c r="Y1615" s="12"/>
      <c r="Z1615" s="1">
        <v>0</v>
      </c>
      <c r="AA1615" s="9">
        <v>26.05</v>
      </c>
      <c r="AB1615" s="9"/>
      <c r="AC1615" s="50"/>
      <c r="AD1615" s="50"/>
      <c r="AE1615" s="39">
        <v>24.41</v>
      </c>
      <c r="AF1615" s="11">
        <f>IF(Z1615=2,AE1615*1.08,IF(AE1615&lt;=10,(AE1615*1.09),IF(AE1615&lt;=50,(10*1.09)+((AE1615-10)*1.08),IF(AE1615&lt;=100,(10*1.09)+((50-10)*1.08)+((AE1615-50)*1.07),IF(AE1615&lt;=200,(10*1.09)+((50-10)*1.08)+((100-50)*1.07)+((AE1615-100)*1.04),(10*1.09)+((50-10)*1.08)+((100-50)*1.07)+((200-100)*1.04)+((AE1615-200)*1.02))))))</f>
        <v>26.462800000000001</v>
      </c>
      <c r="AG1615" s="11">
        <f>IF(Z1615=1,AF1615*1.08,IF(Z1615=4,AF1615*1.08,IF(Z1615=2,0,IF(AE1615&lt;=100,(AF1615*1.25),IF(AE1615&lt;=200,134.5+((AE1615-100)*1.04*1.16),255.14+((AE1615-200)*1.02*1.12))))))</f>
        <v>33.078500000000005</v>
      </c>
      <c r="AH1615" s="11">
        <f>IF(Z1615=1,0,IF(Z1615=4,0,(AG1615*1.08)))</f>
        <v>35.72478000000001</v>
      </c>
      <c r="AI1615" s="9">
        <f>TRUNC(AF1615,2)</f>
        <v>26.46</v>
      </c>
      <c r="AJ1615" s="9">
        <f>TRUNC(AG1615,2)</f>
        <v>33.07</v>
      </c>
      <c r="AK1615" s="9">
        <f>TRUNC(AH1615,2)</f>
        <v>35.72</v>
      </c>
      <c r="AL1615" s="13">
        <v>44170</v>
      </c>
      <c r="AM1615" s="13">
        <v>44187</v>
      </c>
      <c r="AN1615" s="13" t="s">
        <v>6537</v>
      </c>
    </row>
    <row r="1616" spans="1:40" ht="57" customHeight="1" x14ac:dyDescent="0.25">
      <c r="A1616" s="1">
        <v>8699724090088</v>
      </c>
      <c r="B1616" s="1" t="s">
        <v>1975</v>
      </c>
      <c r="C1616" s="1" t="s">
        <v>1976</v>
      </c>
      <c r="D1616" s="2" t="s">
        <v>150</v>
      </c>
      <c r="E1616" s="3" t="s">
        <v>5731</v>
      </c>
      <c r="F1616" s="3">
        <v>0</v>
      </c>
      <c r="G1616" s="2">
        <v>1</v>
      </c>
      <c r="H1616" s="3">
        <v>1</v>
      </c>
      <c r="I1616" s="3"/>
      <c r="J1616" s="3"/>
      <c r="K1616" s="3"/>
      <c r="L1616" s="4" t="s">
        <v>365</v>
      </c>
      <c r="M1616" s="4" t="s">
        <v>138</v>
      </c>
      <c r="N1616" s="3" t="s">
        <v>5990</v>
      </c>
      <c r="O1616" s="3">
        <v>80</v>
      </c>
      <c r="P1616" s="3" t="s">
        <v>76</v>
      </c>
      <c r="Q1616" s="3">
        <v>28</v>
      </c>
      <c r="R1616" s="3" t="s">
        <v>48</v>
      </c>
      <c r="S1616" s="10" t="s">
        <v>18</v>
      </c>
      <c r="T1616" s="3" t="s">
        <v>225</v>
      </c>
      <c r="U1616" s="38">
        <v>4.2300000000000004</v>
      </c>
      <c r="V1616" s="38">
        <v>13.33</v>
      </c>
      <c r="W1616" s="38">
        <v>4.2300000000000004</v>
      </c>
      <c r="X1616" s="3" t="s">
        <v>225</v>
      </c>
      <c r="Y1616" s="12"/>
      <c r="Z1616" s="1">
        <v>0</v>
      </c>
      <c r="AA1616" s="9">
        <v>17.309999999999999</v>
      </c>
      <c r="AB1616" s="9"/>
      <c r="AC1616" s="50"/>
      <c r="AD1616" s="50"/>
      <c r="AE1616" s="39">
        <v>16.13</v>
      </c>
      <c r="AF1616" s="11">
        <f>IF(Z1616=2,AE1616*1.08,IF(AE1616&lt;=10,(AE1616*1.09),IF(AE1616&lt;=50,(10*1.09)+((AE1616-10)*1.08),IF(AE1616&lt;=100,(10*1.09)+((50-10)*1.08)+((AE1616-50)*1.07),IF(AE1616&lt;=200,(10*1.09)+((50-10)*1.08)+((100-50)*1.07)+((AE1616-100)*1.04),(10*1.09)+((50-10)*1.08)+((100-50)*1.07)+((200-100)*1.04)+((AE1616-200)*1.02))))))</f>
        <v>17.520399999999999</v>
      </c>
      <c r="AG1616" s="11">
        <f>IF(Z1616=1,AF1616*1.08,IF(Z1616=4,AF1616*1.08,IF(Z1616=2,0,IF(AE1616&lt;=100,(AF1616*1.25),IF(AE1616&lt;=200,134.5+((AE1616-100)*1.04*1.16),255.14+((AE1616-200)*1.02*1.12))))))</f>
        <v>21.900499999999997</v>
      </c>
      <c r="AH1616" s="11">
        <f>IF(Z1616=1,0,IF(Z1616=4,0,(AG1616*1.08)))</f>
        <v>23.652539999999998</v>
      </c>
      <c r="AI1616" s="9">
        <f>TRUNC(AF1616,2)</f>
        <v>17.52</v>
      </c>
      <c r="AJ1616" s="9">
        <f>TRUNC(AG1616,2)</f>
        <v>21.9</v>
      </c>
      <c r="AK1616" s="9">
        <f>TRUNC(AH1616,2)</f>
        <v>23.65</v>
      </c>
      <c r="AL1616" s="13">
        <v>44170</v>
      </c>
      <c r="AM1616" s="13">
        <v>44187</v>
      </c>
      <c r="AN1616" s="13" t="s">
        <v>6537</v>
      </c>
    </row>
    <row r="1617" spans="1:40" ht="57" customHeight="1" x14ac:dyDescent="0.25">
      <c r="A1617" s="1">
        <v>8699504090758</v>
      </c>
      <c r="B1617" s="1" t="s">
        <v>1975</v>
      </c>
      <c r="C1617" s="1" t="s">
        <v>1976</v>
      </c>
      <c r="D1617" s="2" t="s">
        <v>44</v>
      </c>
      <c r="E1617" s="3" t="s">
        <v>5731</v>
      </c>
      <c r="F1617" s="3">
        <v>0</v>
      </c>
      <c r="G1617" s="29">
        <v>7</v>
      </c>
      <c r="H1617" s="3">
        <v>1</v>
      </c>
      <c r="I1617" s="3"/>
      <c r="J1617" s="3"/>
      <c r="K1617" s="3"/>
      <c r="L1617" s="4" t="s">
        <v>4065</v>
      </c>
      <c r="M1617" s="4" t="s">
        <v>138</v>
      </c>
      <c r="N1617" s="3" t="s">
        <v>5971</v>
      </c>
      <c r="O1617" s="3">
        <v>160</v>
      </c>
      <c r="P1617" s="3" t="s">
        <v>76</v>
      </c>
      <c r="Q1617" s="3">
        <v>28</v>
      </c>
      <c r="R1617" s="3" t="s">
        <v>48</v>
      </c>
      <c r="S1617" s="10" t="s">
        <v>18</v>
      </c>
      <c r="T1617" s="3" t="s">
        <v>225</v>
      </c>
      <c r="U1617" s="38">
        <v>6.4</v>
      </c>
      <c r="V1617" s="38">
        <v>16.739999999999998</v>
      </c>
      <c r="W1617" s="38">
        <v>6.4</v>
      </c>
      <c r="X1617" s="3" t="s">
        <v>225</v>
      </c>
      <c r="Y1617" s="12"/>
      <c r="Z1617" s="1">
        <v>0</v>
      </c>
      <c r="AA1617" s="9">
        <v>26.05</v>
      </c>
      <c r="AB1617" s="9"/>
      <c r="AC1617" s="50">
        <f>IF(AD1617=AK1617,1,0)</f>
        <v>1</v>
      </c>
      <c r="AD1617" s="50">
        <v>35.72</v>
      </c>
      <c r="AE1617" s="39">
        <v>24.41</v>
      </c>
      <c r="AF1617" s="11">
        <f>IF(Z1617=2,AE1617*1.08,IF(AE1617&lt;=10,(AE1617*1.09),IF(AE1617&lt;=50,(10*1.09)+((AE1617-10)*1.08),IF(AE1617&lt;=100,(10*1.09)+((50-10)*1.08)+((AE1617-50)*1.07),IF(AE1617&lt;=200,(10*1.09)+((50-10)*1.08)+((100-50)*1.07)+((AE1617-100)*1.04),(10*1.09)+((50-10)*1.08)+((100-50)*1.07)+((200-100)*1.04)+((AE1617-200)*1.02))))))</f>
        <v>26.462800000000001</v>
      </c>
      <c r="AG1617" s="11">
        <f>IF(Z1617=1,AF1617*1.08,IF(Z1617=4,AF1617*1.08,IF(Z1617=2,0,IF(AE1617&lt;=100,(AF1617*1.25),IF(AE1617&lt;=200,134.5+((AE1617-100)*1.04*1.16),255.14+((AE1617-200)*1.02*1.12))))))</f>
        <v>33.078500000000005</v>
      </c>
      <c r="AH1617" s="11">
        <f>IF(Z1617=1,0,IF(Z1617=4,0,(AG1617*1.08)))</f>
        <v>35.72478000000001</v>
      </c>
      <c r="AI1617" s="9">
        <f>TRUNC(AF1617,2)</f>
        <v>26.46</v>
      </c>
      <c r="AJ1617" s="9">
        <f>TRUNC(AG1617,2)</f>
        <v>33.07</v>
      </c>
      <c r="AK1617" s="9">
        <f>TRUNC(AH1617,2)</f>
        <v>35.72</v>
      </c>
      <c r="AL1617" s="13">
        <v>44170</v>
      </c>
      <c r="AM1617" s="13">
        <v>44187</v>
      </c>
      <c r="AN1617" s="13" t="s">
        <v>6537</v>
      </c>
    </row>
    <row r="1618" spans="1:40" ht="57" customHeight="1" x14ac:dyDescent="0.25">
      <c r="A1618" s="1">
        <v>8699504090703</v>
      </c>
      <c r="B1618" s="1" t="s">
        <v>1975</v>
      </c>
      <c r="C1618" s="1" t="s">
        <v>1976</v>
      </c>
      <c r="D1618" s="2" t="s">
        <v>44</v>
      </c>
      <c r="E1618" s="3" t="s">
        <v>5731</v>
      </c>
      <c r="F1618" s="3">
        <v>0</v>
      </c>
      <c r="G1618" s="29">
        <v>7</v>
      </c>
      <c r="H1618" s="3">
        <v>1</v>
      </c>
      <c r="I1618" s="3"/>
      <c r="J1618" s="3"/>
      <c r="K1618" s="3"/>
      <c r="L1618" s="4" t="s">
        <v>4066</v>
      </c>
      <c r="M1618" s="4" t="s">
        <v>138</v>
      </c>
      <c r="N1618" s="3" t="s">
        <v>5971</v>
      </c>
      <c r="O1618" s="3">
        <v>80</v>
      </c>
      <c r="P1618" s="3" t="s">
        <v>76</v>
      </c>
      <c r="Q1618" s="3">
        <v>28</v>
      </c>
      <c r="R1618" s="3" t="s">
        <v>48</v>
      </c>
      <c r="S1618" s="10" t="s">
        <v>18</v>
      </c>
      <c r="T1618" s="3" t="s">
        <v>225</v>
      </c>
      <c r="U1618" s="38">
        <v>4.2300000000000004</v>
      </c>
      <c r="V1618" s="38">
        <v>13.33</v>
      </c>
      <c r="W1618" s="38">
        <v>4.2300000000000004</v>
      </c>
      <c r="X1618" s="3" t="s">
        <v>225</v>
      </c>
      <c r="Y1618" s="12"/>
      <c r="Z1618" s="1">
        <v>0</v>
      </c>
      <c r="AA1618" s="9">
        <v>17.309999999999999</v>
      </c>
      <c r="AB1618" s="9"/>
      <c r="AC1618" s="50">
        <f>IF(AD1618=AK1618,1,0)</f>
        <v>1</v>
      </c>
      <c r="AD1618" s="50">
        <v>23.65</v>
      </c>
      <c r="AE1618" s="39">
        <v>16.13</v>
      </c>
      <c r="AF1618" s="11">
        <f>IF(Z1618=2,AE1618*1.08,IF(AE1618&lt;=10,(AE1618*1.09),IF(AE1618&lt;=50,(10*1.09)+((AE1618-10)*1.08),IF(AE1618&lt;=100,(10*1.09)+((50-10)*1.08)+((AE1618-50)*1.07),IF(AE1618&lt;=200,(10*1.09)+((50-10)*1.08)+((100-50)*1.07)+((AE1618-100)*1.04),(10*1.09)+((50-10)*1.08)+((100-50)*1.07)+((200-100)*1.04)+((AE1618-200)*1.02))))))</f>
        <v>17.520399999999999</v>
      </c>
      <c r="AG1618" s="11">
        <f>IF(Z1618=1,AF1618*1.08,IF(Z1618=4,AF1618*1.08,IF(Z1618=2,0,IF(AE1618&lt;=100,(AF1618*1.25),IF(AE1618&lt;=200,134.5+((AE1618-100)*1.04*1.16),255.14+((AE1618-200)*1.02*1.12))))))</f>
        <v>21.900499999999997</v>
      </c>
      <c r="AH1618" s="11">
        <f>IF(Z1618=1,0,IF(Z1618=4,0,(AG1618*1.08)))</f>
        <v>23.652539999999998</v>
      </c>
      <c r="AI1618" s="9">
        <f>TRUNC(AF1618,2)</f>
        <v>17.52</v>
      </c>
      <c r="AJ1618" s="9">
        <f>TRUNC(AG1618,2)</f>
        <v>21.9</v>
      </c>
      <c r="AK1618" s="9">
        <f>TRUNC(AH1618,2)</f>
        <v>23.65</v>
      </c>
      <c r="AL1618" s="13">
        <v>44170</v>
      </c>
      <c r="AM1618" s="13">
        <v>44187</v>
      </c>
      <c r="AN1618" s="13" t="s">
        <v>6537</v>
      </c>
    </row>
    <row r="1619" spans="1:40" ht="57" customHeight="1" x14ac:dyDescent="0.25">
      <c r="A1619" s="1">
        <v>8699536091570</v>
      </c>
      <c r="B1619" s="1" t="s">
        <v>1970</v>
      </c>
      <c r="C1619" s="1" t="s">
        <v>1971</v>
      </c>
      <c r="D1619" s="2" t="s">
        <v>150</v>
      </c>
      <c r="E1619" s="3" t="s">
        <v>5731</v>
      </c>
      <c r="F1619" s="3">
        <v>0</v>
      </c>
      <c r="G1619" s="2">
        <v>5</v>
      </c>
      <c r="H1619" s="3">
        <v>1</v>
      </c>
      <c r="I1619" s="3"/>
      <c r="J1619" s="3"/>
      <c r="K1619" s="3"/>
      <c r="L1619" s="4" t="s">
        <v>1440</v>
      </c>
      <c r="M1619" s="4" t="s">
        <v>143</v>
      </c>
      <c r="N1619" s="3" t="s">
        <v>5946</v>
      </c>
      <c r="O1619" s="3" t="s">
        <v>1974</v>
      </c>
      <c r="P1619" s="3" t="s">
        <v>76</v>
      </c>
      <c r="Q1619" s="3">
        <v>98</v>
      </c>
      <c r="R1619" s="3" t="s">
        <v>48</v>
      </c>
      <c r="S1619" s="10" t="s">
        <v>18</v>
      </c>
      <c r="T1619" s="3" t="s">
        <v>225</v>
      </c>
      <c r="U1619" s="38">
        <v>18.760000000000002</v>
      </c>
      <c r="V1619" s="38">
        <v>51.8</v>
      </c>
      <c r="W1619" s="38">
        <v>18.760000000000002</v>
      </c>
      <c r="X1619" s="3" t="s">
        <v>225</v>
      </c>
      <c r="Y1619" s="12"/>
      <c r="Z1619" s="1">
        <v>0</v>
      </c>
      <c r="AA1619" s="9">
        <v>76.33</v>
      </c>
      <c r="AB1619" s="9"/>
      <c r="AC1619" s="50"/>
      <c r="AD1619" s="50"/>
      <c r="AE1619" s="39">
        <v>71.540000000000006</v>
      </c>
      <c r="AF1619" s="11">
        <f>IF(Z1619=2,AE1619*1.08,IF(AE1619&lt;=10,(AE1619*1.09),IF(AE1619&lt;=50,(10*1.09)+((AE1619-10)*1.08),IF(AE1619&lt;=100,(10*1.09)+((50-10)*1.08)+((AE1619-50)*1.07),IF(AE1619&lt;=200,(10*1.09)+((50-10)*1.08)+((100-50)*1.07)+((AE1619-100)*1.04),(10*1.09)+((50-10)*1.08)+((100-50)*1.07)+((200-100)*1.04)+((AE1619-200)*1.02))))))</f>
        <v>77.147800000000018</v>
      </c>
      <c r="AG1619" s="11">
        <f>IF(Z1619=1,AF1619*1.08,IF(Z1619=4,AF1619*1.08,IF(Z1619=2,0,IF(AE1619&lt;=100,(AF1619*1.25),IF(AE1619&lt;=200,134.5+((AE1619-100)*1.04*1.16),255.14+((AE1619-200)*1.02*1.12))))))</f>
        <v>96.434750000000022</v>
      </c>
      <c r="AH1619" s="11">
        <f>IF(Z1619=1,0,IF(Z1619=4,0,(AG1619*1.08)))</f>
        <v>104.14953000000003</v>
      </c>
      <c r="AI1619" s="9">
        <f>TRUNC(AF1619,2)</f>
        <v>77.14</v>
      </c>
      <c r="AJ1619" s="9">
        <f>TRUNC(AG1619,2)</f>
        <v>96.43</v>
      </c>
      <c r="AK1619" s="9">
        <f>TRUNC(AH1619,2)</f>
        <v>104.14</v>
      </c>
      <c r="AL1619" s="13">
        <v>44170</v>
      </c>
      <c r="AM1619" s="13">
        <v>44187</v>
      </c>
      <c r="AN1619" s="13" t="s">
        <v>6537</v>
      </c>
    </row>
    <row r="1620" spans="1:40" ht="57" customHeight="1" x14ac:dyDescent="0.25">
      <c r="A1620" s="1">
        <v>8699504090970</v>
      </c>
      <c r="B1620" s="1" t="s">
        <v>1970</v>
      </c>
      <c r="C1620" s="1" t="s">
        <v>1971</v>
      </c>
      <c r="D1620" s="2" t="s">
        <v>44</v>
      </c>
      <c r="E1620" s="3" t="s">
        <v>5731</v>
      </c>
      <c r="F1620" s="3">
        <v>0</v>
      </c>
      <c r="G1620" s="29">
        <v>7</v>
      </c>
      <c r="H1620" s="3">
        <v>1</v>
      </c>
      <c r="I1620" s="3"/>
      <c r="J1620" s="3"/>
      <c r="K1620" s="3"/>
      <c r="L1620" s="4" t="s">
        <v>4072</v>
      </c>
      <c r="M1620" s="4" t="s">
        <v>143</v>
      </c>
      <c r="N1620" s="3" t="s">
        <v>5971</v>
      </c>
      <c r="O1620" s="3" t="s">
        <v>1974</v>
      </c>
      <c r="P1620" s="3" t="s">
        <v>76</v>
      </c>
      <c r="Q1620" s="3">
        <v>28</v>
      </c>
      <c r="R1620" s="3" t="s">
        <v>48</v>
      </c>
      <c r="S1620" s="10" t="s">
        <v>18</v>
      </c>
      <c r="T1620" s="3" t="s">
        <v>225</v>
      </c>
      <c r="U1620" s="38">
        <v>5.36</v>
      </c>
      <c r="V1620" s="38">
        <v>14.8</v>
      </c>
      <c r="W1620" s="38">
        <v>5.36</v>
      </c>
      <c r="X1620" s="3" t="s">
        <v>225</v>
      </c>
      <c r="Y1620" s="12"/>
      <c r="Z1620" s="1">
        <v>0</v>
      </c>
      <c r="AA1620" s="9">
        <v>21.81</v>
      </c>
      <c r="AB1620" s="9"/>
      <c r="AC1620" s="50">
        <f>IF(AD1620=AK1620,1,0)</f>
        <v>1</v>
      </c>
      <c r="AD1620" s="50">
        <v>29.06</v>
      </c>
      <c r="AE1620" s="39">
        <v>19.84</v>
      </c>
      <c r="AF1620" s="11">
        <f>IF(Z1620=2,AE1620*1.08,IF(AE1620&lt;=10,(AE1620*1.09),IF(AE1620&lt;=50,(10*1.09)+((AE1620-10)*1.08),IF(AE1620&lt;=100,(10*1.09)+((50-10)*1.08)+((AE1620-50)*1.07),IF(AE1620&lt;=200,(10*1.09)+((50-10)*1.08)+((100-50)*1.07)+((AE1620-100)*1.04),(10*1.09)+((50-10)*1.08)+((100-50)*1.07)+((200-100)*1.04)+((AE1620-200)*1.02))))))</f>
        <v>21.527200000000001</v>
      </c>
      <c r="AG1620" s="11">
        <f>IF(Z1620=1,AF1620*1.08,IF(Z1620=4,AF1620*1.08,IF(Z1620=2,0,IF(AE1620&lt;=100,(AF1620*1.25),IF(AE1620&lt;=200,134.5+((AE1620-100)*1.04*1.16),255.14+((AE1620-200)*1.02*1.12))))))</f>
        <v>26.908999999999999</v>
      </c>
      <c r="AH1620" s="11">
        <f>IF(Z1620=1,0,IF(Z1620=4,0,(AG1620*1.08)))</f>
        <v>29.061720000000001</v>
      </c>
      <c r="AI1620" s="9">
        <f>TRUNC(AF1620,2)</f>
        <v>21.52</v>
      </c>
      <c r="AJ1620" s="9">
        <f>TRUNC(AG1620,2)</f>
        <v>26.9</v>
      </c>
      <c r="AK1620" s="9">
        <f>TRUNC(AH1620,2)</f>
        <v>29.06</v>
      </c>
      <c r="AL1620" s="13">
        <v>44170</v>
      </c>
      <c r="AM1620" s="13">
        <v>44187</v>
      </c>
      <c r="AN1620" s="13" t="s">
        <v>6537</v>
      </c>
    </row>
    <row r="1621" spans="1:40" ht="57" customHeight="1" x14ac:dyDescent="0.25">
      <c r="A1621" s="1">
        <v>8699546070022</v>
      </c>
      <c r="B1621" s="1" t="s">
        <v>4078</v>
      </c>
      <c r="C1621" s="1" t="s">
        <v>4079</v>
      </c>
      <c r="D1621" s="2" t="s">
        <v>44</v>
      </c>
      <c r="E1621" s="3" t="s">
        <v>5731</v>
      </c>
      <c r="F1621" s="3">
        <v>6</v>
      </c>
      <c r="G1621" s="2">
        <v>2</v>
      </c>
      <c r="H1621" s="3">
        <v>1</v>
      </c>
      <c r="I1621" s="3"/>
      <c r="J1621" s="3"/>
      <c r="K1621" s="3"/>
      <c r="L1621" s="4" t="s">
        <v>5296</v>
      </c>
      <c r="M1621" s="4" t="s">
        <v>4080</v>
      </c>
      <c r="N1621" s="3" t="s">
        <v>5960</v>
      </c>
      <c r="O1621" s="3">
        <v>10</v>
      </c>
      <c r="P1621" s="3" t="s">
        <v>76</v>
      </c>
      <c r="Q1621" s="3">
        <v>4</v>
      </c>
      <c r="R1621" s="3" t="s">
        <v>48</v>
      </c>
      <c r="S1621" s="10" t="s">
        <v>49</v>
      </c>
      <c r="T1621" s="3" t="s">
        <v>78</v>
      </c>
      <c r="U1621" s="38">
        <v>24.52</v>
      </c>
      <c r="V1621" s="38">
        <v>24.52</v>
      </c>
      <c r="W1621" s="38">
        <v>24.52</v>
      </c>
      <c r="X1621" s="11" t="s">
        <v>78</v>
      </c>
      <c r="Y1621" s="12"/>
      <c r="Z1621" s="1">
        <v>0</v>
      </c>
      <c r="AA1621" s="9">
        <v>98.7</v>
      </c>
      <c r="AB1621" s="9"/>
      <c r="AC1621" s="50">
        <f>IF(AD1621=AK1621,1,0)</f>
        <v>1</v>
      </c>
      <c r="AD1621" s="50">
        <v>135.94</v>
      </c>
      <c r="AE1621" s="39">
        <v>93.55</v>
      </c>
      <c r="AF1621" s="11">
        <f>IF(Z1621=2,AE1621*1.08,IF(AE1621&lt;=10,(AE1621*1.09),IF(AE1621&lt;=50,(10*1.09)+((AE1621-10)*1.08),IF(AE1621&lt;=100,(10*1.09)+((50-10)*1.08)+((AE1621-50)*1.07),IF(AE1621&lt;=200,(10*1.09)+((50-10)*1.08)+((100-50)*1.07)+((AE1621-100)*1.04),(10*1.09)+((50-10)*1.08)+((100-50)*1.07)+((200-100)*1.04)+((AE1621-200)*1.02))))))</f>
        <v>100.6985</v>
      </c>
      <c r="AG1621" s="11">
        <f>IF(Z1621=1,AF1621*1.08,IF(Z1621=4,AF1621*1.08,IF(Z1621=2,0,IF(AE1621&lt;=100,(AF1621*1.25),IF(AE1621&lt;=200,134.5+((AE1621-100)*1.04*1.16),255.14+((AE1621-200)*1.02*1.12))))))</f>
        <v>125.87312499999999</v>
      </c>
      <c r="AH1621" s="11">
        <f>IF(Z1621=1,0,IF(Z1621=4,0,(AG1621*1.08)))</f>
        <v>135.94297499999999</v>
      </c>
      <c r="AI1621" s="9">
        <f>TRUNC(AF1621,2)</f>
        <v>100.69</v>
      </c>
      <c r="AJ1621" s="9">
        <f>TRUNC(AG1621,2)</f>
        <v>125.87</v>
      </c>
      <c r="AK1621" s="9">
        <f>TRUNC(AH1621,2)</f>
        <v>135.94</v>
      </c>
      <c r="AL1621" s="13">
        <v>44170</v>
      </c>
      <c r="AM1621" s="13">
        <v>44187</v>
      </c>
      <c r="AN1621" s="13" t="s">
        <v>6537</v>
      </c>
    </row>
    <row r="1622" spans="1:40" ht="57" customHeight="1" x14ac:dyDescent="0.25">
      <c r="A1622" s="1">
        <v>8699456790096</v>
      </c>
      <c r="B1622" s="1" t="s">
        <v>4082</v>
      </c>
      <c r="C1622" s="1" t="s">
        <v>4083</v>
      </c>
      <c r="D1622" s="2" t="s">
        <v>44</v>
      </c>
      <c r="E1622" s="3" t="s">
        <v>5731</v>
      </c>
      <c r="F1622" s="3">
        <v>7</v>
      </c>
      <c r="G1622" s="2">
        <v>2</v>
      </c>
      <c r="H1622" s="3">
        <v>1</v>
      </c>
      <c r="I1622" s="3"/>
      <c r="J1622" s="3"/>
      <c r="K1622" s="3"/>
      <c r="L1622" s="4" t="s">
        <v>4084</v>
      </c>
      <c r="M1622" s="4" t="s">
        <v>4085</v>
      </c>
      <c r="N1622" s="3" t="s">
        <v>6027</v>
      </c>
      <c r="O1622" s="3">
        <v>300</v>
      </c>
      <c r="P1622" s="3" t="s">
        <v>76</v>
      </c>
      <c r="Q1622" s="3">
        <v>1</v>
      </c>
      <c r="R1622" s="3" t="s">
        <v>48</v>
      </c>
      <c r="S1622" s="10" t="s">
        <v>49</v>
      </c>
      <c r="T1622" s="3" t="s">
        <v>1251</v>
      </c>
      <c r="U1622" s="38">
        <v>1867.19</v>
      </c>
      <c r="V1622" s="38">
        <v>1867.19</v>
      </c>
      <c r="W1622" s="38">
        <v>1867.19</v>
      </c>
      <c r="X1622" s="3" t="s">
        <v>1251</v>
      </c>
      <c r="Y1622" s="12"/>
      <c r="Z1622" s="1">
        <v>0</v>
      </c>
      <c r="AA1622" s="9">
        <v>7703.49</v>
      </c>
      <c r="AB1622" s="9"/>
      <c r="AC1622" s="50">
        <f>IF(AD1622=AK1622,1,0)</f>
        <v>1</v>
      </c>
      <c r="AD1622" s="50">
        <v>8818.64</v>
      </c>
      <c r="AE1622" s="39">
        <v>7124.26</v>
      </c>
      <c r="AF1622" s="11">
        <f>IF(Z1622=2,AE1622*1.08,IF(AE1622&lt;=10,(AE1622*1.09),IF(AE1622&lt;=50,(10*1.09)+((AE1622-10)*1.08),IF(AE1622&lt;=100,(10*1.09)+((50-10)*1.08)+((AE1622-50)*1.07),IF(AE1622&lt;=200,(10*1.09)+((50-10)*1.08)+((100-50)*1.07)+((AE1622-100)*1.04),(10*1.09)+((50-10)*1.08)+((100-50)*1.07)+((200-100)*1.04)+((AE1622-200)*1.02))))))</f>
        <v>7274.3452000000007</v>
      </c>
      <c r="AG1622" s="11">
        <f>IF(Z1622=1,AF1622*1.08,IF(Z1622=4,AF1622*1.08,IF(Z1622=2,0,IF(AE1622&lt;=100,(AF1622*1.25),IF(AE1622&lt;=200,134.5+((AE1622-100)*1.04*1.16),255.14+((AE1622-200)*1.02*1.12))))))</f>
        <v>8165.4146240000018</v>
      </c>
      <c r="AH1622" s="11">
        <f>IF(Z1622=1,0,IF(Z1622=4,0,(AG1622*1.08)))</f>
        <v>8818.6477939200031</v>
      </c>
      <c r="AI1622" s="9">
        <f>TRUNC(AF1622,2)</f>
        <v>7274.34</v>
      </c>
      <c r="AJ1622" s="9">
        <f>TRUNC(AG1622,2)</f>
        <v>8165.41</v>
      </c>
      <c r="AK1622" s="9">
        <f>TRUNC(AH1622,2)</f>
        <v>8818.64</v>
      </c>
      <c r="AL1622" s="13">
        <v>44170</v>
      </c>
      <c r="AM1622" s="13">
        <v>44187</v>
      </c>
      <c r="AN1622" s="13" t="s">
        <v>6537</v>
      </c>
    </row>
    <row r="1623" spans="1:40" ht="57" customHeight="1" x14ac:dyDescent="0.25">
      <c r="A1623" s="1">
        <v>8680656080438</v>
      </c>
      <c r="B1623" s="1" t="s">
        <v>4086</v>
      </c>
      <c r="C1623" s="1" t="s">
        <v>5812</v>
      </c>
      <c r="D1623" s="2" t="s">
        <v>44</v>
      </c>
      <c r="E1623" s="3" t="s">
        <v>5731</v>
      </c>
      <c r="F1623" s="3">
        <v>0</v>
      </c>
      <c r="G1623" s="2">
        <v>2</v>
      </c>
      <c r="H1623" s="3">
        <v>1</v>
      </c>
      <c r="I1623" s="3"/>
      <c r="J1623" s="3"/>
      <c r="K1623" s="3"/>
      <c r="L1623" s="4" t="s">
        <v>4087</v>
      </c>
      <c r="M1623" s="4" t="s">
        <v>4088</v>
      </c>
      <c r="N1623" s="3" t="s">
        <v>5939</v>
      </c>
      <c r="O1623" s="3">
        <v>10</v>
      </c>
      <c r="P1623" s="3" t="s">
        <v>76</v>
      </c>
      <c r="Q1623" s="3">
        <v>14</v>
      </c>
      <c r="R1623" s="3" t="s">
        <v>48</v>
      </c>
      <c r="S1623" s="10" t="s">
        <v>49</v>
      </c>
      <c r="T1623" s="3" t="s">
        <v>129</v>
      </c>
      <c r="U1623" s="38">
        <v>60.39</v>
      </c>
      <c r="V1623" s="38">
        <v>60.39</v>
      </c>
      <c r="W1623" s="38">
        <v>60.39</v>
      </c>
      <c r="X1623" s="11" t="s">
        <v>129</v>
      </c>
      <c r="Y1623" s="12"/>
      <c r="Z1623" s="1">
        <v>0</v>
      </c>
      <c r="AA1623" s="9">
        <v>230.42</v>
      </c>
      <c r="AB1623" s="9"/>
      <c r="AC1623" s="50">
        <f>IF(AD1623=AK1623,1,0)</f>
        <v>1</v>
      </c>
      <c r="AD1623" s="50">
        <v>313.07</v>
      </c>
      <c r="AE1623" s="39">
        <v>230.41</v>
      </c>
      <c r="AF1623" s="11">
        <f>IF(Z1623=2,AE1623*1.08,IF(AE1623&lt;=10,(AE1623*1.09),IF(AE1623&lt;=50,(10*1.09)+((AE1623-10)*1.08),IF(AE1623&lt;=100,(10*1.09)+((50-10)*1.08)+((AE1623-50)*1.07),IF(AE1623&lt;=200,(10*1.09)+((50-10)*1.08)+((100-50)*1.07)+((AE1623-100)*1.04),(10*1.09)+((50-10)*1.08)+((100-50)*1.07)+((200-100)*1.04)+((AE1623-200)*1.02))))))</f>
        <v>242.6182</v>
      </c>
      <c r="AG1623" s="11">
        <f>IF(Z1623=1,AF1623*1.08,IF(Z1623=4,AF1623*1.08,IF(Z1623=2,0,IF(AE1623&lt;=100,(AF1623*1.25),IF(AE1623&lt;=200,134.5+((AE1623-100)*1.04*1.16),255.14+((AE1623-200)*1.02*1.12))))))</f>
        <v>289.88038399999999</v>
      </c>
      <c r="AH1623" s="11">
        <f>IF(Z1623=1,0,IF(Z1623=4,0,(AG1623*1.08)))</f>
        <v>313.07081471999999</v>
      </c>
      <c r="AI1623" s="9">
        <f>TRUNC(AF1623,2)</f>
        <v>242.61</v>
      </c>
      <c r="AJ1623" s="9">
        <f>TRUNC(AG1623,2)</f>
        <v>289.88</v>
      </c>
      <c r="AK1623" s="9">
        <f>TRUNC(AH1623,2)</f>
        <v>313.07</v>
      </c>
      <c r="AL1623" s="13">
        <v>44170</v>
      </c>
      <c r="AM1623" s="13">
        <v>44187</v>
      </c>
      <c r="AN1623" s="13" t="s">
        <v>6537</v>
      </c>
    </row>
    <row r="1624" spans="1:40" ht="57" customHeight="1" x14ac:dyDescent="0.25">
      <c r="A1624" s="1">
        <v>8680656080445</v>
      </c>
      <c r="B1624" s="1" t="s">
        <v>4086</v>
      </c>
      <c r="C1624" s="1" t="s">
        <v>5812</v>
      </c>
      <c r="D1624" s="2" t="s">
        <v>44</v>
      </c>
      <c r="E1624" s="3" t="s">
        <v>5731</v>
      </c>
      <c r="F1624" s="3">
        <v>0</v>
      </c>
      <c r="G1624" s="2">
        <v>2</v>
      </c>
      <c r="H1624" s="3">
        <v>1</v>
      </c>
      <c r="I1624" s="3"/>
      <c r="J1624" s="3"/>
      <c r="K1624" s="3"/>
      <c r="L1624" s="4" t="s">
        <v>4092</v>
      </c>
      <c r="M1624" s="4" t="s">
        <v>4088</v>
      </c>
      <c r="N1624" s="3" t="s">
        <v>5939</v>
      </c>
      <c r="O1624" s="3">
        <v>50</v>
      </c>
      <c r="P1624" s="3" t="s">
        <v>76</v>
      </c>
      <c r="Q1624" s="3">
        <v>7</v>
      </c>
      <c r="R1624" s="3" t="s">
        <v>48</v>
      </c>
      <c r="S1624" s="10" t="s">
        <v>49</v>
      </c>
      <c r="T1624" s="3" t="s">
        <v>129</v>
      </c>
      <c r="U1624" s="38">
        <v>150.97</v>
      </c>
      <c r="V1624" s="38">
        <v>150.97</v>
      </c>
      <c r="W1624" s="38">
        <v>150.97</v>
      </c>
      <c r="X1624" s="11" t="s">
        <v>129</v>
      </c>
      <c r="Y1624" s="12"/>
      <c r="Z1624" s="1">
        <v>0</v>
      </c>
      <c r="AA1624" s="9">
        <v>576.03</v>
      </c>
      <c r="AB1624" s="9"/>
      <c r="AC1624" s="50">
        <f>IF(AD1624=AK1624,1,0)</f>
        <v>1</v>
      </c>
      <c r="AD1624" s="50">
        <v>739.48</v>
      </c>
      <c r="AE1624" s="39">
        <v>576.02</v>
      </c>
      <c r="AF1624" s="11">
        <f>IF(Z1624=2,AE1624*1.08,IF(AE1624&lt;=10,(AE1624*1.09),IF(AE1624&lt;=50,(10*1.09)+((AE1624-10)*1.08),IF(AE1624&lt;=100,(10*1.09)+((50-10)*1.08)+((AE1624-50)*1.07),IF(AE1624&lt;=200,(10*1.09)+((50-10)*1.08)+((100-50)*1.07)+((AE1624-100)*1.04),(10*1.09)+((50-10)*1.08)+((100-50)*1.07)+((200-100)*1.04)+((AE1624-200)*1.02))))))</f>
        <v>595.1404</v>
      </c>
      <c r="AG1624" s="11">
        <f>IF(Z1624=1,AF1624*1.08,IF(Z1624=4,AF1624*1.08,IF(Z1624=2,0,IF(AE1624&lt;=100,(AF1624*1.25),IF(AE1624&lt;=200,134.5+((AE1624-100)*1.04*1.16),255.14+((AE1624-200)*1.02*1.12))))))</f>
        <v>684.70524799999998</v>
      </c>
      <c r="AH1624" s="11">
        <f>IF(Z1624=1,0,IF(Z1624=4,0,(AG1624*1.08)))</f>
        <v>739.48166784</v>
      </c>
      <c r="AI1624" s="9">
        <f>TRUNC(AF1624,2)</f>
        <v>595.14</v>
      </c>
      <c r="AJ1624" s="9">
        <f>TRUNC(AG1624,2)</f>
        <v>684.7</v>
      </c>
      <c r="AK1624" s="9">
        <f>TRUNC(AH1624,2)</f>
        <v>739.48</v>
      </c>
      <c r="AL1624" s="13">
        <v>44170</v>
      </c>
      <c r="AM1624" s="13">
        <v>44187</v>
      </c>
      <c r="AN1624" s="13" t="s">
        <v>6537</v>
      </c>
    </row>
    <row r="1625" spans="1:40" ht="57" customHeight="1" x14ac:dyDescent="0.25">
      <c r="A1625" s="1">
        <v>8699749190039</v>
      </c>
      <c r="B1625" s="1" t="s">
        <v>4118</v>
      </c>
      <c r="C1625" s="1" t="s">
        <v>4119</v>
      </c>
      <c r="D1625" s="2" t="s">
        <v>44</v>
      </c>
      <c r="E1625" s="3" t="s">
        <v>5731</v>
      </c>
      <c r="F1625" s="3">
        <v>0</v>
      </c>
      <c r="G1625" s="2">
        <v>2</v>
      </c>
      <c r="H1625" s="3">
        <v>1</v>
      </c>
      <c r="I1625" s="3"/>
      <c r="J1625" s="3"/>
      <c r="K1625" s="3"/>
      <c r="L1625" s="4" t="s">
        <v>4121</v>
      </c>
      <c r="M1625" s="4" t="s">
        <v>4120</v>
      </c>
      <c r="N1625" s="3" t="s">
        <v>6047</v>
      </c>
      <c r="O1625" s="3">
        <v>20</v>
      </c>
      <c r="P1625" s="3" t="s">
        <v>76</v>
      </c>
      <c r="Q1625" s="3">
        <v>1</v>
      </c>
      <c r="R1625" s="3" t="s">
        <v>48</v>
      </c>
      <c r="S1625" s="10" t="s">
        <v>49</v>
      </c>
      <c r="T1625" s="3" t="s">
        <v>153</v>
      </c>
      <c r="U1625" s="38">
        <v>36.020000000000003</v>
      </c>
      <c r="V1625" s="38">
        <v>36.020000000000003</v>
      </c>
      <c r="W1625" s="38">
        <v>36.020000000000003</v>
      </c>
      <c r="X1625" s="3" t="s">
        <v>153</v>
      </c>
      <c r="Y1625" s="12"/>
      <c r="Z1625" s="1">
        <v>0</v>
      </c>
      <c r="AA1625" s="9">
        <v>146.62</v>
      </c>
      <c r="AB1625" s="9"/>
      <c r="AC1625" s="50">
        <f>IF(AD1625=AK1625,1,0)</f>
        <v>1</v>
      </c>
      <c r="AD1625" s="50">
        <v>194.02</v>
      </c>
      <c r="AE1625" s="39">
        <v>137.43</v>
      </c>
      <c r="AF1625" s="11">
        <f>IF(Z1625=2,AE1625*1.08,IF(AE1625&lt;=10,(AE1625*1.09),IF(AE1625&lt;=50,(10*1.09)+((AE1625-10)*1.08),IF(AE1625&lt;=100,(10*1.09)+((50-10)*1.08)+((AE1625-50)*1.07),IF(AE1625&lt;=200,(10*1.09)+((50-10)*1.08)+((100-50)*1.07)+((AE1625-100)*1.04),(10*1.09)+((50-10)*1.08)+((100-50)*1.07)+((200-100)*1.04)+((AE1625-200)*1.02))))))</f>
        <v>146.52719999999999</v>
      </c>
      <c r="AG1625" s="11">
        <f>IF(Z1625=1,AF1625*1.08,IF(Z1625=4,AF1625*1.08,IF(Z1625=2,0,IF(AE1625&lt;=100,(AF1625*1.25),IF(AE1625&lt;=200,134.5+((AE1625-100)*1.04*1.16),255.14+((AE1625-200)*1.02*1.12))))))</f>
        <v>179.655552</v>
      </c>
      <c r="AH1625" s="11">
        <f>IF(Z1625=1,0,IF(Z1625=4,0,(AG1625*1.08)))</f>
        <v>194.02799616000001</v>
      </c>
      <c r="AI1625" s="9">
        <f>TRUNC(AF1625,2)</f>
        <v>146.52000000000001</v>
      </c>
      <c r="AJ1625" s="9">
        <f>TRUNC(AG1625,2)</f>
        <v>179.65</v>
      </c>
      <c r="AK1625" s="9">
        <f>TRUNC(AH1625,2)</f>
        <v>194.02</v>
      </c>
      <c r="AL1625" s="13">
        <v>44170</v>
      </c>
      <c r="AM1625" s="13">
        <v>44187</v>
      </c>
      <c r="AN1625" s="13" t="s">
        <v>6537</v>
      </c>
    </row>
    <row r="1626" spans="1:40" ht="57" customHeight="1" x14ac:dyDescent="0.25">
      <c r="A1626" s="1">
        <v>8699749190046</v>
      </c>
      <c r="B1626" s="1" t="s">
        <v>4118</v>
      </c>
      <c r="C1626" s="1" t="s">
        <v>4119</v>
      </c>
      <c r="D1626" s="2" t="s">
        <v>44</v>
      </c>
      <c r="E1626" s="3" t="s">
        <v>5731</v>
      </c>
      <c r="F1626" s="3">
        <v>0</v>
      </c>
      <c r="G1626" s="2">
        <v>2</v>
      </c>
      <c r="H1626" s="3">
        <v>1</v>
      </c>
      <c r="I1626" s="3"/>
      <c r="J1626" s="3"/>
      <c r="K1626" s="3"/>
      <c r="L1626" s="4" t="s">
        <v>4122</v>
      </c>
      <c r="M1626" s="4" t="s">
        <v>4120</v>
      </c>
      <c r="N1626" s="3" t="s">
        <v>6047</v>
      </c>
      <c r="O1626" s="3">
        <v>30</v>
      </c>
      <c r="P1626" s="3" t="s">
        <v>76</v>
      </c>
      <c r="Q1626" s="3">
        <v>1</v>
      </c>
      <c r="R1626" s="3" t="s">
        <v>48</v>
      </c>
      <c r="S1626" s="10" t="s">
        <v>49</v>
      </c>
      <c r="T1626" s="3" t="s">
        <v>153</v>
      </c>
      <c r="U1626" s="38">
        <v>54.96</v>
      </c>
      <c r="V1626" s="38">
        <v>54.96</v>
      </c>
      <c r="W1626" s="38">
        <v>54.96</v>
      </c>
      <c r="X1626" s="11" t="s">
        <v>153</v>
      </c>
      <c r="Y1626" s="12"/>
      <c r="Z1626" s="1">
        <v>0</v>
      </c>
      <c r="AA1626" s="9">
        <v>218.89</v>
      </c>
      <c r="AB1626" s="9"/>
      <c r="AC1626" s="50">
        <f>IF(AD1626=AK1626,1,0)</f>
        <v>1</v>
      </c>
      <c r="AD1626" s="50">
        <v>287.5</v>
      </c>
      <c r="AE1626" s="39">
        <v>209.69</v>
      </c>
      <c r="AF1626" s="11">
        <f>IF(Z1626=2,AE1626*1.08,IF(AE1626&lt;=10,(AE1626*1.09),IF(AE1626&lt;=50,(10*1.09)+((AE1626-10)*1.08),IF(AE1626&lt;=100,(10*1.09)+((50-10)*1.08)+((AE1626-50)*1.07),IF(AE1626&lt;=200,(10*1.09)+((50-10)*1.08)+((100-50)*1.07)+((AE1626-100)*1.04),(10*1.09)+((50-10)*1.08)+((100-50)*1.07)+((200-100)*1.04)+((AE1626-200)*1.02))))))</f>
        <v>221.4838</v>
      </c>
      <c r="AG1626" s="11">
        <f>IF(Z1626=1,AF1626*1.08,IF(Z1626=4,AF1626*1.08,IF(Z1626=2,0,IF(AE1626&lt;=100,(AF1626*1.25),IF(AE1626&lt;=200,134.5+((AE1626-100)*1.04*1.16),255.14+((AE1626-200)*1.02*1.12))))))</f>
        <v>266.209856</v>
      </c>
      <c r="AH1626" s="11">
        <f>IF(Z1626=1,0,IF(Z1626=4,0,(AG1626*1.08)))</f>
        <v>287.50664448000003</v>
      </c>
      <c r="AI1626" s="9">
        <f>TRUNC(AF1626,2)</f>
        <v>221.48</v>
      </c>
      <c r="AJ1626" s="9">
        <f>TRUNC(AG1626,2)</f>
        <v>266.2</v>
      </c>
      <c r="AK1626" s="9">
        <f>TRUNC(AH1626,2)</f>
        <v>287.5</v>
      </c>
      <c r="AL1626" s="13">
        <v>44170</v>
      </c>
      <c r="AM1626" s="13">
        <v>44187</v>
      </c>
      <c r="AN1626" s="13" t="s">
        <v>6537</v>
      </c>
    </row>
    <row r="1627" spans="1:40" ht="57" customHeight="1" x14ac:dyDescent="0.25">
      <c r="A1627" s="1">
        <v>8681308091116</v>
      </c>
      <c r="B1627" s="1" t="s">
        <v>1934</v>
      </c>
      <c r="C1627" s="1" t="s">
        <v>1935</v>
      </c>
      <c r="D1627" s="2" t="s">
        <v>44</v>
      </c>
      <c r="E1627" s="3" t="s">
        <v>5731</v>
      </c>
      <c r="F1627" s="3">
        <v>0</v>
      </c>
      <c r="G1627" s="2">
        <v>1</v>
      </c>
      <c r="H1627" s="3">
        <v>1</v>
      </c>
      <c r="I1627" s="3"/>
      <c r="J1627" s="3"/>
      <c r="K1627" s="3"/>
      <c r="L1627" s="4" t="s">
        <v>5814</v>
      </c>
      <c r="M1627" s="4" t="s">
        <v>604</v>
      </c>
      <c r="N1627" s="3" t="s">
        <v>5983</v>
      </c>
      <c r="O1627" s="3">
        <v>200</v>
      </c>
      <c r="P1627" s="3" t="s">
        <v>76</v>
      </c>
      <c r="Q1627" s="3">
        <v>30</v>
      </c>
      <c r="R1627" s="3" t="s">
        <v>48</v>
      </c>
      <c r="S1627" s="10" t="s">
        <v>18</v>
      </c>
      <c r="T1627" s="3" t="s">
        <v>129</v>
      </c>
      <c r="U1627" s="38">
        <v>408.23</v>
      </c>
      <c r="V1627" s="38">
        <v>1560</v>
      </c>
      <c r="W1627" s="38">
        <v>408.23</v>
      </c>
      <c r="X1627" s="11" t="s">
        <v>129</v>
      </c>
      <c r="Y1627" s="12"/>
      <c r="Z1627" s="1">
        <v>0</v>
      </c>
      <c r="AA1627" s="9">
        <v>1715.96</v>
      </c>
      <c r="AB1627" s="9"/>
      <c r="AC1627" s="50">
        <f>IF(AD1627=AK1627,1,0)</f>
        <v>1</v>
      </c>
      <c r="AD1627" s="50">
        <v>1950.54</v>
      </c>
      <c r="AE1627" s="39">
        <v>1557.6</v>
      </c>
      <c r="AF1627" s="11">
        <f>IF(Z1627=2,AE1627*1.08,IF(AE1627&lt;=10,(AE1627*1.09),IF(AE1627&lt;=50,(10*1.09)+((AE1627-10)*1.08),IF(AE1627&lt;=100,(10*1.09)+((50-10)*1.08)+((AE1627-50)*1.07),IF(AE1627&lt;=200,(10*1.09)+((50-10)*1.08)+((100-50)*1.07)+((AE1627-100)*1.04),(10*1.09)+((50-10)*1.08)+((100-50)*1.07)+((200-100)*1.04)+((AE1627-200)*1.02))))))</f>
        <v>1596.3519999999999</v>
      </c>
      <c r="AG1627" s="11">
        <f>IF(Z1627=1,AF1627*1.08,IF(Z1627=4,AF1627*1.08,IF(Z1627=2,0,IF(AE1627&lt;=100,(AF1627*1.25),IF(AE1627&lt;=200,134.5+((AE1627-100)*1.04*1.16),255.14+((AE1627-200)*1.02*1.12))))))</f>
        <v>1806.0622400000002</v>
      </c>
      <c r="AH1627" s="11">
        <f>IF(Z1627=1,0,IF(Z1627=4,0,(AG1627*1.08)))</f>
        <v>1950.5472192000004</v>
      </c>
      <c r="AI1627" s="9">
        <f>TRUNC(AF1627,2)</f>
        <v>1596.35</v>
      </c>
      <c r="AJ1627" s="9">
        <f>TRUNC(AG1627,2)</f>
        <v>1806.06</v>
      </c>
      <c r="AK1627" s="9">
        <f>TRUNC(AH1627,2)</f>
        <v>1950.54</v>
      </c>
      <c r="AL1627" s="13">
        <v>44170</v>
      </c>
      <c r="AM1627" s="13">
        <v>44187</v>
      </c>
      <c r="AN1627" s="13" t="s">
        <v>6537</v>
      </c>
    </row>
    <row r="1628" spans="1:40" ht="57" customHeight="1" x14ac:dyDescent="0.25">
      <c r="A1628" s="1">
        <v>8699532099389</v>
      </c>
      <c r="B1628" s="1" t="s">
        <v>1934</v>
      </c>
      <c r="C1628" s="1" t="s">
        <v>1935</v>
      </c>
      <c r="D1628" s="2" t="s">
        <v>44</v>
      </c>
      <c r="E1628" s="3" t="s">
        <v>5731</v>
      </c>
      <c r="F1628" s="3">
        <v>0</v>
      </c>
      <c r="G1628" s="2">
        <v>1</v>
      </c>
      <c r="H1628" s="3">
        <v>1</v>
      </c>
      <c r="I1628" s="3"/>
      <c r="J1628" s="3"/>
      <c r="K1628" s="3"/>
      <c r="L1628" s="4" t="s">
        <v>5814</v>
      </c>
      <c r="M1628" s="4" t="s">
        <v>604</v>
      </c>
      <c r="N1628" s="3" t="s">
        <v>5902</v>
      </c>
      <c r="O1628" s="3">
        <v>200</v>
      </c>
      <c r="P1628" s="3" t="s">
        <v>76</v>
      </c>
      <c r="Q1628" s="3">
        <v>30</v>
      </c>
      <c r="R1628" s="3" t="s">
        <v>48</v>
      </c>
      <c r="S1628" s="10" t="s">
        <v>18</v>
      </c>
      <c r="T1628" s="3" t="s">
        <v>129</v>
      </c>
      <c r="U1628" s="38">
        <v>408.23</v>
      </c>
      <c r="V1628" s="38">
        <v>1560</v>
      </c>
      <c r="W1628" s="38">
        <v>408.23</v>
      </c>
      <c r="X1628" s="11" t="s">
        <v>129</v>
      </c>
      <c r="Y1628" s="12"/>
      <c r="Z1628" s="1">
        <v>0</v>
      </c>
      <c r="AA1628" s="9">
        <v>1715.96</v>
      </c>
      <c r="AB1628" s="9"/>
      <c r="AC1628" s="50">
        <f>IF(AD1628=AK1628,1,0)</f>
        <v>1</v>
      </c>
      <c r="AD1628" s="50">
        <v>1950.54</v>
      </c>
      <c r="AE1628" s="39">
        <v>1557.6</v>
      </c>
      <c r="AF1628" s="11">
        <f>IF(Z1628=2,AE1628*1.08,IF(AE1628&lt;=10,(AE1628*1.09),IF(AE1628&lt;=50,(10*1.09)+((AE1628-10)*1.08),IF(AE1628&lt;=100,(10*1.09)+((50-10)*1.08)+((AE1628-50)*1.07),IF(AE1628&lt;=200,(10*1.09)+((50-10)*1.08)+((100-50)*1.07)+((AE1628-100)*1.04),(10*1.09)+((50-10)*1.08)+((100-50)*1.07)+((200-100)*1.04)+((AE1628-200)*1.02))))))</f>
        <v>1596.3519999999999</v>
      </c>
      <c r="AG1628" s="11">
        <f>IF(Z1628=1,AF1628*1.08,IF(Z1628=4,AF1628*1.08,IF(Z1628=2,0,IF(AE1628&lt;=100,(AF1628*1.25),IF(AE1628&lt;=200,134.5+((AE1628-100)*1.04*1.16),255.14+((AE1628-200)*1.02*1.12))))))</f>
        <v>1806.0622400000002</v>
      </c>
      <c r="AH1628" s="11">
        <f>IF(Z1628=1,0,IF(Z1628=4,0,(AG1628*1.08)))</f>
        <v>1950.5472192000004</v>
      </c>
      <c r="AI1628" s="9">
        <f>TRUNC(AF1628,2)</f>
        <v>1596.35</v>
      </c>
      <c r="AJ1628" s="9">
        <f>TRUNC(AG1628,2)</f>
        <v>1806.06</v>
      </c>
      <c r="AK1628" s="9">
        <f>TRUNC(AH1628,2)</f>
        <v>1950.54</v>
      </c>
      <c r="AL1628" s="13">
        <v>44170</v>
      </c>
      <c r="AM1628" s="13">
        <v>44187</v>
      </c>
      <c r="AN1628" s="13" t="s">
        <v>6537</v>
      </c>
    </row>
    <row r="1629" spans="1:40" ht="57" customHeight="1" x14ac:dyDescent="0.25">
      <c r="A1629" s="1">
        <v>8681308281050</v>
      </c>
      <c r="B1629" s="1" t="s">
        <v>1934</v>
      </c>
      <c r="C1629" s="1" t="s">
        <v>1935</v>
      </c>
      <c r="D1629" s="2" t="s">
        <v>44</v>
      </c>
      <c r="E1629" s="3" t="s">
        <v>5731</v>
      </c>
      <c r="F1629" s="3">
        <v>0</v>
      </c>
      <c r="G1629" s="2">
        <v>2</v>
      </c>
      <c r="H1629" s="3">
        <v>1</v>
      </c>
      <c r="I1629" s="3"/>
      <c r="J1629" s="3"/>
      <c r="K1629" s="3"/>
      <c r="L1629" s="4" t="s">
        <v>5698</v>
      </c>
      <c r="M1629" s="4" t="s">
        <v>604</v>
      </c>
      <c r="N1629" s="3" t="s">
        <v>5983</v>
      </c>
      <c r="O1629" s="3">
        <v>40</v>
      </c>
      <c r="P1629" s="3" t="s">
        <v>221</v>
      </c>
      <c r="Q1629" s="3">
        <v>1</v>
      </c>
      <c r="R1629" s="3" t="s">
        <v>48</v>
      </c>
      <c r="S1629" s="10" t="s">
        <v>49</v>
      </c>
      <c r="T1629" s="3" t="s">
        <v>50</v>
      </c>
      <c r="U1629" s="38">
        <v>274.22000000000003</v>
      </c>
      <c r="V1629" s="38">
        <v>274.22000000000003</v>
      </c>
      <c r="W1629" s="38">
        <v>274.22000000000003</v>
      </c>
      <c r="X1629" s="11" t="s">
        <v>50</v>
      </c>
      <c r="Y1629" s="12"/>
      <c r="Z1629" s="1">
        <v>0</v>
      </c>
      <c r="AA1629" s="9">
        <v>1083.55</v>
      </c>
      <c r="AB1629" s="9"/>
      <c r="AC1629" s="50">
        <f>IF(AD1629=AK1629,1,0)</f>
        <v>1</v>
      </c>
      <c r="AD1629" s="50">
        <v>1319.68</v>
      </c>
      <c r="AE1629" s="39">
        <v>1046.28</v>
      </c>
      <c r="AF1629" s="11">
        <f>IF(Z1629=2,AE1629*1.08,IF(AE1629&lt;=10,(AE1629*1.09),IF(AE1629&lt;=50,(10*1.09)+((AE1629-10)*1.08),IF(AE1629&lt;=100,(10*1.09)+((50-10)*1.08)+((AE1629-50)*1.07),IF(AE1629&lt;=200,(10*1.09)+((50-10)*1.08)+((100-50)*1.07)+((AE1629-100)*1.04),(10*1.09)+((50-10)*1.08)+((100-50)*1.07)+((200-100)*1.04)+((AE1629-200)*1.02))))))</f>
        <v>1074.8055999999999</v>
      </c>
      <c r="AG1629" s="11">
        <f>IF(Z1629=1,AF1629*1.08,IF(Z1629=4,AF1629*1.08,IF(Z1629=2,0,IF(AE1629&lt;=100,(AF1629*1.25),IF(AE1629&lt;=200,134.5+((AE1629-100)*1.04*1.16),255.14+((AE1629-200)*1.02*1.12))))))</f>
        <v>1221.9302720000001</v>
      </c>
      <c r="AH1629" s="11">
        <f>IF(Z1629=1,0,IF(Z1629=4,0,(AG1629*1.08)))</f>
        <v>1319.6846937600001</v>
      </c>
      <c r="AI1629" s="9">
        <f>TRUNC(AF1629,2)</f>
        <v>1074.8</v>
      </c>
      <c r="AJ1629" s="9">
        <f>TRUNC(AG1629,2)</f>
        <v>1221.93</v>
      </c>
      <c r="AK1629" s="9">
        <f>TRUNC(AH1629,2)</f>
        <v>1319.68</v>
      </c>
      <c r="AL1629" s="13">
        <v>44170</v>
      </c>
      <c r="AM1629" s="13">
        <v>44187</v>
      </c>
      <c r="AN1629" s="13" t="s">
        <v>6537</v>
      </c>
    </row>
    <row r="1630" spans="1:40" ht="57" customHeight="1" x14ac:dyDescent="0.25">
      <c r="A1630" s="1">
        <v>8699532286680</v>
      </c>
      <c r="B1630" s="1" t="s">
        <v>1934</v>
      </c>
      <c r="C1630" s="1" t="s">
        <v>1935</v>
      </c>
      <c r="D1630" s="2" t="s">
        <v>44</v>
      </c>
      <c r="E1630" s="3" t="s">
        <v>5731</v>
      </c>
      <c r="F1630" s="3">
        <v>0</v>
      </c>
      <c r="G1630" s="2">
        <v>2</v>
      </c>
      <c r="H1630" s="3">
        <v>1</v>
      </c>
      <c r="I1630" s="3"/>
      <c r="J1630" s="3"/>
      <c r="K1630" s="3"/>
      <c r="L1630" s="4" t="s">
        <v>5698</v>
      </c>
      <c r="M1630" s="4" t="s">
        <v>604</v>
      </c>
      <c r="N1630" s="3" t="s">
        <v>5902</v>
      </c>
      <c r="O1630" s="3">
        <v>40</v>
      </c>
      <c r="P1630" s="3" t="s">
        <v>221</v>
      </c>
      <c r="Q1630" s="3">
        <v>1</v>
      </c>
      <c r="R1630" s="3" t="s">
        <v>48</v>
      </c>
      <c r="S1630" s="10" t="s">
        <v>49</v>
      </c>
      <c r="T1630" s="3" t="s">
        <v>50</v>
      </c>
      <c r="U1630" s="38">
        <v>274.22000000000003</v>
      </c>
      <c r="V1630" s="38">
        <v>274.22000000000003</v>
      </c>
      <c r="W1630" s="38">
        <v>274.22000000000003</v>
      </c>
      <c r="X1630" s="11" t="s">
        <v>50</v>
      </c>
      <c r="Y1630" s="12"/>
      <c r="Z1630" s="1">
        <v>0</v>
      </c>
      <c r="AA1630" s="9">
        <v>1083.55</v>
      </c>
      <c r="AB1630" s="9"/>
      <c r="AC1630" s="50">
        <f>IF(AD1630=AK1630,1,0)</f>
        <v>1</v>
      </c>
      <c r="AD1630" s="50">
        <v>1319.68</v>
      </c>
      <c r="AE1630" s="39">
        <v>1046.28</v>
      </c>
      <c r="AF1630" s="11">
        <f>IF(Z1630=2,AE1630*1.08,IF(AE1630&lt;=10,(AE1630*1.09),IF(AE1630&lt;=50,(10*1.09)+((AE1630-10)*1.08),IF(AE1630&lt;=100,(10*1.09)+((50-10)*1.08)+((AE1630-50)*1.07),IF(AE1630&lt;=200,(10*1.09)+((50-10)*1.08)+((100-50)*1.07)+((AE1630-100)*1.04),(10*1.09)+((50-10)*1.08)+((100-50)*1.07)+((200-100)*1.04)+((AE1630-200)*1.02))))))</f>
        <v>1074.8055999999999</v>
      </c>
      <c r="AG1630" s="11">
        <f>IF(Z1630=1,AF1630*1.08,IF(Z1630=4,AF1630*1.08,IF(Z1630=2,0,IF(AE1630&lt;=100,(AF1630*1.25),IF(AE1630&lt;=200,134.5+((AE1630-100)*1.04*1.16),255.14+((AE1630-200)*1.02*1.12))))))</f>
        <v>1221.9302720000001</v>
      </c>
      <c r="AH1630" s="11">
        <f>IF(Z1630=1,0,IF(Z1630=4,0,(AG1630*1.08)))</f>
        <v>1319.6846937600001</v>
      </c>
      <c r="AI1630" s="9">
        <f>TRUNC(AF1630,2)</f>
        <v>1074.8</v>
      </c>
      <c r="AJ1630" s="9">
        <f>TRUNC(AG1630,2)</f>
        <v>1221.93</v>
      </c>
      <c r="AK1630" s="9">
        <f>TRUNC(AH1630,2)</f>
        <v>1319.68</v>
      </c>
      <c r="AL1630" s="13">
        <v>44170</v>
      </c>
      <c r="AM1630" s="13">
        <v>44187</v>
      </c>
      <c r="AN1630" s="13" t="s">
        <v>6537</v>
      </c>
    </row>
    <row r="1631" spans="1:40" ht="57" customHeight="1" x14ac:dyDescent="0.25">
      <c r="A1631" s="1">
        <v>8699702775020</v>
      </c>
      <c r="B1631" s="1" t="s">
        <v>4715</v>
      </c>
      <c r="C1631" s="1" t="s">
        <v>4716</v>
      </c>
      <c r="D1631" s="2" t="s">
        <v>150</v>
      </c>
      <c r="E1631" s="3" t="s">
        <v>133</v>
      </c>
      <c r="F1631" s="3">
        <v>0</v>
      </c>
      <c r="G1631" s="2">
        <v>1</v>
      </c>
      <c r="H1631" s="3">
        <v>1</v>
      </c>
      <c r="I1631" s="3"/>
      <c r="J1631" s="3"/>
      <c r="K1631" s="3"/>
      <c r="L1631" s="4" t="s">
        <v>4717</v>
      </c>
      <c r="M1631" s="4" t="s">
        <v>904</v>
      </c>
      <c r="N1631" s="3" t="s">
        <v>5965</v>
      </c>
      <c r="O1631" s="3">
        <v>300</v>
      </c>
      <c r="P1631" s="3" t="s">
        <v>5717</v>
      </c>
      <c r="Q1631" s="3">
        <v>1</v>
      </c>
      <c r="R1631" s="3" t="s">
        <v>48</v>
      </c>
      <c r="S1631" s="10" t="s">
        <v>18</v>
      </c>
      <c r="T1631" s="10" t="s">
        <v>111</v>
      </c>
      <c r="U1631" s="38">
        <v>21.51</v>
      </c>
      <c r="V1631" s="38">
        <v>21.51</v>
      </c>
      <c r="W1631" s="38">
        <v>17.2</v>
      </c>
      <c r="X1631" s="10" t="s">
        <v>111</v>
      </c>
      <c r="Y1631" s="12"/>
      <c r="Z1631" s="1">
        <v>0</v>
      </c>
      <c r="AA1631" s="9">
        <v>65.62</v>
      </c>
      <c r="AB1631" s="9"/>
      <c r="AC1631" s="50"/>
      <c r="AD1631" s="50"/>
      <c r="AE1631" s="39">
        <v>65.62</v>
      </c>
      <c r="AF1631" s="11">
        <f>IF(Z1631=2,AE1631*1.08,IF(AE1631&lt;=10,(AE1631*1.09),IF(AE1631&lt;=50,(10*1.09)+((AE1631-10)*1.08),IF(AE1631&lt;=100,(10*1.09)+((50-10)*1.08)+((AE1631-50)*1.07),IF(AE1631&lt;=200,(10*1.09)+((50-10)*1.08)+((100-50)*1.07)+((AE1631-100)*1.04),(10*1.09)+((50-10)*1.08)+((100-50)*1.07)+((200-100)*1.04)+((AE1631-200)*1.02))))))</f>
        <v>70.813400000000001</v>
      </c>
      <c r="AG1631" s="11">
        <f>IF(Z1631=1,AF1631*1.08,IF(Z1631=4,AF1631*1.08,IF(Z1631=2,0,IF(AE1631&lt;=100,(AF1631*1.25),IF(AE1631&lt;=200,134.5+((AE1631-100)*1.04*1.16),255.14+((AE1631-200)*1.02*1.12))))))</f>
        <v>88.516750000000002</v>
      </c>
      <c r="AH1631" s="11">
        <f>IF(Z1631=1,0,IF(Z1631=4,0,(AG1631*1.08)))</f>
        <v>95.598090000000013</v>
      </c>
      <c r="AI1631" s="9">
        <f>TRUNC(AF1631,2)</f>
        <v>70.81</v>
      </c>
      <c r="AJ1631" s="9">
        <f>TRUNC(AG1631,2)</f>
        <v>88.51</v>
      </c>
      <c r="AK1631" s="9">
        <f>TRUNC(AH1631,2)</f>
        <v>95.59</v>
      </c>
      <c r="AL1631" s="13">
        <v>44170</v>
      </c>
      <c r="AM1631" s="13">
        <v>44187</v>
      </c>
      <c r="AN1631" s="13" t="s">
        <v>6560</v>
      </c>
    </row>
    <row r="1632" spans="1:40" ht="57" customHeight="1" x14ac:dyDescent="0.25">
      <c r="A1632" s="1">
        <v>8698856350350</v>
      </c>
      <c r="B1632" s="1" t="s">
        <v>1330</v>
      </c>
      <c r="C1632" s="1" t="s">
        <v>1331</v>
      </c>
      <c r="D1632" s="2" t="s">
        <v>44</v>
      </c>
      <c r="E1632" s="3" t="s">
        <v>133</v>
      </c>
      <c r="F1632" s="3">
        <v>0</v>
      </c>
      <c r="G1632" s="2">
        <v>2</v>
      </c>
      <c r="H1632" s="3">
        <v>1</v>
      </c>
      <c r="I1632" s="3"/>
      <c r="J1632" s="3"/>
      <c r="K1632" s="3"/>
      <c r="L1632" s="4" t="s">
        <v>1496</v>
      </c>
      <c r="M1632" s="4" t="s">
        <v>810</v>
      </c>
      <c r="N1632" s="3" t="s">
        <v>6008</v>
      </c>
      <c r="O1632" s="3">
        <v>50</v>
      </c>
      <c r="P1632" s="3" t="s">
        <v>76</v>
      </c>
      <c r="Q1632" s="3">
        <v>20</v>
      </c>
      <c r="R1632" s="3" t="s">
        <v>48</v>
      </c>
      <c r="S1632" s="10" t="s">
        <v>49</v>
      </c>
      <c r="T1632" s="3" t="s">
        <v>129</v>
      </c>
      <c r="U1632" s="38">
        <v>19</v>
      </c>
      <c r="V1632" s="38">
        <v>19</v>
      </c>
      <c r="W1632" s="38">
        <v>15.2</v>
      </c>
      <c r="X1632" s="11" t="s">
        <v>129</v>
      </c>
      <c r="Y1632" s="12"/>
      <c r="Z1632" s="1">
        <v>0</v>
      </c>
      <c r="AA1632" s="9">
        <v>57.93</v>
      </c>
      <c r="AB1632" s="9"/>
      <c r="AC1632" s="50">
        <f>IF(AD1632=AK1632,1,0)</f>
        <v>1</v>
      </c>
      <c r="AD1632" s="50">
        <v>84.48</v>
      </c>
      <c r="AE1632" s="39">
        <v>57.93</v>
      </c>
      <c r="AF1632" s="11">
        <f>IF(Z1632=2,AE1632*1.08,IF(AE1632&lt;=10,(AE1632*1.09),IF(AE1632&lt;=50,(10*1.09)+((AE1632-10)*1.08),IF(AE1632&lt;=100,(10*1.09)+((50-10)*1.08)+((AE1632-50)*1.07),IF(AE1632&lt;=200,(10*1.09)+((50-10)*1.08)+((100-50)*1.07)+((AE1632-100)*1.04),(10*1.09)+((50-10)*1.08)+((100-50)*1.07)+((200-100)*1.04)+((AE1632-200)*1.02))))))</f>
        <v>62.585100000000004</v>
      </c>
      <c r="AG1632" s="11">
        <f>IF(Z1632=1,AF1632*1.08,IF(Z1632=4,AF1632*1.08,IF(Z1632=2,0,IF(AE1632&lt;=100,(AF1632*1.25),IF(AE1632&lt;=200,134.5+((AE1632-100)*1.04*1.16),255.14+((AE1632-200)*1.02*1.12))))))</f>
        <v>78.231375</v>
      </c>
      <c r="AH1632" s="11">
        <f>IF(Z1632=1,0,IF(Z1632=4,0,(AG1632*1.08)))</f>
        <v>84.489885000000001</v>
      </c>
      <c r="AI1632" s="9">
        <f>TRUNC(AF1632,2)</f>
        <v>62.58</v>
      </c>
      <c r="AJ1632" s="9">
        <f>TRUNC(AG1632,2)</f>
        <v>78.23</v>
      </c>
      <c r="AK1632" s="9">
        <f>TRUNC(AH1632,2)</f>
        <v>84.48</v>
      </c>
      <c r="AL1632" s="13">
        <v>44170</v>
      </c>
      <c r="AM1632" s="13">
        <v>44187</v>
      </c>
      <c r="AN1632" s="13" t="s">
        <v>6541</v>
      </c>
    </row>
    <row r="1633" spans="1:40" ht="57" customHeight="1" x14ac:dyDescent="0.25">
      <c r="A1633" s="1">
        <v>8699726266405</v>
      </c>
      <c r="B1633" s="1" t="s">
        <v>1537</v>
      </c>
      <c r="C1633" s="1" t="s">
        <v>1538</v>
      </c>
      <c r="D1633" s="2" t="s">
        <v>44</v>
      </c>
      <c r="E1633" s="3" t="s">
        <v>5731</v>
      </c>
      <c r="F1633" s="3">
        <v>7</v>
      </c>
      <c r="G1633" s="2">
        <v>2</v>
      </c>
      <c r="H1633" s="3">
        <v>1</v>
      </c>
      <c r="I1633" s="3"/>
      <c r="J1633" s="3"/>
      <c r="K1633" s="3"/>
      <c r="L1633" s="4" t="s">
        <v>1539</v>
      </c>
      <c r="M1633" s="4" t="s">
        <v>1540</v>
      </c>
      <c r="N1633" s="3" t="s">
        <v>5941</v>
      </c>
      <c r="O1633" s="3">
        <v>250</v>
      </c>
      <c r="P1633" s="3" t="s">
        <v>76</v>
      </c>
      <c r="Q1633" s="3">
        <v>1</v>
      </c>
      <c r="R1633" s="3" t="s">
        <v>48</v>
      </c>
      <c r="S1633" s="10" t="s">
        <v>49</v>
      </c>
      <c r="T1633" s="3" t="s">
        <v>3272</v>
      </c>
      <c r="U1633" s="38">
        <v>274.39</v>
      </c>
      <c r="V1633" s="38">
        <v>274.39</v>
      </c>
      <c r="W1633" s="38">
        <v>274.39</v>
      </c>
      <c r="X1633" s="3" t="s">
        <v>3272</v>
      </c>
      <c r="Y1633" s="12"/>
      <c r="Z1633" s="1">
        <v>0</v>
      </c>
      <c r="AA1633" s="9">
        <v>1046.93</v>
      </c>
      <c r="AB1633" s="9"/>
      <c r="AC1633" s="50">
        <f>IF(AD1633=AK1633,1,0)</f>
        <v>1</v>
      </c>
      <c r="AD1633" s="50">
        <v>1320.48</v>
      </c>
      <c r="AE1633" s="39">
        <v>1046.93</v>
      </c>
      <c r="AF1633" s="11">
        <f>IF(Z1633=2,AE1633*1.08,IF(AE1633&lt;=10,(AE1633*1.09),IF(AE1633&lt;=50,(10*1.09)+((AE1633-10)*1.08),IF(AE1633&lt;=100,(10*1.09)+((50-10)*1.08)+((AE1633-50)*1.07),IF(AE1633&lt;=200,(10*1.09)+((50-10)*1.08)+((100-50)*1.07)+((AE1633-100)*1.04),(10*1.09)+((50-10)*1.08)+((100-50)*1.07)+((200-100)*1.04)+((AE1633-200)*1.02))))))</f>
        <v>1075.4686000000002</v>
      </c>
      <c r="AG1633" s="11">
        <f>IF(Z1633=1,AF1633*1.08,IF(Z1633=4,AF1633*1.08,IF(Z1633=2,0,IF(AE1633&lt;=100,(AF1633*1.25),IF(AE1633&lt;=200,134.5+((AE1633-100)*1.04*1.16),255.14+((AE1633-200)*1.02*1.12))))))</f>
        <v>1222.6728320000002</v>
      </c>
      <c r="AH1633" s="11">
        <f>IF(Z1633=1,0,IF(Z1633=4,0,(AG1633*1.08)))</f>
        <v>1320.4866585600003</v>
      </c>
      <c r="AI1633" s="9">
        <f>TRUNC(AF1633,2)</f>
        <v>1075.46</v>
      </c>
      <c r="AJ1633" s="9">
        <f>TRUNC(AG1633,2)</f>
        <v>1222.67</v>
      </c>
      <c r="AK1633" s="9">
        <f>TRUNC(AH1633,2)</f>
        <v>1320.48</v>
      </c>
      <c r="AL1633" s="13">
        <v>44170</v>
      </c>
      <c r="AM1633" s="13">
        <v>44187</v>
      </c>
      <c r="AN1633" s="13" t="s">
        <v>6541</v>
      </c>
    </row>
    <row r="1634" spans="1:40" ht="57" customHeight="1" x14ac:dyDescent="0.25">
      <c r="A1634" s="1">
        <v>8699541015349</v>
      </c>
      <c r="B1634" s="1" t="s">
        <v>1544</v>
      </c>
      <c r="C1634" s="1" t="s">
        <v>1545</v>
      </c>
      <c r="D1634" s="2" t="s">
        <v>150</v>
      </c>
      <c r="E1634" s="3" t="s">
        <v>5731</v>
      </c>
      <c r="F1634" s="3">
        <v>0</v>
      </c>
      <c r="G1634" s="2">
        <v>1</v>
      </c>
      <c r="H1634" s="3">
        <v>1</v>
      </c>
      <c r="I1634" s="3"/>
      <c r="J1634" s="3"/>
      <c r="K1634" s="3"/>
      <c r="L1634" s="4" t="s">
        <v>1546</v>
      </c>
      <c r="M1634" s="4" t="s">
        <v>1547</v>
      </c>
      <c r="N1634" s="3" t="s">
        <v>5949</v>
      </c>
      <c r="O1634" s="3">
        <v>250</v>
      </c>
      <c r="P1634" s="3" t="s">
        <v>76</v>
      </c>
      <c r="Q1634" s="3">
        <v>120</v>
      </c>
      <c r="R1634" s="3" t="s">
        <v>48</v>
      </c>
      <c r="S1634" s="10" t="s">
        <v>49</v>
      </c>
      <c r="T1634" s="3" t="s">
        <v>129</v>
      </c>
      <c r="U1634" s="38">
        <v>2650.52</v>
      </c>
      <c r="V1634" s="38">
        <v>2784.42</v>
      </c>
      <c r="W1634" s="38">
        <v>1670.65</v>
      </c>
      <c r="X1634" s="3" t="s">
        <v>153</v>
      </c>
      <c r="Y1634" s="12"/>
      <c r="Z1634" s="1">
        <v>0</v>
      </c>
      <c r="AA1634" s="9">
        <v>5702.22</v>
      </c>
      <c r="AB1634" s="9"/>
      <c r="AC1634" s="50"/>
      <c r="AD1634" s="50"/>
      <c r="AE1634" s="39">
        <v>5412.13</v>
      </c>
      <c r="AF1634" s="11">
        <f>IF(Z1634=2,AE1634*1.08,IF(AE1634&lt;=10,(AE1634*1.09),IF(AE1634&lt;=50,(10*1.09)+((AE1634-10)*1.08),IF(AE1634&lt;=100,(10*1.09)+((50-10)*1.08)+((AE1634-50)*1.07),IF(AE1634&lt;=200,(10*1.09)+((50-10)*1.08)+((100-50)*1.07)+((AE1634-100)*1.04),(10*1.09)+((50-10)*1.08)+((100-50)*1.07)+((200-100)*1.04)+((AE1634-200)*1.02))))))</f>
        <v>5527.972600000001</v>
      </c>
      <c r="AG1634" s="11">
        <f>IF(Z1634=1,AF1634*1.08,IF(Z1634=4,AF1634*1.08,IF(Z1634=2,0,IF(AE1634&lt;=100,(AF1634*1.25),IF(AE1634&lt;=200,134.5+((AE1634-100)*1.04*1.16),255.14+((AE1634-200)*1.02*1.12))))))</f>
        <v>6209.4773120000018</v>
      </c>
      <c r="AH1634" s="11">
        <f>IF(Z1634=1,0,IF(Z1634=4,0,(AG1634*1.08)))</f>
        <v>6706.2354969600028</v>
      </c>
      <c r="AI1634" s="9">
        <f>TRUNC(AF1634,2)</f>
        <v>5527.97</v>
      </c>
      <c r="AJ1634" s="9">
        <f>TRUNC(AG1634,2)</f>
        <v>6209.47</v>
      </c>
      <c r="AK1634" s="9">
        <f>TRUNC(AH1634,2)</f>
        <v>6706.23</v>
      </c>
      <c r="AL1634" s="13">
        <v>44170</v>
      </c>
      <c r="AM1634" s="13">
        <v>44187</v>
      </c>
      <c r="AN1634" s="13" t="s">
        <v>6541</v>
      </c>
    </row>
    <row r="1635" spans="1:40" ht="57" customHeight="1" x14ac:dyDescent="0.25">
      <c r="A1635" s="1">
        <v>8699586013331</v>
      </c>
      <c r="B1635" s="1" t="s">
        <v>1544</v>
      </c>
      <c r="C1635" s="1" t="s">
        <v>1545</v>
      </c>
      <c r="D1635" s="2" t="s">
        <v>150</v>
      </c>
      <c r="E1635" s="3" t="s">
        <v>5731</v>
      </c>
      <c r="F1635" s="3">
        <v>0</v>
      </c>
      <c r="G1635" s="2">
        <v>1</v>
      </c>
      <c r="H1635" s="3">
        <v>1</v>
      </c>
      <c r="I1635" s="3"/>
      <c r="J1635" s="3"/>
      <c r="K1635" s="3"/>
      <c r="L1635" s="4" t="s">
        <v>5429</v>
      </c>
      <c r="M1635" s="4" t="s">
        <v>1547</v>
      </c>
      <c r="N1635" s="3" t="s">
        <v>5934</v>
      </c>
      <c r="O1635" s="3">
        <v>250</v>
      </c>
      <c r="P1635" s="3" t="s">
        <v>76</v>
      </c>
      <c r="Q1635" s="3">
        <v>120</v>
      </c>
      <c r="R1635" s="3" t="s">
        <v>48</v>
      </c>
      <c r="S1635" s="10" t="s">
        <v>49</v>
      </c>
      <c r="T1635" s="3" t="s">
        <v>129</v>
      </c>
      <c r="U1635" s="38">
        <v>2650.52</v>
      </c>
      <c r="V1635" s="38">
        <v>2784.42</v>
      </c>
      <c r="W1635" s="38">
        <v>1670.65</v>
      </c>
      <c r="X1635" s="3" t="s">
        <v>153</v>
      </c>
      <c r="Y1635" s="12"/>
      <c r="Z1635" s="1">
        <v>0</v>
      </c>
      <c r="AA1635" s="9">
        <v>5181.46</v>
      </c>
      <c r="AB1635" s="9"/>
      <c r="AC1635" s="50"/>
      <c r="AD1635" s="50"/>
      <c r="AE1635" s="39">
        <v>5181.46</v>
      </c>
      <c r="AF1635" s="11">
        <f>IF(Z1635=2,AE1635*1.08,IF(AE1635&lt;=10,(AE1635*1.09),IF(AE1635&lt;=50,(10*1.09)+((AE1635-10)*1.08),IF(AE1635&lt;=100,(10*1.09)+((50-10)*1.08)+((AE1635-50)*1.07),IF(AE1635&lt;=200,(10*1.09)+((50-10)*1.08)+((100-50)*1.07)+((AE1635-100)*1.04),(10*1.09)+((50-10)*1.08)+((100-50)*1.07)+((200-100)*1.04)+((AE1635-200)*1.02))))))</f>
        <v>5292.6892000000007</v>
      </c>
      <c r="AG1635" s="11">
        <f>IF(Z1635=1,AF1635*1.08,IF(Z1635=4,AF1635*1.08,IF(Z1635=2,0,IF(AE1635&lt;=100,(AF1635*1.25),IF(AE1635&lt;=200,134.5+((AE1635-100)*1.04*1.16),255.14+((AE1635-200)*1.02*1.12))))))</f>
        <v>5945.9599040000012</v>
      </c>
      <c r="AH1635" s="11">
        <f>IF(Z1635=1,0,IF(Z1635=4,0,(AG1635*1.08)))</f>
        <v>6421.6366963200016</v>
      </c>
      <c r="AI1635" s="9">
        <f>TRUNC(AF1635,2)</f>
        <v>5292.68</v>
      </c>
      <c r="AJ1635" s="9">
        <f>TRUNC(AG1635,2)</f>
        <v>5945.95</v>
      </c>
      <c r="AK1635" s="9">
        <f>TRUNC(AH1635,2)</f>
        <v>6421.63</v>
      </c>
      <c r="AL1635" s="13">
        <v>44170</v>
      </c>
      <c r="AM1635" s="13">
        <v>44187</v>
      </c>
      <c r="AN1635" s="13" t="s">
        <v>6541</v>
      </c>
    </row>
    <row r="1636" spans="1:40" ht="57" customHeight="1" x14ac:dyDescent="0.25">
      <c r="A1636" s="1">
        <v>8699593015304</v>
      </c>
      <c r="B1636" s="1" t="s">
        <v>1544</v>
      </c>
      <c r="C1636" s="1" t="s">
        <v>1545</v>
      </c>
      <c r="D1636" s="2" t="s">
        <v>44</v>
      </c>
      <c r="E1636" s="3" t="s">
        <v>5731</v>
      </c>
      <c r="F1636" s="3">
        <v>0</v>
      </c>
      <c r="G1636" s="2">
        <v>1</v>
      </c>
      <c r="H1636" s="3">
        <v>1</v>
      </c>
      <c r="I1636" s="3"/>
      <c r="J1636" s="3"/>
      <c r="K1636" s="3"/>
      <c r="L1636" s="4" t="s">
        <v>1559</v>
      </c>
      <c r="M1636" s="4" t="s">
        <v>1547</v>
      </c>
      <c r="N1636" s="3" t="s">
        <v>5982</v>
      </c>
      <c r="O1636" s="3">
        <v>250</v>
      </c>
      <c r="P1636" s="3" t="s">
        <v>76</v>
      </c>
      <c r="Q1636" s="3">
        <v>120</v>
      </c>
      <c r="R1636" s="3" t="s">
        <v>48</v>
      </c>
      <c r="S1636" s="10" t="s">
        <v>49</v>
      </c>
      <c r="T1636" s="3" t="s">
        <v>129</v>
      </c>
      <c r="U1636" s="38">
        <v>2650.52</v>
      </c>
      <c r="V1636" s="38">
        <v>2784.42</v>
      </c>
      <c r="W1636" s="38">
        <v>1670.65</v>
      </c>
      <c r="X1636" s="3" t="s">
        <v>153</v>
      </c>
      <c r="Y1636" s="12"/>
      <c r="Z1636" s="1">
        <v>0</v>
      </c>
      <c r="AA1636" s="9">
        <v>5702.2</v>
      </c>
      <c r="AB1636" s="9"/>
      <c r="AC1636" s="50">
        <f>IF(AD1636=AK1636,1,0)</f>
        <v>0</v>
      </c>
      <c r="AD1636" s="50">
        <v>7064.12</v>
      </c>
      <c r="AE1636" s="39">
        <v>5412.12</v>
      </c>
      <c r="AF1636" s="11">
        <f>IF(Z1636=2,AE1636*1.08,IF(AE1636&lt;=10,(AE1636*1.09),IF(AE1636&lt;=50,(10*1.09)+((AE1636-10)*1.08),IF(AE1636&lt;=100,(10*1.09)+((50-10)*1.08)+((AE1636-50)*1.07),IF(AE1636&lt;=200,(10*1.09)+((50-10)*1.08)+((100-50)*1.07)+((AE1636-100)*1.04),(10*1.09)+((50-10)*1.08)+((100-50)*1.07)+((200-100)*1.04)+((AE1636-200)*1.02))))))</f>
        <v>5527.9624000000003</v>
      </c>
      <c r="AG1636" s="11">
        <f>IF(Z1636=1,AF1636*1.08,IF(Z1636=4,AF1636*1.08,IF(Z1636=2,0,IF(AE1636&lt;=100,(AF1636*1.25),IF(AE1636&lt;=200,134.5+((AE1636-100)*1.04*1.16),255.14+((AE1636-200)*1.02*1.12))))))</f>
        <v>6209.4658880000006</v>
      </c>
      <c r="AH1636" s="11">
        <f>IF(Z1636=1,0,IF(Z1636=4,0,(AG1636*1.08)))</f>
        <v>6706.2231590400015</v>
      </c>
      <c r="AI1636" s="9">
        <f>TRUNC(AF1636,2)</f>
        <v>5527.96</v>
      </c>
      <c r="AJ1636" s="9">
        <f>TRUNC(AG1636,2)</f>
        <v>6209.46</v>
      </c>
      <c r="AK1636" s="9">
        <f>TRUNC(AH1636,2)</f>
        <v>6706.22</v>
      </c>
      <c r="AL1636" s="13">
        <v>44170</v>
      </c>
      <c r="AM1636" s="13">
        <v>44187</v>
      </c>
      <c r="AN1636" s="13" t="s">
        <v>6541</v>
      </c>
    </row>
    <row r="1637" spans="1:40" ht="57" customHeight="1" x14ac:dyDescent="0.25">
      <c r="A1637" s="1">
        <v>8699769950224</v>
      </c>
      <c r="B1637" s="1" t="s">
        <v>1560</v>
      </c>
      <c r="C1637" s="1" t="s">
        <v>1561</v>
      </c>
      <c r="D1637" s="2" t="s">
        <v>44</v>
      </c>
      <c r="E1637" s="3" t="s">
        <v>5731</v>
      </c>
      <c r="F1637" s="3">
        <v>7</v>
      </c>
      <c r="G1637" s="29">
        <v>2</v>
      </c>
      <c r="H1637" s="3">
        <v>1</v>
      </c>
      <c r="I1637" s="3"/>
      <c r="J1637" s="3"/>
      <c r="K1637" s="3"/>
      <c r="L1637" s="4" t="s">
        <v>1562</v>
      </c>
      <c r="M1637" s="4" t="s">
        <v>1563</v>
      </c>
      <c r="N1637" s="3" t="s">
        <v>5904</v>
      </c>
      <c r="O1637" s="3">
        <v>10</v>
      </c>
      <c r="P1637" s="3" t="s">
        <v>76</v>
      </c>
      <c r="Q1637" s="3">
        <v>1</v>
      </c>
      <c r="R1637" s="3" t="s">
        <v>48</v>
      </c>
      <c r="S1637" s="10" t="s">
        <v>49</v>
      </c>
      <c r="T1637" s="3" t="s">
        <v>1244</v>
      </c>
      <c r="U1637" s="38">
        <v>434.81</v>
      </c>
      <c r="V1637" s="38">
        <v>434.81</v>
      </c>
      <c r="W1637" s="38">
        <v>434.81</v>
      </c>
      <c r="X1637" s="11" t="s">
        <v>1244</v>
      </c>
      <c r="Y1637" s="12"/>
      <c r="Z1637" s="1">
        <v>0</v>
      </c>
      <c r="AA1637" s="9">
        <v>1632.35</v>
      </c>
      <c r="AB1637" s="9"/>
      <c r="AC1637" s="50">
        <f>IF(AD1637=AK1637,1,0)</f>
        <v>1</v>
      </c>
      <c r="AD1637" s="50">
        <v>2042.77</v>
      </c>
      <c r="AE1637" s="39">
        <v>1632.35</v>
      </c>
      <c r="AF1637" s="11">
        <f>IF(Z1637=2,AE1637*1.08,IF(AE1637&lt;=10,(AE1637*1.09),IF(AE1637&lt;=50,(10*1.09)+((AE1637-10)*1.08),IF(AE1637&lt;=100,(10*1.09)+((50-10)*1.08)+((AE1637-50)*1.07),IF(AE1637&lt;=200,(10*1.09)+((50-10)*1.08)+((100-50)*1.07)+((AE1637-100)*1.04),(10*1.09)+((50-10)*1.08)+((100-50)*1.07)+((200-100)*1.04)+((AE1637-200)*1.02))))))</f>
        <v>1672.5969999999998</v>
      </c>
      <c r="AG1637" s="11">
        <f>IF(Z1637=1,AF1637*1.08,IF(Z1637=4,AF1637*1.08,IF(Z1637=2,0,IF(AE1637&lt;=100,(AF1637*1.25),IF(AE1637&lt;=200,134.5+((AE1637-100)*1.04*1.16),255.14+((AE1637-200)*1.02*1.12))))))</f>
        <v>1891.4566399999999</v>
      </c>
      <c r="AH1637" s="11">
        <f>IF(Z1637=1,0,IF(Z1637=4,0,(AG1637*1.08)))</f>
        <v>2042.7731712</v>
      </c>
      <c r="AI1637" s="9">
        <f>TRUNC(AF1637,2)</f>
        <v>1672.59</v>
      </c>
      <c r="AJ1637" s="9">
        <f>TRUNC(AG1637,2)</f>
        <v>1891.45</v>
      </c>
      <c r="AK1637" s="9">
        <f>TRUNC(AH1637,2)</f>
        <v>2042.77</v>
      </c>
      <c r="AL1637" s="13">
        <v>44170</v>
      </c>
      <c r="AM1637" s="13">
        <v>44187</v>
      </c>
      <c r="AN1637" s="13" t="s">
        <v>6541</v>
      </c>
    </row>
    <row r="1638" spans="1:40" ht="57" customHeight="1" x14ac:dyDescent="0.25">
      <c r="A1638" s="1">
        <v>8699862950213</v>
      </c>
      <c r="B1638" s="1" t="s">
        <v>1568</v>
      </c>
      <c r="C1638" s="1" t="s">
        <v>1569</v>
      </c>
      <c r="D1638" s="2" t="s">
        <v>44</v>
      </c>
      <c r="E1638" s="3" t="s">
        <v>5731</v>
      </c>
      <c r="F1638" s="3">
        <v>8</v>
      </c>
      <c r="G1638" s="2">
        <v>2</v>
      </c>
      <c r="H1638" s="3">
        <v>1</v>
      </c>
      <c r="I1638" s="3"/>
      <c r="J1638" s="3"/>
      <c r="K1638" s="3"/>
      <c r="L1638" s="4" t="s">
        <v>1570</v>
      </c>
      <c r="M1638" s="4" t="s">
        <v>1571</v>
      </c>
      <c r="N1638" s="3" t="s">
        <v>6064</v>
      </c>
      <c r="O1638" s="3">
        <v>40</v>
      </c>
      <c r="P1638" s="3" t="s">
        <v>76</v>
      </c>
      <c r="Q1638" s="3">
        <v>2</v>
      </c>
      <c r="R1638" s="3" t="s">
        <v>48</v>
      </c>
      <c r="S1638" s="10" t="s">
        <v>49</v>
      </c>
      <c r="T1638" s="3" t="s">
        <v>129</v>
      </c>
      <c r="U1638" s="38">
        <v>430.35</v>
      </c>
      <c r="V1638" s="38">
        <v>430.35</v>
      </c>
      <c r="W1638" s="38">
        <v>430.35</v>
      </c>
      <c r="X1638" s="3" t="s">
        <v>129</v>
      </c>
      <c r="Y1638" s="12"/>
      <c r="Z1638" s="1">
        <v>0</v>
      </c>
      <c r="AA1638" s="9">
        <v>1641.99</v>
      </c>
      <c r="AB1638" s="9"/>
      <c r="AC1638" s="50">
        <f>IF(AD1638=AK1638,1,0)</f>
        <v>1</v>
      </c>
      <c r="AD1638" s="50">
        <v>2054.66</v>
      </c>
      <c r="AE1638" s="39">
        <v>1641.99</v>
      </c>
      <c r="AF1638" s="11">
        <f>IF(Z1638=2,AE1638*1.08,IF(AE1638&lt;=10,(AE1638*1.09),IF(AE1638&lt;=50,(10*1.09)+((AE1638-10)*1.08),IF(AE1638&lt;=100,(10*1.09)+((50-10)*1.08)+((AE1638-50)*1.07),IF(AE1638&lt;=200,(10*1.09)+((50-10)*1.08)+((100-50)*1.07)+((AE1638-100)*1.04),(10*1.09)+((50-10)*1.08)+((100-50)*1.07)+((200-100)*1.04)+((AE1638-200)*1.02))))))</f>
        <v>1682.4297999999999</v>
      </c>
      <c r="AG1638" s="11">
        <f>IF(Z1638=1,AF1638*1.08,IF(Z1638=4,AF1638*1.08,IF(Z1638=2,0,IF(AE1638&lt;=100,(AF1638*1.25),IF(AE1638&lt;=200,134.5+((AE1638-100)*1.04*1.16),255.14+((AE1638-200)*1.02*1.12))))))</f>
        <v>1902.469376</v>
      </c>
      <c r="AH1638" s="11">
        <f>IF(Z1638=1,0,IF(Z1638=4,0,(AG1638*1.08)))</f>
        <v>2054.6669260799999</v>
      </c>
      <c r="AI1638" s="9">
        <f>TRUNC(AF1638,2)</f>
        <v>1682.42</v>
      </c>
      <c r="AJ1638" s="9">
        <f>TRUNC(AG1638,2)</f>
        <v>1902.46</v>
      </c>
      <c r="AK1638" s="9">
        <f>TRUNC(AH1638,2)</f>
        <v>2054.66</v>
      </c>
      <c r="AL1638" s="13">
        <v>44170</v>
      </c>
      <c r="AM1638" s="13">
        <v>44187</v>
      </c>
      <c r="AN1638" s="13" t="s">
        <v>6541</v>
      </c>
    </row>
    <row r="1639" spans="1:40" ht="57" customHeight="1" x14ac:dyDescent="0.25">
      <c r="A1639" s="1">
        <v>8699862950237</v>
      </c>
      <c r="B1639" s="1" t="s">
        <v>1568</v>
      </c>
      <c r="C1639" s="1" t="s">
        <v>1569</v>
      </c>
      <c r="D1639" s="2" t="s">
        <v>44</v>
      </c>
      <c r="E1639" s="3" t="s">
        <v>5731</v>
      </c>
      <c r="F1639" s="3">
        <v>8</v>
      </c>
      <c r="G1639" s="2">
        <v>2</v>
      </c>
      <c r="H1639" s="3">
        <v>1</v>
      </c>
      <c r="I1639" s="3"/>
      <c r="J1639" s="3"/>
      <c r="K1639" s="3"/>
      <c r="L1639" s="4" t="s">
        <v>1581</v>
      </c>
      <c r="M1639" s="4" t="s">
        <v>1571</v>
      </c>
      <c r="N1639" s="3" t="s">
        <v>6064</v>
      </c>
      <c r="O1639" s="3">
        <v>40</v>
      </c>
      <c r="P1639" s="3" t="s">
        <v>76</v>
      </c>
      <c r="Q1639" s="3">
        <v>2</v>
      </c>
      <c r="R1639" s="3" t="s">
        <v>48</v>
      </c>
      <c r="S1639" s="10" t="s">
        <v>49</v>
      </c>
      <c r="T1639" s="3" t="s">
        <v>129</v>
      </c>
      <c r="U1639" s="38">
        <v>430.35</v>
      </c>
      <c r="V1639" s="38">
        <v>430.35</v>
      </c>
      <c r="W1639" s="38">
        <v>430.35</v>
      </c>
      <c r="X1639" s="11" t="s">
        <v>129</v>
      </c>
      <c r="Y1639" s="12"/>
      <c r="Z1639" s="1">
        <v>0</v>
      </c>
      <c r="AA1639" s="9">
        <v>1641.99</v>
      </c>
      <c r="AB1639" s="9"/>
      <c r="AC1639" s="50">
        <f>IF(AD1639=AK1639,1,0)</f>
        <v>1</v>
      </c>
      <c r="AD1639" s="50">
        <v>2054.66</v>
      </c>
      <c r="AE1639" s="39">
        <v>1641.99</v>
      </c>
      <c r="AF1639" s="11">
        <f>IF(Z1639=2,AE1639*1.08,IF(AE1639&lt;=10,(AE1639*1.09),IF(AE1639&lt;=50,(10*1.09)+((AE1639-10)*1.08),IF(AE1639&lt;=100,(10*1.09)+((50-10)*1.08)+((AE1639-50)*1.07),IF(AE1639&lt;=200,(10*1.09)+((50-10)*1.08)+((100-50)*1.07)+((AE1639-100)*1.04),(10*1.09)+((50-10)*1.08)+((100-50)*1.07)+((200-100)*1.04)+((AE1639-200)*1.02))))))</f>
        <v>1682.4297999999999</v>
      </c>
      <c r="AG1639" s="11">
        <f>IF(Z1639=1,AF1639*1.08,IF(Z1639=4,AF1639*1.08,IF(Z1639=2,0,IF(AE1639&lt;=100,(AF1639*1.25),IF(AE1639&lt;=200,134.5+((AE1639-100)*1.04*1.16),255.14+((AE1639-200)*1.02*1.12))))))</f>
        <v>1902.469376</v>
      </c>
      <c r="AH1639" s="11">
        <f>IF(Z1639=1,0,IF(Z1639=4,0,(AG1639*1.08)))</f>
        <v>2054.6669260799999</v>
      </c>
      <c r="AI1639" s="9">
        <f>TRUNC(AF1639,2)</f>
        <v>1682.42</v>
      </c>
      <c r="AJ1639" s="9">
        <f>TRUNC(AG1639,2)</f>
        <v>1902.46</v>
      </c>
      <c r="AK1639" s="9">
        <f>TRUNC(AH1639,2)</f>
        <v>2054.66</v>
      </c>
      <c r="AL1639" s="13">
        <v>44170</v>
      </c>
      <c r="AM1639" s="13">
        <v>44187</v>
      </c>
      <c r="AN1639" s="13" t="s">
        <v>6541</v>
      </c>
    </row>
    <row r="1640" spans="1:40" ht="57" customHeight="1" x14ac:dyDescent="0.25">
      <c r="A1640" s="1">
        <v>8699943790011</v>
      </c>
      <c r="B1640" s="1" t="s">
        <v>1617</v>
      </c>
      <c r="C1640" s="1" t="s">
        <v>1618</v>
      </c>
      <c r="D1640" s="2" t="s">
        <v>44</v>
      </c>
      <c r="E1640" s="3" t="s">
        <v>5731</v>
      </c>
      <c r="F1640" s="3">
        <v>0</v>
      </c>
      <c r="G1640" s="2">
        <v>2</v>
      </c>
      <c r="H1640" s="3">
        <v>1</v>
      </c>
      <c r="I1640" s="3"/>
      <c r="J1640" s="3"/>
      <c r="K1640" s="3"/>
      <c r="L1640" s="4" t="s">
        <v>1619</v>
      </c>
      <c r="M1640" s="4" t="s">
        <v>1620</v>
      </c>
      <c r="N1640" s="3" t="s">
        <v>6019</v>
      </c>
      <c r="O1640" s="3">
        <v>1</v>
      </c>
      <c r="P1640" s="3" t="s">
        <v>76</v>
      </c>
      <c r="Q1640" s="3">
        <v>1</v>
      </c>
      <c r="R1640" s="3" t="s">
        <v>48</v>
      </c>
      <c r="S1640" s="10" t="s">
        <v>49</v>
      </c>
      <c r="T1640" s="3" t="s">
        <v>1251</v>
      </c>
      <c r="U1640" s="38">
        <v>1833.42</v>
      </c>
      <c r="V1640" s="38">
        <v>1833.42</v>
      </c>
      <c r="W1640" s="38">
        <v>1833.42</v>
      </c>
      <c r="X1640" s="3" t="s">
        <v>1251</v>
      </c>
      <c r="Y1640" s="12"/>
      <c r="Z1640" s="1">
        <v>0</v>
      </c>
      <c r="AA1640" s="9">
        <v>6995.41</v>
      </c>
      <c r="AB1640" s="9"/>
      <c r="AC1640" s="50"/>
      <c r="AD1640" s="50"/>
      <c r="AE1640" s="39">
        <v>6995.41</v>
      </c>
      <c r="AF1640" s="11">
        <f>IF(Z1640=2,AE1640*1.08,IF(AE1640&lt;=10,(AE1640*1.09),IF(AE1640&lt;=50,(10*1.09)+((AE1640-10)*1.08),IF(AE1640&lt;=100,(10*1.09)+((50-10)*1.08)+((AE1640-50)*1.07),IF(AE1640&lt;=200,(10*1.09)+((50-10)*1.08)+((100-50)*1.07)+((AE1640-100)*1.04),(10*1.09)+((50-10)*1.08)+((100-50)*1.07)+((200-100)*1.04)+((AE1640-200)*1.02))))))</f>
        <v>7142.9182000000001</v>
      </c>
      <c r="AG1640" s="11">
        <f>IF(Z1640=1,AF1640*1.08,IF(Z1640=4,AF1640*1.08,IF(Z1640=2,0,IF(AE1640&lt;=100,(AF1640*1.25),IF(AE1640&lt;=200,134.5+((AE1640-100)*1.04*1.16),255.14+((AE1640-200)*1.02*1.12))))))</f>
        <v>8018.2163840000003</v>
      </c>
      <c r="AH1640" s="11">
        <f>IF(Z1640=1,0,IF(Z1640=4,0,(AG1640*1.08)))</f>
        <v>8659.6736947200006</v>
      </c>
      <c r="AI1640" s="9">
        <f>TRUNC(AF1640,2)</f>
        <v>7142.91</v>
      </c>
      <c r="AJ1640" s="9">
        <f>TRUNC(AG1640,2)</f>
        <v>8018.21</v>
      </c>
      <c r="AK1640" s="9">
        <f>TRUNC(AH1640,2)</f>
        <v>8659.67</v>
      </c>
      <c r="AL1640" s="13">
        <v>44170</v>
      </c>
      <c r="AM1640" s="13">
        <v>44187</v>
      </c>
      <c r="AN1640" s="13" t="s">
        <v>6541</v>
      </c>
    </row>
    <row r="1641" spans="1:40" ht="57" customHeight="1" x14ac:dyDescent="0.25">
      <c r="A1641" s="1">
        <v>8680199092332</v>
      </c>
      <c r="B1641" s="1" t="s">
        <v>4445</v>
      </c>
      <c r="C1641" s="1" t="s">
        <v>4446</v>
      </c>
      <c r="D1641" s="2" t="s">
        <v>150</v>
      </c>
      <c r="E1641" s="3" t="s">
        <v>133</v>
      </c>
      <c r="F1641" s="3">
        <v>0</v>
      </c>
      <c r="G1641" s="2">
        <v>1</v>
      </c>
      <c r="H1641" s="3">
        <v>1</v>
      </c>
      <c r="I1641" s="3"/>
      <c r="J1641" s="3"/>
      <c r="K1641" s="3"/>
      <c r="L1641" s="4" t="s">
        <v>5878</v>
      </c>
      <c r="M1641" s="4" t="s">
        <v>484</v>
      </c>
      <c r="N1641" s="3" t="s">
        <v>5928</v>
      </c>
      <c r="O1641" s="3">
        <v>200</v>
      </c>
      <c r="P1641" s="3" t="s">
        <v>76</v>
      </c>
      <c r="Q1641" s="3">
        <v>40</v>
      </c>
      <c r="R1641" s="3" t="s">
        <v>48</v>
      </c>
      <c r="S1641" s="10" t="s">
        <v>18</v>
      </c>
      <c r="T1641" s="3" t="s">
        <v>129</v>
      </c>
      <c r="U1641" s="38">
        <v>40</v>
      </c>
      <c r="V1641" s="38">
        <v>40</v>
      </c>
      <c r="W1641" s="38">
        <v>32</v>
      </c>
      <c r="X1641" s="3" t="s">
        <v>129</v>
      </c>
      <c r="Y1641" s="12"/>
      <c r="Z1641" s="1">
        <v>0</v>
      </c>
      <c r="AA1641" s="9">
        <v>32.369999999999997</v>
      </c>
      <c r="AB1641" s="9"/>
      <c r="AC1641" s="50">
        <f>IF(AD1641=AK1641,1,0)</f>
        <v>1</v>
      </c>
      <c r="AD1641" s="50">
        <v>47.33</v>
      </c>
      <c r="AE1641" s="39">
        <v>32.369999999999997</v>
      </c>
      <c r="AF1641" s="11">
        <f>IF(Z1641=2,AE1641*1.08,IF(AE1641&lt;=10,(AE1641*1.09),IF(AE1641&lt;=50,(10*1.09)+((AE1641-10)*1.08),IF(AE1641&lt;=100,(10*1.09)+((50-10)*1.08)+((AE1641-50)*1.07),IF(AE1641&lt;=200,(10*1.09)+((50-10)*1.08)+((100-50)*1.07)+((AE1641-100)*1.04),(10*1.09)+((50-10)*1.08)+((100-50)*1.07)+((200-100)*1.04)+((AE1641-200)*1.02))))))</f>
        <v>35.059599999999996</v>
      </c>
      <c r="AG1641" s="11">
        <f>IF(Z1641=1,AF1641*1.08,IF(Z1641=4,AF1641*1.08,IF(Z1641=2,0,IF(AE1641&lt;=100,(AF1641*1.25),IF(AE1641&lt;=200,134.5+((AE1641-100)*1.04*1.16),255.14+((AE1641-200)*1.02*1.12))))))</f>
        <v>43.824499999999993</v>
      </c>
      <c r="AH1641" s="11">
        <f>IF(Z1641=1,0,IF(Z1641=4,0,(AG1641*1.08)))</f>
        <v>47.330459999999995</v>
      </c>
      <c r="AI1641" s="9">
        <f>TRUNC(AF1641,2)</f>
        <v>35.049999999999997</v>
      </c>
      <c r="AJ1641" s="9">
        <f>TRUNC(AG1641,2)</f>
        <v>43.82</v>
      </c>
      <c r="AK1641" s="9">
        <f>TRUNC(AH1641,2)</f>
        <v>47.33</v>
      </c>
      <c r="AL1641" s="13">
        <v>44170</v>
      </c>
      <c r="AM1641" s="13">
        <v>44187</v>
      </c>
      <c r="AN1641" s="13" t="s">
        <v>6541</v>
      </c>
    </row>
    <row r="1642" spans="1:40" ht="57" customHeight="1" x14ac:dyDescent="0.25">
      <c r="A1642" s="1">
        <v>8680199092387</v>
      </c>
      <c r="B1642" s="1" t="s">
        <v>4445</v>
      </c>
      <c r="C1642" s="1" t="s">
        <v>4446</v>
      </c>
      <c r="D1642" s="2" t="s">
        <v>150</v>
      </c>
      <c r="E1642" s="3" t="s">
        <v>133</v>
      </c>
      <c r="F1642" s="3">
        <v>0</v>
      </c>
      <c r="G1642" s="2">
        <v>1</v>
      </c>
      <c r="H1642" s="3">
        <v>1</v>
      </c>
      <c r="I1642" s="3"/>
      <c r="J1642" s="3"/>
      <c r="K1642" s="3"/>
      <c r="L1642" s="4" t="s">
        <v>5879</v>
      </c>
      <c r="M1642" s="4" t="s">
        <v>484</v>
      </c>
      <c r="N1642" s="3" t="s">
        <v>5928</v>
      </c>
      <c r="O1642" s="3">
        <v>400</v>
      </c>
      <c r="P1642" s="3" t="s">
        <v>76</v>
      </c>
      <c r="Q1642" s="3">
        <v>60</v>
      </c>
      <c r="R1642" s="3" t="s">
        <v>48</v>
      </c>
      <c r="S1642" s="10" t="s">
        <v>18</v>
      </c>
      <c r="T1642" s="3" t="s">
        <v>111</v>
      </c>
      <c r="U1642" s="38">
        <v>59.42</v>
      </c>
      <c r="V1642" s="38">
        <v>59.42</v>
      </c>
      <c r="W1642" s="38">
        <v>47.53</v>
      </c>
      <c r="X1642" s="3" t="s">
        <v>111</v>
      </c>
      <c r="Y1642" s="12"/>
      <c r="Z1642" s="1">
        <v>0</v>
      </c>
      <c r="AA1642" s="9">
        <v>79.53</v>
      </c>
      <c r="AB1642" s="9"/>
      <c r="AC1642" s="50">
        <f>IF(AD1642=AK1642,1,0)</f>
        <v>1</v>
      </c>
      <c r="AD1642" s="50">
        <v>115.69</v>
      </c>
      <c r="AE1642" s="39">
        <v>79.53</v>
      </c>
      <c r="AF1642" s="11">
        <f>IF(Z1642=2,AE1642*1.08,IF(AE1642&lt;=10,(AE1642*1.09),IF(AE1642&lt;=50,(10*1.09)+((AE1642-10)*1.08),IF(AE1642&lt;=100,(10*1.09)+((50-10)*1.08)+((AE1642-50)*1.07),IF(AE1642&lt;=200,(10*1.09)+((50-10)*1.08)+((100-50)*1.07)+((AE1642-100)*1.04),(10*1.09)+((50-10)*1.08)+((100-50)*1.07)+((200-100)*1.04)+((AE1642-200)*1.02))))))</f>
        <v>85.697100000000006</v>
      </c>
      <c r="AG1642" s="11">
        <f>IF(Z1642=1,AF1642*1.08,IF(Z1642=4,AF1642*1.08,IF(Z1642=2,0,IF(AE1642&lt;=100,(AF1642*1.25),IF(AE1642&lt;=200,134.5+((AE1642-100)*1.04*1.16),255.14+((AE1642-200)*1.02*1.12))))))</f>
        <v>107.121375</v>
      </c>
      <c r="AH1642" s="11">
        <f>IF(Z1642=1,0,IF(Z1642=4,0,(AG1642*1.08)))</f>
        <v>115.691085</v>
      </c>
      <c r="AI1642" s="9">
        <f>TRUNC(AF1642,2)</f>
        <v>85.69</v>
      </c>
      <c r="AJ1642" s="9">
        <f>TRUNC(AG1642,2)</f>
        <v>107.12</v>
      </c>
      <c r="AK1642" s="9">
        <f>TRUNC(AH1642,2)</f>
        <v>115.69</v>
      </c>
      <c r="AL1642" s="13">
        <v>44170</v>
      </c>
      <c r="AM1642" s="13">
        <v>44187</v>
      </c>
      <c r="AN1642" s="13" t="s">
        <v>6541</v>
      </c>
    </row>
    <row r="1643" spans="1:40" ht="57" customHeight="1" x14ac:dyDescent="0.25">
      <c r="A1643" s="1">
        <v>8699822770028</v>
      </c>
      <c r="B1643" s="1" t="s">
        <v>1646</v>
      </c>
      <c r="C1643" s="1" t="s">
        <v>1647</v>
      </c>
      <c r="D1643" s="2" t="s">
        <v>44</v>
      </c>
      <c r="E1643" s="3" t="s">
        <v>5731</v>
      </c>
      <c r="F1643" s="3">
        <v>0</v>
      </c>
      <c r="G1643" s="2">
        <v>2</v>
      </c>
      <c r="H1643" s="3">
        <v>1</v>
      </c>
      <c r="I1643" s="3"/>
      <c r="J1643" s="3"/>
      <c r="K1643" s="3"/>
      <c r="L1643" s="4" t="s">
        <v>1648</v>
      </c>
      <c r="M1643" s="4" t="s">
        <v>1649</v>
      </c>
      <c r="N1643" s="3" t="s">
        <v>6044</v>
      </c>
      <c r="O1643" s="3">
        <v>120</v>
      </c>
      <c r="P1643" s="3" t="s">
        <v>76</v>
      </c>
      <c r="Q1643" s="3">
        <v>1</v>
      </c>
      <c r="R1643" s="3" t="s">
        <v>48</v>
      </c>
      <c r="S1643" s="10" t="s">
        <v>49</v>
      </c>
      <c r="T1643" s="10" t="s">
        <v>5673</v>
      </c>
      <c r="U1643" s="38">
        <v>421.95</v>
      </c>
      <c r="V1643" s="38">
        <v>421.95</v>
      </c>
      <c r="W1643" s="38">
        <v>421.95</v>
      </c>
      <c r="X1643" s="10" t="s">
        <v>5673</v>
      </c>
      <c r="Y1643" s="12"/>
      <c r="Z1643" s="1">
        <v>0</v>
      </c>
      <c r="AA1643" s="9">
        <v>1048.03</v>
      </c>
      <c r="AB1643" s="9"/>
      <c r="AC1643" s="50">
        <f>IF(AD1643=AK1643,1,0)</f>
        <v>1</v>
      </c>
      <c r="AD1643" s="50">
        <v>1321.84</v>
      </c>
      <c r="AE1643" s="39">
        <v>1048.03</v>
      </c>
      <c r="AF1643" s="11">
        <f>IF(Z1643=2,AE1643*1.08,IF(AE1643&lt;=10,(AE1643*1.09),IF(AE1643&lt;=50,(10*1.09)+((AE1643-10)*1.08),IF(AE1643&lt;=100,(10*1.09)+((50-10)*1.08)+((AE1643-50)*1.07),IF(AE1643&lt;=200,(10*1.09)+((50-10)*1.08)+((100-50)*1.07)+((AE1643-100)*1.04),(10*1.09)+((50-10)*1.08)+((100-50)*1.07)+((200-100)*1.04)+((AE1643-200)*1.02))))))</f>
        <v>1076.5906</v>
      </c>
      <c r="AG1643" s="11">
        <f>IF(Z1643=1,AF1643*1.08,IF(Z1643=4,AF1643*1.08,IF(Z1643=2,0,IF(AE1643&lt;=100,(AF1643*1.25),IF(AE1643&lt;=200,134.5+((AE1643-100)*1.04*1.16),255.14+((AE1643-200)*1.02*1.12))))))</f>
        <v>1223.929472</v>
      </c>
      <c r="AH1643" s="11">
        <f>IF(Z1643=1,0,IF(Z1643=4,0,(AG1643*1.08)))</f>
        <v>1321.8438297600001</v>
      </c>
      <c r="AI1643" s="9">
        <f>TRUNC(AF1643,2)</f>
        <v>1076.5899999999999</v>
      </c>
      <c r="AJ1643" s="9">
        <f>TRUNC(AG1643,2)</f>
        <v>1223.92</v>
      </c>
      <c r="AK1643" s="9">
        <f>TRUNC(AH1643,2)</f>
        <v>1321.84</v>
      </c>
      <c r="AL1643" s="13">
        <v>44170</v>
      </c>
      <c r="AM1643" s="13">
        <v>44187</v>
      </c>
      <c r="AN1643" s="13" t="s">
        <v>6541</v>
      </c>
    </row>
    <row r="1644" spans="1:40" ht="57" customHeight="1" x14ac:dyDescent="0.25">
      <c r="A1644" s="1">
        <v>8699822770035</v>
      </c>
      <c r="B1644" s="1" t="s">
        <v>1646</v>
      </c>
      <c r="C1644" s="1" t="s">
        <v>1647</v>
      </c>
      <c r="D1644" s="2" t="s">
        <v>44</v>
      </c>
      <c r="E1644" s="3" t="s">
        <v>5731</v>
      </c>
      <c r="F1644" s="3">
        <v>0</v>
      </c>
      <c r="G1644" s="2">
        <v>2</v>
      </c>
      <c r="H1644" s="3">
        <v>1</v>
      </c>
      <c r="I1644" s="3"/>
      <c r="J1644" s="3"/>
      <c r="K1644" s="3"/>
      <c r="L1644" s="4" t="s">
        <v>1651</v>
      </c>
      <c r="M1644" s="4" t="s">
        <v>1649</v>
      </c>
      <c r="N1644" s="3" t="s">
        <v>6044</v>
      </c>
      <c r="O1644" s="3">
        <v>240</v>
      </c>
      <c r="P1644" s="3" t="s">
        <v>76</v>
      </c>
      <c r="Q1644" s="3">
        <v>1</v>
      </c>
      <c r="R1644" s="3" t="s">
        <v>48</v>
      </c>
      <c r="S1644" s="10" t="s">
        <v>49</v>
      </c>
      <c r="T1644" s="10" t="s">
        <v>5673</v>
      </c>
      <c r="U1644" s="38">
        <v>843.91</v>
      </c>
      <c r="V1644" s="38">
        <v>843.91</v>
      </c>
      <c r="W1644" s="38">
        <v>843.91</v>
      </c>
      <c r="X1644" s="10" t="s">
        <v>5673</v>
      </c>
      <c r="Y1644" s="12"/>
      <c r="Z1644" s="1">
        <v>0</v>
      </c>
      <c r="AA1644" s="9">
        <v>2231.25</v>
      </c>
      <c r="AB1644" s="9"/>
      <c r="AC1644" s="50">
        <f>IF(AD1644=AK1644,1,0)</f>
        <v>1</v>
      </c>
      <c r="AD1644" s="50">
        <v>2781.69</v>
      </c>
      <c r="AE1644" s="39">
        <v>2231.25</v>
      </c>
      <c r="AF1644" s="11">
        <f>IF(Z1644=2,AE1644*1.08,IF(AE1644&lt;=10,(AE1644*1.09),IF(AE1644&lt;=50,(10*1.09)+((AE1644-10)*1.08),IF(AE1644&lt;=100,(10*1.09)+((50-10)*1.08)+((AE1644-50)*1.07),IF(AE1644&lt;=200,(10*1.09)+((50-10)*1.08)+((100-50)*1.07)+((AE1644-100)*1.04),(10*1.09)+((50-10)*1.08)+((100-50)*1.07)+((200-100)*1.04)+((AE1644-200)*1.02))))))</f>
        <v>2283.4749999999999</v>
      </c>
      <c r="AG1644" s="11">
        <f>IF(Z1644=1,AF1644*1.08,IF(Z1644=4,AF1644*1.08,IF(Z1644=2,0,IF(AE1644&lt;=100,(AF1644*1.25),IF(AE1644&lt;=200,134.5+((AE1644-100)*1.04*1.16),255.14+((AE1644-200)*1.02*1.12))))))</f>
        <v>2575.64</v>
      </c>
      <c r="AH1644" s="11">
        <f>IF(Z1644=1,0,IF(Z1644=4,0,(AG1644*1.08)))</f>
        <v>2781.6912000000002</v>
      </c>
      <c r="AI1644" s="9">
        <f>TRUNC(AF1644,2)</f>
        <v>2283.4699999999998</v>
      </c>
      <c r="AJ1644" s="9">
        <f>TRUNC(AG1644,2)</f>
        <v>2575.64</v>
      </c>
      <c r="AK1644" s="9">
        <f>TRUNC(AH1644,2)</f>
        <v>2781.69</v>
      </c>
      <c r="AL1644" s="13">
        <v>44170</v>
      </c>
      <c r="AM1644" s="13">
        <v>44187</v>
      </c>
      <c r="AN1644" s="13" t="s">
        <v>6541</v>
      </c>
    </row>
    <row r="1645" spans="1:40" ht="57" customHeight="1" x14ac:dyDescent="0.25">
      <c r="A1645" s="1">
        <v>8681078093198</v>
      </c>
      <c r="B1645" s="1" t="s">
        <v>1245</v>
      </c>
      <c r="C1645" s="1" t="s">
        <v>1246</v>
      </c>
      <c r="D1645" s="6" t="s">
        <v>44</v>
      </c>
      <c r="E1645" s="6" t="s">
        <v>5731</v>
      </c>
      <c r="F1645" s="3">
        <v>0</v>
      </c>
      <c r="G1645" s="2">
        <v>2</v>
      </c>
      <c r="H1645" s="3">
        <v>1</v>
      </c>
      <c r="I1645" s="3"/>
      <c r="J1645" s="3"/>
      <c r="K1645" s="3"/>
      <c r="L1645" s="4" t="s">
        <v>6106</v>
      </c>
      <c r="M1645" s="4" t="s">
        <v>6481</v>
      </c>
      <c r="N1645" s="3" t="s">
        <v>5931</v>
      </c>
      <c r="O1645" s="3">
        <v>5</v>
      </c>
      <c r="P1645" s="3" t="s">
        <v>316</v>
      </c>
      <c r="Q1645" s="3">
        <v>4</v>
      </c>
      <c r="R1645" s="3" t="s">
        <v>48</v>
      </c>
      <c r="S1645" s="10" t="s">
        <v>49</v>
      </c>
      <c r="T1645" s="3" t="s">
        <v>102</v>
      </c>
      <c r="U1645" s="38">
        <v>240</v>
      </c>
      <c r="V1645" s="38">
        <v>240</v>
      </c>
      <c r="W1645" s="38">
        <v>240</v>
      </c>
      <c r="X1645" s="3" t="s">
        <v>102</v>
      </c>
      <c r="Y1645" s="12"/>
      <c r="Z1645" s="1">
        <v>2</v>
      </c>
      <c r="AA1645" s="9">
        <v>915.71</v>
      </c>
      <c r="AB1645" s="9"/>
      <c r="AC1645" s="50">
        <f>IF(AD1645=AK1645,1,0)</f>
        <v>1</v>
      </c>
      <c r="AD1645" s="50">
        <v>0</v>
      </c>
      <c r="AE1645" s="39">
        <v>915.71</v>
      </c>
      <c r="AF1645" s="11">
        <f>IF(Z1645=2,AE1645*1.08,IF(AE1645&lt;=10,(AE1645*1.09),IF(AE1645&lt;=50,(10*1.09)+((AE1645-10)*1.08),IF(AE1645&lt;=100,(10*1.09)+((50-10)*1.08)+((AE1645-50)*1.07),IF(AE1645&lt;=200,(10*1.09)+((50-10)*1.08)+((100-50)*1.07)+((AE1645-100)*1.04),(10*1.09)+((50-10)*1.08)+((100-50)*1.07)+((200-100)*1.04)+((AE1645-200)*1.02))))))</f>
        <v>988.96680000000015</v>
      </c>
      <c r="AG1645" s="11">
        <f>IF(Z1645=1,AF1645*1.08,IF(Z1645=4,AF1645*1.08,IF(Z1645=2,0,IF(AE1645&lt;=100,(AF1645*1.25),IF(AE1645&lt;=200,134.5+((AE1645-100)*1.04*1.16),255.14+((AE1645-200)*1.02*1.12))))))</f>
        <v>0</v>
      </c>
      <c r="AH1645" s="11">
        <f>IF(Z1645=1,0,IF(Z1645=4,0,(AG1645*1.08)))</f>
        <v>0</v>
      </c>
      <c r="AI1645" s="9">
        <f>TRUNC(AF1645,2)</f>
        <v>988.96</v>
      </c>
      <c r="AJ1645" s="9">
        <f>TRUNC(AG1645,2)</f>
        <v>0</v>
      </c>
      <c r="AK1645" s="9">
        <f>TRUNC(AH1645,2)</f>
        <v>0</v>
      </c>
      <c r="AL1645" s="13">
        <v>44170</v>
      </c>
      <c r="AM1645" s="13">
        <v>44187</v>
      </c>
      <c r="AN1645" s="13" t="s">
        <v>6541</v>
      </c>
    </row>
    <row r="1646" spans="1:40" ht="57" customHeight="1" x14ac:dyDescent="0.25">
      <c r="A1646" s="1">
        <v>8681078093334</v>
      </c>
      <c r="B1646" s="1" t="s">
        <v>1245</v>
      </c>
      <c r="C1646" s="1" t="s">
        <v>1246</v>
      </c>
      <c r="D1646" s="6" t="s">
        <v>44</v>
      </c>
      <c r="E1646" s="6" t="s">
        <v>5731</v>
      </c>
      <c r="F1646" s="3">
        <v>0</v>
      </c>
      <c r="G1646" s="2">
        <v>2</v>
      </c>
      <c r="H1646" s="3">
        <v>1</v>
      </c>
      <c r="I1646" s="3"/>
      <c r="J1646" s="3"/>
      <c r="K1646" s="3"/>
      <c r="L1646" s="4" t="s">
        <v>6107</v>
      </c>
      <c r="M1646" s="4" t="s">
        <v>6481</v>
      </c>
      <c r="N1646" s="3" t="s">
        <v>5931</v>
      </c>
      <c r="O1646" s="3">
        <v>5</v>
      </c>
      <c r="P1646" s="3" t="s">
        <v>316</v>
      </c>
      <c r="Q1646" s="3">
        <v>4</v>
      </c>
      <c r="R1646" s="3" t="s">
        <v>48</v>
      </c>
      <c r="S1646" s="10" t="s">
        <v>49</v>
      </c>
      <c r="T1646" s="3" t="s">
        <v>102</v>
      </c>
      <c r="U1646" s="38">
        <v>240</v>
      </c>
      <c r="V1646" s="38">
        <v>240</v>
      </c>
      <c r="W1646" s="38">
        <v>240</v>
      </c>
      <c r="X1646" s="3" t="s">
        <v>102</v>
      </c>
      <c r="Y1646" s="12"/>
      <c r="Z1646" s="1">
        <v>2</v>
      </c>
      <c r="AA1646" s="9">
        <v>915.71</v>
      </c>
      <c r="AB1646" s="9"/>
      <c r="AC1646" s="50">
        <f>IF(AD1646=AK1646,1,0)</f>
        <v>1</v>
      </c>
      <c r="AD1646" s="50">
        <v>0</v>
      </c>
      <c r="AE1646" s="39">
        <v>915.71</v>
      </c>
      <c r="AF1646" s="11">
        <f>IF(Z1646=2,AE1646*1.08,IF(AE1646&lt;=10,(AE1646*1.09),IF(AE1646&lt;=50,(10*1.09)+((AE1646-10)*1.08),IF(AE1646&lt;=100,(10*1.09)+((50-10)*1.08)+((AE1646-50)*1.07),IF(AE1646&lt;=200,(10*1.09)+((50-10)*1.08)+((100-50)*1.07)+((AE1646-100)*1.04),(10*1.09)+((50-10)*1.08)+((100-50)*1.07)+((200-100)*1.04)+((AE1646-200)*1.02))))))</f>
        <v>988.96680000000015</v>
      </c>
      <c r="AG1646" s="11">
        <f>IF(Z1646=1,AF1646*1.08,IF(Z1646=4,AF1646*1.08,IF(Z1646=2,0,IF(AE1646&lt;=100,(AF1646*1.25),IF(AE1646&lt;=200,134.5+((AE1646-100)*1.04*1.16),255.14+((AE1646-200)*1.02*1.12))))))</f>
        <v>0</v>
      </c>
      <c r="AH1646" s="11">
        <f>IF(Z1646=1,0,IF(Z1646=4,0,(AG1646*1.08)))</f>
        <v>0</v>
      </c>
      <c r="AI1646" s="9">
        <f>TRUNC(AF1646,2)</f>
        <v>988.96</v>
      </c>
      <c r="AJ1646" s="9">
        <f>TRUNC(AG1646,2)</f>
        <v>0</v>
      </c>
      <c r="AK1646" s="9">
        <f>TRUNC(AH1646,2)</f>
        <v>0</v>
      </c>
      <c r="AL1646" s="13">
        <v>44170</v>
      </c>
      <c r="AM1646" s="13">
        <v>44187</v>
      </c>
      <c r="AN1646" s="13" t="s">
        <v>6541</v>
      </c>
    </row>
    <row r="1647" spans="1:40" ht="57" customHeight="1" x14ac:dyDescent="0.25">
      <c r="A1647" s="1">
        <v>8681078093419</v>
      </c>
      <c r="B1647" s="1" t="s">
        <v>1245</v>
      </c>
      <c r="C1647" s="1" t="s">
        <v>1246</v>
      </c>
      <c r="D1647" s="6" t="s">
        <v>44</v>
      </c>
      <c r="E1647" s="6" t="s">
        <v>5731</v>
      </c>
      <c r="F1647" s="3">
        <v>0</v>
      </c>
      <c r="G1647" s="2">
        <v>2</v>
      </c>
      <c r="H1647" s="3">
        <v>1</v>
      </c>
      <c r="I1647" s="3"/>
      <c r="J1647" s="3"/>
      <c r="K1647" s="3"/>
      <c r="L1647" s="4" t="s">
        <v>6109</v>
      </c>
      <c r="M1647" s="4" t="s">
        <v>6481</v>
      </c>
      <c r="N1647" s="3" t="s">
        <v>5931</v>
      </c>
      <c r="O1647" s="3">
        <v>5</v>
      </c>
      <c r="P1647" s="3" t="s">
        <v>316</v>
      </c>
      <c r="Q1647" s="3">
        <v>4</v>
      </c>
      <c r="R1647" s="3" t="s">
        <v>48</v>
      </c>
      <c r="S1647" s="10" t="s">
        <v>49</v>
      </c>
      <c r="T1647" s="3" t="s">
        <v>1247</v>
      </c>
      <c r="U1647" s="38">
        <v>332.61</v>
      </c>
      <c r="V1647" s="38">
        <v>332.61</v>
      </c>
      <c r="W1647" s="38">
        <v>332.61</v>
      </c>
      <c r="X1647" s="3" t="s">
        <v>1247</v>
      </c>
      <c r="Y1647" s="12"/>
      <c r="Z1647" s="1">
        <v>2</v>
      </c>
      <c r="AA1647" s="9">
        <v>1061.3900000000001</v>
      </c>
      <c r="AB1647" s="9"/>
      <c r="AC1647" s="50">
        <f>IF(AD1647=AK1647,1,0)</f>
        <v>1</v>
      </c>
      <c r="AD1647" s="50">
        <v>0</v>
      </c>
      <c r="AE1647" s="39">
        <v>1061.3900000000001</v>
      </c>
      <c r="AF1647" s="11">
        <f>IF(Z1647=2,AE1647*1.08,IF(AE1647&lt;=10,(AE1647*1.09),IF(AE1647&lt;=50,(10*1.09)+((AE1647-10)*1.08),IF(AE1647&lt;=100,(10*1.09)+((50-10)*1.08)+((AE1647-50)*1.07),IF(AE1647&lt;=200,(10*1.09)+((50-10)*1.08)+((100-50)*1.07)+((AE1647-100)*1.04),(10*1.09)+((50-10)*1.08)+((100-50)*1.07)+((200-100)*1.04)+((AE1647-200)*1.02))))))</f>
        <v>1146.3012000000001</v>
      </c>
      <c r="AG1647" s="11">
        <f>IF(Z1647=1,AF1647*1.08,IF(Z1647=4,AF1647*1.08,IF(Z1647=2,0,IF(AE1647&lt;=100,(AF1647*1.25),IF(AE1647&lt;=200,134.5+((AE1647-100)*1.04*1.16),255.14+((AE1647-200)*1.02*1.12))))))</f>
        <v>0</v>
      </c>
      <c r="AH1647" s="11">
        <f>IF(Z1647=1,0,IF(Z1647=4,0,(AG1647*1.08)))</f>
        <v>0</v>
      </c>
      <c r="AI1647" s="9">
        <f>TRUNC(AF1647,2)</f>
        <v>1146.3</v>
      </c>
      <c r="AJ1647" s="9">
        <f>TRUNC(AG1647,2)</f>
        <v>0</v>
      </c>
      <c r="AK1647" s="9">
        <f>TRUNC(AH1647,2)</f>
        <v>0</v>
      </c>
      <c r="AL1647" s="13">
        <v>44170</v>
      </c>
      <c r="AM1647" s="13">
        <v>44187</v>
      </c>
      <c r="AN1647" s="13" t="s">
        <v>6541</v>
      </c>
    </row>
    <row r="1648" spans="1:40" ht="57" customHeight="1" x14ac:dyDescent="0.25">
      <c r="A1648" s="1">
        <v>8699456090028</v>
      </c>
      <c r="B1648" s="1" t="s">
        <v>1652</v>
      </c>
      <c r="C1648" s="1" t="s">
        <v>1653</v>
      </c>
      <c r="D1648" s="2" t="s">
        <v>44</v>
      </c>
      <c r="E1648" s="3" t="s">
        <v>5731</v>
      </c>
      <c r="F1648" s="3">
        <v>0</v>
      </c>
      <c r="G1648" s="2">
        <v>2</v>
      </c>
      <c r="H1648" s="3">
        <v>1</v>
      </c>
      <c r="I1648" s="3"/>
      <c r="J1648" s="3"/>
      <c r="K1648" s="3"/>
      <c r="L1648" s="4" t="s">
        <v>1654</v>
      </c>
      <c r="M1648" s="4" t="s">
        <v>1463</v>
      </c>
      <c r="N1648" s="3" t="s">
        <v>6027</v>
      </c>
      <c r="O1648" s="3">
        <v>12.5</v>
      </c>
      <c r="P1648" s="3" t="s">
        <v>76</v>
      </c>
      <c r="Q1648" s="3">
        <v>28</v>
      </c>
      <c r="R1648" s="3" t="s">
        <v>48</v>
      </c>
      <c r="S1648" s="10" t="s">
        <v>49</v>
      </c>
      <c r="T1648" s="10" t="s">
        <v>153</v>
      </c>
      <c r="U1648" s="38">
        <v>13.26</v>
      </c>
      <c r="V1648" s="38">
        <v>13.26</v>
      </c>
      <c r="W1648" s="38">
        <v>13.26</v>
      </c>
      <c r="X1648" s="10" t="s">
        <v>153</v>
      </c>
      <c r="Y1648" s="12"/>
      <c r="Z1648" s="1">
        <v>0</v>
      </c>
      <c r="AA1648" s="9">
        <v>48.22</v>
      </c>
      <c r="AB1648" s="9"/>
      <c r="AC1648" s="50">
        <f>IF(AD1648=AK1648,1,0)</f>
        <v>1</v>
      </c>
      <c r="AD1648" s="50">
        <v>70.430000000000007</v>
      </c>
      <c r="AE1648" s="39">
        <v>48.22</v>
      </c>
      <c r="AF1648" s="11">
        <f>IF(Z1648=2,AE1648*1.08,IF(AE1648&lt;=10,(AE1648*1.09),IF(AE1648&lt;=50,(10*1.09)+((AE1648-10)*1.08),IF(AE1648&lt;=100,(10*1.09)+((50-10)*1.08)+((AE1648-50)*1.07),IF(AE1648&lt;=200,(10*1.09)+((50-10)*1.08)+((100-50)*1.07)+((AE1648-100)*1.04),(10*1.09)+((50-10)*1.08)+((100-50)*1.07)+((200-100)*1.04)+((AE1648-200)*1.02))))))</f>
        <v>52.177599999999998</v>
      </c>
      <c r="AG1648" s="11">
        <f>IF(Z1648=1,AF1648*1.08,IF(Z1648=4,AF1648*1.08,IF(Z1648=2,0,IF(AE1648&lt;=100,(AF1648*1.25),IF(AE1648&lt;=200,134.5+((AE1648-100)*1.04*1.16),255.14+((AE1648-200)*1.02*1.12))))))</f>
        <v>65.221999999999994</v>
      </c>
      <c r="AH1648" s="11">
        <f>IF(Z1648=1,0,IF(Z1648=4,0,(AG1648*1.08)))</f>
        <v>70.439759999999993</v>
      </c>
      <c r="AI1648" s="9">
        <f>TRUNC(AF1648,2)</f>
        <v>52.17</v>
      </c>
      <c r="AJ1648" s="9">
        <f>TRUNC(AG1648,2)</f>
        <v>65.22</v>
      </c>
      <c r="AK1648" s="9">
        <f>TRUNC(AH1648,2)</f>
        <v>70.430000000000007</v>
      </c>
      <c r="AL1648" s="13">
        <v>44170</v>
      </c>
      <c r="AM1648" s="13">
        <v>44187</v>
      </c>
      <c r="AN1648" s="13" t="s">
        <v>6541</v>
      </c>
    </row>
    <row r="1649" spans="1:40" ht="57" customHeight="1" x14ac:dyDescent="0.25">
      <c r="A1649" s="1">
        <v>8699559350043</v>
      </c>
      <c r="B1649" s="1" t="s">
        <v>5786</v>
      </c>
      <c r="C1649" s="1" t="s">
        <v>1335</v>
      </c>
      <c r="D1649" s="2" t="s">
        <v>44</v>
      </c>
      <c r="E1649" s="3" t="s">
        <v>133</v>
      </c>
      <c r="F1649" s="3">
        <v>0</v>
      </c>
      <c r="G1649" s="2">
        <v>2</v>
      </c>
      <c r="H1649" s="3">
        <v>1</v>
      </c>
      <c r="I1649" s="3"/>
      <c r="J1649" s="3"/>
      <c r="K1649" s="3"/>
      <c r="L1649" s="4" t="s">
        <v>5834</v>
      </c>
      <c r="M1649" s="4" t="s">
        <v>264</v>
      </c>
      <c r="N1649" s="3" t="s">
        <v>5986</v>
      </c>
      <c r="O1649" s="3">
        <v>3</v>
      </c>
      <c r="P1649" s="3" t="s">
        <v>76</v>
      </c>
      <c r="Q1649" s="3">
        <v>1</v>
      </c>
      <c r="R1649" s="3" t="s">
        <v>48</v>
      </c>
      <c r="S1649" s="10" t="s">
        <v>49</v>
      </c>
      <c r="T1649" s="13" t="s">
        <v>153</v>
      </c>
      <c r="U1649" s="38">
        <v>29.7</v>
      </c>
      <c r="V1649" s="38">
        <v>29.7</v>
      </c>
      <c r="W1649" s="38">
        <v>29.7</v>
      </c>
      <c r="X1649" s="11" t="s">
        <v>153</v>
      </c>
      <c r="Y1649" s="12"/>
      <c r="Z1649" s="1">
        <v>0</v>
      </c>
      <c r="AA1649" s="9">
        <v>90.65</v>
      </c>
      <c r="AB1649" s="9"/>
      <c r="AC1649" s="50">
        <f>IF(AD1649=AK1649,1,0)</f>
        <v>1</v>
      </c>
      <c r="AD1649" s="50">
        <v>131.75</v>
      </c>
      <c r="AE1649" s="39">
        <v>90.65</v>
      </c>
      <c r="AF1649" s="11">
        <f>IF(Z1649=2,AE1649*1.08,IF(AE1649&lt;=10,(AE1649*1.09),IF(AE1649&lt;=50,(10*1.09)+((AE1649-10)*1.08),IF(AE1649&lt;=100,(10*1.09)+((50-10)*1.08)+((AE1649-50)*1.07),IF(AE1649&lt;=200,(10*1.09)+((50-10)*1.08)+((100-50)*1.07)+((AE1649-100)*1.04),(10*1.09)+((50-10)*1.08)+((100-50)*1.07)+((200-100)*1.04)+((AE1649-200)*1.02))))))</f>
        <v>97.595500000000015</v>
      </c>
      <c r="AG1649" s="11">
        <f>IF(Z1649=1,AF1649*1.08,IF(Z1649=4,AF1649*1.08,IF(Z1649=2,0,IF(AE1649&lt;=100,(AF1649*1.25),IF(AE1649&lt;=200,134.5+((AE1649-100)*1.04*1.16),255.14+((AE1649-200)*1.02*1.12))))))</f>
        <v>121.99437500000002</v>
      </c>
      <c r="AH1649" s="11">
        <f>IF(Z1649=1,0,IF(Z1649=4,0,(AG1649*1.08)))</f>
        <v>131.75392500000004</v>
      </c>
      <c r="AI1649" s="9">
        <f>TRUNC(AF1649,2)</f>
        <v>97.59</v>
      </c>
      <c r="AJ1649" s="9">
        <f>TRUNC(AG1649,2)</f>
        <v>121.99</v>
      </c>
      <c r="AK1649" s="9">
        <f>TRUNC(AH1649,2)</f>
        <v>131.75</v>
      </c>
      <c r="AL1649" s="13">
        <v>44170</v>
      </c>
      <c r="AM1649" s="13">
        <v>44187</v>
      </c>
      <c r="AN1649" s="13" t="s">
        <v>6541</v>
      </c>
    </row>
    <row r="1650" spans="1:40" ht="57" customHeight="1" x14ac:dyDescent="0.25">
      <c r="A1650" s="1">
        <v>8699586692925</v>
      </c>
      <c r="B1650" s="1" t="s">
        <v>42</v>
      </c>
      <c r="C1650" s="1" t="s">
        <v>43</v>
      </c>
      <c r="D1650" s="2" t="s">
        <v>44</v>
      </c>
      <c r="E1650" s="3" t="s">
        <v>5731</v>
      </c>
      <c r="F1650" s="3">
        <v>0</v>
      </c>
      <c r="G1650" s="2">
        <v>2</v>
      </c>
      <c r="H1650" s="3">
        <v>1</v>
      </c>
      <c r="I1650" s="3"/>
      <c r="J1650" s="3"/>
      <c r="K1650" s="3"/>
      <c r="L1650" s="4" t="s">
        <v>6477</v>
      </c>
      <c r="M1650" s="4" t="s">
        <v>713</v>
      </c>
      <c r="N1650" s="3" t="s">
        <v>5934</v>
      </c>
      <c r="O1650" s="3">
        <v>500</v>
      </c>
      <c r="P1650" s="3" t="s">
        <v>316</v>
      </c>
      <c r="Q1650" s="3">
        <v>1</v>
      </c>
      <c r="R1650" s="3" t="s">
        <v>48</v>
      </c>
      <c r="S1650" s="10" t="s">
        <v>49</v>
      </c>
      <c r="T1650" s="3" t="s">
        <v>102</v>
      </c>
      <c r="U1650" s="38">
        <v>128.32</v>
      </c>
      <c r="V1650" s="38">
        <v>128.32</v>
      </c>
      <c r="W1650" s="38">
        <v>128.32</v>
      </c>
      <c r="X1650" s="3" t="s">
        <v>102</v>
      </c>
      <c r="Y1650" s="12"/>
      <c r="Z1650" s="1">
        <v>0</v>
      </c>
      <c r="AA1650" s="9">
        <v>413.53</v>
      </c>
      <c r="AB1650" s="9"/>
      <c r="AC1650" s="50">
        <f>IF(AD1650=AK1650,1,0)</f>
        <v>1</v>
      </c>
      <c r="AD1650" s="50">
        <v>539</v>
      </c>
      <c r="AE1650" s="39">
        <v>413.53</v>
      </c>
      <c r="AF1650" s="11">
        <f>IF(Z1650=2,AE1650*1.08,IF(AE1650&lt;=10,(AE1650*1.09),IF(AE1650&lt;=50,(10*1.09)+((AE1650-10)*1.08),IF(AE1650&lt;=100,(10*1.09)+((50-10)*1.08)+((AE1650-50)*1.07),IF(AE1650&lt;=200,(10*1.09)+((50-10)*1.08)+((100-50)*1.07)+((AE1650-100)*1.04),(10*1.09)+((50-10)*1.08)+((100-50)*1.07)+((200-100)*1.04)+((AE1650-200)*1.02))))))</f>
        <v>429.40059999999994</v>
      </c>
      <c r="AG1650" s="11">
        <f>IF(Z1650=1,AF1650*1.08,IF(Z1650=4,AF1650*1.08,IF(Z1650=2,0,IF(AE1650&lt;=100,(AF1650*1.25),IF(AE1650&lt;=200,134.5+((AE1650-100)*1.04*1.16),255.14+((AE1650-200)*1.02*1.12))))))</f>
        <v>499.07667199999997</v>
      </c>
      <c r="AH1650" s="11">
        <f>IF(Z1650=1,0,IF(Z1650=4,0,(AG1650*1.08)))</f>
        <v>539.00280576</v>
      </c>
      <c r="AI1650" s="9">
        <f>TRUNC(AF1650,2)</f>
        <v>429.4</v>
      </c>
      <c r="AJ1650" s="9">
        <f>TRUNC(AG1650,2)</f>
        <v>499.07</v>
      </c>
      <c r="AK1650" s="9">
        <f>TRUNC(AH1650,2)</f>
        <v>539</v>
      </c>
      <c r="AL1650" s="13">
        <v>44170</v>
      </c>
      <c r="AM1650" s="13">
        <v>44187</v>
      </c>
      <c r="AN1650" s="13" t="s">
        <v>6541</v>
      </c>
    </row>
    <row r="1651" spans="1:40" ht="57" customHeight="1" x14ac:dyDescent="0.25">
      <c r="A1651" s="1">
        <v>8699586692932</v>
      </c>
      <c r="B1651" s="1" t="s">
        <v>42</v>
      </c>
      <c r="C1651" s="1" t="s">
        <v>43</v>
      </c>
      <c r="D1651" s="2" t="s">
        <v>44</v>
      </c>
      <c r="E1651" s="3" t="s">
        <v>5731</v>
      </c>
      <c r="F1651" s="3">
        <v>0</v>
      </c>
      <c r="G1651" s="2">
        <v>2</v>
      </c>
      <c r="H1651" s="3">
        <v>1</v>
      </c>
      <c r="I1651" s="3"/>
      <c r="J1651" s="3"/>
      <c r="K1651" s="3"/>
      <c r="L1651" s="4" t="s">
        <v>712</v>
      </c>
      <c r="M1651" s="4" t="s">
        <v>713</v>
      </c>
      <c r="N1651" s="3" t="s">
        <v>5934</v>
      </c>
      <c r="O1651" s="3">
        <v>1000</v>
      </c>
      <c r="P1651" s="3" t="s">
        <v>316</v>
      </c>
      <c r="Q1651" s="3">
        <v>1</v>
      </c>
      <c r="R1651" s="3" t="s">
        <v>48</v>
      </c>
      <c r="S1651" s="10" t="s">
        <v>49</v>
      </c>
      <c r="T1651" s="3" t="s">
        <v>102</v>
      </c>
      <c r="U1651" s="38">
        <v>142.58000000000001</v>
      </c>
      <c r="V1651" s="38">
        <v>142.58000000000001</v>
      </c>
      <c r="W1651" s="38">
        <v>142.58000000000001</v>
      </c>
      <c r="X1651" s="11" t="s">
        <v>102</v>
      </c>
      <c r="Y1651" s="12"/>
      <c r="Z1651" s="1">
        <v>0</v>
      </c>
      <c r="AA1651" s="9">
        <v>543.91999999999996</v>
      </c>
      <c r="AB1651" s="9"/>
      <c r="AC1651" s="50">
        <f>IF(AD1651=AK1651,1,0)</f>
        <v>1</v>
      </c>
      <c r="AD1651" s="50">
        <v>699.87</v>
      </c>
      <c r="AE1651" s="39">
        <v>543.91999999999996</v>
      </c>
      <c r="AF1651" s="11">
        <f>IF(Z1651=2,AE1651*1.08,IF(AE1651&lt;=10,(AE1651*1.09),IF(AE1651&lt;=50,(10*1.09)+((AE1651-10)*1.08),IF(AE1651&lt;=100,(10*1.09)+((50-10)*1.08)+((AE1651-50)*1.07),IF(AE1651&lt;=200,(10*1.09)+((50-10)*1.08)+((100-50)*1.07)+((AE1651-100)*1.04),(10*1.09)+((50-10)*1.08)+((100-50)*1.07)+((200-100)*1.04)+((AE1651-200)*1.02))))))</f>
        <v>562.39839999999992</v>
      </c>
      <c r="AG1651" s="11">
        <f>IF(Z1651=1,AF1651*1.08,IF(Z1651=4,AF1651*1.08,IF(Z1651=2,0,IF(AE1651&lt;=100,(AF1651*1.25),IF(AE1651&lt;=200,134.5+((AE1651-100)*1.04*1.16),255.14+((AE1651-200)*1.02*1.12))))))</f>
        <v>648.03420800000004</v>
      </c>
      <c r="AH1651" s="11">
        <f>IF(Z1651=1,0,IF(Z1651=4,0,(AG1651*1.08)))</f>
        <v>699.87694464000003</v>
      </c>
      <c r="AI1651" s="9">
        <f>TRUNC(AF1651,2)</f>
        <v>562.39</v>
      </c>
      <c r="AJ1651" s="9">
        <f>TRUNC(AG1651,2)</f>
        <v>648.03</v>
      </c>
      <c r="AK1651" s="9">
        <f>TRUNC(AH1651,2)</f>
        <v>699.87</v>
      </c>
      <c r="AL1651" s="13">
        <v>44170</v>
      </c>
      <c r="AM1651" s="13">
        <v>44187</v>
      </c>
      <c r="AN1651" s="13" t="s">
        <v>6541</v>
      </c>
    </row>
    <row r="1652" spans="1:40" ht="57" customHeight="1" x14ac:dyDescent="0.25">
      <c r="A1652" s="1">
        <v>8699586692949</v>
      </c>
      <c r="B1652" s="1" t="s">
        <v>42</v>
      </c>
      <c r="C1652" s="1" t="s">
        <v>43</v>
      </c>
      <c r="D1652" s="2" t="s">
        <v>44</v>
      </c>
      <c r="E1652" s="3" t="s">
        <v>5731</v>
      </c>
      <c r="F1652" s="3">
        <v>0</v>
      </c>
      <c r="G1652" s="2">
        <v>1</v>
      </c>
      <c r="H1652" s="3">
        <v>1</v>
      </c>
      <c r="I1652" s="3"/>
      <c r="J1652" s="3"/>
      <c r="K1652" s="3"/>
      <c r="L1652" s="4" t="s">
        <v>46</v>
      </c>
      <c r="M1652" s="4" t="s">
        <v>85</v>
      </c>
      <c r="N1652" s="3" t="s">
        <v>5934</v>
      </c>
      <c r="O1652" s="3"/>
      <c r="P1652" s="3"/>
      <c r="Q1652" s="3">
        <v>1000</v>
      </c>
      <c r="R1652" s="3" t="s">
        <v>48</v>
      </c>
      <c r="S1652" s="10" t="s">
        <v>49</v>
      </c>
      <c r="T1652" s="3" t="s">
        <v>50</v>
      </c>
      <c r="U1652" s="38">
        <v>34.99</v>
      </c>
      <c r="V1652" s="38">
        <v>34.99</v>
      </c>
      <c r="W1652" s="38">
        <v>34.99</v>
      </c>
      <c r="X1652" s="3" t="s">
        <v>50</v>
      </c>
      <c r="Y1652" s="12"/>
      <c r="Z1652" s="1">
        <v>0</v>
      </c>
      <c r="AA1652" s="9">
        <v>133.28</v>
      </c>
      <c r="AB1652" s="9"/>
      <c r="AC1652" s="50">
        <f>IF(AD1652=AK1652,1,0)</f>
        <v>1</v>
      </c>
      <c r="AD1652" s="50">
        <v>188.62</v>
      </c>
      <c r="AE1652" s="39">
        <v>133.28</v>
      </c>
      <c r="AF1652" s="11">
        <f>IF(Z1652=2,AE1652*1.08,IF(AE1652&lt;=10,(AE1652*1.09),IF(AE1652&lt;=50,(10*1.09)+((AE1652-10)*1.08),IF(AE1652&lt;=100,(10*1.09)+((50-10)*1.08)+((AE1652-50)*1.07),IF(AE1652&lt;=200,(10*1.09)+((50-10)*1.08)+((100-50)*1.07)+((AE1652-100)*1.04),(10*1.09)+((50-10)*1.08)+((100-50)*1.07)+((200-100)*1.04)+((AE1652-200)*1.02))))))</f>
        <v>142.21119999999999</v>
      </c>
      <c r="AG1652" s="11">
        <f>IF(Z1652=1,AF1652*1.08,IF(Z1652=4,AF1652*1.08,IF(Z1652=2,0,IF(AE1652&lt;=100,(AF1652*1.25),IF(AE1652&lt;=200,134.5+((AE1652-100)*1.04*1.16),255.14+((AE1652-200)*1.02*1.12))))))</f>
        <v>174.64899199999999</v>
      </c>
      <c r="AH1652" s="11">
        <f>IF(Z1652=1,0,IF(Z1652=4,0,(AG1652*1.08)))</f>
        <v>188.62091136000001</v>
      </c>
      <c r="AI1652" s="9">
        <f>TRUNC(AF1652,2)</f>
        <v>142.21</v>
      </c>
      <c r="AJ1652" s="9">
        <f>TRUNC(AG1652,2)</f>
        <v>174.64</v>
      </c>
      <c r="AK1652" s="9">
        <f>TRUNC(AH1652,2)</f>
        <v>188.62</v>
      </c>
      <c r="AL1652" s="13">
        <v>44170</v>
      </c>
      <c r="AM1652" s="13">
        <v>44187</v>
      </c>
      <c r="AN1652" s="13" t="s">
        <v>6541</v>
      </c>
    </row>
    <row r="1653" spans="1:40" ht="57" customHeight="1" x14ac:dyDescent="0.25">
      <c r="A1653" s="1">
        <v>8699586692956</v>
      </c>
      <c r="B1653" s="1" t="s">
        <v>42</v>
      </c>
      <c r="C1653" s="1" t="s">
        <v>43</v>
      </c>
      <c r="D1653" s="2" t="s">
        <v>44</v>
      </c>
      <c r="E1653" s="3" t="s">
        <v>5731</v>
      </c>
      <c r="F1653" s="3">
        <v>0</v>
      </c>
      <c r="G1653" s="2">
        <v>1</v>
      </c>
      <c r="H1653" s="3">
        <v>1</v>
      </c>
      <c r="I1653" s="3"/>
      <c r="J1653" s="3"/>
      <c r="K1653" s="3"/>
      <c r="L1653" s="4" t="s">
        <v>83</v>
      </c>
      <c r="M1653" s="4" t="s">
        <v>85</v>
      </c>
      <c r="N1653" s="3" t="s">
        <v>5934</v>
      </c>
      <c r="O1653" s="3"/>
      <c r="P1653" s="3"/>
      <c r="Q1653" s="3">
        <v>1500</v>
      </c>
      <c r="R1653" s="3" t="s">
        <v>48</v>
      </c>
      <c r="S1653" s="10" t="s">
        <v>49</v>
      </c>
      <c r="T1653" s="3" t="s">
        <v>50</v>
      </c>
      <c r="U1653" s="38">
        <v>37.35</v>
      </c>
      <c r="V1653" s="38">
        <v>37.35</v>
      </c>
      <c r="W1653" s="38">
        <v>37.35</v>
      </c>
      <c r="X1653" s="11" t="s">
        <v>50</v>
      </c>
      <c r="Y1653" s="12"/>
      <c r="Z1653" s="1">
        <v>0</v>
      </c>
      <c r="AA1653" s="9">
        <v>121.83</v>
      </c>
      <c r="AB1653" s="9"/>
      <c r="AC1653" s="50"/>
      <c r="AD1653" s="50"/>
      <c r="AE1653" s="39">
        <v>121.83</v>
      </c>
      <c r="AF1653" s="11">
        <f>IF(Z1653=2,AE1653*1.08,IF(AE1653&lt;=10,(AE1653*1.09),IF(AE1653&lt;=50,(10*1.09)+((AE1653-10)*1.08),IF(AE1653&lt;=100,(10*1.09)+((50-10)*1.08)+((AE1653-50)*1.07),IF(AE1653&lt;=200,(10*1.09)+((50-10)*1.08)+((100-50)*1.07)+((AE1653-100)*1.04),(10*1.09)+((50-10)*1.08)+((100-50)*1.07)+((200-100)*1.04)+((AE1653-200)*1.02))))))</f>
        <v>130.3032</v>
      </c>
      <c r="AG1653" s="11">
        <f>IF(Z1653=1,AF1653*1.08,IF(Z1653=4,AF1653*1.08,IF(Z1653=2,0,IF(AE1653&lt;=100,(AF1653*1.25),IF(AE1653&lt;=200,134.5+((AE1653-100)*1.04*1.16),255.14+((AE1653-200)*1.02*1.12))))))</f>
        <v>160.835712</v>
      </c>
      <c r="AH1653" s="11">
        <f>IF(Z1653=1,0,IF(Z1653=4,0,(AG1653*1.08)))</f>
        <v>173.70256896000001</v>
      </c>
      <c r="AI1653" s="9">
        <f>TRUNC(AF1653,2)</f>
        <v>130.30000000000001</v>
      </c>
      <c r="AJ1653" s="9">
        <f>TRUNC(AG1653,2)</f>
        <v>160.83000000000001</v>
      </c>
      <c r="AK1653" s="9">
        <f>TRUNC(AH1653,2)</f>
        <v>173.7</v>
      </c>
      <c r="AL1653" s="13">
        <v>44170</v>
      </c>
      <c r="AM1653" s="13">
        <v>44187</v>
      </c>
      <c r="AN1653" s="13" t="s">
        <v>6541</v>
      </c>
    </row>
    <row r="1654" spans="1:40" ht="57" customHeight="1" x14ac:dyDescent="0.25">
      <c r="A1654" s="1">
        <v>8699586692963</v>
      </c>
      <c r="B1654" s="1" t="s">
        <v>42</v>
      </c>
      <c r="C1654" s="1" t="s">
        <v>43</v>
      </c>
      <c r="D1654" s="2" t="s">
        <v>44</v>
      </c>
      <c r="E1654" s="3" t="s">
        <v>5731</v>
      </c>
      <c r="F1654" s="3">
        <v>0</v>
      </c>
      <c r="G1654" s="2">
        <v>1</v>
      </c>
      <c r="H1654" s="3">
        <v>1</v>
      </c>
      <c r="I1654" s="3"/>
      <c r="J1654" s="3"/>
      <c r="K1654" s="3"/>
      <c r="L1654" s="4" t="s">
        <v>95</v>
      </c>
      <c r="M1654" s="4" t="s">
        <v>85</v>
      </c>
      <c r="N1654" s="3" t="s">
        <v>5934</v>
      </c>
      <c r="O1654" s="3"/>
      <c r="P1654" s="3"/>
      <c r="Q1654" s="3">
        <v>2000</v>
      </c>
      <c r="R1654" s="3" t="s">
        <v>48</v>
      </c>
      <c r="S1654" s="10" t="s">
        <v>49</v>
      </c>
      <c r="T1654" s="3" t="s">
        <v>50</v>
      </c>
      <c r="U1654" s="38">
        <v>41.49</v>
      </c>
      <c r="V1654" s="38">
        <v>41.49</v>
      </c>
      <c r="W1654" s="38">
        <v>41.49</v>
      </c>
      <c r="X1654" s="11" t="s">
        <v>50</v>
      </c>
      <c r="Y1654" s="12"/>
      <c r="Z1654" s="1">
        <v>0</v>
      </c>
      <c r="AA1654" s="9">
        <v>158.29</v>
      </c>
      <c r="AB1654" s="9"/>
      <c r="AC1654" s="50"/>
      <c r="AD1654" s="50"/>
      <c r="AE1654" s="39">
        <v>158.29</v>
      </c>
      <c r="AF1654" s="11">
        <f>IF(Z1654=2,AE1654*1.08,IF(AE1654&lt;=10,(AE1654*1.09),IF(AE1654&lt;=50,(10*1.09)+((AE1654-10)*1.08),IF(AE1654&lt;=100,(10*1.09)+((50-10)*1.08)+((AE1654-50)*1.07),IF(AE1654&lt;=200,(10*1.09)+((50-10)*1.08)+((100-50)*1.07)+((AE1654-100)*1.04),(10*1.09)+((50-10)*1.08)+((100-50)*1.07)+((200-100)*1.04)+((AE1654-200)*1.02))))))</f>
        <v>168.2216</v>
      </c>
      <c r="AG1654" s="11">
        <f>IF(Z1654=1,AF1654*1.08,IF(Z1654=4,AF1654*1.08,IF(Z1654=2,0,IF(AE1654&lt;=100,(AF1654*1.25),IF(AE1654&lt;=200,134.5+((AE1654-100)*1.04*1.16),255.14+((AE1654-200)*1.02*1.12))))))</f>
        <v>204.821056</v>
      </c>
      <c r="AH1654" s="11">
        <f>IF(Z1654=1,0,IF(Z1654=4,0,(AG1654*1.08)))</f>
        <v>221.20674048000001</v>
      </c>
      <c r="AI1654" s="9">
        <f>TRUNC(AF1654,2)</f>
        <v>168.22</v>
      </c>
      <c r="AJ1654" s="9">
        <f>TRUNC(AG1654,2)</f>
        <v>204.82</v>
      </c>
      <c r="AK1654" s="9">
        <f>TRUNC(AH1654,2)</f>
        <v>221.2</v>
      </c>
      <c r="AL1654" s="13">
        <v>44170</v>
      </c>
      <c r="AM1654" s="13">
        <v>44187</v>
      </c>
      <c r="AN1654" s="13" t="s">
        <v>6541</v>
      </c>
    </row>
    <row r="1655" spans="1:40" ht="57" customHeight="1" x14ac:dyDescent="0.25">
      <c r="A1655" s="1">
        <v>8699586692970</v>
      </c>
      <c r="B1655" s="1" t="s">
        <v>42</v>
      </c>
      <c r="C1655" s="1" t="s">
        <v>43</v>
      </c>
      <c r="D1655" s="2" t="s">
        <v>44</v>
      </c>
      <c r="E1655" s="3" t="s">
        <v>5731</v>
      </c>
      <c r="F1655" s="3">
        <v>0</v>
      </c>
      <c r="G1655" s="2">
        <v>1</v>
      </c>
      <c r="H1655" s="3">
        <v>1</v>
      </c>
      <c r="I1655" s="3"/>
      <c r="J1655" s="3"/>
      <c r="K1655" s="3"/>
      <c r="L1655" s="4" t="s">
        <v>104</v>
      </c>
      <c r="M1655" s="4" t="s">
        <v>85</v>
      </c>
      <c r="N1655" s="3" t="s">
        <v>5934</v>
      </c>
      <c r="O1655" s="3"/>
      <c r="P1655" s="3"/>
      <c r="Q1655" s="3">
        <v>1000</v>
      </c>
      <c r="R1655" s="3" t="s">
        <v>48</v>
      </c>
      <c r="S1655" s="10" t="s">
        <v>49</v>
      </c>
      <c r="T1655" s="3" t="s">
        <v>50</v>
      </c>
      <c r="U1655" s="38">
        <v>35.119999999999997</v>
      </c>
      <c r="V1655" s="38">
        <v>35.119999999999997</v>
      </c>
      <c r="W1655" s="38">
        <v>35.119999999999997</v>
      </c>
      <c r="X1655" s="11" t="s">
        <v>50</v>
      </c>
      <c r="Y1655" s="12"/>
      <c r="Z1655" s="1">
        <v>0</v>
      </c>
      <c r="AA1655" s="9">
        <v>133.99</v>
      </c>
      <c r="AB1655" s="9"/>
      <c r="AC1655" s="50"/>
      <c r="AD1655" s="50"/>
      <c r="AE1655" s="39">
        <v>133.99</v>
      </c>
      <c r="AF1655" s="11">
        <f>IF(Z1655=2,AE1655*1.08,IF(AE1655&lt;=10,(AE1655*1.09),IF(AE1655&lt;=50,(10*1.09)+((AE1655-10)*1.08),IF(AE1655&lt;=100,(10*1.09)+((50-10)*1.08)+((AE1655-50)*1.07),IF(AE1655&lt;=200,(10*1.09)+((50-10)*1.08)+((100-50)*1.07)+((AE1655-100)*1.04),(10*1.09)+((50-10)*1.08)+((100-50)*1.07)+((200-100)*1.04)+((AE1655-200)*1.02))))))</f>
        <v>142.9496</v>
      </c>
      <c r="AG1655" s="11">
        <f>IF(Z1655=1,AF1655*1.08,IF(Z1655=4,AF1655*1.08,IF(Z1655=2,0,IF(AE1655&lt;=100,(AF1655*1.25),IF(AE1655&lt;=200,134.5+((AE1655-100)*1.04*1.16),255.14+((AE1655-200)*1.02*1.12))))))</f>
        <v>175.50553600000001</v>
      </c>
      <c r="AH1655" s="11">
        <f>IF(Z1655=1,0,IF(Z1655=4,0,(AG1655*1.08)))</f>
        <v>189.54597888000001</v>
      </c>
      <c r="AI1655" s="9">
        <f>TRUNC(AF1655,2)</f>
        <v>142.94</v>
      </c>
      <c r="AJ1655" s="9">
        <f>TRUNC(AG1655,2)</f>
        <v>175.5</v>
      </c>
      <c r="AK1655" s="9">
        <f>TRUNC(AH1655,2)</f>
        <v>189.54</v>
      </c>
      <c r="AL1655" s="13">
        <v>44170</v>
      </c>
      <c r="AM1655" s="13">
        <v>44187</v>
      </c>
      <c r="AN1655" s="13" t="s">
        <v>6541</v>
      </c>
    </row>
    <row r="1656" spans="1:40" ht="57" customHeight="1" x14ac:dyDescent="0.25">
      <c r="A1656" s="1">
        <v>8699586692987</v>
      </c>
      <c r="B1656" s="1" t="s">
        <v>42</v>
      </c>
      <c r="C1656" s="1" t="s">
        <v>43</v>
      </c>
      <c r="D1656" s="2" t="s">
        <v>44</v>
      </c>
      <c r="E1656" s="3" t="s">
        <v>5731</v>
      </c>
      <c r="F1656" s="3">
        <v>0</v>
      </c>
      <c r="G1656" s="2">
        <v>1</v>
      </c>
      <c r="H1656" s="3">
        <v>1</v>
      </c>
      <c r="I1656" s="3"/>
      <c r="J1656" s="3"/>
      <c r="K1656" s="3"/>
      <c r="L1656" s="4" t="s">
        <v>112</v>
      </c>
      <c r="M1656" s="4" t="s">
        <v>85</v>
      </c>
      <c r="N1656" s="3" t="s">
        <v>5934</v>
      </c>
      <c r="O1656" s="3"/>
      <c r="P1656" s="3"/>
      <c r="Q1656" s="3">
        <v>1500</v>
      </c>
      <c r="R1656" s="3" t="s">
        <v>48</v>
      </c>
      <c r="S1656" s="10" t="s">
        <v>49</v>
      </c>
      <c r="T1656" s="3" t="s">
        <v>50</v>
      </c>
      <c r="U1656" s="46">
        <v>39.04</v>
      </c>
      <c r="V1656" s="46">
        <v>39.04</v>
      </c>
      <c r="W1656" s="46">
        <v>39.04</v>
      </c>
      <c r="X1656" s="11" t="s">
        <v>50</v>
      </c>
      <c r="Y1656" s="12"/>
      <c r="Z1656" s="1">
        <v>0</v>
      </c>
      <c r="AA1656" s="9">
        <v>148.91</v>
      </c>
      <c r="AB1656" s="9"/>
      <c r="AC1656" s="50">
        <f>IF(AD1656=AK1656,1,0)</f>
        <v>1</v>
      </c>
      <c r="AD1656" s="50">
        <v>208.98</v>
      </c>
      <c r="AE1656" s="39">
        <v>148.91</v>
      </c>
      <c r="AF1656" s="11">
        <f>IF(Z1656=2,AE1656*1.08,IF(AE1656&lt;=10,(AE1656*1.09),IF(AE1656&lt;=50,(10*1.09)+((AE1656-10)*1.08),IF(AE1656&lt;=100,(10*1.09)+((50-10)*1.08)+((AE1656-50)*1.07),IF(AE1656&lt;=200,(10*1.09)+((50-10)*1.08)+((100-50)*1.07)+((AE1656-100)*1.04),(10*1.09)+((50-10)*1.08)+((100-50)*1.07)+((200-100)*1.04)+((AE1656-200)*1.02))))))</f>
        <v>158.46639999999999</v>
      </c>
      <c r="AG1656" s="11">
        <f>IF(Z1656=1,AF1656*1.08,IF(Z1656=4,AF1656*1.08,IF(Z1656=2,0,IF(AE1656&lt;=100,(AF1656*1.25),IF(AE1656&lt;=200,134.5+((AE1656-100)*1.04*1.16),255.14+((AE1656-200)*1.02*1.12))))))</f>
        <v>193.50502399999999</v>
      </c>
      <c r="AH1656" s="11">
        <f>IF(Z1656=1,0,IF(Z1656=4,0,(AG1656*1.08)))</f>
        <v>208.98542592000001</v>
      </c>
      <c r="AI1656" s="9">
        <f>TRUNC(AF1656,2)</f>
        <v>158.46</v>
      </c>
      <c r="AJ1656" s="9">
        <f>TRUNC(AG1656,2)</f>
        <v>193.5</v>
      </c>
      <c r="AK1656" s="9">
        <f>TRUNC(AH1656,2)</f>
        <v>208.98</v>
      </c>
      <c r="AL1656" s="13">
        <v>44170</v>
      </c>
      <c r="AM1656" s="13">
        <v>44187</v>
      </c>
      <c r="AN1656" s="13" t="s">
        <v>6541</v>
      </c>
    </row>
    <row r="1657" spans="1:40" ht="57" customHeight="1" x14ac:dyDescent="0.25">
      <c r="A1657" s="1">
        <v>8699586692994</v>
      </c>
      <c r="B1657" s="1" t="s">
        <v>42</v>
      </c>
      <c r="C1657" s="1" t="s">
        <v>43</v>
      </c>
      <c r="D1657" s="2" t="s">
        <v>44</v>
      </c>
      <c r="E1657" s="3" t="s">
        <v>5731</v>
      </c>
      <c r="F1657" s="3">
        <v>0</v>
      </c>
      <c r="G1657" s="2">
        <v>1</v>
      </c>
      <c r="H1657" s="3">
        <v>1</v>
      </c>
      <c r="I1657" s="3"/>
      <c r="J1657" s="3"/>
      <c r="K1657" s="3"/>
      <c r="L1657" s="4" t="s">
        <v>119</v>
      </c>
      <c r="M1657" s="4" t="s">
        <v>85</v>
      </c>
      <c r="N1657" s="3" t="s">
        <v>5934</v>
      </c>
      <c r="O1657" s="3"/>
      <c r="P1657" s="3"/>
      <c r="Q1657" s="3">
        <v>2000</v>
      </c>
      <c r="R1657" s="3" t="s">
        <v>48</v>
      </c>
      <c r="S1657" s="10" t="s">
        <v>49</v>
      </c>
      <c r="T1657" s="3" t="s">
        <v>50</v>
      </c>
      <c r="U1657" s="46">
        <v>43.35</v>
      </c>
      <c r="V1657" s="46">
        <v>43.35</v>
      </c>
      <c r="W1657" s="46">
        <v>43.35</v>
      </c>
      <c r="X1657" s="11" t="s">
        <v>50</v>
      </c>
      <c r="Y1657" s="12"/>
      <c r="Z1657" s="1">
        <v>0</v>
      </c>
      <c r="AA1657" s="9">
        <v>165.4</v>
      </c>
      <c r="AB1657" s="9"/>
      <c r="AC1657" s="50">
        <f>IF(AD1657=AK1657,1,0)</f>
        <v>1</v>
      </c>
      <c r="AD1657" s="50">
        <v>230.47</v>
      </c>
      <c r="AE1657" s="39">
        <v>165.4</v>
      </c>
      <c r="AF1657" s="11">
        <f>IF(Z1657=2,AE1657*1.08,IF(AE1657&lt;=10,(AE1657*1.09),IF(AE1657&lt;=50,(10*1.09)+((AE1657-10)*1.08),IF(AE1657&lt;=100,(10*1.09)+((50-10)*1.08)+((AE1657-50)*1.07),IF(AE1657&lt;=200,(10*1.09)+((50-10)*1.08)+((100-50)*1.07)+((AE1657-100)*1.04),(10*1.09)+((50-10)*1.08)+((100-50)*1.07)+((200-100)*1.04)+((AE1657-200)*1.02))))))</f>
        <v>175.61599999999999</v>
      </c>
      <c r="AG1657" s="11">
        <f>IF(Z1657=1,AF1657*1.08,IF(Z1657=4,AF1657*1.08,IF(Z1657=2,0,IF(AE1657&lt;=100,(AF1657*1.25),IF(AE1657&lt;=200,134.5+((AE1657-100)*1.04*1.16),255.14+((AE1657-200)*1.02*1.12))))))</f>
        <v>213.39856</v>
      </c>
      <c r="AH1657" s="11">
        <f>IF(Z1657=1,0,IF(Z1657=4,0,(AG1657*1.08)))</f>
        <v>230.47044480000002</v>
      </c>
      <c r="AI1657" s="9">
        <f>TRUNC(AF1657,2)</f>
        <v>175.61</v>
      </c>
      <c r="AJ1657" s="9">
        <f>TRUNC(AG1657,2)</f>
        <v>213.39</v>
      </c>
      <c r="AK1657" s="9">
        <f>TRUNC(AH1657,2)</f>
        <v>230.47</v>
      </c>
      <c r="AL1657" s="13">
        <v>44170</v>
      </c>
      <c r="AM1657" s="13">
        <v>44187</v>
      </c>
      <c r="AN1657" s="13" t="s">
        <v>6541</v>
      </c>
    </row>
    <row r="1658" spans="1:40" ht="57" customHeight="1" x14ac:dyDescent="0.25">
      <c r="A1658" s="1">
        <v>8699586693199</v>
      </c>
      <c r="B1658" s="1" t="s">
        <v>1668</v>
      </c>
      <c r="C1658" s="1" t="s">
        <v>1669</v>
      </c>
      <c r="D1658" s="2" t="s">
        <v>44</v>
      </c>
      <c r="E1658" s="3" t="s">
        <v>5731</v>
      </c>
      <c r="F1658" s="3">
        <v>0</v>
      </c>
      <c r="G1658" s="2">
        <v>1</v>
      </c>
      <c r="H1658" s="3">
        <v>1</v>
      </c>
      <c r="I1658" s="3"/>
      <c r="J1658" s="3"/>
      <c r="K1658" s="3"/>
      <c r="L1658" s="4" t="s">
        <v>1672</v>
      </c>
      <c r="M1658" s="4" t="s">
        <v>714</v>
      </c>
      <c r="N1658" s="3" t="s">
        <v>5934</v>
      </c>
      <c r="O1658" s="3">
        <v>10</v>
      </c>
      <c r="P1658" s="3" t="s">
        <v>209</v>
      </c>
      <c r="Q1658" s="3">
        <v>250</v>
      </c>
      <c r="R1658" s="3" t="s">
        <v>48</v>
      </c>
      <c r="S1658" s="10" t="s">
        <v>49</v>
      </c>
      <c r="T1658" s="3" t="s">
        <v>102</v>
      </c>
      <c r="U1658" s="38">
        <v>25.86</v>
      </c>
      <c r="V1658" s="38">
        <v>25.86</v>
      </c>
      <c r="W1658" s="38">
        <v>15.51</v>
      </c>
      <c r="X1658" s="3" t="s">
        <v>102</v>
      </c>
      <c r="Y1658" s="12"/>
      <c r="Z1658" s="1">
        <v>0</v>
      </c>
      <c r="AA1658" s="9">
        <v>59.17</v>
      </c>
      <c r="AB1658" s="9"/>
      <c r="AC1658" s="50">
        <f>IF(AD1658=AK1658,1,0)</f>
        <v>1</v>
      </c>
      <c r="AD1658" s="50">
        <v>86.28</v>
      </c>
      <c r="AE1658" s="39">
        <v>59.17</v>
      </c>
      <c r="AF1658" s="11">
        <f>IF(Z1658=2,AE1658*1.08,IF(AE1658&lt;=10,(AE1658*1.09),IF(AE1658&lt;=50,(10*1.09)+((AE1658-10)*1.08),IF(AE1658&lt;=100,(10*1.09)+((50-10)*1.08)+((AE1658-50)*1.07),IF(AE1658&lt;=200,(10*1.09)+((50-10)*1.08)+((100-50)*1.07)+((AE1658-100)*1.04),(10*1.09)+((50-10)*1.08)+((100-50)*1.07)+((200-100)*1.04)+((AE1658-200)*1.02))))))</f>
        <v>63.911900000000003</v>
      </c>
      <c r="AG1658" s="11">
        <f>IF(Z1658=1,AF1658*1.08,IF(Z1658=4,AF1658*1.08,IF(Z1658=2,0,IF(AE1658&lt;=100,(AF1658*1.25),IF(AE1658&lt;=200,134.5+((AE1658-100)*1.04*1.16),255.14+((AE1658-200)*1.02*1.12))))))</f>
        <v>79.889875000000004</v>
      </c>
      <c r="AH1658" s="11">
        <f>IF(Z1658=1,0,IF(Z1658=4,0,(AG1658*1.08)))</f>
        <v>86.281065000000012</v>
      </c>
      <c r="AI1658" s="9">
        <f>TRUNC(AF1658,2)</f>
        <v>63.91</v>
      </c>
      <c r="AJ1658" s="9">
        <f>TRUNC(AG1658,2)</f>
        <v>79.88</v>
      </c>
      <c r="AK1658" s="9">
        <f>TRUNC(AH1658,2)</f>
        <v>86.28</v>
      </c>
      <c r="AL1658" s="13">
        <v>44170</v>
      </c>
      <c r="AM1658" s="13">
        <v>44187</v>
      </c>
      <c r="AN1658" s="13" t="s">
        <v>6541</v>
      </c>
    </row>
    <row r="1659" spans="1:40" ht="57" customHeight="1" x14ac:dyDescent="0.25">
      <c r="A1659" s="1">
        <v>8699769150013</v>
      </c>
      <c r="B1659" s="1" t="s">
        <v>1761</v>
      </c>
      <c r="C1659" s="1" t="s">
        <v>1762</v>
      </c>
      <c r="D1659" s="2" t="s">
        <v>44</v>
      </c>
      <c r="E1659" s="3" t="s">
        <v>5731</v>
      </c>
      <c r="F1659" s="3">
        <v>0</v>
      </c>
      <c r="G1659" s="2">
        <v>1</v>
      </c>
      <c r="H1659" s="3">
        <v>1</v>
      </c>
      <c r="I1659" s="3"/>
      <c r="J1659" s="3"/>
      <c r="K1659" s="3"/>
      <c r="L1659" s="4" t="s">
        <v>1763</v>
      </c>
      <c r="M1659" s="4" t="s">
        <v>1764</v>
      </c>
      <c r="N1659" s="3" t="s">
        <v>5904</v>
      </c>
      <c r="O1659" s="3">
        <v>0.5</v>
      </c>
      <c r="P1659" s="3" t="s">
        <v>76</v>
      </c>
      <c r="Q1659" s="3">
        <v>100</v>
      </c>
      <c r="R1659" s="3" t="s">
        <v>48</v>
      </c>
      <c r="S1659" s="10" t="s">
        <v>49</v>
      </c>
      <c r="T1659" s="10" t="s">
        <v>1251</v>
      </c>
      <c r="U1659" s="38">
        <v>420</v>
      </c>
      <c r="V1659" s="38">
        <v>420</v>
      </c>
      <c r="W1659" s="38">
        <v>252</v>
      </c>
      <c r="X1659" s="11" t="s">
        <v>1251</v>
      </c>
      <c r="Y1659" s="42" t="s">
        <v>309</v>
      </c>
      <c r="Z1659" s="1">
        <v>0</v>
      </c>
      <c r="AA1659" s="9">
        <v>986.38</v>
      </c>
      <c r="AB1659" s="9"/>
      <c r="AC1659" s="50">
        <f>IF(AD1659=AK1659,1,0)</f>
        <v>0</v>
      </c>
      <c r="AD1659" s="50">
        <v>1245.78</v>
      </c>
      <c r="AE1659" s="39">
        <v>1035.69</v>
      </c>
      <c r="AF1659" s="11">
        <f>IF(Z1659=2,AE1659*1.08,IF(AE1659&lt;=10,(AE1659*1.09),IF(AE1659&lt;=50,(10*1.09)+((AE1659-10)*1.08),IF(AE1659&lt;=100,(10*1.09)+((50-10)*1.08)+((AE1659-50)*1.07),IF(AE1659&lt;=200,(10*1.09)+((50-10)*1.08)+((100-50)*1.07)+((AE1659-100)*1.04),(10*1.09)+((50-10)*1.08)+((100-50)*1.07)+((200-100)*1.04)+((AE1659-200)*1.02))))))</f>
        <v>1064.0038</v>
      </c>
      <c r="AG1659" s="11">
        <f>IF(Z1659=1,AF1659*1.08,IF(Z1659=4,AF1659*1.08,IF(Z1659=2,0,IF(AE1659&lt;=100,(AF1659*1.25),IF(AE1659&lt;=200,134.5+((AE1659-100)*1.04*1.16),255.14+((AE1659-200)*1.02*1.12))))))</f>
        <v>1209.8322560000001</v>
      </c>
      <c r="AH1659" s="11">
        <f>IF(Z1659=1,0,IF(Z1659=4,0,(AG1659*1.08)))</f>
        <v>1306.6188364800003</v>
      </c>
      <c r="AI1659" s="9">
        <f>TRUNC(AF1659,2)</f>
        <v>1064</v>
      </c>
      <c r="AJ1659" s="9">
        <f>TRUNC(AG1659,2)</f>
        <v>1209.83</v>
      </c>
      <c r="AK1659" s="9">
        <f>TRUNC(AH1659,2)</f>
        <v>1306.6099999999999</v>
      </c>
      <c r="AL1659" s="13">
        <v>44170</v>
      </c>
      <c r="AM1659" s="13">
        <v>44187</v>
      </c>
      <c r="AN1659" s="13" t="s">
        <v>6541</v>
      </c>
    </row>
    <row r="1660" spans="1:40" ht="57" customHeight="1" x14ac:dyDescent="0.25">
      <c r="A1660" s="1">
        <v>8699769980306</v>
      </c>
      <c r="B1660" s="1" t="s">
        <v>258</v>
      </c>
      <c r="C1660" s="1" t="s">
        <v>259</v>
      </c>
      <c r="D1660" s="2" t="s">
        <v>44</v>
      </c>
      <c r="E1660" s="3" t="s">
        <v>5731</v>
      </c>
      <c r="F1660" s="3">
        <v>5</v>
      </c>
      <c r="G1660" s="2">
        <v>1</v>
      </c>
      <c r="H1660" s="3">
        <v>1</v>
      </c>
      <c r="I1660" s="3"/>
      <c r="J1660" s="3"/>
      <c r="K1660" s="3"/>
      <c r="L1660" s="4" t="s">
        <v>6098</v>
      </c>
      <c r="M1660" s="4" t="s">
        <v>260</v>
      </c>
      <c r="N1660" s="3" t="s">
        <v>5904</v>
      </c>
      <c r="O1660" s="3">
        <v>1500</v>
      </c>
      <c r="P1660" s="3" t="s">
        <v>261</v>
      </c>
      <c r="Q1660" s="3">
        <v>1</v>
      </c>
      <c r="R1660" s="16" t="s">
        <v>262</v>
      </c>
      <c r="S1660" s="10" t="s">
        <v>49</v>
      </c>
      <c r="T1660" s="3" t="s">
        <v>263</v>
      </c>
      <c r="U1660" s="38">
        <v>70.349999999999994</v>
      </c>
      <c r="V1660" s="38">
        <v>70.349999999999994</v>
      </c>
      <c r="W1660" s="38">
        <v>70.349999999999994</v>
      </c>
      <c r="X1660" s="11" t="s">
        <v>263</v>
      </c>
      <c r="Y1660" s="12"/>
      <c r="Z1660" s="1">
        <v>3</v>
      </c>
      <c r="AA1660" s="9">
        <v>622.5</v>
      </c>
      <c r="AB1660" s="9">
        <f>TRUNC((AA1660/8.6866*8.7054),2)</f>
        <v>623.84</v>
      </c>
      <c r="AC1660" s="50">
        <f>IF(AD1660=AK1660,1,0)</f>
        <v>0</v>
      </c>
      <c r="AD1660" s="50">
        <v>798.48</v>
      </c>
      <c r="AE1660" s="39">
        <v>679.29</v>
      </c>
      <c r="AF1660" s="11">
        <f>IF(Z1660=2,AE1660*1.08,IF(AE1660&lt;=10,(AE1660*1.09),IF(AE1660&lt;=50,(10*1.09)+((AE1660-10)*1.08),IF(AE1660&lt;=100,(10*1.09)+((50-10)*1.08)+((AE1660-50)*1.07),IF(AE1660&lt;=200,(10*1.09)+((50-10)*1.08)+((100-50)*1.07)+((AE1660-100)*1.04),(10*1.09)+((50-10)*1.08)+((100-50)*1.07)+((200-100)*1.04)+((AE1660-200)*1.02))))))</f>
        <v>700.47579999999994</v>
      </c>
      <c r="AG1660" s="11">
        <f>IF(Z1660=1,AF1660*1.08,IF(Z1660=4,AF1660*1.08,IF(Z1660=2,0,IF(AE1660&lt;=100,(AF1660*1.25),IF(AE1660&lt;=200,134.5+((AE1660-100)*1.04*1.16),255.14+((AE1660-200)*1.02*1.12))))))</f>
        <v>802.68089599999996</v>
      </c>
      <c r="AH1660" s="11">
        <f>IF(Z1660=1,0,IF(Z1660=4,0,(AG1660*1.08)))</f>
        <v>866.89536768000005</v>
      </c>
      <c r="AI1660" s="9">
        <f>TRUNC(AF1660,2)</f>
        <v>700.47</v>
      </c>
      <c r="AJ1660" s="9">
        <f>TRUNC(AG1660,2)</f>
        <v>802.68</v>
      </c>
      <c r="AK1660" s="9">
        <f>TRUNC(AH1660,2)</f>
        <v>866.89</v>
      </c>
      <c r="AL1660" s="13">
        <v>44170</v>
      </c>
      <c r="AM1660" s="13">
        <v>44187</v>
      </c>
      <c r="AN1660" s="13" t="s">
        <v>6541</v>
      </c>
    </row>
    <row r="1661" spans="1:40" ht="57" customHeight="1" x14ac:dyDescent="0.25">
      <c r="A1661" s="1">
        <v>8681429550158</v>
      </c>
      <c r="B1661" s="1" t="s">
        <v>1150</v>
      </c>
      <c r="C1661" s="1" t="s">
        <v>1151</v>
      </c>
      <c r="D1661" s="2" t="s">
        <v>44</v>
      </c>
      <c r="E1661" s="3" t="s">
        <v>5731</v>
      </c>
      <c r="F1661" s="3">
        <v>1</v>
      </c>
      <c r="G1661" s="2">
        <v>2</v>
      </c>
      <c r="H1661" s="3">
        <v>1</v>
      </c>
      <c r="I1661" s="3"/>
      <c r="J1661" s="3"/>
      <c r="K1661" s="3"/>
      <c r="L1661" s="4" t="s">
        <v>6375</v>
      </c>
      <c r="M1661" s="4" t="s">
        <v>722</v>
      </c>
      <c r="N1661" s="3" t="s">
        <v>5903</v>
      </c>
      <c r="O1661" s="3">
        <v>600</v>
      </c>
      <c r="P1661" s="3" t="s">
        <v>261</v>
      </c>
      <c r="Q1661" s="3">
        <v>1</v>
      </c>
      <c r="R1661" s="16" t="s">
        <v>1036</v>
      </c>
      <c r="S1661" s="10" t="s">
        <v>49</v>
      </c>
      <c r="T1661" s="3" t="s">
        <v>1251</v>
      </c>
      <c r="U1661" s="38">
        <v>359.6</v>
      </c>
      <c r="V1661" s="38">
        <v>359.6</v>
      </c>
      <c r="W1661" s="38">
        <v>359.6</v>
      </c>
      <c r="X1661" s="3" t="s">
        <v>1251</v>
      </c>
      <c r="Y1661" s="12"/>
      <c r="Z1661" s="1">
        <v>0</v>
      </c>
      <c r="AA1661" s="9">
        <v>1083.55</v>
      </c>
      <c r="AB1661" s="9"/>
      <c r="AC1661" s="50">
        <f>IF(AD1661=AK1661,1,0)</f>
        <v>1</v>
      </c>
      <c r="AD1661" s="50">
        <v>1365.66</v>
      </c>
      <c r="AE1661" s="39">
        <v>1083.55</v>
      </c>
      <c r="AF1661" s="11">
        <f>IF(Z1661=2,AE1661*1.08,IF(AE1661&lt;=10,(AE1661*1.09),IF(AE1661&lt;=50,(10*1.09)+((AE1661-10)*1.08),IF(AE1661&lt;=100,(10*1.09)+((50-10)*1.08)+((AE1661-50)*1.07),IF(AE1661&lt;=200,(10*1.09)+((50-10)*1.08)+((100-50)*1.07)+((AE1661-100)*1.04),(10*1.09)+((50-10)*1.08)+((100-50)*1.07)+((200-100)*1.04)+((AE1661-200)*1.02))))))</f>
        <v>1112.8209999999999</v>
      </c>
      <c r="AG1661" s="11">
        <f>IF(Z1661=1,AF1661*1.08,IF(Z1661=4,AF1661*1.08,IF(Z1661=2,0,IF(AE1661&lt;=100,(AF1661*1.25),IF(AE1661&lt;=200,134.5+((AE1661-100)*1.04*1.16),255.14+((AE1661-200)*1.02*1.12))))))</f>
        <v>1264.5075200000001</v>
      </c>
      <c r="AH1661" s="11">
        <f>IF(Z1661=1,0,IF(Z1661=4,0,(AG1661*1.08)))</f>
        <v>1365.6681216000002</v>
      </c>
      <c r="AI1661" s="9">
        <f>TRUNC(AF1661,2)</f>
        <v>1112.82</v>
      </c>
      <c r="AJ1661" s="9">
        <f>TRUNC(AG1661,2)</f>
        <v>1264.5</v>
      </c>
      <c r="AK1661" s="9">
        <f>TRUNC(AH1661,2)</f>
        <v>1365.66</v>
      </c>
      <c r="AL1661" s="13">
        <v>44170</v>
      </c>
      <c r="AM1661" s="13">
        <v>44187</v>
      </c>
      <c r="AN1661" s="13" t="s">
        <v>6541</v>
      </c>
    </row>
    <row r="1662" spans="1:40" ht="57" customHeight="1" x14ac:dyDescent="0.25">
      <c r="A1662" s="1">
        <v>8699769980078</v>
      </c>
      <c r="B1662" s="1" t="s">
        <v>1033</v>
      </c>
      <c r="C1662" s="1" t="s">
        <v>1034</v>
      </c>
      <c r="D1662" s="2" t="s">
        <v>44</v>
      </c>
      <c r="E1662" s="3" t="s">
        <v>5731</v>
      </c>
      <c r="F1662" s="3">
        <v>1</v>
      </c>
      <c r="G1662" s="2">
        <v>2</v>
      </c>
      <c r="H1662" s="3">
        <v>1</v>
      </c>
      <c r="I1662" s="3"/>
      <c r="J1662" s="3"/>
      <c r="K1662" s="3"/>
      <c r="L1662" s="4" t="s">
        <v>6371</v>
      </c>
      <c r="M1662" s="4" t="s">
        <v>631</v>
      </c>
      <c r="N1662" s="3" t="s">
        <v>5904</v>
      </c>
      <c r="O1662" s="3">
        <v>1000</v>
      </c>
      <c r="P1662" s="3" t="s">
        <v>261</v>
      </c>
      <c r="Q1662" s="3">
        <v>1</v>
      </c>
      <c r="R1662" s="16" t="s">
        <v>1036</v>
      </c>
      <c r="S1662" s="10" t="s">
        <v>49</v>
      </c>
      <c r="T1662" s="3" t="s">
        <v>102</v>
      </c>
      <c r="U1662" s="38">
        <v>467.6</v>
      </c>
      <c r="V1662" s="38">
        <v>467.6</v>
      </c>
      <c r="W1662" s="38">
        <v>467.6</v>
      </c>
      <c r="X1662" s="11" t="s">
        <v>102</v>
      </c>
      <c r="Y1662" s="12"/>
      <c r="Z1662" s="1">
        <v>0</v>
      </c>
      <c r="AA1662" s="9">
        <v>1784.12</v>
      </c>
      <c r="AB1662" s="9"/>
      <c r="AC1662" s="50">
        <f>IF(AD1662=AK1662,1,0)</f>
        <v>1</v>
      </c>
      <c r="AD1662" s="50">
        <v>2230.02</v>
      </c>
      <c r="AE1662" s="39">
        <v>1784.12</v>
      </c>
      <c r="AF1662" s="11">
        <f>IF(Z1662=2,AE1662*1.08,IF(AE1662&lt;=10,(AE1662*1.09),IF(AE1662&lt;=50,(10*1.09)+((AE1662-10)*1.08),IF(AE1662&lt;=100,(10*1.09)+((50-10)*1.08)+((AE1662-50)*1.07),IF(AE1662&lt;=200,(10*1.09)+((50-10)*1.08)+((100-50)*1.07)+((AE1662-100)*1.04),(10*1.09)+((50-10)*1.08)+((100-50)*1.07)+((200-100)*1.04)+((AE1662-200)*1.02))))))</f>
        <v>1827.4023999999997</v>
      </c>
      <c r="AG1662" s="11">
        <f>IF(Z1662=1,AF1662*1.08,IF(Z1662=4,AF1662*1.08,IF(Z1662=2,0,IF(AE1662&lt;=100,(AF1662*1.25),IF(AE1662&lt;=200,134.5+((AE1662-100)*1.04*1.16),255.14+((AE1662-200)*1.02*1.12))))))</f>
        <v>2064.8386879999998</v>
      </c>
      <c r="AH1662" s="11">
        <f>IF(Z1662=1,0,IF(Z1662=4,0,(AG1662*1.08)))</f>
        <v>2230.0257830400001</v>
      </c>
      <c r="AI1662" s="9">
        <f>TRUNC(AF1662,2)</f>
        <v>1827.4</v>
      </c>
      <c r="AJ1662" s="9">
        <f>TRUNC(AG1662,2)</f>
        <v>2064.83</v>
      </c>
      <c r="AK1662" s="9">
        <f>TRUNC(AH1662,2)</f>
        <v>2230.02</v>
      </c>
      <c r="AL1662" s="13">
        <v>44170</v>
      </c>
      <c r="AM1662" s="13">
        <v>44187</v>
      </c>
      <c r="AN1662" s="13" t="s">
        <v>6541</v>
      </c>
    </row>
    <row r="1663" spans="1:40" ht="57" customHeight="1" x14ac:dyDescent="0.25">
      <c r="A1663" s="1">
        <v>8699769980030</v>
      </c>
      <c r="B1663" s="1" t="s">
        <v>1033</v>
      </c>
      <c r="C1663" s="1" t="s">
        <v>1034</v>
      </c>
      <c r="D1663" s="2" t="s">
        <v>44</v>
      </c>
      <c r="E1663" s="3" t="s">
        <v>5731</v>
      </c>
      <c r="F1663" s="3">
        <v>1</v>
      </c>
      <c r="G1663" s="2">
        <v>2</v>
      </c>
      <c r="H1663" s="3">
        <v>1</v>
      </c>
      <c r="I1663" s="3"/>
      <c r="J1663" s="3"/>
      <c r="K1663" s="3"/>
      <c r="L1663" s="4" t="s">
        <v>6407</v>
      </c>
      <c r="M1663" s="4" t="s">
        <v>631</v>
      </c>
      <c r="N1663" s="3" t="s">
        <v>5904</v>
      </c>
      <c r="O1663" s="3">
        <v>500</v>
      </c>
      <c r="P1663" s="3" t="s">
        <v>261</v>
      </c>
      <c r="Q1663" s="3">
        <v>1</v>
      </c>
      <c r="R1663" s="16" t="s">
        <v>1036</v>
      </c>
      <c r="S1663" s="10" t="s">
        <v>49</v>
      </c>
      <c r="T1663" s="3" t="s">
        <v>102</v>
      </c>
      <c r="U1663" s="38">
        <v>238.04</v>
      </c>
      <c r="V1663" s="38">
        <v>238.04</v>
      </c>
      <c r="W1663" s="38">
        <v>238.04</v>
      </c>
      <c r="X1663" s="11" t="s">
        <v>102</v>
      </c>
      <c r="Y1663" s="12"/>
      <c r="Z1663" s="1">
        <v>0</v>
      </c>
      <c r="AA1663" s="9">
        <v>904.44</v>
      </c>
      <c r="AB1663" s="9"/>
      <c r="AC1663" s="50">
        <f>IF(AD1663=AK1663,1,0)</f>
        <v>1</v>
      </c>
      <c r="AD1663" s="50">
        <v>1144.68</v>
      </c>
      <c r="AE1663" s="39">
        <v>904.44</v>
      </c>
      <c r="AF1663" s="11">
        <f>IF(Z1663=2,AE1663*1.08,IF(AE1663&lt;=10,(AE1663*1.09),IF(AE1663&lt;=50,(10*1.09)+((AE1663-10)*1.08),IF(AE1663&lt;=100,(10*1.09)+((50-10)*1.08)+((AE1663-50)*1.07),IF(AE1663&lt;=200,(10*1.09)+((50-10)*1.08)+((100-50)*1.07)+((AE1663-100)*1.04),(10*1.09)+((50-10)*1.08)+((100-50)*1.07)+((200-100)*1.04)+((AE1663-200)*1.02))))))</f>
        <v>930.12880000000007</v>
      </c>
      <c r="AG1663" s="11">
        <f>IF(Z1663=1,AF1663*1.08,IF(Z1663=4,AF1663*1.08,IF(Z1663=2,0,IF(AE1663&lt;=100,(AF1663*1.25),IF(AE1663&lt;=200,134.5+((AE1663-100)*1.04*1.16),255.14+((AE1663-200)*1.02*1.12))))))</f>
        <v>1059.8922560000001</v>
      </c>
      <c r="AH1663" s="11">
        <f>IF(Z1663=1,0,IF(Z1663=4,0,(AG1663*1.08)))</f>
        <v>1144.6836364800001</v>
      </c>
      <c r="AI1663" s="9">
        <f>TRUNC(AF1663,2)</f>
        <v>930.12</v>
      </c>
      <c r="AJ1663" s="9">
        <f>TRUNC(AG1663,2)</f>
        <v>1059.8900000000001</v>
      </c>
      <c r="AK1663" s="9">
        <f>TRUNC(AH1663,2)</f>
        <v>1144.68</v>
      </c>
      <c r="AL1663" s="13">
        <v>44170</v>
      </c>
      <c r="AM1663" s="13">
        <v>44187</v>
      </c>
      <c r="AN1663" s="13" t="s">
        <v>6541</v>
      </c>
    </row>
    <row r="1664" spans="1:40" ht="57" customHeight="1" x14ac:dyDescent="0.25">
      <c r="A1664" s="1">
        <v>8681429550141</v>
      </c>
      <c r="B1664" s="1" t="s">
        <v>1774</v>
      </c>
      <c r="C1664" s="1" t="s">
        <v>1775</v>
      </c>
      <c r="D1664" s="2" t="s">
        <v>44</v>
      </c>
      <c r="E1664" s="3" t="s">
        <v>5731</v>
      </c>
      <c r="F1664" s="3">
        <v>1</v>
      </c>
      <c r="G1664" s="2">
        <v>2</v>
      </c>
      <c r="H1664" s="3">
        <v>1</v>
      </c>
      <c r="I1664" s="3"/>
      <c r="J1664" s="3"/>
      <c r="K1664" s="3"/>
      <c r="L1664" s="4" t="s">
        <v>1780</v>
      </c>
      <c r="M1664" s="4" t="s">
        <v>631</v>
      </c>
      <c r="N1664" s="3" t="s">
        <v>5903</v>
      </c>
      <c r="O1664" s="3">
        <v>1000</v>
      </c>
      <c r="P1664" s="3" t="s">
        <v>261</v>
      </c>
      <c r="Q1664" s="3">
        <v>1</v>
      </c>
      <c r="R1664" s="16" t="s">
        <v>1036</v>
      </c>
      <c r="S1664" s="10" t="s">
        <v>49</v>
      </c>
      <c r="T1664" s="3" t="s">
        <v>102</v>
      </c>
      <c r="U1664" s="38">
        <v>413.78</v>
      </c>
      <c r="V1664" s="38">
        <v>413.78</v>
      </c>
      <c r="W1664" s="38">
        <v>413.78</v>
      </c>
      <c r="X1664" s="3" t="s">
        <v>102</v>
      </c>
      <c r="Y1664" s="12"/>
      <c r="Z1664" s="1">
        <v>0</v>
      </c>
      <c r="AA1664" s="9">
        <v>1599.84</v>
      </c>
      <c r="AB1664" s="9"/>
      <c r="AC1664" s="50">
        <f>IF(AD1664=AK1664,1,0)</f>
        <v>1</v>
      </c>
      <c r="AD1664" s="50">
        <v>2002.66</v>
      </c>
      <c r="AE1664" s="39">
        <v>1599.84</v>
      </c>
      <c r="AF1664" s="11">
        <f>IF(Z1664=2,AE1664*1.08,IF(AE1664&lt;=10,(AE1664*1.09),IF(AE1664&lt;=50,(10*1.09)+((AE1664-10)*1.08),IF(AE1664&lt;=100,(10*1.09)+((50-10)*1.08)+((AE1664-50)*1.07),IF(AE1664&lt;=200,(10*1.09)+((50-10)*1.08)+((100-50)*1.07)+((AE1664-100)*1.04),(10*1.09)+((50-10)*1.08)+((100-50)*1.07)+((200-100)*1.04)+((AE1664-200)*1.02))))))</f>
        <v>1639.4367999999999</v>
      </c>
      <c r="AG1664" s="11">
        <f>IF(Z1664=1,AF1664*1.08,IF(Z1664=4,AF1664*1.08,IF(Z1664=2,0,IF(AE1664&lt;=100,(AF1664*1.25),IF(AE1664&lt;=200,134.5+((AE1664-100)*1.04*1.16),255.14+((AE1664-200)*1.02*1.12))))))</f>
        <v>1854.3172160000004</v>
      </c>
      <c r="AH1664" s="11">
        <f>IF(Z1664=1,0,IF(Z1664=4,0,(AG1664*1.08)))</f>
        <v>2002.6625932800005</v>
      </c>
      <c r="AI1664" s="9">
        <f>TRUNC(AF1664,2)</f>
        <v>1639.43</v>
      </c>
      <c r="AJ1664" s="9">
        <f>TRUNC(AG1664,2)</f>
        <v>1854.31</v>
      </c>
      <c r="AK1664" s="9">
        <f>TRUNC(AH1664,2)</f>
        <v>2002.66</v>
      </c>
      <c r="AL1664" s="13">
        <v>44170</v>
      </c>
      <c r="AM1664" s="13">
        <v>44187</v>
      </c>
      <c r="AN1664" s="13" t="s">
        <v>6541</v>
      </c>
    </row>
    <row r="1665" spans="1:40" ht="57" customHeight="1" x14ac:dyDescent="0.25">
      <c r="A1665" s="1">
        <v>8699556980144</v>
      </c>
      <c r="B1665" s="1" t="s">
        <v>1774</v>
      </c>
      <c r="C1665" s="1" t="s">
        <v>1775</v>
      </c>
      <c r="D1665" s="2" t="s">
        <v>44</v>
      </c>
      <c r="E1665" s="3" t="s">
        <v>5731</v>
      </c>
      <c r="F1665" s="3">
        <v>1</v>
      </c>
      <c r="G1665" s="2">
        <v>2</v>
      </c>
      <c r="H1665" s="3">
        <v>1</v>
      </c>
      <c r="I1665" s="3"/>
      <c r="J1665" s="3"/>
      <c r="K1665" s="3"/>
      <c r="L1665" s="4" t="s">
        <v>1780</v>
      </c>
      <c r="M1665" s="4" t="s">
        <v>631</v>
      </c>
      <c r="N1665" s="3" t="s">
        <v>5920</v>
      </c>
      <c r="O1665" s="3">
        <v>1000</v>
      </c>
      <c r="P1665" s="3" t="s">
        <v>261</v>
      </c>
      <c r="Q1665" s="3">
        <v>1</v>
      </c>
      <c r="R1665" s="16" t="s">
        <v>1036</v>
      </c>
      <c r="S1665" s="10" t="s">
        <v>49</v>
      </c>
      <c r="T1665" s="3" t="s">
        <v>102</v>
      </c>
      <c r="U1665" s="38">
        <v>413.78</v>
      </c>
      <c r="V1665" s="38">
        <v>413.78</v>
      </c>
      <c r="W1665" s="38">
        <v>413.78</v>
      </c>
      <c r="X1665" s="3" t="s">
        <v>102</v>
      </c>
      <c r="Y1665" s="12"/>
      <c r="Z1665" s="1">
        <v>0</v>
      </c>
      <c r="AA1665" s="9">
        <v>1599.84</v>
      </c>
      <c r="AB1665" s="9"/>
      <c r="AC1665" s="50">
        <f>IF(AD1665=AK1665,1,0)</f>
        <v>1</v>
      </c>
      <c r="AD1665" s="50">
        <v>2002.66</v>
      </c>
      <c r="AE1665" s="39">
        <v>1599.84</v>
      </c>
      <c r="AF1665" s="11">
        <f>IF(Z1665=2,AE1665*1.08,IF(AE1665&lt;=10,(AE1665*1.09),IF(AE1665&lt;=50,(10*1.09)+((AE1665-10)*1.08),IF(AE1665&lt;=100,(10*1.09)+((50-10)*1.08)+((AE1665-50)*1.07),IF(AE1665&lt;=200,(10*1.09)+((50-10)*1.08)+((100-50)*1.07)+((AE1665-100)*1.04),(10*1.09)+((50-10)*1.08)+((100-50)*1.07)+((200-100)*1.04)+((AE1665-200)*1.02))))))</f>
        <v>1639.4367999999999</v>
      </c>
      <c r="AG1665" s="11">
        <f>IF(Z1665=1,AF1665*1.08,IF(Z1665=4,AF1665*1.08,IF(Z1665=2,0,IF(AE1665&lt;=100,(AF1665*1.25),IF(AE1665&lt;=200,134.5+((AE1665-100)*1.04*1.16),255.14+((AE1665-200)*1.02*1.12))))))</f>
        <v>1854.3172160000004</v>
      </c>
      <c r="AH1665" s="11">
        <f>IF(Z1665=1,0,IF(Z1665=4,0,(AG1665*1.08)))</f>
        <v>2002.6625932800005</v>
      </c>
      <c r="AI1665" s="9">
        <f>TRUNC(AF1665,2)</f>
        <v>1639.43</v>
      </c>
      <c r="AJ1665" s="9">
        <f>TRUNC(AG1665,2)</f>
        <v>1854.31</v>
      </c>
      <c r="AK1665" s="9">
        <f>TRUNC(AH1665,2)</f>
        <v>2002.66</v>
      </c>
      <c r="AL1665" s="13">
        <v>44170</v>
      </c>
      <c r="AM1665" s="13">
        <v>44187</v>
      </c>
      <c r="AN1665" s="13" t="s">
        <v>6541</v>
      </c>
    </row>
    <row r="1666" spans="1:40" ht="57" customHeight="1" x14ac:dyDescent="0.25">
      <c r="A1666" s="1">
        <v>8681429550134</v>
      </c>
      <c r="B1666" s="1" t="s">
        <v>1774</v>
      </c>
      <c r="C1666" s="1" t="s">
        <v>1775</v>
      </c>
      <c r="D1666" s="2" t="s">
        <v>44</v>
      </c>
      <c r="E1666" s="3" t="s">
        <v>5731</v>
      </c>
      <c r="F1666" s="3">
        <v>1</v>
      </c>
      <c r="G1666" s="2">
        <v>2</v>
      </c>
      <c r="H1666" s="3">
        <v>1</v>
      </c>
      <c r="I1666" s="3"/>
      <c r="J1666" s="3"/>
      <c r="K1666" s="3"/>
      <c r="L1666" s="4" t="s">
        <v>6396</v>
      </c>
      <c r="M1666" s="4" t="s">
        <v>631</v>
      </c>
      <c r="N1666" s="3" t="s">
        <v>5903</v>
      </c>
      <c r="O1666" s="3">
        <v>500</v>
      </c>
      <c r="P1666" s="3" t="s">
        <v>261</v>
      </c>
      <c r="Q1666" s="3">
        <v>1</v>
      </c>
      <c r="R1666" s="16" t="s">
        <v>1036</v>
      </c>
      <c r="S1666" s="10" t="s">
        <v>49</v>
      </c>
      <c r="T1666" s="3" t="s">
        <v>1251</v>
      </c>
      <c r="U1666" s="38">
        <v>288.77999999999997</v>
      </c>
      <c r="V1666" s="38">
        <v>288.77999999999997</v>
      </c>
      <c r="W1666" s="38">
        <v>288.77999999999997</v>
      </c>
      <c r="X1666" s="3" t="s">
        <v>1251</v>
      </c>
      <c r="Y1666" s="12"/>
      <c r="Z1666" s="1">
        <v>0</v>
      </c>
      <c r="AA1666" s="9">
        <v>794.28</v>
      </c>
      <c r="AB1666" s="9"/>
      <c r="AC1666" s="50">
        <f>IF(AD1666=AK1666,1,0)</f>
        <v>1</v>
      </c>
      <c r="AD1666" s="50">
        <v>1008.76</v>
      </c>
      <c r="AE1666" s="39">
        <v>794.28</v>
      </c>
      <c r="AF1666" s="11">
        <f>IF(Z1666=2,AE1666*1.08,IF(AE1666&lt;=10,(AE1666*1.09),IF(AE1666&lt;=50,(10*1.09)+((AE1666-10)*1.08),IF(AE1666&lt;=100,(10*1.09)+((50-10)*1.08)+((AE1666-50)*1.07),IF(AE1666&lt;=200,(10*1.09)+((50-10)*1.08)+((100-50)*1.07)+((AE1666-100)*1.04),(10*1.09)+((50-10)*1.08)+((100-50)*1.07)+((200-100)*1.04)+((AE1666-200)*1.02))))))</f>
        <v>817.76559999999995</v>
      </c>
      <c r="AG1666" s="11">
        <f>IF(Z1666=1,AF1666*1.08,IF(Z1666=4,AF1666*1.08,IF(Z1666=2,0,IF(AE1666&lt;=100,(AF1666*1.25),IF(AE1666&lt;=200,134.5+((AE1666-100)*1.04*1.16),255.14+((AE1666-200)*1.02*1.12))))))</f>
        <v>934.04547200000002</v>
      </c>
      <c r="AH1666" s="11">
        <f>IF(Z1666=1,0,IF(Z1666=4,0,(AG1666*1.08)))</f>
        <v>1008.7691097600001</v>
      </c>
      <c r="AI1666" s="9">
        <f>TRUNC(AF1666,2)</f>
        <v>817.76</v>
      </c>
      <c r="AJ1666" s="9">
        <f>TRUNC(AG1666,2)</f>
        <v>934.04</v>
      </c>
      <c r="AK1666" s="9">
        <f>TRUNC(AH1666,2)</f>
        <v>1008.76</v>
      </c>
      <c r="AL1666" s="13">
        <v>44170</v>
      </c>
      <c r="AM1666" s="13">
        <v>44187</v>
      </c>
      <c r="AN1666" s="13" t="s">
        <v>6541</v>
      </c>
    </row>
    <row r="1667" spans="1:40" ht="57" customHeight="1" x14ac:dyDescent="0.25">
      <c r="A1667" s="1">
        <v>8699556980090</v>
      </c>
      <c r="B1667" s="1" t="s">
        <v>1774</v>
      </c>
      <c r="C1667" s="1" t="s">
        <v>1775</v>
      </c>
      <c r="D1667" s="2" t="s">
        <v>44</v>
      </c>
      <c r="E1667" s="3" t="s">
        <v>5731</v>
      </c>
      <c r="F1667" s="3">
        <v>1</v>
      </c>
      <c r="G1667" s="2">
        <v>2</v>
      </c>
      <c r="H1667" s="3">
        <v>1</v>
      </c>
      <c r="I1667" s="3"/>
      <c r="J1667" s="3"/>
      <c r="K1667" s="3"/>
      <c r="L1667" s="4" t="s">
        <v>6396</v>
      </c>
      <c r="M1667" s="4" t="s">
        <v>631</v>
      </c>
      <c r="N1667" s="3" t="s">
        <v>5920</v>
      </c>
      <c r="O1667" s="3">
        <v>500</v>
      </c>
      <c r="P1667" s="3" t="s">
        <v>261</v>
      </c>
      <c r="Q1667" s="3">
        <v>1</v>
      </c>
      <c r="R1667" s="16" t="s">
        <v>1036</v>
      </c>
      <c r="S1667" s="10" t="s">
        <v>49</v>
      </c>
      <c r="T1667" s="3" t="s">
        <v>1251</v>
      </c>
      <c r="U1667" s="38">
        <v>288.77999999999997</v>
      </c>
      <c r="V1667" s="38">
        <v>288.77999999999997</v>
      </c>
      <c r="W1667" s="38">
        <v>288.77999999999997</v>
      </c>
      <c r="X1667" s="3" t="s">
        <v>1251</v>
      </c>
      <c r="Y1667" s="12"/>
      <c r="Z1667" s="1">
        <v>0</v>
      </c>
      <c r="AA1667" s="9">
        <v>794.28</v>
      </c>
      <c r="AB1667" s="9"/>
      <c r="AC1667" s="50"/>
      <c r="AD1667" s="50"/>
      <c r="AE1667" s="39">
        <v>794.28</v>
      </c>
      <c r="AF1667" s="11">
        <f>IF(Z1667=2,AE1667*1.08,IF(AE1667&lt;=10,(AE1667*1.09),IF(AE1667&lt;=50,(10*1.09)+((AE1667-10)*1.08),IF(AE1667&lt;=100,(10*1.09)+((50-10)*1.08)+((AE1667-50)*1.07),IF(AE1667&lt;=200,(10*1.09)+((50-10)*1.08)+((100-50)*1.07)+((AE1667-100)*1.04),(10*1.09)+((50-10)*1.08)+((100-50)*1.07)+((200-100)*1.04)+((AE1667-200)*1.02))))))</f>
        <v>817.76559999999995</v>
      </c>
      <c r="AG1667" s="11">
        <f>IF(Z1667=1,AF1667*1.08,IF(Z1667=4,AF1667*1.08,IF(Z1667=2,0,IF(AE1667&lt;=100,(AF1667*1.25),IF(AE1667&lt;=200,134.5+((AE1667-100)*1.04*1.16),255.14+((AE1667-200)*1.02*1.12))))))</f>
        <v>934.04547200000002</v>
      </c>
      <c r="AH1667" s="11">
        <f>IF(Z1667=1,0,IF(Z1667=4,0,(AG1667*1.08)))</f>
        <v>1008.7691097600001</v>
      </c>
      <c r="AI1667" s="9">
        <f>TRUNC(AF1667,2)</f>
        <v>817.76</v>
      </c>
      <c r="AJ1667" s="9">
        <f>TRUNC(AG1667,2)</f>
        <v>934.04</v>
      </c>
      <c r="AK1667" s="9">
        <f>TRUNC(AH1667,2)</f>
        <v>1008.76</v>
      </c>
      <c r="AL1667" s="13">
        <v>44170</v>
      </c>
      <c r="AM1667" s="13">
        <v>44187</v>
      </c>
      <c r="AN1667" s="13" t="s">
        <v>6541</v>
      </c>
    </row>
    <row r="1668" spans="1:40" ht="57" customHeight="1" x14ac:dyDescent="0.25">
      <c r="A1668" s="1">
        <v>8699769980252</v>
      </c>
      <c r="B1668" s="1" t="s">
        <v>1033</v>
      </c>
      <c r="C1668" s="1" t="s">
        <v>1034</v>
      </c>
      <c r="D1668" s="2" t="s">
        <v>44</v>
      </c>
      <c r="E1668" s="3" t="s">
        <v>5731</v>
      </c>
      <c r="F1668" s="3">
        <v>1</v>
      </c>
      <c r="G1668" s="2">
        <v>2</v>
      </c>
      <c r="H1668" s="3">
        <v>1</v>
      </c>
      <c r="I1668" s="3"/>
      <c r="J1668" s="3"/>
      <c r="K1668" s="3"/>
      <c r="L1668" s="4" t="s">
        <v>1785</v>
      </c>
      <c r="M1668" s="4" t="s">
        <v>631</v>
      </c>
      <c r="N1668" s="3" t="s">
        <v>5904</v>
      </c>
      <c r="O1668" s="3">
        <v>1000</v>
      </c>
      <c r="P1668" s="3" t="s">
        <v>261</v>
      </c>
      <c r="Q1668" s="3">
        <v>1</v>
      </c>
      <c r="R1668" s="16" t="s">
        <v>1036</v>
      </c>
      <c r="S1668" s="10" t="s">
        <v>49</v>
      </c>
      <c r="T1668" s="3" t="s">
        <v>263</v>
      </c>
      <c r="U1668" s="38">
        <v>1342.13</v>
      </c>
      <c r="V1668" s="38">
        <v>1342.13</v>
      </c>
      <c r="W1668" s="38">
        <v>1342.13</v>
      </c>
      <c r="X1668" s="11" t="s">
        <v>263</v>
      </c>
      <c r="Y1668" s="12"/>
      <c r="Z1668" s="1">
        <v>0</v>
      </c>
      <c r="AA1668" s="9">
        <v>1758.24</v>
      </c>
      <c r="AB1668" s="9"/>
      <c r="AC1668" s="50">
        <f>IF(AD1668=AK1668,1,0)</f>
        <v>1</v>
      </c>
      <c r="AD1668" s="50">
        <v>2198.09</v>
      </c>
      <c r="AE1668" s="39">
        <v>1758.24</v>
      </c>
      <c r="AF1668" s="11">
        <f>IF(Z1668=2,AE1668*1.08,IF(AE1668&lt;=10,(AE1668*1.09),IF(AE1668&lt;=50,(10*1.09)+((AE1668-10)*1.08),IF(AE1668&lt;=100,(10*1.09)+((50-10)*1.08)+((AE1668-50)*1.07),IF(AE1668&lt;=200,(10*1.09)+((50-10)*1.08)+((100-50)*1.07)+((AE1668-100)*1.04),(10*1.09)+((50-10)*1.08)+((100-50)*1.07)+((200-100)*1.04)+((AE1668-200)*1.02))))))</f>
        <v>1801.0047999999999</v>
      </c>
      <c r="AG1668" s="11">
        <f>IF(Z1668=1,AF1668*1.08,IF(Z1668=4,AF1668*1.08,IF(Z1668=2,0,IF(AE1668&lt;=100,(AF1668*1.25),IF(AE1668&lt;=200,134.5+((AE1668-100)*1.04*1.16),255.14+((AE1668-200)*1.02*1.12))))))</f>
        <v>2035.2733760000001</v>
      </c>
      <c r="AH1668" s="11">
        <f>IF(Z1668=1,0,IF(Z1668=4,0,(AG1668*1.08)))</f>
        <v>2198.0952460800004</v>
      </c>
      <c r="AI1668" s="9">
        <f>TRUNC(AF1668,2)</f>
        <v>1801</v>
      </c>
      <c r="AJ1668" s="9">
        <f>TRUNC(AG1668,2)</f>
        <v>2035.27</v>
      </c>
      <c r="AK1668" s="9">
        <f>TRUNC(AH1668,2)</f>
        <v>2198.09</v>
      </c>
      <c r="AL1668" s="13">
        <v>44170</v>
      </c>
      <c r="AM1668" s="13">
        <v>44187</v>
      </c>
      <c r="AN1668" s="13" t="s">
        <v>6541</v>
      </c>
    </row>
    <row r="1669" spans="1:40" ht="57" customHeight="1" x14ac:dyDescent="0.25">
      <c r="A1669" s="1">
        <v>8699769980238</v>
      </c>
      <c r="B1669" s="1" t="s">
        <v>1033</v>
      </c>
      <c r="C1669" s="1" t="s">
        <v>1034</v>
      </c>
      <c r="D1669" s="2" t="s">
        <v>44</v>
      </c>
      <c r="E1669" s="3" t="s">
        <v>5731</v>
      </c>
      <c r="F1669" s="3">
        <v>1</v>
      </c>
      <c r="G1669" s="2">
        <v>2</v>
      </c>
      <c r="H1669" s="3">
        <v>1</v>
      </c>
      <c r="I1669" s="3"/>
      <c r="J1669" s="3"/>
      <c r="K1669" s="3"/>
      <c r="L1669" s="4" t="s">
        <v>6440</v>
      </c>
      <c r="M1669" s="4" t="s">
        <v>631</v>
      </c>
      <c r="N1669" s="3" t="s">
        <v>5904</v>
      </c>
      <c r="O1669" s="3">
        <v>250</v>
      </c>
      <c r="P1669" s="3" t="s">
        <v>261</v>
      </c>
      <c r="Q1669" s="3">
        <v>1</v>
      </c>
      <c r="R1669" s="16" t="s">
        <v>1036</v>
      </c>
      <c r="S1669" s="10" t="s">
        <v>49</v>
      </c>
      <c r="T1669" s="3" t="s">
        <v>263</v>
      </c>
      <c r="U1669" s="38">
        <v>265.70999999999998</v>
      </c>
      <c r="V1669" s="38">
        <v>265.70999999999998</v>
      </c>
      <c r="W1669" s="38">
        <v>265.70999999999998</v>
      </c>
      <c r="X1669" s="11" t="s">
        <v>263</v>
      </c>
      <c r="Y1669" s="12"/>
      <c r="Z1669" s="1">
        <v>0</v>
      </c>
      <c r="AA1669" s="9">
        <v>444.88</v>
      </c>
      <c r="AB1669" s="9"/>
      <c r="AC1669" s="50">
        <f>IF(AD1669=AK1669,1,0)</f>
        <v>1</v>
      </c>
      <c r="AD1669" s="50">
        <v>577.67999999999995</v>
      </c>
      <c r="AE1669" s="39">
        <v>444.88</v>
      </c>
      <c r="AF1669" s="11">
        <f>IF(Z1669=2,AE1669*1.08,IF(AE1669&lt;=10,(AE1669*1.09),IF(AE1669&lt;=50,(10*1.09)+((AE1669-10)*1.08),IF(AE1669&lt;=100,(10*1.09)+((50-10)*1.08)+((AE1669-50)*1.07),IF(AE1669&lt;=200,(10*1.09)+((50-10)*1.08)+((100-50)*1.07)+((AE1669-100)*1.04),(10*1.09)+((50-10)*1.08)+((100-50)*1.07)+((200-100)*1.04)+((AE1669-200)*1.02))))))</f>
        <v>461.37760000000003</v>
      </c>
      <c r="AG1669" s="11">
        <f>IF(Z1669=1,AF1669*1.08,IF(Z1669=4,AF1669*1.08,IF(Z1669=2,0,IF(AE1669&lt;=100,(AF1669*1.25),IF(AE1669&lt;=200,134.5+((AE1669-100)*1.04*1.16),255.14+((AE1669-200)*1.02*1.12))))))</f>
        <v>534.89091200000007</v>
      </c>
      <c r="AH1669" s="11">
        <f>IF(Z1669=1,0,IF(Z1669=4,0,(AG1669*1.08)))</f>
        <v>577.68218496000009</v>
      </c>
      <c r="AI1669" s="9">
        <f>TRUNC(AF1669,2)</f>
        <v>461.37</v>
      </c>
      <c r="AJ1669" s="9">
        <f>TRUNC(AG1669,2)</f>
        <v>534.89</v>
      </c>
      <c r="AK1669" s="9">
        <f>TRUNC(AH1669,2)</f>
        <v>577.67999999999995</v>
      </c>
      <c r="AL1669" s="13">
        <v>44170</v>
      </c>
      <c r="AM1669" s="13">
        <v>44187</v>
      </c>
      <c r="AN1669" s="13" t="s">
        <v>6541</v>
      </c>
    </row>
    <row r="1670" spans="1:40" ht="57" customHeight="1" x14ac:dyDescent="0.25">
      <c r="A1670" s="1">
        <v>8699769980245</v>
      </c>
      <c r="B1670" s="1" t="s">
        <v>1033</v>
      </c>
      <c r="C1670" s="1" t="s">
        <v>1034</v>
      </c>
      <c r="D1670" s="2" t="s">
        <v>44</v>
      </c>
      <c r="E1670" s="3" t="s">
        <v>5731</v>
      </c>
      <c r="F1670" s="3">
        <v>1</v>
      </c>
      <c r="G1670" s="2">
        <v>2</v>
      </c>
      <c r="H1670" s="3">
        <v>1</v>
      </c>
      <c r="I1670" s="3"/>
      <c r="J1670" s="3"/>
      <c r="K1670" s="3"/>
      <c r="L1670" s="4" t="s">
        <v>6379</v>
      </c>
      <c r="M1670" s="4" t="s">
        <v>631</v>
      </c>
      <c r="N1670" s="3" t="s">
        <v>5904</v>
      </c>
      <c r="O1670" s="3">
        <v>500</v>
      </c>
      <c r="P1670" s="3" t="s">
        <v>261</v>
      </c>
      <c r="Q1670" s="3">
        <v>1</v>
      </c>
      <c r="R1670" s="16" t="s">
        <v>1036</v>
      </c>
      <c r="S1670" s="10" t="s">
        <v>49</v>
      </c>
      <c r="T1670" s="3" t="s">
        <v>263</v>
      </c>
      <c r="U1670" s="38">
        <v>531.41999999999996</v>
      </c>
      <c r="V1670" s="38">
        <v>531.41999999999996</v>
      </c>
      <c r="W1670" s="38">
        <v>531.41999999999996</v>
      </c>
      <c r="X1670" s="11" t="s">
        <v>263</v>
      </c>
      <c r="Y1670" s="12"/>
      <c r="Z1670" s="1">
        <v>0</v>
      </c>
      <c r="AA1670" s="9">
        <v>889.79</v>
      </c>
      <c r="AB1670" s="9"/>
      <c r="AC1670" s="50">
        <f>IF(AD1670=AK1670,1,0)</f>
        <v>1</v>
      </c>
      <c r="AD1670" s="50">
        <v>1126.5999999999999</v>
      </c>
      <c r="AE1670" s="39">
        <v>889.79</v>
      </c>
      <c r="AF1670" s="11">
        <f>IF(Z1670=2,AE1670*1.08,IF(AE1670&lt;=10,(AE1670*1.09),IF(AE1670&lt;=50,(10*1.09)+((AE1670-10)*1.08),IF(AE1670&lt;=100,(10*1.09)+((50-10)*1.08)+((AE1670-50)*1.07),IF(AE1670&lt;=200,(10*1.09)+((50-10)*1.08)+((100-50)*1.07)+((AE1670-100)*1.04),(10*1.09)+((50-10)*1.08)+((100-50)*1.07)+((200-100)*1.04)+((AE1670-200)*1.02))))))</f>
        <v>915.18579999999997</v>
      </c>
      <c r="AG1670" s="11">
        <f>IF(Z1670=1,AF1670*1.08,IF(Z1670=4,AF1670*1.08,IF(Z1670=2,0,IF(AE1670&lt;=100,(AF1670*1.25),IF(AE1670&lt;=200,134.5+((AE1670-100)*1.04*1.16),255.14+((AE1670-200)*1.02*1.12))))))</f>
        <v>1043.1560960000002</v>
      </c>
      <c r="AH1670" s="11">
        <f>IF(Z1670=1,0,IF(Z1670=4,0,(AG1670*1.08)))</f>
        <v>1126.6085836800003</v>
      </c>
      <c r="AI1670" s="9">
        <f>TRUNC(AF1670,2)</f>
        <v>915.18</v>
      </c>
      <c r="AJ1670" s="9">
        <f>TRUNC(AG1670,2)</f>
        <v>1043.1500000000001</v>
      </c>
      <c r="AK1670" s="9">
        <f>TRUNC(AH1670,2)</f>
        <v>1126.5999999999999</v>
      </c>
      <c r="AL1670" s="13">
        <v>44170</v>
      </c>
      <c r="AM1670" s="13">
        <v>44187</v>
      </c>
      <c r="AN1670" s="13" t="s">
        <v>6541</v>
      </c>
    </row>
    <row r="1671" spans="1:40" ht="57" customHeight="1" x14ac:dyDescent="0.25">
      <c r="A1671" s="1">
        <v>8699769980139</v>
      </c>
      <c r="B1671" s="1" t="s">
        <v>258</v>
      </c>
      <c r="C1671" s="1" t="s">
        <v>259</v>
      </c>
      <c r="D1671" s="2" t="s">
        <v>44</v>
      </c>
      <c r="E1671" s="3" t="s">
        <v>5731</v>
      </c>
      <c r="F1671" s="3">
        <v>5</v>
      </c>
      <c r="G1671" s="2">
        <v>2</v>
      </c>
      <c r="H1671" s="3">
        <v>1</v>
      </c>
      <c r="I1671" s="3"/>
      <c r="J1671" s="3"/>
      <c r="K1671" s="3"/>
      <c r="L1671" s="4" t="s">
        <v>289</v>
      </c>
      <c r="M1671" s="4" t="s">
        <v>290</v>
      </c>
      <c r="N1671" s="3" t="s">
        <v>5904</v>
      </c>
      <c r="O1671" s="3">
        <v>1500</v>
      </c>
      <c r="P1671" s="3" t="s">
        <v>261</v>
      </c>
      <c r="Q1671" s="3">
        <v>1</v>
      </c>
      <c r="R1671" s="16" t="s">
        <v>262</v>
      </c>
      <c r="S1671" s="10" t="s">
        <v>49</v>
      </c>
      <c r="T1671" s="3" t="s">
        <v>102</v>
      </c>
      <c r="U1671" s="38">
        <v>35.11</v>
      </c>
      <c r="V1671" s="38">
        <v>35.11</v>
      </c>
      <c r="W1671" s="38">
        <v>35.11</v>
      </c>
      <c r="X1671" s="11" t="s">
        <v>102</v>
      </c>
      <c r="Y1671" s="12"/>
      <c r="Z1671" s="1">
        <v>3</v>
      </c>
      <c r="AA1671" s="9">
        <v>333.7</v>
      </c>
      <c r="AB1671" s="9">
        <f>TRUNC((AA1671/8.6866*8.7054),2)</f>
        <v>334.42</v>
      </c>
      <c r="AC1671" s="50">
        <f>IF(AD1671=AK1671,1,0)</f>
        <v>0</v>
      </c>
      <c r="AD1671" s="50">
        <v>441.39</v>
      </c>
      <c r="AE1671" s="39">
        <v>364.13</v>
      </c>
      <c r="AF1671" s="11">
        <f>IF(Z1671=2,AE1671*1.08,IF(AE1671&lt;=10,(AE1671*1.09),IF(AE1671&lt;=50,(10*1.09)+((AE1671-10)*1.08),IF(AE1671&lt;=100,(10*1.09)+((50-10)*1.08)+((AE1671-50)*1.07),IF(AE1671&lt;=200,(10*1.09)+((50-10)*1.08)+((100-50)*1.07)+((AE1671-100)*1.04),(10*1.09)+((50-10)*1.08)+((100-50)*1.07)+((200-100)*1.04)+((AE1671-200)*1.02))))))</f>
        <v>379.01260000000002</v>
      </c>
      <c r="AG1671" s="11">
        <f>IF(Z1671=1,AF1671*1.08,IF(Z1671=4,AF1671*1.08,IF(Z1671=2,0,IF(AE1671&lt;=100,(AF1671*1.25),IF(AE1671&lt;=200,134.5+((AE1671-100)*1.04*1.16),255.14+((AE1671-200)*1.02*1.12))))))</f>
        <v>442.642112</v>
      </c>
      <c r="AH1671" s="11">
        <f>IF(Z1671=1,0,IF(Z1671=4,0,(AG1671*1.08)))</f>
        <v>478.05348096</v>
      </c>
      <c r="AI1671" s="9">
        <f>TRUNC(AF1671,2)</f>
        <v>379.01</v>
      </c>
      <c r="AJ1671" s="9">
        <f>TRUNC(AG1671,2)</f>
        <v>442.64</v>
      </c>
      <c r="AK1671" s="9">
        <f>TRUNC(AH1671,2)</f>
        <v>478.05</v>
      </c>
      <c r="AL1671" s="13">
        <v>44170</v>
      </c>
      <c r="AM1671" s="13">
        <v>44187</v>
      </c>
      <c r="AN1671" s="13" t="s">
        <v>6541</v>
      </c>
    </row>
    <row r="1672" spans="1:40" ht="57" customHeight="1" x14ac:dyDescent="0.25">
      <c r="A1672" s="1">
        <v>8699514750161</v>
      </c>
      <c r="B1672" s="1" t="s">
        <v>1793</v>
      </c>
      <c r="C1672" s="1" t="s">
        <v>1794</v>
      </c>
      <c r="D1672" s="2" t="s">
        <v>44</v>
      </c>
      <c r="E1672" s="3" t="s">
        <v>133</v>
      </c>
      <c r="F1672" s="3">
        <v>0</v>
      </c>
      <c r="G1672" s="2">
        <v>3</v>
      </c>
      <c r="H1672" s="3">
        <v>1</v>
      </c>
      <c r="I1672" s="3"/>
      <c r="J1672" s="3"/>
      <c r="K1672" s="3"/>
      <c r="L1672" s="4" t="s">
        <v>5653</v>
      </c>
      <c r="M1672" s="4" t="s">
        <v>854</v>
      </c>
      <c r="N1672" s="3" t="s">
        <v>5962</v>
      </c>
      <c r="O1672" s="21" t="s">
        <v>1795</v>
      </c>
      <c r="P1672" s="3" t="s">
        <v>221</v>
      </c>
      <c r="Q1672" s="3">
        <v>5</v>
      </c>
      <c r="R1672" s="3" t="s">
        <v>48</v>
      </c>
      <c r="S1672" s="10" t="s">
        <v>49</v>
      </c>
      <c r="T1672" s="10" t="s">
        <v>503</v>
      </c>
      <c r="U1672" s="38">
        <v>32.909999999999997</v>
      </c>
      <c r="V1672" s="38">
        <v>32.909999999999997</v>
      </c>
      <c r="W1672" s="38">
        <v>26.32</v>
      </c>
      <c r="X1672" s="10" t="s">
        <v>503</v>
      </c>
      <c r="Y1672" s="12"/>
      <c r="Z1672" s="1">
        <v>0</v>
      </c>
      <c r="AA1672" s="9">
        <v>67.86</v>
      </c>
      <c r="AB1672" s="9"/>
      <c r="AC1672" s="50">
        <f>IF(AD1672=AK1672,1,0)</f>
        <v>1</v>
      </c>
      <c r="AD1672" s="50">
        <v>98.83</v>
      </c>
      <c r="AE1672" s="39">
        <v>67.86</v>
      </c>
      <c r="AF1672" s="11">
        <f>IF(Z1672=2,AE1672*1.08,IF(AE1672&lt;=10,(AE1672*1.09),IF(AE1672&lt;=50,(10*1.09)+((AE1672-10)*1.08),IF(AE1672&lt;=100,(10*1.09)+((50-10)*1.08)+((AE1672-50)*1.07),IF(AE1672&lt;=200,(10*1.09)+((50-10)*1.08)+((100-50)*1.07)+((AE1672-100)*1.04),(10*1.09)+((50-10)*1.08)+((100-50)*1.07)+((200-100)*1.04)+((AE1672-200)*1.02))))))</f>
        <v>73.2102</v>
      </c>
      <c r="AG1672" s="11">
        <f>IF(Z1672=1,AF1672*1.08,IF(Z1672=4,AF1672*1.08,IF(Z1672=2,0,IF(AE1672&lt;=100,(AF1672*1.25),IF(AE1672&lt;=200,134.5+((AE1672-100)*1.04*1.16),255.14+((AE1672-200)*1.02*1.12))))))</f>
        <v>91.512749999999997</v>
      </c>
      <c r="AH1672" s="11">
        <f>IF(Z1672=1,0,IF(Z1672=4,0,(AG1672*1.08)))</f>
        <v>98.833770000000001</v>
      </c>
      <c r="AI1672" s="9">
        <f>TRUNC(AF1672,2)</f>
        <v>73.209999999999994</v>
      </c>
      <c r="AJ1672" s="9">
        <f>TRUNC(AG1672,2)</f>
        <v>91.51</v>
      </c>
      <c r="AK1672" s="9">
        <f>TRUNC(AH1672,2)</f>
        <v>98.83</v>
      </c>
      <c r="AL1672" s="13">
        <v>44170</v>
      </c>
      <c r="AM1672" s="13">
        <v>44187</v>
      </c>
      <c r="AN1672" s="13" t="s">
        <v>6541</v>
      </c>
    </row>
    <row r="1673" spans="1:40" ht="57" customHeight="1" x14ac:dyDescent="0.25">
      <c r="A1673" s="1">
        <v>8699514750178</v>
      </c>
      <c r="B1673" s="1" t="s">
        <v>1793</v>
      </c>
      <c r="C1673" s="1" t="s">
        <v>1794</v>
      </c>
      <c r="D1673" s="2" t="s">
        <v>44</v>
      </c>
      <c r="E1673" s="3" t="s">
        <v>133</v>
      </c>
      <c r="F1673" s="3">
        <v>0</v>
      </c>
      <c r="G1673" s="2">
        <v>3</v>
      </c>
      <c r="H1673" s="3">
        <v>1</v>
      </c>
      <c r="I1673" s="3"/>
      <c r="J1673" s="3"/>
      <c r="K1673" s="3"/>
      <c r="L1673" s="4" t="s">
        <v>5652</v>
      </c>
      <c r="M1673" s="4" t="s">
        <v>854</v>
      </c>
      <c r="N1673" s="3" t="s">
        <v>5962</v>
      </c>
      <c r="O1673" s="3" t="s">
        <v>1796</v>
      </c>
      <c r="P1673" s="3" t="s">
        <v>221</v>
      </c>
      <c r="Q1673" s="3">
        <v>5</v>
      </c>
      <c r="R1673" s="3" t="s">
        <v>48</v>
      </c>
      <c r="S1673" s="10" t="s">
        <v>49</v>
      </c>
      <c r="T1673" s="10" t="s">
        <v>503</v>
      </c>
      <c r="U1673" s="38">
        <v>82.82</v>
      </c>
      <c r="V1673" s="38">
        <v>82.82</v>
      </c>
      <c r="W1673" s="38">
        <v>66.25</v>
      </c>
      <c r="X1673" s="10" t="s">
        <v>503</v>
      </c>
      <c r="Y1673" s="12"/>
      <c r="Z1673" s="1">
        <v>0</v>
      </c>
      <c r="AA1673" s="9">
        <v>252.77</v>
      </c>
      <c r="AB1673" s="9"/>
      <c r="AC1673" s="50">
        <f>IF(AD1673=AK1673,1,0)</f>
        <v>1</v>
      </c>
      <c r="AD1673" s="50">
        <v>340.65</v>
      </c>
      <c r="AE1673" s="39">
        <v>252.77</v>
      </c>
      <c r="AF1673" s="11">
        <f>IF(Z1673=2,AE1673*1.08,IF(AE1673&lt;=10,(AE1673*1.09),IF(AE1673&lt;=50,(10*1.09)+((AE1673-10)*1.08),IF(AE1673&lt;=100,(10*1.09)+((50-10)*1.08)+((AE1673-50)*1.07),IF(AE1673&lt;=200,(10*1.09)+((50-10)*1.08)+((100-50)*1.07)+((AE1673-100)*1.04),(10*1.09)+((50-10)*1.08)+((100-50)*1.07)+((200-100)*1.04)+((AE1673-200)*1.02))))))</f>
        <v>265.42540000000002</v>
      </c>
      <c r="AG1673" s="11">
        <f>IF(Z1673=1,AF1673*1.08,IF(Z1673=4,AF1673*1.08,IF(Z1673=2,0,IF(AE1673&lt;=100,(AF1673*1.25),IF(AE1673&lt;=200,134.5+((AE1673-100)*1.04*1.16),255.14+((AE1673-200)*1.02*1.12))))))</f>
        <v>315.42444799999998</v>
      </c>
      <c r="AH1673" s="11">
        <f>IF(Z1673=1,0,IF(Z1673=4,0,(AG1673*1.08)))</f>
        <v>340.65840384000001</v>
      </c>
      <c r="AI1673" s="9">
        <f>TRUNC(AF1673,2)</f>
        <v>265.42</v>
      </c>
      <c r="AJ1673" s="9">
        <f>TRUNC(AG1673,2)</f>
        <v>315.42</v>
      </c>
      <c r="AK1673" s="9">
        <f>TRUNC(AH1673,2)</f>
        <v>340.65</v>
      </c>
      <c r="AL1673" s="13">
        <v>44170</v>
      </c>
      <c r="AM1673" s="13">
        <v>44187</v>
      </c>
      <c r="AN1673" s="13" t="s">
        <v>6541</v>
      </c>
    </row>
    <row r="1674" spans="1:40" ht="57" customHeight="1" x14ac:dyDescent="0.25">
      <c r="A1674" s="1">
        <v>8680933750016</v>
      </c>
      <c r="B1674" s="1" t="s">
        <v>1793</v>
      </c>
      <c r="C1674" s="1" t="s">
        <v>1794</v>
      </c>
      <c r="D1674" s="2" t="s">
        <v>150</v>
      </c>
      <c r="E1674" s="3" t="s">
        <v>133</v>
      </c>
      <c r="F1674" s="3">
        <v>0</v>
      </c>
      <c r="G1674" s="2">
        <v>1</v>
      </c>
      <c r="H1674" s="3">
        <v>1</v>
      </c>
      <c r="I1674" s="3"/>
      <c r="J1674" s="3"/>
      <c r="K1674" s="3"/>
      <c r="L1674" s="4" t="s">
        <v>4362</v>
      </c>
      <c r="M1674" s="4" t="s">
        <v>854</v>
      </c>
      <c r="N1674" s="3" t="s">
        <v>6067</v>
      </c>
      <c r="O1674" s="21" t="s">
        <v>1795</v>
      </c>
      <c r="P1674" s="3" t="s">
        <v>221</v>
      </c>
      <c r="Q1674" s="3">
        <v>5</v>
      </c>
      <c r="R1674" s="3" t="s">
        <v>48</v>
      </c>
      <c r="S1674" s="10" t="s">
        <v>18</v>
      </c>
      <c r="T1674" s="10" t="s">
        <v>503</v>
      </c>
      <c r="U1674" s="38">
        <v>32.909999999999997</v>
      </c>
      <c r="V1674" s="38">
        <v>32.909999999999997</v>
      </c>
      <c r="W1674" s="38">
        <v>26.32</v>
      </c>
      <c r="X1674" s="10" t="s">
        <v>503</v>
      </c>
      <c r="Y1674" s="12"/>
      <c r="Z1674" s="1">
        <v>0</v>
      </c>
      <c r="AA1674" s="9">
        <v>67.88</v>
      </c>
      <c r="AB1674" s="9"/>
      <c r="AC1674" s="50"/>
      <c r="AD1674" s="50"/>
      <c r="AE1674" s="39">
        <v>67.88</v>
      </c>
      <c r="AF1674" s="11">
        <f>IF(Z1674=2,AE1674*1.08,IF(AE1674&lt;=10,(AE1674*1.09),IF(AE1674&lt;=50,(10*1.09)+((AE1674-10)*1.08),IF(AE1674&lt;=100,(10*1.09)+((50-10)*1.08)+((AE1674-50)*1.07),IF(AE1674&lt;=200,(10*1.09)+((50-10)*1.08)+((100-50)*1.07)+((AE1674-100)*1.04),(10*1.09)+((50-10)*1.08)+((100-50)*1.07)+((200-100)*1.04)+((AE1674-200)*1.02))))))</f>
        <v>73.2316</v>
      </c>
      <c r="AG1674" s="11">
        <f>IF(Z1674=1,AF1674*1.08,IF(Z1674=4,AF1674*1.08,IF(Z1674=2,0,IF(AE1674&lt;=100,(AF1674*1.25),IF(AE1674&lt;=200,134.5+((AE1674-100)*1.04*1.16),255.14+((AE1674-200)*1.02*1.12))))))</f>
        <v>91.539500000000004</v>
      </c>
      <c r="AH1674" s="11">
        <f>IF(Z1674=1,0,IF(Z1674=4,0,(AG1674*1.08)))</f>
        <v>98.862660000000005</v>
      </c>
      <c r="AI1674" s="9">
        <f>TRUNC(AF1674,2)</f>
        <v>73.23</v>
      </c>
      <c r="AJ1674" s="9">
        <f>TRUNC(AG1674,2)</f>
        <v>91.53</v>
      </c>
      <c r="AK1674" s="9">
        <f>TRUNC(AH1674,2)</f>
        <v>98.86</v>
      </c>
      <c r="AL1674" s="13">
        <v>44170</v>
      </c>
      <c r="AM1674" s="13">
        <v>44187</v>
      </c>
      <c r="AN1674" s="13" t="s">
        <v>6541</v>
      </c>
    </row>
    <row r="1675" spans="1:40" ht="57" customHeight="1" x14ac:dyDescent="0.25">
      <c r="A1675" s="1">
        <v>8680933750023</v>
      </c>
      <c r="B1675" s="1" t="s">
        <v>1793</v>
      </c>
      <c r="C1675" s="1" t="s">
        <v>1794</v>
      </c>
      <c r="D1675" s="2" t="s">
        <v>150</v>
      </c>
      <c r="E1675" s="3" t="s">
        <v>133</v>
      </c>
      <c r="F1675" s="3">
        <v>0</v>
      </c>
      <c r="G1675" s="2">
        <v>3</v>
      </c>
      <c r="H1675" s="3">
        <v>1</v>
      </c>
      <c r="I1675" s="3"/>
      <c r="J1675" s="3"/>
      <c r="K1675" s="3"/>
      <c r="L1675" s="4" t="s">
        <v>4363</v>
      </c>
      <c r="M1675" s="4" t="s">
        <v>854</v>
      </c>
      <c r="N1675" s="3" t="s">
        <v>6067</v>
      </c>
      <c r="O1675" s="3" t="s">
        <v>1796</v>
      </c>
      <c r="P1675" s="3" t="s">
        <v>221</v>
      </c>
      <c r="Q1675" s="3">
        <v>5</v>
      </c>
      <c r="R1675" s="3" t="s">
        <v>48</v>
      </c>
      <c r="S1675" s="10" t="s">
        <v>18</v>
      </c>
      <c r="T1675" s="10" t="s">
        <v>503</v>
      </c>
      <c r="U1675" s="38">
        <v>82.82</v>
      </c>
      <c r="V1675" s="38">
        <v>82.82</v>
      </c>
      <c r="W1675" s="38">
        <v>66.25</v>
      </c>
      <c r="X1675" s="10" t="s">
        <v>503</v>
      </c>
      <c r="Y1675" s="12"/>
      <c r="Z1675" s="1">
        <v>0</v>
      </c>
      <c r="AA1675" s="9">
        <v>250.99</v>
      </c>
      <c r="AB1675" s="9"/>
      <c r="AC1675" s="50"/>
      <c r="AD1675" s="50"/>
      <c r="AE1675" s="39">
        <v>250.99</v>
      </c>
      <c r="AF1675" s="11">
        <f>IF(Z1675=2,AE1675*1.08,IF(AE1675&lt;=10,(AE1675*1.09),IF(AE1675&lt;=50,(10*1.09)+((AE1675-10)*1.08),IF(AE1675&lt;=100,(10*1.09)+((50-10)*1.08)+((AE1675-50)*1.07),IF(AE1675&lt;=200,(10*1.09)+((50-10)*1.08)+((100-50)*1.07)+((AE1675-100)*1.04),(10*1.09)+((50-10)*1.08)+((100-50)*1.07)+((200-100)*1.04)+((AE1675-200)*1.02))))))</f>
        <v>263.60980000000001</v>
      </c>
      <c r="AG1675" s="11">
        <f>IF(Z1675=1,AF1675*1.08,IF(Z1675=4,AF1675*1.08,IF(Z1675=2,0,IF(AE1675&lt;=100,(AF1675*1.25),IF(AE1675&lt;=200,134.5+((AE1675-100)*1.04*1.16),255.14+((AE1675-200)*1.02*1.12))))))</f>
        <v>313.39097600000002</v>
      </c>
      <c r="AH1675" s="11">
        <f>IF(Z1675=1,0,IF(Z1675=4,0,(AG1675*1.08)))</f>
        <v>338.46225408000004</v>
      </c>
      <c r="AI1675" s="9">
        <f>TRUNC(AF1675,2)</f>
        <v>263.60000000000002</v>
      </c>
      <c r="AJ1675" s="9">
        <f>TRUNC(AG1675,2)</f>
        <v>313.39</v>
      </c>
      <c r="AK1675" s="9">
        <f>TRUNC(AH1675,2)</f>
        <v>338.46</v>
      </c>
      <c r="AL1675" s="13">
        <v>44170</v>
      </c>
      <c r="AM1675" s="13">
        <v>44187</v>
      </c>
      <c r="AN1675" s="13" t="s">
        <v>6541</v>
      </c>
    </row>
    <row r="1676" spans="1:40" ht="57" customHeight="1" x14ac:dyDescent="0.25">
      <c r="A1676" s="1">
        <v>8699702753035</v>
      </c>
      <c r="B1676" s="1" t="s">
        <v>1793</v>
      </c>
      <c r="C1676" s="1" t="s">
        <v>1794</v>
      </c>
      <c r="D1676" s="2" t="s">
        <v>150</v>
      </c>
      <c r="E1676" s="3" t="s">
        <v>133</v>
      </c>
      <c r="F1676" s="3">
        <v>0</v>
      </c>
      <c r="G1676" s="2">
        <v>1</v>
      </c>
      <c r="H1676" s="3">
        <v>1</v>
      </c>
      <c r="I1676" s="3"/>
      <c r="J1676" s="3"/>
      <c r="K1676" s="3"/>
      <c r="L1676" s="4" t="s">
        <v>6361</v>
      </c>
      <c r="M1676" s="4" t="s">
        <v>854</v>
      </c>
      <c r="N1676" s="3" t="s">
        <v>5965</v>
      </c>
      <c r="O1676" s="3">
        <v>20</v>
      </c>
      <c r="P1676" s="3" t="s">
        <v>76</v>
      </c>
      <c r="Q1676" s="3">
        <v>5</v>
      </c>
      <c r="R1676" s="3" t="s">
        <v>48</v>
      </c>
      <c r="S1676" s="10" t="s">
        <v>18</v>
      </c>
      <c r="T1676" s="10" t="s">
        <v>503</v>
      </c>
      <c r="U1676" s="38">
        <v>32.909999999999997</v>
      </c>
      <c r="V1676" s="38">
        <v>32.909999999999997</v>
      </c>
      <c r="W1676" s="38">
        <v>26.32</v>
      </c>
      <c r="X1676" s="10" t="s">
        <v>503</v>
      </c>
      <c r="Y1676" s="12"/>
      <c r="Z1676" s="1">
        <v>0</v>
      </c>
      <c r="AA1676" s="9">
        <v>61.65</v>
      </c>
      <c r="AB1676" s="9"/>
      <c r="AC1676" s="50"/>
      <c r="AD1676" s="50"/>
      <c r="AE1676" s="39">
        <v>61.65</v>
      </c>
      <c r="AF1676" s="11">
        <f>IF(Z1676=2,AE1676*1.08,IF(AE1676&lt;=10,(AE1676*1.09),IF(AE1676&lt;=50,(10*1.09)+((AE1676-10)*1.08),IF(AE1676&lt;=100,(10*1.09)+((50-10)*1.08)+((AE1676-50)*1.07),IF(AE1676&lt;=200,(10*1.09)+((50-10)*1.08)+((100-50)*1.07)+((AE1676-100)*1.04),(10*1.09)+((50-10)*1.08)+((100-50)*1.07)+((200-100)*1.04)+((AE1676-200)*1.02))))))</f>
        <v>66.5655</v>
      </c>
      <c r="AG1676" s="11">
        <f>IF(Z1676=1,AF1676*1.08,IF(Z1676=4,AF1676*1.08,IF(Z1676=2,0,IF(AE1676&lt;=100,(AF1676*1.25),IF(AE1676&lt;=200,134.5+((AE1676-100)*1.04*1.16),255.14+((AE1676-200)*1.02*1.12))))))</f>
        <v>83.206874999999997</v>
      </c>
      <c r="AH1676" s="11">
        <f>IF(Z1676=1,0,IF(Z1676=4,0,(AG1676*1.08)))</f>
        <v>89.863425000000007</v>
      </c>
      <c r="AI1676" s="9">
        <f>TRUNC(AF1676,2)</f>
        <v>66.56</v>
      </c>
      <c r="AJ1676" s="9">
        <f>TRUNC(AG1676,2)</f>
        <v>83.2</v>
      </c>
      <c r="AK1676" s="9">
        <f>TRUNC(AH1676,2)</f>
        <v>89.86</v>
      </c>
      <c r="AL1676" s="13">
        <v>44170</v>
      </c>
      <c r="AM1676" s="13">
        <v>44187</v>
      </c>
      <c r="AN1676" s="13" t="s">
        <v>6541</v>
      </c>
    </row>
    <row r="1677" spans="1:40" ht="57" customHeight="1" x14ac:dyDescent="0.25">
      <c r="A1677" s="1">
        <v>8699702753042</v>
      </c>
      <c r="B1677" s="1" t="s">
        <v>1793</v>
      </c>
      <c r="C1677" s="1" t="s">
        <v>1794</v>
      </c>
      <c r="D1677" s="2" t="s">
        <v>150</v>
      </c>
      <c r="E1677" s="3" t="s">
        <v>133</v>
      </c>
      <c r="F1677" s="3">
        <v>0</v>
      </c>
      <c r="G1677" s="2">
        <v>1</v>
      </c>
      <c r="H1677" s="3">
        <v>1</v>
      </c>
      <c r="I1677" s="3"/>
      <c r="J1677" s="3"/>
      <c r="K1677" s="3"/>
      <c r="L1677" s="4" t="s">
        <v>6372</v>
      </c>
      <c r="M1677" s="4" t="s">
        <v>854</v>
      </c>
      <c r="N1677" s="3" t="s">
        <v>5965</v>
      </c>
      <c r="O1677" s="3">
        <v>50</v>
      </c>
      <c r="P1677" s="3" t="s">
        <v>76</v>
      </c>
      <c r="Q1677" s="3">
        <v>5</v>
      </c>
      <c r="R1677" s="3" t="s">
        <v>48</v>
      </c>
      <c r="S1677" s="10" t="s">
        <v>18</v>
      </c>
      <c r="T1677" s="10" t="s">
        <v>503</v>
      </c>
      <c r="U1677" s="38">
        <v>82.82</v>
      </c>
      <c r="V1677" s="38">
        <v>82.82</v>
      </c>
      <c r="W1677" s="38">
        <v>66.25</v>
      </c>
      <c r="X1677" s="10" t="s">
        <v>503</v>
      </c>
      <c r="Y1677" s="12"/>
      <c r="Z1677" s="1">
        <v>0</v>
      </c>
      <c r="AA1677" s="9">
        <v>250.99</v>
      </c>
      <c r="AB1677" s="9"/>
      <c r="AC1677" s="50"/>
      <c r="AD1677" s="50"/>
      <c r="AE1677" s="39">
        <v>250.99</v>
      </c>
      <c r="AF1677" s="11">
        <f>IF(Z1677=2,AE1677*1.08,IF(AE1677&lt;=10,(AE1677*1.09),IF(AE1677&lt;=50,(10*1.09)+((AE1677-10)*1.08),IF(AE1677&lt;=100,(10*1.09)+((50-10)*1.08)+((AE1677-50)*1.07),IF(AE1677&lt;=200,(10*1.09)+((50-10)*1.08)+((100-50)*1.07)+((AE1677-100)*1.04),(10*1.09)+((50-10)*1.08)+((100-50)*1.07)+((200-100)*1.04)+((AE1677-200)*1.02))))))</f>
        <v>263.60980000000001</v>
      </c>
      <c r="AG1677" s="11">
        <f>IF(Z1677=1,AF1677*1.08,IF(Z1677=4,AF1677*1.08,IF(Z1677=2,0,IF(AE1677&lt;=100,(AF1677*1.25),IF(AE1677&lt;=200,134.5+((AE1677-100)*1.04*1.16),255.14+((AE1677-200)*1.02*1.12))))))</f>
        <v>313.39097600000002</v>
      </c>
      <c r="AH1677" s="11">
        <f>IF(Z1677=1,0,IF(Z1677=4,0,(AG1677*1.08)))</f>
        <v>338.46225408000004</v>
      </c>
      <c r="AI1677" s="9">
        <f>TRUNC(AF1677,2)</f>
        <v>263.60000000000002</v>
      </c>
      <c r="AJ1677" s="9">
        <f>TRUNC(AG1677,2)</f>
        <v>313.39</v>
      </c>
      <c r="AK1677" s="9">
        <f>TRUNC(AH1677,2)</f>
        <v>338.46</v>
      </c>
      <c r="AL1677" s="13">
        <v>44170</v>
      </c>
      <c r="AM1677" s="13">
        <v>44187</v>
      </c>
      <c r="AN1677" s="13" t="s">
        <v>6541</v>
      </c>
    </row>
    <row r="1678" spans="1:40" ht="57" customHeight="1" x14ac:dyDescent="0.25">
      <c r="A1678" s="1">
        <v>8680683010149</v>
      </c>
      <c r="B1678" s="1" t="s">
        <v>948</v>
      </c>
      <c r="C1678" s="1" t="s">
        <v>949</v>
      </c>
      <c r="D1678" s="2" t="s">
        <v>44</v>
      </c>
      <c r="E1678" s="3" t="s">
        <v>5731</v>
      </c>
      <c r="F1678" s="3">
        <v>0</v>
      </c>
      <c r="G1678" s="2">
        <v>1</v>
      </c>
      <c r="H1678" s="3">
        <v>1</v>
      </c>
      <c r="I1678" s="3"/>
      <c r="J1678" s="3"/>
      <c r="K1678" s="3"/>
      <c r="L1678" s="4" t="s">
        <v>950</v>
      </c>
      <c r="M1678" s="4" t="s">
        <v>301</v>
      </c>
      <c r="N1678" s="3" t="s">
        <v>6068</v>
      </c>
      <c r="O1678" s="3">
        <v>10</v>
      </c>
      <c r="P1678" s="3" t="s">
        <v>76</v>
      </c>
      <c r="Q1678" s="3">
        <v>28</v>
      </c>
      <c r="R1678" s="3" t="s">
        <v>48</v>
      </c>
      <c r="S1678" s="10" t="s">
        <v>18</v>
      </c>
      <c r="T1678" s="3" t="s">
        <v>129</v>
      </c>
      <c r="U1678" s="38">
        <v>20.440000000000001</v>
      </c>
      <c r="V1678" s="38">
        <v>77.44</v>
      </c>
      <c r="W1678" s="38">
        <v>20.440000000000001</v>
      </c>
      <c r="X1678" s="11" t="s">
        <v>129</v>
      </c>
      <c r="Y1678" s="12"/>
      <c r="Z1678" s="1">
        <v>0</v>
      </c>
      <c r="AA1678" s="9">
        <v>77.98</v>
      </c>
      <c r="AB1678" s="9"/>
      <c r="AC1678" s="50">
        <f>IF(AD1678=AK1678,1,0)</f>
        <v>1</v>
      </c>
      <c r="AD1678" s="50">
        <v>113.45</v>
      </c>
      <c r="AE1678" s="39">
        <v>77.98</v>
      </c>
      <c r="AF1678" s="11">
        <f>IF(Z1678=2,AE1678*1.08,IF(AE1678&lt;=10,(AE1678*1.09),IF(AE1678&lt;=50,(10*1.09)+((AE1678-10)*1.08),IF(AE1678&lt;=100,(10*1.09)+((50-10)*1.08)+((AE1678-50)*1.07),IF(AE1678&lt;=200,(10*1.09)+((50-10)*1.08)+((100-50)*1.07)+((AE1678-100)*1.04),(10*1.09)+((50-10)*1.08)+((100-50)*1.07)+((200-100)*1.04)+((AE1678-200)*1.02))))))</f>
        <v>84.038600000000002</v>
      </c>
      <c r="AG1678" s="11">
        <f>IF(Z1678=1,AF1678*1.08,IF(Z1678=4,AF1678*1.08,IF(Z1678=2,0,IF(AE1678&lt;=100,(AF1678*1.25),IF(AE1678&lt;=200,134.5+((AE1678-100)*1.04*1.16),255.14+((AE1678-200)*1.02*1.12))))))</f>
        <v>105.04825</v>
      </c>
      <c r="AH1678" s="11">
        <f>IF(Z1678=1,0,IF(Z1678=4,0,(AG1678*1.08)))</f>
        <v>113.45211</v>
      </c>
      <c r="AI1678" s="9">
        <f>TRUNC(AF1678,2)</f>
        <v>84.03</v>
      </c>
      <c r="AJ1678" s="9">
        <f>TRUNC(AG1678,2)</f>
        <v>105.04</v>
      </c>
      <c r="AK1678" s="9">
        <f>TRUNC(AH1678,2)</f>
        <v>113.45</v>
      </c>
      <c r="AL1678" s="13">
        <v>44170</v>
      </c>
      <c r="AM1678" s="13">
        <v>44187</v>
      </c>
      <c r="AN1678" s="13" t="s">
        <v>6541</v>
      </c>
    </row>
    <row r="1679" spans="1:40" ht="57" customHeight="1" x14ac:dyDescent="0.25">
      <c r="A1679" s="1">
        <v>8680683010156</v>
      </c>
      <c r="B1679" s="1" t="s">
        <v>948</v>
      </c>
      <c r="C1679" s="1" t="s">
        <v>949</v>
      </c>
      <c r="D1679" s="2" t="s">
        <v>44</v>
      </c>
      <c r="E1679" s="3" t="s">
        <v>5731</v>
      </c>
      <c r="F1679" s="3">
        <v>0</v>
      </c>
      <c r="G1679" s="2">
        <v>1</v>
      </c>
      <c r="H1679" s="3">
        <v>1</v>
      </c>
      <c r="I1679" s="3"/>
      <c r="J1679" s="3"/>
      <c r="K1679" s="3"/>
      <c r="L1679" s="4" t="s">
        <v>1798</v>
      </c>
      <c r="M1679" s="4" t="s">
        <v>301</v>
      </c>
      <c r="N1679" s="3" t="s">
        <v>6068</v>
      </c>
      <c r="O1679" s="3">
        <v>15</v>
      </c>
      <c r="P1679" s="3" t="s">
        <v>76</v>
      </c>
      <c r="Q1679" s="3">
        <v>28</v>
      </c>
      <c r="R1679" s="3" t="s">
        <v>48</v>
      </c>
      <c r="S1679" s="10" t="s">
        <v>18</v>
      </c>
      <c r="T1679" s="3" t="s">
        <v>129</v>
      </c>
      <c r="U1679" s="38">
        <v>20.440000000000001</v>
      </c>
      <c r="V1679" s="38">
        <v>80.87</v>
      </c>
      <c r="W1679" s="38">
        <v>20.440000000000001</v>
      </c>
      <c r="X1679" s="3" t="s">
        <v>129</v>
      </c>
      <c r="Y1679" s="12"/>
      <c r="Z1679" s="1">
        <v>0</v>
      </c>
      <c r="AA1679" s="9">
        <v>77.98</v>
      </c>
      <c r="AB1679" s="9"/>
      <c r="AC1679" s="50">
        <f>IF(AD1679=AK1679,1,0)</f>
        <v>1</v>
      </c>
      <c r="AD1679" s="50">
        <v>113.45</v>
      </c>
      <c r="AE1679" s="39">
        <v>77.98</v>
      </c>
      <c r="AF1679" s="11">
        <f>IF(Z1679=2,AE1679*1.08,IF(AE1679&lt;=10,(AE1679*1.09),IF(AE1679&lt;=50,(10*1.09)+((AE1679-10)*1.08),IF(AE1679&lt;=100,(10*1.09)+((50-10)*1.08)+((AE1679-50)*1.07),IF(AE1679&lt;=200,(10*1.09)+((50-10)*1.08)+((100-50)*1.07)+((AE1679-100)*1.04),(10*1.09)+((50-10)*1.08)+((100-50)*1.07)+((200-100)*1.04)+((AE1679-200)*1.02))))))</f>
        <v>84.038600000000002</v>
      </c>
      <c r="AG1679" s="11">
        <f>IF(Z1679=1,AF1679*1.08,IF(Z1679=4,AF1679*1.08,IF(Z1679=2,0,IF(AE1679&lt;=100,(AF1679*1.25),IF(AE1679&lt;=200,134.5+((AE1679-100)*1.04*1.16),255.14+((AE1679-200)*1.02*1.12))))))</f>
        <v>105.04825</v>
      </c>
      <c r="AH1679" s="11">
        <f>IF(Z1679=1,0,IF(Z1679=4,0,(AG1679*1.08)))</f>
        <v>113.45211</v>
      </c>
      <c r="AI1679" s="9">
        <f>TRUNC(AF1679,2)</f>
        <v>84.03</v>
      </c>
      <c r="AJ1679" s="9">
        <f>TRUNC(AG1679,2)</f>
        <v>105.04</v>
      </c>
      <c r="AK1679" s="9">
        <f>TRUNC(AH1679,2)</f>
        <v>113.45</v>
      </c>
      <c r="AL1679" s="13">
        <v>44170</v>
      </c>
      <c r="AM1679" s="13">
        <v>44187</v>
      </c>
      <c r="AN1679" s="13" t="s">
        <v>6541</v>
      </c>
    </row>
    <row r="1680" spans="1:40" ht="57" customHeight="1" x14ac:dyDescent="0.25">
      <c r="A1680" s="1">
        <v>8680683010163</v>
      </c>
      <c r="B1680" s="1" t="s">
        <v>948</v>
      </c>
      <c r="C1680" s="1" t="s">
        <v>949</v>
      </c>
      <c r="D1680" s="2" t="s">
        <v>44</v>
      </c>
      <c r="E1680" s="3" t="s">
        <v>5731</v>
      </c>
      <c r="F1680" s="3">
        <v>0</v>
      </c>
      <c r="G1680" s="2">
        <v>1</v>
      </c>
      <c r="H1680" s="3">
        <v>1</v>
      </c>
      <c r="I1680" s="3"/>
      <c r="J1680" s="3"/>
      <c r="K1680" s="3"/>
      <c r="L1680" s="4" t="s">
        <v>951</v>
      </c>
      <c r="M1680" s="4" t="s">
        <v>301</v>
      </c>
      <c r="N1680" s="3" t="s">
        <v>6068</v>
      </c>
      <c r="O1680" s="3">
        <v>30</v>
      </c>
      <c r="P1680" s="3" t="s">
        <v>76</v>
      </c>
      <c r="Q1680" s="3">
        <v>28</v>
      </c>
      <c r="R1680" s="3" t="s">
        <v>48</v>
      </c>
      <c r="S1680" s="10" t="s">
        <v>18</v>
      </c>
      <c r="T1680" s="10" t="s">
        <v>153</v>
      </c>
      <c r="U1680" s="38">
        <v>42.16</v>
      </c>
      <c r="V1680" s="38">
        <v>153.84</v>
      </c>
      <c r="W1680" s="38">
        <v>42.16</v>
      </c>
      <c r="X1680" s="10" t="s">
        <v>153</v>
      </c>
      <c r="Y1680" s="12"/>
      <c r="Z1680" s="1">
        <v>0</v>
      </c>
      <c r="AA1680" s="9">
        <v>160.79</v>
      </c>
      <c r="AB1680" s="9"/>
      <c r="AC1680" s="50">
        <f>IF(AD1680=AK1680,1,0)</f>
        <v>1</v>
      </c>
      <c r="AD1680" s="50">
        <v>224.46</v>
      </c>
      <c r="AE1680" s="39">
        <v>160.79</v>
      </c>
      <c r="AF1680" s="11">
        <f>IF(Z1680=2,AE1680*1.08,IF(AE1680&lt;=10,(AE1680*1.09),IF(AE1680&lt;=50,(10*1.09)+((AE1680-10)*1.08),IF(AE1680&lt;=100,(10*1.09)+((50-10)*1.08)+((AE1680-50)*1.07),IF(AE1680&lt;=200,(10*1.09)+((50-10)*1.08)+((100-50)*1.07)+((AE1680-100)*1.04),(10*1.09)+((50-10)*1.08)+((100-50)*1.07)+((200-100)*1.04)+((AE1680-200)*1.02))))))</f>
        <v>170.82159999999999</v>
      </c>
      <c r="AG1680" s="11">
        <f>IF(Z1680=1,AF1680*1.08,IF(Z1680=4,AF1680*1.08,IF(Z1680=2,0,IF(AE1680&lt;=100,(AF1680*1.25),IF(AE1680&lt;=200,134.5+((AE1680-100)*1.04*1.16),255.14+((AE1680-200)*1.02*1.12))))))</f>
        <v>207.83705599999999</v>
      </c>
      <c r="AH1680" s="11">
        <f>IF(Z1680=1,0,IF(Z1680=4,0,(AG1680*1.08)))</f>
        <v>224.46402048000002</v>
      </c>
      <c r="AI1680" s="9">
        <f>TRUNC(AF1680,2)</f>
        <v>170.82</v>
      </c>
      <c r="AJ1680" s="9">
        <f>TRUNC(AG1680,2)</f>
        <v>207.83</v>
      </c>
      <c r="AK1680" s="9">
        <f>TRUNC(AH1680,2)</f>
        <v>224.46</v>
      </c>
      <c r="AL1680" s="13">
        <v>44170</v>
      </c>
      <c r="AM1680" s="13">
        <v>44187</v>
      </c>
      <c r="AN1680" s="13" t="s">
        <v>6541</v>
      </c>
    </row>
    <row r="1681" spans="1:40" ht="57" customHeight="1" x14ac:dyDescent="0.25">
      <c r="A1681" s="1">
        <v>8699540070097</v>
      </c>
      <c r="B1681" s="1" t="s">
        <v>948</v>
      </c>
      <c r="C1681" s="1" t="s">
        <v>949</v>
      </c>
      <c r="D1681" s="2" t="s">
        <v>150</v>
      </c>
      <c r="E1681" s="3" t="s">
        <v>5731</v>
      </c>
      <c r="F1681" s="3">
        <v>0</v>
      </c>
      <c r="G1681" s="2">
        <v>1</v>
      </c>
      <c r="H1681" s="3">
        <v>1</v>
      </c>
      <c r="I1681" s="3"/>
      <c r="J1681" s="3"/>
      <c r="K1681" s="3"/>
      <c r="L1681" s="4" t="s">
        <v>1326</v>
      </c>
      <c r="M1681" s="4" t="s">
        <v>301</v>
      </c>
      <c r="N1681" s="3" t="s">
        <v>5927</v>
      </c>
      <c r="O1681" s="3">
        <v>10</v>
      </c>
      <c r="P1681" s="3" t="s">
        <v>76</v>
      </c>
      <c r="Q1681" s="3">
        <v>28</v>
      </c>
      <c r="R1681" s="3" t="s">
        <v>48</v>
      </c>
      <c r="S1681" s="10" t="s">
        <v>18</v>
      </c>
      <c r="T1681" s="3" t="s">
        <v>129</v>
      </c>
      <c r="U1681" s="38">
        <v>20.440000000000001</v>
      </c>
      <c r="V1681" s="38">
        <v>77.44</v>
      </c>
      <c r="W1681" s="38">
        <v>20.440000000000001</v>
      </c>
      <c r="X1681" s="11" t="s">
        <v>129</v>
      </c>
      <c r="Y1681" s="12"/>
      <c r="Z1681" s="1">
        <v>0</v>
      </c>
      <c r="AA1681" s="9">
        <v>77.98</v>
      </c>
      <c r="AB1681" s="9"/>
      <c r="AC1681" s="50">
        <f>IF(AD1681=AK1681,1,0)</f>
        <v>1</v>
      </c>
      <c r="AD1681" s="50">
        <v>113.45</v>
      </c>
      <c r="AE1681" s="39">
        <v>77.98</v>
      </c>
      <c r="AF1681" s="11">
        <f>IF(Z1681=2,AE1681*1.08,IF(AE1681&lt;=10,(AE1681*1.09),IF(AE1681&lt;=50,(10*1.09)+((AE1681-10)*1.08),IF(AE1681&lt;=100,(10*1.09)+((50-10)*1.08)+((AE1681-50)*1.07),IF(AE1681&lt;=200,(10*1.09)+((50-10)*1.08)+((100-50)*1.07)+((AE1681-100)*1.04),(10*1.09)+((50-10)*1.08)+((100-50)*1.07)+((200-100)*1.04)+((AE1681-200)*1.02))))))</f>
        <v>84.038600000000002</v>
      </c>
      <c r="AG1681" s="11">
        <f>IF(Z1681=1,AF1681*1.08,IF(Z1681=4,AF1681*1.08,IF(Z1681=2,0,IF(AE1681&lt;=100,(AF1681*1.25),IF(AE1681&lt;=200,134.5+((AE1681-100)*1.04*1.16),255.14+((AE1681-200)*1.02*1.12))))))</f>
        <v>105.04825</v>
      </c>
      <c r="AH1681" s="11">
        <f>IF(Z1681=1,0,IF(Z1681=4,0,(AG1681*1.08)))</f>
        <v>113.45211</v>
      </c>
      <c r="AI1681" s="9">
        <f>TRUNC(AF1681,2)</f>
        <v>84.03</v>
      </c>
      <c r="AJ1681" s="9">
        <f>TRUNC(AG1681,2)</f>
        <v>105.04</v>
      </c>
      <c r="AK1681" s="9">
        <f>TRUNC(AH1681,2)</f>
        <v>113.45</v>
      </c>
      <c r="AL1681" s="13">
        <v>44170</v>
      </c>
      <c r="AM1681" s="13">
        <v>44187</v>
      </c>
      <c r="AN1681" s="13" t="s">
        <v>6541</v>
      </c>
    </row>
    <row r="1682" spans="1:40" ht="57" customHeight="1" x14ac:dyDescent="0.25">
      <c r="A1682" s="1">
        <v>8699540070110</v>
      </c>
      <c r="B1682" s="1" t="s">
        <v>948</v>
      </c>
      <c r="C1682" s="1" t="s">
        <v>949</v>
      </c>
      <c r="D1682" s="2" t="s">
        <v>150</v>
      </c>
      <c r="E1682" s="3" t="s">
        <v>5731</v>
      </c>
      <c r="F1682" s="3">
        <v>0</v>
      </c>
      <c r="G1682" s="2">
        <v>1</v>
      </c>
      <c r="H1682" s="3">
        <v>1</v>
      </c>
      <c r="I1682" s="3"/>
      <c r="J1682" s="3"/>
      <c r="K1682" s="3"/>
      <c r="L1682" s="4" t="s">
        <v>1174</v>
      </c>
      <c r="M1682" s="4" t="s">
        <v>301</v>
      </c>
      <c r="N1682" s="3" t="s">
        <v>5927</v>
      </c>
      <c r="O1682" s="3">
        <v>15</v>
      </c>
      <c r="P1682" s="3" t="s">
        <v>76</v>
      </c>
      <c r="Q1682" s="3">
        <v>28</v>
      </c>
      <c r="R1682" s="3" t="s">
        <v>48</v>
      </c>
      <c r="S1682" s="10" t="s">
        <v>18</v>
      </c>
      <c r="T1682" s="3" t="s">
        <v>129</v>
      </c>
      <c r="U1682" s="38">
        <v>20.440000000000001</v>
      </c>
      <c r="V1682" s="38">
        <v>80.87</v>
      </c>
      <c r="W1682" s="38">
        <v>20.440000000000001</v>
      </c>
      <c r="X1682" s="11" t="s">
        <v>129</v>
      </c>
      <c r="Y1682" s="12"/>
      <c r="Z1682" s="1">
        <v>0</v>
      </c>
      <c r="AA1682" s="9">
        <v>77.98</v>
      </c>
      <c r="AB1682" s="9"/>
      <c r="AC1682" s="50">
        <f>IF(AD1682=AK1682,1,0)</f>
        <v>1</v>
      </c>
      <c r="AD1682" s="50">
        <v>113.45</v>
      </c>
      <c r="AE1682" s="39">
        <v>77.98</v>
      </c>
      <c r="AF1682" s="11">
        <f>IF(Z1682=2,AE1682*1.08,IF(AE1682&lt;=10,(AE1682*1.09),IF(AE1682&lt;=50,(10*1.09)+((AE1682-10)*1.08),IF(AE1682&lt;=100,(10*1.09)+((50-10)*1.08)+((AE1682-50)*1.07),IF(AE1682&lt;=200,(10*1.09)+((50-10)*1.08)+((100-50)*1.07)+((AE1682-100)*1.04),(10*1.09)+((50-10)*1.08)+((100-50)*1.07)+((200-100)*1.04)+((AE1682-200)*1.02))))))</f>
        <v>84.038600000000002</v>
      </c>
      <c r="AG1682" s="11">
        <f>IF(Z1682=1,AF1682*1.08,IF(Z1682=4,AF1682*1.08,IF(Z1682=2,0,IF(AE1682&lt;=100,(AF1682*1.25),IF(AE1682&lt;=200,134.5+((AE1682-100)*1.04*1.16),255.14+((AE1682-200)*1.02*1.12))))))</f>
        <v>105.04825</v>
      </c>
      <c r="AH1682" s="11">
        <f>IF(Z1682=1,0,IF(Z1682=4,0,(AG1682*1.08)))</f>
        <v>113.45211</v>
      </c>
      <c r="AI1682" s="9">
        <f>TRUNC(AF1682,2)</f>
        <v>84.03</v>
      </c>
      <c r="AJ1682" s="9">
        <f>TRUNC(AG1682,2)</f>
        <v>105.04</v>
      </c>
      <c r="AK1682" s="9">
        <f>TRUNC(AH1682,2)</f>
        <v>113.45</v>
      </c>
      <c r="AL1682" s="13">
        <v>44170</v>
      </c>
      <c r="AM1682" s="13">
        <v>44187</v>
      </c>
      <c r="AN1682" s="13" t="s">
        <v>6541</v>
      </c>
    </row>
    <row r="1683" spans="1:40" ht="57" customHeight="1" x14ac:dyDescent="0.25">
      <c r="A1683" s="1">
        <v>8699540070080</v>
      </c>
      <c r="B1683" s="1" t="s">
        <v>948</v>
      </c>
      <c r="C1683" s="1" t="s">
        <v>949</v>
      </c>
      <c r="D1683" s="2" t="s">
        <v>150</v>
      </c>
      <c r="E1683" s="3" t="s">
        <v>5731</v>
      </c>
      <c r="F1683" s="3">
        <v>0</v>
      </c>
      <c r="G1683" s="29">
        <v>1</v>
      </c>
      <c r="H1683" s="3">
        <v>1</v>
      </c>
      <c r="I1683" s="3"/>
      <c r="J1683" s="3"/>
      <c r="K1683" s="3"/>
      <c r="L1683" s="4" t="s">
        <v>1434</v>
      </c>
      <c r="M1683" s="4" t="s">
        <v>301</v>
      </c>
      <c r="N1683" s="3" t="s">
        <v>5927</v>
      </c>
      <c r="O1683" s="3">
        <v>5</v>
      </c>
      <c r="P1683" s="3" t="s">
        <v>76</v>
      </c>
      <c r="Q1683" s="3">
        <v>28</v>
      </c>
      <c r="R1683" s="3" t="s">
        <v>48</v>
      </c>
      <c r="S1683" s="10" t="s">
        <v>18</v>
      </c>
      <c r="T1683" s="3" t="s">
        <v>129</v>
      </c>
      <c r="U1683" s="38">
        <v>10.220000000000001</v>
      </c>
      <c r="V1683" s="38">
        <v>79.790000000000006</v>
      </c>
      <c r="W1683" s="38">
        <v>10.220000000000001</v>
      </c>
      <c r="X1683" s="11" t="s">
        <v>129</v>
      </c>
      <c r="Y1683" s="12"/>
      <c r="Z1683" s="1">
        <v>0</v>
      </c>
      <c r="AA1683" s="9">
        <v>38.979999999999997</v>
      </c>
      <c r="AB1683" s="9"/>
      <c r="AC1683" s="50">
        <f>IF(AD1683=AK1683,1,0)</f>
        <v>1</v>
      </c>
      <c r="AD1683" s="50">
        <v>56.96</v>
      </c>
      <c r="AE1683" s="39">
        <v>38.979999999999997</v>
      </c>
      <c r="AF1683" s="11">
        <f>IF(Z1683=2,AE1683*1.08,IF(AE1683&lt;=10,(AE1683*1.09),IF(AE1683&lt;=50,(10*1.09)+((AE1683-10)*1.08),IF(AE1683&lt;=100,(10*1.09)+((50-10)*1.08)+((AE1683-50)*1.07),IF(AE1683&lt;=200,(10*1.09)+((50-10)*1.08)+((100-50)*1.07)+((AE1683-100)*1.04),(10*1.09)+((50-10)*1.08)+((100-50)*1.07)+((200-100)*1.04)+((AE1683-200)*1.02))))))</f>
        <v>42.198399999999999</v>
      </c>
      <c r="AG1683" s="11">
        <f>IF(Z1683=1,AF1683*1.08,IF(Z1683=4,AF1683*1.08,IF(Z1683=2,0,IF(AE1683&lt;=100,(AF1683*1.25),IF(AE1683&lt;=200,134.5+((AE1683-100)*1.04*1.16),255.14+((AE1683-200)*1.02*1.12))))))</f>
        <v>52.747999999999998</v>
      </c>
      <c r="AH1683" s="11">
        <f>IF(Z1683=1,0,IF(Z1683=4,0,(AG1683*1.08)))</f>
        <v>56.967840000000002</v>
      </c>
      <c r="AI1683" s="9">
        <f>TRUNC(AF1683,2)</f>
        <v>42.19</v>
      </c>
      <c r="AJ1683" s="9">
        <f>TRUNC(AG1683,2)</f>
        <v>52.74</v>
      </c>
      <c r="AK1683" s="9">
        <f>TRUNC(AH1683,2)</f>
        <v>56.96</v>
      </c>
      <c r="AL1683" s="13">
        <v>44170</v>
      </c>
      <c r="AM1683" s="13">
        <v>44187</v>
      </c>
      <c r="AN1683" s="13" t="s">
        <v>6541</v>
      </c>
    </row>
    <row r="1684" spans="1:40" ht="57" customHeight="1" x14ac:dyDescent="0.25">
      <c r="A1684" s="1">
        <v>8699638014026</v>
      </c>
      <c r="B1684" s="1" t="s">
        <v>1825</v>
      </c>
      <c r="C1684" s="1" t="s">
        <v>1826</v>
      </c>
      <c r="D1684" s="2" t="s">
        <v>44</v>
      </c>
      <c r="E1684" s="3" t="s">
        <v>5731</v>
      </c>
      <c r="F1684" s="3">
        <v>0</v>
      </c>
      <c r="G1684" s="2">
        <v>2</v>
      </c>
      <c r="H1684" s="3">
        <v>1</v>
      </c>
      <c r="I1684" s="3"/>
      <c r="J1684" s="3"/>
      <c r="K1684" s="3"/>
      <c r="L1684" s="4" t="s">
        <v>1827</v>
      </c>
      <c r="M1684" s="4" t="s">
        <v>6483</v>
      </c>
      <c r="N1684" s="3" t="s">
        <v>5974</v>
      </c>
      <c r="O1684" s="3">
        <v>150</v>
      </c>
      <c r="P1684" s="3" t="s">
        <v>76</v>
      </c>
      <c r="Q1684" s="3">
        <v>30</v>
      </c>
      <c r="R1684" s="3" t="s">
        <v>48</v>
      </c>
      <c r="S1684" s="10" t="s">
        <v>49</v>
      </c>
      <c r="T1684" s="10" t="s">
        <v>1690</v>
      </c>
      <c r="U1684" s="38">
        <v>76.569999999999993</v>
      </c>
      <c r="V1684" s="38">
        <v>76.569999999999993</v>
      </c>
      <c r="W1684" s="38">
        <v>76.569999999999993</v>
      </c>
      <c r="X1684" s="10" t="s">
        <v>1690</v>
      </c>
      <c r="Y1684" s="12"/>
      <c r="Z1684" s="1">
        <v>0</v>
      </c>
      <c r="AA1684" s="9">
        <v>148.35</v>
      </c>
      <c r="AB1684" s="9"/>
      <c r="AC1684" s="50">
        <f>IF(AD1684=AK1684,1,0)</f>
        <v>1</v>
      </c>
      <c r="AD1684" s="50">
        <v>208.25</v>
      </c>
      <c r="AE1684" s="39">
        <v>148.35</v>
      </c>
      <c r="AF1684" s="11">
        <f>IF(Z1684=2,AE1684*1.08,IF(AE1684&lt;=10,(AE1684*1.09),IF(AE1684&lt;=50,(10*1.09)+((AE1684-10)*1.08),IF(AE1684&lt;=100,(10*1.09)+((50-10)*1.08)+((AE1684-50)*1.07),IF(AE1684&lt;=200,(10*1.09)+((50-10)*1.08)+((100-50)*1.07)+((AE1684-100)*1.04),(10*1.09)+((50-10)*1.08)+((100-50)*1.07)+((200-100)*1.04)+((AE1684-200)*1.02))))))</f>
        <v>157.88399999999999</v>
      </c>
      <c r="AG1684" s="11">
        <f>IF(Z1684=1,AF1684*1.08,IF(Z1684=4,AF1684*1.08,IF(Z1684=2,0,IF(AE1684&lt;=100,(AF1684*1.25),IF(AE1684&lt;=200,134.5+((AE1684-100)*1.04*1.16),255.14+((AE1684-200)*1.02*1.12))))))</f>
        <v>192.82944000000001</v>
      </c>
      <c r="AH1684" s="11">
        <f>IF(Z1684=1,0,IF(Z1684=4,0,(AG1684*1.08)))</f>
        <v>208.25579520000002</v>
      </c>
      <c r="AI1684" s="9">
        <f>TRUNC(AF1684,2)</f>
        <v>157.88</v>
      </c>
      <c r="AJ1684" s="9">
        <f>TRUNC(AG1684,2)</f>
        <v>192.82</v>
      </c>
      <c r="AK1684" s="9">
        <f>TRUNC(AH1684,2)</f>
        <v>208.25</v>
      </c>
      <c r="AL1684" s="13">
        <v>44170</v>
      </c>
      <c r="AM1684" s="13">
        <v>44187</v>
      </c>
      <c r="AN1684" s="13" t="s">
        <v>6541</v>
      </c>
    </row>
    <row r="1685" spans="1:40" ht="57" customHeight="1" x14ac:dyDescent="0.25">
      <c r="A1685" s="1">
        <v>8699638014033</v>
      </c>
      <c r="B1685" s="1" t="s">
        <v>1825</v>
      </c>
      <c r="C1685" s="1" t="s">
        <v>1826</v>
      </c>
      <c r="D1685" s="2" t="s">
        <v>44</v>
      </c>
      <c r="E1685" s="3" t="s">
        <v>5731</v>
      </c>
      <c r="F1685" s="3">
        <v>0</v>
      </c>
      <c r="G1685" s="2">
        <v>2</v>
      </c>
      <c r="H1685" s="3">
        <v>1</v>
      </c>
      <c r="I1685" s="3"/>
      <c r="J1685" s="3"/>
      <c r="K1685" s="3"/>
      <c r="L1685" s="4" t="s">
        <v>1828</v>
      </c>
      <c r="M1685" s="4" t="s">
        <v>6483</v>
      </c>
      <c r="N1685" s="3" t="s">
        <v>5974</v>
      </c>
      <c r="O1685" s="3">
        <v>250</v>
      </c>
      <c r="P1685" s="3" t="s">
        <v>76</v>
      </c>
      <c r="Q1685" s="3">
        <v>30</v>
      </c>
      <c r="R1685" s="3" t="s">
        <v>48</v>
      </c>
      <c r="S1685" s="10" t="s">
        <v>49</v>
      </c>
      <c r="T1685" s="10" t="s">
        <v>1690</v>
      </c>
      <c r="U1685" s="38">
        <v>110.07</v>
      </c>
      <c r="V1685" s="38">
        <v>110.07</v>
      </c>
      <c r="W1685" s="38">
        <v>110.07</v>
      </c>
      <c r="X1685" s="11" t="s">
        <v>1690</v>
      </c>
      <c r="Y1685" s="12"/>
      <c r="Z1685" s="1">
        <v>0</v>
      </c>
      <c r="AA1685" s="9">
        <v>292.11</v>
      </c>
      <c r="AB1685" s="9"/>
      <c r="AC1685" s="50">
        <f>IF(AD1685=AK1685,1,0)</f>
        <v>1</v>
      </c>
      <c r="AD1685" s="50">
        <v>389.19</v>
      </c>
      <c r="AE1685" s="39">
        <v>292.11</v>
      </c>
      <c r="AF1685" s="11">
        <f>IF(Z1685=2,AE1685*1.08,IF(AE1685&lt;=10,(AE1685*1.09),IF(AE1685&lt;=50,(10*1.09)+((AE1685-10)*1.08),IF(AE1685&lt;=100,(10*1.09)+((50-10)*1.08)+((AE1685-50)*1.07),IF(AE1685&lt;=200,(10*1.09)+((50-10)*1.08)+((100-50)*1.07)+((AE1685-100)*1.04),(10*1.09)+((50-10)*1.08)+((100-50)*1.07)+((200-100)*1.04)+((AE1685-200)*1.02))))))</f>
        <v>305.55220000000003</v>
      </c>
      <c r="AG1685" s="11">
        <f>IF(Z1685=1,AF1685*1.08,IF(Z1685=4,AF1685*1.08,IF(Z1685=2,0,IF(AE1685&lt;=100,(AF1685*1.25),IF(AE1685&lt;=200,134.5+((AE1685-100)*1.04*1.16),255.14+((AE1685-200)*1.02*1.12))))))</f>
        <v>360.36646400000001</v>
      </c>
      <c r="AH1685" s="11">
        <f>IF(Z1685=1,0,IF(Z1685=4,0,(AG1685*1.08)))</f>
        <v>389.19578112000005</v>
      </c>
      <c r="AI1685" s="9">
        <f>TRUNC(AF1685,2)</f>
        <v>305.55</v>
      </c>
      <c r="AJ1685" s="9">
        <f>TRUNC(AG1685,2)</f>
        <v>360.36</v>
      </c>
      <c r="AK1685" s="9">
        <f>TRUNC(AH1685,2)</f>
        <v>389.19</v>
      </c>
      <c r="AL1685" s="13">
        <v>44170</v>
      </c>
      <c r="AM1685" s="13">
        <v>44187</v>
      </c>
      <c r="AN1685" s="13" t="s">
        <v>6541</v>
      </c>
    </row>
    <row r="1686" spans="1:40" ht="57" customHeight="1" x14ac:dyDescent="0.25">
      <c r="A1686" s="1">
        <v>8699638764143</v>
      </c>
      <c r="B1686" s="1" t="s">
        <v>5787</v>
      </c>
      <c r="C1686" s="1" t="s">
        <v>5796</v>
      </c>
      <c r="D1686" s="2" t="s">
        <v>44</v>
      </c>
      <c r="E1686" s="3" t="s">
        <v>5731</v>
      </c>
      <c r="F1686" s="3">
        <v>0</v>
      </c>
      <c r="G1686" s="2">
        <v>1</v>
      </c>
      <c r="H1686" s="3">
        <v>1</v>
      </c>
      <c r="I1686" s="3"/>
      <c r="J1686" s="3"/>
      <c r="K1686" s="3"/>
      <c r="L1686" s="4" t="s">
        <v>1830</v>
      </c>
      <c r="M1686" s="4" t="s">
        <v>1831</v>
      </c>
      <c r="N1686" s="3" t="s">
        <v>5974</v>
      </c>
      <c r="O1686" s="3" t="s">
        <v>1098</v>
      </c>
      <c r="P1686" s="3" t="s">
        <v>221</v>
      </c>
      <c r="Q1686" s="3">
        <v>10</v>
      </c>
      <c r="R1686" s="3" t="s">
        <v>48</v>
      </c>
      <c r="S1686" s="10" t="s">
        <v>49</v>
      </c>
      <c r="T1686" s="3" t="s">
        <v>153</v>
      </c>
      <c r="U1686" s="38">
        <v>2984.09</v>
      </c>
      <c r="V1686" s="38">
        <v>2984.09</v>
      </c>
      <c r="W1686" s="38">
        <v>1790.45</v>
      </c>
      <c r="X1686" s="3" t="s">
        <v>153</v>
      </c>
      <c r="Y1686" s="12"/>
      <c r="Z1686" s="1">
        <v>0</v>
      </c>
      <c r="AA1686" s="9">
        <v>6831.46</v>
      </c>
      <c r="AB1686" s="9"/>
      <c r="AC1686" s="50">
        <f>IF(AD1686=AK1686,1,0)</f>
        <v>1</v>
      </c>
      <c r="AD1686" s="50">
        <v>8457.39</v>
      </c>
      <c r="AE1686" s="39">
        <v>6831.46</v>
      </c>
      <c r="AF1686" s="11">
        <f>IF(Z1686=2,AE1686*1.08,IF(AE1686&lt;=10,(AE1686*1.09),IF(AE1686&lt;=50,(10*1.09)+((AE1686-10)*1.08),IF(AE1686&lt;=100,(10*1.09)+((50-10)*1.08)+((AE1686-50)*1.07),IF(AE1686&lt;=200,(10*1.09)+((50-10)*1.08)+((100-50)*1.07)+((AE1686-100)*1.04),(10*1.09)+((50-10)*1.08)+((100-50)*1.07)+((200-100)*1.04)+((AE1686-200)*1.02))))))</f>
        <v>6975.6892000000007</v>
      </c>
      <c r="AG1686" s="11">
        <f>IF(Z1686=1,AF1686*1.08,IF(Z1686=4,AF1686*1.08,IF(Z1686=2,0,IF(AE1686&lt;=100,(AF1686*1.25),IF(AE1686&lt;=200,134.5+((AE1686-100)*1.04*1.16),255.14+((AE1686-200)*1.02*1.12))))))</f>
        <v>7830.9199040000012</v>
      </c>
      <c r="AH1686" s="11">
        <f>IF(Z1686=1,0,IF(Z1686=4,0,(AG1686*1.08)))</f>
        <v>8457.3934963200027</v>
      </c>
      <c r="AI1686" s="9">
        <f>TRUNC(AF1686,2)</f>
        <v>6975.68</v>
      </c>
      <c r="AJ1686" s="9">
        <f>TRUNC(AG1686,2)</f>
        <v>7830.91</v>
      </c>
      <c r="AK1686" s="9">
        <f>TRUNC(AH1686,2)</f>
        <v>8457.39</v>
      </c>
      <c r="AL1686" s="13">
        <v>44170</v>
      </c>
      <c r="AM1686" s="13">
        <v>44187</v>
      </c>
      <c r="AN1686" s="13" t="s">
        <v>6541</v>
      </c>
    </row>
    <row r="1687" spans="1:40" ht="57" customHeight="1" x14ac:dyDescent="0.25">
      <c r="A1687" s="1">
        <v>8699792011145</v>
      </c>
      <c r="B1687" s="1" t="s">
        <v>1888</v>
      </c>
      <c r="C1687" s="1" t="s">
        <v>1886</v>
      </c>
      <c r="D1687" s="2" t="s">
        <v>150</v>
      </c>
      <c r="E1687" s="3" t="s">
        <v>133</v>
      </c>
      <c r="F1687" s="3">
        <v>0</v>
      </c>
      <c r="G1687" s="2">
        <v>1</v>
      </c>
      <c r="H1687" s="3">
        <v>1</v>
      </c>
      <c r="I1687" s="3"/>
      <c r="J1687" s="3"/>
      <c r="K1687" s="3"/>
      <c r="L1687" s="4" t="s">
        <v>1891</v>
      </c>
      <c r="M1687" s="4" t="s">
        <v>1214</v>
      </c>
      <c r="N1687" s="3" t="s">
        <v>5975</v>
      </c>
      <c r="O1687" s="3">
        <v>200</v>
      </c>
      <c r="P1687" s="3" t="s">
        <v>76</v>
      </c>
      <c r="Q1687" s="3">
        <v>25</v>
      </c>
      <c r="R1687" s="3" t="s">
        <v>48</v>
      </c>
      <c r="S1687" s="10" t="s">
        <v>18</v>
      </c>
      <c r="T1687" s="10" t="s">
        <v>153</v>
      </c>
      <c r="U1687" s="38">
        <v>4.32</v>
      </c>
      <c r="V1687" s="38">
        <v>5.26</v>
      </c>
      <c r="W1687" s="38">
        <v>4.2</v>
      </c>
      <c r="X1687" s="11" t="s">
        <v>153</v>
      </c>
      <c r="Y1687" s="12"/>
      <c r="Z1687" s="1">
        <v>0</v>
      </c>
      <c r="AA1687" s="9">
        <v>15.92</v>
      </c>
      <c r="AB1687" s="9"/>
      <c r="AC1687" s="50">
        <f>IF(AD1687=AK1687,1,0)</f>
        <v>1</v>
      </c>
      <c r="AD1687" s="50">
        <v>23.34</v>
      </c>
      <c r="AE1687" s="39">
        <v>15.92</v>
      </c>
      <c r="AF1687" s="11">
        <f>IF(Z1687=2,AE1687*1.08,IF(AE1687&lt;=10,(AE1687*1.09),IF(AE1687&lt;=50,(10*1.09)+((AE1687-10)*1.08),IF(AE1687&lt;=100,(10*1.09)+((50-10)*1.08)+((AE1687-50)*1.07),IF(AE1687&lt;=200,(10*1.09)+((50-10)*1.08)+((100-50)*1.07)+((AE1687-100)*1.04),(10*1.09)+((50-10)*1.08)+((100-50)*1.07)+((200-100)*1.04)+((AE1687-200)*1.02))))))</f>
        <v>17.293600000000001</v>
      </c>
      <c r="AG1687" s="11">
        <f>IF(Z1687=1,AF1687*1.08,IF(Z1687=4,AF1687*1.08,IF(Z1687=2,0,IF(AE1687&lt;=100,(AF1687*1.25),IF(AE1687&lt;=200,134.5+((AE1687-100)*1.04*1.16),255.14+((AE1687-200)*1.02*1.12))))))</f>
        <v>21.617000000000001</v>
      </c>
      <c r="AH1687" s="11">
        <f>IF(Z1687=1,0,IF(Z1687=4,0,(AG1687*1.08)))</f>
        <v>23.346360000000004</v>
      </c>
      <c r="AI1687" s="9">
        <f>TRUNC(AF1687,2)</f>
        <v>17.29</v>
      </c>
      <c r="AJ1687" s="9">
        <f>TRUNC(AG1687,2)</f>
        <v>21.61</v>
      </c>
      <c r="AK1687" s="9">
        <f>TRUNC(AH1687,2)</f>
        <v>23.34</v>
      </c>
      <c r="AL1687" s="13">
        <v>44170</v>
      </c>
      <c r="AM1687" s="13">
        <v>44187</v>
      </c>
      <c r="AN1687" s="13" t="s">
        <v>6541</v>
      </c>
    </row>
    <row r="1688" spans="1:40" ht="57" customHeight="1" x14ac:dyDescent="0.25">
      <c r="A1688" s="1">
        <v>8699792011152</v>
      </c>
      <c r="B1688" s="1" t="s">
        <v>1888</v>
      </c>
      <c r="C1688" s="1" t="s">
        <v>1886</v>
      </c>
      <c r="D1688" s="2" t="s">
        <v>150</v>
      </c>
      <c r="E1688" s="3" t="s">
        <v>133</v>
      </c>
      <c r="F1688" s="3">
        <v>0</v>
      </c>
      <c r="G1688" s="2">
        <v>1</v>
      </c>
      <c r="H1688" s="3">
        <v>1</v>
      </c>
      <c r="I1688" s="3"/>
      <c r="J1688" s="3"/>
      <c r="K1688" s="3"/>
      <c r="L1688" s="4" t="s">
        <v>1895</v>
      </c>
      <c r="M1688" s="4" t="s">
        <v>1214</v>
      </c>
      <c r="N1688" s="3" t="s">
        <v>5975</v>
      </c>
      <c r="O1688" s="3">
        <v>400</v>
      </c>
      <c r="P1688" s="3" t="s">
        <v>76</v>
      </c>
      <c r="Q1688" s="3">
        <v>25</v>
      </c>
      <c r="R1688" s="3" t="s">
        <v>48</v>
      </c>
      <c r="S1688" s="10" t="s">
        <v>18</v>
      </c>
      <c r="T1688" s="3" t="s">
        <v>102</v>
      </c>
      <c r="U1688" s="38">
        <v>9.19</v>
      </c>
      <c r="V1688" s="38">
        <v>10.52</v>
      </c>
      <c r="W1688" s="38">
        <v>8.41</v>
      </c>
      <c r="X1688" s="11" t="s">
        <v>153</v>
      </c>
      <c r="Y1688" s="12"/>
      <c r="Z1688" s="1">
        <v>0</v>
      </c>
      <c r="AA1688" s="9">
        <v>28.06</v>
      </c>
      <c r="AB1688" s="9"/>
      <c r="AC1688" s="50">
        <f>IF(AD1688=AK1688,1,0)</f>
        <v>1</v>
      </c>
      <c r="AD1688" s="50">
        <v>41.04</v>
      </c>
      <c r="AE1688" s="39">
        <v>28.06</v>
      </c>
      <c r="AF1688" s="11">
        <f>IF(Z1688=2,AE1688*1.08,IF(AE1688&lt;=10,(AE1688*1.09),IF(AE1688&lt;=50,(10*1.09)+((AE1688-10)*1.08),IF(AE1688&lt;=100,(10*1.09)+((50-10)*1.08)+((AE1688-50)*1.07),IF(AE1688&lt;=200,(10*1.09)+((50-10)*1.08)+((100-50)*1.07)+((AE1688-100)*1.04),(10*1.09)+((50-10)*1.08)+((100-50)*1.07)+((200-100)*1.04)+((AE1688-200)*1.02))))))</f>
        <v>30.404800000000002</v>
      </c>
      <c r="AG1688" s="11">
        <f>IF(Z1688=1,AF1688*1.08,IF(Z1688=4,AF1688*1.08,IF(Z1688=2,0,IF(AE1688&lt;=100,(AF1688*1.25),IF(AE1688&lt;=200,134.5+((AE1688-100)*1.04*1.16),255.14+((AE1688-200)*1.02*1.12))))))</f>
        <v>38.006</v>
      </c>
      <c r="AH1688" s="11">
        <f>IF(Z1688=1,0,IF(Z1688=4,0,(AG1688*1.08)))</f>
        <v>41.046480000000003</v>
      </c>
      <c r="AI1688" s="9">
        <f>TRUNC(AF1688,2)</f>
        <v>30.4</v>
      </c>
      <c r="AJ1688" s="9">
        <f>TRUNC(AG1688,2)</f>
        <v>38</v>
      </c>
      <c r="AK1688" s="9">
        <f>TRUNC(AH1688,2)</f>
        <v>41.04</v>
      </c>
      <c r="AL1688" s="13">
        <v>44170</v>
      </c>
      <c r="AM1688" s="13">
        <v>44187</v>
      </c>
      <c r="AN1688" s="13" t="s">
        <v>6541</v>
      </c>
    </row>
    <row r="1689" spans="1:40" ht="57" customHeight="1" x14ac:dyDescent="0.25">
      <c r="A1689" s="1">
        <v>8699514093640</v>
      </c>
      <c r="B1689" s="1" t="s">
        <v>1905</v>
      </c>
      <c r="C1689" s="1" t="s">
        <v>5797</v>
      </c>
      <c r="D1689" s="2" t="s">
        <v>44</v>
      </c>
      <c r="E1689" s="3" t="s">
        <v>133</v>
      </c>
      <c r="F1689" s="3">
        <v>0</v>
      </c>
      <c r="G1689" s="2">
        <v>2</v>
      </c>
      <c r="H1689" s="3">
        <v>1</v>
      </c>
      <c r="I1689" s="3"/>
      <c r="J1689" s="3"/>
      <c r="K1689" s="3"/>
      <c r="L1689" s="4" t="s">
        <v>1910</v>
      </c>
      <c r="M1689" s="4" t="s">
        <v>154</v>
      </c>
      <c r="N1689" s="3" t="s">
        <v>5962</v>
      </c>
      <c r="O1689" s="3">
        <v>263.2</v>
      </c>
      <c r="P1689" s="3" t="s">
        <v>76</v>
      </c>
      <c r="Q1689" s="3">
        <v>60</v>
      </c>
      <c r="R1689" s="3" t="s">
        <v>48</v>
      </c>
      <c r="S1689" s="10" t="s">
        <v>49</v>
      </c>
      <c r="T1689" s="3" t="s">
        <v>225</v>
      </c>
      <c r="U1689" s="38">
        <v>10.8</v>
      </c>
      <c r="V1689" s="38">
        <v>11.96</v>
      </c>
      <c r="W1689" s="38">
        <v>9.56</v>
      </c>
      <c r="X1689" s="3" t="s">
        <v>225</v>
      </c>
      <c r="Y1689" s="12"/>
      <c r="Z1689" s="1">
        <v>0</v>
      </c>
      <c r="AA1689" s="9">
        <v>36.46</v>
      </c>
      <c r="AB1689" s="9"/>
      <c r="AC1689" s="50">
        <f>IF(AD1689=AK1689,1,0)</f>
        <v>1</v>
      </c>
      <c r="AD1689" s="50">
        <v>53.29</v>
      </c>
      <c r="AE1689" s="39">
        <v>36.46</v>
      </c>
      <c r="AF1689" s="11">
        <f>IF(Z1689=2,AE1689*1.08,IF(AE1689&lt;=10,(AE1689*1.09),IF(AE1689&lt;=50,(10*1.09)+((AE1689-10)*1.08),IF(AE1689&lt;=100,(10*1.09)+((50-10)*1.08)+((AE1689-50)*1.07),IF(AE1689&lt;=200,(10*1.09)+((50-10)*1.08)+((100-50)*1.07)+((AE1689-100)*1.04),(10*1.09)+((50-10)*1.08)+((100-50)*1.07)+((200-100)*1.04)+((AE1689-200)*1.02))))))</f>
        <v>39.476800000000004</v>
      </c>
      <c r="AG1689" s="11">
        <f>IF(Z1689=1,AF1689*1.08,IF(Z1689=4,AF1689*1.08,IF(Z1689=2,0,IF(AE1689&lt;=100,(AF1689*1.25),IF(AE1689&lt;=200,134.5+((AE1689-100)*1.04*1.16),255.14+((AE1689-200)*1.02*1.12))))))</f>
        <v>49.346000000000004</v>
      </c>
      <c r="AH1689" s="11">
        <f>IF(Z1689=1,0,IF(Z1689=4,0,(AG1689*1.08)))</f>
        <v>53.293680000000009</v>
      </c>
      <c r="AI1689" s="9">
        <f>TRUNC(AF1689,2)</f>
        <v>39.47</v>
      </c>
      <c r="AJ1689" s="9">
        <f>TRUNC(AG1689,2)</f>
        <v>49.34</v>
      </c>
      <c r="AK1689" s="9">
        <f>TRUNC(AH1689,2)</f>
        <v>53.29</v>
      </c>
      <c r="AL1689" s="13">
        <v>44170</v>
      </c>
      <c r="AM1689" s="13">
        <v>44187</v>
      </c>
      <c r="AN1689" s="13" t="s">
        <v>6541</v>
      </c>
    </row>
    <row r="1690" spans="1:40" ht="57" customHeight="1" x14ac:dyDescent="0.25">
      <c r="A1690" s="1">
        <v>8699874080441</v>
      </c>
      <c r="B1690" s="1" t="s">
        <v>1918</v>
      </c>
      <c r="C1690" s="1" t="s">
        <v>1919</v>
      </c>
      <c r="D1690" s="2" t="s">
        <v>44</v>
      </c>
      <c r="E1690" s="3" t="s">
        <v>133</v>
      </c>
      <c r="F1690" s="3">
        <v>4</v>
      </c>
      <c r="G1690" s="2">
        <v>1</v>
      </c>
      <c r="H1690" s="3">
        <v>1</v>
      </c>
      <c r="I1690" s="3"/>
      <c r="J1690" s="3"/>
      <c r="K1690" s="3"/>
      <c r="L1690" s="4" t="s">
        <v>6512</v>
      </c>
      <c r="M1690" s="4" t="s">
        <v>189</v>
      </c>
      <c r="N1690" s="3" t="s">
        <v>5943</v>
      </c>
      <c r="O1690" s="3" t="s">
        <v>1920</v>
      </c>
      <c r="P1690" s="3" t="s">
        <v>76</v>
      </c>
      <c r="Q1690" s="3">
        <v>5</v>
      </c>
      <c r="R1690" s="3" t="s">
        <v>48</v>
      </c>
      <c r="S1690" s="10" t="s">
        <v>49</v>
      </c>
      <c r="T1690" s="3" t="s">
        <v>111</v>
      </c>
      <c r="U1690" s="38">
        <v>3.27</v>
      </c>
      <c r="V1690" s="38">
        <v>3.27</v>
      </c>
      <c r="W1690" s="38">
        <v>3.27</v>
      </c>
      <c r="X1690" s="3" t="s">
        <v>111</v>
      </c>
      <c r="Y1690" s="12"/>
      <c r="Z1690" s="1">
        <v>1</v>
      </c>
      <c r="AA1690" s="9">
        <v>12.47</v>
      </c>
      <c r="AB1690" s="9"/>
      <c r="AC1690" s="50">
        <f>IF(AD1690=AK1690,1,0)</f>
        <v>1</v>
      </c>
      <c r="AD1690" s="50">
        <v>0</v>
      </c>
      <c r="AE1690" s="39">
        <v>12.47</v>
      </c>
      <c r="AF1690" s="11">
        <f>IF(Z1690=2,AE1690*1.08,IF(AE1690&lt;=10,(AE1690*1.09),IF(AE1690&lt;=50,(10*1.09)+((AE1690-10)*1.08),IF(AE1690&lt;=100,(10*1.09)+((50-10)*1.08)+((AE1690-50)*1.07),IF(AE1690&lt;=200,(10*1.09)+((50-10)*1.08)+((100-50)*1.07)+((AE1690-100)*1.04),(10*1.09)+((50-10)*1.08)+((100-50)*1.07)+((200-100)*1.04)+((AE1690-200)*1.02))))))</f>
        <v>13.567600000000002</v>
      </c>
      <c r="AG1690" s="11">
        <f>IF(Z1690=1,AF1690*1.08,IF(Z1690=4,AF1690*1.08,IF(Z1690=2,0,IF(AE1690&lt;=100,(AF1690*1.25),IF(AE1690&lt;=200,134.5+((AE1690-100)*1.04*1.16),255.14+((AE1690-200)*1.02*1.12))))))</f>
        <v>14.653008000000003</v>
      </c>
      <c r="AH1690" s="11">
        <f>IF(Z1690=1,0,IF(Z1690=4,0,(AG1690*1.08)))</f>
        <v>0</v>
      </c>
      <c r="AI1690" s="9">
        <f>TRUNC(AF1690,2)</f>
        <v>13.56</v>
      </c>
      <c r="AJ1690" s="9">
        <f>TRUNC(AG1690,2)</f>
        <v>14.65</v>
      </c>
      <c r="AK1690" s="9">
        <f>TRUNC(AH1690,2)</f>
        <v>0</v>
      </c>
      <c r="AL1690" s="13">
        <v>44170</v>
      </c>
      <c r="AM1690" s="13">
        <v>44187</v>
      </c>
      <c r="AN1690" s="13" t="s">
        <v>6541</v>
      </c>
    </row>
    <row r="1691" spans="1:40" ht="57" customHeight="1" x14ac:dyDescent="0.25">
      <c r="A1691" s="1">
        <v>8699874080090</v>
      </c>
      <c r="B1691" s="1" t="s">
        <v>1633</v>
      </c>
      <c r="C1691" s="1" t="s">
        <v>1634</v>
      </c>
      <c r="D1691" s="2" t="s">
        <v>44</v>
      </c>
      <c r="E1691" s="3" t="s">
        <v>133</v>
      </c>
      <c r="F1691" s="3">
        <v>0</v>
      </c>
      <c r="G1691" s="2">
        <v>1</v>
      </c>
      <c r="H1691" s="3">
        <v>1</v>
      </c>
      <c r="I1691" s="3"/>
      <c r="J1691" s="3"/>
      <c r="K1691" s="3"/>
      <c r="L1691" s="4" t="s">
        <v>5894</v>
      </c>
      <c r="M1691" s="4" t="s">
        <v>394</v>
      </c>
      <c r="N1691" s="3" t="s">
        <v>5943</v>
      </c>
      <c r="O1691" s="3">
        <v>25</v>
      </c>
      <c r="P1691" s="3" t="s">
        <v>76</v>
      </c>
      <c r="Q1691" s="3">
        <v>100</v>
      </c>
      <c r="R1691" s="3" t="s">
        <v>48</v>
      </c>
      <c r="S1691" s="10" t="s">
        <v>49</v>
      </c>
      <c r="T1691" s="3" t="s">
        <v>78</v>
      </c>
      <c r="U1691" s="38">
        <v>14.6</v>
      </c>
      <c r="V1691" s="38">
        <v>16.22</v>
      </c>
      <c r="W1691" s="38">
        <v>12.97</v>
      </c>
      <c r="X1691" s="11" t="s">
        <v>78</v>
      </c>
      <c r="Y1691" s="12"/>
      <c r="Z1691" s="1">
        <v>0</v>
      </c>
      <c r="AA1691" s="9">
        <v>49.48</v>
      </c>
      <c r="AB1691" s="9"/>
      <c r="AC1691" s="50">
        <f>IF(AD1691=AK1691,1,0)</f>
        <v>1</v>
      </c>
      <c r="AD1691" s="50">
        <v>72.27</v>
      </c>
      <c r="AE1691" s="39">
        <v>49.48</v>
      </c>
      <c r="AF1691" s="11">
        <f>IF(Z1691=2,AE1691*1.08,IF(AE1691&lt;=10,(AE1691*1.09),IF(AE1691&lt;=50,(10*1.09)+((AE1691-10)*1.08),IF(AE1691&lt;=100,(10*1.09)+((50-10)*1.08)+((AE1691-50)*1.07),IF(AE1691&lt;=200,(10*1.09)+((50-10)*1.08)+((100-50)*1.07)+((AE1691-100)*1.04),(10*1.09)+((50-10)*1.08)+((100-50)*1.07)+((200-100)*1.04)+((AE1691-200)*1.02))))))</f>
        <v>53.538399999999996</v>
      </c>
      <c r="AG1691" s="11">
        <f>IF(Z1691=1,AF1691*1.08,IF(Z1691=4,AF1691*1.08,IF(Z1691=2,0,IF(AE1691&lt;=100,(AF1691*1.25),IF(AE1691&lt;=200,134.5+((AE1691-100)*1.04*1.16),255.14+((AE1691-200)*1.02*1.12))))))</f>
        <v>66.923000000000002</v>
      </c>
      <c r="AH1691" s="11">
        <f>IF(Z1691=1,0,IF(Z1691=4,0,(AG1691*1.08)))</f>
        <v>72.276840000000007</v>
      </c>
      <c r="AI1691" s="9">
        <f>TRUNC(AF1691,2)</f>
        <v>53.53</v>
      </c>
      <c r="AJ1691" s="9">
        <f>TRUNC(AG1691,2)</f>
        <v>66.92</v>
      </c>
      <c r="AK1691" s="9">
        <f>TRUNC(AH1691,2)</f>
        <v>72.27</v>
      </c>
      <c r="AL1691" s="13">
        <v>44170</v>
      </c>
      <c r="AM1691" s="13">
        <v>44187</v>
      </c>
      <c r="AN1691" s="13" t="s">
        <v>6541</v>
      </c>
    </row>
    <row r="1692" spans="1:40" ht="57" customHeight="1" x14ac:dyDescent="0.25">
      <c r="A1692" s="1">
        <v>8698856540249</v>
      </c>
      <c r="B1692" s="1" t="s">
        <v>4246</v>
      </c>
      <c r="C1692" s="1" t="s">
        <v>4247</v>
      </c>
      <c r="D1692" s="2" t="s">
        <v>44</v>
      </c>
      <c r="E1692" s="3" t="s">
        <v>133</v>
      </c>
      <c r="F1692" s="3">
        <v>0</v>
      </c>
      <c r="G1692" s="2">
        <v>1</v>
      </c>
      <c r="H1692" s="3">
        <v>1</v>
      </c>
      <c r="I1692" s="3"/>
      <c r="J1692" s="3"/>
      <c r="K1692" s="3"/>
      <c r="L1692" s="4" t="s">
        <v>4317</v>
      </c>
      <c r="M1692" s="4" t="s">
        <v>3074</v>
      </c>
      <c r="N1692" s="3" t="s">
        <v>6008</v>
      </c>
      <c r="O1692" s="3">
        <v>0.14000000000000001</v>
      </c>
      <c r="P1692" s="3" t="s">
        <v>76</v>
      </c>
      <c r="Q1692" s="3">
        <v>10</v>
      </c>
      <c r="R1692" s="3" t="s">
        <v>48</v>
      </c>
      <c r="S1692" s="10" t="s">
        <v>49</v>
      </c>
      <c r="T1692" s="3" t="s">
        <v>111</v>
      </c>
      <c r="U1692" s="38">
        <v>4.99</v>
      </c>
      <c r="V1692" s="38">
        <v>4.99</v>
      </c>
      <c r="W1692" s="38">
        <v>3.99</v>
      </c>
      <c r="X1692" s="3" t="s">
        <v>111</v>
      </c>
      <c r="Y1692" s="12"/>
      <c r="Z1692" s="1">
        <v>0</v>
      </c>
      <c r="AA1692" s="9">
        <v>15.22</v>
      </c>
      <c r="AB1692" s="9"/>
      <c r="AC1692" s="50"/>
      <c r="AD1692" s="50"/>
      <c r="AE1692" s="39">
        <v>15.22</v>
      </c>
      <c r="AF1692" s="11">
        <f>IF(Z1692=2,AE1692*1.08,IF(AE1692&lt;=10,(AE1692*1.09),IF(AE1692&lt;=50,(10*1.09)+((AE1692-10)*1.08),IF(AE1692&lt;=100,(10*1.09)+((50-10)*1.08)+((AE1692-50)*1.07),IF(AE1692&lt;=200,(10*1.09)+((50-10)*1.08)+((100-50)*1.07)+((AE1692-100)*1.04),(10*1.09)+((50-10)*1.08)+((100-50)*1.07)+((200-100)*1.04)+((AE1692-200)*1.02))))))</f>
        <v>16.537600000000001</v>
      </c>
      <c r="AG1692" s="11">
        <f>IF(Z1692=1,AF1692*1.08,IF(Z1692=4,AF1692*1.08,IF(Z1692=2,0,IF(AE1692&lt;=100,(AF1692*1.25),IF(AE1692&lt;=200,134.5+((AE1692-100)*1.04*1.16),255.14+((AE1692-200)*1.02*1.12))))))</f>
        <v>20.672000000000001</v>
      </c>
      <c r="AH1692" s="11">
        <f>IF(Z1692=1,0,IF(Z1692=4,0,(AG1692*1.08)))</f>
        <v>22.325760000000002</v>
      </c>
      <c r="AI1692" s="9">
        <f>TRUNC(AF1692,2)</f>
        <v>16.53</v>
      </c>
      <c r="AJ1692" s="9">
        <f>TRUNC(AG1692,2)</f>
        <v>20.67</v>
      </c>
      <c r="AK1692" s="9">
        <f>TRUNC(AH1692,2)</f>
        <v>22.32</v>
      </c>
      <c r="AL1692" s="13">
        <v>44170</v>
      </c>
      <c r="AM1692" s="13">
        <v>44187</v>
      </c>
      <c r="AN1692" s="13" t="s">
        <v>6541</v>
      </c>
    </row>
    <row r="1693" spans="1:40" ht="57" customHeight="1" x14ac:dyDescent="0.25">
      <c r="A1693" s="1">
        <v>8698856540409</v>
      </c>
      <c r="B1693" s="1" t="s">
        <v>1977</v>
      </c>
      <c r="C1693" s="1" t="s">
        <v>1978</v>
      </c>
      <c r="D1693" s="2" t="s">
        <v>150</v>
      </c>
      <c r="E1693" s="3" t="s">
        <v>5731</v>
      </c>
      <c r="F1693" s="3">
        <v>0</v>
      </c>
      <c r="G1693" s="2">
        <v>2</v>
      </c>
      <c r="H1693" s="3">
        <v>4</v>
      </c>
      <c r="I1693" s="3"/>
      <c r="J1693" s="3"/>
      <c r="K1693" s="3"/>
      <c r="L1693" s="4" t="s">
        <v>1979</v>
      </c>
      <c r="M1693" s="4" t="s">
        <v>1980</v>
      </c>
      <c r="N1693" s="3" t="s">
        <v>6008</v>
      </c>
      <c r="O1693" s="3" t="s">
        <v>1981</v>
      </c>
      <c r="P1693" s="3" t="s">
        <v>188</v>
      </c>
      <c r="Q1693" s="3">
        <v>1</v>
      </c>
      <c r="R1693" s="3" t="s">
        <v>48</v>
      </c>
      <c r="S1693" s="10" t="s">
        <v>49</v>
      </c>
      <c r="T1693" s="3" t="s">
        <v>129</v>
      </c>
      <c r="U1693" s="38">
        <v>12</v>
      </c>
      <c r="V1693" s="38">
        <v>12</v>
      </c>
      <c r="W1693" s="38">
        <v>12</v>
      </c>
      <c r="X1693" s="11" t="s">
        <v>129</v>
      </c>
      <c r="Y1693" s="12"/>
      <c r="Z1693" s="1">
        <v>0</v>
      </c>
      <c r="AA1693" s="9">
        <v>42.63</v>
      </c>
      <c r="AB1693" s="9"/>
      <c r="AC1693" s="50">
        <f>IF(AD1693=AK1693,1,0)</f>
        <v>1</v>
      </c>
      <c r="AD1693" s="50">
        <v>62.28</v>
      </c>
      <c r="AE1693" s="39">
        <v>42.63</v>
      </c>
      <c r="AF1693" s="11">
        <f>IF(Z1693=2,AE1693*1.08,IF(AE1693&lt;=10,(AE1693*1.09),IF(AE1693&lt;=50,(10*1.09)+((AE1693-10)*1.08),IF(AE1693&lt;=100,(10*1.09)+((50-10)*1.08)+((AE1693-50)*1.07),IF(AE1693&lt;=200,(10*1.09)+((50-10)*1.08)+((100-50)*1.07)+((AE1693-100)*1.04),(10*1.09)+((50-10)*1.08)+((100-50)*1.07)+((200-100)*1.04)+((AE1693-200)*1.02))))))</f>
        <v>46.140400000000007</v>
      </c>
      <c r="AG1693" s="11">
        <f>IF(Z1693=1,AF1693*1.08,IF(Z1693=4,AF1693*1.08,IF(Z1693=2,0,IF(AE1693&lt;=100,(AF1693*1.25),IF(AE1693&lt;=200,134.5+((AE1693-100)*1.04*1.16),255.14+((AE1693-200)*1.02*1.12))))))</f>
        <v>57.675500000000007</v>
      </c>
      <c r="AH1693" s="11">
        <f>IF(Z1693=1,0,IF(Z1693=4,0,(AG1693*1.08)))</f>
        <v>62.289540000000009</v>
      </c>
      <c r="AI1693" s="9">
        <f>TRUNC(AF1693,2)</f>
        <v>46.14</v>
      </c>
      <c r="AJ1693" s="9">
        <f>TRUNC(AG1693,2)</f>
        <v>57.67</v>
      </c>
      <c r="AK1693" s="9">
        <f>TRUNC(AH1693,2)</f>
        <v>62.28</v>
      </c>
      <c r="AL1693" s="13">
        <v>44170</v>
      </c>
      <c r="AM1693" s="13">
        <v>44187</v>
      </c>
      <c r="AN1693" s="13" t="s">
        <v>6541</v>
      </c>
    </row>
    <row r="1694" spans="1:40" ht="57" customHeight="1" x14ac:dyDescent="0.25">
      <c r="A1694" s="1">
        <v>8680199792423</v>
      </c>
      <c r="B1694" s="1" t="s">
        <v>967</v>
      </c>
      <c r="C1694" s="1" t="s">
        <v>968</v>
      </c>
      <c r="D1694" s="2" t="s">
        <v>150</v>
      </c>
      <c r="E1694" s="3" t="s">
        <v>5731</v>
      </c>
      <c r="F1694" s="3">
        <v>0</v>
      </c>
      <c r="G1694" s="29">
        <v>1</v>
      </c>
      <c r="H1694" s="3">
        <v>1</v>
      </c>
      <c r="I1694" s="3"/>
      <c r="J1694" s="3"/>
      <c r="K1694" s="3"/>
      <c r="L1694" s="4" t="s">
        <v>5857</v>
      </c>
      <c r="M1694" s="4" t="s">
        <v>969</v>
      </c>
      <c r="N1694" s="3" t="s">
        <v>5928</v>
      </c>
      <c r="O1694" s="3">
        <v>500</v>
      </c>
      <c r="P1694" s="3" t="s">
        <v>76</v>
      </c>
      <c r="Q1694" s="3">
        <v>1</v>
      </c>
      <c r="R1694" s="3" t="s">
        <v>48</v>
      </c>
      <c r="S1694" s="10" t="s">
        <v>18</v>
      </c>
      <c r="T1694" s="10" t="s">
        <v>153</v>
      </c>
      <c r="U1694" s="38">
        <v>8.52</v>
      </c>
      <c r="V1694" s="38">
        <v>8.52</v>
      </c>
      <c r="W1694" s="38">
        <v>5.1100000000000003</v>
      </c>
      <c r="X1694" s="10" t="s">
        <v>153</v>
      </c>
      <c r="Y1694" s="12"/>
      <c r="Z1694" s="1">
        <v>0</v>
      </c>
      <c r="AA1694" s="9">
        <v>19.489999999999998</v>
      </c>
      <c r="AB1694" s="9"/>
      <c r="AC1694" s="50">
        <f>IF(AD1694=AK1694,1,0)</f>
        <v>1</v>
      </c>
      <c r="AD1694" s="50">
        <v>28.55</v>
      </c>
      <c r="AE1694" s="39">
        <v>19.489999999999998</v>
      </c>
      <c r="AF1694" s="11">
        <f>IF(Z1694=2,AE1694*1.08,IF(AE1694&lt;=10,(AE1694*1.09),IF(AE1694&lt;=50,(10*1.09)+((AE1694-10)*1.08),IF(AE1694&lt;=100,(10*1.09)+((50-10)*1.08)+((AE1694-50)*1.07),IF(AE1694&lt;=200,(10*1.09)+((50-10)*1.08)+((100-50)*1.07)+((AE1694-100)*1.04),(10*1.09)+((50-10)*1.08)+((100-50)*1.07)+((200-100)*1.04)+((AE1694-200)*1.02))))))</f>
        <v>21.1492</v>
      </c>
      <c r="AG1694" s="11">
        <f>IF(Z1694=1,AF1694*1.08,IF(Z1694=4,AF1694*1.08,IF(Z1694=2,0,IF(AE1694&lt;=100,(AF1694*1.25),IF(AE1694&lt;=200,134.5+((AE1694-100)*1.04*1.16),255.14+((AE1694-200)*1.02*1.12))))))</f>
        <v>26.436500000000002</v>
      </c>
      <c r="AH1694" s="11">
        <f>IF(Z1694=1,0,IF(Z1694=4,0,(AG1694*1.08)))</f>
        <v>28.551420000000004</v>
      </c>
      <c r="AI1694" s="9">
        <f>TRUNC(AF1694,2)</f>
        <v>21.14</v>
      </c>
      <c r="AJ1694" s="9">
        <f>TRUNC(AG1694,2)</f>
        <v>26.43</v>
      </c>
      <c r="AK1694" s="9">
        <f>TRUNC(AH1694,2)</f>
        <v>28.55</v>
      </c>
      <c r="AL1694" s="13">
        <v>44170</v>
      </c>
      <c r="AM1694" s="13">
        <v>44187</v>
      </c>
      <c r="AN1694" s="13" t="s">
        <v>6541</v>
      </c>
    </row>
    <row r="1695" spans="1:40" ht="57" customHeight="1" x14ac:dyDescent="0.25">
      <c r="A1695" s="1">
        <v>8680199792416</v>
      </c>
      <c r="B1695" s="1" t="s">
        <v>967</v>
      </c>
      <c r="C1695" s="1" t="s">
        <v>968</v>
      </c>
      <c r="D1695" s="2" t="s">
        <v>150</v>
      </c>
      <c r="E1695" s="3" t="s">
        <v>5731</v>
      </c>
      <c r="F1695" s="3">
        <v>0</v>
      </c>
      <c r="G1695" s="29">
        <v>1</v>
      </c>
      <c r="H1695" s="3">
        <v>1</v>
      </c>
      <c r="I1695" s="3"/>
      <c r="J1695" s="3"/>
      <c r="K1695" s="3"/>
      <c r="L1695" s="4" t="s">
        <v>5859</v>
      </c>
      <c r="M1695" s="4" t="s">
        <v>969</v>
      </c>
      <c r="N1695" s="3" t="s">
        <v>5928</v>
      </c>
      <c r="O1695" s="3">
        <v>500</v>
      </c>
      <c r="P1695" s="3" t="s">
        <v>76</v>
      </c>
      <c r="Q1695" s="3">
        <v>1</v>
      </c>
      <c r="R1695" s="3" t="s">
        <v>48</v>
      </c>
      <c r="S1695" s="10" t="s">
        <v>18</v>
      </c>
      <c r="T1695" s="10" t="s">
        <v>153</v>
      </c>
      <c r="U1695" s="38">
        <v>8.52</v>
      </c>
      <c r="V1695" s="38">
        <v>8.52</v>
      </c>
      <c r="W1695" s="38">
        <v>5.1100000000000003</v>
      </c>
      <c r="X1695" s="11" t="s">
        <v>153</v>
      </c>
      <c r="Y1695" s="12"/>
      <c r="Z1695" s="1">
        <v>0</v>
      </c>
      <c r="AA1695" s="9">
        <v>19.489999999999998</v>
      </c>
      <c r="AB1695" s="9"/>
      <c r="AC1695" s="50">
        <f>IF(AD1695=AK1695,1,0)</f>
        <v>1</v>
      </c>
      <c r="AD1695" s="50">
        <v>28.55</v>
      </c>
      <c r="AE1695" s="39">
        <v>19.489999999999998</v>
      </c>
      <c r="AF1695" s="11">
        <f>IF(Z1695=2,AE1695*1.08,IF(AE1695&lt;=10,(AE1695*1.09),IF(AE1695&lt;=50,(10*1.09)+((AE1695-10)*1.08),IF(AE1695&lt;=100,(10*1.09)+((50-10)*1.08)+((AE1695-50)*1.07),IF(AE1695&lt;=200,(10*1.09)+((50-10)*1.08)+((100-50)*1.07)+((AE1695-100)*1.04),(10*1.09)+((50-10)*1.08)+((100-50)*1.07)+((200-100)*1.04)+((AE1695-200)*1.02))))))</f>
        <v>21.1492</v>
      </c>
      <c r="AG1695" s="11">
        <f>IF(Z1695=1,AF1695*1.08,IF(Z1695=4,AF1695*1.08,IF(Z1695=2,0,IF(AE1695&lt;=100,(AF1695*1.25),IF(AE1695&lt;=200,134.5+((AE1695-100)*1.04*1.16),255.14+((AE1695-200)*1.02*1.12))))))</f>
        <v>26.436500000000002</v>
      </c>
      <c r="AH1695" s="11">
        <f>IF(Z1695=1,0,IF(Z1695=4,0,(AG1695*1.08)))</f>
        <v>28.551420000000004</v>
      </c>
      <c r="AI1695" s="9">
        <f>TRUNC(AF1695,2)</f>
        <v>21.14</v>
      </c>
      <c r="AJ1695" s="9">
        <f>TRUNC(AG1695,2)</f>
        <v>26.43</v>
      </c>
      <c r="AK1695" s="9">
        <f>TRUNC(AH1695,2)</f>
        <v>28.55</v>
      </c>
      <c r="AL1695" s="13">
        <v>44170</v>
      </c>
      <c r="AM1695" s="13">
        <v>44187</v>
      </c>
      <c r="AN1695" s="13" t="s">
        <v>6541</v>
      </c>
    </row>
    <row r="1696" spans="1:40" ht="57" customHeight="1" x14ac:dyDescent="0.25">
      <c r="A1696" s="1">
        <v>8699942540044</v>
      </c>
      <c r="B1696" s="1" t="s">
        <v>1994</v>
      </c>
      <c r="C1696" s="1" t="s">
        <v>1995</v>
      </c>
      <c r="D1696" s="2" t="s">
        <v>44</v>
      </c>
      <c r="E1696" s="3" t="s">
        <v>133</v>
      </c>
      <c r="F1696" s="3">
        <v>0</v>
      </c>
      <c r="G1696" s="2">
        <v>1</v>
      </c>
      <c r="H1696" s="3">
        <v>1</v>
      </c>
      <c r="I1696" s="3"/>
      <c r="J1696" s="3"/>
      <c r="K1696" s="3"/>
      <c r="L1696" s="4" t="s">
        <v>1996</v>
      </c>
      <c r="M1696" s="4" t="s">
        <v>1075</v>
      </c>
      <c r="N1696" s="3" t="s">
        <v>6070</v>
      </c>
      <c r="O1696" s="3">
        <v>100</v>
      </c>
      <c r="P1696" s="3" t="s">
        <v>188</v>
      </c>
      <c r="Q1696" s="3">
        <v>200</v>
      </c>
      <c r="R1696" s="3" t="s">
        <v>48</v>
      </c>
      <c r="S1696" s="10" t="s">
        <v>49</v>
      </c>
      <c r="T1696" s="3" t="s">
        <v>102</v>
      </c>
      <c r="U1696" s="38">
        <v>12.67</v>
      </c>
      <c r="V1696" s="38">
        <v>12.67</v>
      </c>
      <c r="W1696" s="38">
        <v>10.130000000000001</v>
      </c>
      <c r="X1696" s="10" t="s">
        <v>102</v>
      </c>
      <c r="Y1696" s="12"/>
      <c r="Z1696" s="1">
        <v>0</v>
      </c>
      <c r="AA1696" s="9">
        <v>38.58</v>
      </c>
      <c r="AB1696" s="9"/>
      <c r="AC1696" s="50">
        <f>IF(AD1696=AK1696,1,0)</f>
        <v>1</v>
      </c>
      <c r="AD1696" s="50">
        <v>56.38</v>
      </c>
      <c r="AE1696" s="39">
        <v>38.58</v>
      </c>
      <c r="AF1696" s="11">
        <f>IF(Z1696=2,AE1696*1.08,IF(AE1696&lt;=10,(AE1696*1.09),IF(AE1696&lt;=50,(10*1.09)+((AE1696-10)*1.08),IF(AE1696&lt;=100,(10*1.09)+((50-10)*1.08)+((AE1696-50)*1.07),IF(AE1696&lt;=200,(10*1.09)+((50-10)*1.08)+((100-50)*1.07)+((AE1696-100)*1.04),(10*1.09)+((50-10)*1.08)+((100-50)*1.07)+((200-100)*1.04)+((AE1696-200)*1.02))))))</f>
        <v>41.766399999999997</v>
      </c>
      <c r="AG1696" s="11">
        <f>IF(Z1696=1,AF1696*1.08,IF(Z1696=4,AF1696*1.08,IF(Z1696=2,0,IF(AE1696&lt;=100,(AF1696*1.25),IF(AE1696&lt;=200,134.5+((AE1696-100)*1.04*1.16),255.14+((AE1696-200)*1.02*1.12))))))</f>
        <v>52.207999999999998</v>
      </c>
      <c r="AH1696" s="11">
        <f>IF(Z1696=1,0,IF(Z1696=4,0,(AG1696*1.08)))</f>
        <v>56.384640000000005</v>
      </c>
      <c r="AI1696" s="9">
        <f>TRUNC(AF1696,2)</f>
        <v>41.76</v>
      </c>
      <c r="AJ1696" s="9">
        <f>TRUNC(AG1696,2)</f>
        <v>52.2</v>
      </c>
      <c r="AK1696" s="9">
        <f>TRUNC(AH1696,2)</f>
        <v>56.38</v>
      </c>
      <c r="AL1696" s="13">
        <v>44170</v>
      </c>
      <c r="AM1696" s="13">
        <v>44187</v>
      </c>
      <c r="AN1696" s="13" t="s">
        <v>6541</v>
      </c>
    </row>
    <row r="1697" spans="1:40" ht="57" customHeight="1" x14ac:dyDescent="0.25">
      <c r="A1697" s="1">
        <v>8699822540096</v>
      </c>
      <c r="B1697" s="1" t="s">
        <v>1994</v>
      </c>
      <c r="C1697" s="1" t="s">
        <v>1995</v>
      </c>
      <c r="D1697" s="2" t="s">
        <v>44</v>
      </c>
      <c r="E1697" s="3" t="s">
        <v>133</v>
      </c>
      <c r="F1697" s="3">
        <v>0</v>
      </c>
      <c r="G1697" s="2">
        <v>1</v>
      </c>
      <c r="H1697" s="3">
        <v>1</v>
      </c>
      <c r="I1697" s="3"/>
      <c r="J1697" s="3"/>
      <c r="K1697" s="3"/>
      <c r="L1697" s="4" t="s">
        <v>1997</v>
      </c>
      <c r="M1697" s="4" t="s">
        <v>1075</v>
      </c>
      <c r="N1697" s="3" t="s">
        <v>6044</v>
      </c>
      <c r="O1697" s="3">
        <v>100</v>
      </c>
      <c r="P1697" s="3" t="s">
        <v>188</v>
      </c>
      <c r="Q1697" s="3">
        <v>200</v>
      </c>
      <c r="R1697" s="3" t="s">
        <v>48</v>
      </c>
      <c r="S1697" s="10" t="s">
        <v>49</v>
      </c>
      <c r="T1697" s="3" t="s">
        <v>102</v>
      </c>
      <c r="U1697" s="38">
        <v>12.67</v>
      </c>
      <c r="V1697" s="38">
        <v>12.67</v>
      </c>
      <c r="W1697" s="38">
        <v>10.130000000000001</v>
      </c>
      <c r="X1697" s="11" t="s">
        <v>102</v>
      </c>
      <c r="Y1697" s="12"/>
      <c r="Z1697" s="1">
        <v>0</v>
      </c>
      <c r="AA1697" s="9">
        <v>38.58</v>
      </c>
      <c r="AB1697" s="9"/>
      <c r="AC1697" s="50">
        <f>IF(AD1697=AK1697,1,0)</f>
        <v>1</v>
      </c>
      <c r="AD1697" s="50">
        <v>56.38</v>
      </c>
      <c r="AE1697" s="39">
        <v>38.58</v>
      </c>
      <c r="AF1697" s="11">
        <f>IF(Z1697=2,AE1697*1.08,IF(AE1697&lt;=10,(AE1697*1.09),IF(AE1697&lt;=50,(10*1.09)+((AE1697-10)*1.08),IF(AE1697&lt;=100,(10*1.09)+((50-10)*1.08)+((AE1697-50)*1.07),IF(AE1697&lt;=200,(10*1.09)+((50-10)*1.08)+((100-50)*1.07)+((AE1697-100)*1.04),(10*1.09)+((50-10)*1.08)+((100-50)*1.07)+((200-100)*1.04)+((AE1697-200)*1.02))))))</f>
        <v>41.766399999999997</v>
      </c>
      <c r="AG1697" s="11">
        <f>IF(Z1697=1,AF1697*1.08,IF(Z1697=4,AF1697*1.08,IF(Z1697=2,0,IF(AE1697&lt;=100,(AF1697*1.25),IF(AE1697&lt;=200,134.5+((AE1697-100)*1.04*1.16),255.14+((AE1697-200)*1.02*1.12))))))</f>
        <v>52.207999999999998</v>
      </c>
      <c r="AH1697" s="11">
        <f>IF(Z1697=1,0,IF(Z1697=4,0,(AG1697*1.08)))</f>
        <v>56.384640000000005</v>
      </c>
      <c r="AI1697" s="9">
        <f>TRUNC(AF1697,2)</f>
        <v>41.76</v>
      </c>
      <c r="AJ1697" s="9">
        <f>TRUNC(AG1697,2)</f>
        <v>52.2</v>
      </c>
      <c r="AK1697" s="9">
        <f>TRUNC(AH1697,2)</f>
        <v>56.38</v>
      </c>
      <c r="AL1697" s="13">
        <v>44170</v>
      </c>
      <c r="AM1697" s="13">
        <v>44187</v>
      </c>
      <c r="AN1697" s="13" t="s">
        <v>6541</v>
      </c>
    </row>
    <row r="1698" spans="1:40" ht="57" customHeight="1" x14ac:dyDescent="0.25">
      <c r="A1698" s="1">
        <v>8699942520077</v>
      </c>
      <c r="B1698" s="1" t="s">
        <v>1999</v>
      </c>
      <c r="C1698" s="1" t="s">
        <v>2000</v>
      </c>
      <c r="D1698" s="2" t="s">
        <v>44</v>
      </c>
      <c r="E1698" s="2" t="s">
        <v>5731</v>
      </c>
      <c r="F1698" s="3">
        <v>0</v>
      </c>
      <c r="G1698" s="29">
        <v>7</v>
      </c>
      <c r="H1698" s="3">
        <v>1</v>
      </c>
      <c r="I1698" s="3" t="s">
        <v>1621</v>
      </c>
      <c r="J1698" s="3">
        <v>0</v>
      </c>
      <c r="K1698" s="3" t="s">
        <v>2001</v>
      </c>
      <c r="L1698" s="4" t="s">
        <v>6416</v>
      </c>
      <c r="M1698" s="7" t="s">
        <v>2002</v>
      </c>
      <c r="N1698" s="3" t="s">
        <v>6070</v>
      </c>
      <c r="O1698" s="3" t="s">
        <v>2003</v>
      </c>
      <c r="P1698" s="3" t="s">
        <v>188</v>
      </c>
      <c r="Q1698" s="3">
        <v>120</v>
      </c>
      <c r="R1698" s="3" t="s">
        <v>48</v>
      </c>
      <c r="S1698" s="10" t="s">
        <v>49</v>
      </c>
      <c r="T1698" s="10" t="s">
        <v>129</v>
      </c>
      <c r="U1698" s="38">
        <v>26.95</v>
      </c>
      <c r="V1698" s="38">
        <v>27.53</v>
      </c>
      <c r="W1698" s="38">
        <v>16.510000000000002</v>
      </c>
      <c r="X1698" s="11" t="s">
        <v>153</v>
      </c>
      <c r="Y1698" s="12"/>
      <c r="Z1698" s="1">
        <v>0</v>
      </c>
      <c r="AA1698" s="9">
        <v>62.98</v>
      </c>
      <c r="AB1698" s="9"/>
      <c r="AC1698" s="50">
        <f>IF(AD1698=AK1698,1,0)</f>
        <v>1</v>
      </c>
      <c r="AD1698" s="50">
        <v>91.78</v>
      </c>
      <c r="AE1698" s="39">
        <v>62.98</v>
      </c>
      <c r="AF1698" s="11">
        <f>IF(Z1698=2,AE1698*1.08,IF(AE1698&lt;=10,(AE1698*1.09),IF(AE1698&lt;=50,(10*1.09)+((AE1698-10)*1.08),IF(AE1698&lt;=100,(10*1.09)+((50-10)*1.08)+((AE1698-50)*1.07),IF(AE1698&lt;=200,(10*1.09)+((50-10)*1.08)+((100-50)*1.07)+((AE1698-100)*1.04),(10*1.09)+((50-10)*1.08)+((100-50)*1.07)+((200-100)*1.04)+((AE1698-200)*1.02))))))</f>
        <v>67.988599999999991</v>
      </c>
      <c r="AG1698" s="11">
        <f>IF(Z1698=1,AF1698*1.08,IF(Z1698=4,AF1698*1.08,IF(Z1698=2,0,IF(AE1698&lt;=100,(AF1698*1.25),IF(AE1698&lt;=200,134.5+((AE1698-100)*1.04*1.16),255.14+((AE1698-200)*1.02*1.12))))))</f>
        <v>84.985749999999996</v>
      </c>
      <c r="AH1698" s="11">
        <f>IF(Z1698=1,0,IF(Z1698=4,0,(AG1698*1.08)))</f>
        <v>91.784610000000001</v>
      </c>
      <c r="AI1698" s="9">
        <f>TRUNC(AF1698,2)</f>
        <v>67.98</v>
      </c>
      <c r="AJ1698" s="9">
        <f>TRUNC(AG1698,2)</f>
        <v>84.98</v>
      </c>
      <c r="AK1698" s="9">
        <f>TRUNC(AH1698,2)</f>
        <v>91.78</v>
      </c>
      <c r="AL1698" s="13">
        <v>44170</v>
      </c>
      <c r="AM1698" s="13">
        <v>44187</v>
      </c>
      <c r="AN1698" s="13" t="s">
        <v>6541</v>
      </c>
    </row>
    <row r="1699" spans="1:40" ht="57" customHeight="1" x14ac:dyDescent="0.25">
      <c r="A1699" s="1">
        <v>8699822520173</v>
      </c>
      <c r="B1699" s="1" t="s">
        <v>1999</v>
      </c>
      <c r="C1699" s="1" t="s">
        <v>2000</v>
      </c>
      <c r="D1699" s="2" t="s">
        <v>44</v>
      </c>
      <c r="E1699" s="2" t="s">
        <v>5731</v>
      </c>
      <c r="F1699" s="3">
        <v>0</v>
      </c>
      <c r="G1699" s="29">
        <v>7</v>
      </c>
      <c r="H1699" s="3">
        <v>1</v>
      </c>
      <c r="I1699" s="3" t="s">
        <v>1621</v>
      </c>
      <c r="J1699" s="3">
        <v>0</v>
      </c>
      <c r="K1699" s="3" t="s">
        <v>2001</v>
      </c>
      <c r="L1699" s="4" t="s">
        <v>2006</v>
      </c>
      <c r="M1699" s="7" t="s">
        <v>2002</v>
      </c>
      <c r="N1699" s="3" t="s">
        <v>6044</v>
      </c>
      <c r="O1699" s="3" t="s">
        <v>2003</v>
      </c>
      <c r="P1699" s="3" t="s">
        <v>188</v>
      </c>
      <c r="Q1699" s="3">
        <v>120</v>
      </c>
      <c r="R1699" s="3" t="s">
        <v>48</v>
      </c>
      <c r="S1699" s="10" t="s">
        <v>49</v>
      </c>
      <c r="T1699" s="10" t="s">
        <v>129</v>
      </c>
      <c r="U1699" s="38">
        <v>26.95</v>
      </c>
      <c r="V1699" s="38">
        <v>27.53</v>
      </c>
      <c r="W1699" s="38">
        <v>16.510000000000002</v>
      </c>
      <c r="X1699" s="11" t="s">
        <v>153</v>
      </c>
      <c r="Y1699" s="12"/>
      <c r="Z1699" s="1">
        <v>0</v>
      </c>
      <c r="AA1699" s="9">
        <v>62.98</v>
      </c>
      <c r="AB1699" s="9"/>
      <c r="AC1699" s="50">
        <f>IF(AD1699=AK1699,1,0)</f>
        <v>1</v>
      </c>
      <c r="AD1699" s="50">
        <v>91.78</v>
      </c>
      <c r="AE1699" s="39">
        <v>62.98</v>
      </c>
      <c r="AF1699" s="11">
        <f>IF(Z1699=2,AE1699*1.08,IF(AE1699&lt;=10,(AE1699*1.09),IF(AE1699&lt;=50,(10*1.09)+((AE1699-10)*1.08),IF(AE1699&lt;=100,(10*1.09)+((50-10)*1.08)+((AE1699-50)*1.07),IF(AE1699&lt;=200,(10*1.09)+((50-10)*1.08)+((100-50)*1.07)+((AE1699-100)*1.04),(10*1.09)+((50-10)*1.08)+((100-50)*1.07)+((200-100)*1.04)+((AE1699-200)*1.02))))))</f>
        <v>67.988599999999991</v>
      </c>
      <c r="AG1699" s="11">
        <f>IF(Z1699=1,AF1699*1.08,IF(Z1699=4,AF1699*1.08,IF(Z1699=2,0,IF(AE1699&lt;=100,(AF1699*1.25),IF(AE1699&lt;=200,134.5+((AE1699-100)*1.04*1.16),255.14+((AE1699-200)*1.02*1.12))))))</f>
        <v>84.985749999999996</v>
      </c>
      <c r="AH1699" s="11">
        <f>IF(Z1699=1,0,IF(Z1699=4,0,(AG1699*1.08)))</f>
        <v>91.784610000000001</v>
      </c>
      <c r="AI1699" s="9">
        <f>TRUNC(AF1699,2)</f>
        <v>67.98</v>
      </c>
      <c r="AJ1699" s="9">
        <f>TRUNC(AG1699,2)</f>
        <v>84.98</v>
      </c>
      <c r="AK1699" s="9">
        <f>TRUNC(AH1699,2)</f>
        <v>91.78</v>
      </c>
      <c r="AL1699" s="13">
        <v>44170</v>
      </c>
      <c r="AM1699" s="13">
        <v>44187</v>
      </c>
      <c r="AN1699" s="13" t="s">
        <v>6541</v>
      </c>
    </row>
    <row r="1700" spans="1:40" ht="57" customHeight="1" x14ac:dyDescent="0.25">
      <c r="A1700" s="1">
        <v>8699769950071</v>
      </c>
      <c r="B1700" s="1" t="s">
        <v>2014</v>
      </c>
      <c r="C1700" s="1" t="s">
        <v>2015</v>
      </c>
      <c r="D1700" s="2" t="s">
        <v>44</v>
      </c>
      <c r="E1700" s="3" t="s">
        <v>5731</v>
      </c>
      <c r="F1700" s="3">
        <v>0</v>
      </c>
      <c r="G1700" s="2">
        <v>2</v>
      </c>
      <c r="H1700" s="3">
        <v>1</v>
      </c>
      <c r="I1700" s="3"/>
      <c r="J1700" s="3"/>
      <c r="K1700" s="3"/>
      <c r="L1700" s="4" t="s">
        <v>2016</v>
      </c>
      <c r="M1700" s="4" t="s">
        <v>633</v>
      </c>
      <c r="N1700" s="3" t="s">
        <v>5904</v>
      </c>
      <c r="O1700" s="3">
        <v>10000</v>
      </c>
      <c r="P1700" s="3" t="s">
        <v>261</v>
      </c>
      <c r="Q1700" s="3">
        <v>2</v>
      </c>
      <c r="R1700" s="3" t="s">
        <v>48</v>
      </c>
      <c r="S1700" s="10" t="s">
        <v>49</v>
      </c>
      <c r="T1700" s="3" t="s">
        <v>111</v>
      </c>
      <c r="U1700" s="38">
        <v>28.76</v>
      </c>
      <c r="V1700" s="38">
        <v>28.76</v>
      </c>
      <c r="W1700" s="38">
        <v>28.76</v>
      </c>
      <c r="X1700" s="11" t="s">
        <v>111</v>
      </c>
      <c r="Y1700" s="42" t="s">
        <v>309</v>
      </c>
      <c r="Z1700" s="1">
        <v>0</v>
      </c>
      <c r="AA1700" s="9">
        <v>109.93</v>
      </c>
      <c r="AB1700" s="9"/>
      <c r="AC1700" s="50">
        <f>IF(AD1700=AK1700,1,0)</f>
        <v>1</v>
      </c>
      <c r="AD1700" s="50">
        <v>158.19</v>
      </c>
      <c r="AE1700" s="39">
        <v>109.93</v>
      </c>
      <c r="AF1700" s="11">
        <f>IF(Z1700=2,AE1700*1.08,IF(AE1700&lt;=10,(AE1700*1.09),IF(AE1700&lt;=50,(10*1.09)+((AE1700-10)*1.08),IF(AE1700&lt;=100,(10*1.09)+((50-10)*1.08)+((AE1700-50)*1.07),IF(AE1700&lt;=200,(10*1.09)+((50-10)*1.08)+((100-50)*1.07)+((AE1700-100)*1.04),(10*1.09)+((50-10)*1.08)+((100-50)*1.07)+((200-100)*1.04)+((AE1700-200)*1.02))))))</f>
        <v>117.9272</v>
      </c>
      <c r="AG1700" s="11">
        <f>IF(Z1700=1,AF1700*1.08,IF(Z1700=4,AF1700*1.08,IF(Z1700=2,0,IF(AE1700&lt;=100,(AF1700*1.25),IF(AE1700&lt;=200,134.5+((AE1700-100)*1.04*1.16),255.14+((AE1700-200)*1.02*1.12))))))</f>
        <v>146.47955200000001</v>
      </c>
      <c r="AH1700" s="11">
        <f>IF(Z1700=1,0,IF(Z1700=4,0,(AG1700*1.08)))</f>
        <v>158.19791616000003</v>
      </c>
      <c r="AI1700" s="9">
        <f>TRUNC(AF1700,2)</f>
        <v>117.92</v>
      </c>
      <c r="AJ1700" s="9">
        <f>TRUNC(AG1700,2)</f>
        <v>146.47</v>
      </c>
      <c r="AK1700" s="9">
        <f>TRUNC(AH1700,2)</f>
        <v>158.19</v>
      </c>
      <c r="AL1700" s="13">
        <v>44170</v>
      </c>
      <c r="AM1700" s="13">
        <v>44187</v>
      </c>
      <c r="AN1700" s="13" t="s">
        <v>6541</v>
      </c>
    </row>
    <row r="1701" spans="1:40" ht="57" customHeight="1" x14ac:dyDescent="0.25">
      <c r="A1701" s="1">
        <v>8699769950095</v>
      </c>
      <c r="B1701" s="1" t="s">
        <v>2014</v>
      </c>
      <c r="C1701" s="1" t="s">
        <v>2015</v>
      </c>
      <c r="D1701" s="2" t="s">
        <v>44</v>
      </c>
      <c r="E1701" s="3" t="s">
        <v>5731</v>
      </c>
      <c r="F1701" s="3">
        <v>0</v>
      </c>
      <c r="G1701" s="2">
        <v>2</v>
      </c>
      <c r="H1701" s="3">
        <v>1</v>
      </c>
      <c r="I1701" s="3"/>
      <c r="J1701" s="3"/>
      <c r="K1701" s="3"/>
      <c r="L1701" s="4" t="s">
        <v>2017</v>
      </c>
      <c r="M1701" s="4" t="s">
        <v>633</v>
      </c>
      <c r="N1701" s="3" t="s">
        <v>5904</v>
      </c>
      <c r="O1701" s="3">
        <v>3500</v>
      </c>
      <c r="P1701" s="3" t="s">
        <v>261</v>
      </c>
      <c r="Q1701" s="3">
        <v>10</v>
      </c>
      <c r="R1701" s="3" t="s">
        <v>48</v>
      </c>
      <c r="S1701" s="10" t="s">
        <v>49</v>
      </c>
      <c r="T1701" s="3" t="s">
        <v>111</v>
      </c>
      <c r="U1701" s="38">
        <v>34.96</v>
      </c>
      <c r="V1701" s="38">
        <v>34.96</v>
      </c>
      <c r="W1701" s="38">
        <v>34.96</v>
      </c>
      <c r="X1701" s="11" t="s">
        <v>111</v>
      </c>
      <c r="Y1701" s="42" t="s">
        <v>309</v>
      </c>
      <c r="Z1701" s="1">
        <v>0</v>
      </c>
      <c r="AA1701" s="9">
        <v>133.63</v>
      </c>
      <c r="AB1701" s="9"/>
      <c r="AC1701" s="50">
        <f>IF(AD1701=AK1701,1,0)</f>
        <v>1</v>
      </c>
      <c r="AD1701" s="50">
        <v>189.07</v>
      </c>
      <c r="AE1701" s="39">
        <v>133.63</v>
      </c>
      <c r="AF1701" s="11">
        <f>IF(Z1701=2,AE1701*1.08,IF(AE1701&lt;=10,(AE1701*1.09),IF(AE1701&lt;=50,(10*1.09)+((AE1701-10)*1.08),IF(AE1701&lt;=100,(10*1.09)+((50-10)*1.08)+((AE1701-50)*1.07),IF(AE1701&lt;=200,(10*1.09)+((50-10)*1.08)+((100-50)*1.07)+((AE1701-100)*1.04),(10*1.09)+((50-10)*1.08)+((100-50)*1.07)+((200-100)*1.04)+((AE1701-200)*1.02))))))</f>
        <v>142.5752</v>
      </c>
      <c r="AG1701" s="11">
        <f>IF(Z1701=1,AF1701*1.08,IF(Z1701=4,AF1701*1.08,IF(Z1701=2,0,IF(AE1701&lt;=100,(AF1701*1.25),IF(AE1701&lt;=200,134.5+((AE1701-100)*1.04*1.16),255.14+((AE1701-200)*1.02*1.12))))))</f>
        <v>175.07123199999998</v>
      </c>
      <c r="AH1701" s="11">
        <f>IF(Z1701=1,0,IF(Z1701=4,0,(AG1701*1.08)))</f>
        <v>189.07693055999999</v>
      </c>
      <c r="AI1701" s="9">
        <f>TRUNC(AF1701,2)</f>
        <v>142.57</v>
      </c>
      <c r="AJ1701" s="9">
        <f>TRUNC(AG1701,2)</f>
        <v>175.07</v>
      </c>
      <c r="AK1701" s="9">
        <f>TRUNC(AH1701,2)</f>
        <v>189.07</v>
      </c>
      <c r="AL1701" s="13">
        <v>44170</v>
      </c>
      <c r="AM1701" s="13">
        <v>44187</v>
      </c>
      <c r="AN1701" s="13" t="s">
        <v>6541</v>
      </c>
    </row>
    <row r="1702" spans="1:40" ht="57" customHeight="1" x14ac:dyDescent="0.25">
      <c r="A1702" s="1">
        <v>8699769950101</v>
      </c>
      <c r="B1702" s="1" t="s">
        <v>2014</v>
      </c>
      <c r="C1702" s="1" t="s">
        <v>2015</v>
      </c>
      <c r="D1702" s="2" t="s">
        <v>44</v>
      </c>
      <c r="E1702" s="3" t="s">
        <v>5731</v>
      </c>
      <c r="F1702" s="3">
        <v>0</v>
      </c>
      <c r="G1702" s="2">
        <v>2</v>
      </c>
      <c r="H1702" s="3">
        <v>1</v>
      </c>
      <c r="I1702" s="3"/>
      <c r="J1702" s="3"/>
      <c r="K1702" s="3"/>
      <c r="L1702" s="4" t="s">
        <v>2018</v>
      </c>
      <c r="M1702" s="4" t="s">
        <v>633</v>
      </c>
      <c r="N1702" s="3" t="s">
        <v>5904</v>
      </c>
      <c r="O1702" s="3">
        <v>5000</v>
      </c>
      <c r="P1702" s="3" t="s">
        <v>261</v>
      </c>
      <c r="Q1702" s="3">
        <v>2</v>
      </c>
      <c r="R1702" s="3" t="s">
        <v>48</v>
      </c>
      <c r="S1702" s="10" t="s">
        <v>49</v>
      </c>
      <c r="T1702" s="3" t="s">
        <v>111</v>
      </c>
      <c r="U1702" s="38">
        <v>18.37</v>
      </c>
      <c r="V1702" s="38">
        <v>18.37</v>
      </c>
      <c r="W1702" s="38">
        <v>18.37</v>
      </c>
      <c r="X1702" s="11" t="s">
        <v>111</v>
      </c>
      <c r="Y1702" s="42" t="s">
        <v>309</v>
      </c>
      <c r="Z1702" s="1">
        <v>0</v>
      </c>
      <c r="AA1702" s="9">
        <v>77.08</v>
      </c>
      <c r="AB1702" s="9"/>
      <c r="AC1702" s="50">
        <f>IF(AD1702=AK1702,1,0)</f>
        <v>1</v>
      </c>
      <c r="AD1702" s="50">
        <v>112.15</v>
      </c>
      <c r="AE1702" s="39">
        <v>77.08</v>
      </c>
      <c r="AF1702" s="11">
        <f>IF(Z1702=2,AE1702*1.08,IF(AE1702&lt;=10,(AE1702*1.09),IF(AE1702&lt;=50,(10*1.09)+((AE1702-10)*1.08),IF(AE1702&lt;=100,(10*1.09)+((50-10)*1.08)+((AE1702-50)*1.07),IF(AE1702&lt;=200,(10*1.09)+((50-10)*1.08)+((100-50)*1.07)+((AE1702-100)*1.04),(10*1.09)+((50-10)*1.08)+((100-50)*1.07)+((200-100)*1.04)+((AE1702-200)*1.02))))))</f>
        <v>83.075600000000009</v>
      </c>
      <c r="AG1702" s="11">
        <f>IF(Z1702=1,AF1702*1.08,IF(Z1702=4,AF1702*1.08,IF(Z1702=2,0,IF(AE1702&lt;=100,(AF1702*1.25),IF(AE1702&lt;=200,134.5+((AE1702-100)*1.04*1.16),255.14+((AE1702-200)*1.02*1.12))))))</f>
        <v>103.84450000000001</v>
      </c>
      <c r="AH1702" s="11">
        <f>IF(Z1702=1,0,IF(Z1702=4,0,(AG1702*1.08)))</f>
        <v>112.15206000000002</v>
      </c>
      <c r="AI1702" s="9">
        <f>TRUNC(AF1702,2)</f>
        <v>83.07</v>
      </c>
      <c r="AJ1702" s="9">
        <f>TRUNC(AG1702,2)</f>
        <v>103.84</v>
      </c>
      <c r="AK1702" s="9">
        <f>TRUNC(AH1702,2)</f>
        <v>112.15</v>
      </c>
      <c r="AL1702" s="13">
        <v>44170</v>
      </c>
      <c r="AM1702" s="13">
        <v>44187</v>
      </c>
      <c r="AN1702" s="13" t="s">
        <v>6541</v>
      </c>
    </row>
    <row r="1703" spans="1:40" ht="57" customHeight="1" x14ac:dyDescent="0.25">
      <c r="A1703" s="1">
        <v>8699769950064</v>
      </c>
      <c r="B1703" s="1" t="s">
        <v>2014</v>
      </c>
      <c r="C1703" s="1" t="s">
        <v>2015</v>
      </c>
      <c r="D1703" s="2" t="s">
        <v>44</v>
      </c>
      <c r="E1703" s="3" t="s">
        <v>5731</v>
      </c>
      <c r="F1703" s="3">
        <v>0</v>
      </c>
      <c r="G1703" s="2">
        <v>2</v>
      </c>
      <c r="H1703" s="3">
        <v>1</v>
      </c>
      <c r="I1703" s="3"/>
      <c r="J1703" s="3"/>
      <c r="K1703" s="3"/>
      <c r="L1703" s="4" t="s">
        <v>2019</v>
      </c>
      <c r="M1703" s="4" t="s">
        <v>633</v>
      </c>
      <c r="N1703" s="3" t="s">
        <v>5904</v>
      </c>
      <c r="O1703" s="3">
        <v>7500</v>
      </c>
      <c r="P1703" s="3" t="s">
        <v>261</v>
      </c>
      <c r="Q1703" s="3">
        <v>2</v>
      </c>
      <c r="R1703" s="3" t="s">
        <v>48</v>
      </c>
      <c r="S1703" s="10" t="s">
        <v>49</v>
      </c>
      <c r="T1703" s="3" t="s">
        <v>111</v>
      </c>
      <c r="U1703" s="38">
        <v>22.74</v>
      </c>
      <c r="V1703" s="38">
        <v>22.74</v>
      </c>
      <c r="W1703" s="38">
        <v>22.74</v>
      </c>
      <c r="X1703" s="11" t="s">
        <v>111</v>
      </c>
      <c r="Y1703" s="42" t="s">
        <v>309</v>
      </c>
      <c r="Z1703" s="1">
        <v>0</v>
      </c>
      <c r="AA1703" s="9">
        <v>86.94</v>
      </c>
      <c r="AB1703" s="9"/>
      <c r="AC1703" s="50">
        <f>IF(AD1703=AK1703,1,0)</f>
        <v>1</v>
      </c>
      <c r="AD1703" s="50">
        <v>126.39</v>
      </c>
      <c r="AE1703" s="39">
        <v>86.94</v>
      </c>
      <c r="AF1703" s="11">
        <f>IF(Z1703=2,AE1703*1.08,IF(AE1703&lt;=10,(AE1703*1.09),IF(AE1703&lt;=50,(10*1.09)+((AE1703-10)*1.08),IF(AE1703&lt;=100,(10*1.09)+((50-10)*1.08)+((AE1703-50)*1.07),IF(AE1703&lt;=200,(10*1.09)+((50-10)*1.08)+((100-50)*1.07)+((AE1703-100)*1.04),(10*1.09)+((50-10)*1.08)+((100-50)*1.07)+((200-100)*1.04)+((AE1703-200)*1.02))))))</f>
        <v>93.625799999999998</v>
      </c>
      <c r="AG1703" s="11">
        <f>IF(Z1703=1,AF1703*1.08,IF(Z1703=4,AF1703*1.08,IF(Z1703=2,0,IF(AE1703&lt;=100,(AF1703*1.25),IF(AE1703&lt;=200,134.5+((AE1703-100)*1.04*1.16),255.14+((AE1703-200)*1.02*1.12))))))</f>
        <v>117.03225</v>
      </c>
      <c r="AH1703" s="11">
        <f>IF(Z1703=1,0,IF(Z1703=4,0,(AG1703*1.08)))</f>
        <v>126.39483000000001</v>
      </c>
      <c r="AI1703" s="9">
        <f>TRUNC(AF1703,2)</f>
        <v>93.62</v>
      </c>
      <c r="AJ1703" s="9">
        <f>TRUNC(AG1703,2)</f>
        <v>117.03</v>
      </c>
      <c r="AK1703" s="9">
        <f>TRUNC(AH1703,2)</f>
        <v>126.39</v>
      </c>
      <c r="AL1703" s="13">
        <v>44170</v>
      </c>
      <c r="AM1703" s="13">
        <v>44187</v>
      </c>
      <c r="AN1703" s="13" t="s">
        <v>6541</v>
      </c>
    </row>
    <row r="1704" spans="1:40" ht="57" customHeight="1" x14ac:dyDescent="0.25">
      <c r="A1704" s="1">
        <v>8698856090065</v>
      </c>
      <c r="B1704" s="1" t="s">
        <v>2020</v>
      </c>
      <c r="C1704" s="1" t="s">
        <v>2021</v>
      </c>
      <c r="D1704" s="2" t="s">
        <v>44</v>
      </c>
      <c r="E1704" s="3" t="s">
        <v>5731</v>
      </c>
      <c r="F1704" s="3">
        <v>0</v>
      </c>
      <c r="G1704" s="2">
        <v>2</v>
      </c>
      <c r="H1704" s="3">
        <v>1</v>
      </c>
      <c r="I1704" s="3"/>
      <c r="J1704" s="3"/>
      <c r="K1704" s="3"/>
      <c r="L1704" s="4" t="s">
        <v>2022</v>
      </c>
      <c r="M1704" s="4" t="s">
        <v>2023</v>
      </c>
      <c r="N1704" s="3" t="s">
        <v>6008</v>
      </c>
      <c r="O1704" s="3">
        <v>10</v>
      </c>
      <c r="P1704" s="3" t="s">
        <v>76</v>
      </c>
      <c r="Q1704" s="3">
        <v>28</v>
      </c>
      <c r="R1704" s="3" t="s">
        <v>48</v>
      </c>
      <c r="S1704" s="10" t="s">
        <v>18</v>
      </c>
      <c r="T1704" s="3" t="s">
        <v>111</v>
      </c>
      <c r="U1704" s="38">
        <v>6.84</v>
      </c>
      <c r="V1704" s="38">
        <v>6.84</v>
      </c>
      <c r="W1704" s="38">
        <v>6.84</v>
      </c>
      <c r="X1704" s="3" t="s">
        <v>111</v>
      </c>
      <c r="Y1704" s="12"/>
      <c r="Z1704" s="1">
        <v>0</v>
      </c>
      <c r="AA1704" s="9">
        <v>26.01</v>
      </c>
      <c r="AB1704" s="9"/>
      <c r="AC1704" s="50">
        <f>IF(AD1704=AK1704,1,0)</f>
        <v>1</v>
      </c>
      <c r="AD1704" s="50">
        <v>38.049999999999997</v>
      </c>
      <c r="AE1704" s="39">
        <v>26.01</v>
      </c>
      <c r="AF1704" s="11">
        <f>IF(Z1704=2,AE1704*1.08,IF(AE1704&lt;=10,(AE1704*1.09),IF(AE1704&lt;=50,(10*1.09)+((AE1704-10)*1.08),IF(AE1704&lt;=100,(10*1.09)+((50-10)*1.08)+((AE1704-50)*1.07),IF(AE1704&lt;=200,(10*1.09)+((50-10)*1.08)+((100-50)*1.07)+((AE1704-100)*1.04),(10*1.09)+((50-10)*1.08)+((100-50)*1.07)+((200-100)*1.04)+((AE1704-200)*1.02))))))</f>
        <v>28.190800000000003</v>
      </c>
      <c r="AG1704" s="11">
        <f>IF(Z1704=1,AF1704*1.08,IF(Z1704=4,AF1704*1.08,IF(Z1704=2,0,IF(AE1704&lt;=100,(AF1704*1.25),IF(AE1704&lt;=200,134.5+((AE1704-100)*1.04*1.16),255.14+((AE1704-200)*1.02*1.12))))))</f>
        <v>35.238500000000002</v>
      </c>
      <c r="AH1704" s="11">
        <f>IF(Z1704=1,0,IF(Z1704=4,0,(AG1704*1.08)))</f>
        <v>38.057580000000002</v>
      </c>
      <c r="AI1704" s="9">
        <f>TRUNC(AF1704,2)</f>
        <v>28.19</v>
      </c>
      <c r="AJ1704" s="9">
        <f>TRUNC(AG1704,2)</f>
        <v>35.229999999999997</v>
      </c>
      <c r="AK1704" s="9">
        <f>TRUNC(AH1704,2)</f>
        <v>38.049999999999997</v>
      </c>
      <c r="AL1704" s="13">
        <v>44170</v>
      </c>
      <c r="AM1704" s="13">
        <v>44187</v>
      </c>
      <c r="AN1704" s="13" t="s">
        <v>6541</v>
      </c>
    </row>
    <row r="1705" spans="1:40" ht="57" customHeight="1" x14ac:dyDescent="0.25">
      <c r="A1705" s="1">
        <v>8698856090072</v>
      </c>
      <c r="B1705" s="1" t="s">
        <v>2024</v>
      </c>
      <c r="C1705" s="1" t="s">
        <v>2025</v>
      </c>
      <c r="D1705" s="2" t="s">
        <v>44</v>
      </c>
      <c r="E1705" s="3" t="s">
        <v>5731</v>
      </c>
      <c r="F1705" s="3">
        <v>0</v>
      </c>
      <c r="G1705" s="2">
        <v>2</v>
      </c>
      <c r="H1705" s="3">
        <v>1</v>
      </c>
      <c r="I1705" s="3"/>
      <c r="J1705" s="3"/>
      <c r="K1705" s="3"/>
      <c r="L1705" s="4" t="s">
        <v>6249</v>
      </c>
      <c r="M1705" s="4" t="s">
        <v>2026</v>
      </c>
      <c r="N1705" s="3" t="s">
        <v>6008</v>
      </c>
      <c r="O1705" s="3" t="s">
        <v>1810</v>
      </c>
      <c r="P1705" s="3" t="s">
        <v>76</v>
      </c>
      <c r="Q1705" s="3">
        <v>28</v>
      </c>
      <c r="R1705" s="3" t="s">
        <v>48</v>
      </c>
      <c r="S1705" s="10" t="s">
        <v>18</v>
      </c>
      <c r="T1705" s="3" t="s">
        <v>111</v>
      </c>
      <c r="U1705" s="38">
        <v>8.92</v>
      </c>
      <c r="V1705" s="38">
        <v>8.92</v>
      </c>
      <c r="W1705" s="38">
        <v>8.92</v>
      </c>
      <c r="X1705" s="11" t="s">
        <v>111</v>
      </c>
      <c r="Y1705" s="12"/>
      <c r="Z1705" s="1">
        <v>0</v>
      </c>
      <c r="AA1705" s="9">
        <v>33.96</v>
      </c>
      <c r="AB1705" s="9"/>
      <c r="AC1705" s="50">
        <f>IF(AD1705=AK1705,1,0)</f>
        <v>1</v>
      </c>
      <c r="AD1705" s="50">
        <v>49.64</v>
      </c>
      <c r="AE1705" s="39">
        <v>33.96</v>
      </c>
      <c r="AF1705" s="11">
        <f>IF(Z1705=2,AE1705*1.08,IF(AE1705&lt;=10,(AE1705*1.09),IF(AE1705&lt;=50,(10*1.09)+((AE1705-10)*1.08),IF(AE1705&lt;=100,(10*1.09)+((50-10)*1.08)+((AE1705-50)*1.07),IF(AE1705&lt;=200,(10*1.09)+((50-10)*1.08)+((100-50)*1.07)+((AE1705-100)*1.04),(10*1.09)+((50-10)*1.08)+((100-50)*1.07)+((200-100)*1.04)+((AE1705-200)*1.02))))))</f>
        <v>36.776800000000001</v>
      </c>
      <c r="AG1705" s="11">
        <f>IF(Z1705=1,AF1705*1.08,IF(Z1705=4,AF1705*1.08,IF(Z1705=2,0,IF(AE1705&lt;=100,(AF1705*1.25),IF(AE1705&lt;=200,134.5+((AE1705-100)*1.04*1.16),255.14+((AE1705-200)*1.02*1.12))))))</f>
        <v>45.971000000000004</v>
      </c>
      <c r="AH1705" s="11">
        <f>IF(Z1705=1,0,IF(Z1705=4,0,(AG1705*1.08)))</f>
        <v>49.648680000000006</v>
      </c>
      <c r="AI1705" s="9">
        <f>TRUNC(AF1705,2)</f>
        <v>36.770000000000003</v>
      </c>
      <c r="AJ1705" s="9">
        <f>TRUNC(AG1705,2)</f>
        <v>45.97</v>
      </c>
      <c r="AK1705" s="9">
        <f>TRUNC(AH1705,2)</f>
        <v>49.64</v>
      </c>
      <c r="AL1705" s="13">
        <v>44170</v>
      </c>
      <c r="AM1705" s="13">
        <v>44187</v>
      </c>
      <c r="AN1705" s="13" t="s">
        <v>6541</v>
      </c>
    </row>
    <row r="1706" spans="1:40" ht="57" customHeight="1" x14ac:dyDescent="0.25">
      <c r="A1706" s="1">
        <v>8698856090089</v>
      </c>
      <c r="B1706" s="1" t="s">
        <v>2024</v>
      </c>
      <c r="C1706" s="1" t="s">
        <v>2025</v>
      </c>
      <c r="D1706" s="2" t="s">
        <v>44</v>
      </c>
      <c r="E1706" s="3" t="s">
        <v>5731</v>
      </c>
      <c r="F1706" s="3">
        <v>0</v>
      </c>
      <c r="G1706" s="2">
        <v>2</v>
      </c>
      <c r="H1706" s="3">
        <v>1</v>
      </c>
      <c r="I1706" s="3"/>
      <c r="J1706" s="3"/>
      <c r="K1706" s="3"/>
      <c r="L1706" s="4" t="s">
        <v>2029</v>
      </c>
      <c r="M1706" s="4" t="s">
        <v>2026</v>
      </c>
      <c r="N1706" s="3" t="s">
        <v>6008</v>
      </c>
      <c r="O1706" s="3" t="s">
        <v>2030</v>
      </c>
      <c r="P1706" s="3" t="s">
        <v>76</v>
      </c>
      <c r="Q1706" s="3">
        <v>28</v>
      </c>
      <c r="R1706" s="3" t="s">
        <v>48</v>
      </c>
      <c r="S1706" s="10" t="s">
        <v>18</v>
      </c>
      <c r="T1706" s="3" t="s">
        <v>111</v>
      </c>
      <c r="U1706" s="38">
        <v>4.46</v>
      </c>
      <c r="V1706" s="38">
        <v>4.46</v>
      </c>
      <c r="W1706" s="38">
        <v>4.46</v>
      </c>
      <c r="X1706" s="3" t="s">
        <v>111</v>
      </c>
      <c r="Y1706" s="12"/>
      <c r="Z1706" s="1">
        <v>0</v>
      </c>
      <c r="AA1706" s="9">
        <v>17.010000000000002</v>
      </c>
      <c r="AB1706" s="9"/>
      <c r="AC1706" s="50">
        <f>IF(AD1706=AK1706,1,0)</f>
        <v>1</v>
      </c>
      <c r="AD1706" s="50">
        <v>24.93</v>
      </c>
      <c r="AE1706" s="39">
        <v>17.010000000000002</v>
      </c>
      <c r="AF1706" s="11">
        <f>IF(Z1706=2,AE1706*1.08,IF(AE1706&lt;=10,(AE1706*1.09),IF(AE1706&lt;=50,(10*1.09)+((AE1706-10)*1.08),IF(AE1706&lt;=100,(10*1.09)+((50-10)*1.08)+((AE1706-50)*1.07),IF(AE1706&lt;=200,(10*1.09)+((50-10)*1.08)+((100-50)*1.07)+((AE1706-100)*1.04),(10*1.09)+((50-10)*1.08)+((100-50)*1.07)+((200-100)*1.04)+((AE1706-200)*1.02))))))</f>
        <v>18.470800000000004</v>
      </c>
      <c r="AG1706" s="11">
        <f>IF(Z1706=1,AF1706*1.08,IF(Z1706=4,AF1706*1.08,IF(Z1706=2,0,IF(AE1706&lt;=100,(AF1706*1.25),IF(AE1706&lt;=200,134.5+((AE1706-100)*1.04*1.16),255.14+((AE1706-200)*1.02*1.12))))))</f>
        <v>23.088500000000003</v>
      </c>
      <c r="AH1706" s="11">
        <f>IF(Z1706=1,0,IF(Z1706=4,0,(AG1706*1.08)))</f>
        <v>24.935580000000005</v>
      </c>
      <c r="AI1706" s="9">
        <f>TRUNC(AF1706,2)</f>
        <v>18.47</v>
      </c>
      <c r="AJ1706" s="9">
        <f>TRUNC(AG1706,2)</f>
        <v>23.08</v>
      </c>
      <c r="AK1706" s="9">
        <f>TRUNC(AH1706,2)</f>
        <v>24.93</v>
      </c>
      <c r="AL1706" s="13">
        <v>44170</v>
      </c>
      <c r="AM1706" s="13">
        <v>44187</v>
      </c>
      <c r="AN1706" s="13" t="s">
        <v>6541</v>
      </c>
    </row>
    <row r="1707" spans="1:40" ht="57" customHeight="1" x14ac:dyDescent="0.25">
      <c r="A1707" s="1">
        <v>8699702775082</v>
      </c>
      <c r="B1707" s="1" t="s">
        <v>2034</v>
      </c>
      <c r="C1707" s="1" t="s">
        <v>2035</v>
      </c>
      <c r="D1707" s="2" t="s">
        <v>150</v>
      </c>
      <c r="E1707" s="3" t="s">
        <v>133</v>
      </c>
      <c r="F1707" s="3">
        <v>0</v>
      </c>
      <c r="G1707" s="2">
        <v>1</v>
      </c>
      <c r="H1707" s="3">
        <v>1</v>
      </c>
      <c r="I1707" s="3"/>
      <c r="J1707" s="3"/>
      <c r="K1707" s="3"/>
      <c r="L1707" s="4" t="s">
        <v>2036</v>
      </c>
      <c r="M1707" s="4" t="s">
        <v>2037</v>
      </c>
      <c r="N1707" s="3" t="s">
        <v>5965</v>
      </c>
      <c r="O1707" s="3">
        <v>100</v>
      </c>
      <c r="P1707" s="3" t="s">
        <v>76</v>
      </c>
      <c r="Q1707" s="3">
        <v>1</v>
      </c>
      <c r="R1707" s="3" t="s">
        <v>48</v>
      </c>
      <c r="S1707" s="10" t="s">
        <v>18</v>
      </c>
      <c r="T1707" s="10" t="s">
        <v>78</v>
      </c>
      <c r="U1707" s="38">
        <v>247.42</v>
      </c>
      <c r="V1707" s="38">
        <v>247.42</v>
      </c>
      <c r="W1707" s="38">
        <v>197.93</v>
      </c>
      <c r="X1707" s="11" t="s">
        <v>78</v>
      </c>
      <c r="Y1707" s="12"/>
      <c r="Z1707" s="1">
        <v>0</v>
      </c>
      <c r="AA1707" s="9">
        <v>755.19</v>
      </c>
      <c r="AB1707" s="9"/>
      <c r="AC1707" s="50"/>
      <c r="AD1707" s="50"/>
      <c r="AE1707" s="39">
        <v>755.19</v>
      </c>
      <c r="AF1707" s="11">
        <f>IF(Z1707=2,AE1707*1.08,IF(AE1707&lt;=10,(AE1707*1.09),IF(AE1707&lt;=50,(10*1.09)+((AE1707-10)*1.08),IF(AE1707&lt;=100,(10*1.09)+((50-10)*1.08)+((AE1707-50)*1.07),IF(AE1707&lt;=200,(10*1.09)+((50-10)*1.08)+((100-50)*1.07)+((AE1707-100)*1.04),(10*1.09)+((50-10)*1.08)+((100-50)*1.07)+((200-100)*1.04)+((AE1707-200)*1.02))))))</f>
        <v>777.89380000000006</v>
      </c>
      <c r="AG1707" s="11">
        <f>IF(Z1707=1,AF1707*1.08,IF(Z1707=4,AF1707*1.08,IF(Z1707=2,0,IF(AE1707&lt;=100,(AF1707*1.25),IF(AE1707&lt;=200,134.5+((AE1707-100)*1.04*1.16),255.14+((AE1707-200)*1.02*1.12))))))</f>
        <v>889.3890560000001</v>
      </c>
      <c r="AH1707" s="11">
        <f>IF(Z1707=1,0,IF(Z1707=4,0,(AG1707*1.08)))</f>
        <v>960.54018048000012</v>
      </c>
      <c r="AI1707" s="9">
        <f>TRUNC(AF1707,2)</f>
        <v>777.89</v>
      </c>
      <c r="AJ1707" s="9">
        <f>TRUNC(AG1707,2)</f>
        <v>889.38</v>
      </c>
      <c r="AK1707" s="9">
        <f>TRUNC(AH1707,2)</f>
        <v>960.54</v>
      </c>
      <c r="AL1707" s="13">
        <v>44170</v>
      </c>
      <c r="AM1707" s="13">
        <v>44187</v>
      </c>
      <c r="AN1707" s="13" t="s">
        <v>6541</v>
      </c>
    </row>
    <row r="1708" spans="1:40" ht="57" customHeight="1" x14ac:dyDescent="0.25">
      <c r="A1708" s="1">
        <v>8699702775075</v>
      </c>
      <c r="B1708" s="1" t="s">
        <v>2034</v>
      </c>
      <c r="C1708" s="1" t="s">
        <v>2035</v>
      </c>
      <c r="D1708" s="2" t="s">
        <v>150</v>
      </c>
      <c r="E1708" s="3" t="s">
        <v>133</v>
      </c>
      <c r="F1708" s="3">
        <v>0</v>
      </c>
      <c r="G1708" s="2">
        <v>1</v>
      </c>
      <c r="H1708" s="3">
        <v>1</v>
      </c>
      <c r="I1708" s="3"/>
      <c r="J1708" s="3"/>
      <c r="K1708" s="3"/>
      <c r="L1708" s="4" t="s">
        <v>2039</v>
      </c>
      <c r="M1708" s="4" t="s">
        <v>2037</v>
      </c>
      <c r="N1708" s="3" t="s">
        <v>5965</v>
      </c>
      <c r="O1708" s="3">
        <v>25</v>
      </c>
      <c r="P1708" s="3" t="s">
        <v>76</v>
      </c>
      <c r="Q1708" s="3">
        <v>1</v>
      </c>
      <c r="R1708" s="3" t="s">
        <v>48</v>
      </c>
      <c r="S1708" s="10" t="s">
        <v>18</v>
      </c>
      <c r="T1708" s="10" t="s">
        <v>78</v>
      </c>
      <c r="U1708" s="38">
        <v>61.85</v>
      </c>
      <c r="V1708" s="38">
        <v>61.85</v>
      </c>
      <c r="W1708" s="38">
        <v>49.48</v>
      </c>
      <c r="X1708" s="11" t="s">
        <v>78</v>
      </c>
      <c r="Y1708" s="12"/>
      <c r="Z1708" s="1">
        <v>0</v>
      </c>
      <c r="AA1708" s="9">
        <v>188.78</v>
      </c>
      <c r="AB1708" s="9"/>
      <c r="AC1708" s="50"/>
      <c r="AD1708" s="50"/>
      <c r="AE1708" s="39">
        <v>188.78</v>
      </c>
      <c r="AF1708" s="11">
        <f>IF(Z1708=2,AE1708*1.08,IF(AE1708&lt;=10,(AE1708*1.09),IF(AE1708&lt;=50,(10*1.09)+((AE1708-10)*1.08),IF(AE1708&lt;=100,(10*1.09)+((50-10)*1.08)+((AE1708-50)*1.07),IF(AE1708&lt;=200,(10*1.09)+((50-10)*1.08)+((100-50)*1.07)+((AE1708-100)*1.04),(10*1.09)+((50-10)*1.08)+((100-50)*1.07)+((200-100)*1.04)+((AE1708-200)*1.02))))))</f>
        <v>199.93119999999999</v>
      </c>
      <c r="AG1708" s="11">
        <f>IF(Z1708=1,AF1708*1.08,IF(Z1708=4,AF1708*1.08,IF(Z1708=2,0,IF(AE1708&lt;=100,(AF1708*1.25),IF(AE1708&lt;=200,134.5+((AE1708-100)*1.04*1.16),255.14+((AE1708-200)*1.02*1.12))))))</f>
        <v>241.60419200000001</v>
      </c>
      <c r="AH1708" s="11">
        <f>IF(Z1708=1,0,IF(Z1708=4,0,(AG1708*1.08)))</f>
        <v>260.93252736000005</v>
      </c>
      <c r="AI1708" s="9">
        <f>TRUNC(AF1708,2)</f>
        <v>199.93</v>
      </c>
      <c r="AJ1708" s="9">
        <f>TRUNC(AG1708,2)</f>
        <v>241.6</v>
      </c>
      <c r="AK1708" s="9">
        <f>TRUNC(AH1708,2)</f>
        <v>260.93</v>
      </c>
      <c r="AL1708" s="13">
        <v>44170</v>
      </c>
      <c r="AM1708" s="13">
        <v>44187</v>
      </c>
      <c r="AN1708" s="13" t="s">
        <v>6541</v>
      </c>
    </row>
    <row r="1709" spans="1:40" ht="57" customHeight="1" x14ac:dyDescent="0.25">
      <c r="A1709" s="1">
        <v>8699586693090</v>
      </c>
      <c r="B1709" s="1" t="s">
        <v>42</v>
      </c>
      <c r="C1709" s="1" t="s">
        <v>43</v>
      </c>
      <c r="D1709" s="2" t="s">
        <v>44</v>
      </c>
      <c r="E1709" s="3" t="s">
        <v>5731</v>
      </c>
      <c r="F1709" s="3">
        <v>0</v>
      </c>
      <c r="G1709" s="2">
        <v>2</v>
      </c>
      <c r="H1709" s="3">
        <v>1</v>
      </c>
      <c r="I1709" s="3"/>
      <c r="J1709" s="3"/>
      <c r="K1709" s="3"/>
      <c r="L1709" s="4" t="s">
        <v>4265</v>
      </c>
      <c r="M1709" s="4" t="s">
        <v>415</v>
      </c>
      <c r="N1709" s="3" t="s">
        <v>5934</v>
      </c>
      <c r="O1709" s="3"/>
      <c r="P1709" s="3" t="s">
        <v>316</v>
      </c>
      <c r="Q1709" s="3">
        <v>1000</v>
      </c>
      <c r="R1709" s="3" t="s">
        <v>48</v>
      </c>
      <c r="S1709" s="10" t="s">
        <v>49</v>
      </c>
      <c r="T1709" s="3" t="s">
        <v>153</v>
      </c>
      <c r="U1709" s="38">
        <v>36.72</v>
      </c>
      <c r="V1709" s="38">
        <v>36.72</v>
      </c>
      <c r="W1709" s="38">
        <v>36.72</v>
      </c>
      <c r="X1709" s="11" t="s">
        <v>153</v>
      </c>
      <c r="Y1709" s="12"/>
      <c r="Z1709" s="1">
        <v>1</v>
      </c>
      <c r="AA1709" s="9">
        <v>140.1</v>
      </c>
      <c r="AB1709" s="9"/>
      <c r="AC1709" s="50"/>
      <c r="AD1709" s="50"/>
      <c r="AE1709" s="39">
        <v>140.1</v>
      </c>
      <c r="AF1709" s="11">
        <f>IF(Z1709=2,AE1709*1.08,IF(AE1709&lt;=10,(AE1709*1.09),IF(AE1709&lt;=50,(10*1.09)+((AE1709-10)*1.08),IF(AE1709&lt;=100,(10*1.09)+((50-10)*1.08)+((AE1709-50)*1.07),IF(AE1709&lt;=200,(10*1.09)+((50-10)*1.08)+((100-50)*1.07)+((AE1709-100)*1.04),(10*1.09)+((50-10)*1.08)+((100-50)*1.07)+((200-100)*1.04)+((AE1709-200)*1.02))))))</f>
        <v>149.30399999999997</v>
      </c>
      <c r="AG1709" s="11">
        <f>IF(Z1709=1,AF1709*1.08,IF(Z1709=4,AF1709*1.08,IF(Z1709=2,0,IF(AE1709&lt;=100,(AF1709*1.25),IF(AE1709&lt;=200,134.5+((AE1709-100)*1.04*1.16),255.14+((AE1709-200)*1.02*1.12))))))</f>
        <v>161.24831999999998</v>
      </c>
      <c r="AH1709" s="11">
        <f>IF(Z1709=1,0,IF(Z1709=4,0,(AG1709*1.08)))</f>
        <v>0</v>
      </c>
      <c r="AI1709" s="9">
        <f>TRUNC(AF1709,2)</f>
        <v>149.30000000000001</v>
      </c>
      <c r="AJ1709" s="9">
        <f>TRUNC(AG1709,2)</f>
        <v>161.24</v>
      </c>
      <c r="AK1709" s="9">
        <f>TRUNC(AH1709,2)</f>
        <v>0</v>
      </c>
      <c r="AL1709" s="13">
        <v>44170</v>
      </c>
      <c r="AM1709" s="13">
        <v>44187</v>
      </c>
      <c r="AN1709" s="13" t="s">
        <v>6541</v>
      </c>
    </row>
    <row r="1710" spans="1:40" ht="57" customHeight="1" x14ac:dyDescent="0.25">
      <c r="A1710" s="1">
        <v>8699586693106</v>
      </c>
      <c r="B1710" s="1" t="s">
        <v>42</v>
      </c>
      <c r="C1710" s="1" t="s">
        <v>43</v>
      </c>
      <c r="D1710" s="2" t="s">
        <v>44</v>
      </c>
      <c r="E1710" s="3" t="s">
        <v>5731</v>
      </c>
      <c r="F1710" s="3">
        <v>0</v>
      </c>
      <c r="G1710" s="2">
        <v>2</v>
      </c>
      <c r="H1710" s="3">
        <v>1</v>
      </c>
      <c r="I1710" s="3"/>
      <c r="J1710" s="3"/>
      <c r="K1710" s="3"/>
      <c r="L1710" s="4" t="s">
        <v>2070</v>
      </c>
      <c r="M1710" s="4" t="s">
        <v>415</v>
      </c>
      <c r="N1710" s="3" t="s">
        <v>5934</v>
      </c>
      <c r="O1710" s="3"/>
      <c r="P1710" s="3" t="s">
        <v>316</v>
      </c>
      <c r="Q1710" s="3">
        <v>1500</v>
      </c>
      <c r="R1710" s="3" t="s">
        <v>48</v>
      </c>
      <c r="S1710" s="10" t="s">
        <v>49</v>
      </c>
      <c r="T1710" s="3" t="s">
        <v>50</v>
      </c>
      <c r="U1710" s="38">
        <v>48.11</v>
      </c>
      <c r="V1710" s="38">
        <v>48.11</v>
      </c>
      <c r="W1710" s="38">
        <v>48.11</v>
      </c>
      <c r="X1710" s="11" t="s">
        <v>50</v>
      </c>
      <c r="Y1710" s="12"/>
      <c r="Z1710" s="1">
        <v>1</v>
      </c>
      <c r="AA1710" s="9">
        <v>178.03</v>
      </c>
      <c r="AB1710" s="9"/>
      <c r="AC1710" s="50"/>
      <c r="AD1710" s="50"/>
      <c r="AE1710" s="39">
        <v>178.03</v>
      </c>
      <c r="AF1710" s="11">
        <f>IF(Z1710=2,AE1710*1.08,IF(AE1710&lt;=10,(AE1710*1.09),IF(AE1710&lt;=50,(10*1.09)+((AE1710-10)*1.08),IF(AE1710&lt;=100,(10*1.09)+((50-10)*1.08)+((AE1710-50)*1.07),IF(AE1710&lt;=200,(10*1.09)+((50-10)*1.08)+((100-50)*1.07)+((AE1710-100)*1.04),(10*1.09)+((50-10)*1.08)+((100-50)*1.07)+((200-100)*1.04)+((AE1710-200)*1.02))))))</f>
        <v>188.75119999999998</v>
      </c>
      <c r="AG1710" s="11">
        <f>IF(Z1710=1,AF1710*1.08,IF(Z1710=4,AF1710*1.08,IF(Z1710=2,0,IF(AE1710&lt;=100,(AF1710*1.25),IF(AE1710&lt;=200,134.5+((AE1710-100)*1.04*1.16),255.14+((AE1710-200)*1.02*1.12))))))</f>
        <v>203.85129599999999</v>
      </c>
      <c r="AH1710" s="11">
        <f>IF(Z1710=1,0,IF(Z1710=4,0,(AG1710*1.08)))</f>
        <v>0</v>
      </c>
      <c r="AI1710" s="9">
        <f>TRUNC(AF1710,2)</f>
        <v>188.75</v>
      </c>
      <c r="AJ1710" s="9">
        <f>TRUNC(AG1710,2)</f>
        <v>203.85</v>
      </c>
      <c r="AK1710" s="9">
        <f>TRUNC(AH1710,2)</f>
        <v>0</v>
      </c>
      <c r="AL1710" s="13">
        <v>44170</v>
      </c>
      <c r="AM1710" s="13">
        <v>44187</v>
      </c>
      <c r="AN1710" s="13" t="s">
        <v>6541</v>
      </c>
    </row>
    <row r="1711" spans="1:40" ht="57" customHeight="1" x14ac:dyDescent="0.25">
      <c r="A1711" s="1">
        <v>8699586693151</v>
      </c>
      <c r="B1711" s="1" t="s">
        <v>42</v>
      </c>
      <c r="C1711" s="1" t="s">
        <v>43</v>
      </c>
      <c r="D1711" s="2" t="s">
        <v>44</v>
      </c>
      <c r="E1711" s="3" t="s">
        <v>5731</v>
      </c>
      <c r="F1711" s="3">
        <v>0</v>
      </c>
      <c r="G1711" s="2">
        <v>2</v>
      </c>
      <c r="H1711" s="3">
        <v>1</v>
      </c>
      <c r="I1711" s="3"/>
      <c r="J1711" s="3"/>
      <c r="K1711" s="3"/>
      <c r="L1711" s="4" t="s">
        <v>2072</v>
      </c>
      <c r="M1711" s="4" t="s">
        <v>415</v>
      </c>
      <c r="N1711" s="3" t="s">
        <v>5934</v>
      </c>
      <c r="O1711" s="3"/>
      <c r="P1711" s="3" t="s">
        <v>316</v>
      </c>
      <c r="Q1711" s="3">
        <v>1000</v>
      </c>
      <c r="R1711" s="3" t="s">
        <v>48</v>
      </c>
      <c r="S1711" s="10" t="s">
        <v>49</v>
      </c>
      <c r="T1711" s="3" t="s">
        <v>153</v>
      </c>
      <c r="U1711" s="38">
        <v>27.28</v>
      </c>
      <c r="V1711" s="38">
        <v>27.28</v>
      </c>
      <c r="W1711" s="38">
        <v>27.28</v>
      </c>
      <c r="X1711" s="3" t="s">
        <v>153</v>
      </c>
      <c r="Y1711" s="12"/>
      <c r="Z1711" s="1">
        <v>1</v>
      </c>
      <c r="AA1711" s="9">
        <v>104.01</v>
      </c>
      <c r="AB1711" s="9"/>
      <c r="AC1711" s="50"/>
      <c r="AD1711" s="50"/>
      <c r="AE1711" s="39">
        <v>104.01</v>
      </c>
      <c r="AF1711" s="11">
        <f>IF(Z1711=2,AE1711*1.08,IF(AE1711&lt;=10,(AE1711*1.09),IF(AE1711&lt;=50,(10*1.09)+((AE1711-10)*1.08),IF(AE1711&lt;=100,(10*1.09)+((50-10)*1.08)+((AE1711-50)*1.07),IF(AE1711&lt;=200,(10*1.09)+((50-10)*1.08)+((100-50)*1.07)+((AE1711-100)*1.04),(10*1.09)+((50-10)*1.08)+((100-50)*1.07)+((200-100)*1.04)+((AE1711-200)*1.02))))))</f>
        <v>111.7704</v>
      </c>
      <c r="AG1711" s="11">
        <f>IF(Z1711=1,AF1711*1.08,IF(Z1711=4,AF1711*1.08,IF(Z1711=2,0,IF(AE1711&lt;=100,(AF1711*1.25),IF(AE1711&lt;=200,134.5+((AE1711-100)*1.04*1.16),255.14+((AE1711-200)*1.02*1.12))))))</f>
        <v>120.71203200000001</v>
      </c>
      <c r="AH1711" s="11">
        <f>IF(Z1711=1,0,IF(Z1711=4,0,(AG1711*1.08)))</f>
        <v>0</v>
      </c>
      <c r="AI1711" s="9">
        <f>TRUNC(AF1711,2)</f>
        <v>111.77</v>
      </c>
      <c r="AJ1711" s="9">
        <f>TRUNC(AG1711,2)</f>
        <v>120.71</v>
      </c>
      <c r="AK1711" s="9">
        <f>TRUNC(AH1711,2)</f>
        <v>0</v>
      </c>
      <c r="AL1711" s="13">
        <v>44170</v>
      </c>
      <c r="AM1711" s="13">
        <v>44187</v>
      </c>
      <c r="AN1711" s="13" t="s">
        <v>6541</v>
      </c>
    </row>
    <row r="1712" spans="1:40" ht="57" customHeight="1" x14ac:dyDescent="0.25">
      <c r="A1712" s="1">
        <v>8699586693168</v>
      </c>
      <c r="B1712" s="1" t="s">
        <v>42</v>
      </c>
      <c r="C1712" s="1" t="s">
        <v>43</v>
      </c>
      <c r="D1712" s="2" t="s">
        <v>44</v>
      </c>
      <c r="E1712" s="3" t="s">
        <v>5731</v>
      </c>
      <c r="F1712" s="3">
        <v>0</v>
      </c>
      <c r="G1712" s="2">
        <v>2</v>
      </c>
      <c r="H1712" s="3">
        <v>1</v>
      </c>
      <c r="I1712" s="3"/>
      <c r="J1712" s="3"/>
      <c r="K1712" s="3"/>
      <c r="L1712" s="4" t="s">
        <v>3191</v>
      </c>
      <c r="M1712" s="4" t="s">
        <v>415</v>
      </c>
      <c r="N1712" s="3" t="s">
        <v>5934</v>
      </c>
      <c r="O1712" s="3"/>
      <c r="P1712" s="3" t="s">
        <v>316</v>
      </c>
      <c r="Q1712" s="3">
        <v>1500</v>
      </c>
      <c r="R1712" s="3" t="s">
        <v>48</v>
      </c>
      <c r="S1712" s="10" t="s">
        <v>49</v>
      </c>
      <c r="T1712" s="3" t="s">
        <v>50</v>
      </c>
      <c r="U1712" s="38">
        <v>41.2</v>
      </c>
      <c r="V1712" s="38">
        <v>41.2</v>
      </c>
      <c r="W1712" s="38">
        <v>41.2</v>
      </c>
      <c r="X1712" s="11" t="s">
        <v>50</v>
      </c>
      <c r="Y1712" s="12"/>
      <c r="Z1712" s="1">
        <v>1</v>
      </c>
      <c r="AA1712" s="9">
        <v>140.69</v>
      </c>
      <c r="AB1712" s="9"/>
      <c r="AC1712" s="50"/>
      <c r="AD1712" s="50"/>
      <c r="AE1712" s="39">
        <v>140.69</v>
      </c>
      <c r="AF1712" s="11">
        <f>IF(Z1712=2,AE1712*1.08,IF(AE1712&lt;=10,(AE1712*1.09),IF(AE1712&lt;=50,(10*1.09)+((AE1712-10)*1.08),IF(AE1712&lt;=100,(10*1.09)+((50-10)*1.08)+((AE1712-50)*1.07),IF(AE1712&lt;=200,(10*1.09)+((50-10)*1.08)+((100-50)*1.07)+((AE1712-100)*1.04),(10*1.09)+((50-10)*1.08)+((100-50)*1.07)+((200-100)*1.04)+((AE1712-200)*1.02))))))</f>
        <v>149.91759999999999</v>
      </c>
      <c r="AG1712" s="11">
        <f>IF(Z1712=1,AF1712*1.08,IF(Z1712=4,AF1712*1.08,IF(Z1712=2,0,IF(AE1712&lt;=100,(AF1712*1.25),IF(AE1712&lt;=200,134.5+((AE1712-100)*1.04*1.16),255.14+((AE1712-200)*1.02*1.12))))))</f>
        <v>161.91100800000001</v>
      </c>
      <c r="AH1712" s="11">
        <f>IF(Z1712=1,0,IF(Z1712=4,0,(AG1712*1.08)))</f>
        <v>0</v>
      </c>
      <c r="AI1712" s="9">
        <f>TRUNC(AF1712,2)</f>
        <v>149.91</v>
      </c>
      <c r="AJ1712" s="9">
        <f>TRUNC(AG1712,2)</f>
        <v>161.91</v>
      </c>
      <c r="AK1712" s="9">
        <f>TRUNC(AH1712,2)</f>
        <v>0</v>
      </c>
      <c r="AL1712" s="13">
        <v>44170</v>
      </c>
      <c r="AM1712" s="13">
        <v>44187</v>
      </c>
      <c r="AN1712" s="13" t="s">
        <v>6541</v>
      </c>
    </row>
    <row r="1713" spans="1:40" ht="57" customHeight="1" x14ac:dyDescent="0.25">
      <c r="A1713" s="1">
        <v>8699586693175</v>
      </c>
      <c r="B1713" s="1" t="s">
        <v>42</v>
      </c>
      <c r="C1713" s="1" t="s">
        <v>43</v>
      </c>
      <c r="D1713" s="2" t="s">
        <v>44</v>
      </c>
      <c r="E1713" s="3" t="s">
        <v>5731</v>
      </c>
      <c r="F1713" s="3">
        <v>0</v>
      </c>
      <c r="G1713" s="2">
        <v>2</v>
      </c>
      <c r="H1713" s="3">
        <v>1</v>
      </c>
      <c r="I1713" s="3"/>
      <c r="J1713" s="3"/>
      <c r="K1713" s="3"/>
      <c r="L1713" s="4" t="s">
        <v>2073</v>
      </c>
      <c r="M1713" s="4" t="s">
        <v>415</v>
      </c>
      <c r="N1713" s="3" t="s">
        <v>5934</v>
      </c>
      <c r="O1713" s="3"/>
      <c r="P1713" s="3" t="s">
        <v>316</v>
      </c>
      <c r="Q1713" s="3">
        <v>2000</v>
      </c>
      <c r="R1713" s="3" t="s">
        <v>48</v>
      </c>
      <c r="S1713" s="10" t="s">
        <v>49</v>
      </c>
      <c r="T1713" s="3" t="s">
        <v>50</v>
      </c>
      <c r="U1713" s="38">
        <v>45.76</v>
      </c>
      <c r="V1713" s="38">
        <v>45.76</v>
      </c>
      <c r="W1713" s="38">
        <v>45.76</v>
      </c>
      <c r="X1713" s="3" t="s">
        <v>50</v>
      </c>
      <c r="Y1713" s="12"/>
      <c r="Z1713" s="1">
        <v>1</v>
      </c>
      <c r="AA1713" s="9">
        <v>174.54</v>
      </c>
      <c r="AB1713" s="9"/>
      <c r="AC1713" s="50">
        <f>IF(AD1713=AK1713,1,0)</f>
        <v>1</v>
      </c>
      <c r="AD1713" s="50">
        <v>0</v>
      </c>
      <c r="AE1713" s="39">
        <v>174.54</v>
      </c>
      <c r="AF1713" s="11">
        <f>IF(Z1713=2,AE1713*1.08,IF(AE1713&lt;=10,(AE1713*1.09),IF(AE1713&lt;=50,(10*1.09)+((AE1713-10)*1.08),IF(AE1713&lt;=100,(10*1.09)+((50-10)*1.08)+((AE1713-50)*1.07),IF(AE1713&lt;=200,(10*1.09)+((50-10)*1.08)+((100-50)*1.07)+((AE1713-100)*1.04),(10*1.09)+((50-10)*1.08)+((100-50)*1.07)+((200-100)*1.04)+((AE1713-200)*1.02))))))</f>
        <v>185.1216</v>
      </c>
      <c r="AG1713" s="11">
        <f>IF(Z1713=1,AF1713*1.08,IF(Z1713=4,AF1713*1.08,IF(Z1713=2,0,IF(AE1713&lt;=100,(AF1713*1.25),IF(AE1713&lt;=200,134.5+((AE1713-100)*1.04*1.16),255.14+((AE1713-200)*1.02*1.12))))))</f>
        <v>199.93132800000001</v>
      </c>
      <c r="AH1713" s="11">
        <f>IF(Z1713=1,0,IF(Z1713=4,0,(AG1713*1.08)))</f>
        <v>0</v>
      </c>
      <c r="AI1713" s="9">
        <f>TRUNC(AF1713,2)</f>
        <v>185.12</v>
      </c>
      <c r="AJ1713" s="9">
        <f>TRUNC(AG1713,2)</f>
        <v>199.93</v>
      </c>
      <c r="AK1713" s="9">
        <f>TRUNC(AH1713,2)</f>
        <v>0</v>
      </c>
      <c r="AL1713" s="13">
        <v>44170</v>
      </c>
      <c r="AM1713" s="13">
        <v>44187</v>
      </c>
      <c r="AN1713" s="13" t="s">
        <v>6541</v>
      </c>
    </row>
    <row r="1714" spans="1:40" ht="57" customHeight="1" x14ac:dyDescent="0.25">
      <c r="A1714" s="1">
        <v>8699736750093</v>
      </c>
      <c r="B1714" s="1" t="s">
        <v>2074</v>
      </c>
      <c r="C1714" s="1" t="s">
        <v>2075</v>
      </c>
      <c r="D1714" s="2" t="s">
        <v>44</v>
      </c>
      <c r="E1714" s="3" t="s">
        <v>5731</v>
      </c>
      <c r="F1714" s="3">
        <v>0</v>
      </c>
      <c r="G1714" s="2">
        <v>2</v>
      </c>
      <c r="H1714" s="3">
        <v>1</v>
      </c>
      <c r="I1714" s="3"/>
      <c r="J1714" s="3"/>
      <c r="K1714" s="3"/>
      <c r="L1714" s="4" t="s">
        <v>2076</v>
      </c>
      <c r="M1714" s="4" t="s">
        <v>415</v>
      </c>
      <c r="N1714" s="3" t="s">
        <v>5935</v>
      </c>
      <c r="O1714" s="3">
        <v>10</v>
      </c>
      <c r="P1714" s="3" t="s">
        <v>316</v>
      </c>
      <c r="Q1714" s="3">
        <v>5</v>
      </c>
      <c r="R1714" s="3" t="s">
        <v>48</v>
      </c>
      <c r="S1714" s="10" t="s">
        <v>49</v>
      </c>
      <c r="T1714" s="3" t="s">
        <v>129</v>
      </c>
      <c r="U1714" s="38">
        <v>10.89</v>
      </c>
      <c r="V1714" s="38">
        <v>10.89</v>
      </c>
      <c r="W1714" s="38">
        <v>10.89</v>
      </c>
      <c r="X1714" s="3" t="s">
        <v>129</v>
      </c>
      <c r="Y1714" s="12"/>
      <c r="Z1714" s="1">
        <v>0</v>
      </c>
      <c r="AA1714" s="9">
        <v>41.54</v>
      </c>
      <c r="AB1714" s="9"/>
      <c r="AC1714" s="50">
        <f>IF(AD1714=AK1714,1,0)</f>
        <v>1</v>
      </c>
      <c r="AD1714" s="50">
        <v>60.7</v>
      </c>
      <c r="AE1714" s="39">
        <v>41.54</v>
      </c>
      <c r="AF1714" s="11">
        <f>IF(Z1714=2,AE1714*1.08,IF(AE1714&lt;=10,(AE1714*1.09),IF(AE1714&lt;=50,(10*1.09)+((AE1714-10)*1.08),IF(AE1714&lt;=100,(10*1.09)+((50-10)*1.08)+((AE1714-50)*1.07),IF(AE1714&lt;=200,(10*1.09)+((50-10)*1.08)+((100-50)*1.07)+((AE1714-100)*1.04),(10*1.09)+((50-10)*1.08)+((100-50)*1.07)+((200-100)*1.04)+((AE1714-200)*1.02))))))</f>
        <v>44.963200000000001</v>
      </c>
      <c r="AG1714" s="11">
        <f>IF(Z1714=1,AF1714*1.08,IF(Z1714=4,AF1714*1.08,IF(Z1714=2,0,IF(AE1714&lt;=100,(AF1714*1.25),IF(AE1714&lt;=200,134.5+((AE1714-100)*1.04*1.16),255.14+((AE1714-200)*1.02*1.12))))))</f>
        <v>56.204000000000001</v>
      </c>
      <c r="AH1714" s="11">
        <f>IF(Z1714=1,0,IF(Z1714=4,0,(AG1714*1.08)))</f>
        <v>60.700320000000005</v>
      </c>
      <c r="AI1714" s="9">
        <f>TRUNC(AF1714,2)</f>
        <v>44.96</v>
      </c>
      <c r="AJ1714" s="9">
        <f>TRUNC(AG1714,2)</f>
        <v>56.2</v>
      </c>
      <c r="AK1714" s="9">
        <f>TRUNC(AH1714,2)</f>
        <v>60.7</v>
      </c>
      <c r="AL1714" s="13">
        <v>44170</v>
      </c>
      <c r="AM1714" s="13">
        <v>44187</v>
      </c>
      <c r="AN1714" s="13" t="s">
        <v>6541</v>
      </c>
    </row>
    <row r="1715" spans="1:40" ht="57" customHeight="1" x14ac:dyDescent="0.25">
      <c r="A1715" s="1">
        <v>8699820010126</v>
      </c>
      <c r="B1715" s="1" t="s">
        <v>2077</v>
      </c>
      <c r="C1715" s="1" t="s">
        <v>2078</v>
      </c>
      <c r="D1715" s="2" t="s">
        <v>44</v>
      </c>
      <c r="E1715" s="3" t="s">
        <v>133</v>
      </c>
      <c r="F1715" s="3">
        <v>0</v>
      </c>
      <c r="G1715" s="2">
        <v>1</v>
      </c>
      <c r="H1715" s="3">
        <v>1</v>
      </c>
      <c r="I1715" s="3"/>
      <c r="J1715" s="3"/>
      <c r="K1715" s="3"/>
      <c r="L1715" s="4" t="s">
        <v>2080</v>
      </c>
      <c r="M1715" s="4" t="s">
        <v>190</v>
      </c>
      <c r="N1715" s="3" t="s">
        <v>6013</v>
      </c>
      <c r="O1715" s="3">
        <v>16</v>
      </c>
      <c r="P1715" s="3" t="s">
        <v>76</v>
      </c>
      <c r="Q1715" s="3">
        <v>30</v>
      </c>
      <c r="R1715" s="3" t="s">
        <v>48</v>
      </c>
      <c r="S1715" s="10" t="s">
        <v>18</v>
      </c>
      <c r="T1715" s="3" t="s">
        <v>2081</v>
      </c>
      <c r="U1715" s="38">
        <v>22.81</v>
      </c>
      <c r="V1715" s="38">
        <v>28.88</v>
      </c>
      <c r="W1715" s="38">
        <v>22.81</v>
      </c>
      <c r="X1715" s="11" t="s">
        <v>2081</v>
      </c>
      <c r="Y1715" s="12"/>
      <c r="Z1715" s="1">
        <v>0</v>
      </c>
      <c r="AA1715" s="9">
        <v>17.16</v>
      </c>
      <c r="AB1715" s="9"/>
      <c r="AC1715" s="50">
        <f>IF(AD1715=AK1715,1,0)</f>
        <v>1</v>
      </c>
      <c r="AD1715" s="50">
        <v>25.15</v>
      </c>
      <c r="AE1715" s="39">
        <v>17.16</v>
      </c>
      <c r="AF1715" s="11">
        <f>IF(Z1715=2,AE1715*1.08,IF(AE1715&lt;=10,(AE1715*1.09),IF(AE1715&lt;=50,(10*1.09)+((AE1715-10)*1.08),IF(AE1715&lt;=100,(10*1.09)+((50-10)*1.08)+((AE1715-50)*1.07),IF(AE1715&lt;=200,(10*1.09)+((50-10)*1.08)+((100-50)*1.07)+((AE1715-100)*1.04),(10*1.09)+((50-10)*1.08)+((100-50)*1.07)+((200-100)*1.04)+((AE1715-200)*1.02))))))</f>
        <v>18.632800000000003</v>
      </c>
      <c r="AG1715" s="11">
        <f>IF(Z1715=1,AF1715*1.08,IF(Z1715=4,AF1715*1.08,IF(Z1715=2,0,IF(AE1715&lt;=100,(AF1715*1.25),IF(AE1715&lt;=200,134.5+((AE1715-100)*1.04*1.16),255.14+((AE1715-200)*1.02*1.12))))))</f>
        <v>23.291000000000004</v>
      </c>
      <c r="AH1715" s="11">
        <f>IF(Z1715=1,0,IF(Z1715=4,0,(AG1715*1.08)))</f>
        <v>25.154280000000007</v>
      </c>
      <c r="AI1715" s="9">
        <f>TRUNC(AF1715,2)</f>
        <v>18.63</v>
      </c>
      <c r="AJ1715" s="9">
        <f>TRUNC(AG1715,2)</f>
        <v>23.29</v>
      </c>
      <c r="AK1715" s="9">
        <f>TRUNC(AH1715,2)</f>
        <v>25.15</v>
      </c>
      <c r="AL1715" s="13">
        <v>44170</v>
      </c>
      <c r="AM1715" s="13">
        <v>44187</v>
      </c>
      <c r="AN1715" s="13" t="s">
        <v>6541</v>
      </c>
    </row>
    <row r="1716" spans="1:40" ht="57" customHeight="1" x14ac:dyDescent="0.25">
      <c r="A1716" s="1">
        <v>8699820010331</v>
      </c>
      <c r="B1716" s="1" t="s">
        <v>2077</v>
      </c>
      <c r="C1716" s="1" t="s">
        <v>2078</v>
      </c>
      <c r="D1716" s="2" t="s">
        <v>44</v>
      </c>
      <c r="E1716" s="3" t="s">
        <v>133</v>
      </c>
      <c r="F1716" s="3">
        <v>0</v>
      </c>
      <c r="G1716" s="2">
        <v>1</v>
      </c>
      <c r="H1716" s="3">
        <v>1</v>
      </c>
      <c r="I1716" s="3"/>
      <c r="J1716" s="3"/>
      <c r="K1716" s="3"/>
      <c r="L1716" s="4" t="s">
        <v>2082</v>
      </c>
      <c r="M1716" s="4" t="s">
        <v>190</v>
      </c>
      <c r="N1716" s="2" t="s">
        <v>6013</v>
      </c>
      <c r="O1716" s="3">
        <v>24</v>
      </c>
      <c r="P1716" s="3" t="s">
        <v>76</v>
      </c>
      <c r="Q1716" s="3">
        <v>100</v>
      </c>
      <c r="R1716" s="3" t="s">
        <v>48</v>
      </c>
      <c r="S1716" s="10" t="s">
        <v>18</v>
      </c>
      <c r="T1716" s="3" t="s">
        <v>2079</v>
      </c>
      <c r="U1716" s="38">
        <v>127.43</v>
      </c>
      <c r="V1716" s="38">
        <v>127.43</v>
      </c>
      <c r="W1716" s="38">
        <v>101.94</v>
      </c>
      <c r="X1716" s="3" t="s">
        <v>2079</v>
      </c>
      <c r="Y1716" s="12"/>
      <c r="Z1716" s="1">
        <v>0</v>
      </c>
      <c r="AA1716" s="9">
        <v>28.61</v>
      </c>
      <c r="AB1716" s="9"/>
      <c r="AC1716" s="50">
        <f>IF(AD1716=AK1716,1,0)</f>
        <v>1</v>
      </c>
      <c r="AD1716" s="50">
        <v>41.84</v>
      </c>
      <c r="AE1716" s="39">
        <v>28.61</v>
      </c>
      <c r="AF1716" s="11">
        <f>IF(Z1716=2,AE1716*1.08,IF(AE1716&lt;=10,(AE1716*1.09),IF(AE1716&lt;=50,(10*1.09)+((AE1716-10)*1.08),IF(AE1716&lt;=100,(10*1.09)+((50-10)*1.08)+((AE1716-50)*1.07),IF(AE1716&lt;=200,(10*1.09)+((50-10)*1.08)+((100-50)*1.07)+((AE1716-100)*1.04),(10*1.09)+((50-10)*1.08)+((100-50)*1.07)+((200-100)*1.04)+((AE1716-200)*1.02))))))</f>
        <v>30.998800000000003</v>
      </c>
      <c r="AG1716" s="11">
        <f>IF(Z1716=1,AF1716*1.08,IF(Z1716=4,AF1716*1.08,IF(Z1716=2,0,IF(AE1716&lt;=100,(AF1716*1.25),IF(AE1716&lt;=200,134.5+((AE1716-100)*1.04*1.16),255.14+((AE1716-200)*1.02*1.12))))))</f>
        <v>38.748500000000007</v>
      </c>
      <c r="AH1716" s="11">
        <f>IF(Z1716=1,0,IF(Z1716=4,0,(AG1716*1.08)))</f>
        <v>41.848380000000013</v>
      </c>
      <c r="AI1716" s="9">
        <f>TRUNC(AF1716,2)</f>
        <v>30.99</v>
      </c>
      <c r="AJ1716" s="9">
        <f>TRUNC(AG1716,2)</f>
        <v>38.74</v>
      </c>
      <c r="AK1716" s="9">
        <f>TRUNC(AH1716,2)</f>
        <v>41.84</v>
      </c>
      <c r="AL1716" s="13">
        <v>44170</v>
      </c>
      <c r="AM1716" s="13">
        <v>44187</v>
      </c>
      <c r="AN1716" s="13" t="s">
        <v>6541</v>
      </c>
    </row>
    <row r="1717" spans="1:40" ht="57" customHeight="1" x14ac:dyDescent="0.25">
      <c r="A1717" s="1">
        <v>8699820010324</v>
      </c>
      <c r="B1717" s="1" t="s">
        <v>2077</v>
      </c>
      <c r="C1717" s="1" t="s">
        <v>2078</v>
      </c>
      <c r="D1717" s="2" t="s">
        <v>44</v>
      </c>
      <c r="E1717" s="3" t="s">
        <v>133</v>
      </c>
      <c r="F1717" s="3">
        <v>4</v>
      </c>
      <c r="G1717" s="2">
        <v>1</v>
      </c>
      <c r="H1717" s="3">
        <v>1</v>
      </c>
      <c r="I1717" s="3"/>
      <c r="J1717" s="3"/>
      <c r="K1717" s="3"/>
      <c r="L1717" s="4" t="s">
        <v>2083</v>
      </c>
      <c r="M1717" s="4" t="s">
        <v>190</v>
      </c>
      <c r="N1717" s="2" t="s">
        <v>6013</v>
      </c>
      <c r="O1717" s="3">
        <v>24</v>
      </c>
      <c r="P1717" s="3" t="s">
        <v>76</v>
      </c>
      <c r="Q1717" s="3">
        <v>20</v>
      </c>
      <c r="R1717" s="3" t="s">
        <v>48</v>
      </c>
      <c r="S1717" s="10" t="s">
        <v>18</v>
      </c>
      <c r="T1717" s="3" t="s">
        <v>2084</v>
      </c>
      <c r="U1717" s="38">
        <v>32.99</v>
      </c>
      <c r="V1717" s="38">
        <v>3.46</v>
      </c>
      <c r="W1717" s="38">
        <v>0</v>
      </c>
      <c r="X1717" s="3" t="s">
        <v>20</v>
      </c>
      <c r="Y1717" s="12"/>
      <c r="Z1717" s="1">
        <v>0</v>
      </c>
      <c r="AA1717" s="9">
        <v>13.17</v>
      </c>
      <c r="AB1717" s="9"/>
      <c r="AC1717" s="50">
        <f>IF(AD1717=AK1717,1,0)</f>
        <v>1</v>
      </c>
      <c r="AD1717" s="50">
        <v>19.329999999999998</v>
      </c>
      <c r="AE1717" s="39">
        <v>13.17</v>
      </c>
      <c r="AF1717" s="11">
        <f>IF(Z1717=2,AE1717*1.08,IF(AE1717&lt;=10,(AE1717*1.09),IF(AE1717&lt;=50,(10*1.09)+((AE1717-10)*1.08),IF(AE1717&lt;=100,(10*1.09)+((50-10)*1.08)+((AE1717-50)*1.07),IF(AE1717&lt;=200,(10*1.09)+((50-10)*1.08)+((100-50)*1.07)+((AE1717-100)*1.04),(10*1.09)+((50-10)*1.08)+((100-50)*1.07)+((200-100)*1.04)+((AE1717-200)*1.02))))))</f>
        <v>14.323600000000001</v>
      </c>
      <c r="AG1717" s="11">
        <f>IF(Z1717=1,AF1717*1.08,IF(Z1717=4,AF1717*1.08,IF(Z1717=2,0,IF(AE1717&lt;=100,(AF1717*1.25),IF(AE1717&lt;=200,134.5+((AE1717-100)*1.04*1.16),255.14+((AE1717-200)*1.02*1.12))))))</f>
        <v>17.904500000000002</v>
      </c>
      <c r="AH1717" s="11">
        <f>IF(Z1717=1,0,IF(Z1717=4,0,(AG1717*1.08)))</f>
        <v>19.336860000000005</v>
      </c>
      <c r="AI1717" s="9">
        <f>TRUNC(AF1717,2)</f>
        <v>14.32</v>
      </c>
      <c r="AJ1717" s="9">
        <f>TRUNC(AG1717,2)</f>
        <v>17.899999999999999</v>
      </c>
      <c r="AK1717" s="9">
        <f>TRUNC(AH1717,2)</f>
        <v>19.329999999999998</v>
      </c>
      <c r="AL1717" s="13">
        <v>44170</v>
      </c>
      <c r="AM1717" s="13">
        <v>44187</v>
      </c>
      <c r="AN1717" s="13" t="s">
        <v>6541</v>
      </c>
    </row>
    <row r="1718" spans="1:40" ht="57" customHeight="1" x14ac:dyDescent="0.25">
      <c r="A1718" s="1">
        <v>8699831010054</v>
      </c>
      <c r="B1718" s="1" t="s">
        <v>2099</v>
      </c>
      <c r="C1718" s="1" t="s">
        <v>2100</v>
      </c>
      <c r="D1718" s="2" t="s">
        <v>44</v>
      </c>
      <c r="E1718" s="3" t="s">
        <v>5731</v>
      </c>
      <c r="F1718" s="3">
        <v>0</v>
      </c>
      <c r="G1718" s="31">
        <v>6</v>
      </c>
      <c r="H1718" s="3">
        <v>1</v>
      </c>
      <c r="I1718" s="3"/>
      <c r="J1718" s="3"/>
      <c r="K1718" s="3"/>
      <c r="L1718" s="4" t="s">
        <v>1517</v>
      </c>
      <c r="M1718" s="4" t="s">
        <v>1518</v>
      </c>
      <c r="N1718" s="3" t="s">
        <v>6006</v>
      </c>
      <c r="O1718" s="3">
        <v>20</v>
      </c>
      <c r="P1718" s="3" t="s">
        <v>76</v>
      </c>
      <c r="Q1718" s="3">
        <v>20</v>
      </c>
      <c r="R1718" s="3" t="s">
        <v>48</v>
      </c>
      <c r="S1718" s="10" t="s">
        <v>18</v>
      </c>
      <c r="T1718" s="3" t="s">
        <v>225</v>
      </c>
      <c r="U1718" s="38">
        <v>5</v>
      </c>
      <c r="V1718" s="38">
        <v>5</v>
      </c>
      <c r="W1718" s="38">
        <v>5</v>
      </c>
      <c r="X1718" s="11" t="s">
        <v>225</v>
      </c>
      <c r="Y1718" s="12"/>
      <c r="Z1718" s="1">
        <v>0</v>
      </c>
      <c r="AA1718" s="9">
        <v>13.22</v>
      </c>
      <c r="AB1718" s="9"/>
      <c r="AC1718" s="50">
        <f>IF(AD1718=AK1718,1,0)</f>
        <v>1</v>
      </c>
      <c r="AD1718" s="50">
        <v>19.399999999999999</v>
      </c>
      <c r="AE1718" s="39">
        <v>13.22</v>
      </c>
      <c r="AF1718" s="11">
        <f>IF(Z1718=2,AE1718*1.08,IF(AE1718&lt;=10,(AE1718*1.09),IF(AE1718&lt;=50,(10*1.09)+((AE1718-10)*1.08),IF(AE1718&lt;=100,(10*1.09)+((50-10)*1.08)+((AE1718-50)*1.07),IF(AE1718&lt;=200,(10*1.09)+((50-10)*1.08)+((100-50)*1.07)+((AE1718-100)*1.04),(10*1.09)+((50-10)*1.08)+((100-50)*1.07)+((200-100)*1.04)+((AE1718-200)*1.02))))))</f>
        <v>14.377600000000001</v>
      </c>
      <c r="AG1718" s="11">
        <f>IF(Z1718=1,AF1718*1.08,IF(Z1718=4,AF1718*1.08,IF(Z1718=2,0,IF(AE1718&lt;=100,(AF1718*1.25),IF(AE1718&lt;=200,134.5+((AE1718-100)*1.04*1.16),255.14+((AE1718-200)*1.02*1.12))))))</f>
        <v>17.972000000000001</v>
      </c>
      <c r="AH1718" s="11">
        <f>IF(Z1718=1,0,IF(Z1718=4,0,(AG1718*1.08)))</f>
        <v>19.409760000000002</v>
      </c>
      <c r="AI1718" s="9">
        <f>TRUNC(AF1718,2)</f>
        <v>14.37</v>
      </c>
      <c r="AJ1718" s="9">
        <f>TRUNC(AG1718,2)</f>
        <v>17.97</v>
      </c>
      <c r="AK1718" s="9">
        <f>TRUNC(AH1718,2)</f>
        <v>19.399999999999999</v>
      </c>
      <c r="AL1718" s="13">
        <v>44170</v>
      </c>
      <c r="AM1718" s="13">
        <v>44187</v>
      </c>
      <c r="AN1718" s="13" t="s">
        <v>6541</v>
      </c>
    </row>
    <row r="1719" spans="1:40" ht="57" customHeight="1" x14ac:dyDescent="0.25">
      <c r="A1719" s="1">
        <v>8699832010046</v>
      </c>
      <c r="B1719" s="1" t="s">
        <v>2099</v>
      </c>
      <c r="C1719" s="1" t="s">
        <v>2100</v>
      </c>
      <c r="D1719" s="2" t="s">
        <v>44</v>
      </c>
      <c r="E1719" s="3" t="s">
        <v>5731</v>
      </c>
      <c r="F1719" s="3">
        <v>0</v>
      </c>
      <c r="G1719" s="31">
        <v>6</v>
      </c>
      <c r="H1719" s="3">
        <v>1</v>
      </c>
      <c r="I1719" s="3"/>
      <c r="J1719" s="3"/>
      <c r="K1719" s="3"/>
      <c r="L1719" s="4" t="s">
        <v>2101</v>
      </c>
      <c r="M1719" s="4" t="s">
        <v>1518</v>
      </c>
      <c r="N1719" s="3" t="s">
        <v>6059</v>
      </c>
      <c r="O1719" s="3">
        <v>20</v>
      </c>
      <c r="P1719" s="3" t="s">
        <v>76</v>
      </c>
      <c r="Q1719" s="3">
        <v>20</v>
      </c>
      <c r="R1719" s="3" t="s">
        <v>48</v>
      </c>
      <c r="S1719" s="10" t="s">
        <v>18</v>
      </c>
      <c r="T1719" s="3" t="s">
        <v>225</v>
      </c>
      <c r="U1719" s="38">
        <v>5</v>
      </c>
      <c r="V1719" s="38">
        <v>5</v>
      </c>
      <c r="W1719" s="38">
        <v>5</v>
      </c>
      <c r="X1719" s="11" t="s">
        <v>225</v>
      </c>
      <c r="Y1719" s="12"/>
      <c r="Z1719" s="1">
        <v>0</v>
      </c>
      <c r="AA1719" s="9">
        <v>9.6999999999999993</v>
      </c>
      <c r="AB1719" s="9"/>
      <c r="AC1719" s="50">
        <f>IF(AD1719=AK1719,1,0)</f>
        <v>1</v>
      </c>
      <c r="AD1719" s="50">
        <v>14.27</v>
      </c>
      <c r="AE1719" s="39">
        <v>9.6999999999999993</v>
      </c>
      <c r="AF1719" s="11">
        <f>IF(Z1719=2,AE1719*1.08,IF(AE1719&lt;=10,(AE1719*1.09),IF(AE1719&lt;=50,(10*1.09)+((AE1719-10)*1.08),IF(AE1719&lt;=100,(10*1.09)+((50-10)*1.08)+((AE1719-50)*1.07),IF(AE1719&lt;=200,(10*1.09)+((50-10)*1.08)+((100-50)*1.07)+((AE1719-100)*1.04),(10*1.09)+((50-10)*1.08)+((100-50)*1.07)+((200-100)*1.04)+((AE1719-200)*1.02))))))</f>
        <v>10.573</v>
      </c>
      <c r="AG1719" s="11">
        <f>IF(Z1719=1,AF1719*1.08,IF(Z1719=4,AF1719*1.08,IF(Z1719=2,0,IF(AE1719&lt;=100,(AF1719*1.25),IF(AE1719&lt;=200,134.5+((AE1719-100)*1.04*1.16),255.14+((AE1719-200)*1.02*1.12))))))</f>
        <v>13.21625</v>
      </c>
      <c r="AH1719" s="11">
        <f>IF(Z1719=1,0,IF(Z1719=4,0,(AG1719*1.08)))</f>
        <v>14.273550000000002</v>
      </c>
      <c r="AI1719" s="9">
        <f>TRUNC(AF1719,2)</f>
        <v>10.57</v>
      </c>
      <c r="AJ1719" s="9">
        <f>TRUNC(AG1719,2)</f>
        <v>13.21</v>
      </c>
      <c r="AK1719" s="9">
        <f>TRUNC(AH1719,2)</f>
        <v>14.27</v>
      </c>
      <c r="AL1719" s="13">
        <v>44170</v>
      </c>
      <c r="AM1719" s="13">
        <v>44187</v>
      </c>
      <c r="AN1719" s="13" t="s">
        <v>6541</v>
      </c>
    </row>
    <row r="1720" spans="1:40" ht="57" customHeight="1" x14ac:dyDescent="0.25">
      <c r="A1720" s="1">
        <v>8699593775017</v>
      </c>
      <c r="B1720" s="1" t="s">
        <v>147</v>
      </c>
      <c r="C1720" s="1" t="s">
        <v>148</v>
      </c>
      <c r="D1720" s="2" t="s">
        <v>44</v>
      </c>
      <c r="E1720" s="3" t="s">
        <v>5731</v>
      </c>
      <c r="F1720" s="3">
        <v>0</v>
      </c>
      <c r="G1720" s="2">
        <v>1</v>
      </c>
      <c r="H1720" s="3">
        <v>1</v>
      </c>
      <c r="I1720" s="3"/>
      <c r="J1720" s="3"/>
      <c r="K1720" s="3"/>
      <c r="L1720" s="4" t="s">
        <v>2120</v>
      </c>
      <c r="M1720" s="4" t="s">
        <v>151</v>
      </c>
      <c r="N1720" s="3" t="s">
        <v>5982</v>
      </c>
      <c r="O1720" s="3">
        <v>3.5</v>
      </c>
      <c r="P1720" s="3" t="s">
        <v>76</v>
      </c>
      <c r="Q1720" s="3">
        <v>1</v>
      </c>
      <c r="R1720" s="3" t="s">
        <v>48</v>
      </c>
      <c r="S1720" s="10" t="s">
        <v>49</v>
      </c>
      <c r="T1720" s="3" t="s">
        <v>5673</v>
      </c>
      <c r="U1720" s="38">
        <v>879.05</v>
      </c>
      <c r="V1720" s="38">
        <v>879.05</v>
      </c>
      <c r="W1720" s="38">
        <v>527.42999999999995</v>
      </c>
      <c r="X1720" s="3" t="s">
        <v>5673</v>
      </c>
      <c r="Y1720" s="12"/>
      <c r="Z1720" s="1">
        <v>0</v>
      </c>
      <c r="AA1720" s="9">
        <v>1980.1</v>
      </c>
      <c r="AB1720" s="9"/>
      <c r="AC1720" s="50">
        <f>IF(AD1720=AK1720,1,0)</f>
        <v>1</v>
      </c>
      <c r="AD1720" s="50">
        <v>2471.8200000000002</v>
      </c>
      <c r="AE1720" s="39">
        <v>1980.1</v>
      </c>
      <c r="AF1720" s="11">
        <f>IF(Z1720=2,AE1720*1.08,IF(AE1720&lt;=10,(AE1720*1.09),IF(AE1720&lt;=50,(10*1.09)+((AE1720-10)*1.08),IF(AE1720&lt;=100,(10*1.09)+((50-10)*1.08)+((AE1720-50)*1.07),IF(AE1720&lt;=200,(10*1.09)+((50-10)*1.08)+((100-50)*1.07)+((AE1720-100)*1.04),(10*1.09)+((50-10)*1.08)+((100-50)*1.07)+((200-100)*1.04)+((AE1720-200)*1.02))))))</f>
        <v>2027.3019999999999</v>
      </c>
      <c r="AG1720" s="11">
        <f>IF(Z1720=1,AF1720*1.08,IF(Z1720=4,AF1720*1.08,IF(Z1720=2,0,IF(AE1720&lt;=100,(AF1720*1.25),IF(AE1720&lt;=200,134.5+((AE1720-100)*1.04*1.16),255.14+((AE1720-200)*1.02*1.12))))))</f>
        <v>2288.72624</v>
      </c>
      <c r="AH1720" s="11">
        <f>IF(Z1720=1,0,IF(Z1720=4,0,(AG1720*1.08)))</f>
        <v>2471.8243391999999</v>
      </c>
      <c r="AI1720" s="9">
        <f>TRUNC(AF1720,2)</f>
        <v>2027.3</v>
      </c>
      <c r="AJ1720" s="9">
        <f>TRUNC(AG1720,2)</f>
        <v>2288.7199999999998</v>
      </c>
      <c r="AK1720" s="9">
        <f>TRUNC(AH1720,2)</f>
        <v>2471.8200000000002</v>
      </c>
      <c r="AL1720" s="13">
        <v>44170</v>
      </c>
      <c r="AM1720" s="13">
        <v>44187</v>
      </c>
      <c r="AN1720" s="13" t="s">
        <v>6541</v>
      </c>
    </row>
    <row r="1721" spans="1:40" ht="57" customHeight="1" x14ac:dyDescent="0.25">
      <c r="A1721" s="1">
        <v>8699832010015</v>
      </c>
      <c r="B1721" s="1" t="s">
        <v>2152</v>
      </c>
      <c r="C1721" s="1" t="s">
        <v>2153</v>
      </c>
      <c r="D1721" s="2" t="s">
        <v>44</v>
      </c>
      <c r="E1721" s="3" t="s">
        <v>5731</v>
      </c>
      <c r="F1721" s="3">
        <v>0</v>
      </c>
      <c r="G1721" s="2">
        <v>2</v>
      </c>
      <c r="H1721" s="3">
        <v>1</v>
      </c>
      <c r="I1721" s="3"/>
      <c r="J1721" s="3"/>
      <c r="K1721" s="3"/>
      <c r="L1721" s="4" t="s">
        <v>6276</v>
      </c>
      <c r="M1721" s="4" t="s">
        <v>2154</v>
      </c>
      <c r="N1721" s="3" t="s">
        <v>6059</v>
      </c>
      <c r="O1721" s="3">
        <v>125</v>
      </c>
      <c r="P1721" s="3" t="s">
        <v>76</v>
      </c>
      <c r="Q1721" s="3">
        <v>7</v>
      </c>
      <c r="R1721" s="3" t="s">
        <v>48</v>
      </c>
      <c r="S1721" s="10" t="s">
        <v>49</v>
      </c>
      <c r="T1721" s="3" t="s">
        <v>153</v>
      </c>
      <c r="U1721" s="38">
        <v>56.61</v>
      </c>
      <c r="V1721" s="38">
        <v>56.61</v>
      </c>
      <c r="W1721" s="38">
        <v>56.61</v>
      </c>
      <c r="X1721" s="11" t="s">
        <v>153</v>
      </c>
      <c r="Y1721" s="12"/>
      <c r="Z1721" s="1">
        <v>0</v>
      </c>
      <c r="AA1721" s="9">
        <v>215.99</v>
      </c>
      <c r="AB1721" s="9"/>
      <c r="AC1721" s="50">
        <f>IF(AD1721=AK1721,1,0)</f>
        <v>1</v>
      </c>
      <c r="AD1721" s="50">
        <v>295.27</v>
      </c>
      <c r="AE1721" s="39">
        <v>215.99</v>
      </c>
      <c r="AF1721" s="11">
        <f>IF(Z1721=2,AE1721*1.08,IF(AE1721&lt;=10,(AE1721*1.09),IF(AE1721&lt;=50,(10*1.09)+((AE1721-10)*1.08),IF(AE1721&lt;=100,(10*1.09)+((50-10)*1.08)+((AE1721-50)*1.07),IF(AE1721&lt;=200,(10*1.09)+((50-10)*1.08)+((100-50)*1.07)+((AE1721-100)*1.04),(10*1.09)+((50-10)*1.08)+((100-50)*1.07)+((200-100)*1.04)+((AE1721-200)*1.02))))))</f>
        <v>227.90980000000002</v>
      </c>
      <c r="AG1721" s="11">
        <f>IF(Z1721=1,AF1721*1.08,IF(Z1721=4,AF1721*1.08,IF(Z1721=2,0,IF(AE1721&lt;=100,(AF1721*1.25),IF(AE1721&lt;=200,134.5+((AE1721-100)*1.04*1.16),255.14+((AE1721-200)*1.02*1.12))))))</f>
        <v>273.40697599999999</v>
      </c>
      <c r="AH1721" s="11">
        <f>IF(Z1721=1,0,IF(Z1721=4,0,(AG1721*1.08)))</f>
        <v>295.27953408000002</v>
      </c>
      <c r="AI1721" s="9">
        <f>TRUNC(AF1721,2)</f>
        <v>227.9</v>
      </c>
      <c r="AJ1721" s="9">
        <f>TRUNC(AG1721,2)</f>
        <v>273.39999999999998</v>
      </c>
      <c r="AK1721" s="9">
        <f>TRUNC(AH1721,2)</f>
        <v>295.27</v>
      </c>
      <c r="AL1721" s="13">
        <v>44170</v>
      </c>
      <c r="AM1721" s="13">
        <v>44187</v>
      </c>
      <c r="AN1721" s="13" t="s">
        <v>6541</v>
      </c>
    </row>
    <row r="1722" spans="1:40" ht="57" customHeight="1" x14ac:dyDescent="0.25">
      <c r="A1722" s="1">
        <v>8698856170057</v>
      </c>
      <c r="B1722" s="1" t="s">
        <v>2155</v>
      </c>
      <c r="C1722" s="1" t="s">
        <v>2156</v>
      </c>
      <c r="D1722" s="2" t="s">
        <v>44</v>
      </c>
      <c r="E1722" s="3" t="s">
        <v>133</v>
      </c>
      <c r="F1722" s="3">
        <v>0</v>
      </c>
      <c r="G1722" s="2">
        <v>2</v>
      </c>
      <c r="H1722" s="3">
        <v>1</v>
      </c>
      <c r="I1722" s="3"/>
      <c r="J1722" s="3"/>
      <c r="K1722" s="3"/>
      <c r="L1722" s="4" t="s">
        <v>2157</v>
      </c>
      <c r="M1722" s="4" t="s">
        <v>1007</v>
      </c>
      <c r="N1722" s="3" t="s">
        <v>6008</v>
      </c>
      <c r="O1722" s="3">
        <v>5</v>
      </c>
      <c r="P1722" s="3" t="s">
        <v>76</v>
      </c>
      <c r="Q1722" s="3">
        <v>28</v>
      </c>
      <c r="R1722" s="3" t="s">
        <v>48</v>
      </c>
      <c r="S1722" s="10" t="s">
        <v>18</v>
      </c>
      <c r="T1722" s="3" t="s">
        <v>225</v>
      </c>
      <c r="U1722" s="38">
        <v>5.57</v>
      </c>
      <c r="V1722" s="38">
        <v>5.57</v>
      </c>
      <c r="W1722" s="38">
        <v>4.45</v>
      </c>
      <c r="X1722" s="3" t="s">
        <v>225</v>
      </c>
      <c r="Y1722" s="12"/>
      <c r="Z1722" s="1">
        <v>0</v>
      </c>
      <c r="AA1722" s="9">
        <v>16.899999999999999</v>
      </c>
      <c r="AB1722" s="9"/>
      <c r="AC1722" s="50">
        <f>IF(AD1722=AK1722,1,0)</f>
        <v>1</v>
      </c>
      <c r="AD1722" s="50">
        <v>24.77</v>
      </c>
      <c r="AE1722" s="39">
        <v>16.899999999999999</v>
      </c>
      <c r="AF1722" s="11">
        <f>IF(Z1722=2,AE1722*1.08,IF(AE1722&lt;=10,(AE1722*1.09),IF(AE1722&lt;=50,(10*1.09)+((AE1722-10)*1.08),IF(AE1722&lt;=100,(10*1.09)+((50-10)*1.08)+((AE1722-50)*1.07),IF(AE1722&lt;=200,(10*1.09)+((50-10)*1.08)+((100-50)*1.07)+((AE1722-100)*1.04),(10*1.09)+((50-10)*1.08)+((100-50)*1.07)+((200-100)*1.04)+((AE1722-200)*1.02))))))</f>
        <v>18.352</v>
      </c>
      <c r="AG1722" s="11">
        <f>IF(Z1722=1,AF1722*1.08,IF(Z1722=4,AF1722*1.08,IF(Z1722=2,0,IF(AE1722&lt;=100,(AF1722*1.25),IF(AE1722&lt;=200,134.5+((AE1722-100)*1.04*1.16),255.14+((AE1722-200)*1.02*1.12))))))</f>
        <v>22.94</v>
      </c>
      <c r="AH1722" s="11">
        <f>IF(Z1722=1,0,IF(Z1722=4,0,(AG1722*1.08)))</f>
        <v>24.775200000000002</v>
      </c>
      <c r="AI1722" s="9">
        <f>TRUNC(AF1722,2)</f>
        <v>18.350000000000001</v>
      </c>
      <c r="AJ1722" s="9">
        <f>TRUNC(AG1722,2)</f>
        <v>22.94</v>
      </c>
      <c r="AK1722" s="9">
        <f>TRUNC(AH1722,2)</f>
        <v>24.77</v>
      </c>
      <c r="AL1722" s="13">
        <v>44170</v>
      </c>
      <c r="AM1722" s="13">
        <v>44187</v>
      </c>
      <c r="AN1722" s="13" t="s">
        <v>6541</v>
      </c>
    </row>
    <row r="1723" spans="1:40" ht="57" customHeight="1" x14ac:dyDescent="0.25">
      <c r="A1723" s="1">
        <v>8699543160023</v>
      </c>
      <c r="B1723" s="1" t="s">
        <v>2158</v>
      </c>
      <c r="C1723" s="1" t="s">
        <v>1818</v>
      </c>
      <c r="D1723" s="2" t="s">
        <v>44</v>
      </c>
      <c r="E1723" s="3" t="s">
        <v>133</v>
      </c>
      <c r="F1723" s="3">
        <v>0</v>
      </c>
      <c r="G1723" s="2">
        <v>2</v>
      </c>
      <c r="H1723" s="3">
        <v>1</v>
      </c>
      <c r="I1723" s="3"/>
      <c r="J1723" s="3"/>
      <c r="K1723" s="3"/>
      <c r="L1723" s="4" t="s">
        <v>5342</v>
      </c>
      <c r="M1723" s="4" t="s">
        <v>40</v>
      </c>
      <c r="N1723" s="3" t="s">
        <v>5995</v>
      </c>
      <c r="O1723" s="3">
        <v>3</v>
      </c>
      <c r="P1723" s="3" t="s">
        <v>76</v>
      </c>
      <c r="Q1723" s="3">
        <v>100</v>
      </c>
      <c r="R1723" s="3" t="s">
        <v>48</v>
      </c>
      <c r="S1723" s="10" t="s">
        <v>49</v>
      </c>
      <c r="T1723" s="3" t="s">
        <v>78</v>
      </c>
      <c r="U1723" s="38">
        <v>118.62</v>
      </c>
      <c r="V1723" s="38">
        <v>118.62</v>
      </c>
      <c r="W1723" s="38">
        <v>94.89</v>
      </c>
      <c r="X1723" s="3" t="s">
        <v>78</v>
      </c>
      <c r="Y1723" s="12"/>
      <c r="Z1723" s="1">
        <v>0</v>
      </c>
      <c r="AA1723" s="9">
        <v>348.43</v>
      </c>
      <c r="AB1723" s="9"/>
      <c r="AC1723" s="50"/>
      <c r="AD1723" s="50"/>
      <c r="AE1723" s="39">
        <v>348.43</v>
      </c>
      <c r="AF1723" s="11">
        <f>IF(Z1723=2,AE1723*1.08,IF(AE1723&lt;=10,(AE1723*1.09),IF(AE1723&lt;=50,(10*1.09)+((AE1723-10)*1.08),IF(AE1723&lt;=100,(10*1.09)+((50-10)*1.08)+((AE1723-50)*1.07),IF(AE1723&lt;=200,(10*1.09)+((50-10)*1.08)+((100-50)*1.07)+((AE1723-100)*1.04),(10*1.09)+((50-10)*1.08)+((100-50)*1.07)+((200-100)*1.04)+((AE1723-200)*1.02))))))</f>
        <v>362.99860000000001</v>
      </c>
      <c r="AG1723" s="11">
        <f>IF(Z1723=1,AF1723*1.08,IF(Z1723=4,AF1723*1.08,IF(Z1723=2,0,IF(AE1723&lt;=100,(AF1723*1.25),IF(AE1723&lt;=200,134.5+((AE1723-100)*1.04*1.16),255.14+((AE1723-200)*1.02*1.12))))))</f>
        <v>424.70643200000001</v>
      </c>
      <c r="AH1723" s="11">
        <f>IF(Z1723=1,0,IF(Z1723=4,0,(AG1723*1.08)))</f>
        <v>458.68294656000006</v>
      </c>
      <c r="AI1723" s="9">
        <f>TRUNC(AF1723,2)</f>
        <v>362.99</v>
      </c>
      <c r="AJ1723" s="9">
        <f>TRUNC(AG1723,2)</f>
        <v>424.7</v>
      </c>
      <c r="AK1723" s="9">
        <f>TRUNC(AH1723,2)</f>
        <v>458.68</v>
      </c>
      <c r="AL1723" s="13">
        <v>44170</v>
      </c>
      <c r="AM1723" s="13">
        <v>44187</v>
      </c>
      <c r="AN1723" s="13" t="s">
        <v>6541</v>
      </c>
    </row>
    <row r="1724" spans="1:40" ht="57" customHeight="1" x14ac:dyDescent="0.25">
      <c r="A1724" s="1">
        <v>8699586913280</v>
      </c>
      <c r="B1724" s="1" t="s">
        <v>2158</v>
      </c>
      <c r="C1724" s="1" t="s">
        <v>1818</v>
      </c>
      <c r="D1724" s="2" t="s">
        <v>44</v>
      </c>
      <c r="E1724" s="3" t="s">
        <v>133</v>
      </c>
      <c r="F1724" s="3">
        <v>0</v>
      </c>
      <c r="G1724" s="2">
        <v>2</v>
      </c>
      <c r="H1724" s="3">
        <v>1</v>
      </c>
      <c r="I1724" s="3"/>
      <c r="J1724" s="3"/>
      <c r="K1724" s="3"/>
      <c r="L1724" s="4" t="s">
        <v>2160</v>
      </c>
      <c r="M1724" s="4" t="s">
        <v>40</v>
      </c>
      <c r="N1724" s="3" t="s">
        <v>5934</v>
      </c>
      <c r="O1724" s="3">
        <v>2.2999999999999998</v>
      </c>
      <c r="P1724" s="3" t="s">
        <v>76</v>
      </c>
      <c r="Q1724" s="3">
        <v>7</v>
      </c>
      <c r="R1724" s="3" t="s">
        <v>48</v>
      </c>
      <c r="S1724" s="10" t="s">
        <v>49</v>
      </c>
      <c r="T1724" s="3" t="s">
        <v>111</v>
      </c>
      <c r="U1724" s="38">
        <v>25.82</v>
      </c>
      <c r="V1724" s="38">
        <v>25.82</v>
      </c>
      <c r="W1724" s="38">
        <v>20.65</v>
      </c>
      <c r="X1724" s="3" t="s">
        <v>111</v>
      </c>
      <c r="Y1724" s="42" t="s">
        <v>309</v>
      </c>
      <c r="Z1724" s="1">
        <v>0</v>
      </c>
      <c r="AA1724" s="9">
        <v>145.38999999999999</v>
      </c>
      <c r="AB1724" s="9"/>
      <c r="AC1724" s="50"/>
      <c r="AD1724" s="50"/>
      <c r="AE1724" s="39">
        <v>145.38999999999999</v>
      </c>
      <c r="AF1724" s="11">
        <f>IF(Z1724=2,AE1724*1.08,IF(AE1724&lt;=10,(AE1724*1.09),IF(AE1724&lt;=50,(10*1.09)+((AE1724-10)*1.08),IF(AE1724&lt;=100,(10*1.09)+((50-10)*1.08)+((AE1724-50)*1.07),IF(AE1724&lt;=200,(10*1.09)+((50-10)*1.08)+((100-50)*1.07)+((AE1724-100)*1.04),(10*1.09)+((50-10)*1.08)+((100-50)*1.07)+((200-100)*1.04)+((AE1724-200)*1.02))))))</f>
        <v>154.80559999999997</v>
      </c>
      <c r="AG1724" s="11">
        <f>IF(Z1724=1,AF1724*1.08,IF(Z1724=4,AF1724*1.08,IF(Z1724=2,0,IF(AE1724&lt;=100,(AF1724*1.25),IF(AE1724&lt;=200,134.5+((AE1724-100)*1.04*1.16),255.14+((AE1724-200)*1.02*1.12))))))</f>
        <v>189.25849599999998</v>
      </c>
      <c r="AH1724" s="11">
        <f>IF(Z1724=1,0,IF(Z1724=4,0,(AG1724*1.08)))</f>
        <v>204.39917567999998</v>
      </c>
      <c r="AI1724" s="9">
        <f>TRUNC(AF1724,2)</f>
        <v>154.80000000000001</v>
      </c>
      <c r="AJ1724" s="9">
        <f>TRUNC(AG1724,2)</f>
        <v>189.25</v>
      </c>
      <c r="AK1724" s="9">
        <f>TRUNC(AH1724,2)</f>
        <v>204.39</v>
      </c>
      <c r="AL1724" s="13">
        <v>44170</v>
      </c>
      <c r="AM1724" s="13">
        <v>44187</v>
      </c>
      <c r="AN1724" s="13" t="s">
        <v>6541</v>
      </c>
    </row>
    <row r="1725" spans="1:40" ht="57" customHeight="1" x14ac:dyDescent="0.25">
      <c r="A1725" s="1">
        <v>8681078093051</v>
      </c>
      <c r="B1725" s="1" t="s">
        <v>1245</v>
      </c>
      <c r="C1725" s="1" t="s">
        <v>1246</v>
      </c>
      <c r="D1725" s="3" t="s">
        <v>44</v>
      </c>
      <c r="E1725" s="3" t="s">
        <v>5731</v>
      </c>
      <c r="F1725" s="24">
        <v>0</v>
      </c>
      <c r="G1725" s="30">
        <v>2</v>
      </c>
      <c r="H1725" s="3">
        <v>1</v>
      </c>
      <c r="I1725" s="3"/>
      <c r="J1725" s="3"/>
      <c r="K1725" s="3"/>
      <c r="L1725" s="4" t="s">
        <v>1319</v>
      </c>
      <c r="M1725" s="4" t="s">
        <v>1320</v>
      </c>
      <c r="N1725" s="3" t="s">
        <v>5931</v>
      </c>
      <c r="O1725" s="3">
        <v>1</v>
      </c>
      <c r="P1725" s="3" t="s">
        <v>600</v>
      </c>
      <c r="Q1725" s="3" t="s">
        <v>1321</v>
      </c>
      <c r="R1725" s="24" t="s">
        <v>48</v>
      </c>
      <c r="S1725" s="10" t="s">
        <v>49</v>
      </c>
      <c r="T1725" s="3" t="s">
        <v>545</v>
      </c>
      <c r="U1725" s="38">
        <v>222.8</v>
      </c>
      <c r="V1725" s="38">
        <v>222.8</v>
      </c>
      <c r="W1725" s="38">
        <v>222.8</v>
      </c>
      <c r="X1725" s="3" t="s">
        <v>545</v>
      </c>
      <c r="Y1725" s="12"/>
      <c r="Z1725" s="1">
        <v>2</v>
      </c>
      <c r="AA1725" s="9">
        <v>850.08</v>
      </c>
      <c r="AB1725" s="9"/>
      <c r="AC1725" s="50">
        <f>IF(AD1725=AK1725,1,0)</f>
        <v>1</v>
      </c>
      <c r="AD1725" s="50">
        <v>0</v>
      </c>
      <c r="AE1725" s="39">
        <v>850.08</v>
      </c>
      <c r="AF1725" s="11">
        <f>IF(Z1725=2,AE1725*1.08,IF(AE1725&lt;=10,(AE1725*1.09),IF(AE1725&lt;=50,(10*1.09)+((AE1725-10)*1.08),IF(AE1725&lt;=100,(10*1.09)+((50-10)*1.08)+((AE1725-50)*1.07),IF(AE1725&lt;=200,(10*1.09)+((50-10)*1.08)+((100-50)*1.07)+((AE1725-100)*1.04),(10*1.09)+((50-10)*1.08)+((100-50)*1.07)+((200-100)*1.04)+((AE1725-200)*1.02))))))</f>
        <v>918.08640000000014</v>
      </c>
      <c r="AG1725" s="11">
        <f>IF(Z1725=1,AF1725*1.08,IF(Z1725=4,AF1725*1.08,IF(Z1725=2,0,IF(AE1725&lt;=100,(AF1725*1.25),IF(AE1725&lt;=200,134.5+((AE1725-100)*1.04*1.16),255.14+((AE1725-200)*1.02*1.12))))))</f>
        <v>0</v>
      </c>
      <c r="AH1725" s="11">
        <f>IF(Z1725=1,0,IF(Z1725=4,0,(AG1725*1.08)))</f>
        <v>0</v>
      </c>
      <c r="AI1725" s="9">
        <f>TRUNC(AF1725,2)</f>
        <v>918.08</v>
      </c>
      <c r="AJ1725" s="9">
        <f>TRUNC(AG1725,2)</f>
        <v>0</v>
      </c>
      <c r="AK1725" s="9">
        <f>TRUNC(AH1725,2)</f>
        <v>0</v>
      </c>
      <c r="AL1725" s="13">
        <v>44170</v>
      </c>
      <c r="AM1725" s="13">
        <v>44187</v>
      </c>
      <c r="AN1725" s="13" t="s">
        <v>6541</v>
      </c>
    </row>
    <row r="1726" spans="1:40" ht="57" customHeight="1" x14ac:dyDescent="0.25">
      <c r="A1726" s="1">
        <v>8681078093068</v>
      </c>
      <c r="B1726" s="1" t="s">
        <v>1245</v>
      </c>
      <c r="C1726" s="1" t="s">
        <v>1246</v>
      </c>
      <c r="D1726" s="3" t="s">
        <v>44</v>
      </c>
      <c r="E1726" s="3" t="s">
        <v>5731</v>
      </c>
      <c r="F1726" s="24">
        <v>0</v>
      </c>
      <c r="G1726" s="30">
        <v>2</v>
      </c>
      <c r="H1726" s="3">
        <v>1</v>
      </c>
      <c r="I1726" s="3"/>
      <c r="J1726" s="3"/>
      <c r="K1726" s="3"/>
      <c r="L1726" s="4" t="s">
        <v>1325</v>
      </c>
      <c r="M1726" s="4" t="s">
        <v>1320</v>
      </c>
      <c r="N1726" s="3" t="s">
        <v>5931</v>
      </c>
      <c r="O1726" s="3">
        <v>1</v>
      </c>
      <c r="P1726" s="3" t="s">
        <v>600</v>
      </c>
      <c r="Q1726" s="3">
        <v>4</v>
      </c>
      <c r="R1726" s="24" t="s">
        <v>48</v>
      </c>
      <c r="S1726" s="10" t="s">
        <v>49</v>
      </c>
      <c r="T1726" s="3" t="s">
        <v>153</v>
      </c>
      <c r="U1726" s="38">
        <v>225.72</v>
      </c>
      <c r="V1726" s="38">
        <v>225.72</v>
      </c>
      <c r="W1726" s="38">
        <v>225.72</v>
      </c>
      <c r="X1726" s="3" t="s">
        <v>153</v>
      </c>
      <c r="Y1726" s="12"/>
      <c r="Z1726" s="1">
        <v>2</v>
      </c>
      <c r="AA1726" s="9">
        <v>861.23</v>
      </c>
      <c r="AB1726" s="9"/>
      <c r="AC1726" s="50">
        <f>IF(AD1726=AK1726,1,0)</f>
        <v>1</v>
      </c>
      <c r="AD1726" s="50">
        <v>0</v>
      </c>
      <c r="AE1726" s="39">
        <v>861.23</v>
      </c>
      <c r="AF1726" s="11">
        <f>IF(Z1726=2,AE1726*1.08,IF(AE1726&lt;=10,(AE1726*1.09),IF(AE1726&lt;=50,(10*1.09)+((AE1726-10)*1.08),IF(AE1726&lt;=100,(10*1.09)+((50-10)*1.08)+((AE1726-50)*1.07),IF(AE1726&lt;=200,(10*1.09)+((50-10)*1.08)+((100-50)*1.07)+((AE1726-100)*1.04),(10*1.09)+((50-10)*1.08)+((100-50)*1.07)+((200-100)*1.04)+((AE1726-200)*1.02))))))</f>
        <v>930.12840000000006</v>
      </c>
      <c r="AG1726" s="11">
        <f>IF(Z1726=1,AF1726*1.08,IF(Z1726=4,AF1726*1.08,IF(Z1726=2,0,IF(AE1726&lt;=100,(AF1726*1.25),IF(AE1726&lt;=200,134.5+((AE1726-100)*1.04*1.16),255.14+((AE1726-200)*1.02*1.12))))))</f>
        <v>0</v>
      </c>
      <c r="AH1726" s="11">
        <f>IF(Z1726=1,0,IF(Z1726=4,0,(AG1726*1.08)))</f>
        <v>0</v>
      </c>
      <c r="AI1726" s="9">
        <f>TRUNC(AF1726,2)</f>
        <v>930.12</v>
      </c>
      <c r="AJ1726" s="9">
        <f>TRUNC(AG1726,2)</f>
        <v>0</v>
      </c>
      <c r="AK1726" s="9">
        <f>TRUNC(AH1726,2)</f>
        <v>0</v>
      </c>
      <c r="AL1726" s="13">
        <v>44170</v>
      </c>
      <c r="AM1726" s="13">
        <v>44187</v>
      </c>
      <c r="AN1726" s="13" t="s">
        <v>6541</v>
      </c>
    </row>
    <row r="1727" spans="1:40" ht="57" customHeight="1" x14ac:dyDescent="0.25">
      <c r="A1727" s="1">
        <v>8681078093020</v>
      </c>
      <c r="B1727" s="1" t="s">
        <v>2186</v>
      </c>
      <c r="C1727" s="1" t="s">
        <v>2187</v>
      </c>
      <c r="D1727" s="6" t="s">
        <v>44</v>
      </c>
      <c r="E1727" s="6" t="s">
        <v>5731</v>
      </c>
      <c r="F1727" s="3">
        <v>6</v>
      </c>
      <c r="G1727" s="2">
        <v>2</v>
      </c>
      <c r="H1727" s="3">
        <v>1</v>
      </c>
      <c r="I1727" s="3"/>
      <c r="J1727" s="3"/>
      <c r="K1727" s="3"/>
      <c r="L1727" s="4" t="s">
        <v>2188</v>
      </c>
      <c r="M1727" s="4" t="s">
        <v>2189</v>
      </c>
      <c r="N1727" s="3" t="s">
        <v>5931</v>
      </c>
      <c r="O1727" s="3"/>
      <c r="P1727" s="3"/>
      <c r="Q1727" s="3">
        <v>100</v>
      </c>
      <c r="R1727" s="3" t="s">
        <v>48</v>
      </c>
      <c r="S1727" s="10" t="s">
        <v>49</v>
      </c>
      <c r="T1727" s="10" t="s">
        <v>1247</v>
      </c>
      <c r="U1727" s="38">
        <v>288.89999999999998</v>
      </c>
      <c r="V1727" s="38">
        <v>288.89999999999998</v>
      </c>
      <c r="W1727" s="38">
        <v>288.89999999999998</v>
      </c>
      <c r="X1727" s="10" t="s">
        <v>1247</v>
      </c>
      <c r="Y1727" s="12"/>
      <c r="Z1727" s="1">
        <v>0</v>
      </c>
      <c r="AA1727" s="9">
        <v>1102.1300000000001</v>
      </c>
      <c r="AB1727" s="9"/>
      <c r="AC1727" s="50">
        <f>IF(AD1727=AK1727,1,0)</f>
        <v>1</v>
      </c>
      <c r="AD1727" s="50">
        <v>1388.59</v>
      </c>
      <c r="AE1727" s="39">
        <v>1102.1300000000001</v>
      </c>
      <c r="AF1727" s="11">
        <f>IF(Z1727=2,AE1727*1.08,IF(AE1727&lt;=10,(AE1727*1.09),IF(AE1727&lt;=50,(10*1.09)+((AE1727-10)*1.08),IF(AE1727&lt;=100,(10*1.09)+((50-10)*1.08)+((AE1727-50)*1.07),IF(AE1727&lt;=200,(10*1.09)+((50-10)*1.08)+((100-50)*1.07)+((AE1727-100)*1.04),(10*1.09)+((50-10)*1.08)+((100-50)*1.07)+((200-100)*1.04)+((AE1727-200)*1.02))))))</f>
        <v>1131.7726</v>
      </c>
      <c r="AG1727" s="11">
        <f>IF(Z1727=1,AF1727*1.08,IF(Z1727=4,AF1727*1.08,IF(Z1727=2,0,IF(AE1727&lt;=100,(AF1727*1.25),IF(AE1727&lt;=200,134.5+((AE1727-100)*1.04*1.16),255.14+((AE1727-200)*1.02*1.12))))))</f>
        <v>1285.7333120000003</v>
      </c>
      <c r="AH1727" s="11">
        <f>IF(Z1727=1,0,IF(Z1727=4,0,(AG1727*1.08)))</f>
        <v>1388.5919769600005</v>
      </c>
      <c r="AI1727" s="9">
        <f>TRUNC(AF1727,2)</f>
        <v>1131.77</v>
      </c>
      <c r="AJ1727" s="9">
        <f>TRUNC(AG1727,2)</f>
        <v>1285.73</v>
      </c>
      <c r="AK1727" s="9">
        <f>TRUNC(AH1727,2)</f>
        <v>1388.59</v>
      </c>
      <c r="AL1727" s="13">
        <v>44170</v>
      </c>
      <c r="AM1727" s="13">
        <v>44187</v>
      </c>
      <c r="AN1727" s="13" t="s">
        <v>6541</v>
      </c>
    </row>
    <row r="1728" spans="1:40" ht="57" customHeight="1" x14ac:dyDescent="0.25">
      <c r="A1728" s="1">
        <v>8681078093013</v>
      </c>
      <c r="B1728" s="1" t="s">
        <v>2186</v>
      </c>
      <c r="C1728" s="1" t="s">
        <v>2187</v>
      </c>
      <c r="D1728" s="6" t="s">
        <v>44</v>
      </c>
      <c r="E1728" s="6" t="s">
        <v>5731</v>
      </c>
      <c r="F1728" s="3">
        <v>6</v>
      </c>
      <c r="G1728" s="2">
        <v>2</v>
      </c>
      <c r="H1728" s="3">
        <v>1</v>
      </c>
      <c r="I1728" s="3"/>
      <c r="J1728" s="3"/>
      <c r="K1728" s="3"/>
      <c r="L1728" s="4" t="s">
        <v>2190</v>
      </c>
      <c r="M1728" s="4" t="s">
        <v>2189</v>
      </c>
      <c r="N1728" s="3" t="s">
        <v>5931</v>
      </c>
      <c r="O1728" s="3"/>
      <c r="P1728" s="3"/>
      <c r="Q1728" s="3">
        <v>30</v>
      </c>
      <c r="R1728" s="3" t="s">
        <v>48</v>
      </c>
      <c r="S1728" s="10" t="s">
        <v>49</v>
      </c>
      <c r="T1728" s="10" t="s">
        <v>1247</v>
      </c>
      <c r="U1728" s="38">
        <v>86.67</v>
      </c>
      <c r="V1728" s="38">
        <v>86.67</v>
      </c>
      <c r="W1728" s="38">
        <v>86.67</v>
      </c>
      <c r="X1728" s="10" t="s">
        <v>1247</v>
      </c>
      <c r="Y1728" s="12"/>
      <c r="Z1728" s="1">
        <v>0</v>
      </c>
      <c r="AA1728" s="9">
        <v>330.64</v>
      </c>
      <c r="AB1728" s="9"/>
      <c r="AC1728" s="50">
        <f>IF(AD1728=AK1728,1,0)</f>
        <v>1</v>
      </c>
      <c r="AD1728" s="50">
        <v>436.73</v>
      </c>
      <c r="AE1728" s="39">
        <v>330.64</v>
      </c>
      <c r="AF1728" s="11">
        <f>IF(Z1728=2,AE1728*1.08,IF(AE1728&lt;=10,(AE1728*1.09),IF(AE1728&lt;=50,(10*1.09)+((AE1728-10)*1.08),IF(AE1728&lt;=100,(10*1.09)+((50-10)*1.08)+((AE1728-50)*1.07),IF(AE1728&lt;=200,(10*1.09)+((50-10)*1.08)+((100-50)*1.07)+((AE1728-100)*1.04),(10*1.09)+((50-10)*1.08)+((100-50)*1.07)+((200-100)*1.04)+((AE1728-200)*1.02))))))</f>
        <v>344.8528</v>
      </c>
      <c r="AG1728" s="11">
        <f>IF(Z1728=1,AF1728*1.08,IF(Z1728=4,AF1728*1.08,IF(Z1728=2,0,IF(AE1728&lt;=100,(AF1728*1.25),IF(AE1728&lt;=200,134.5+((AE1728-100)*1.04*1.16),255.14+((AE1728-200)*1.02*1.12))))))</f>
        <v>404.38313599999998</v>
      </c>
      <c r="AH1728" s="11">
        <f>IF(Z1728=1,0,IF(Z1728=4,0,(AG1728*1.08)))</f>
        <v>436.73378688000003</v>
      </c>
      <c r="AI1728" s="9">
        <f>TRUNC(AF1728,2)</f>
        <v>344.85</v>
      </c>
      <c r="AJ1728" s="9">
        <f>TRUNC(AG1728,2)</f>
        <v>404.38</v>
      </c>
      <c r="AK1728" s="9">
        <f>TRUNC(AH1728,2)</f>
        <v>436.73</v>
      </c>
      <c r="AL1728" s="13">
        <v>44170</v>
      </c>
      <c r="AM1728" s="13">
        <v>44187</v>
      </c>
      <c r="AN1728" s="13" t="s">
        <v>6541</v>
      </c>
    </row>
    <row r="1729" spans="1:40" ht="57" customHeight="1" x14ac:dyDescent="0.25">
      <c r="A1729" s="1">
        <v>8699874080403</v>
      </c>
      <c r="B1729" s="1" t="s">
        <v>4709</v>
      </c>
      <c r="C1729" s="1" t="s">
        <v>4710</v>
      </c>
      <c r="D1729" s="2" t="s">
        <v>44</v>
      </c>
      <c r="E1729" s="3" t="s">
        <v>5731</v>
      </c>
      <c r="F1729" s="3">
        <v>0</v>
      </c>
      <c r="G1729" s="2">
        <v>2</v>
      </c>
      <c r="H1729" s="3">
        <v>1</v>
      </c>
      <c r="I1729" s="3"/>
      <c r="J1729" s="3"/>
      <c r="K1729" s="3"/>
      <c r="L1729" s="4" t="s">
        <v>6510</v>
      </c>
      <c r="M1729" s="4" t="s">
        <v>893</v>
      </c>
      <c r="N1729" s="3" t="s">
        <v>5943</v>
      </c>
      <c r="O1729" s="3">
        <v>10</v>
      </c>
      <c r="P1729" s="3" t="s">
        <v>76</v>
      </c>
      <c r="Q1729" s="3">
        <v>5</v>
      </c>
      <c r="R1729" s="3" t="s">
        <v>48</v>
      </c>
      <c r="S1729" s="10" t="s">
        <v>49</v>
      </c>
      <c r="T1729" s="3" t="s">
        <v>111</v>
      </c>
      <c r="U1729" s="38">
        <v>9.34</v>
      </c>
      <c r="V1729" s="38">
        <v>9.34</v>
      </c>
      <c r="W1729" s="38">
        <v>9.34</v>
      </c>
      <c r="X1729" s="11" t="s">
        <v>111</v>
      </c>
      <c r="Y1729" s="12"/>
      <c r="Z1729" s="1">
        <v>1</v>
      </c>
      <c r="AA1729" s="9">
        <v>35.630000000000003</v>
      </c>
      <c r="AB1729" s="9"/>
      <c r="AC1729" s="50">
        <f>IF(AD1729=AK1729,1,0)</f>
        <v>1</v>
      </c>
      <c r="AD1729" s="50">
        <v>0</v>
      </c>
      <c r="AE1729" s="39">
        <v>35.630000000000003</v>
      </c>
      <c r="AF1729" s="11">
        <f>IF(Z1729=2,AE1729*1.08,IF(AE1729&lt;=10,(AE1729*1.09),IF(AE1729&lt;=50,(10*1.09)+((AE1729-10)*1.08),IF(AE1729&lt;=100,(10*1.09)+((50-10)*1.08)+((AE1729-50)*1.07),IF(AE1729&lt;=200,(10*1.09)+((50-10)*1.08)+((100-50)*1.07)+((AE1729-100)*1.04),(10*1.09)+((50-10)*1.08)+((100-50)*1.07)+((200-100)*1.04)+((AE1729-200)*1.02))))))</f>
        <v>38.580400000000004</v>
      </c>
      <c r="AG1729" s="11">
        <f>IF(Z1729=1,AF1729*1.08,IF(Z1729=4,AF1729*1.08,IF(Z1729=2,0,IF(AE1729&lt;=100,(AF1729*1.25),IF(AE1729&lt;=200,134.5+((AE1729-100)*1.04*1.16),255.14+((AE1729-200)*1.02*1.12))))))</f>
        <v>41.666832000000007</v>
      </c>
      <c r="AH1729" s="11">
        <f>IF(Z1729=1,0,IF(Z1729=4,0,(AG1729*1.08)))</f>
        <v>0</v>
      </c>
      <c r="AI1729" s="9">
        <f>TRUNC(AF1729,2)</f>
        <v>38.58</v>
      </c>
      <c r="AJ1729" s="9">
        <f>TRUNC(AG1729,2)</f>
        <v>41.66</v>
      </c>
      <c r="AK1729" s="9">
        <f>TRUNC(AH1729,2)</f>
        <v>0</v>
      </c>
      <c r="AL1729" s="13">
        <v>44170</v>
      </c>
      <c r="AM1729" s="13">
        <v>44187</v>
      </c>
      <c r="AN1729" s="13" t="s">
        <v>6541</v>
      </c>
    </row>
    <row r="1730" spans="1:40" ht="57" customHeight="1" x14ac:dyDescent="0.25">
      <c r="A1730" s="1">
        <v>8699874080434</v>
      </c>
      <c r="B1730" s="1" t="s">
        <v>4709</v>
      </c>
      <c r="C1730" s="1" t="s">
        <v>4710</v>
      </c>
      <c r="D1730" s="2" t="s">
        <v>44</v>
      </c>
      <c r="E1730" s="3" t="s">
        <v>5731</v>
      </c>
      <c r="F1730" s="3">
        <v>0</v>
      </c>
      <c r="G1730" s="2">
        <v>2</v>
      </c>
      <c r="H1730" s="3">
        <v>1</v>
      </c>
      <c r="I1730" s="3"/>
      <c r="J1730" s="3"/>
      <c r="K1730" s="3"/>
      <c r="L1730" s="4" t="s">
        <v>6511</v>
      </c>
      <c r="M1730" s="4" t="s">
        <v>893</v>
      </c>
      <c r="N1730" s="3" t="s">
        <v>5943</v>
      </c>
      <c r="O1730" s="3">
        <v>20</v>
      </c>
      <c r="P1730" s="3" t="s">
        <v>76</v>
      </c>
      <c r="Q1730" s="3">
        <v>5</v>
      </c>
      <c r="R1730" s="3" t="s">
        <v>48</v>
      </c>
      <c r="S1730" s="10" t="s">
        <v>49</v>
      </c>
      <c r="T1730" s="3" t="s">
        <v>111</v>
      </c>
      <c r="U1730" s="38">
        <v>18.670000000000002</v>
      </c>
      <c r="V1730" s="38">
        <v>18.670000000000002</v>
      </c>
      <c r="W1730" s="38">
        <v>18.670000000000002</v>
      </c>
      <c r="X1730" s="11" t="s">
        <v>111</v>
      </c>
      <c r="Y1730" s="12"/>
      <c r="Z1730" s="1">
        <v>1</v>
      </c>
      <c r="AA1730" s="9">
        <v>71.22</v>
      </c>
      <c r="AB1730" s="9"/>
      <c r="AC1730" s="50">
        <f>IF(AD1730=AK1730,1,0)</f>
        <v>1</v>
      </c>
      <c r="AD1730" s="50">
        <v>0</v>
      </c>
      <c r="AE1730" s="39">
        <v>71.22</v>
      </c>
      <c r="AF1730" s="11">
        <f>IF(Z1730=2,AE1730*1.08,IF(AE1730&lt;=10,(AE1730*1.09),IF(AE1730&lt;=50,(10*1.09)+((AE1730-10)*1.08),IF(AE1730&lt;=100,(10*1.09)+((50-10)*1.08)+((AE1730-50)*1.07),IF(AE1730&lt;=200,(10*1.09)+((50-10)*1.08)+((100-50)*1.07)+((AE1730-100)*1.04),(10*1.09)+((50-10)*1.08)+((100-50)*1.07)+((200-100)*1.04)+((AE1730-200)*1.02))))))</f>
        <v>76.805400000000006</v>
      </c>
      <c r="AG1730" s="11">
        <f>IF(Z1730=1,AF1730*1.08,IF(Z1730=4,AF1730*1.08,IF(Z1730=2,0,IF(AE1730&lt;=100,(AF1730*1.25),IF(AE1730&lt;=200,134.5+((AE1730-100)*1.04*1.16),255.14+((AE1730-200)*1.02*1.12))))))</f>
        <v>82.949832000000015</v>
      </c>
      <c r="AH1730" s="11">
        <f>IF(Z1730=1,0,IF(Z1730=4,0,(AG1730*1.08)))</f>
        <v>0</v>
      </c>
      <c r="AI1730" s="9">
        <f>TRUNC(AF1730,2)</f>
        <v>76.8</v>
      </c>
      <c r="AJ1730" s="9">
        <f>TRUNC(AG1730,2)</f>
        <v>82.94</v>
      </c>
      <c r="AK1730" s="9">
        <f>TRUNC(AH1730,2)</f>
        <v>0</v>
      </c>
      <c r="AL1730" s="13">
        <v>44170</v>
      </c>
      <c r="AM1730" s="13">
        <v>44187</v>
      </c>
      <c r="AN1730" s="13" t="s">
        <v>6541</v>
      </c>
    </row>
    <row r="1731" spans="1:40" ht="57" customHeight="1" x14ac:dyDescent="0.25">
      <c r="A1731" s="1">
        <v>8699874080410</v>
      </c>
      <c r="B1731" s="1" t="s">
        <v>4709</v>
      </c>
      <c r="C1731" s="1" t="s">
        <v>4710</v>
      </c>
      <c r="D1731" s="2" t="s">
        <v>44</v>
      </c>
      <c r="E1731" s="3" t="s">
        <v>5731</v>
      </c>
      <c r="F1731" s="3">
        <v>0</v>
      </c>
      <c r="G1731" s="2">
        <v>2</v>
      </c>
      <c r="H1731" s="3">
        <v>1</v>
      </c>
      <c r="I1731" s="3"/>
      <c r="J1731" s="3"/>
      <c r="K1731" s="3"/>
      <c r="L1731" s="4" t="s">
        <v>6509</v>
      </c>
      <c r="M1731" s="4" t="s">
        <v>893</v>
      </c>
      <c r="N1731" s="3" t="s">
        <v>5943</v>
      </c>
      <c r="O1731" s="3">
        <v>5</v>
      </c>
      <c r="P1731" s="3" t="s">
        <v>76</v>
      </c>
      <c r="Q1731" s="3">
        <v>5</v>
      </c>
      <c r="R1731" s="3" t="s">
        <v>48</v>
      </c>
      <c r="S1731" s="10" t="s">
        <v>49</v>
      </c>
      <c r="T1731" s="3" t="s">
        <v>111</v>
      </c>
      <c r="U1731" s="38">
        <v>4.67</v>
      </c>
      <c r="V1731" s="38">
        <v>4.67</v>
      </c>
      <c r="W1731" s="38">
        <v>4.67</v>
      </c>
      <c r="X1731" s="11" t="s">
        <v>111</v>
      </c>
      <c r="Y1731" s="12"/>
      <c r="Z1731" s="1">
        <v>1</v>
      </c>
      <c r="AA1731" s="9">
        <v>17.809999999999999</v>
      </c>
      <c r="AB1731" s="9"/>
      <c r="AC1731" s="50">
        <f>IF(AD1731=AK1731,1,0)</f>
        <v>1</v>
      </c>
      <c r="AD1731" s="50">
        <v>0</v>
      </c>
      <c r="AE1731" s="39">
        <v>17.809999999999999</v>
      </c>
      <c r="AF1731" s="11">
        <f>IF(Z1731=2,AE1731*1.08,IF(AE1731&lt;=10,(AE1731*1.09),IF(AE1731&lt;=50,(10*1.09)+((AE1731-10)*1.08),IF(AE1731&lt;=100,(10*1.09)+((50-10)*1.08)+((AE1731-50)*1.07),IF(AE1731&lt;=200,(10*1.09)+((50-10)*1.08)+((100-50)*1.07)+((AE1731-100)*1.04),(10*1.09)+((50-10)*1.08)+((100-50)*1.07)+((200-100)*1.04)+((AE1731-200)*1.02))))))</f>
        <v>19.334800000000001</v>
      </c>
      <c r="AG1731" s="11">
        <f>IF(Z1731=1,AF1731*1.08,IF(Z1731=4,AF1731*1.08,IF(Z1731=2,0,IF(AE1731&lt;=100,(AF1731*1.25),IF(AE1731&lt;=200,134.5+((AE1731-100)*1.04*1.16),255.14+((AE1731-200)*1.02*1.12))))))</f>
        <v>20.881584000000004</v>
      </c>
      <c r="AH1731" s="11">
        <f>IF(Z1731=1,0,IF(Z1731=4,0,(AG1731*1.08)))</f>
        <v>0</v>
      </c>
      <c r="AI1731" s="9">
        <f>TRUNC(AF1731,2)</f>
        <v>19.329999999999998</v>
      </c>
      <c r="AJ1731" s="9">
        <f>TRUNC(AG1731,2)</f>
        <v>20.88</v>
      </c>
      <c r="AK1731" s="9">
        <f>TRUNC(AH1731,2)</f>
        <v>0</v>
      </c>
      <c r="AL1731" s="13">
        <v>44170</v>
      </c>
      <c r="AM1731" s="13">
        <v>44187</v>
      </c>
      <c r="AN1731" s="13" t="s">
        <v>6541</v>
      </c>
    </row>
    <row r="1732" spans="1:40" ht="57" customHeight="1" x14ac:dyDescent="0.25">
      <c r="A1732" s="1">
        <v>8699650772669</v>
      </c>
      <c r="B1732" s="1" t="s">
        <v>4851</v>
      </c>
      <c r="C1732" s="1" t="s">
        <v>4852</v>
      </c>
      <c r="D1732" s="2" t="s">
        <v>150</v>
      </c>
      <c r="E1732" s="3" t="s">
        <v>5731</v>
      </c>
      <c r="F1732" s="3">
        <v>0</v>
      </c>
      <c r="G1732" s="2">
        <v>1</v>
      </c>
      <c r="H1732" s="3">
        <v>1</v>
      </c>
      <c r="I1732" s="3"/>
      <c r="J1732" s="3"/>
      <c r="K1732" s="3"/>
      <c r="L1732" s="4" t="s">
        <v>6159</v>
      </c>
      <c r="M1732" s="4" t="s">
        <v>4853</v>
      </c>
      <c r="N1732" s="3" t="s">
        <v>5911</v>
      </c>
      <c r="O1732" s="3">
        <v>1</v>
      </c>
      <c r="P1732" s="3" t="s">
        <v>221</v>
      </c>
      <c r="Q1732" s="3">
        <v>1</v>
      </c>
      <c r="R1732" s="3" t="s">
        <v>48</v>
      </c>
      <c r="S1732" s="10" t="s">
        <v>18</v>
      </c>
      <c r="T1732" s="3" t="s">
        <v>153</v>
      </c>
      <c r="U1732" s="38">
        <v>1261.56</v>
      </c>
      <c r="V1732" s="38">
        <v>1261.56</v>
      </c>
      <c r="W1732" s="38">
        <v>756.93</v>
      </c>
      <c r="X1732" s="3" t="s">
        <v>153</v>
      </c>
      <c r="Y1732" s="12"/>
      <c r="Z1732" s="1">
        <v>0</v>
      </c>
      <c r="AA1732" s="9">
        <v>2888.06</v>
      </c>
      <c r="AB1732" s="9"/>
      <c r="AC1732" s="50">
        <f>IF(AD1732=AK1732,1,0)</f>
        <v>1</v>
      </c>
      <c r="AD1732" s="50">
        <v>3592.05</v>
      </c>
      <c r="AE1732" s="39">
        <v>2888.06</v>
      </c>
      <c r="AF1732" s="11">
        <f>IF(Z1732=2,AE1732*1.08,IF(AE1732&lt;=10,(AE1732*1.09),IF(AE1732&lt;=50,(10*1.09)+((AE1732-10)*1.08),IF(AE1732&lt;=100,(10*1.09)+((50-10)*1.08)+((AE1732-50)*1.07),IF(AE1732&lt;=200,(10*1.09)+((50-10)*1.08)+((100-50)*1.07)+((AE1732-100)*1.04),(10*1.09)+((50-10)*1.08)+((100-50)*1.07)+((200-100)*1.04)+((AE1732-200)*1.02))))))</f>
        <v>2953.4211999999998</v>
      </c>
      <c r="AG1732" s="11">
        <f>IF(Z1732=1,AF1732*1.08,IF(Z1732=4,AF1732*1.08,IF(Z1732=2,0,IF(AE1732&lt;=100,(AF1732*1.25),IF(AE1732&lt;=200,134.5+((AE1732-100)*1.04*1.16),255.14+((AE1732-200)*1.02*1.12))))))</f>
        <v>3325.9797440000002</v>
      </c>
      <c r="AH1732" s="11">
        <f>IF(Z1732=1,0,IF(Z1732=4,0,(AG1732*1.08)))</f>
        <v>3592.0581235200007</v>
      </c>
      <c r="AI1732" s="9">
        <f>TRUNC(AF1732,2)</f>
        <v>2953.42</v>
      </c>
      <c r="AJ1732" s="9">
        <f>TRUNC(AG1732,2)</f>
        <v>3325.97</v>
      </c>
      <c r="AK1732" s="9">
        <f>TRUNC(AH1732,2)</f>
        <v>3592.05</v>
      </c>
      <c r="AL1732" s="13">
        <v>44170</v>
      </c>
      <c r="AM1732" s="13">
        <v>44187</v>
      </c>
      <c r="AN1732" s="13" t="s">
        <v>6541</v>
      </c>
    </row>
    <row r="1733" spans="1:40" ht="57" customHeight="1" x14ac:dyDescent="0.25">
      <c r="A1733" s="1">
        <v>8681735790255</v>
      </c>
      <c r="B1733" s="1" t="s">
        <v>1721</v>
      </c>
      <c r="C1733" s="1" t="s">
        <v>1722</v>
      </c>
      <c r="D1733" s="2" t="s">
        <v>150</v>
      </c>
      <c r="E1733" s="3" t="s">
        <v>133</v>
      </c>
      <c r="F1733" s="3">
        <v>0</v>
      </c>
      <c r="G1733" s="2">
        <v>1</v>
      </c>
      <c r="H1733" s="3">
        <v>1</v>
      </c>
      <c r="I1733" s="3"/>
      <c r="J1733" s="3"/>
      <c r="K1733" s="3"/>
      <c r="L1733" s="4" t="s">
        <v>5849</v>
      </c>
      <c r="M1733" s="4" t="s">
        <v>1723</v>
      </c>
      <c r="N1733" s="3" t="s">
        <v>5906</v>
      </c>
      <c r="O1733" s="3">
        <v>150</v>
      </c>
      <c r="P1733" s="3" t="s">
        <v>76</v>
      </c>
      <c r="Q1733" s="3">
        <v>1</v>
      </c>
      <c r="R1733" s="3" t="s">
        <v>48</v>
      </c>
      <c r="S1733" s="10" t="s">
        <v>18</v>
      </c>
      <c r="T1733" s="3" t="s">
        <v>102</v>
      </c>
      <c r="U1733" s="38">
        <v>20.97</v>
      </c>
      <c r="V1733" s="38">
        <v>20.97</v>
      </c>
      <c r="W1733" s="38">
        <v>16.77</v>
      </c>
      <c r="X1733" s="11" t="s">
        <v>102</v>
      </c>
      <c r="Y1733" s="12"/>
      <c r="Z1733" s="1">
        <v>0</v>
      </c>
      <c r="AA1733" s="9">
        <v>63.98</v>
      </c>
      <c r="AB1733" s="9"/>
      <c r="AC1733" s="50">
        <f>IF(AD1733=AK1733,1,0)</f>
        <v>1</v>
      </c>
      <c r="AD1733" s="50">
        <v>93.22</v>
      </c>
      <c r="AE1733" s="39">
        <v>63.98</v>
      </c>
      <c r="AF1733" s="11">
        <f>IF(Z1733=2,AE1733*1.08,IF(AE1733&lt;=10,(AE1733*1.09),IF(AE1733&lt;=50,(10*1.09)+((AE1733-10)*1.08),IF(AE1733&lt;=100,(10*1.09)+((50-10)*1.08)+((AE1733-50)*1.07),IF(AE1733&lt;=200,(10*1.09)+((50-10)*1.08)+((100-50)*1.07)+((AE1733-100)*1.04),(10*1.09)+((50-10)*1.08)+((100-50)*1.07)+((200-100)*1.04)+((AE1733-200)*1.02))))))</f>
        <v>69.058599999999998</v>
      </c>
      <c r="AG1733" s="11">
        <f>IF(Z1733=1,AF1733*1.08,IF(Z1733=4,AF1733*1.08,IF(Z1733=2,0,IF(AE1733&lt;=100,(AF1733*1.25),IF(AE1733&lt;=200,134.5+((AE1733-100)*1.04*1.16),255.14+((AE1733-200)*1.02*1.12))))))</f>
        <v>86.323250000000002</v>
      </c>
      <c r="AH1733" s="11">
        <f>IF(Z1733=1,0,IF(Z1733=4,0,(AG1733*1.08)))</f>
        <v>93.229110000000006</v>
      </c>
      <c r="AI1733" s="9">
        <f>TRUNC(AF1733,2)</f>
        <v>69.05</v>
      </c>
      <c r="AJ1733" s="9">
        <f>TRUNC(AG1733,2)</f>
        <v>86.32</v>
      </c>
      <c r="AK1733" s="9">
        <f>TRUNC(AH1733,2)</f>
        <v>93.22</v>
      </c>
      <c r="AL1733" s="13">
        <v>44170</v>
      </c>
      <c r="AM1733" s="13">
        <v>44187</v>
      </c>
      <c r="AN1733" s="13" t="s">
        <v>6541</v>
      </c>
    </row>
    <row r="1734" spans="1:40" ht="57" customHeight="1" x14ac:dyDescent="0.25">
      <c r="A1734" s="1">
        <v>8699593760020</v>
      </c>
      <c r="B1734" s="1" t="s">
        <v>2250</v>
      </c>
      <c r="C1734" s="1" t="s">
        <v>2251</v>
      </c>
      <c r="D1734" s="2" t="s">
        <v>44</v>
      </c>
      <c r="E1734" s="3" t="s">
        <v>5731</v>
      </c>
      <c r="F1734" s="3">
        <v>0</v>
      </c>
      <c r="G1734" s="2">
        <v>2</v>
      </c>
      <c r="H1734" s="3">
        <v>1</v>
      </c>
      <c r="I1734" s="3"/>
      <c r="J1734" s="3"/>
      <c r="K1734" s="3"/>
      <c r="L1734" s="4" t="s">
        <v>2252</v>
      </c>
      <c r="M1734" s="4" t="s">
        <v>2253</v>
      </c>
      <c r="N1734" s="3" t="s">
        <v>5982</v>
      </c>
      <c r="O1734" s="3">
        <v>100</v>
      </c>
      <c r="P1734" s="3" t="s">
        <v>76</v>
      </c>
      <c r="Q1734" s="3">
        <v>1</v>
      </c>
      <c r="R1734" s="3" t="s">
        <v>48</v>
      </c>
      <c r="S1734" s="10" t="s">
        <v>49</v>
      </c>
      <c r="T1734" s="3" t="s">
        <v>78</v>
      </c>
      <c r="U1734" s="38">
        <v>392.06</v>
      </c>
      <c r="V1734" s="38">
        <v>392.06</v>
      </c>
      <c r="W1734" s="38">
        <v>392.06</v>
      </c>
      <c r="X1734" s="3" t="s">
        <v>78</v>
      </c>
      <c r="Y1734" s="12"/>
      <c r="Z1734" s="1">
        <v>0</v>
      </c>
      <c r="AA1734" s="9">
        <v>1495.89</v>
      </c>
      <c r="AB1734" s="9"/>
      <c r="AC1734" s="50">
        <f>IF(AD1734=AK1734,1,0)</f>
        <v>1</v>
      </c>
      <c r="AD1734" s="50">
        <v>1874.4</v>
      </c>
      <c r="AE1734" s="39">
        <v>1495.89</v>
      </c>
      <c r="AF1734" s="11">
        <f>IF(Z1734=2,AE1734*1.08,IF(AE1734&lt;=10,(AE1734*1.09),IF(AE1734&lt;=50,(10*1.09)+((AE1734-10)*1.08),IF(AE1734&lt;=100,(10*1.09)+((50-10)*1.08)+((AE1734-50)*1.07),IF(AE1734&lt;=200,(10*1.09)+((50-10)*1.08)+((100-50)*1.07)+((AE1734-100)*1.04),(10*1.09)+((50-10)*1.08)+((100-50)*1.07)+((200-100)*1.04)+((AE1734-200)*1.02))))))</f>
        <v>1533.4078</v>
      </c>
      <c r="AG1734" s="11">
        <f>IF(Z1734=1,AF1734*1.08,IF(Z1734=4,AF1734*1.08,IF(Z1734=2,0,IF(AE1734&lt;=100,(AF1734*1.25),IF(AE1734&lt;=200,134.5+((AE1734-100)*1.04*1.16),255.14+((AE1734-200)*1.02*1.12))))))</f>
        <v>1735.5647360000003</v>
      </c>
      <c r="AH1734" s="11">
        <f>IF(Z1734=1,0,IF(Z1734=4,0,(AG1734*1.08)))</f>
        <v>1874.4099148800003</v>
      </c>
      <c r="AI1734" s="9">
        <f>TRUNC(AF1734,2)</f>
        <v>1533.4</v>
      </c>
      <c r="AJ1734" s="9">
        <f>TRUNC(AG1734,2)</f>
        <v>1735.56</v>
      </c>
      <c r="AK1734" s="9">
        <f>TRUNC(AH1734,2)</f>
        <v>1874.4</v>
      </c>
      <c r="AL1734" s="13">
        <v>44170</v>
      </c>
      <c r="AM1734" s="13">
        <v>44187</v>
      </c>
      <c r="AN1734" s="13" t="s">
        <v>6541</v>
      </c>
    </row>
    <row r="1735" spans="1:40" ht="57" customHeight="1" x14ac:dyDescent="0.25">
      <c r="A1735" s="1">
        <v>8699593760037</v>
      </c>
      <c r="B1735" s="1" t="s">
        <v>2250</v>
      </c>
      <c r="C1735" s="1" t="s">
        <v>2251</v>
      </c>
      <c r="D1735" s="2" t="s">
        <v>44</v>
      </c>
      <c r="E1735" s="3" t="s">
        <v>5731</v>
      </c>
      <c r="F1735" s="3">
        <v>0</v>
      </c>
      <c r="G1735" s="2">
        <v>2</v>
      </c>
      <c r="H1735" s="3">
        <v>1</v>
      </c>
      <c r="I1735" s="3"/>
      <c r="J1735" s="3"/>
      <c r="K1735" s="3"/>
      <c r="L1735" s="4" t="s">
        <v>2254</v>
      </c>
      <c r="M1735" s="4" t="s">
        <v>2253</v>
      </c>
      <c r="N1735" s="3" t="s">
        <v>5982</v>
      </c>
      <c r="O1735" s="3">
        <v>400</v>
      </c>
      <c r="P1735" s="3" t="s">
        <v>76</v>
      </c>
      <c r="Q1735" s="3">
        <v>1</v>
      </c>
      <c r="R1735" s="3" t="s">
        <v>48</v>
      </c>
      <c r="S1735" s="10" t="s">
        <v>49</v>
      </c>
      <c r="T1735" s="3" t="s">
        <v>78</v>
      </c>
      <c r="U1735" s="38">
        <v>1568.24</v>
      </c>
      <c r="V1735" s="38">
        <v>1568.24</v>
      </c>
      <c r="W1735" s="38">
        <v>1568.24</v>
      </c>
      <c r="X1735" s="11" t="s">
        <v>78</v>
      </c>
      <c r="Y1735" s="12"/>
      <c r="Z1735" s="1">
        <v>0</v>
      </c>
      <c r="AA1735" s="9">
        <v>5983.61</v>
      </c>
      <c r="AB1735" s="9"/>
      <c r="AC1735" s="50">
        <f>IF(AD1735=AK1735,1,0)</f>
        <v>1</v>
      </c>
      <c r="AD1735" s="50">
        <v>7411.32</v>
      </c>
      <c r="AE1735" s="39">
        <v>5983.61</v>
      </c>
      <c r="AF1735" s="11">
        <f>IF(Z1735=2,AE1735*1.08,IF(AE1735&lt;=10,(AE1735*1.09),IF(AE1735&lt;=50,(10*1.09)+((AE1735-10)*1.08),IF(AE1735&lt;=100,(10*1.09)+((50-10)*1.08)+((AE1735-50)*1.07),IF(AE1735&lt;=200,(10*1.09)+((50-10)*1.08)+((100-50)*1.07)+((AE1735-100)*1.04),(10*1.09)+((50-10)*1.08)+((100-50)*1.07)+((200-100)*1.04)+((AE1735-200)*1.02))))))</f>
        <v>6110.8822</v>
      </c>
      <c r="AG1735" s="11">
        <f>IF(Z1735=1,AF1735*1.08,IF(Z1735=4,AF1735*1.08,IF(Z1735=2,0,IF(AE1735&lt;=100,(AF1735*1.25),IF(AE1735&lt;=200,134.5+((AE1735-100)*1.04*1.16),255.14+((AE1735-200)*1.02*1.12))))))</f>
        <v>6862.336064000001</v>
      </c>
      <c r="AH1735" s="11">
        <f>IF(Z1735=1,0,IF(Z1735=4,0,(AG1735*1.08)))</f>
        <v>7411.3229491200018</v>
      </c>
      <c r="AI1735" s="9">
        <f>TRUNC(AF1735,2)</f>
        <v>6110.88</v>
      </c>
      <c r="AJ1735" s="9">
        <f>TRUNC(AG1735,2)</f>
        <v>6862.33</v>
      </c>
      <c r="AK1735" s="9">
        <f>TRUNC(AH1735,2)</f>
        <v>7411.32</v>
      </c>
      <c r="AL1735" s="13">
        <v>44170</v>
      </c>
      <c r="AM1735" s="13">
        <v>44187</v>
      </c>
      <c r="AN1735" s="13" t="s">
        <v>6541</v>
      </c>
    </row>
    <row r="1736" spans="1:40" ht="57" customHeight="1" x14ac:dyDescent="0.25">
      <c r="A1736" s="1">
        <v>8699862950084</v>
      </c>
      <c r="B1736" s="1" t="s">
        <v>2255</v>
      </c>
      <c r="C1736" s="1" t="s">
        <v>2256</v>
      </c>
      <c r="D1736" s="2" t="s">
        <v>44</v>
      </c>
      <c r="E1736" s="3" t="s">
        <v>5731</v>
      </c>
      <c r="F1736" s="3">
        <v>7</v>
      </c>
      <c r="G1736" s="2">
        <v>2</v>
      </c>
      <c r="H1736" s="3">
        <v>1</v>
      </c>
      <c r="I1736" s="3"/>
      <c r="J1736" s="3"/>
      <c r="K1736" s="3"/>
      <c r="L1736" s="4" t="s">
        <v>2259</v>
      </c>
      <c r="M1736" s="4" t="s">
        <v>2258</v>
      </c>
      <c r="N1736" s="3" t="s">
        <v>6064</v>
      </c>
      <c r="O1736" s="3">
        <v>100</v>
      </c>
      <c r="P1736" s="3" t="s">
        <v>188</v>
      </c>
      <c r="Q1736" s="3">
        <v>4</v>
      </c>
      <c r="R1736" s="3" t="s">
        <v>48</v>
      </c>
      <c r="S1736" s="10" t="s">
        <v>49</v>
      </c>
      <c r="T1736" s="3" t="s">
        <v>102</v>
      </c>
      <c r="U1736" s="38">
        <v>867.64</v>
      </c>
      <c r="V1736" s="38">
        <v>867.64</v>
      </c>
      <c r="W1736" s="38">
        <v>867.64</v>
      </c>
      <c r="X1736" s="3" t="s">
        <v>102</v>
      </c>
      <c r="Y1736" s="12"/>
      <c r="Z1736" s="1">
        <v>0</v>
      </c>
      <c r="AA1736" s="9">
        <v>3310.47</v>
      </c>
      <c r="AB1736" s="9"/>
      <c r="AC1736" s="50">
        <f>IF(AD1736=AK1736,1,0)</f>
        <v>1</v>
      </c>
      <c r="AD1736" s="50">
        <v>4113.22</v>
      </c>
      <c r="AE1736" s="39">
        <v>3310.47</v>
      </c>
      <c r="AF1736" s="11">
        <f>IF(Z1736=2,AE1736*1.08,IF(AE1736&lt;=10,(AE1736*1.09),IF(AE1736&lt;=50,(10*1.09)+((AE1736-10)*1.08),IF(AE1736&lt;=100,(10*1.09)+((50-10)*1.08)+((AE1736-50)*1.07),IF(AE1736&lt;=200,(10*1.09)+((50-10)*1.08)+((100-50)*1.07)+((AE1736-100)*1.04),(10*1.09)+((50-10)*1.08)+((100-50)*1.07)+((200-100)*1.04)+((AE1736-200)*1.02))))))</f>
        <v>3384.2793999999999</v>
      </c>
      <c r="AG1736" s="11">
        <f>IF(Z1736=1,AF1736*1.08,IF(Z1736=4,AF1736*1.08,IF(Z1736=2,0,IF(AE1736&lt;=100,(AF1736*1.25),IF(AE1736&lt;=200,134.5+((AE1736-100)*1.04*1.16),255.14+((AE1736-200)*1.02*1.12))))))</f>
        <v>3808.5409280000003</v>
      </c>
      <c r="AH1736" s="11">
        <f>IF(Z1736=1,0,IF(Z1736=4,0,(AG1736*1.08)))</f>
        <v>4113.2242022400005</v>
      </c>
      <c r="AI1736" s="9">
        <f>TRUNC(AF1736,2)</f>
        <v>3384.27</v>
      </c>
      <c r="AJ1736" s="9">
        <f>TRUNC(AG1736,2)</f>
        <v>3808.54</v>
      </c>
      <c r="AK1736" s="9">
        <f>TRUNC(AH1736,2)</f>
        <v>4113.22</v>
      </c>
      <c r="AL1736" s="13">
        <v>44170</v>
      </c>
      <c r="AM1736" s="13">
        <v>44187</v>
      </c>
      <c r="AN1736" s="13" t="s">
        <v>6541</v>
      </c>
    </row>
    <row r="1737" spans="1:40" ht="57" customHeight="1" x14ac:dyDescent="0.25">
      <c r="A1737" s="1">
        <v>8699862950091</v>
      </c>
      <c r="B1737" s="1" t="s">
        <v>2255</v>
      </c>
      <c r="C1737" s="1" t="s">
        <v>2256</v>
      </c>
      <c r="D1737" s="2" t="s">
        <v>44</v>
      </c>
      <c r="E1737" s="3" t="s">
        <v>5731</v>
      </c>
      <c r="F1737" s="3">
        <v>7</v>
      </c>
      <c r="G1737" s="2">
        <v>2</v>
      </c>
      <c r="H1737" s="3">
        <v>1</v>
      </c>
      <c r="I1737" s="3"/>
      <c r="J1737" s="3"/>
      <c r="K1737" s="3"/>
      <c r="L1737" s="4" t="s">
        <v>2261</v>
      </c>
      <c r="M1737" s="4" t="s">
        <v>2258</v>
      </c>
      <c r="N1737" s="3" t="s">
        <v>6064</v>
      </c>
      <c r="O1737" s="3">
        <v>150</v>
      </c>
      <c r="P1737" s="3" t="s">
        <v>188</v>
      </c>
      <c r="Q1737" s="3">
        <v>4</v>
      </c>
      <c r="R1737" s="3" t="s">
        <v>48</v>
      </c>
      <c r="S1737" s="10" t="s">
        <v>49</v>
      </c>
      <c r="T1737" s="3" t="s">
        <v>102</v>
      </c>
      <c r="U1737" s="38">
        <v>1301.4000000000001</v>
      </c>
      <c r="V1737" s="38">
        <v>1301.4000000000001</v>
      </c>
      <c r="W1737" s="38">
        <v>1301.4000000000001</v>
      </c>
      <c r="X1737" s="3" t="s">
        <v>102</v>
      </c>
      <c r="Y1737" s="12"/>
      <c r="Z1737" s="1">
        <v>0</v>
      </c>
      <c r="AA1737" s="9">
        <v>4965.4799999999996</v>
      </c>
      <c r="AB1737" s="9"/>
      <c r="AC1737" s="50">
        <f>IF(AD1737=AK1737,1,0)</f>
        <v>1</v>
      </c>
      <c r="AD1737" s="50">
        <v>6155.16</v>
      </c>
      <c r="AE1737" s="39">
        <v>4965.4799999999996</v>
      </c>
      <c r="AF1737" s="11">
        <f>IF(Z1737=2,AE1737*1.08,IF(AE1737&lt;=10,(AE1737*1.09),IF(AE1737&lt;=50,(10*1.09)+((AE1737-10)*1.08),IF(AE1737&lt;=100,(10*1.09)+((50-10)*1.08)+((AE1737-50)*1.07),IF(AE1737&lt;=200,(10*1.09)+((50-10)*1.08)+((100-50)*1.07)+((AE1737-100)*1.04),(10*1.09)+((50-10)*1.08)+((100-50)*1.07)+((200-100)*1.04)+((AE1737-200)*1.02))))))</f>
        <v>5072.3896000000004</v>
      </c>
      <c r="AG1737" s="11">
        <f>IF(Z1737=1,AF1737*1.08,IF(Z1737=4,AF1737*1.08,IF(Z1737=2,0,IF(AE1737&lt;=100,(AF1737*1.25),IF(AE1737&lt;=200,134.5+((AE1737-100)*1.04*1.16),255.14+((AE1737-200)*1.02*1.12))))))</f>
        <v>5699.2243520000011</v>
      </c>
      <c r="AH1737" s="11">
        <f>IF(Z1737=1,0,IF(Z1737=4,0,(AG1737*1.08)))</f>
        <v>6155.1623001600019</v>
      </c>
      <c r="AI1737" s="9">
        <f>TRUNC(AF1737,2)</f>
        <v>5072.38</v>
      </c>
      <c r="AJ1737" s="9">
        <f>TRUNC(AG1737,2)</f>
        <v>5699.22</v>
      </c>
      <c r="AK1737" s="9">
        <f>TRUNC(AH1737,2)</f>
        <v>6155.16</v>
      </c>
      <c r="AL1737" s="13">
        <v>44170</v>
      </c>
      <c r="AM1737" s="13">
        <v>44187</v>
      </c>
      <c r="AN1737" s="13" t="s">
        <v>6541</v>
      </c>
    </row>
    <row r="1738" spans="1:40" ht="57" customHeight="1" x14ac:dyDescent="0.25">
      <c r="A1738" s="1">
        <v>8699862950022</v>
      </c>
      <c r="B1738" s="1" t="s">
        <v>2255</v>
      </c>
      <c r="C1738" s="1" t="s">
        <v>2256</v>
      </c>
      <c r="D1738" s="2" t="s">
        <v>44</v>
      </c>
      <c r="E1738" s="3" t="s">
        <v>5731</v>
      </c>
      <c r="F1738" s="3">
        <v>7</v>
      </c>
      <c r="G1738" s="2">
        <v>2</v>
      </c>
      <c r="H1738" s="3">
        <v>1</v>
      </c>
      <c r="I1738" s="3"/>
      <c r="J1738" s="3"/>
      <c r="K1738" s="3"/>
      <c r="L1738" s="4" t="s">
        <v>2263</v>
      </c>
      <c r="M1738" s="4" t="s">
        <v>2258</v>
      </c>
      <c r="N1738" s="3" t="s">
        <v>6064</v>
      </c>
      <c r="O1738" s="3">
        <v>20</v>
      </c>
      <c r="P1738" s="3" t="s">
        <v>188</v>
      </c>
      <c r="Q1738" s="3">
        <v>4</v>
      </c>
      <c r="R1738" s="3" t="s">
        <v>48</v>
      </c>
      <c r="S1738" s="10" t="s">
        <v>49</v>
      </c>
      <c r="T1738" s="3" t="s">
        <v>102</v>
      </c>
      <c r="U1738" s="38">
        <v>173.12</v>
      </c>
      <c r="V1738" s="38">
        <v>173.12</v>
      </c>
      <c r="W1738" s="38">
        <v>173.12</v>
      </c>
      <c r="X1738" s="3" t="s">
        <v>102</v>
      </c>
      <c r="Y1738" s="12"/>
      <c r="Z1738" s="1">
        <v>0</v>
      </c>
      <c r="AA1738" s="9">
        <v>653.80999999999995</v>
      </c>
      <c r="AB1738" s="9"/>
      <c r="AC1738" s="50">
        <f>IF(AD1738=AK1738,1,0)</f>
        <v>1</v>
      </c>
      <c r="AD1738" s="50">
        <v>835.45</v>
      </c>
      <c r="AE1738" s="39">
        <v>653.80999999999995</v>
      </c>
      <c r="AF1738" s="11">
        <f>IF(Z1738=2,AE1738*1.08,IF(AE1738&lt;=10,(AE1738*1.09),IF(AE1738&lt;=50,(10*1.09)+((AE1738-10)*1.08),IF(AE1738&lt;=100,(10*1.09)+((50-10)*1.08)+((AE1738-50)*1.07),IF(AE1738&lt;=200,(10*1.09)+((50-10)*1.08)+((100-50)*1.07)+((AE1738-100)*1.04),(10*1.09)+((50-10)*1.08)+((100-50)*1.07)+((200-100)*1.04)+((AE1738-200)*1.02))))))</f>
        <v>674.48619999999994</v>
      </c>
      <c r="AG1738" s="11">
        <f>IF(Z1738=1,AF1738*1.08,IF(Z1738=4,AF1738*1.08,IF(Z1738=2,0,IF(AE1738&lt;=100,(AF1738*1.25),IF(AE1738&lt;=200,134.5+((AE1738-100)*1.04*1.16),255.14+((AE1738-200)*1.02*1.12))))))</f>
        <v>773.57254399999999</v>
      </c>
      <c r="AH1738" s="11">
        <f>IF(Z1738=1,0,IF(Z1738=4,0,(AG1738*1.08)))</f>
        <v>835.45834752000007</v>
      </c>
      <c r="AI1738" s="9">
        <f>TRUNC(AF1738,2)</f>
        <v>674.48</v>
      </c>
      <c r="AJ1738" s="9">
        <f>TRUNC(AG1738,2)</f>
        <v>773.57</v>
      </c>
      <c r="AK1738" s="9">
        <f>TRUNC(AH1738,2)</f>
        <v>835.45</v>
      </c>
      <c r="AL1738" s="13">
        <v>44170</v>
      </c>
      <c r="AM1738" s="13">
        <v>44187</v>
      </c>
      <c r="AN1738" s="13" t="s">
        <v>6541</v>
      </c>
    </row>
    <row r="1739" spans="1:40" ht="57" customHeight="1" x14ac:dyDescent="0.25">
      <c r="A1739" s="1">
        <v>8699862950039</v>
      </c>
      <c r="B1739" s="1" t="s">
        <v>2255</v>
      </c>
      <c r="C1739" s="1" t="s">
        <v>2256</v>
      </c>
      <c r="D1739" s="2" t="s">
        <v>44</v>
      </c>
      <c r="E1739" s="3" t="s">
        <v>5731</v>
      </c>
      <c r="F1739" s="3">
        <v>7</v>
      </c>
      <c r="G1739" s="2">
        <v>2</v>
      </c>
      <c r="H1739" s="3">
        <v>1</v>
      </c>
      <c r="I1739" s="3"/>
      <c r="J1739" s="3"/>
      <c r="K1739" s="3"/>
      <c r="L1739" s="4" t="s">
        <v>2265</v>
      </c>
      <c r="M1739" s="4" t="s">
        <v>2258</v>
      </c>
      <c r="N1739" s="3" t="s">
        <v>6064</v>
      </c>
      <c r="O1739" s="3">
        <v>30</v>
      </c>
      <c r="P1739" s="3" t="s">
        <v>188</v>
      </c>
      <c r="Q1739" s="3">
        <v>4</v>
      </c>
      <c r="R1739" s="3" t="s">
        <v>48</v>
      </c>
      <c r="S1739" s="10" t="s">
        <v>49</v>
      </c>
      <c r="T1739" s="3" t="s">
        <v>102</v>
      </c>
      <c r="U1739" s="38">
        <v>260.27999999999997</v>
      </c>
      <c r="V1739" s="38">
        <v>260.27999999999997</v>
      </c>
      <c r="W1739" s="38">
        <v>260.27999999999997</v>
      </c>
      <c r="X1739" s="3" t="s">
        <v>102</v>
      </c>
      <c r="Y1739" s="12"/>
      <c r="Z1739" s="1">
        <v>0</v>
      </c>
      <c r="AA1739" s="9">
        <v>990.45</v>
      </c>
      <c r="AB1739" s="9"/>
      <c r="AC1739" s="50">
        <f>IF(AD1739=AK1739,1,0)</f>
        <v>1</v>
      </c>
      <c r="AD1739" s="50">
        <v>1250.8</v>
      </c>
      <c r="AE1739" s="39">
        <v>990.45</v>
      </c>
      <c r="AF1739" s="11">
        <f>IF(Z1739=2,AE1739*1.08,IF(AE1739&lt;=10,(AE1739*1.09),IF(AE1739&lt;=50,(10*1.09)+((AE1739-10)*1.08),IF(AE1739&lt;=100,(10*1.09)+((50-10)*1.08)+((AE1739-50)*1.07),IF(AE1739&lt;=200,(10*1.09)+((50-10)*1.08)+((100-50)*1.07)+((AE1739-100)*1.04),(10*1.09)+((50-10)*1.08)+((100-50)*1.07)+((200-100)*1.04)+((AE1739-200)*1.02))))))</f>
        <v>1017.859</v>
      </c>
      <c r="AG1739" s="11">
        <f>IF(Z1739=1,AF1739*1.08,IF(Z1739=4,AF1739*1.08,IF(Z1739=2,0,IF(AE1739&lt;=100,(AF1739*1.25),IF(AE1739&lt;=200,134.5+((AE1739-100)*1.04*1.16),255.14+((AE1739-200)*1.02*1.12))))))</f>
        <v>1158.1500800000001</v>
      </c>
      <c r="AH1739" s="11">
        <f>IF(Z1739=1,0,IF(Z1739=4,0,(AG1739*1.08)))</f>
        <v>1250.8020864000002</v>
      </c>
      <c r="AI1739" s="9">
        <f>TRUNC(AF1739,2)</f>
        <v>1017.85</v>
      </c>
      <c r="AJ1739" s="9">
        <f>TRUNC(AG1739,2)</f>
        <v>1158.1500000000001</v>
      </c>
      <c r="AK1739" s="9">
        <f>TRUNC(AH1739,2)</f>
        <v>1250.8</v>
      </c>
      <c r="AL1739" s="13">
        <v>44170</v>
      </c>
      <c r="AM1739" s="13">
        <v>44187</v>
      </c>
      <c r="AN1739" s="13" t="s">
        <v>6541</v>
      </c>
    </row>
    <row r="1740" spans="1:40" ht="57" customHeight="1" x14ac:dyDescent="0.25">
      <c r="A1740" s="1">
        <v>8699862950046</v>
      </c>
      <c r="B1740" s="1" t="s">
        <v>2255</v>
      </c>
      <c r="C1740" s="1" t="s">
        <v>2256</v>
      </c>
      <c r="D1740" s="2" t="s">
        <v>44</v>
      </c>
      <c r="E1740" s="3" t="s">
        <v>5731</v>
      </c>
      <c r="F1740" s="3">
        <v>7</v>
      </c>
      <c r="G1740" s="2">
        <v>2</v>
      </c>
      <c r="H1740" s="3">
        <v>1</v>
      </c>
      <c r="I1740" s="3"/>
      <c r="J1740" s="3"/>
      <c r="K1740" s="3"/>
      <c r="L1740" s="4" t="s">
        <v>2266</v>
      </c>
      <c r="M1740" s="4" t="s">
        <v>2258</v>
      </c>
      <c r="N1740" s="3" t="s">
        <v>6064</v>
      </c>
      <c r="O1740" s="3">
        <v>40</v>
      </c>
      <c r="P1740" s="3" t="s">
        <v>188</v>
      </c>
      <c r="Q1740" s="3">
        <v>4</v>
      </c>
      <c r="R1740" s="3" t="s">
        <v>48</v>
      </c>
      <c r="S1740" s="10" t="s">
        <v>49</v>
      </c>
      <c r="T1740" s="3" t="s">
        <v>102</v>
      </c>
      <c r="U1740" s="38">
        <v>347.04</v>
      </c>
      <c r="V1740" s="38">
        <v>347.04</v>
      </c>
      <c r="W1740" s="38">
        <v>347.04</v>
      </c>
      <c r="X1740" s="3" t="s">
        <v>102</v>
      </c>
      <c r="Y1740" s="12"/>
      <c r="Z1740" s="1">
        <v>0</v>
      </c>
      <c r="AA1740" s="9">
        <v>1320.66</v>
      </c>
      <c r="AB1740" s="9"/>
      <c r="AC1740" s="50">
        <f>IF(AD1740=AK1740,1,0)</f>
        <v>1</v>
      </c>
      <c r="AD1740" s="50">
        <v>1658.21</v>
      </c>
      <c r="AE1740" s="39">
        <v>1320.66</v>
      </c>
      <c r="AF1740" s="11">
        <f>IF(Z1740=2,AE1740*1.08,IF(AE1740&lt;=10,(AE1740*1.09),IF(AE1740&lt;=50,(10*1.09)+((AE1740-10)*1.08),IF(AE1740&lt;=100,(10*1.09)+((50-10)*1.08)+((AE1740-50)*1.07),IF(AE1740&lt;=200,(10*1.09)+((50-10)*1.08)+((100-50)*1.07)+((AE1740-100)*1.04),(10*1.09)+((50-10)*1.08)+((100-50)*1.07)+((200-100)*1.04)+((AE1740-200)*1.02))))))</f>
        <v>1354.6732</v>
      </c>
      <c r="AG1740" s="11">
        <f>IF(Z1740=1,AF1740*1.08,IF(Z1740=4,AF1740*1.08,IF(Z1740=2,0,IF(AE1740&lt;=100,(AF1740*1.25),IF(AE1740&lt;=200,134.5+((AE1740-100)*1.04*1.16),255.14+((AE1740-200)*1.02*1.12))))))</f>
        <v>1535.3819840000001</v>
      </c>
      <c r="AH1740" s="11">
        <f>IF(Z1740=1,0,IF(Z1740=4,0,(AG1740*1.08)))</f>
        <v>1658.2125427200003</v>
      </c>
      <c r="AI1740" s="9">
        <f>TRUNC(AF1740,2)</f>
        <v>1354.67</v>
      </c>
      <c r="AJ1740" s="9">
        <f>TRUNC(AG1740,2)</f>
        <v>1535.38</v>
      </c>
      <c r="AK1740" s="9">
        <f>TRUNC(AH1740,2)</f>
        <v>1658.21</v>
      </c>
      <c r="AL1740" s="13">
        <v>44170</v>
      </c>
      <c r="AM1740" s="13">
        <v>44187</v>
      </c>
      <c r="AN1740" s="13" t="s">
        <v>6541</v>
      </c>
    </row>
    <row r="1741" spans="1:40" ht="57" customHeight="1" x14ac:dyDescent="0.25">
      <c r="A1741" s="1">
        <v>8699862950053</v>
      </c>
      <c r="B1741" s="1" t="s">
        <v>2255</v>
      </c>
      <c r="C1741" s="1" t="s">
        <v>2256</v>
      </c>
      <c r="D1741" s="2" t="s">
        <v>44</v>
      </c>
      <c r="E1741" s="3" t="s">
        <v>5731</v>
      </c>
      <c r="F1741" s="3">
        <v>7</v>
      </c>
      <c r="G1741" s="2">
        <v>2</v>
      </c>
      <c r="H1741" s="3">
        <v>1</v>
      </c>
      <c r="I1741" s="3"/>
      <c r="J1741" s="3"/>
      <c r="K1741" s="3"/>
      <c r="L1741" s="4" t="s">
        <v>2268</v>
      </c>
      <c r="M1741" s="4" t="s">
        <v>2258</v>
      </c>
      <c r="N1741" s="3" t="s">
        <v>6064</v>
      </c>
      <c r="O1741" s="3">
        <v>50</v>
      </c>
      <c r="P1741" s="3" t="s">
        <v>188</v>
      </c>
      <c r="Q1741" s="3">
        <v>4</v>
      </c>
      <c r="R1741" s="3" t="s">
        <v>48</v>
      </c>
      <c r="S1741" s="10" t="s">
        <v>49</v>
      </c>
      <c r="T1741" s="3" t="s">
        <v>102</v>
      </c>
      <c r="U1741" s="38">
        <v>433.84</v>
      </c>
      <c r="V1741" s="38">
        <v>433.84</v>
      </c>
      <c r="W1741" s="38">
        <v>433.84</v>
      </c>
      <c r="X1741" s="3" t="s">
        <v>102</v>
      </c>
      <c r="Y1741" s="12"/>
      <c r="Z1741" s="1">
        <v>0</v>
      </c>
      <c r="AA1741" s="9">
        <v>1650.83</v>
      </c>
      <c r="AB1741" s="9"/>
      <c r="AC1741" s="50">
        <f>IF(AD1741=AK1741,1,0)</f>
        <v>1</v>
      </c>
      <c r="AD1741" s="50">
        <v>2065.5700000000002</v>
      </c>
      <c r="AE1741" s="39">
        <v>1650.83</v>
      </c>
      <c r="AF1741" s="11">
        <f>IF(Z1741=2,AE1741*1.08,IF(AE1741&lt;=10,(AE1741*1.09),IF(AE1741&lt;=50,(10*1.09)+((AE1741-10)*1.08),IF(AE1741&lt;=100,(10*1.09)+((50-10)*1.08)+((AE1741-50)*1.07),IF(AE1741&lt;=200,(10*1.09)+((50-10)*1.08)+((100-50)*1.07)+((AE1741-100)*1.04),(10*1.09)+((50-10)*1.08)+((100-50)*1.07)+((200-100)*1.04)+((AE1741-200)*1.02))))))</f>
        <v>1691.4465999999998</v>
      </c>
      <c r="AG1741" s="11">
        <f>IF(Z1741=1,AF1741*1.08,IF(Z1741=4,AF1741*1.08,IF(Z1741=2,0,IF(AE1741&lt;=100,(AF1741*1.25),IF(AE1741&lt;=200,134.5+((AE1741-100)*1.04*1.16),255.14+((AE1741-200)*1.02*1.12))))))</f>
        <v>1912.5681920000002</v>
      </c>
      <c r="AH1741" s="11">
        <f>IF(Z1741=1,0,IF(Z1741=4,0,(AG1741*1.08)))</f>
        <v>2065.5736473600005</v>
      </c>
      <c r="AI1741" s="9">
        <f>TRUNC(AF1741,2)</f>
        <v>1691.44</v>
      </c>
      <c r="AJ1741" s="9">
        <f>TRUNC(AG1741,2)</f>
        <v>1912.56</v>
      </c>
      <c r="AK1741" s="9">
        <f>TRUNC(AH1741,2)</f>
        <v>2065.5700000000002</v>
      </c>
      <c r="AL1741" s="13">
        <v>44170</v>
      </c>
      <c r="AM1741" s="13">
        <v>44187</v>
      </c>
      <c r="AN1741" s="13" t="s">
        <v>6541</v>
      </c>
    </row>
    <row r="1742" spans="1:40" ht="57" customHeight="1" x14ac:dyDescent="0.25">
      <c r="A1742" s="1">
        <v>8699862950060</v>
      </c>
      <c r="B1742" s="1" t="s">
        <v>2255</v>
      </c>
      <c r="C1742" s="1" t="s">
        <v>2256</v>
      </c>
      <c r="D1742" s="2" t="s">
        <v>44</v>
      </c>
      <c r="E1742" s="3" t="s">
        <v>5731</v>
      </c>
      <c r="F1742" s="3">
        <v>7</v>
      </c>
      <c r="G1742" s="2">
        <v>2</v>
      </c>
      <c r="H1742" s="3">
        <v>1</v>
      </c>
      <c r="I1742" s="3"/>
      <c r="J1742" s="3"/>
      <c r="K1742" s="3"/>
      <c r="L1742" s="4" t="s">
        <v>2270</v>
      </c>
      <c r="M1742" s="4" t="s">
        <v>2258</v>
      </c>
      <c r="N1742" s="3" t="s">
        <v>6064</v>
      </c>
      <c r="O1742" s="3">
        <v>60</v>
      </c>
      <c r="P1742" s="3" t="s">
        <v>188</v>
      </c>
      <c r="Q1742" s="3">
        <v>4</v>
      </c>
      <c r="R1742" s="3" t="s">
        <v>48</v>
      </c>
      <c r="S1742" s="10" t="s">
        <v>49</v>
      </c>
      <c r="T1742" s="3" t="s">
        <v>102</v>
      </c>
      <c r="U1742" s="38">
        <v>520.6</v>
      </c>
      <c r="V1742" s="38">
        <v>520.6</v>
      </c>
      <c r="W1742" s="38">
        <v>520.6</v>
      </c>
      <c r="X1742" s="3" t="s">
        <v>102</v>
      </c>
      <c r="Y1742" s="12"/>
      <c r="Z1742" s="1">
        <v>0</v>
      </c>
      <c r="AA1742" s="9">
        <v>1986.31</v>
      </c>
      <c r="AB1742" s="9"/>
      <c r="AC1742" s="50">
        <f>IF(AD1742=AK1742,1,0)</f>
        <v>1</v>
      </c>
      <c r="AD1742" s="50">
        <v>2479.48</v>
      </c>
      <c r="AE1742" s="39">
        <v>1986.31</v>
      </c>
      <c r="AF1742" s="11">
        <f>IF(Z1742=2,AE1742*1.08,IF(AE1742&lt;=10,(AE1742*1.09),IF(AE1742&lt;=50,(10*1.09)+((AE1742-10)*1.08),IF(AE1742&lt;=100,(10*1.09)+((50-10)*1.08)+((AE1742-50)*1.07),IF(AE1742&lt;=200,(10*1.09)+((50-10)*1.08)+((100-50)*1.07)+((AE1742-100)*1.04),(10*1.09)+((50-10)*1.08)+((100-50)*1.07)+((200-100)*1.04)+((AE1742-200)*1.02))))))</f>
        <v>2033.6361999999999</v>
      </c>
      <c r="AG1742" s="11">
        <f>IF(Z1742=1,AF1742*1.08,IF(Z1742=4,AF1742*1.08,IF(Z1742=2,0,IF(AE1742&lt;=100,(AF1742*1.25),IF(AE1742&lt;=200,134.5+((AE1742-100)*1.04*1.16),255.14+((AE1742-200)*1.02*1.12))))))</f>
        <v>2295.8205440000002</v>
      </c>
      <c r="AH1742" s="11">
        <f>IF(Z1742=1,0,IF(Z1742=4,0,(AG1742*1.08)))</f>
        <v>2479.4861875200004</v>
      </c>
      <c r="AI1742" s="9">
        <f>TRUNC(AF1742,2)</f>
        <v>2033.63</v>
      </c>
      <c r="AJ1742" s="9">
        <f>TRUNC(AG1742,2)</f>
        <v>2295.8200000000002</v>
      </c>
      <c r="AK1742" s="9">
        <f>TRUNC(AH1742,2)</f>
        <v>2479.48</v>
      </c>
      <c r="AL1742" s="13">
        <v>44170</v>
      </c>
      <c r="AM1742" s="13">
        <v>44187</v>
      </c>
      <c r="AN1742" s="13" t="s">
        <v>6541</v>
      </c>
    </row>
    <row r="1743" spans="1:40" ht="57" customHeight="1" x14ac:dyDescent="0.25">
      <c r="A1743" s="1">
        <v>8699862950077</v>
      </c>
      <c r="B1743" s="1" t="s">
        <v>2255</v>
      </c>
      <c r="C1743" s="1" t="s">
        <v>2256</v>
      </c>
      <c r="D1743" s="2" t="s">
        <v>44</v>
      </c>
      <c r="E1743" s="3" t="s">
        <v>5731</v>
      </c>
      <c r="F1743" s="3">
        <v>7</v>
      </c>
      <c r="G1743" s="2">
        <v>2</v>
      </c>
      <c r="H1743" s="3">
        <v>1</v>
      </c>
      <c r="I1743" s="3"/>
      <c r="J1743" s="3"/>
      <c r="K1743" s="3"/>
      <c r="L1743" s="4" t="s">
        <v>2272</v>
      </c>
      <c r="M1743" s="4" t="s">
        <v>2258</v>
      </c>
      <c r="N1743" s="3" t="s">
        <v>6064</v>
      </c>
      <c r="O1743" s="3">
        <v>80</v>
      </c>
      <c r="P1743" s="3" t="s">
        <v>188</v>
      </c>
      <c r="Q1743" s="3">
        <v>4</v>
      </c>
      <c r="R1743" s="3" t="s">
        <v>48</v>
      </c>
      <c r="S1743" s="10" t="s">
        <v>49</v>
      </c>
      <c r="T1743" s="3" t="s">
        <v>102</v>
      </c>
      <c r="U1743" s="38">
        <v>694.12</v>
      </c>
      <c r="V1743" s="38">
        <v>694.12</v>
      </c>
      <c r="W1743" s="38">
        <v>694.12</v>
      </c>
      <c r="X1743" s="3" t="s">
        <v>102</v>
      </c>
      <c r="Y1743" s="12"/>
      <c r="Z1743" s="1">
        <v>0</v>
      </c>
      <c r="AA1743" s="9">
        <v>2648.39</v>
      </c>
      <c r="AB1743" s="9"/>
      <c r="AC1743" s="50">
        <f>IF(AD1743=AK1743,1,0)</f>
        <v>1</v>
      </c>
      <c r="AD1743" s="50">
        <v>3296.35</v>
      </c>
      <c r="AE1743" s="39">
        <v>2648.39</v>
      </c>
      <c r="AF1743" s="11">
        <f>IF(Z1743=2,AE1743*1.08,IF(AE1743&lt;=10,(AE1743*1.09),IF(AE1743&lt;=50,(10*1.09)+((AE1743-10)*1.08),IF(AE1743&lt;=100,(10*1.09)+((50-10)*1.08)+((AE1743-50)*1.07),IF(AE1743&lt;=200,(10*1.09)+((50-10)*1.08)+((100-50)*1.07)+((AE1743-100)*1.04),(10*1.09)+((50-10)*1.08)+((100-50)*1.07)+((200-100)*1.04)+((AE1743-200)*1.02))))))</f>
        <v>2708.9577999999997</v>
      </c>
      <c r="AG1743" s="11">
        <f>IF(Z1743=1,AF1743*1.08,IF(Z1743=4,AF1743*1.08,IF(Z1743=2,0,IF(AE1743&lt;=100,(AF1743*1.25),IF(AE1743&lt;=200,134.5+((AE1743-100)*1.04*1.16),255.14+((AE1743-200)*1.02*1.12))))))</f>
        <v>3052.1807359999998</v>
      </c>
      <c r="AH1743" s="11">
        <f>IF(Z1743=1,0,IF(Z1743=4,0,(AG1743*1.08)))</f>
        <v>3296.35519488</v>
      </c>
      <c r="AI1743" s="9">
        <f>TRUNC(AF1743,2)</f>
        <v>2708.95</v>
      </c>
      <c r="AJ1743" s="9">
        <f>TRUNC(AG1743,2)</f>
        <v>3052.18</v>
      </c>
      <c r="AK1743" s="9">
        <f>TRUNC(AH1743,2)</f>
        <v>3296.35</v>
      </c>
      <c r="AL1743" s="13">
        <v>44170</v>
      </c>
      <c r="AM1743" s="13">
        <v>44187</v>
      </c>
      <c r="AN1743" s="13" t="s">
        <v>6541</v>
      </c>
    </row>
    <row r="1744" spans="1:40" ht="57" customHeight="1" x14ac:dyDescent="0.25">
      <c r="A1744" s="1">
        <v>8699593095290</v>
      </c>
      <c r="B1744" s="1" t="s">
        <v>2280</v>
      </c>
      <c r="C1744" s="1" t="s">
        <v>2281</v>
      </c>
      <c r="D1744" s="2" t="s">
        <v>44</v>
      </c>
      <c r="E1744" s="3" t="s">
        <v>5731</v>
      </c>
      <c r="F1744" s="3">
        <v>0</v>
      </c>
      <c r="G1744" s="2">
        <v>2</v>
      </c>
      <c r="H1744" s="3">
        <v>1</v>
      </c>
      <c r="I1744" s="3"/>
      <c r="J1744" s="3"/>
      <c r="K1744" s="3"/>
      <c r="L1744" s="4" t="s">
        <v>2282</v>
      </c>
      <c r="M1744" s="4" t="s">
        <v>2283</v>
      </c>
      <c r="N1744" s="3" t="s">
        <v>5982</v>
      </c>
      <c r="O1744" s="3">
        <v>400</v>
      </c>
      <c r="P1744" s="3" t="s">
        <v>76</v>
      </c>
      <c r="Q1744" s="3">
        <v>60</v>
      </c>
      <c r="R1744" s="3" t="s">
        <v>48</v>
      </c>
      <c r="S1744" s="10" t="s">
        <v>49</v>
      </c>
      <c r="T1744" s="3" t="s">
        <v>129</v>
      </c>
      <c r="U1744" s="38">
        <v>287.98</v>
      </c>
      <c r="V1744" s="38">
        <v>287.98</v>
      </c>
      <c r="W1744" s="38">
        <v>287.98</v>
      </c>
      <c r="X1744" s="11" t="s">
        <v>129</v>
      </c>
      <c r="Y1744" s="12"/>
      <c r="Z1744" s="1">
        <v>0</v>
      </c>
      <c r="AA1744" s="9">
        <v>1098.77</v>
      </c>
      <c r="AB1744" s="9"/>
      <c r="AC1744" s="50">
        <f>IF(AD1744=AK1744,1,0)</f>
        <v>1</v>
      </c>
      <c r="AD1744" s="50">
        <v>1384.44</v>
      </c>
      <c r="AE1744" s="39">
        <v>1098.77</v>
      </c>
      <c r="AF1744" s="11">
        <f>IF(Z1744=2,AE1744*1.08,IF(AE1744&lt;=10,(AE1744*1.09),IF(AE1744&lt;=50,(10*1.09)+((AE1744-10)*1.08),IF(AE1744&lt;=100,(10*1.09)+((50-10)*1.08)+((AE1744-50)*1.07),IF(AE1744&lt;=200,(10*1.09)+((50-10)*1.08)+((100-50)*1.07)+((AE1744-100)*1.04),(10*1.09)+((50-10)*1.08)+((100-50)*1.07)+((200-100)*1.04)+((AE1744-200)*1.02))))))</f>
        <v>1128.3453999999999</v>
      </c>
      <c r="AG1744" s="11">
        <f>IF(Z1744=1,AF1744*1.08,IF(Z1744=4,AF1744*1.08,IF(Z1744=2,0,IF(AE1744&lt;=100,(AF1744*1.25),IF(AE1744&lt;=200,134.5+((AE1744-100)*1.04*1.16),255.14+((AE1744-200)*1.02*1.12))))))</f>
        <v>1281.8948479999999</v>
      </c>
      <c r="AH1744" s="11">
        <f>IF(Z1744=1,0,IF(Z1744=4,0,(AG1744*1.08)))</f>
        <v>1384.44643584</v>
      </c>
      <c r="AI1744" s="9">
        <f>TRUNC(AF1744,2)</f>
        <v>1128.3399999999999</v>
      </c>
      <c r="AJ1744" s="9">
        <f>TRUNC(AG1744,2)</f>
        <v>1281.8900000000001</v>
      </c>
      <c r="AK1744" s="9">
        <f>TRUNC(AH1744,2)</f>
        <v>1384.44</v>
      </c>
      <c r="AL1744" s="13">
        <v>44170</v>
      </c>
      <c r="AM1744" s="13">
        <v>44187</v>
      </c>
      <c r="AN1744" s="13" t="s">
        <v>6541</v>
      </c>
    </row>
    <row r="1745" spans="1:40" ht="57" customHeight="1" x14ac:dyDescent="0.25">
      <c r="A1745" s="1">
        <v>8699593775048</v>
      </c>
      <c r="B1745" s="1" t="s">
        <v>2295</v>
      </c>
      <c r="C1745" s="1" t="s">
        <v>2296</v>
      </c>
      <c r="D1745" s="2" t="s">
        <v>44</v>
      </c>
      <c r="E1745" s="3" t="s">
        <v>5731</v>
      </c>
      <c r="F1745" s="3">
        <v>0</v>
      </c>
      <c r="G1745" s="2">
        <v>1</v>
      </c>
      <c r="H1745" s="3">
        <v>1</v>
      </c>
      <c r="I1745" s="3"/>
      <c r="J1745" s="3"/>
      <c r="K1745" s="3"/>
      <c r="L1745" s="4" t="s">
        <v>2297</v>
      </c>
      <c r="M1745" s="4" t="s">
        <v>2298</v>
      </c>
      <c r="N1745" s="3" t="s">
        <v>5982</v>
      </c>
      <c r="O1745" s="3">
        <v>50</v>
      </c>
      <c r="P1745" s="3" t="s">
        <v>76</v>
      </c>
      <c r="Q1745" s="3">
        <v>1</v>
      </c>
      <c r="R1745" s="3" t="s">
        <v>48</v>
      </c>
      <c r="S1745" s="10" t="s">
        <v>49</v>
      </c>
      <c r="T1745" s="3" t="s">
        <v>78</v>
      </c>
      <c r="U1745" s="38">
        <v>973.71</v>
      </c>
      <c r="V1745" s="38">
        <v>973.71</v>
      </c>
      <c r="W1745" s="38">
        <v>584.22</v>
      </c>
      <c r="X1745" s="11" t="s">
        <v>78</v>
      </c>
      <c r="Y1745" s="12"/>
      <c r="Z1745" s="1">
        <v>0</v>
      </c>
      <c r="AA1745" s="9">
        <v>2229.08</v>
      </c>
      <c r="AB1745" s="9"/>
      <c r="AC1745" s="50">
        <f>IF(AD1745=AK1745,1,0)</f>
        <v>1</v>
      </c>
      <c r="AD1745" s="50">
        <v>2779.01</v>
      </c>
      <c r="AE1745" s="39">
        <v>2229.08</v>
      </c>
      <c r="AF1745" s="11">
        <f>IF(Z1745=2,AE1745*1.08,IF(AE1745&lt;=10,(AE1745*1.09),IF(AE1745&lt;=50,(10*1.09)+((AE1745-10)*1.08),IF(AE1745&lt;=100,(10*1.09)+((50-10)*1.08)+((AE1745-50)*1.07),IF(AE1745&lt;=200,(10*1.09)+((50-10)*1.08)+((100-50)*1.07)+((AE1745-100)*1.04),(10*1.09)+((50-10)*1.08)+((100-50)*1.07)+((200-100)*1.04)+((AE1745-200)*1.02))))))</f>
        <v>2281.2615999999998</v>
      </c>
      <c r="AG1745" s="11">
        <f>IF(Z1745=1,AF1745*1.08,IF(Z1745=4,AF1745*1.08,IF(Z1745=2,0,IF(AE1745&lt;=100,(AF1745*1.25),IF(AE1745&lt;=200,134.5+((AE1745-100)*1.04*1.16),255.14+((AE1745-200)*1.02*1.12))))))</f>
        <v>2573.1609920000001</v>
      </c>
      <c r="AH1745" s="11">
        <f>IF(Z1745=1,0,IF(Z1745=4,0,(AG1745*1.08)))</f>
        <v>2779.0138713600004</v>
      </c>
      <c r="AI1745" s="9">
        <f>TRUNC(AF1745,2)</f>
        <v>2281.2600000000002</v>
      </c>
      <c r="AJ1745" s="9">
        <f>TRUNC(AG1745,2)</f>
        <v>2573.16</v>
      </c>
      <c r="AK1745" s="9">
        <f>TRUNC(AH1745,2)</f>
        <v>2779.01</v>
      </c>
      <c r="AL1745" s="13">
        <v>44170</v>
      </c>
      <c r="AM1745" s="13">
        <v>44187</v>
      </c>
      <c r="AN1745" s="13" t="s">
        <v>6541</v>
      </c>
    </row>
    <row r="1746" spans="1:40" ht="57" customHeight="1" x14ac:dyDescent="0.25">
      <c r="A1746" s="1">
        <v>8699702795004</v>
      </c>
      <c r="B1746" s="1" t="s">
        <v>2295</v>
      </c>
      <c r="C1746" s="1" t="s">
        <v>2296</v>
      </c>
      <c r="D1746" s="2" t="s">
        <v>150</v>
      </c>
      <c r="E1746" s="3" t="s">
        <v>5731</v>
      </c>
      <c r="F1746" s="3">
        <v>0</v>
      </c>
      <c r="G1746" s="2">
        <v>1</v>
      </c>
      <c r="H1746" s="3">
        <v>1</v>
      </c>
      <c r="I1746" s="3"/>
      <c r="J1746" s="3"/>
      <c r="K1746" s="3"/>
      <c r="L1746" s="4" t="s">
        <v>5553</v>
      </c>
      <c r="M1746" s="4" t="s">
        <v>2298</v>
      </c>
      <c r="N1746" s="3" t="s">
        <v>5965</v>
      </c>
      <c r="O1746" s="3">
        <v>50</v>
      </c>
      <c r="P1746" s="3" t="s">
        <v>76</v>
      </c>
      <c r="Q1746" s="3">
        <v>1</v>
      </c>
      <c r="R1746" s="3" t="s">
        <v>48</v>
      </c>
      <c r="S1746" s="10" t="s">
        <v>18</v>
      </c>
      <c r="T1746" s="3" t="s">
        <v>78</v>
      </c>
      <c r="U1746" s="38">
        <v>973.71</v>
      </c>
      <c r="V1746" s="38">
        <v>973.71</v>
      </c>
      <c r="W1746" s="38">
        <v>584.22</v>
      </c>
      <c r="X1746" s="11" t="s">
        <v>78</v>
      </c>
      <c r="Y1746" s="12"/>
      <c r="Z1746" s="1">
        <v>0</v>
      </c>
      <c r="AA1746" s="9">
        <v>2229.08</v>
      </c>
      <c r="AB1746" s="9"/>
      <c r="AC1746" s="50"/>
      <c r="AD1746" s="50"/>
      <c r="AE1746" s="39">
        <v>2229.08</v>
      </c>
      <c r="AF1746" s="11">
        <f>IF(Z1746=2,AE1746*1.08,IF(AE1746&lt;=10,(AE1746*1.09),IF(AE1746&lt;=50,(10*1.09)+((AE1746-10)*1.08),IF(AE1746&lt;=100,(10*1.09)+((50-10)*1.08)+((AE1746-50)*1.07),IF(AE1746&lt;=200,(10*1.09)+((50-10)*1.08)+((100-50)*1.07)+((AE1746-100)*1.04),(10*1.09)+((50-10)*1.08)+((100-50)*1.07)+((200-100)*1.04)+((AE1746-200)*1.02))))))</f>
        <v>2281.2615999999998</v>
      </c>
      <c r="AG1746" s="11">
        <f>IF(Z1746=1,AF1746*1.08,IF(Z1746=4,AF1746*1.08,IF(Z1746=2,0,IF(AE1746&lt;=100,(AF1746*1.25),IF(AE1746&lt;=200,134.5+((AE1746-100)*1.04*1.16),255.14+((AE1746-200)*1.02*1.12))))))</f>
        <v>2573.1609920000001</v>
      </c>
      <c r="AH1746" s="11">
        <f>IF(Z1746=1,0,IF(Z1746=4,0,(AG1746*1.08)))</f>
        <v>2779.0138713600004</v>
      </c>
      <c r="AI1746" s="9">
        <f>TRUNC(AF1746,2)</f>
        <v>2281.2600000000002</v>
      </c>
      <c r="AJ1746" s="9">
        <f>TRUNC(AG1746,2)</f>
        <v>2573.16</v>
      </c>
      <c r="AK1746" s="9">
        <f>TRUNC(AH1746,2)</f>
        <v>2779.01</v>
      </c>
      <c r="AL1746" s="13">
        <v>44170</v>
      </c>
      <c r="AM1746" s="13">
        <v>44187</v>
      </c>
      <c r="AN1746" s="13" t="s">
        <v>6541</v>
      </c>
    </row>
    <row r="1747" spans="1:40" ht="57" customHeight="1" x14ac:dyDescent="0.25">
      <c r="A1747" s="1">
        <v>8699822570291</v>
      </c>
      <c r="B1747" s="1" t="s">
        <v>2304</v>
      </c>
      <c r="C1747" s="1" t="s">
        <v>2305</v>
      </c>
      <c r="D1747" s="2" t="s">
        <v>44</v>
      </c>
      <c r="E1747" s="3" t="s">
        <v>5731</v>
      </c>
      <c r="F1747" s="3">
        <v>0</v>
      </c>
      <c r="G1747" s="2">
        <v>2</v>
      </c>
      <c r="H1747" s="3">
        <v>1</v>
      </c>
      <c r="I1747" s="3"/>
      <c r="J1747" s="3"/>
      <c r="K1747" s="3"/>
      <c r="L1747" s="4" t="s">
        <v>2306</v>
      </c>
      <c r="M1747" s="4" t="s">
        <v>2307</v>
      </c>
      <c r="N1747" s="3" t="s">
        <v>6044</v>
      </c>
      <c r="O1747" s="3">
        <v>100</v>
      </c>
      <c r="P1747" s="3" t="s">
        <v>76</v>
      </c>
      <c r="Q1747" s="3">
        <v>500</v>
      </c>
      <c r="R1747" s="3" t="s">
        <v>48</v>
      </c>
      <c r="S1747" s="10" t="s">
        <v>49</v>
      </c>
      <c r="T1747" s="3" t="s">
        <v>317</v>
      </c>
      <c r="U1747" s="38">
        <v>1001.14</v>
      </c>
      <c r="V1747" s="38">
        <v>1001.14</v>
      </c>
      <c r="W1747" s="38">
        <v>1001.14</v>
      </c>
      <c r="X1747" s="11" t="s">
        <v>317</v>
      </c>
      <c r="Y1747" s="12"/>
      <c r="Z1747" s="1">
        <v>0</v>
      </c>
      <c r="AA1747" s="9">
        <v>1412.22</v>
      </c>
      <c r="AB1747" s="9"/>
      <c r="AC1747" s="50">
        <f>IF(AD1747=AK1747,1,0)</f>
        <v>1</v>
      </c>
      <c r="AD1747" s="50">
        <v>1771.17</v>
      </c>
      <c r="AE1747" s="39">
        <v>1412.22</v>
      </c>
      <c r="AF1747" s="11">
        <f>IF(Z1747=2,AE1747*1.08,IF(AE1747&lt;=10,(AE1747*1.09),IF(AE1747&lt;=50,(10*1.09)+((AE1747-10)*1.08),IF(AE1747&lt;=100,(10*1.09)+((50-10)*1.08)+((AE1747-50)*1.07),IF(AE1747&lt;=200,(10*1.09)+((50-10)*1.08)+((100-50)*1.07)+((AE1747-100)*1.04),(10*1.09)+((50-10)*1.08)+((100-50)*1.07)+((200-100)*1.04)+((AE1747-200)*1.02))))))</f>
        <v>1448.0644</v>
      </c>
      <c r="AG1747" s="11">
        <f>IF(Z1747=1,AF1747*1.08,IF(Z1747=4,AF1747*1.08,IF(Z1747=2,0,IF(AE1747&lt;=100,(AF1747*1.25),IF(AE1747&lt;=200,134.5+((AE1747-100)*1.04*1.16),255.14+((AE1747-200)*1.02*1.12))))))</f>
        <v>1639.9801280000001</v>
      </c>
      <c r="AH1747" s="11">
        <f>IF(Z1747=1,0,IF(Z1747=4,0,(AG1747*1.08)))</f>
        <v>1771.1785382400003</v>
      </c>
      <c r="AI1747" s="9">
        <f>TRUNC(AF1747,2)</f>
        <v>1448.06</v>
      </c>
      <c r="AJ1747" s="9">
        <f>TRUNC(AG1747,2)</f>
        <v>1639.98</v>
      </c>
      <c r="AK1747" s="9">
        <f>TRUNC(AH1747,2)</f>
        <v>1771.17</v>
      </c>
      <c r="AL1747" s="13">
        <v>44170</v>
      </c>
      <c r="AM1747" s="13">
        <v>44187</v>
      </c>
      <c r="AN1747" s="13" t="s">
        <v>6541</v>
      </c>
    </row>
    <row r="1748" spans="1:40" ht="57" customHeight="1" x14ac:dyDescent="0.25">
      <c r="A1748" s="1">
        <v>8699822090287</v>
      </c>
      <c r="B1748" s="1" t="s">
        <v>2304</v>
      </c>
      <c r="C1748" s="1" t="s">
        <v>2305</v>
      </c>
      <c r="D1748" s="2" t="s">
        <v>44</v>
      </c>
      <c r="E1748" s="3" t="s">
        <v>5731</v>
      </c>
      <c r="F1748" s="3">
        <v>0</v>
      </c>
      <c r="G1748" s="2">
        <v>2</v>
      </c>
      <c r="H1748" s="3">
        <v>1</v>
      </c>
      <c r="I1748" s="3"/>
      <c r="J1748" s="3"/>
      <c r="K1748" s="3"/>
      <c r="L1748" s="4" t="s">
        <v>2309</v>
      </c>
      <c r="M1748" s="4" t="s">
        <v>2307</v>
      </c>
      <c r="N1748" s="3" t="s">
        <v>6044</v>
      </c>
      <c r="O1748" s="3">
        <v>500</v>
      </c>
      <c r="P1748" s="3" t="s">
        <v>76</v>
      </c>
      <c r="Q1748" s="3">
        <v>100</v>
      </c>
      <c r="R1748" s="3" t="s">
        <v>48</v>
      </c>
      <c r="S1748" s="10" t="s">
        <v>49</v>
      </c>
      <c r="T1748" s="3" t="s">
        <v>317</v>
      </c>
      <c r="U1748" s="38">
        <v>1001.14</v>
      </c>
      <c r="V1748" s="38">
        <v>1001.14</v>
      </c>
      <c r="W1748" s="38">
        <v>1001.14</v>
      </c>
      <c r="X1748" s="11" t="s">
        <v>317</v>
      </c>
      <c r="Y1748" s="12"/>
      <c r="Z1748" s="1">
        <v>0</v>
      </c>
      <c r="AA1748" s="9">
        <v>1422.8</v>
      </c>
      <c r="AB1748" s="9"/>
      <c r="AC1748" s="50">
        <f>IF(AD1748=AK1748,1,0)</f>
        <v>1</v>
      </c>
      <c r="AD1748" s="50">
        <v>1784.23</v>
      </c>
      <c r="AE1748" s="39">
        <v>1422.8</v>
      </c>
      <c r="AF1748" s="11">
        <f>IF(Z1748=2,AE1748*1.08,IF(AE1748&lt;=10,(AE1748*1.09),IF(AE1748&lt;=50,(10*1.09)+((AE1748-10)*1.08),IF(AE1748&lt;=100,(10*1.09)+((50-10)*1.08)+((AE1748-50)*1.07),IF(AE1748&lt;=200,(10*1.09)+((50-10)*1.08)+((100-50)*1.07)+((AE1748-100)*1.04),(10*1.09)+((50-10)*1.08)+((100-50)*1.07)+((200-100)*1.04)+((AE1748-200)*1.02))))))</f>
        <v>1458.856</v>
      </c>
      <c r="AG1748" s="11">
        <f>IF(Z1748=1,AF1748*1.08,IF(Z1748=4,AF1748*1.08,IF(Z1748=2,0,IF(AE1748&lt;=100,(AF1748*1.25),IF(AE1748&lt;=200,134.5+((AE1748-100)*1.04*1.16),255.14+((AE1748-200)*1.02*1.12))))))</f>
        <v>1652.0667200000003</v>
      </c>
      <c r="AH1748" s="11">
        <f>IF(Z1748=1,0,IF(Z1748=4,0,(AG1748*1.08)))</f>
        <v>1784.2320576000004</v>
      </c>
      <c r="AI1748" s="9">
        <f>TRUNC(AF1748,2)</f>
        <v>1458.85</v>
      </c>
      <c r="AJ1748" s="9">
        <f>TRUNC(AG1748,2)</f>
        <v>1652.06</v>
      </c>
      <c r="AK1748" s="9">
        <f>TRUNC(AH1748,2)</f>
        <v>1784.23</v>
      </c>
      <c r="AL1748" s="13">
        <v>44170</v>
      </c>
      <c r="AM1748" s="13">
        <v>44187</v>
      </c>
      <c r="AN1748" s="13" t="s">
        <v>6541</v>
      </c>
    </row>
    <row r="1749" spans="1:40" ht="57" customHeight="1" x14ac:dyDescent="0.25">
      <c r="A1749" s="1">
        <v>8699832090055</v>
      </c>
      <c r="B1749" s="1" t="s">
        <v>565</v>
      </c>
      <c r="C1749" s="1" t="s">
        <v>566</v>
      </c>
      <c r="D1749" s="2" t="s">
        <v>44</v>
      </c>
      <c r="E1749" s="3" t="s">
        <v>5731</v>
      </c>
      <c r="F1749" s="3">
        <v>0</v>
      </c>
      <c r="G1749" s="29">
        <v>7</v>
      </c>
      <c r="H1749" s="3">
        <v>1</v>
      </c>
      <c r="I1749" s="3"/>
      <c r="J1749" s="3"/>
      <c r="K1749" s="3"/>
      <c r="L1749" s="4" t="s">
        <v>2315</v>
      </c>
      <c r="M1749" s="4" t="s">
        <v>52</v>
      </c>
      <c r="N1749" s="3" t="s">
        <v>6059</v>
      </c>
      <c r="O1749" s="3">
        <v>25</v>
      </c>
      <c r="P1749" s="3" t="s">
        <v>76</v>
      </c>
      <c r="Q1749" s="3">
        <v>20</v>
      </c>
      <c r="R1749" s="3" t="s">
        <v>48</v>
      </c>
      <c r="S1749" s="10" t="s">
        <v>18</v>
      </c>
      <c r="T1749" s="3" t="s">
        <v>111</v>
      </c>
      <c r="U1749" s="38">
        <v>2.56</v>
      </c>
      <c r="V1749" s="38">
        <v>4.28</v>
      </c>
      <c r="W1749" s="38">
        <v>2.56</v>
      </c>
      <c r="X1749" s="3" t="s">
        <v>111</v>
      </c>
      <c r="Y1749" s="12"/>
      <c r="Z1749" s="1">
        <v>0</v>
      </c>
      <c r="AA1749" s="9">
        <v>9.6999999999999993</v>
      </c>
      <c r="AB1749" s="9"/>
      <c r="AC1749" s="50">
        <f>IF(AD1749=AK1749,1,0)</f>
        <v>1</v>
      </c>
      <c r="AD1749" s="50">
        <v>14.27</v>
      </c>
      <c r="AE1749" s="39">
        <v>9.6999999999999993</v>
      </c>
      <c r="AF1749" s="11">
        <f>IF(Z1749=2,AE1749*1.08,IF(AE1749&lt;=10,(AE1749*1.09),IF(AE1749&lt;=50,(10*1.09)+((AE1749-10)*1.08),IF(AE1749&lt;=100,(10*1.09)+((50-10)*1.08)+((AE1749-50)*1.07),IF(AE1749&lt;=200,(10*1.09)+((50-10)*1.08)+((100-50)*1.07)+((AE1749-100)*1.04),(10*1.09)+((50-10)*1.08)+((100-50)*1.07)+((200-100)*1.04)+((AE1749-200)*1.02))))))</f>
        <v>10.573</v>
      </c>
      <c r="AG1749" s="11">
        <f>IF(Z1749=1,AF1749*1.08,IF(Z1749=4,AF1749*1.08,IF(Z1749=2,0,IF(AE1749&lt;=100,(AF1749*1.25),IF(AE1749&lt;=200,134.5+((AE1749-100)*1.04*1.16),255.14+((AE1749-200)*1.02*1.12))))))</f>
        <v>13.21625</v>
      </c>
      <c r="AH1749" s="11">
        <f>IF(Z1749=1,0,IF(Z1749=4,0,(AG1749*1.08)))</f>
        <v>14.273550000000002</v>
      </c>
      <c r="AI1749" s="9">
        <f>TRUNC(AF1749,2)</f>
        <v>10.57</v>
      </c>
      <c r="AJ1749" s="9">
        <f>TRUNC(AG1749,2)</f>
        <v>13.21</v>
      </c>
      <c r="AK1749" s="9">
        <f>TRUNC(AH1749,2)</f>
        <v>14.27</v>
      </c>
      <c r="AL1749" s="13">
        <v>44170</v>
      </c>
      <c r="AM1749" s="13">
        <v>44187</v>
      </c>
      <c r="AN1749" s="13" t="s">
        <v>6541</v>
      </c>
    </row>
    <row r="1750" spans="1:40" ht="57" customHeight="1" x14ac:dyDescent="0.25">
      <c r="A1750" s="1">
        <v>8699832750010</v>
      </c>
      <c r="B1750" s="1" t="s">
        <v>565</v>
      </c>
      <c r="C1750" s="1" t="s">
        <v>566</v>
      </c>
      <c r="D1750" s="2" t="s">
        <v>44</v>
      </c>
      <c r="E1750" s="3" t="s">
        <v>5731</v>
      </c>
      <c r="F1750" s="3">
        <v>0</v>
      </c>
      <c r="G1750" s="29">
        <v>7</v>
      </c>
      <c r="H1750" s="3">
        <v>1</v>
      </c>
      <c r="I1750" s="3"/>
      <c r="J1750" s="3"/>
      <c r="K1750" s="3"/>
      <c r="L1750" s="4" t="s">
        <v>2316</v>
      </c>
      <c r="M1750" s="4" t="s">
        <v>52</v>
      </c>
      <c r="N1750" s="3" t="s">
        <v>6059</v>
      </c>
      <c r="O1750" s="3">
        <v>50</v>
      </c>
      <c r="P1750" s="3" t="s">
        <v>76</v>
      </c>
      <c r="Q1750" s="3">
        <v>6</v>
      </c>
      <c r="R1750" s="3" t="s">
        <v>48</v>
      </c>
      <c r="S1750" s="10" t="s">
        <v>18</v>
      </c>
      <c r="T1750" s="3" t="s">
        <v>111</v>
      </c>
      <c r="U1750" s="38">
        <v>3.58</v>
      </c>
      <c r="V1750" s="38">
        <v>5.97</v>
      </c>
      <c r="W1750" s="38">
        <v>3.58</v>
      </c>
      <c r="X1750" s="11" t="s">
        <v>111</v>
      </c>
      <c r="Y1750" s="12"/>
      <c r="Z1750" s="1">
        <v>0</v>
      </c>
      <c r="AA1750" s="9">
        <v>13.17</v>
      </c>
      <c r="AB1750" s="9"/>
      <c r="AC1750" s="50">
        <f>IF(AD1750=AK1750,1,0)</f>
        <v>1</v>
      </c>
      <c r="AD1750" s="50">
        <v>19.329999999999998</v>
      </c>
      <c r="AE1750" s="39">
        <v>13.17</v>
      </c>
      <c r="AF1750" s="11">
        <f>IF(Z1750=2,AE1750*1.08,IF(AE1750&lt;=10,(AE1750*1.09),IF(AE1750&lt;=50,(10*1.09)+((AE1750-10)*1.08),IF(AE1750&lt;=100,(10*1.09)+((50-10)*1.08)+((AE1750-50)*1.07),IF(AE1750&lt;=200,(10*1.09)+((50-10)*1.08)+((100-50)*1.07)+((AE1750-100)*1.04),(10*1.09)+((50-10)*1.08)+((100-50)*1.07)+((200-100)*1.04)+((AE1750-200)*1.02))))))</f>
        <v>14.323600000000001</v>
      </c>
      <c r="AG1750" s="11">
        <f>IF(Z1750=1,AF1750*1.08,IF(Z1750=4,AF1750*1.08,IF(Z1750=2,0,IF(AE1750&lt;=100,(AF1750*1.25),IF(AE1750&lt;=200,134.5+((AE1750-100)*1.04*1.16),255.14+((AE1750-200)*1.02*1.12))))))</f>
        <v>17.904500000000002</v>
      </c>
      <c r="AH1750" s="11">
        <f>IF(Z1750=1,0,IF(Z1750=4,0,(AG1750*1.08)))</f>
        <v>19.336860000000005</v>
      </c>
      <c r="AI1750" s="9">
        <f>TRUNC(AF1750,2)</f>
        <v>14.32</v>
      </c>
      <c r="AJ1750" s="9">
        <f>TRUNC(AG1750,2)</f>
        <v>17.899999999999999</v>
      </c>
      <c r="AK1750" s="9">
        <f>TRUNC(AH1750,2)</f>
        <v>19.329999999999998</v>
      </c>
      <c r="AL1750" s="13">
        <v>44170</v>
      </c>
      <c r="AM1750" s="13">
        <v>44187</v>
      </c>
      <c r="AN1750" s="13" t="s">
        <v>6541</v>
      </c>
    </row>
    <row r="1751" spans="1:40" ht="57" customHeight="1" x14ac:dyDescent="0.25">
      <c r="A1751" s="1">
        <v>8699831090056</v>
      </c>
      <c r="B1751" s="1" t="s">
        <v>565</v>
      </c>
      <c r="C1751" s="1" t="s">
        <v>566</v>
      </c>
      <c r="D1751" s="2" t="s">
        <v>44</v>
      </c>
      <c r="E1751" s="3" t="s">
        <v>5731</v>
      </c>
      <c r="F1751" s="3">
        <v>0</v>
      </c>
      <c r="G1751" s="29">
        <v>7</v>
      </c>
      <c r="H1751" s="3">
        <v>1</v>
      </c>
      <c r="I1751" s="3"/>
      <c r="J1751" s="3"/>
      <c r="K1751" s="3"/>
      <c r="L1751" s="4" t="s">
        <v>2323</v>
      </c>
      <c r="M1751" s="4" t="s">
        <v>52</v>
      </c>
      <c r="N1751" s="3" t="s">
        <v>6006</v>
      </c>
      <c r="O1751" s="3">
        <v>25</v>
      </c>
      <c r="P1751" s="3" t="s">
        <v>76</v>
      </c>
      <c r="Q1751" s="3">
        <v>20</v>
      </c>
      <c r="R1751" s="3" t="s">
        <v>48</v>
      </c>
      <c r="S1751" s="10" t="s">
        <v>49</v>
      </c>
      <c r="T1751" s="3" t="s">
        <v>111</v>
      </c>
      <c r="U1751" s="38">
        <v>2.56</v>
      </c>
      <c r="V1751" s="38">
        <v>4.28</v>
      </c>
      <c r="W1751" s="38">
        <v>2.56</v>
      </c>
      <c r="X1751" s="3" t="s">
        <v>111</v>
      </c>
      <c r="Y1751" s="12"/>
      <c r="Z1751" s="1">
        <v>0</v>
      </c>
      <c r="AA1751" s="9">
        <v>8.7100000000000009</v>
      </c>
      <c r="AB1751" s="9"/>
      <c r="AC1751" s="50">
        <f>IF(AD1751=AK1751,1,0)</f>
        <v>1</v>
      </c>
      <c r="AD1751" s="50">
        <v>12.81</v>
      </c>
      <c r="AE1751" s="39">
        <v>8.7100000000000009</v>
      </c>
      <c r="AF1751" s="11">
        <f>IF(Z1751=2,AE1751*1.08,IF(AE1751&lt;=10,(AE1751*1.09),IF(AE1751&lt;=50,(10*1.09)+((AE1751-10)*1.08),IF(AE1751&lt;=100,(10*1.09)+((50-10)*1.08)+((AE1751-50)*1.07),IF(AE1751&lt;=200,(10*1.09)+((50-10)*1.08)+((100-50)*1.07)+((AE1751-100)*1.04),(10*1.09)+((50-10)*1.08)+((100-50)*1.07)+((200-100)*1.04)+((AE1751-200)*1.02))))))</f>
        <v>9.4939000000000018</v>
      </c>
      <c r="AG1751" s="11">
        <f>IF(Z1751=1,AF1751*1.08,IF(Z1751=4,AF1751*1.08,IF(Z1751=2,0,IF(AE1751&lt;=100,(AF1751*1.25),IF(AE1751&lt;=200,134.5+((AE1751-100)*1.04*1.16),255.14+((AE1751-200)*1.02*1.12))))))</f>
        <v>11.867375000000003</v>
      </c>
      <c r="AH1751" s="11">
        <f>IF(Z1751=1,0,IF(Z1751=4,0,(AG1751*1.08)))</f>
        <v>12.816765000000004</v>
      </c>
      <c r="AI1751" s="9">
        <f>TRUNC(AF1751,2)</f>
        <v>9.49</v>
      </c>
      <c r="AJ1751" s="9">
        <f>TRUNC(AG1751,2)</f>
        <v>11.86</v>
      </c>
      <c r="AK1751" s="9">
        <f>TRUNC(AH1751,2)</f>
        <v>12.81</v>
      </c>
      <c r="AL1751" s="13">
        <v>44170</v>
      </c>
      <c r="AM1751" s="13">
        <v>44187</v>
      </c>
      <c r="AN1751" s="13" t="s">
        <v>6541</v>
      </c>
    </row>
    <row r="1752" spans="1:40" ht="57" customHeight="1" x14ac:dyDescent="0.25">
      <c r="A1752" s="1">
        <v>8699831750011</v>
      </c>
      <c r="B1752" s="1" t="s">
        <v>565</v>
      </c>
      <c r="C1752" s="1" t="s">
        <v>566</v>
      </c>
      <c r="D1752" s="2" t="s">
        <v>44</v>
      </c>
      <c r="E1752" s="3" t="s">
        <v>5731</v>
      </c>
      <c r="F1752" s="3">
        <v>0</v>
      </c>
      <c r="G1752" s="29">
        <v>7</v>
      </c>
      <c r="H1752" s="3">
        <v>1</v>
      </c>
      <c r="I1752" s="3"/>
      <c r="J1752" s="3"/>
      <c r="K1752" s="3"/>
      <c r="L1752" s="4" t="s">
        <v>1519</v>
      </c>
      <c r="M1752" s="4" t="s">
        <v>52</v>
      </c>
      <c r="N1752" s="3" t="s">
        <v>6006</v>
      </c>
      <c r="O1752" s="3">
        <v>50</v>
      </c>
      <c r="P1752" s="3" t="s">
        <v>76</v>
      </c>
      <c r="Q1752" s="3">
        <v>6</v>
      </c>
      <c r="R1752" s="3" t="s">
        <v>48</v>
      </c>
      <c r="S1752" s="10" t="s">
        <v>49</v>
      </c>
      <c r="T1752" s="3" t="s">
        <v>111</v>
      </c>
      <c r="U1752" s="38">
        <v>3.58</v>
      </c>
      <c r="V1752" s="38">
        <v>5.97</v>
      </c>
      <c r="W1752" s="38">
        <v>3.58</v>
      </c>
      <c r="X1752" s="3" t="s">
        <v>111</v>
      </c>
      <c r="Y1752" s="12"/>
      <c r="Z1752" s="1">
        <v>0</v>
      </c>
      <c r="AA1752" s="9">
        <v>13.6</v>
      </c>
      <c r="AB1752" s="9"/>
      <c r="AC1752" s="50">
        <f>IF(AD1752=AK1752,1,0)</f>
        <v>1</v>
      </c>
      <c r="AD1752" s="50">
        <v>19.96</v>
      </c>
      <c r="AE1752" s="39">
        <v>13.6</v>
      </c>
      <c r="AF1752" s="11">
        <f>IF(Z1752=2,AE1752*1.08,IF(AE1752&lt;=10,(AE1752*1.09),IF(AE1752&lt;=50,(10*1.09)+((AE1752-10)*1.08),IF(AE1752&lt;=100,(10*1.09)+((50-10)*1.08)+((AE1752-50)*1.07),IF(AE1752&lt;=200,(10*1.09)+((50-10)*1.08)+((100-50)*1.07)+((AE1752-100)*1.04),(10*1.09)+((50-10)*1.08)+((100-50)*1.07)+((200-100)*1.04)+((AE1752-200)*1.02))))))</f>
        <v>14.788</v>
      </c>
      <c r="AG1752" s="11">
        <f>IF(Z1752=1,AF1752*1.08,IF(Z1752=4,AF1752*1.08,IF(Z1752=2,0,IF(AE1752&lt;=100,(AF1752*1.25),IF(AE1752&lt;=200,134.5+((AE1752-100)*1.04*1.16),255.14+((AE1752-200)*1.02*1.12))))))</f>
        <v>18.484999999999999</v>
      </c>
      <c r="AH1752" s="11">
        <f>IF(Z1752=1,0,IF(Z1752=4,0,(AG1752*1.08)))</f>
        <v>19.963799999999999</v>
      </c>
      <c r="AI1752" s="9">
        <f>TRUNC(AF1752,2)</f>
        <v>14.78</v>
      </c>
      <c r="AJ1752" s="9">
        <f>TRUNC(AG1752,2)</f>
        <v>18.48</v>
      </c>
      <c r="AK1752" s="9">
        <f>TRUNC(AH1752,2)</f>
        <v>19.96</v>
      </c>
      <c r="AL1752" s="13">
        <v>44170</v>
      </c>
      <c r="AM1752" s="13">
        <v>44187</v>
      </c>
      <c r="AN1752" s="13" t="s">
        <v>6541</v>
      </c>
    </row>
    <row r="1753" spans="1:40" ht="57" customHeight="1" x14ac:dyDescent="0.25">
      <c r="A1753" s="1">
        <v>8699546355174</v>
      </c>
      <c r="B1753" s="1" t="s">
        <v>2345</v>
      </c>
      <c r="C1753" s="1" t="s">
        <v>4869</v>
      </c>
      <c r="D1753" s="6" t="s">
        <v>44</v>
      </c>
      <c r="E1753" s="3" t="s">
        <v>5731</v>
      </c>
      <c r="F1753" s="3">
        <v>6</v>
      </c>
      <c r="G1753" s="2">
        <v>1</v>
      </c>
      <c r="H1753" s="3">
        <v>2</v>
      </c>
      <c r="I1753" s="3"/>
      <c r="J1753" s="3"/>
      <c r="K1753" s="3"/>
      <c r="L1753" s="4" t="s">
        <v>2346</v>
      </c>
      <c r="M1753" s="4" t="s">
        <v>2347</v>
      </c>
      <c r="N1753" s="3" t="s">
        <v>5960</v>
      </c>
      <c r="O1753" s="3" t="s">
        <v>1933</v>
      </c>
      <c r="P1753" s="3" t="s">
        <v>2220</v>
      </c>
      <c r="Q1753" s="3">
        <v>30</v>
      </c>
      <c r="R1753" s="3" t="s">
        <v>1287</v>
      </c>
      <c r="S1753" s="10" t="s">
        <v>18</v>
      </c>
      <c r="T1753" s="3" t="s">
        <v>20</v>
      </c>
      <c r="U1753" s="38">
        <v>5.32</v>
      </c>
      <c r="V1753" s="38">
        <v>5.32</v>
      </c>
      <c r="W1753" s="38">
        <v>5.32</v>
      </c>
      <c r="X1753" s="3" t="s">
        <v>20</v>
      </c>
      <c r="Y1753" s="12"/>
      <c r="Z1753" s="1">
        <v>0</v>
      </c>
      <c r="AA1753" s="9">
        <v>20.28</v>
      </c>
      <c r="AB1753" s="9"/>
      <c r="AC1753" s="50">
        <f>IF(AD1753=AK1753,1,0)</f>
        <v>1</v>
      </c>
      <c r="AD1753" s="50">
        <v>29.7</v>
      </c>
      <c r="AE1753" s="39">
        <v>20.28</v>
      </c>
      <c r="AF1753" s="11">
        <f>IF(Z1753=2,AE1753*1.08,IF(AE1753&lt;=10,(AE1753*1.09),IF(AE1753&lt;=50,(10*1.09)+((AE1753-10)*1.08),IF(AE1753&lt;=100,(10*1.09)+((50-10)*1.08)+((AE1753-50)*1.07),IF(AE1753&lt;=200,(10*1.09)+((50-10)*1.08)+((100-50)*1.07)+((AE1753-100)*1.04),(10*1.09)+((50-10)*1.08)+((100-50)*1.07)+((200-100)*1.04)+((AE1753-200)*1.02))))))</f>
        <v>22.002400000000002</v>
      </c>
      <c r="AG1753" s="11">
        <f>IF(Z1753=1,AF1753*1.08,IF(Z1753=4,AF1753*1.08,IF(Z1753=2,0,IF(AE1753&lt;=100,(AF1753*1.25),IF(AE1753&lt;=200,134.5+((AE1753-100)*1.04*1.16),255.14+((AE1753-200)*1.02*1.12))))))</f>
        <v>27.503</v>
      </c>
      <c r="AH1753" s="11">
        <f>IF(Z1753=1,0,IF(Z1753=4,0,(AG1753*1.08)))</f>
        <v>29.703240000000001</v>
      </c>
      <c r="AI1753" s="9">
        <f>TRUNC(AF1753,2)</f>
        <v>22</v>
      </c>
      <c r="AJ1753" s="9">
        <f>TRUNC(AG1753,2)</f>
        <v>27.5</v>
      </c>
      <c r="AK1753" s="9">
        <f>TRUNC(AH1753,2)</f>
        <v>29.7</v>
      </c>
      <c r="AL1753" s="13">
        <v>44170</v>
      </c>
      <c r="AM1753" s="13">
        <v>44187</v>
      </c>
      <c r="AN1753" s="13" t="s">
        <v>6541</v>
      </c>
    </row>
    <row r="1754" spans="1:40" ht="57" customHeight="1" x14ac:dyDescent="0.25">
      <c r="A1754" s="1">
        <v>8699514596271</v>
      </c>
      <c r="B1754" s="1" t="s">
        <v>2363</v>
      </c>
      <c r="C1754" s="1" t="s">
        <v>2364</v>
      </c>
      <c r="D1754" s="2" t="s">
        <v>44</v>
      </c>
      <c r="E1754" s="3" t="s">
        <v>133</v>
      </c>
      <c r="F1754" s="3">
        <v>0</v>
      </c>
      <c r="G1754" s="2">
        <v>1</v>
      </c>
      <c r="H1754" s="3">
        <v>1</v>
      </c>
      <c r="I1754" s="3"/>
      <c r="J1754" s="3"/>
      <c r="K1754" s="3"/>
      <c r="L1754" s="4" t="s">
        <v>2365</v>
      </c>
      <c r="M1754" s="4" t="s">
        <v>420</v>
      </c>
      <c r="N1754" s="3" t="s">
        <v>5962</v>
      </c>
      <c r="O1754" s="3" t="s">
        <v>668</v>
      </c>
      <c r="P1754" s="3" t="s">
        <v>221</v>
      </c>
      <c r="Q1754" s="3">
        <v>20</v>
      </c>
      <c r="R1754" s="3" t="s">
        <v>48</v>
      </c>
      <c r="S1754" s="10" t="s">
        <v>18</v>
      </c>
      <c r="T1754" s="10" t="s">
        <v>225</v>
      </c>
      <c r="U1754" s="38">
        <v>8.65</v>
      </c>
      <c r="V1754" s="38">
        <v>8.65</v>
      </c>
      <c r="W1754" s="38">
        <v>6.92</v>
      </c>
      <c r="X1754" s="10" t="s">
        <v>225</v>
      </c>
      <c r="Y1754" s="12"/>
      <c r="Z1754" s="1">
        <v>0</v>
      </c>
      <c r="AA1754" s="9">
        <v>26.34</v>
      </c>
      <c r="AB1754" s="9"/>
      <c r="AC1754" s="50">
        <f>IF(AD1754=AK1754,1,0)</f>
        <v>1</v>
      </c>
      <c r="AD1754" s="50">
        <v>38.53</v>
      </c>
      <c r="AE1754" s="39">
        <v>26.34</v>
      </c>
      <c r="AF1754" s="11">
        <f>IF(Z1754=2,AE1754*1.08,IF(AE1754&lt;=10,(AE1754*1.09),IF(AE1754&lt;=50,(10*1.09)+((AE1754-10)*1.08),IF(AE1754&lt;=100,(10*1.09)+((50-10)*1.08)+((AE1754-50)*1.07),IF(AE1754&lt;=200,(10*1.09)+((50-10)*1.08)+((100-50)*1.07)+((AE1754-100)*1.04),(10*1.09)+((50-10)*1.08)+((100-50)*1.07)+((200-100)*1.04)+((AE1754-200)*1.02))))))</f>
        <v>28.547200000000004</v>
      </c>
      <c r="AG1754" s="11">
        <f>IF(Z1754=1,AF1754*1.08,IF(Z1754=4,AF1754*1.08,IF(Z1754=2,0,IF(AE1754&lt;=100,(AF1754*1.25),IF(AE1754&lt;=200,134.5+((AE1754-100)*1.04*1.16),255.14+((AE1754-200)*1.02*1.12))))))</f>
        <v>35.684000000000005</v>
      </c>
      <c r="AH1754" s="11">
        <f>IF(Z1754=1,0,IF(Z1754=4,0,(AG1754*1.08)))</f>
        <v>38.538720000000005</v>
      </c>
      <c r="AI1754" s="9">
        <f>TRUNC(AF1754,2)</f>
        <v>28.54</v>
      </c>
      <c r="AJ1754" s="9">
        <f>TRUNC(AG1754,2)</f>
        <v>35.68</v>
      </c>
      <c r="AK1754" s="9">
        <f>TRUNC(AH1754,2)</f>
        <v>38.53</v>
      </c>
      <c r="AL1754" s="13">
        <v>44170</v>
      </c>
      <c r="AM1754" s="13">
        <v>44187</v>
      </c>
      <c r="AN1754" s="13" t="s">
        <v>6541</v>
      </c>
    </row>
    <row r="1755" spans="1:40" ht="57" customHeight="1" x14ac:dyDescent="0.25">
      <c r="A1755" s="1">
        <v>8699514592556</v>
      </c>
      <c r="B1755" s="1" t="s">
        <v>2371</v>
      </c>
      <c r="C1755" s="1" t="s">
        <v>2372</v>
      </c>
      <c r="D1755" s="2" t="s">
        <v>44</v>
      </c>
      <c r="E1755" s="3" t="s">
        <v>133</v>
      </c>
      <c r="F1755" s="3">
        <v>0</v>
      </c>
      <c r="G1755" s="29">
        <v>7</v>
      </c>
      <c r="H1755" s="3">
        <v>1</v>
      </c>
      <c r="I1755" s="3"/>
      <c r="J1755" s="3"/>
      <c r="K1755" s="3"/>
      <c r="L1755" s="4" t="s">
        <v>2373</v>
      </c>
      <c r="M1755" s="4" t="s">
        <v>954</v>
      </c>
      <c r="N1755" s="3" t="s">
        <v>5962</v>
      </c>
      <c r="O1755" s="3" t="s">
        <v>2374</v>
      </c>
      <c r="P1755" s="3" t="s">
        <v>76</v>
      </c>
      <c r="Q1755" s="3">
        <v>10</v>
      </c>
      <c r="R1755" s="3" t="s">
        <v>48</v>
      </c>
      <c r="S1755" s="10" t="s">
        <v>18</v>
      </c>
      <c r="T1755" s="3" t="s">
        <v>153</v>
      </c>
      <c r="U1755" s="38">
        <v>5.93</v>
      </c>
      <c r="V1755" s="38">
        <v>5.93</v>
      </c>
      <c r="W1755" s="38">
        <v>4.74</v>
      </c>
      <c r="X1755" s="3" t="s">
        <v>153</v>
      </c>
      <c r="Y1755" s="12"/>
      <c r="Z1755" s="1">
        <v>0</v>
      </c>
      <c r="AA1755" s="9">
        <v>18.079999999999998</v>
      </c>
      <c r="AB1755" s="9"/>
      <c r="AC1755" s="50">
        <f>IF(AD1755=AK1755,1,0)</f>
        <v>1</v>
      </c>
      <c r="AD1755" s="50">
        <v>26.49</v>
      </c>
      <c r="AE1755" s="39">
        <v>18.079999999999998</v>
      </c>
      <c r="AF1755" s="11">
        <f>IF(Z1755=2,AE1755*1.08,IF(AE1755&lt;=10,(AE1755*1.09),IF(AE1755&lt;=50,(10*1.09)+((AE1755-10)*1.08),IF(AE1755&lt;=100,(10*1.09)+((50-10)*1.08)+((AE1755-50)*1.07),IF(AE1755&lt;=200,(10*1.09)+((50-10)*1.08)+((100-50)*1.07)+((AE1755-100)*1.04),(10*1.09)+((50-10)*1.08)+((100-50)*1.07)+((200-100)*1.04)+((AE1755-200)*1.02))))))</f>
        <v>19.626399999999997</v>
      </c>
      <c r="AG1755" s="11">
        <f>IF(Z1755=1,AF1755*1.08,IF(Z1755=4,AF1755*1.08,IF(Z1755=2,0,IF(AE1755&lt;=100,(AF1755*1.25),IF(AE1755&lt;=200,134.5+((AE1755-100)*1.04*1.16),255.14+((AE1755-200)*1.02*1.12))))))</f>
        <v>24.532999999999994</v>
      </c>
      <c r="AH1755" s="11">
        <f>IF(Z1755=1,0,IF(Z1755=4,0,(AG1755*1.08)))</f>
        <v>26.495639999999995</v>
      </c>
      <c r="AI1755" s="9">
        <f>TRUNC(AF1755,2)</f>
        <v>19.62</v>
      </c>
      <c r="AJ1755" s="9">
        <f>TRUNC(AG1755,2)</f>
        <v>24.53</v>
      </c>
      <c r="AK1755" s="9">
        <f>TRUNC(AH1755,2)</f>
        <v>26.49</v>
      </c>
      <c r="AL1755" s="13">
        <v>44170</v>
      </c>
      <c r="AM1755" s="13">
        <v>44187</v>
      </c>
      <c r="AN1755" s="13" t="s">
        <v>6541</v>
      </c>
    </row>
    <row r="1756" spans="1:40" ht="57" customHeight="1" x14ac:dyDescent="0.25">
      <c r="A1756" s="1">
        <v>8699862770019</v>
      </c>
      <c r="B1756" s="1" t="s">
        <v>2376</v>
      </c>
      <c r="C1756" s="1" t="s">
        <v>2377</v>
      </c>
      <c r="D1756" s="2" t="s">
        <v>44</v>
      </c>
      <c r="E1756" s="3" t="s">
        <v>5731</v>
      </c>
      <c r="F1756" s="3">
        <v>0</v>
      </c>
      <c r="G1756" s="2">
        <v>2</v>
      </c>
      <c r="H1756" s="3">
        <v>1</v>
      </c>
      <c r="I1756" s="3"/>
      <c r="J1756" s="3"/>
      <c r="K1756" s="3"/>
      <c r="L1756" s="4" t="s">
        <v>2379</v>
      </c>
      <c r="M1756" s="4" t="s">
        <v>2378</v>
      </c>
      <c r="N1756" s="3" t="s">
        <v>6064</v>
      </c>
      <c r="O1756" s="3">
        <v>120</v>
      </c>
      <c r="P1756" s="3" t="s">
        <v>76</v>
      </c>
      <c r="Q1756" s="3">
        <v>1</v>
      </c>
      <c r="R1756" s="3" t="s">
        <v>48</v>
      </c>
      <c r="S1756" s="10" t="s">
        <v>49</v>
      </c>
      <c r="T1756" s="3" t="s">
        <v>153</v>
      </c>
      <c r="U1756" s="38">
        <v>237.24</v>
      </c>
      <c r="V1756" s="38">
        <v>237.24</v>
      </c>
      <c r="W1756" s="38">
        <v>237.24</v>
      </c>
      <c r="X1756" s="3" t="s">
        <v>153</v>
      </c>
      <c r="Y1756" s="12"/>
      <c r="Z1756" s="1">
        <v>0</v>
      </c>
      <c r="AA1756" s="9">
        <v>905.18</v>
      </c>
      <c r="AB1756" s="9"/>
      <c r="AC1756" s="50">
        <f>IF(AD1756=AK1756,1,0)</f>
        <v>1</v>
      </c>
      <c r="AD1756" s="50">
        <v>1145.5899999999999</v>
      </c>
      <c r="AE1756" s="39">
        <v>905.18</v>
      </c>
      <c r="AF1756" s="11">
        <f>IF(Z1756=2,AE1756*1.08,IF(AE1756&lt;=10,(AE1756*1.09),IF(AE1756&lt;=50,(10*1.09)+((AE1756-10)*1.08),IF(AE1756&lt;=100,(10*1.09)+((50-10)*1.08)+((AE1756-50)*1.07),IF(AE1756&lt;=200,(10*1.09)+((50-10)*1.08)+((100-50)*1.07)+((AE1756-100)*1.04),(10*1.09)+((50-10)*1.08)+((100-50)*1.07)+((200-100)*1.04)+((AE1756-200)*1.02))))))</f>
        <v>930.8836</v>
      </c>
      <c r="AG1756" s="11">
        <f>IF(Z1756=1,AF1756*1.08,IF(Z1756=4,AF1756*1.08,IF(Z1756=2,0,IF(AE1756&lt;=100,(AF1756*1.25),IF(AE1756&lt;=200,134.5+((AE1756-100)*1.04*1.16),255.14+((AE1756-200)*1.02*1.12))))))</f>
        <v>1060.7376320000001</v>
      </c>
      <c r="AH1756" s="11">
        <f>IF(Z1756=1,0,IF(Z1756=4,0,(AG1756*1.08)))</f>
        <v>1145.5966425600002</v>
      </c>
      <c r="AI1756" s="9">
        <f>TRUNC(AF1756,2)</f>
        <v>930.88</v>
      </c>
      <c r="AJ1756" s="9">
        <f>TRUNC(AG1756,2)</f>
        <v>1060.73</v>
      </c>
      <c r="AK1756" s="9">
        <f>TRUNC(AH1756,2)</f>
        <v>1145.5899999999999</v>
      </c>
      <c r="AL1756" s="13">
        <v>44170</v>
      </c>
      <c r="AM1756" s="13">
        <v>44187</v>
      </c>
      <c r="AN1756" s="13" t="s">
        <v>6541</v>
      </c>
    </row>
    <row r="1757" spans="1:40" ht="57" customHeight="1" x14ac:dyDescent="0.25">
      <c r="A1757" s="1">
        <v>8699586523212</v>
      </c>
      <c r="B1757" s="1" t="s">
        <v>1351</v>
      </c>
      <c r="C1757" s="1" t="s">
        <v>1352</v>
      </c>
      <c r="D1757" s="6" t="s">
        <v>44</v>
      </c>
      <c r="E1757" s="6" t="s">
        <v>5731</v>
      </c>
      <c r="F1757" s="3">
        <v>0</v>
      </c>
      <c r="G1757" s="2">
        <v>2</v>
      </c>
      <c r="H1757" s="3">
        <v>1</v>
      </c>
      <c r="I1757" s="3"/>
      <c r="J1757" s="3"/>
      <c r="K1757" s="3"/>
      <c r="L1757" s="4" t="s">
        <v>1355</v>
      </c>
      <c r="M1757" s="4" t="s">
        <v>779</v>
      </c>
      <c r="N1757" s="3" t="s">
        <v>5934</v>
      </c>
      <c r="O1757" s="3">
        <v>240</v>
      </c>
      <c r="P1757" s="3" t="s">
        <v>316</v>
      </c>
      <c r="Q1757" s="3">
        <v>1</v>
      </c>
      <c r="R1757" s="3" t="s">
        <v>48</v>
      </c>
      <c r="S1757" s="10" t="s">
        <v>49</v>
      </c>
      <c r="T1757" s="3" t="s">
        <v>153</v>
      </c>
      <c r="U1757" s="38">
        <v>71.37</v>
      </c>
      <c r="V1757" s="38">
        <v>71.37</v>
      </c>
      <c r="W1757" s="38">
        <v>71.37</v>
      </c>
      <c r="X1757" s="3" t="s">
        <v>153</v>
      </c>
      <c r="Y1757" s="42" t="s">
        <v>309</v>
      </c>
      <c r="Z1757" s="1">
        <v>1</v>
      </c>
      <c r="AA1757" s="9">
        <v>424.24</v>
      </c>
      <c r="AB1757" s="9"/>
      <c r="AC1757" s="50">
        <f>IF(AD1757=AK1757,1,0)</f>
        <v>1</v>
      </c>
      <c r="AD1757" s="50">
        <v>0</v>
      </c>
      <c r="AE1757" s="39">
        <v>424.24</v>
      </c>
      <c r="AF1757" s="11">
        <f>IF(Z1757=2,AE1757*1.08,IF(AE1757&lt;=10,(AE1757*1.09),IF(AE1757&lt;=50,(10*1.09)+((AE1757-10)*1.08),IF(AE1757&lt;=100,(10*1.09)+((50-10)*1.08)+((AE1757-50)*1.07),IF(AE1757&lt;=200,(10*1.09)+((50-10)*1.08)+((100-50)*1.07)+((AE1757-100)*1.04),(10*1.09)+((50-10)*1.08)+((100-50)*1.07)+((200-100)*1.04)+((AE1757-200)*1.02))))))</f>
        <v>440.32479999999998</v>
      </c>
      <c r="AG1757" s="11">
        <f>IF(Z1757=1,AF1757*1.08,IF(Z1757=4,AF1757*1.08,IF(Z1757=2,0,IF(AE1757&lt;=100,(AF1757*1.25),IF(AE1757&lt;=200,134.5+((AE1757-100)*1.04*1.16),255.14+((AE1757-200)*1.02*1.12))))))</f>
        <v>475.55078400000002</v>
      </c>
      <c r="AH1757" s="11">
        <f>IF(Z1757=1,0,IF(Z1757=4,0,(AG1757*1.08)))</f>
        <v>0</v>
      </c>
      <c r="AI1757" s="9">
        <f>TRUNC(AF1757,2)</f>
        <v>440.32</v>
      </c>
      <c r="AJ1757" s="9">
        <f>TRUNC(AG1757,2)</f>
        <v>475.55</v>
      </c>
      <c r="AK1757" s="9">
        <f>TRUNC(AH1757,2)</f>
        <v>0</v>
      </c>
      <c r="AL1757" s="13">
        <v>44170</v>
      </c>
      <c r="AM1757" s="13">
        <v>44187</v>
      </c>
      <c r="AN1757" s="13" t="s">
        <v>6541</v>
      </c>
    </row>
    <row r="1758" spans="1:40" ht="57" customHeight="1" x14ac:dyDescent="0.25">
      <c r="A1758" s="1">
        <v>8699586523434</v>
      </c>
      <c r="B1758" s="1" t="s">
        <v>1351</v>
      </c>
      <c r="C1758" s="1" t="s">
        <v>1352</v>
      </c>
      <c r="D1758" s="6" t="s">
        <v>44</v>
      </c>
      <c r="E1758" s="6" t="s">
        <v>5731</v>
      </c>
      <c r="F1758" s="3">
        <v>6</v>
      </c>
      <c r="G1758" s="2">
        <v>2</v>
      </c>
      <c r="H1758" s="3">
        <v>1</v>
      </c>
      <c r="I1758" s="3"/>
      <c r="J1758" s="3"/>
      <c r="K1758" s="3"/>
      <c r="L1758" s="4" t="s">
        <v>5512</v>
      </c>
      <c r="M1758" s="4" t="s">
        <v>779</v>
      </c>
      <c r="N1758" s="3" t="s">
        <v>5934</v>
      </c>
      <c r="O1758" s="3">
        <v>240</v>
      </c>
      <c r="P1758" s="3" t="s">
        <v>316</v>
      </c>
      <c r="Q1758" s="3">
        <v>6</v>
      </c>
      <c r="R1758" s="3" t="s">
        <v>48</v>
      </c>
      <c r="S1758" s="10" t="s">
        <v>49</v>
      </c>
      <c r="T1758" s="3" t="s">
        <v>129</v>
      </c>
      <c r="U1758" s="38">
        <v>878.7</v>
      </c>
      <c r="V1758" s="38">
        <v>878.7</v>
      </c>
      <c r="W1758" s="38">
        <v>878.7</v>
      </c>
      <c r="X1758" s="11" t="s">
        <v>129</v>
      </c>
      <c r="Y1758" s="12"/>
      <c r="Z1758" s="1">
        <v>1</v>
      </c>
      <c r="AA1758" s="9">
        <v>3352.67</v>
      </c>
      <c r="AB1758" s="9"/>
      <c r="AC1758" s="50">
        <f>IF(AD1758=AK1758,1,0)</f>
        <v>1</v>
      </c>
      <c r="AD1758" s="50">
        <v>0</v>
      </c>
      <c r="AE1758" s="39">
        <v>3352.67</v>
      </c>
      <c r="AF1758" s="11">
        <f>IF(Z1758=2,AE1758*1.08,IF(AE1758&lt;=10,(AE1758*1.09),IF(AE1758&lt;=50,(10*1.09)+((AE1758-10)*1.08),IF(AE1758&lt;=100,(10*1.09)+((50-10)*1.08)+((AE1758-50)*1.07),IF(AE1758&lt;=200,(10*1.09)+((50-10)*1.08)+((100-50)*1.07)+((AE1758-100)*1.04),(10*1.09)+((50-10)*1.08)+((100-50)*1.07)+((200-100)*1.04)+((AE1758-200)*1.02))))))</f>
        <v>3427.3234000000002</v>
      </c>
      <c r="AG1758" s="11">
        <f>IF(Z1758=1,AF1758*1.08,IF(Z1758=4,AF1758*1.08,IF(Z1758=2,0,IF(AE1758&lt;=100,(AF1758*1.25),IF(AE1758&lt;=200,134.5+((AE1758-100)*1.04*1.16),255.14+((AE1758-200)*1.02*1.12))))))</f>
        <v>3701.5092720000007</v>
      </c>
      <c r="AH1758" s="11">
        <f>IF(Z1758=1,0,IF(Z1758=4,0,(AG1758*1.08)))</f>
        <v>0</v>
      </c>
      <c r="AI1758" s="9">
        <f>TRUNC(AF1758,2)</f>
        <v>3427.32</v>
      </c>
      <c r="AJ1758" s="9">
        <f>TRUNC(AG1758,2)</f>
        <v>3701.5</v>
      </c>
      <c r="AK1758" s="9">
        <f>TRUNC(AH1758,2)</f>
        <v>0</v>
      </c>
      <c r="AL1758" s="13">
        <v>44170</v>
      </c>
      <c r="AM1758" s="13">
        <v>44187</v>
      </c>
      <c r="AN1758" s="13" t="s">
        <v>6541</v>
      </c>
    </row>
    <row r="1759" spans="1:40" ht="57" customHeight="1" x14ac:dyDescent="0.25">
      <c r="A1759" s="1">
        <v>8699680570020</v>
      </c>
      <c r="B1759" s="1" t="s">
        <v>780</v>
      </c>
      <c r="C1759" s="1" t="s">
        <v>781</v>
      </c>
      <c r="D1759" s="2" t="s">
        <v>150</v>
      </c>
      <c r="E1759" s="3" t="s">
        <v>5731</v>
      </c>
      <c r="F1759" s="3">
        <v>0</v>
      </c>
      <c r="G1759" s="2">
        <v>1</v>
      </c>
      <c r="H1759" s="3">
        <v>1</v>
      </c>
      <c r="I1759" s="3"/>
      <c r="J1759" s="3"/>
      <c r="K1759" s="3"/>
      <c r="L1759" s="4" t="s">
        <v>4871</v>
      </c>
      <c r="M1759" s="4" t="s">
        <v>54</v>
      </c>
      <c r="N1759" s="3" t="s">
        <v>5984</v>
      </c>
      <c r="O1759" s="3">
        <v>2.5</v>
      </c>
      <c r="P1759" s="3" t="s">
        <v>76</v>
      </c>
      <c r="Q1759" s="3">
        <v>150</v>
      </c>
      <c r="R1759" s="3" t="s">
        <v>48</v>
      </c>
      <c r="S1759" s="10" t="s">
        <v>18</v>
      </c>
      <c r="T1759" s="3" t="s">
        <v>129</v>
      </c>
      <c r="U1759" s="38">
        <v>2.2799999999999998</v>
      </c>
      <c r="V1759" s="38">
        <v>4.8</v>
      </c>
      <c r="W1759" s="38">
        <v>2.2799999999999998</v>
      </c>
      <c r="X1759" s="11" t="s">
        <v>129</v>
      </c>
      <c r="Y1759" s="12"/>
      <c r="Z1759" s="1">
        <v>0</v>
      </c>
      <c r="AA1759" s="9">
        <v>8.69</v>
      </c>
      <c r="AB1759" s="9"/>
      <c r="AC1759" s="50">
        <f>IF(AD1759=AK1759,1,0)</f>
        <v>1</v>
      </c>
      <c r="AD1759" s="50">
        <v>12.78</v>
      </c>
      <c r="AE1759" s="39">
        <v>8.69</v>
      </c>
      <c r="AF1759" s="11">
        <f>IF(Z1759=2,AE1759*1.08,IF(AE1759&lt;=10,(AE1759*1.09),IF(AE1759&lt;=50,(10*1.09)+((AE1759-10)*1.08),IF(AE1759&lt;=100,(10*1.09)+((50-10)*1.08)+((AE1759-50)*1.07),IF(AE1759&lt;=200,(10*1.09)+((50-10)*1.08)+((100-50)*1.07)+((AE1759-100)*1.04),(10*1.09)+((50-10)*1.08)+((100-50)*1.07)+((200-100)*1.04)+((AE1759-200)*1.02))))))</f>
        <v>9.4720999999999993</v>
      </c>
      <c r="AG1759" s="11">
        <f>IF(Z1759=1,AF1759*1.08,IF(Z1759=4,AF1759*1.08,IF(Z1759=2,0,IF(AE1759&lt;=100,(AF1759*1.25),IF(AE1759&lt;=200,134.5+((AE1759-100)*1.04*1.16),255.14+((AE1759-200)*1.02*1.12))))))</f>
        <v>11.840124999999999</v>
      </c>
      <c r="AH1759" s="11">
        <f>IF(Z1759=1,0,IF(Z1759=4,0,(AG1759*1.08)))</f>
        <v>12.787334999999999</v>
      </c>
      <c r="AI1759" s="9">
        <f>TRUNC(AF1759,2)</f>
        <v>9.4700000000000006</v>
      </c>
      <c r="AJ1759" s="9">
        <f>TRUNC(AG1759,2)</f>
        <v>11.84</v>
      </c>
      <c r="AK1759" s="9">
        <f>TRUNC(AH1759,2)</f>
        <v>12.78</v>
      </c>
      <c r="AL1759" s="13">
        <v>44170</v>
      </c>
      <c r="AM1759" s="13">
        <v>44187</v>
      </c>
      <c r="AN1759" s="13" t="s">
        <v>6541</v>
      </c>
    </row>
    <row r="1760" spans="1:40" ht="57" customHeight="1" x14ac:dyDescent="0.25">
      <c r="A1760" s="1">
        <v>8699792573018</v>
      </c>
      <c r="B1760" s="1" t="s">
        <v>780</v>
      </c>
      <c r="C1760" s="1" t="s">
        <v>781</v>
      </c>
      <c r="D1760" s="2" t="s">
        <v>150</v>
      </c>
      <c r="E1760" s="3" t="s">
        <v>5731</v>
      </c>
      <c r="F1760" s="3">
        <v>0</v>
      </c>
      <c r="G1760" s="2">
        <v>1</v>
      </c>
      <c r="H1760" s="3">
        <v>1</v>
      </c>
      <c r="I1760" s="3"/>
      <c r="J1760" s="3"/>
      <c r="K1760" s="3"/>
      <c r="L1760" s="4" t="s">
        <v>2381</v>
      </c>
      <c r="M1760" s="4" t="s">
        <v>54</v>
      </c>
      <c r="N1760" s="3" t="s">
        <v>5975</v>
      </c>
      <c r="O1760" s="3" t="s">
        <v>2382</v>
      </c>
      <c r="P1760" s="3" t="s">
        <v>221</v>
      </c>
      <c r="Q1760" s="3">
        <v>150</v>
      </c>
      <c r="R1760" s="3" t="s">
        <v>48</v>
      </c>
      <c r="S1760" s="10" t="s">
        <v>18</v>
      </c>
      <c r="T1760" s="3" t="s">
        <v>129</v>
      </c>
      <c r="U1760" s="38">
        <v>2.2799999999999998</v>
      </c>
      <c r="V1760" s="38">
        <v>4.8</v>
      </c>
      <c r="W1760" s="38">
        <v>2.2799999999999998</v>
      </c>
      <c r="X1760" s="11" t="s">
        <v>129</v>
      </c>
      <c r="Y1760" s="12"/>
      <c r="Z1760" s="1">
        <v>0</v>
      </c>
      <c r="AA1760" s="9">
        <v>8.69</v>
      </c>
      <c r="AB1760" s="9"/>
      <c r="AC1760" s="50">
        <f>IF(AD1760=AK1760,1,0)</f>
        <v>1</v>
      </c>
      <c r="AD1760" s="50">
        <v>12.78</v>
      </c>
      <c r="AE1760" s="39">
        <v>8.69</v>
      </c>
      <c r="AF1760" s="11">
        <f>IF(Z1760=2,AE1760*1.08,IF(AE1760&lt;=10,(AE1760*1.09),IF(AE1760&lt;=50,(10*1.09)+((AE1760-10)*1.08),IF(AE1760&lt;=100,(10*1.09)+((50-10)*1.08)+((AE1760-50)*1.07),IF(AE1760&lt;=200,(10*1.09)+((50-10)*1.08)+((100-50)*1.07)+((AE1760-100)*1.04),(10*1.09)+((50-10)*1.08)+((100-50)*1.07)+((200-100)*1.04)+((AE1760-200)*1.02))))))</f>
        <v>9.4720999999999993</v>
      </c>
      <c r="AG1760" s="11">
        <f>IF(Z1760=1,AF1760*1.08,IF(Z1760=4,AF1760*1.08,IF(Z1760=2,0,IF(AE1760&lt;=100,(AF1760*1.25),IF(AE1760&lt;=200,134.5+((AE1760-100)*1.04*1.16),255.14+((AE1760-200)*1.02*1.12))))))</f>
        <v>11.840124999999999</v>
      </c>
      <c r="AH1760" s="11">
        <f>IF(Z1760=1,0,IF(Z1760=4,0,(AG1760*1.08)))</f>
        <v>12.787334999999999</v>
      </c>
      <c r="AI1760" s="9">
        <f>TRUNC(AF1760,2)</f>
        <v>9.4700000000000006</v>
      </c>
      <c r="AJ1760" s="9">
        <f>TRUNC(AG1760,2)</f>
        <v>11.84</v>
      </c>
      <c r="AK1760" s="9">
        <f>TRUNC(AH1760,2)</f>
        <v>12.78</v>
      </c>
      <c r="AL1760" s="13">
        <v>44170</v>
      </c>
      <c r="AM1760" s="13">
        <v>44187</v>
      </c>
      <c r="AN1760" s="13" t="s">
        <v>6541</v>
      </c>
    </row>
    <row r="1761" spans="1:40" ht="57" customHeight="1" x14ac:dyDescent="0.25">
      <c r="A1761" s="1">
        <v>8699540571204</v>
      </c>
      <c r="B1761" s="1" t="s">
        <v>780</v>
      </c>
      <c r="C1761" s="1" t="s">
        <v>781</v>
      </c>
      <c r="D1761" s="2" t="s">
        <v>150</v>
      </c>
      <c r="E1761" s="3" t="s">
        <v>5731</v>
      </c>
      <c r="F1761" s="3">
        <v>0</v>
      </c>
      <c r="G1761" s="2">
        <v>1</v>
      </c>
      <c r="H1761" s="3">
        <v>1</v>
      </c>
      <c r="I1761" s="3"/>
      <c r="J1761" s="3"/>
      <c r="K1761" s="3"/>
      <c r="L1761" s="4" t="s">
        <v>4879</v>
      </c>
      <c r="M1761" s="4" t="s">
        <v>54</v>
      </c>
      <c r="N1761" s="3" t="s">
        <v>5927</v>
      </c>
      <c r="O1761" s="3">
        <v>2.5</v>
      </c>
      <c r="P1761" s="3" t="s">
        <v>76</v>
      </c>
      <c r="Q1761" s="3">
        <v>150</v>
      </c>
      <c r="R1761" s="3" t="s">
        <v>48</v>
      </c>
      <c r="S1761" s="10" t="s">
        <v>18</v>
      </c>
      <c r="T1761" s="3" t="s">
        <v>129</v>
      </c>
      <c r="U1761" s="38">
        <v>2.2799999999999998</v>
      </c>
      <c r="V1761" s="38">
        <v>4.8</v>
      </c>
      <c r="W1761" s="38">
        <v>2.2799999999999998</v>
      </c>
      <c r="X1761" s="11" t="s">
        <v>129</v>
      </c>
      <c r="Y1761" s="12"/>
      <c r="Z1761" s="1">
        <v>0</v>
      </c>
      <c r="AA1761" s="9">
        <v>8.69</v>
      </c>
      <c r="AB1761" s="9"/>
      <c r="AC1761" s="50">
        <f>IF(AD1761=AK1761,1,0)</f>
        <v>1</v>
      </c>
      <c r="AD1761" s="50">
        <v>12.78</v>
      </c>
      <c r="AE1761" s="39">
        <v>8.69</v>
      </c>
      <c r="AF1761" s="11">
        <f>IF(Z1761=2,AE1761*1.08,IF(AE1761&lt;=10,(AE1761*1.09),IF(AE1761&lt;=50,(10*1.09)+((AE1761-10)*1.08),IF(AE1761&lt;=100,(10*1.09)+((50-10)*1.08)+((AE1761-50)*1.07),IF(AE1761&lt;=200,(10*1.09)+((50-10)*1.08)+((100-50)*1.07)+((AE1761-100)*1.04),(10*1.09)+((50-10)*1.08)+((100-50)*1.07)+((200-100)*1.04)+((AE1761-200)*1.02))))))</f>
        <v>9.4720999999999993</v>
      </c>
      <c r="AG1761" s="11">
        <f>IF(Z1761=1,AF1761*1.08,IF(Z1761=4,AF1761*1.08,IF(Z1761=2,0,IF(AE1761&lt;=100,(AF1761*1.25),IF(AE1761&lt;=200,134.5+((AE1761-100)*1.04*1.16),255.14+((AE1761-200)*1.02*1.12))))))</f>
        <v>11.840124999999999</v>
      </c>
      <c r="AH1761" s="11">
        <f>IF(Z1761=1,0,IF(Z1761=4,0,(AG1761*1.08)))</f>
        <v>12.787334999999999</v>
      </c>
      <c r="AI1761" s="9">
        <f>TRUNC(AF1761,2)</f>
        <v>9.4700000000000006</v>
      </c>
      <c r="AJ1761" s="9">
        <f>TRUNC(AG1761,2)</f>
        <v>11.84</v>
      </c>
      <c r="AK1761" s="9">
        <f>TRUNC(AH1761,2)</f>
        <v>12.78</v>
      </c>
      <c r="AL1761" s="13">
        <v>44170</v>
      </c>
      <c r="AM1761" s="13">
        <v>44187</v>
      </c>
      <c r="AN1761" s="13" t="s">
        <v>6541</v>
      </c>
    </row>
    <row r="1762" spans="1:40" ht="57" customHeight="1" x14ac:dyDescent="0.25">
      <c r="A1762" s="1">
        <v>8697621540330</v>
      </c>
      <c r="B1762" s="1" t="s">
        <v>2393</v>
      </c>
      <c r="C1762" s="1" t="s">
        <v>2394</v>
      </c>
      <c r="D1762" s="2" t="s">
        <v>44</v>
      </c>
      <c r="E1762" s="3" t="s">
        <v>133</v>
      </c>
      <c r="F1762" s="3">
        <v>0</v>
      </c>
      <c r="G1762" s="2">
        <v>2</v>
      </c>
      <c r="H1762" s="3">
        <v>1</v>
      </c>
      <c r="I1762" s="3"/>
      <c r="J1762" s="3"/>
      <c r="K1762" s="3"/>
      <c r="L1762" s="4" t="s">
        <v>6271</v>
      </c>
      <c r="M1762" s="4" t="s">
        <v>826</v>
      </c>
      <c r="N1762" s="3" t="s">
        <v>6001</v>
      </c>
      <c r="O1762" s="20">
        <v>1E-4</v>
      </c>
      <c r="P1762" s="3" t="s">
        <v>76</v>
      </c>
      <c r="Q1762" s="3">
        <v>2.5</v>
      </c>
      <c r="R1762" s="3" t="s">
        <v>48</v>
      </c>
      <c r="S1762" s="10" t="s">
        <v>49</v>
      </c>
      <c r="T1762" s="3" t="s">
        <v>129</v>
      </c>
      <c r="U1762" s="38">
        <v>16.23</v>
      </c>
      <c r="V1762" s="38">
        <v>16.23</v>
      </c>
      <c r="W1762" s="38">
        <v>12.98</v>
      </c>
      <c r="X1762" s="3" t="s">
        <v>129</v>
      </c>
      <c r="Y1762" s="12"/>
      <c r="Z1762" s="1">
        <v>0</v>
      </c>
      <c r="AA1762" s="9">
        <v>49.52</v>
      </c>
      <c r="AB1762" s="9"/>
      <c r="AC1762" s="50">
        <f>IF(AD1762=AK1762,1,0)</f>
        <v>1</v>
      </c>
      <c r="AD1762" s="50">
        <v>72.33</v>
      </c>
      <c r="AE1762" s="39">
        <v>49.52</v>
      </c>
      <c r="AF1762" s="11">
        <f>IF(Z1762=2,AE1762*1.08,IF(AE1762&lt;=10,(AE1762*1.09),IF(AE1762&lt;=50,(10*1.09)+((AE1762-10)*1.08),IF(AE1762&lt;=100,(10*1.09)+((50-10)*1.08)+((AE1762-50)*1.07),IF(AE1762&lt;=200,(10*1.09)+((50-10)*1.08)+((100-50)*1.07)+((AE1762-100)*1.04),(10*1.09)+((50-10)*1.08)+((100-50)*1.07)+((200-100)*1.04)+((AE1762-200)*1.02))))))</f>
        <v>53.581600000000002</v>
      </c>
      <c r="AG1762" s="11">
        <f>IF(Z1762=1,AF1762*1.08,IF(Z1762=4,AF1762*1.08,IF(Z1762=2,0,IF(AE1762&lt;=100,(AF1762*1.25),IF(AE1762&lt;=200,134.5+((AE1762-100)*1.04*1.16),255.14+((AE1762-200)*1.02*1.12))))))</f>
        <v>66.977000000000004</v>
      </c>
      <c r="AH1762" s="11">
        <f>IF(Z1762=1,0,IF(Z1762=4,0,(AG1762*1.08)))</f>
        <v>72.335160000000002</v>
      </c>
      <c r="AI1762" s="9">
        <f>TRUNC(AF1762,2)</f>
        <v>53.58</v>
      </c>
      <c r="AJ1762" s="9">
        <f>TRUNC(AG1762,2)</f>
        <v>66.97</v>
      </c>
      <c r="AK1762" s="9">
        <f>TRUNC(AH1762,2)</f>
        <v>72.33</v>
      </c>
      <c r="AL1762" s="13">
        <v>44170</v>
      </c>
      <c r="AM1762" s="13">
        <v>44187</v>
      </c>
      <c r="AN1762" s="13" t="s">
        <v>6541</v>
      </c>
    </row>
    <row r="1763" spans="1:40" ht="57" customHeight="1" x14ac:dyDescent="0.25">
      <c r="A1763" s="1">
        <v>8697621600348</v>
      </c>
      <c r="B1763" s="1" t="s">
        <v>2393</v>
      </c>
      <c r="C1763" s="1" t="s">
        <v>2394</v>
      </c>
      <c r="D1763" s="2" t="s">
        <v>44</v>
      </c>
      <c r="E1763" s="3" t="s">
        <v>133</v>
      </c>
      <c r="F1763" s="3">
        <v>0</v>
      </c>
      <c r="G1763" s="2">
        <v>2</v>
      </c>
      <c r="H1763" s="3">
        <v>1</v>
      </c>
      <c r="I1763" s="3"/>
      <c r="J1763" s="3"/>
      <c r="K1763" s="3"/>
      <c r="L1763" s="4" t="s">
        <v>6126</v>
      </c>
      <c r="M1763" s="4" t="s">
        <v>826</v>
      </c>
      <c r="N1763" s="3" t="s">
        <v>6001</v>
      </c>
      <c r="O1763" s="20">
        <v>1E-4</v>
      </c>
      <c r="P1763" s="3" t="s">
        <v>76</v>
      </c>
      <c r="Q1763" s="3">
        <v>2.5</v>
      </c>
      <c r="R1763" s="3" t="s">
        <v>48</v>
      </c>
      <c r="S1763" s="10" t="s">
        <v>49</v>
      </c>
      <c r="T1763" s="3" t="s">
        <v>111</v>
      </c>
      <c r="U1763" s="38">
        <v>4.6100000000000003</v>
      </c>
      <c r="V1763" s="38">
        <v>4.62</v>
      </c>
      <c r="W1763" s="38">
        <v>3.69</v>
      </c>
      <c r="X1763" s="3" t="s">
        <v>111</v>
      </c>
      <c r="Y1763" s="42">
        <v>1</v>
      </c>
      <c r="Z1763" s="1">
        <v>0</v>
      </c>
      <c r="AA1763" s="9">
        <v>16.97</v>
      </c>
      <c r="AB1763" s="9"/>
      <c r="AC1763" s="50">
        <f>IF(AD1763=AK1763,1,0)</f>
        <v>1</v>
      </c>
      <c r="AD1763" s="50">
        <v>24.87</v>
      </c>
      <c r="AE1763" s="39">
        <v>16.97</v>
      </c>
      <c r="AF1763" s="11">
        <f>IF(Z1763=2,AE1763*1.08,IF(AE1763&lt;=10,(AE1763*1.09),IF(AE1763&lt;=50,(10*1.09)+((AE1763-10)*1.08),IF(AE1763&lt;=100,(10*1.09)+((50-10)*1.08)+((AE1763-50)*1.07),IF(AE1763&lt;=200,(10*1.09)+((50-10)*1.08)+((100-50)*1.07)+((AE1763-100)*1.04),(10*1.09)+((50-10)*1.08)+((100-50)*1.07)+((200-100)*1.04)+((AE1763-200)*1.02))))))</f>
        <v>18.427599999999998</v>
      </c>
      <c r="AG1763" s="11">
        <f>IF(Z1763=1,AF1763*1.08,IF(Z1763=4,AF1763*1.08,IF(Z1763=2,0,IF(AE1763&lt;=100,(AF1763*1.25),IF(AE1763&lt;=200,134.5+((AE1763-100)*1.04*1.16),255.14+((AE1763-200)*1.02*1.12))))))</f>
        <v>23.034499999999998</v>
      </c>
      <c r="AH1763" s="11">
        <f>IF(Z1763=1,0,IF(Z1763=4,0,(AG1763*1.08)))</f>
        <v>24.87726</v>
      </c>
      <c r="AI1763" s="9">
        <f>TRUNC(AF1763,2)</f>
        <v>18.420000000000002</v>
      </c>
      <c r="AJ1763" s="9">
        <f>TRUNC(AG1763,2)</f>
        <v>23.03</v>
      </c>
      <c r="AK1763" s="9">
        <f>TRUNC(AH1763,2)</f>
        <v>24.87</v>
      </c>
      <c r="AL1763" s="13">
        <v>44170</v>
      </c>
      <c r="AM1763" s="13">
        <v>44187</v>
      </c>
      <c r="AN1763" s="13" t="s">
        <v>6541</v>
      </c>
    </row>
    <row r="1764" spans="1:40" ht="57" customHeight="1" x14ac:dyDescent="0.25">
      <c r="A1764" s="1">
        <v>8697621750357</v>
      </c>
      <c r="B1764" s="1" t="s">
        <v>2393</v>
      </c>
      <c r="C1764" s="1" t="s">
        <v>2394</v>
      </c>
      <c r="D1764" s="2" t="s">
        <v>44</v>
      </c>
      <c r="E1764" s="3" t="s">
        <v>133</v>
      </c>
      <c r="F1764" s="3">
        <v>0</v>
      </c>
      <c r="G1764" s="2">
        <v>2</v>
      </c>
      <c r="H1764" s="3">
        <v>1</v>
      </c>
      <c r="I1764" s="3"/>
      <c r="J1764" s="3"/>
      <c r="K1764" s="3"/>
      <c r="L1764" s="4" t="s">
        <v>827</v>
      </c>
      <c r="M1764" s="4" t="s">
        <v>826</v>
      </c>
      <c r="N1764" s="3" t="s">
        <v>6001</v>
      </c>
      <c r="O1764" s="3">
        <v>4</v>
      </c>
      <c r="P1764" s="3" t="s">
        <v>188</v>
      </c>
      <c r="Q1764" s="3">
        <v>10</v>
      </c>
      <c r="R1764" s="3" t="s">
        <v>48</v>
      </c>
      <c r="S1764" s="10" t="s">
        <v>49</v>
      </c>
      <c r="T1764" s="3" t="s">
        <v>225</v>
      </c>
      <c r="U1764" s="38">
        <v>10.98</v>
      </c>
      <c r="V1764" s="38">
        <v>17.12</v>
      </c>
      <c r="W1764" s="38">
        <v>10.98</v>
      </c>
      <c r="X1764" s="11" t="s">
        <v>225</v>
      </c>
      <c r="Y1764" s="42" t="s">
        <v>309</v>
      </c>
      <c r="Z1764" s="1">
        <v>0</v>
      </c>
      <c r="AA1764" s="9">
        <v>49.61</v>
      </c>
      <c r="AB1764" s="9"/>
      <c r="AC1764" s="50">
        <f>IF(AD1764=AK1764,1,0)</f>
        <v>1</v>
      </c>
      <c r="AD1764" s="50">
        <v>72.459999999999994</v>
      </c>
      <c r="AE1764" s="39">
        <v>49.61</v>
      </c>
      <c r="AF1764" s="11">
        <f>IF(Z1764=2,AE1764*1.08,IF(AE1764&lt;=10,(AE1764*1.09),IF(AE1764&lt;=50,(10*1.09)+((AE1764-10)*1.08),IF(AE1764&lt;=100,(10*1.09)+((50-10)*1.08)+((AE1764-50)*1.07),IF(AE1764&lt;=200,(10*1.09)+((50-10)*1.08)+((100-50)*1.07)+((AE1764-100)*1.04),(10*1.09)+((50-10)*1.08)+((100-50)*1.07)+((200-100)*1.04)+((AE1764-200)*1.02))))))</f>
        <v>53.678800000000003</v>
      </c>
      <c r="AG1764" s="11">
        <f>IF(Z1764=1,AF1764*1.08,IF(Z1764=4,AF1764*1.08,IF(Z1764=2,0,IF(AE1764&lt;=100,(AF1764*1.25),IF(AE1764&lt;=200,134.5+((AE1764-100)*1.04*1.16),255.14+((AE1764-200)*1.02*1.12))))))</f>
        <v>67.098500000000001</v>
      </c>
      <c r="AH1764" s="11">
        <f>IF(Z1764=1,0,IF(Z1764=4,0,(AG1764*1.08)))</f>
        <v>72.466380000000001</v>
      </c>
      <c r="AI1764" s="9">
        <f>TRUNC(AF1764,2)</f>
        <v>53.67</v>
      </c>
      <c r="AJ1764" s="9">
        <f>TRUNC(AG1764,2)</f>
        <v>67.09</v>
      </c>
      <c r="AK1764" s="9">
        <f>TRUNC(AH1764,2)</f>
        <v>72.459999999999994</v>
      </c>
      <c r="AL1764" s="13">
        <v>44170</v>
      </c>
      <c r="AM1764" s="13">
        <v>44187</v>
      </c>
      <c r="AN1764" s="13" t="s">
        <v>6541</v>
      </c>
    </row>
    <row r="1765" spans="1:40" ht="57" customHeight="1" x14ac:dyDescent="0.25">
      <c r="A1765" s="1">
        <v>8697621050235</v>
      </c>
      <c r="B1765" s="1" t="s">
        <v>2393</v>
      </c>
      <c r="C1765" s="1" t="s">
        <v>2394</v>
      </c>
      <c r="D1765" s="2" t="s">
        <v>44</v>
      </c>
      <c r="E1765" s="3" t="s">
        <v>133</v>
      </c>
      <c r="F1765" s="3">
        <v>0</v>
      </c>
      <c r="G1765" s="2">
        <v>2</v>
      </c>
      <c r="H1765" s="3">
        <v>1</v>
      </c>
      <c r="I1765" s="3"/>
      <c r="J1765" s="3"/>
      <c r="K1765" s="3"/>
      <c r="L1765" s="4" t="s">
        <v>2395</v>
      </c>
      <c r="M1765" s="4" t="s">
        <v>826</v>
      </c>
      <c r="N1765" s="3" t="s">
        <v>6001</v>
      </c>
      <c r="O1765" s="3">
        <v>120</v>
      </c>
      <c r="P1765" s="3" t="s">
        <v>188</v>
      </c>
      <c r="Q1765" s="3">
        <v>30</v>
      </c>
      <c r="R1765" s="3" t="s">
        <v>48</v>
      </c>
      <c r="S1765" s="10" t="s">
        <v>49</v>
      </c>
      <c r="T1765" s="3" t="s">
        <v>129</v>
      </c>
      <c r="U1765" s="38">
        <v>30.84</v>
      </c>
      <c r="V1765" s="38">
        <v>31.99</v>
      </c>
      <c r="W1765" s="38">
        <v>25.59</v>
      </c>
      <c r="X1765" s="11" t="s">
        <v>153</v>
      </c>
      <c r="Y1765" s="42">
        <v>3</v>
      </c>
      <c r="Z1765" s="1">
        <v>0</v>
      </c>
      <c r="AA1765" s="9">
        <v>112.19</v>
      </c>
      <c r="AB1765" s="9"/>
      <c r="AC1765" s="50">
        <f>IF(AD1765=AK1765,1,0)</f>
        <v>1</v>
      </c>
      <c r="AD1765" s="50">
        <v>161.13999999999999</v>
      </c>
      <c r="AE1765" s="39">
        <v>112.19</v>
      </c>
      <c r="AF1765" s="11">
        <f>IF(Z1765=2,AE1765*1.08,IF(AE1765&lt;=10,(AE1765*1.09),IF(AE1765&lt;=50,(10*1.09)+((AE1765-10)*1.08),IF(AE1765&lt;=100,(10*1.09)+((50-10)*1.08)+((AE1765-50)*1.07),IF(AE1765&lt;=200,(10*1.09)+((50-10)*1.08)+((100-50)*1.07)+((AE1765-100)*1.04),(10*1.09)+((50-10)*1.08)+((100-50)*1.07)+((200-100)*1.04)+((AE1765-200)*1.02))))))</f>
        <v>120.27759999999999</v>
      </c>
      <c r="AG1765" s="11">
        <f>IF(Z1765=1,AF1765*1.08,IF(Z1765=4,AF1765*1.08,IF(Z1765=2,0,IF(AE1765&lt;=100,(AF1765*1.25),IF(AE1765&lt;=200,134.5+((AE1765-100)*1.04*1.16),255.14+((AE1765-200)*1.02*1.12))))))</f>
        <v>149.20601600000001</v>
      </c>
      <c r="AH1765" s="11">
        <f>IF(Z1765=1,0,IF(Z1765=4,0,(AG1765*1.08)))</f>
        <v>161.14249728000001</v>
      </c>
      <c r="AI1765" s="9">
        <f>TRUNC(AF1765,2)</f>
        <v>120.27</v>
      </c>
      <c r="AJ1765" s="9">
        <f>TRUNC(AG1765,2)</f>
        <v>149.19999999999999</v>
      </c>
      <c r="AK1765" s="9">
        <f>TRUNC(AH1765,2)</f>
        <v>161.13999999999999</v>
      </c>
      <c r="AL1765" s="13">
        <v>44170</v>
      </c>
      <c r="AM1765" s="13">
        <v>44187</v>
      </c>
      <c r="AN1765" s="13" t="s">
        <v>6541</v>
      </c>
    </row>
    <row r="1766" spans="1:40" ht="57" customHeight="1" x14ac:dyDescent="0.25">
      <c r="A1766" s="1">
        <v>8697621050211</v>
      </c>
      <c r="B1766" s="1" t="s">
        <v>2393</v>
      </c>
      <c r="C1766" s="1" t="s">
        <v>2394</v>
      </c>
      <c r="D1766" s="2" t="s">
        <v>44</v>
      </c>
      <c r="E1766" s="3" t="s">
        <v>133</v>
      </c>
      <c r="F1766" s="3">
        <v>0</v>
      </c>
      <c r="G1766" s="2">
        <v>2</v>
      </c>
      <c r="H1766" s="3">
        <v>1</v>
      </c>
      <c r="I1766" s="3"/>
      <c r="J1766" s="3"/>
      <c r="K1766" s="3"/>
      <c r="L1766" s="4" t="s">
        <v>2396</v>
      </c>
      <c r="M1766" s="7" t="s">
        <v>826</v>
      </c>
      <c r="N1766" s="3" t="s">
        <v>6001</v>
      </c>
      <c r="O1766" s="3">
        <v>60</v>
      </c>
      <c r="P1766" s="3" t="s">
        <v>188</v>
      </c>
      <c r="Q1766" s="3">
        <v>30</v>
      </c>
      <c r="R1766" s="3" t="s">
        <v>48</v>
      </c>
      <c r="S1766" s="10" t="s">
        <v>49</v>
      </c>
      <c r="T1766" s="3" t="s">
        <v>129</v>
      </c>
      <c r="U1766" s="38">
        <v>15.42</v>
      </c>
      <c r="V1766" s="38">
        <v>15.55</v>
      </c>
      <c r="W1766" s="38">
        <v>12.44</v>
      </c>
      <c r="X1766" s="3" t="s">
        <v>153</v>
      </c>
      <c r="Y1766" s="42">
        <v>3</v>
      </c>
      <c r="Z1766" s="1">
        <v>0</v>
      </c>
      <c r="AA1766" s="9">
        <v>54.52</v>
      </c>
      <c r="AB1766" s="9"/>
      <c r="AC1766" s="50">
        <f>IF(AD1766=AK1766,1,0)</f>
        <v>1</v>
      </c>
      <c r="AD1766" s="50">
        <v>79.56</v>
      </c>
      <c r="AE1766" s="39">
        <v>54.52</v>
      </c>
      <c r="AF1766" s="11">
        <f>IF(Z1766=2,AE1766*1.08,IF(AE1766&lt;=10,(AE1766*1.09),IF(AE1766&lt;=50,(10*1.09)+((AE1766-10)*1.08),IF(AE1766&lt;=100,(10*1.09)+((50-10)*1.08)+((AE1766-50)*1.07),IF(AE1766&lt;=200,(10*1.09)+((50-10)*1.08)+((100-50)*1.07)+((AE1766-100)*1.04),(10*1.09)+((50-10)*1.08)+((100-50)*1.07)+((200-100)*1.04)+((AE1766-200)*1.02))))))</f>
        <v>58.936400000000006</v>
      </c>
      <c r="AG1766" s="11">
        <f>IF(Z1766=1,AF1766*1.08,IF(Z1766=4,AF1766*1.08,IF(Z1766=2,0,IF(AE1766&lt;=100,(AF1766*1.25),IF(AE1766&lt;=200,134.5+((AE1766-100)*1.04*1.16),255.14+((AE1766-200)*1.02*1.12))))))</f>
        <v>73.670500000000004</v>
      </c>
      <c r="AH1766" s="11">
        <f>IF(Z1766=1,0,IF(Z1766=4,0,(AG1766*1.08)))</f>
        <v>79.564140000000009</v>
      </c>
      <c r="AI1766" s="9">
        <f>TRUNC(AF1766,2)</f>
        <v>58.93</v>
      </c>
      <c r="AJ1766" s="9">
        <f>TRUNC(AG1766,2)</f>
        <v>73.67</v>
      </c>
      <c r="AK1766" s="9">
        <f>TRUNC(AH1766,2)</f>
        <v>79.56</v>
      </c>
      <c r="AL1766" s="13">
        <v>44170</v>
      </c>
      <c r="AM1766" s="13">
        <v>44187</v>
      </c>
      <c r="AN1766" s="13" t="s">
        <v>6541</v>
      </c>
    </row>
    <row r="1767" spans="1:40" ht="57" customHeight="1" x14ac:dyDescent="0.25">
      <c r="A1767" s="1">
        <v>8698856150608</v>
      </c>
      <c r="B1767" s="1" t="s">
        <v>2400</v>
      </c>
      <c r="C1767" s="1" t="s">
        <v>2401</v>
      </c>
      <c r="D1767" s="2" t="s">
        <v>2402</v>
      </c>
      <c r="E1767" s="3" t="s">
        <v>2402</v>
      </c>
      <c r="F1767" s="3">
        <v>6</v>
      </c>
      <c r="G1767" s="2">
        <v>2</v>
      </c>
      <c r="H1767" s="3">
        <v>1</v>
      </c>
      <c r="I1767" s="3"/>
      <c r="J1767" s="3"/>
      <c r="K1767" s="3"/>
      <c r="L1767" s="4" t="s">
        <v>2403</v>
      </c>
      <c r="M1767" s="4" t="s">
        <v>6499</v>
      </c>
      <c r="N1767" s="3" t="s">
        <v>6008</v>
      </c>
      <c r="O1767" s="3">
        <v>140</v>
      </c>
      <c r="P1767" s="3" t="s">
        <v>76</v>
      </c>
      <c r="Q1767" s="3">
        <v>60</v>
      </c>
      <c r="R1767" s="3" t="s">
        <v>1287</v>
      </c>
      <c r="S1767" s="10" t="s">
        <v>49</v>
      </c>
      <c r="T1767" s="3" t="s">
        <v>78</v>
      </c>
      <c r="U1767" s="38">
        <v>27.22</v>
      </c>
      <c r="V1767" s="38">
        <v>27.22</v>
      </c>
      <c r="W1767" s="38">
        <v>27.22</v>
      </c>
      <c r="X1767" s="11" t="s">
        <v>78</v>
      </c>
      <c r="Y1767" s="12"/>
      <c r="Z1767" s="1">
        <v>0</v>
      </c>
      <c r="AA1767" s="9">
        <v>103.84</v>
      </c>
      <c r="AB1767" s="9"/>
      <c r="AC1767" s="50">
        <f>IF(AD1767=AK1767,1,0)</f>
        <v>1</v>
      </c>
      <c r="AD1767" s="50">
        <v>150.26</v>
      </c>
      <c r="AE1767" s="39">
        <v>103.84</v>
      </c>
      <c r="AF1767" s="11">
        <f>IF(Z1767=2,AE1767*1.08,IF(AE1767&lt;=10,(AE1767*1.09),IF(AE1767&lt;=50,(10*1.09)+((AE1767-10)*1.08),IF(AE1767&lt;=100,(10*1.09)+((50-10)*1.08)+((AE1767-50)*1.07),IF(AE1767&lt;=200,(10*1.09)+((50-10)*1.08)+((100-50)*1.07)+((AE1767-100)*1.04),(10*1.09)+((50-10)*1.08)+((100-50)*1.07)+((200-100)*1.04)+((AE1767-200)*1.02))))))</f>
        <v>111.5936</v>
      </c>
      <c r="AG1767" s="11">
        <f>IF(Z1767=1,AF1767*1.08,IF(Z1767=4,AF1767*1.08,IF(Z1767=2,0,IF(AE1767&lt;=100,(AF1767*1.25),IF(AE1767&lt;=200,134.5+((AE1767-100)*1.04*1.16),255.14+((AE1767-200)*1.02*1.12))))))</f>
        <v>139.132576</v>
      </c>
      <c r="AH1767" s="11">
        <f>IF(Z1767=1,0,IF(Z1767=4,0,(AG1767*1.08)))</f>
        <v>150.26318208000001</v>
      </c>
      <c r="AI1767" s="9">
        <f>TRUNC(AF1767,2)</f>
        <v>111.59</v>
      </c>
      <c r="AJ1767" s="9">
        <f>TRUNC(AG1767,2)</f>
        <v>139.13</v>
      </c>
      <c r="AK1767" s="9">
        <f>TRUNC(AH1767,2)</f>
        <v>150.26</v>
      </c>
      <c r="AL1767" s="13">
        <v>44170</v>
      </c>
      <c r="AM1767" s="13">
        <v>44187</v>
      </c>
      <c r="AN1767" s="13" t="s">
        <v>6541</v>
      </c>
    </row>
    <row r="1768" spans="1:40" ht="57" customHeight="1" x14ac:dyDescent="0.25">
      <c r="A1768" s="1">
        <v>8699514350194</v>
      </c>
      <c r="B1768" s="1" t="s">
        <v>98</v>
      </c>
      <c r="C1768" s="1" t="s">
        <v>4306</v>
      </c>
      <c r="D1768" s="2" t="s">
        <v>44</v>
      </c>
      <c r="E1768" s="3" t="s">
        <v>133</v>
      </c>
      <c r="F1768" s="3">
        <v>0</v>
      </c>
      <c r="G1768" s="2">
        <v>1</v>
      </c>
      <c r="H1768" s="3">
        <v>1</v>
      </c>
      <c r="I1768" s="3"/>
      <c r="J1768" s="3"/>
      <c r="K1768" s="3"/>
      <c r="L1768" s="4" t="s">
        <v>99</v>
      </c>
      <c r="M1768" s="4" t="s">
        <v>100</v>
      </c>
      <c r="N1768" s="3" t="s">
        <v>5962</v>
      </c>
      <c r="O1768" s="3" t="s">
        <v>101</v>
      </c>
      <c r="P1768" s="3" t="s">
        <v>76</v>
      </c>
      <c r="Q1768" s="3">
        <v>15</v>
      </c>
      <c r="R1768" s="3" t="s">
        <v>48</v>
      </c>
      <c r="S1768" s="10" t="s">
        <v>18</v>
      </c>
      <c r="T1768" s="3" t="s">
        <v>102</v>
      </c>
      <c r="U1768" s="38">
        <v>6.93</v>
      </c>
      <c r="V1768" s="38">
        <v>6.93</v>
      </c>
      <c r="W1768" s="38">
        <v>5.54</v>
      </c>
      <c r="X1768" s="3" t="s">
        <v>102</v>
      </c>
      <c r="Y1768" s="12"/>
      <c r="Z1768" s="1">
        <v>0</v>
      </c>
      <c r="AA1768" s="9">
        <v>17.43</v>
      </c>
      <c r="AB1768" s="9"/>
      <c r="AC1768" s="50">
        <f>IF(AD1768=AK1768,1,0)</f>
        <v>1</v>
      </c>
      <c r="AD1768" s="50">
        <v>25.54</v>
      </c>
      <c r="AE1768" s="39">
        <v>17.43</v>
      </c>
      <c r="AF1768" s="11">
        <f>IF(Z1768=2,AE1768*1.08,IF(AE1768&lt;=10,(AE1768*1.09),IF(AE1768&lt;=50,(10*1.09)+((AE1768-10)*1.08),IF(AE1768&lt;=100,(10*1.09)+((50-10)*1.08)+((AE1768-50)*1.07),IF(AE1768&lt;=200,(10*1.09)+((50-10)*1.08)+((100-50)*1.07)+((AE1768-100)*1.04),(10*1.09)+((50-10)*1.08)+((100-50)*1.07)+((200-100)*1.04)+((AE1768-200)*1.02))))))</f>
        <v>18.924399999999999</v>
      </c>
      <c r="AG1768" s="11">
        <f>IF(Z1768=1,AF1768*1.08,IF(Z1768=4,AF1768*1.08,IF(Z1768=2,0,IF(AE1768&lt;=100,(AF1768*1.25),IF(AE1768&lt;=200,134.5+((AE1768-100)*1.04*1.16),255.14+((AE1768-200)*1.02*1.12))))))</f>
        <v>23.655499999999996</v>
      </c>
      <c r="AH1768" s="11">
        <f>IF(Z1768=1,0,IF(Z1768=4,0,(AG1768*1.08)))</f>
        <v>25.547939999999997</v>
      </c>
      <c r="AI1768" s="9">
        <f>TRUNC(AF1768,2)</f>
        <v>18.920000000000002</v>
      </c>
      <c r="AJ1768" s="9">
        <f>TRUNC(AG1768,2)</f>
        <v>23.65</v>
      </c>
      <c r="AK1768" s="9">
        <f>TRUNC(AH1768,2)</f>
        <v>25.54</v>
      </c>
      <c r="AL1768" s="13">
        <v>44170</v>
      </c>
      <c r="AM1768" s="13">
        <v>44187</v>
      </c>
      <c r="AN1768" s="13" t="s">
        <v>6541</v>
      </c>
    </row>
    <row r="1769" spans="1:40" ht="57" customHeight="1" x14ac:dyDescent="0.25">
      <c r="A1769" s="1">
        <v>8699546350100</v>
      </c>
      <c r="B1769" s="1" t="s">
        <v>98</v>
      </c>
      <c r="C1769" s="1" t="s">
        <v>4306</v>
      </c>
      <c r="D1769" s="2" t="s">
        <v>44</v>
      </c>
      <c r="E1769" s="3" t="s">
        <v>133</v>
      </c>
      <c r="F1769" s="3">
        <v>0</v>
      </c>
      <c r="G1769" s="2">
        <v>1</v>
      </c>
      <c r="H1769" s="3">
        <v>1</v>
      </c>
      <c r="I1769" s="3"/>
      <c r="J1769" s="3"/>
      <c r="K1769" s="3"/>
      <c r="L1769" s="4" t="s">
        <v>99</v>
      </c>
      <c r="M1769" s="4" t="s">
        <v>100</v>
      </c>
      <c r="N1769" s="3" t="s">
        <v>5960</v>
      </c>
      <c r="O1769" s="3" t="s">
        <v>101</v>
      </c>
      <c r="P1769" s="3" t="s">
        <v>76</v>
      </c>
      <c r="Q1769" s="3">
        <v>15</v>
      </c>
      <c r="R1769" s="3" t="s">
        <v>48</v>
      </c>
      <c r="S1769" s="10" t="s">
        <v>18</v>
      </c>
      <c r="T1769" s="3" t="s">
        <v>102</v>
      </c>
      <c r="U1769" s="38">
        <v>6.93</v>
      </c>
      <c r="V1769" s="38">
        <v>6.93</v>
      </c>
      <c r="W1769" s="38">
        <v>5.54</v>
      </c>
      <c r="X1769" s="3" t="s">
        <v>102</v>
      </c>
      <c r="Y1769" s="12"/>
      <c r="Z1769" s="1">
        <v>0</v>
      </c>
      <c r="AA1769" s="9">
        <v>17.43</v>
      </c>
      <c r="AB1769" s="9"/>
      <c r="AC1769" s="50"/>
      <c r="AD1769" s="50"/>
      <c r="AE1769" s="39">
        <v>17.43</v>
      </c>
      <c r="AF1769" s="11">
        <f>IF(Z1769=2,AE1769*1.08,IF(AE1769&lt;=10,(AE1769*1.09),IF(AE1769&lt;=50,(10*1.09)+((AE1769-10)*1.08),IF(AE1769&lt;=100,(10*1.09)+((50-10)*1.08)+((AE1769-50)*1.07),IF(AE1769&lt;=200,(10*1.09)+((50-10)*1.08)+((100-50)*1.07)+((AE1769-100)*1.04),(10*1.09)+((50-10)*1.08)+((100-50)*1.07)+((200-100)*1.04)+((AE1769-200)*1.02))))))</f>
        <v>18.924399999999999</v>
      </c>
      <c r="AG1769" s="11">
        <f>IF(Z1769=1,AF1769*1.08,IF(Z1769=4,AF1769*1.08,IF(Z1769=2,0,IF(AE1769&lt;=100,(AF1769*1.25),IF(AE1769&lt;=200,134.5+((AE1769-100)*1.04*1.16),255.14+((AE1769-200)*1.02*1.12))))))</f>
        <v>23.655499999999996</v>
      </c>
      <c r="AH1769" s="11">
        <f>IF(Z1769=1,0,IF(Z1769=4,0,(AG1769*1.08)))</f>
        <v>25.547939999999997</v>
      </c>
      <c r="AI1769" s="9">
        <f>TRUNC(AF1769,2)</f>
        <v>18.920000000000002</v>
      </c>
      <c r="AJ1769" s="9">
        <f>TRUNC(AG1769,2)</f>
        <v>23.65</v>
      </c>
      <c r="AK1769" s="9">
        <f>TRUNC(AH1769,2)</f>
        <v>25.54</v>
      </c>
      <c r="AL1769" s="13">
        <v>44170</v>
      </c>
      <c r="AM1769" s="13">
        <v>44187</v>
      </c>
      <c r="AN1769" s="13" t="s">
        <v>6541</v>
      </c>
    </row>
    <row r="1770" spans="1:40" ht="57" customHeight="1" x14ac:dyDescent="0.25">
      <c r="A1770" s="1">
        <v>8699541030205</v>
      </c>
      <c r="B1770" s="1" t="s">
        <v>2424</v>
      </c>
      <c r="C1770" s="1" t="s">
        <v>2425</v>
      </c>
      <c r="D1770" s="2" t="s">
        <v>150</v>
      </c>
      <c r="E1770" s="3" t="s">
        <v>133</v>
      </c>
      <c r="F1770" s="3">
        <v>0</v>
      </c>
      <c r="G1770" s="2">
        <v>2</v>
      </c>
      <c r="H1770" s="3">
        <v>1</v>
      </c>
      <c r="I1770" s="3"/>
      <c r="J1770" s="3"/>
      <c r="K1770" s="3"/>
      <c r="L1770" s="4" t="s">
        <v>5383</v>
      </c>
      <c r="M1770" s="4" t="s">
        <v>1220</v>
      </c>
      <c r="N1770" s="3" t="s">
        <v>5949</v>
      </c>
      <c r="O1770" s="3">
        <v>120</v>
      </c>
      <c r="P1770" s="3" t="s">
        <v>76</v>
      </c>
      <c r="Q1770" s="3">
        <v>48</v>
      </c>
      <c r="R1770" s="3" t="s">
        <v>48</v>
      </c>
      <c r="S1770" s="10" t="s">
        <v>18</v>
      </c>
      <c r="T1770" s="3" t="s">
        <v>111</v>
      </c>
      <c r="U1770" s="38">
        <v>9.36</v>
      </c>
      <c r="V1770" s="38">
        <v>9.36</v>
      </c>
      <c r="W1770" s="38">
        <v>7.48</v>
      </c>
      <c r="X1770" s="11" t="s">
        <v>111</v>
      </c>
      <c r="Y1770" s="12"/>
      <c r="Z1770" s="1">
        <v>0</v>
      </c>
      <c r="AA1770" s="9">
        <v>27.86</v>
      </c>
      <c r="AB1770" s="9"/>
      <c r="AC1770" s="50">
        <f>IF(AD1770=AK1770,1,0)</f>
        <v>1</v>
      </c>
      <c r="AD1770" s="50">
        <v>40.75</v>
      </c>
      <c r="AE1770" s="39">
        <v>27.86</v>
      </c>
      <c r="AF1770" s="11">
        <f>IF(Z1770=2,AE1770*1.08,IF(AE1770&lt;=10,(AE1770*1.09),IF(AE1770&lt;=50,(10*1.09)+((AE1770-10)*1.08),IF(AE1770&lt;=100,(10*1.09)+((50-10)*1.08)+((AE1770-50)*1.07),IF(AE1770&lt;=200,(10*1.09)+((50-10)*1.08)+((100-50)*1.07)+((AE1770-100)*1.04),(10*1.09)+((50-10)*1.08)+((100-50)*1.07)+((200-100)*1.04)+((AE1770-200)*1.02))))))</f>
        <v>30.188800000000001</v>
      </c>
      <c r="AG1770" s="11">
        <f>IF(Z1770=1,AF1770*1.08,IF(Z1770=4,AF1770*1.08,IF(Z1770=2,0,IF(AE1770&lt;=100,(AF1770*1.25),IF(AE1770&lt;=200,134.5+((AE1770-100)*1.04*1.16),255.14+((AE1770-200)*1.02*1.12))))))</f>
        <v>37.736000000000004</v>
      </c>
      <c r="AH1770" s="11">
        <f>IF(Z1770=1,0,IF(Z1770=4,0,(AG1770*1.08)))</f>
        <v>40.754880000000007</v>
      </c>
      <c r="AI1770" s="9">
        <f>TRUNC(AF1770,2)</f>
        <v>30.18</v>
      </c>
      <c r="AJ1770" s="9">
        <f>TRUNC(AG1770,2)</f>
        <v>37.729999999999997</v>
      </c>
      <c r="AK1770" s="9">
        <f>TRUNC(AH1770,2)</f>
        <v>40.75</v>
      </c>
      <c r="AL1770" s="13">
        <v>44170</v>
      </c>
      <c r="AM1770" s="13">
        <v>44187</v>
      </c>
      <c r="AN1770" s="13" t="s">
        <v>6541</v>
      </c>
    </row>
    <row r="1771" spans="1:40" ht="57" customHeight="1" x14ac:dyDescent="0.25">
      <c r="A1771" s="1">
        <v>8699541030304</v>
      </c>
      <c r="B1771" s="1" t="s">
        <v>2424</v>
      </c>
      <c r="C1771" s="1" t="s">
        <v>2425</v>
      </c>
      <c r="D1771" s="2" t="s">
        <v>150</v>
      </c>
      <c r="E1771" s="3" t="s">
        <v>133</v>
      </c>
      <c r="F1771" s="3">
        <v>0</v>
      </c>
      <c r="G1771" s="2">
        <v>2</v>
      </c>
      <c r="H1771" s="3">
        <v>1</v>
      </c>
      <c r="I1771" s="3"/>
      <c r="J1771" s="3"/>
      <c r="K1771" s="3"/>
      <c r="L1771" s="4" t="s">
        <v>5382</v>
      </c>
      <c r="M1771" s="4" t="s">
        <v>1220</v>
      </c>
      <c r="N1771" s="3" t="s">
        <v>5949</v>
      </c>
      <c r="O1771" s="3">
        <v>90</v>
      </c>
      <c r="P1771" s="3" t="s">
        <v>76</v>
      </c>
      <c r="Q1771" s="3">
        <v>48</v>
      </c>
      <c r="R1771" s="3" t="s">
        <v>48</v>
      </c>
      <c r="S1771" s="10" t="s">
        <v>18</v>
      </c>
      <c r="T1771" s="3" t="s">
        <v>153</v>
      </c>
      <c r="U1771" s="38">
        <v>6.38</v>
      </c>
      <c r="V1771" s="38">
        <v>6.4</v>
      </c>
      <c r="W1771" s="38">
        <v>5.12</v>
      </c>
      <c r="X1771" s="11" t="s">
        <v>153</v>
      </c>
      <c r="Y1771" s="12"/>
      <c r="Z1771" s="1">
        <v>0</v>
      </c>
      <c r="AA1771" s="9">
        <v>19.440000000000001</v>
      </c>
      <c r="AB1771" s="9"/>
      <c r="AC1771" s="50">
        <f>IF(AD1771=AK1771,1,0)</f>
        <v>1</v>
      </c>
      <c r="AD1771" s="50">
        <v>28.47</v>
      </c>
      <c r="AE1771" s="39">
        <v>19.440000000000001</v>
      </c>
      <c r="AF1771" s="11">
        <f>IF(Z1771=2,AE1771*1.08,IF(AE1771&lt;=10,(AE1771*1.09),IF(AE1771&lt;=50,(10*1.09)+((AE1771-10)*1.08),IF(AE1771&lt;=100,(10*1.09)+((50-10)*1.08)+((AE1771-50)*1.07),IF(AE1771&lt;=200,(10*1.09)+((50-10)*1.08)+((100-50)*1.07)+((AE1771-100)*1.04),(10*1.09)+((50-10)*1.08)+((100-50)*1.07)+((200-100)*1.04)+((AE1771-200)*1.02))))))</f>
        <v>21.095200000000002</v>
      </c>
      <c r="AG1771" s="11">
        <f>IF(Z1771=1,AF1771*1.08,IF(Z1771=4,AF1771*1.08,IF(Z1771=2,0,IF(AE1771&lt;=100,(AF1771*1.25),IF(AE1771&lt;=200,134.5+((AE1771-100)*1.04*1.16),255.14+((AE1771-200)*1.02*1.12))))))</f>
        <v>26.369000000000003</v>
      </c>
      <c r="AH1771" s="11">
        <f>IF(Z1771=1,0,IF(Z1771=4,0,(AG1771*1.08)))</f>
        <v>28.478520000000007</v>
      </c>
      <c r="AI1771" s="9">
        <f>TRUNC(AF1771,2)</f>
        <v>21.09</v>
      </c>
      <c r="AJ1771" s="9">
        <f>TRUNC(AG1771,2)</f>
        <v>26.36</v>
      </c>
      <c r="AK1771" s="9">
        <f>TRUNC(AH1771,2)</f>
        <v>28.47</v>
      </c>
      <c r="AL1771" s="13">
        <v>44170</v>
      </c>
      <c r="AM1771" s="13">
        <v>44187</v>
      </c>
      <c r="AN1771" s="13" t="s">
        <v>6541</v>
      </c>
    </row>
    <row r="1772" spans="1:40" ht="57" customHeight="1" x14ac:dyDescent="0.25">
      <c r="A1772" s="1">
        <v>8699783160012</v>
      </c>
      <c r="B1772" s="1" t="s">
        <v>5693</v>
      </c>
      <c r="C1772" s="1" t="s">
        <v>2426</v>
      </c>
      <c r="D1772" s="2" t="s">
        <v>44</v>
      </c>
      <c r="E1772" s="3" t="s">
        <v>5731</v>
      </c>
      <c r="F1772" s="3">
        <v>0</v>
      </c>
      <c r="G1772" s="29">
        <v>1</v>
      </c>
      <c r="H1772" s="3">
        <v>1</v>
      </c>
      <c r="I1772" s="3"/>
      <c r="J1772" s="3"/>
      <c r="K1772" s="3"/>
      <c r="L1772" s="4" t="s">
        <v>2427</v>
      </c>
      <c r="M1772" s="4" t="s">
        <v>2428</v>
      </c>
      <c r="N1772" s="3" t="s">
        <v>5914</v>
      </c>
      <c r="O1772" s="3">
        <v>120</v>
      </c>
      <c r="P1772" s="3" t="s">
        <v>76</v>
      </c>
      <c r="Q1772" s="3">
        <v>14</v>
      </c>
      <c r="R1772" s="3" t="s">
        <v>48</v>
      </c>
      <c r="S1772" s="10" t="s">
        <v>49</v>
      </c>
      <c r="T1772" s="3" t="s">
        <v>78</v>
      </c>
      <c r="U1772" s="38">
        <v>91.48</v>
      </c>
      <c r="V1772" s="38">
        <v>91.48</v>
      </c>
      <c r="W1772" s="38">
        <v>54.88</v>
      </c>
      <c r="X1772" s="3" t="s">
        <v>78</v>
      </c>
      <c r="Y1772" s="12"/>
      <c r="Z1772" s="1">
        <v>0</v>
      </c>
      <c r="AA1772" s="9">
        <v>209.38</v>
      </c>
      <c r="AB1772" s="9"/>
      <c r="AC1772" s="50">
        <f>IF(AD1772=AK1772,1,0)</f>
        <v>1</v>
      </c>
      <c r="AD1772" s="50">
        <v>287.12</v>
      </c>
      <c r="AE1772" s="39">
        <v>209.38</v>
      </c>
      <c r="AF1772" s="11">
        <f>IF(Z1772=2,AE1772*1.08,IF(AE1772&lt;=10,(AE1772*1.09),IF(AE1772&lt;=50,(10*1.09)+((AE1772-10)*1.08),IF(AE1772&lt;=100,(10*1.09)+((50-10)*1.08)+((AE1772-50)*1.07),IF(AE1772&lt;=200,(10*1.09)+((50-10)*1.08)+((100-50)*1.07)+((AE1772-100)*1.04),(10*1.09)+((50-10)*1.08)+((100-50)*1.07)+((200-100)*1.04)+((AE1772-200)*1.02))))))</f>
        <v>221.16759999999999</v>
      </c>
      <c r="AG1772" s="11">
        <f>IF(Z1772=1,AF1772*1.08,IF(Z1772=4,AF1772*1.08,IF(Z1772=2,0,IF(AE1772&lt;=100,(AF1772*1.25),IF(AE1772&lt;=200,134.5+((AE1772-100)*1.04*1.16),255.14+((AE1772-200)*1.02*1.12))))))</f>
        <v>265.85571199999998</v>
      </c>
      <c r="AH1772" s="11">
        <f>IF(Z1772=1,0,IF(Z1772=4,0,(AG1772*1.08)))</f>
        <v>287.12416896000002</v>
      </c>
      <c r="AI1772" s="9">
        <f>TRUNC(AF1772,2)</f>
        <v>221.16</v>
      </c>
      <c r="AJ1772" s="9">
        <f>TRUNC(AG1772,2)</f>
        <v>265.85000000000002</v>
      </c>
      <c r="AK1772" s="9">
        <f>TRUNC(AH1772,2)</f>
        <v>287.12</v>
      </c>
      <c r="AL1772" s="13">
        <v>44170</v>
      </c>
      <c r="AM1772" s="13">
        <v>44187</v>
      </c>
      <c r="AN1772" s="13" t="s">
        <v>6541</v>
      </c>
    </row>
    <row r="1773" spans="1:40" ht="57" customHeight="1" x14ac:dyDescent="0.25">
      <c r="A1773" s="1">
        <v>8699783160029</v>
      </c>
      <c r="B1773" s="1" t="s">
        <v>5693</v>
      </c>
      <c r="C1773" s="1" t="s">
        <v>2426</v>
      </c>
      <c r="D1773" s="2" t="s">
        <v>44</v>
      </c>
      <c r="E1773" s="3" t="s">
        <v>5731</v>
      </c>
      <c r="F1773" s="3">
        <v>0</v>
      </c>
      <c r="G1773" s="29">
        <v>1</v>
      </c>
      <c r="H1773" s="3">
        <v>1</v>
      </c>
      <c r="I1773" s="3"/>
      <c r="J1773" s="3"/>
      <c r="K1773" s="3"/>
      <c r="L1773" s="4" t="s">
        <v>2429</v>
      </c>
      <c r="M1773" s="4" t="s">
        <v>2428</v>
      </c>
      <c r="N1773" s="3" t="s">
        <v>5914</v>
      </c>
      <c r="O1773" s="3">
        <v>240</v>
      </c>
      <c r="P1773" s="3" t="s">
        <v>76</v>
      </c>
      <c r="Q1773" s="3">
        <v>56</v>
      </c>
      <c r="R1773" s="3" t="s">
        <v>48</v>
      </c>
      <c r="S1773" s="10" t="s">
        <v>49</v>
      </c>
      <c r="T1773" s="3" t="s">
        <v>78</v>
      </c>
      <c r="U1773" s="38">
        <v>731.81</v>
      </c>
      <c r="V1773" s="38">
        <v>731.81</v>
      </c>
      <c r="W1773" s="38">
        <v>439.08</v>
      </c>
      <c r="X1773" s="3" t="s">
        <v>78</v>
      </c>
      <c r="Y1773" s="12"/>
      <c r="Z1773" s="1">
        <v>0</v>
      </c>
      <c r="AA1773" s="9">
        <v>1675.3</v>
      </c>
      <c r="AB1773" s="9"/>
      <c r="AC1773" s="50">
        <f>IF(AD1773=AK1773,1,0)</f>
        <v>1</v>
      </c>
      <c r="AD1773" s="50">
        <v>2095.7600000000002</v>
      </c>
      <c r="AE1773" s="39">
        <v>1675.3</v>
      </c>
      <c r="AF1773" s="11">
        <f>IF(Z1773=2,AE1773*1.08,IF(AE1773&lt;=10,(AE1773*1.09),IF(AE1773&lt;=50,(10*1.09)+((AE1773-10)*1.08),IF(AE1773&lt;=100,(10*1.09)+((50-10)*1.08)+((AE1773-50)*1.07),IF(AE1773&lt;=200,(10*1.09)+((50-10)*1.08)+((100-50)*1.07)+((AE1773-100)*1.04),(10*1.09)+((50-10)*1.08)+((100-50)*1.07)+((200-100)*1.04)+((AE1773-200)*1.02))))))</f>
        <v>1716.4059999999999</v>
      </c>
      <c r="AG1773" s="11">
        <f>IF(Z1773=1,AF1773*1.08,IF(Z1773=4,AF1773*1.08,IF(Z1773=2,0,IF(AE1773&lt;=100,(AF1773*1.25),IF(AE1773&lt;=200,134.5+((AE1773-100)*1.04*1.16),255.14+((AE1773-200)*1.02*1.12))))))</f>
        <v>1940.5227200000004</v>
      </c>
      <c r="AH1773" s="11">
        <f>IF(Z1773=1,0,IF(Z1773=4,0,(AG1773*1.08)))</f>
        <v>2095.7645376000005</v>
      </c>
      <c r="AI1773" s="9">
        <f>TRUNC(AF1773,2)</f>
        <v>1716.4</v>
      </c>
      <c r="AJ1773" s="9">
        <f>TRUNC(AG1773,2)</f>
        <v>1940.52</v>
      </c>
      <c r="AK1773" s="9">
        <f>TRUNC(AH1773,2)</f>
        <v>2095.7600000000002</v>
      </c>
      <c r="AL1773" s="13">
        <v>44170</v>
      </c>
      <c r="AM1773" s="13">
        <v>44187</v>
      </c>
      <c r="AN1773" s="13" t="s">
        <v>6541</v>
      </c>
    </row>
    <row r="1774" spans="1:40" ht="57" customHeight="1" x14ac:dyDescent="0.25">
      <c r="A1774" s="1">
        <v>8699536090320</v>
      </c>
      <c r="B1774" s="1" t="s">
        <v>2434</v>
      </c>
      <c r="C1774" s="1" t="s">
        <v>2435</v>
      </c>
      <c r="D1774" s="2" t="s">
        <v>150</v>
      </c>
      <c r="E1774" s="3" t="s">
        <v>133</v>
      </c>
      <c r="F1774" s="3">
        <v>0</v>
      </c>
      <c r="G1774" s="2">
        <v>1</v>
      </c>
      <c r="H1774" s="3">
        <v>1</v>
      </c>
      <c r="I1774" s="3"/>
      <c r="J1774" s="3"/>
      <c r="K1774" s="3"/>
      <c r="L1774" s="4" t="s">
        <v>5738</v>
      </c>
      <c r="M1774" s="4" t="s">
        <v>955</v>
      </c>
      <c r="N1774" s="3" t="s">
        <v>5946</v>
      </c>
      <c r="O1774" s="3">
        <v>75</v>
      </c>
      <c r="P1774" s="3" t="s">
        <v>76</v>
      </c>
      <c r="Q1774" s="3">
        <v>90</v>
      </c>
      <c r="R1774" s="3" t="s">
        <v>48</v>
      </c>
      <c r="S1774" s="10" t="s">
        <v>18</v>
      </c>
      <c r="T1774" s="3" t="s">
        <v>225</v>
      </c>
      <c r="U1774" s="38">
        <v>5.0599999999999996</v>
      </c>
      <c r="V1774" s="38">
        <v>5.1100000000000003</v>
      </c>
      <c r="W1774" s="38">
        <v>4.08</v>
      </c>
      <c r="X1774" s="3" t="s">
        <v>153</v>
      </c>
      <c r="Y1774" s="12"/>
      <c r="Z1774" s="1">
        <v>0</v>
      </c>
      <c r="AA1774" s="9">
        <v>15.5</v>
      </c>
      <c r="AB1774" s="9"/>
      <c r="AC1774" s="50">
        <f>IF(AD1774=AK1774,1,0)</f>
        <v>1</v>
      </c>
      <c r="AD1774" s="50">
        <v>22.73</v>
      </c>
      <c r="AE1774" s="39">
        <v>15.5</v>
      </c>
      <c r="AF1774" s="11">
        <f>IF(Z1774=2,AE1774*1.08,IF(AE1774&lt;=10,(AE1774*1.09),IF(AE1774&lt;=50,(10*1.09)+((AE1774-10)*1.08),IF(AE1774&lt;=100,(10*1.09)+((50-10)*1.08)+((AE1774-50)*1.07),IF(AE1774&lt;=200,(10*1.09)+((50-10)*1.08)+((100-50)*1.07)+((AE1774-100)*1.04),(10*1.09)+((50-10)*1.08)+((100-50)*1.07)+((200-100)*1.04)+((AE1774-200)*1.02))))))</f>
        <v>16.84</v>
      </c>
      <c r="AG1774" s="11">
        <f>IF(Z1774=1,AF1774*1.08,IF(Z1774=4,AF1774*1.08,IF(Z1774=2,0,IF(AE1774&lt;=100,(AF1774*1.25),IF(AE1774&lt;=200,134.5+((AE1774-100)*1.04*1.16),255.14+((AE1774-200)*1.02*1.12))))))</f>
        <v>21.05</v>
      </c>
      <c r="AH1774" s="11">
        <f>IF(Z1774=1,0,IF(Z1774=4,0,(AG1774*1.08)))</f>
        <v>22.734000000000002</v>
      </c>
      <c r="AI1774" s="9">
        <f>TRUNC(AF1774,2)</f>
        <v>16.84</v>
      </c>
      <c r="AJ1774" s="9">
        <f>TRUNC(AG1774,2)</f>
        <v>21.05</v>
      </c>
      <c r="AK1774" s="9">
        <f>TRUNC(AH1774,2)</f>
        <v>22.73</v>
      </c>
      <c r="AL1774" s="13">
        <v>44170</v>
      </c>
      <c r="AM1774" s="13">
        <v>44187</v>
      </c>
      <c r="AN1774" s="13" t="s">
        <v>6541</v>
      </c>
    </row>
    <row r="1775" spans="1:40" ht="57" customHeight="1" x14ac:dyDescent="0.25">
      <c r="A1775" s="1">
        <v>8699736750291</v>
      </c>
      <c r="B1775" s="1" t="s">
        <v>1360</v>
      </c>
      <c r="C1775" s="1" t="s">
        <v>1361</v>
      </c>
      <c r="D1775" s="2" t="s">
        <v>150</v>
      </c>
      <c r="E1775" s="3" t="s">
        <v>133</v>
      </c>
      <c r="F1775" s="3">
        <v>0</v>
      </c>
      <c r="G1775" s="2">
        <v>2</v>
      </c>
      <c r="H1775" s="3">
        <v>4</v>
      </c>
      <c r="I1775" s="3"/>
      <c r="J1775" s="3"/>
      <c r="K1775" s="3"/>
      <c r="L1775" s="4" t="s">
        <v>6111</v>
      </c>
      <c r="M1775" s="4" t="s">
        <v>1362</v>
      </c>
      <c r="N1775" s="3" t="s">
        <v>5935</v>
      </c>
      <c r="O1775" s="3" t="s">
        <v>1363</v>
      </c>
      <c r="P1775" s="3" t="s">
        <v>92</v>
      </c>
      <c r="Q1775" s="3">
        <v>20</v>
      </c>
      <c r="R1775" s="3" t="s">
        <v>48</v>
      </c>
      <c r="S1775" s="10" t="s">
        <v>49</v>
      </c>
      <c r="T1775" s="10" t="s">
        <v>50</v>
      </c>
      <c r="U1775" s="38">
        <v>20.6</v>
      </c>
      <c r="V1775" s="38">
        <v>20.6</v>
      </c>
      <c r="W1775" s="38">
        <v>20.6</v>
      </c>
      <c r="X1775" s="10" t="s">
        <v>50</v>
      </c>
      <c r="Y1775" s="42" t="s">
        <v>309</v>
      </c>
      <c r="Z1775" s="1">
        <v>1</v>
      </c>
      <c r="AA1775" s="9">
        <v>78.59</v>
      </c>
      <c r="AB1775" s="9"/>
      <c r="AC1775" s="50">
        <f>IF(AD1775=AK1775,1,0)</f>
        <v>1</v>
      </c>
      <c r="AD1775" s="50">
        <v>0</v>
      </c>
      <c r="AE1775" s="39">
        <v>78.59</v>
      </c>
      <c r="AF1775" s="11">
        <f>IF(Z1775=2,AE1775*1.08,IF(AE1775&lt;=10,(AE1775*1.09),IF(AE1775&lt;=50,(10*1.09)+((AE1775-10)*1.08),IF(AE1775&lt;=100,(10*1.09)+((50-10)*1.08)+((AE1775-50)*1.07),IF(AE1775&lt;=200,(10*1.09)+((50-10)*1.08)+((100-50)*1.07)+((AE1775-100)*1.04),(10*1.09)+((50-10)*1.08)+((100-50)*1.07)+((200-100)*1.04)+((AE1775-200)*1.02))))))</f>
        <v>84.691300000000012</v>
      </c>
      <c r="AG1775" s="11">
        <f>IF(Z1775=1,AF1775*1.08,IF(Z1775=4,AF1775*1.08,IF(Z1775=2,0,IF(AE1775&lt;=100,(AF1775*1.25),IF(AE1775&lt;=200,134.5+((AE1775-100)*1.04*1.16),255.14+((AE1775-200)*1.02*1.12))))))</f>
        <v>91.466604000000018</v>
      </c>
      <c r="AH1775" s="11">
        <f>IF(Z1775=1,0,IF(Z1775=4,0,(AG1775*1.08)))</f>
        <v>0</v>
      </c>
      <c r="AI1775" s="9">
        <f>TRUNC(AF1775,2)</f>
        <v>84.69</v>
      </c>
      <c r="AJ1775" s="9">
        <f>TRUNC(AG1775,2)</f>
        <v>91.46</v>
      </c>
      <c r="AK1775" s="9">
        <f>TRUNC(AH1775,2)</f>
        <v>0</v>
      </c>
      <c r="AL1775" s="13">
        <v>44170</v>
      </c>
      <c r="AM1775" s="13">
        <v>44187</v>
      </c>
      <c r="AN1775" s="13" t="s">
        <v>6541</v>
      </c>
    </row>
    <row r="1776" spans="1:40" ht="57" customHeight="1" x14ac:dyDescent="0.25">
      <c r="A1776" s="1">
        <v>8699650772461</v>
      </c>
      <c r="B1776" s="1" t="s">
        <v>2301</v>
      </c>
      <c r="C1776" s="1" t="s">
        <v>2302</v>
      </c>
      <c r="D1776" s="2" t="s">
        <v>150</v>
      </c>
      <c r="E1776" s="3" t="s">
        <v>133</v>
      </c>
      <c r="F1776" s="3">
        <v>0</v>
      </c>
      <c r="G1776" s="2">
        <v>1</v>
      </c>
      <c r="H1776" s="3">
        <v>1</v>
      </c>
      <c r="I1776" s="3"/>
      <c r="J1776" s="3"/>
      <c r="K1776" s="3"/>
      <c r="L1776" s="4" t="s">
        <v>6319</v>
      </c>
      <c r="M1776" s="4" t="s">
        <v>812</v>
      </c>
      <c r="N1776" s="3" t="s">
        <v>5911</v>
      </c>
      <c r="O1776" s="3">
        <v>10</v>
      </c>
      <c r="P1776" s="3" t="s">
        <v>76</v>
      </c>
      <c r="Q1776" s="3">
        <v>1</v>
      </c>
      <c r="R1776" s="3" t="s">
        <v>48</v>
      </c>
      <c r="S1776" s="10" t="s">
        <v>18</v>
      </c>
      <c r="T1776" s="3" t="s">
        <v>129</v>
      </c>
      <c r="U1776" s="38">
        <v>11.7</v>
      </c>
      <c r="V1776" s="38">
        <v>11.7</v>
      </c>
      <c r="W1776" s="38">
        <v>9.36</v>
      </c>
      <c r="X1776" s="3" t="s">
        <v>129</v>
      </c>
      <c r="Y1776" s="12"/>
      <c r="Z1776" s="1">
        <v>0</v>
      </c>
      <c r="AA1776" s="9">
        <v>14.66</v>
      </c>
      <c r="AB1776" s="9"/>
      <c r="AC1776" s="50">
        <f>IF(AD1776=AK1776,1,0)</f>
        <v>1</v>
      </c>
      <c r="AD1776" s="50">
        <v>21.5</v>
      </c>
      <c r="AE1776" s="39">
        <v>14.66</v>
      </c>
      <c r="AF1776" s="11">
        <f>IF(Z1776=2,AE1776*1.08,IF(AE1776&lt;=10,(AE1776*1.09),IF(AE1776&lt;=50,(10*1.09)+((AE1776-10)*1.08),IF(AE1776&lt;=100,(10*1.09)+((50-10)*1.08)+((AE1776-50)*1.07),IF(AE1776&lt;=200,(10*1.09)+((50-10)*1.08)+((100-50)*1.07)+((AE1776-100)*1.04),(10*1.09)+((50-10)*1.08)+((100-50)*1.07)+((200-100)*1.04)+((AE1776-200)*1.02))))))</f>
        <v>15.9328</v>
      </c>
      <c r="AG1776" s="11">
        <f>IF(Z1776=1,AF1776*1.08,IF(Z1776=4,AF1776*1.08,IF(Z1776=2,0,IF(AE1776&lt;=100,(AF1776*1.25),IF(AE1776&lt;=200,134.5+((AE1776-100)*1.04*1.16),255.14+((AE1776-200)*1.02*1.12))))))</f>
        <v>19.916</v>
      </c>
      <c r="AH1776" s="11">
        <f>IF(Z1776=1,0,IF(Z1776=4,0,(AG1776*1.08)))</f>
        <v>21.50928</v>
      </c>
      <c r="AI1776" s="9">
        <f>TRUNC(AF1776,2)</f>
        <v>15.93</v>
      </c>
      <c r="AJ1776" s="9">
        <f>TRUNC(AG1776,2)</f>
        <v>19.91</v>
      </c>
      <c r="AK1776" s="9">
        <f>TRUNC(AH1776,2)</f>
        <v>21.5</v>
      </c>
      <c r="AL1776" s="13">
        <v>44170</v>
      </c>
      <c r="AM1776" s="13">
        <v>44187</v>
      </c>
      <c r="AN1776" s="13" t="s">
        <v>6541</v>
      </c>
    </row>
    <row r="1777" spans="1:40" ht="57" customHeight="1" x14ac:dyDescent="0.25">
      <c r="A1777" s="1">
        <v>8699650772478</v>
      </c>
      <c r="B1777" s="1" t="s">
        <v>2301</v>
      </c>
      <c r="C1777" s="1" t="s">
        <v>2302</v>
      </c>
      <c r="D1777" s="2" t="s">
        <v>150</v>
      </c>
      <c r="E1777" s="3" t="s">
        <v>133</v>
      </c>
      <c r="F1777" s="3">
        <v>0</v>
      </c>
      <c r="G1777" s="2">
        <v>1</v>
      </c>
      <c r="H1777" s="3">
        <v>1</v>
      </c>
      <c r="I1777" s="3"/>
      <c r="J1777" s="3"/>
      <c r="K1777" s="3"/>
      <c r="L1777" s="4" t="s">
        <v>6383</v>
      </c>
      <c r="M1777" s="4" t="s">
        <v>812</v>
      </c>
      <c r="N1777" s="3" t="s">
        <v>5911</v>
      </c>
      <c r="O1777" s="3">
        <v>50</v>
      </c>
      <c r="P1777" s="3" t="s">
        <v>76</v>
      </c>
      <c r="Q1777" s="3">
        <v>1</v>
      </c>
      <c r="R1777" s="3" t="s">
        <v>48</v>
      </c>
      <c r="S1777" s="10" t="s">
        <v>18</v>
      </c>
      <c r="T1777" s="3" t="s">
        <v>129</v>
      </c>
      <c r="U1777" s="38">
        <v>50.11</v>
      </c>
      <c r="V1777" s="38">
        <v>50.11</v>
      </c>
      <c r="W1777" s="38">
        <v>40.08</v>
      </c>
      <c r="X1777" s="11" t="s">
        <v>129</v>
      </c>
      <c r="Y1777" s="12"/>
      <c r="Z1777" s="1">
        <v>0</v>
      </c>
      <c r="AA1777" s="9">
        <v>42.01</v>
      </c>
      <c r="AB1777" s="9"/>
      <c r="AC1777" s="50">
        <f>IF(AD1777=AK1777,1,0)</f>
        <v>1</v>
      </c>
      <c r="AD1777" s="50">
        <v>61.38</v>
      </c>
      <c r="AE1777" s="39">
        <v>42.01</v>
      </c>
      <c r="AF1777" s="11">
        <f>IF(Z1777=2,AE1777*1.08,IF(AE1777&lt;=10,(AE1777*1.09),IF(AE1777&lt;=50,(10*1.09)+((AE1777-10)*1.08),IF(AE1777&lt;=100,(10*1.09)+((50-10)*1.08)+((AE1777-50)*1.07),IF(AE1777&lt;=200,(10*1.09)+((50-10)*1.08)+((100-50)*1.07)+((AE1777-100)*1.04),(10*1.09)+((50-10)*1.08)+((100-50)*1.07)+((200-100)*1.04)+((AE1777-200)*1.02))))))</f>
        <v>45.470799999999997</v>
      </c>
      <c r="AG1777" s="11">
        <f>IF(Z1777=1,AF1777*1.08,IF(Z1777=4,AF1777*1.08,IF(Z1777=2,0,IF(AE1777&lt;=100,(AF1777*1.25),IF(AE1777&lt;=200,134.5+((AE1777-100)*1.04*1.16),255.14+((AE1777-200)*1.02*1.12))))))</f>
        <v>56.838499999999996</v>
      </c>
      <c r="AH1777" s="11">
        <f>IF(Z1777=1,0,IF(Z1777=4,0,(AG1777*1.08)))</f>
        <v>61.385579999999997</v>
      </c>
      <c r="AI1777" s="9">
        <f>TRUNC(AF1777,2)</f>
        <v>45.47</v>
      </c>
      <c r="AJ1777" s="9">
        <f>TRUNC(AG1777,2)</f>
        <v>56.83</v>
      </c>
      <c r="AK1777" s="9">
        <f>TRUNC(AH1777,2)</f>
        <v>61.38</v>
      </c>
      <c r="AL1777" s="13">
        <v>44170</v>
      </c>
      <c r="AM1777" s="13">
        <v>44187</v>
      </c>
      <c r="AN1777" s="13" t="s">
        <v>6541</v>
      </c>
    </row>
    <row r="1778" spans="1:40" ht="57" customHeight="1" x14ac:dyDescent="0.25">
      <c r="A1778" s="1">
        <v>8699532090218</v>
      </c>
      <c r="B1778" s="1" t="s">
        <v>1746</v>
      </c>
      <c r="C1778" s="1" t="s">
        <v>1747</v>
      </c>
      <c r="D1778" s="2" t="s">
        <v>44</v>
      </c>
      <c r="E1778" s="3" t="s">
        <v>5731</v>
      </c>
      <c r="F1778" s="3">
        <v>0</v>
      </c>
      <c r="G1778" s="2">
        <v>1</v>
      </c>
      <c r="H1778" s="3">
        <v>1</v>
      </c>
      <c r="I1778" s="3"/>
      <c r="J1778" s="3"/>
      <c r="K1778" s="3"/>
      <c r="L1778" s="4" t="s">
        <v>2448</v>
      </c>
      <c r="M1778" s="4" t="s">
        <v>306</v>
      </c>
      <c r="N1778" s="3" t="s">
        <v>5902</v>
      </c>
      <c r="O1778" s="3">
        <v>5</v>
      </c>
      <c r="P1778" s="3" t="s">
        <v>76</v>
      </c>
      <c r="Q1778" s="3">
        <v>14</v>
      </c>
      <c r="R1778" s="3" t="s">
        <v>48</v>
      </c>
      <c r="S1778" s="10" t="s">
        <v>18</v>
      </c>
      <c r="T1778" s="10" t="s">
        <v>153</v>
      </c>
      <c r="U1778" s="38">
        <v>7.57</v>
      </c>
      <c r="V1778" s="38">
        <v>17.41</v>
      </c>
      <c r="W1778" s="38">
        <v>7.57</v>
      </c>
      <c r="X1778" s="11" t="s">
        <v>153</v>
      </c>
      <c r="Y1778" s="12"/>
      <c r="Z1778" s="1">
        <v>0</v>
      </c>
      <c r="AA1778" s="9">
        <v>28.87</v>
      </c>
      <c r="AB1778" s="9"/>
      <c r="AC1778" s="50">
        <f>IF(AD1778=AK1778,1,0)</f>
        <v>1</v>
      </c>
      <c r="AD1778" s="50">
        <v>42.22</v>
      </c>
      <c r="AE1778" s="39">
        <v>28.87</v>
      </c>
      <c r="AF1778" s="11">
        <f>IF(Z1778=2,AE1778*1.08,IF(AE1778&lt;=10,(AE1778*1.09),IF(AE1778&lt;=50,(10*1.09)+((AE1778-10)*1.08),IF(AE1778&lt;=100,(10*1.09)+((50-10)*1.08)+((AE1778-50)*1.07),IF(AE1778&lt;=200,(10*1.09)+((50-10)*1.08)+((100-50)*1.07)+((AE1778-100)*1.04),(10*1.09)+((50-10)*1.08)+((100-50)*1.07)+((200-100)*1.04)+((AE1778-200)*1.02))))))</f>
        <v>31.279600000000002</v>
      </c>
      <c r="AG1778" s="11">
        <f>IF(Z1778=1,AF1778*1.08,IF(Z1778=4,AF1778*1.08,IF(Z1778=2,0,IF(AE1778&lt;=100,(AF1778*1.25),IF(AE1778&lt;=200,134.5+((AE1778-100)*1.04*1.16),255.14+((AE1778-200)*1.02*1.12))))))</f>
        <v>39.099500000000006</v>
      </c>
      <c r="AH1778" s="11">
        <f>IF(Z1778=1,0,IF(Z1778=4,0,(AG1778*1.08)))</f>
        <v>42.227460000000008</v>
      </c>
      <c r="AI1778" s="9">
        <f>TRUNC(AF1778,2)</f>
        <v>31.27</v>
      </c>
      <c r="AJ1778" s="9">
        <f>TRUNC(AG1778,2)</f>
        <v>39.090000000000003</v>
      </c>
      <c r="AK1778" s="9">
        <f>TRUNC(AH1778,2)</f>
        <v>42.22</v>
      </c>
      <c r="AL1778" s="13">
        <v>44170</v>
      </c>
      <c r="AM1778" s="13">
        <v>44187</v>
      </c>
      <c r="AN1778" s="13" t="s">
        <v>6541</v>
      </c>
    </row>
    <row r="1779" spans="1:40" ht="57" customHeight="1" x14ac:dyDescent="0.25">
      <c r="A1779" s="1">
        <v>8699532097743</v>
      </c>
      <c r="B1779" s="1" t="s">
        <v>1746</v>
      </c>
      <c r="C1779" s="1" t="s">
        <v>1747</v>
      </c>
      <c r="D1779" s="2" t="s">
        <v>44</v>
      </c>
      <c r="E1779" s="3" t="s">
        <v>5731</v>
      </c>
      <c r="F1779" s="3">
        <v>0</v>
      </c>
      <c r="G1779" s="2">
        <v>1</v>
      </c>
      <c r="H1779" s="3">
        <v>1</v>
      </c>
      <c r="I1779" s="3"/>
      <c r="J1779" s="3"/>
      <c r="K1779" s="3"/>
      <c r="L1779" s="4" t="s">
        <v>2450</v>
      </c>
      <c r="M1779" s="4" t="s">
        <v>306</v>
      </c>
      <c r="N1779" s="3" t="s">
        <v>5902</v>
      </c>
      <c r="O1779" s="3">
        <v>5</v>
      </c>
      <c r="P1779" s="3" t="s">
        <v>76</v>
      </c>
      <c r="Q1779" s="3">
        <v>28</v>
      </c>
      <c r="R1779" s="3" t="s">
        <v>48</v>
      </c>
      <c r="S1779" s="10" t="s">
        <v>18</v>
      </c>
      <c r="T1779" s="10" t="s">
        <v>153</v>
      </c>
      <c r="U1779" s="38">
        <v>15.15</v>
      </c>
      <c r="V1779" s="38">
        <v>45.67</v>
      </c>
      <c r="W1779" s="38">
        <v>15.15</v>
      </c>
      <c r="X1779" s="10" t="s">
        <v>153</v>
      </c>
      <c r="Y1779" s="12"/>
      <c r="Z1779" s="1">
        <v>0</v>
      </c>
      <c r="AA1779" s="9">
        <v>49.26</v>
      </c>
      <c r="AB1779" s="9"/>
      <c r="AC1779" s="50">
        <f>IF(AD1779=AK1779,1,0)</f>
        <v>1</v>
      </c>
      <c r="AD1779" s="50">
        <v>71.95</v>
      </c>
      <c r="AE1779" s="39">
        <v>49.26</v>
      </c>
      <c r="AF1779" s="11">
        <f>IF(Z1779=2,AE1779*1.08,IF(AE1779&lt;=10,(AE1779*1.09),IF(AE1779&lt;=50,(10*1.09)+((AE1779-10)*1.08),IF(AE1779&lt;=100,(10*1.09)+((50-10)*1.08)+((AE1779-50)*1.07),IF(AE1779&lt;=200,(10*1.09)+((50-10)*1.08)+((100-50)*1.07)+((AE1779-100)*1.04),(10*1.09)+((50-10)*1.08)+((100-50)*1.07)+((200-100)*1.04)+((AE1779-200)*1.02))))))</f>
        <v>53.300800000000002</v>
      </c>
      <c r="AG1779" s="11">
        <f>IF(Z1779=1,AF1779*1.08,IF(Z1779=4,AF1779*1.08,IF(Z1779=2,0,IF(AE1779&lt;=100,(AF1779*1.25),IF(AE1779&lt;=200,134.5+((AE1779-100)*1.04*1.16),255.14+((AE1779-200)*1.02*1.12))))))</f>
        <v>66.626000000000005</v>
      </c>
      <c r="AH1779" s="11">
        <f>IF(Z1779=1,0,IF(Z1779=4,0,(AG1779*1.08)))</f>
        <v>71.956080000000014</v>
      </c>
      <c r="AI1779" s="9">
        <f>TRUNC(AF1779,2)</f>
        <v>53.3</v>
      </c>
      <c r="AJ1779" s="9">
        <f>TRUNC(AG1779,2)</f>
        <v>66.62</v>
      </c>
      <c r="AK1779" s="9">
        <f>TRUNC(AH1779,2)</f>
        <v>71.95</v>
      </c>
      <c r="AL1779" s="13">
        <v>44170</v>
      </c>
      <c r="AM1779" s="13">
        <v>44187</v>
      </c>
      <c r="AN1779" s="13" t="s">
        <v>6541</v>
      </c>
    </row>
    <row r="1780" spans="1:40" ht="57" customHeight="1" x14ac:dyDescent="0.25">
      <c r="A1780" s="1">
        <v>8699540160019</v>
      </c>
      <c r="B1780" s="1" t="s">
        <v>2491</v>
      </c>
      <c r="C1780" s="1" t="s">
        <v>2492</v>
      </c>
      <c r="D1780" s="2" t="s">
        <v>150</v>
      </c>
      <c r="E1780" s="3" t="s">
        <v>5731</v>
      </c>
      <c r="F1780" s="3">
        <v>0</v>
      </c>
      <c r="G1780" s="2">
        <v>1</v>
      </c>
      <c r="H1780" s="3">
        <v>1</v>
      </c>
      <c r="I1780" s="3"/>
      <c r="J1780" s="3"/>
      <c r="K1780" s="3"/>
      <c r="L1780" s="4" t="s">
        <v>5873</v>
      </c>
      <c r="M1780" s="4" t="s">
        <v>345</v>
      </c>
      <c r="N1780" s="3" t="s">
        <v>5927</v>
      </c>
      <c r="O1780" s="3">
        <v>30</v>
      </c>
      <c r="P1780" s="3" t="s">
        <v>76</v>
      </c>
      <c r="Q1780" s="3">
        <v>28</v>
      </c>
      <c r="R1780" s="3" t="s">
        <v>48</v>
      </c>
      <c r="S1780" s="10" t="s">
        <v>18</v>
      </c>
      <c r="T1780" s="3" t="s">
        <v>129</v>
      </c>
      <c r="U1780" s="38">
        <v>5.8</v>
      </c>
      <c r="V1780" s="38">
        <v>15.09</v>
      </c>
      <c r="W1780" s="38">
        <v>5.8</v>
      </c>
      <c r="X1780" s="11" t="s">
        <v>129</v>
      </c>
      <c r="Y1780" s="12"/>
      <c r="Z1780" s="1">
        <v>0</v>
      </c>
      <c r="AA1780" s="9">
        <v>22.12</v>
      </c>
      <c r="AB1780" s="9"/>
      <c r="AC1780" s="50">
        <f>IF(AD1780=AK1780,1,0)</f>
        <v>1</v>
      </c>
      <c r="AD1780" s="50">
        <v>32.380000000000003</v>
      </c>
      <c r="AE1780" s="39">
        <v>22.12</v>
      </c>
      <c r="AF1780" s="11">
        <f>IF(Z1780=2,AE1780*1.08,IF(AE1780&lt;=10,(AE1780*1.09),IF(AE1780&lt;=50,(10*1.09)+((AE1780-10)*1.08),IF(AE1780&lt;=100,(10*1.09)+((50-10)*1.08)+((AE1780-50)*1.07),IF(AE1780&lt;=200,(10*1.09)+((50-10)*1.08)+((100-50)*1.07)+((AE1780-100)*1.04),(10*1.09)+((50-10)*1.08)+((100-50)*1.07)+((200-100)*1.04)+((AE1780-200)*1.02))))))</f>
        <v>23.989600000000003</v>
      </c>
      <c r="AG1780" s="11">
        <f>IF(Z1780=1,AF1780*1.08,IF(Z1780=4,AF1780*1.08,IF(Z1780=2,0,IF(AE1780&lt;=100,(AF1780*1.25),IF(AE1780&lt;=200,134.5+((AE1780-100)*1.04*1.16),255.14+((AE1780-200)*1.02*1.12))))))</f>
        <v>29.987000000000002</v>
      </c>
      <c r="AH1780" s="11">
        <f>IF(Z1780=1,0,IF(Z1780=4,0,(AG1780*1.08)))</f>
        <v>32.385960000000004</v>
      </c>
      <c r="AI1780" s="9">
        <f>TRUNC(AF1780,2)</f>
        <v>23.98</v>
      </c>
      <c r="AJ1780" s="9">
        <f>TRUNC(AG1780,2)</f>
        <v>29.98</v>
      </c>
      <c r="AK1780" s="9">
        <f>TRUNC(AH1780,2)</f>
        <v>32.380000000000003</v>
      </c>
      <c r="AL1780" s="13">
        <v>44170</v>
      </c>
      <c r="AM1780" s="13">
        <v>44187</v>
      </c>
      <c r="AN1780" s="13" t="s">
        <v>6541</v>
      </c>
    </row>
    <row r="1781" spans="1:40" ht="57" customHeight="1" x14ac:dyDescent="0.25">
      <c r="A1781" s="1">
        <v>8699540160026</v>
      </c>
      <c r="B1781" s="1" t="s">
        <v>2491</v>
      </c>
      <c r="C1781" s="1" t="s">
        <v>2492</v>
      </c>
      <c r="D1781" s="2" t="s">
        <v>150</v>
      </c>
      <c r="E1781" s="3" t="s">
        <v>5731</v>
      </c>
      <c r="F1781" s="3">
        <v>0</v>
      </c>
      <c r="G1781" s="2">
        <v>1</v>
      </c>
      <c r="H1781" s="3">
        <v>1</v>
      </c>
      <c r="I1781" s="3"/>
      <c r="J1781" s="3"/>
      <c r="K1781" s="3"/>
      <c r="L1781" s="4" t="s">
        <v>5874</v>
      </c>
      <c r="M1781" s="4" t="s">
        <v>345</v>
      </c>
      <c r="N1781" s="3" t="s">
        <v>5927</v>
      </c>
      <c r="O1781" s="3">
        <v>60</v>
      </c>
      <c r="P1781" s="3" t="s">
        <v>76</v>
      </c>
      <c r="Q1781" s="3">
        <v>28</v>
      </c>
      <c r="R1781" s="3" t="s">
        <v>48</v>
      </c>
      <c r="S1781" s="10" t="s">
        <v>18</v>
      </c>
      <c r="T1781" s="3" t="s">
        <v>129</v>
      </c>
      <c r="U1781" s="38">
        <v>5.8</v>
      </c>
      <c r="V1781" s="38">
        <v>22.74</v>
      </c>
      <c r="W1781" s="38">
        <v>5.8</v>
      </c>
      <c r="X1781" s="3" t="s">
        <v>129</v>
      </c>
      <c r="Y1781" s="12"/>
      <c r="Z1781" s="1">
        <v>0</v>
      </c>
      <c r="AA1781" s="9">
        <v>22.12</v>
      </c>
      <c r="AB1781" s="9"/>
      <c r="AC1781" s="50">
        <f>IF(AD1781=AK1781,1,0)</f>
        <v>1</v>
      </c>
      <c r="AD1781" s="50">
        <v>32.380000000000003</v>
      </c>
      <c r="AE1781" s="39">
        <v>22.12</v>
      </c>
      <c r="AF1781" s="11">
        <f>IF(Z1781=2,AE1781*1.08,IF(AE1781&lt;=10,(AE1781*1.09),IF(AE1781&lt;=50,(10*1.09)+((AE1781-10)*1.08),IF(AE1781&lt;=100,(10*1.09)+((50-10)*1.08)+((AE1781-50)*1.07),IF(AE1781&lt;=200,(10*1.09)+((50-10)*1.08)+((100-50)*1.07)+((AE1781-100)*1.04),(10*1.09)+((50-10)*1.08)+((100-50)*1.07)+((200-100)*1.04)+((AE1781-200)*1.02))))))</f>
        <v>23.989600000000003</v>
      </c>
      <c r="AG1781" s="11">
        <f>IF(Z1781=1,AF1781*1.08,IF(Z1781=4,AF1781*1.08,IF(Z1781=2,0,IF(AE1781&lt;=100,(AF1781*1.25),IF(AE1781&lt;=200,134.5+((AE1781-100)*1.04*1.16),255.14+((AE1781-200)*1.02*1.12))))))</f>
        <v>29.987000000000002</v>
      </c>
      <c r="AH1781" s="11">
        <f>IF(Z1781=1,0,IF(Z1781=4,0,(AG1781*1.08)))</f>
        <v>32.385960000000004</v>
      </c>
      <c r="AI1781" s="9">
        <f>TRUNC(AF1781,2)</f>
        <v>23.98</v>
      </c>
      <c r="AJ1781" s="9">
        <f>TRUNC(AG1781,2)</f>
        <v>29.98</v>
      </c>
      <c r="AK1781" s="9">
        <f>TRUNC(AH1781,2)</f>
        <v>32.380000000000003</v>
      </c>
      <c r="AL1781" s="13">
        <v>44170</v>
      </c>
      <c r="AM1781" s="13">
        <v>44187</v>
      </c>
      <c r="AN1781" s="13" t="s">
        <v>6541</v>
      </c>
    </row>
    <row r="1782" spans="1:40" ht="57" customHeight="1" x14ac:dyDescent="0.25">
      <c r="A1782" s="1">
        <v>8699680160047</v>
      </c>
      <c r="B1782" s="1" t="s">
        <v>2491</v>
      </c>
      <c r="C1782" s="1" t="s">
        <v>2492</v>
      </c>
      <c r="D1782" s="2" t="s">
        <v>150</v>
      </c>
      <c r="E1782" s="3" t="s">
        <v>5731</v>
      </c>
      <c r="F1782" s="3">
        <v>0</v>
      </c>
      <c r="G1782" s="2">
        <v>1</v>
      </c>
      <c r="H1782" s="3">
        <v>1</v>
      </c>
      <c r="I1782" s="3"/>
      <c r="J1782" s="3"/>
      <c r="K1782" s="3"/>
      <c r="L1782" s="4" t="s">
        <v>2494</v>
      </c>
      <c r="M1782" s="4" t="s">
        <v>345</v>
      </c>
      <c r="N1782" s="3" t="s">
        <v>5984</v>
      </c>
      <c r="O1782" s="3">
        <v>30</v>
      </c>
      <c r="P1782" s="3" t="s">
        <v>76</v>
      </c>
      <c r="Q1782" s="3">
        <v>28</v>
      </c>
      <c r="R1782" s="3" t="s">
        <v>48</v>
      </c>
      <c r="S1782" s="10" t="s">
        <v>18</v>
      </c>
      <c r="T1782" s="3" t="s">
        <v>129</v>
      </c>
      <c r="U1782" s="38">
        <v>5.8</v>
      </c>
      <c r="V1782" s="38">
        <v>15.09</v>
      </c>
      <c r="W1782" s="38">
        <v>5.8</v>
      </c>
      <c r="X1782" s="11" t="s">
        <v>129</v>
      </c>
      <c r="Y1782" s="12"/>
      <c r="Z1782" s="1">
        <v>0</v>
      </c>
      <c r="AA1782" s="9">
        <v>22.12</v>
      </c>
      <c r="AB1782" s="9"/>
      <c r="AC1782" s="50">
        <f>IF(AD1782=AK1782,1,0)</f>
        <v>1</v>
      </c>
      <c r="AD1782" s="50">
        <v>32.380000000000003</v>
      </c>
      <c r="AE1782" s="39">
        <v>22.12</v>
      </c>
      <c r="AF1782" s="11">
        <f>IF(Z1782=2,AE1782*1.08,IF(AE1782&lt;=10,(AE1782*1.09),IF(AE1782&lt;=50,(10*1.09)+((AE1782-10)*1.08),IF(AE1782&lt;=100,(10*1.09)+((50-10)*1.08)+((AE1782-50)*1.07),IF(AE1782&lt;=200,(10*1.09)+((50-10)*1.08)+((100-50)*1.07)+((AE1782-100)*1.04),(10*1.09)+((50-10)*1.08)+((100-50)*1.07)+((200-100)*1.04)+((AE1782-200)*1.02))))))</f>
        <v>23.989600000000003</v>
      </c>
      <c r="AG1782" s="11">
        <f>IF(Z1782=1,AF1782*1.08,IF(Z1782=4,AF1782*1.08,IF(Z1782=2,0,IF(AE1782&lt;=100,(AF1782*1.25),IF(AE1782&lt;=200,134.5+((AE1782-100)*1.04*1.16),255.14+((AE1782-200)*1.02*1.12))))))</f>
        <v>29.987000000000002</v>
      </c>
      <c r="AH1782" s="11">
        <f>IF(Z1782=1,0,IF(Z1782=4,0,(AG1782*1.08)))</f>
        <v>32.385960000000004</v>
      </c>
      <c r="AI1782" s="9">
        <f>TRUNC(AF1782,2)</f>
        <v>23.98</v>
      </c>
      <c r="AJ1782" s="9">
        <f>TRUNC(AG1782,2)</f>
        <v>29.98</v>
      </c>
      <c r="AK1782" s="9">
        <f>TRUNC(AH1782,2)</f>
        <v>32.380000000000003</v>
      </c>
      <c r="AL1782" s="13">
        <v>44170</v>
      </c>
      <c r="AM1782" s="13">
        <v>44187</v>
      </c>
      <c r="AN1782" s="13" t="s">
        <v>6541</v>
      </c>
    </row>
    <row r="1783" spans="1:40" ht="57" customHeight="1" x14ac:dyDescent="0.25">
      <c r="A1783" s="1">
        <v>8699680160054</v>
      </c>
      <c r="B1783" s="1" t="s">
        <v>2491</v>
      </c>
      <c r="C1783" s="1" t="s">
        <v>2492</v>
      </c>
      <c r="D1783" s="2" t="s">
        <v>150</v>
      </c>
      <c r="E1783" s="3" t="s">
        <v>5731</v>
      </c>
      <c r="F1783" s="3">
        <v>0</v>
      </c>
      <c r="G1783" s="2">
        <v>1</v>
      </c>
      <c r="H1783" s="3">
        <v>1</v>
      </c>
      <c r="I1783" s="3"/>
      <c r="J1783" s="3"/>
      <c r="K1783" s="3"/>
      <c r="L1783" s="4" t="s">
        <v>2495</v>
      </c>
      <c r="M1783" s="4" t="s">
        <v>345</v>
      </c>
      <c r="N1783" s="3" t="s">
        <v>5984</v>
      </c>
      <c r="O1783" s="3">
        <v>60</v>
      </c>
      <c r="P1783" s="3" t="s">
        <v>76</v>
      </c>
      <c r="Q1783" s="3">
        <v>28</v>
      </c>
      <c r="R1783" s="3" t="s">
        <v>48</v>
      </c>
      <c r="S1783" s="10" t="s">
        <v>18</v>
      </c>
      <c r="T1783" s="3" t="s">
        <v>129</v>
      </c>
      <c r="U1783" s="38">
        <v>5.8</v>
      </c>
      <c r="V1783" s="38">
        <v>22.74</v>
      </c>
      <c r="W1783" s="38">
        <v>5.8</v>
      </c>
      <c r="X1783" s="11" t="s">
        <v>129</v>
      </c>
      <c r="Y1783" s="12"/>
      <c r="Z1783" s="1">
        <v>0</v>
      </c>
      <c r="AA1783" s="9">
        <v>22.12</v>
      </c>
      <c r="AB1783" s="9"/>
      <c r="AC1783" s="50">
        <f>IF(AD1783=AK1783,1,0)</f>
        <v>1</v>
      </c>
      <c r="AD1783" s="50">
        <v>32.380000000000003</v>
      </c>
      <c r="AE1783" s="39">
        <v>22.12</v>
      </c>
      <c r="AF1783" s="11">
        <f>IF(Z1783=2,AE1783*1.08,IF(AE1783&lt;=10,(AE1783*1.09),IF(AE1783&lt;=50,(10*1.09)+((AE1783-10)*1.08),IF(AE1783&lt;=100,(10*1.09)+((50-10)*1.08)+((AE1783-50)*1.07),IF(AE1783&lt;=200,(10*1.09)+((50-10)*1.08)+((100-50)*1.07)+((AE1783-100)*1.04),(10*1.09)+((50-10)*1.08)+((100-50)*1.07)+((200-100)*1.04)+((AE1783-200)*1.02))))))</f>
        <v>23.989600000000003</v>
      </c>
      <c r="AG1783" s="11">
        <f>IF(Z1783=1,AF1783*1.08,IF(Z1783=4,AF1783*1.08,IF(Z1783=2,0,IF(AE1783&lt;=100,(AF1783*1.25),IF(AE1783&lt;=200,134.5+((AE1783-100)*1.04*1.16),255.14+((AE1783-200)*1.02*1.12))))))</f>
        <v>29.987000000000002</v>
      </c>
      <c r="AH1783" s="11">
        <f>IF(Z1783=1,0,IF(Z1783=4,0,(AG1783*1.08)))</f>
        <v>32.385960000000004</v>
      </c>
      <c r="AI1783" s="9">
        <f>TRUNC(AF1783,2)</f>
        <v>23.98</v>
      </c>
      <c r="AJ1783" s="9">
        <f>TRUNC(AG1783,2)</f>
        <v>29.98</v>
      </c>
      <c r="AK1783" s="9">
        <f>TRUNC(AH1783,2)</f>
        <v>32.380000000000003</v>
      </c>
      <c r="AL1783" s="13">
        <v>44170</v>
      </c>
      <c r="AM1783" s="13">
        <v>44187</v>
      </c>
      <c r="AN1783" s="13" t="s">
        <v>6541</v>
      </c>
    </row>
    <row r="1784" spans="1:40" ht="57" customHeight="1" x14ac:dyDescent="0.25">
      <c r="A1784" s="1">
        <v>8699527150101</v>
      </c>
      <c r="B1784" s="1" t="s">
        <v>2491</v>
      </c>
      <c r="C1784" s="1" t="s">
        <v>2492</v>
      </c>
      <c r="D1784" s="2" t="s">
        <v>150</v>
      </c>
      <c r="E1784" s="2" t="s">
        <v>5731</v>
      </c>
      <c r="F1784" s="3">
        <v>0</v>
      </c>
      <c r="G1784" s="2">
        <v>1</v>
      </c>
      <c r="H1784" s="3">
        <v>1</v>
      </c>
      <c r="I1784" s="3"/>
      <c r="J1784" s="3"/>
      <c r="K1784" s="3"/>
      <c r="L1784" s="4" t="s">
        <v>6229</v>
      </c>
      <c r="M1784" s="4" t="s">
        <v>345</v>
      </c>
      <c r="N1784" s="3" t="s">
        <v>6029</v>
      </c>
      <c r="O1784" s="3">
        <v>30</v>
      </c>
      <c r="P1784" s="3" t="s">
        <v>76</v>
      </c>
      <c r="Q1784" s="3">
        <v>28</v>
      </c>
      <c r="R1784" s="3" t="s">
        <v>48</v>
      </c>
      <c r="S1784" s="10" t="s">
        <v>18</v>
      </c>
      <c r="T1784" s="3" t="s">
        <v>129</v>
      </c>
      <c r="U1784" s="38">
        <v>5.8</v>
      </c>
      <c r="V1784" s="38">
        <v>15.09</v>
      </c>
      <c r="W1784" s="38">
        <v>5.8</v>
      </c>
      <c r="X1784" s="11" t="s">
        <v>129</v>
      </c>
      <c r="Y1784" s="12"/>
      <c r="Z1784" s="1">
        <v>0</v>
      </c>
      <c r="AA1784" s="9">
        <v>22.12</v>
      </c>
      <c r="AB1784" s="9"/>
      <c r="AC1784" s="50">
        <f>IF(AD1784=AK1784,1,0)</f>
        <v>1</v>
      </c>
      <c r="AD1784" s="50">
        <v>32.380000000000003</v>
      </c>
      <c r="AE1784" s="39">
        <v>22.12</v>
      </c>
      <c r="AF1784" s="11">
        <f>IF(Z1784=2,AE1784*1.08,IF(AE1784&lt;=10,(AE1784*1.09),IF(AE1784&lt;=50,(10*1.09)+((AE1784-10)*1.08),IF(AE1784&lt;=100,(10*1.09)+((50-10)*1.08)+((AE1784-50)*1.07),IF(AE1784&lt;=200,(10*1.09)+((50-10)*1.08)+((100-50)*1.07)+((AE1784-100)*1.04),(10*1.09)+((50-10)*1.08)+((100-50)*1.07)+((200-100)*1.04)+((AE1784-200)*1.02))))))</f>
        <v>23.989600000000003</v>
      </c>
      <c r="AG1784" s="11">
        <f>IF(Z1784=1,AF1784*1.08,IF(Z1784=4,AF1784*1.08,IF(Z1784=2,0,IF(AE1784&lt;=100,(AF1784*1.25),IF(AE1784&lt;=200,134.5+((AE1784-100)*1.04*1.16),255.14+((AE1784-200)*1.02*1.12))))))</f>
        <v>29.987000000000002</v>
      </c>
      <c r="AH1784" s="11">
        <f>IF(Z1784=1,0,IF(Z1784=4,0,(AG1784*1.08)))</f>
        <v>32.385960000000004</v>
      </c>
      <c r="AI1784" s="9">
        <f>TRUNC(AF1784,2)</f>
        <v>23.98</v>
      </c>
      <c r="AJ1784" s="9">
        <f>TRUNC(AG1784,2)</f>
        <v>29.98</v>
      </c>
      <c r="AK1784" s="9">
        <f>TRUNC(AH1784,2)</f>
        <v>32.380000000000003</v>
      </c>
      <c r="AL1784" s="13">
        <v>44170</v>
      </c>
      <c r="AM1784" s="13">
        <v>44187</v>
      </c>
      <c r="AN1784" s="13" t="s">
        <v>6541</v>
      </c>
    </row>
    <row r="1785" spans="1:40" ht="57" customHeight="1" x14ac:dyDescent="0.25">
      <c r="A1785" s="1">
        <v>8699527150149</v>
      </c>
      <c r="B1785" s="1" t="s">
        <v>2491</v>
      </c>
      <c r="C1785" s="1" t="s">
        <v>2492</v>
      </c>
      <c r="D1785" s="2" t="s">
        <v>150</v>
      </c>
      <c r="E1785" s="3" t="s">
        <v>5731</v>
      </c>
      <c r="F1785" s="3">
        <v>0</v>
      </c>
      <c r="G1785" s="2">
        <v>1</v>
      </c>
      <c r="H1785" s="3">
        <v>1</v>
      </c>
      <c r="I1785" s="3"/>
      <c r="J1785" s="3"/>
      <c r="K1785" s="3"/>
      <c r="L1785" s="4" t="s">
        <v>6237</v>
      </c>
      <c r="M1785" s="4" t="s">
        <v>345</v>
      </c>
      <c r="N1785" s="3" t="s">
        <v>6029</v>
      </c>
      <c r="O1785" s="3">
        <v>60</v>
      </c>
      <c r="P1785" s="3" t="s">
        <v>76</v>
      </c>
      <c r="Q1785" s="3">
        <v>28</v>
      </c>
      <c r="R1785" s="3" t="s">
        <v>48</v>
      </c>
      <c r="S1785" s="10" t="s">
        <v>18</v>
      </c>
      <c r="T1785" s="3" t="s">
        <v>129</v>
      </c>
      <c r="U1785" s="38">
        <v>5.8</v>
      </c>
      <c r="V1785" s="38">
        <v>22.74</v>
      </c>
      <c r="W1785" s="38">
        <v>5.8</v>
      </c>
      <c r="X1785" s="11" t="s">
        <v>129</v>
      </c>
      <c r="Y1785" s="12"/>
      <c r="Z1785" s="1">
        <v>0</v>
      </c>
      <c r="AA1785" s="9">
        <v>22.12</v>
      </c>
      <c r="AB1785" s="9"/>
      <c r="AC1785" s="50">
        <f>IF(AD1785=AK1785,1,0)</f>
        <v>1</v>
      </c>
      <c r="AD1785" s="50">
        <v>32.380000000000003</v>
      </c>
      <c r="AE1785" s="39">
        <v>22.12</v>
      </c>
      <c r="AF1785" s="11">
        <f>IF(Z1785=2,AE1785*1.08,IF(AE1785&lt;=10,(AE1785*1.09),IF(AE1785&lt;=50,(10*1.09)+((AE1785-10)*1.08),IF(AE1785&lt;=100,(10*1.09)+((50-10)*1.08)+((AE1785-50)*1.07),IF(AE1785&lt;=200,(10*1.09)+((50-10)*1.08)+((100-50)*1.07)+((AE1785-100)*1.04),(10*1.09)+((50-10)*1.08)+((100-50)*1.07)+((200-100)*1.04)+((AE1785-200)*1.02))))))</f>
        <v>23.989600000000003</v>
      </c>
      <c r="AG1785" s="11">
        <f>IF(Z1785=1,AF1785*1.08,IF(Z1785=4,AF1785*1.08,IF(Z1785=2,0,IF(AE1785&lt;=100,(AF1785*1.25),IF(AE1785&lt;=200,134.5+((AE1785-100)*1.04*1.16),255.14+((AE1785-200)*1.02*1.12))))))</f>
        <v>29.987000000000002</v>
      </c>
      <c r="AH1785" s="11">
        <f>IF(Z1785=1,0,IF(Z1785=4,0,(AG1785*1.08)))</f>
        <v>32.385960000000004</v>
      </c>
      <c r="AI1785" s="9">
        <f>TRUNC(AF1785,2)</f>
        <v>23.98</v>
      </c>
      <c r="AJ1785" s="9">
        <f>TRUNC(AG1785,2)</f>
        <v>29.98</v>
      </c>
      <c r="AK1785" s="9">
        <f>TRUNC(AH1785,2)</f>
        <v>32.380000000000003</v>
      </c>
      <c r="AL1785" s="13">
        <v>44170</v>
      </c>
      <c r="AM1785" s="13">
        <v>44187</v>
      </c>
      <c r="AN1785" s="13" t="s">
        <v>6541</v>
      </c>
    </row>
    <row r="1786" spans="1:40" ht="57" customHeight="1" x14ac:dyDescent="0.25">
      <c r="A1786" s="1">
        <v>8699262160014</v>
      </c>
      <c r="B1786" s="1" t="s">
        <v>2491</v>
      </c>
      <c r="C1786" s="1" t="s">
        <v>2492</v>
      </c>
      <c r="D1786" s="2" t="s">
        <v>150</v>
      </c>
      <c r="E1786" s="3" t="s">
        <v>5731</v>
      </c>
      <c r="F1786" s="3">
        <v>0</v>
      </c>
      <c r="G1786" s="2">
        <v>1</v>
      </c>
      <c r="H1786" s="3">
        <v>1</v>
      </c>
      <c r="I1786" s="3"/>
      <c r="J1786" s="3"/>
      <c r="K1786" s="3"/>
      <c r="L1786" s="4" t="s">
        <v>5870</v>
      </c>
      <c r="M1786" s="4" t="s">
        <v>345</v>
      </c>
      <c r="N1786" s="3" t="s">
        <v>5923</v>
      </c>
      <c r="O1786" s="3">
        <v>30</v>
      </c>
      <c r="P1786" s="3" t="s">
        <v>76</v>
      </c>
      <c r="Q1786" s="3">
        <v>28</v>
      </c>
      <c r="R1786" s="3" t="s">
        <v>48</v>
      </c>
      <c r="S1786" s="10" t="s">
        <v>18</v>
      </c>
      <c r="T1786" s="3" t="s">
        <v>129</v>
      </c>
      <c r="U1786" s="38">
        <v>5.8</v>
      </c>
      <c r="V1786" s="38">
        <v>15.09</v>
      </c>
      <c r="W1786" s="38">
        <v>5.8</v>
      </c>
      <c r="X1786" s="11" t="s">
        <v>129</v>
      </c>
      <c r="Y1786" s="12"/>
      <c r="Z1786" s="1">
        <v>0</v>
      </c>
      <c r="AA1786" s="9">
        <v>22.12</v>
      </c>
      <c r="AB1786" s="9"/>
      <c r="AC1786" s="50">
        <f>IF(AD1786=AK1786,1,0)</f>
        <v>1</v>
      </c>
      <c r="AD1786" s="50">
        <v>32.380000000000003</v>
      </c>
      <c r="AE1786" s="39">
        <v>22.12</v>
      </c>
      <c r="AF1786" s="11">
        <f>IF(Z1786=2,AE1786*1.08,IF(AE1786&lt;=10,(AE1786*1.09),IF(AE1786&lt;=50,(10*1.09)+((AE1786-10)*1.08),IF(AE1786&lt;=100,(10*1.09)+((50-10)*1.08)+((AE1786-50)*1.07),IF(AE1786&lt;=200,(10*1.09)+((50-10)*1.08)+((100-50)*1.07)+((AE1786-100)*1.04),(10*1.09)+((50-10)*1.08)+((100-50)*1.07)+((200-100)*1.04)+((AE1786-200)*1.02))))))</f>
        <v>23.989600000000003</v>
      </c>
      <c r="AG1786" s="11">
        <f>IF(Z1786=1,AF1786*1.08,IF(Z1786=4,AF1786*1.08,IF(Z1786=2,0,IF(AE1786&lt;=100,(AF1786*1.25),IF(AE1786&lt;=200,134.5+((AE1786-100)*1.04*1.16),255.14+((AE1786-200)*1.02*1.12))))))</f>
        <v>29.987000000000002</v>
      </c>
      <c r="AH1786" s="11">
        <f>IF(Z1786=1,0,IF(Z1786=4,0,(AG1786*1.08)))</f>
        <v>32.385960000000004</v>
      </c>
      <c r="AI1786" s="9">
        <f>TRUNC(AF1786,2)</f>
        <v>23.98</v>
      </c>
      <c r="AJ1786" s="9">
        <f>TRUNC(AG1786,2)</f>
        <v>29.98</v>
      </c>
      <c r="AK1786" s="9">
        <f>TRUNC(AH1786,2)</f>
        <v>32.380000000000003</v>
      </c>
      <c r="AL1786" s="13">
        <v>44170</v>
      </c>
      <c r="AM1786" s="13">
        <v>44187</v>
      </c>
      <c r="AN1786" s="13" t="s">
        <v>6541</v>
      </c>
    </row>
    <row r="1787" spans="1:40" ht="57" customHeight="1" x14ac:dyDescent="0.25">
      <c r="A1787" s="1">
        <v>8699262160021</v>
      </c>
      <c r="B1787" s="1" t="s">
        <v>2491</v>
      </c>
      <c r="C1787" s="1" t="s">
        <v>2492</v>
      </c>
      <c r="D1787" s="2" t="s">
        <v>150</v>
      </c>
      <c r="E1787" s="3" t="s">
        <v>5731</v>
      </c>
      <c r="F1787" s="3">
        <v>0</v>
      </c>
      <c r="G1787" s="2">
        <v>1</v>
      </c>
      <c r="H1787" s="3">
        <v>1</v>
      </c>
      <c r="I1787" s="3"/>
      <c r="J1787" s="3"/>
      <c r="K1787" s="3"/>
      <c r="L1787" s="4" t="s">
        <v>5871</v>
      </c>
      <c r="M1787" s="4" t="s">
        <v>345</v>
      </c>
      <c r="N1787" s="3" t="s">
        <v>5923</v>
      </c>
      <c r="O1787" s="3">
        <v>60</v>
      </c>
      <c r="P1787" s="3" t="s">
        <v>76</v>
      </c>
      <c r="Q1787" s="3">
        <v>28</v>
      </c>
      <c r="R1787" s="3" t="s">
        <v>48</v>
      </c>
      <c r="S1787" s="10" t="s">
        <v>18</v>
      </c>
      <c r="T1787" s="3" t="s">
        <v>129</v>
      </c>
      <c r="U1787" s="38">
        <v>5.8</v>
      </c>
      <c r="V1787" s="38">
        <v>22.74</v>
      </c>
      <c r="W1787" s="38">
        <v>5.8</v>
      </c>
      <c r="X1787" s="11" t="s">
        <v>129</v>
      </c>
      <c r="Y1787" s="12"/>
      <c r="Z1787" s="1">
        <v>0</v>
      </c>
      <c r="AA1787" s="9">
        <v>22.12</v>
      </c>
      <c r="AB1787" s="9"/>
      <c r="AC1787" s="50">
        <f>IF(AD1787=AK1787,1,0)</f>
        <v>1</v>
      </c>
      <c r="AD1787" s="50">
        <v>32.380000000000003</v>
      </c>
      <c r="AE1787" s="39">
        <v>22.12</v>
      </c>
      <c r="AF1787" s="11">
        <f>IF(Z1787=2,AE1787*1.08,IF(AE1787&lt;=10,(AE1787*1.09),IF(AE1787&lt;=50,(10*1.09)+((AE1787-10)*1.08),IF(AE1787&lt;=100,(10*1.09)+((50-10)*1.08)+((AE1787-50)*1.07),IF(AE1787&lt;=200,(10*1.09)+((50-10)*1.08)+((100-50)*1.07)+((AE1787-100)*1.04),(10*1.09)+((50-10)*1.08)+((100-50)*1.07)+((200-100)*1.04)+((AE1787-200)*1.02))))))</f>
        <v>23.989600000000003</v>
      </c>
      <c r="AG1787" s="11">
        <f>IF(Z1787=1,AF1787*1.08,IF(Z1787=4,AF1787*1.08,IF(Z1787=2,0,IF(AE1787&lt;=100,(AF1787*1.25),IF(AE1787&lt;=200,134.5+((AE1787-100)*1.04*1.16),255.14+((AE1787-200)*1.02*1.12))))))</f>
        <v>29.987000000000002</v>
      </c>
      <c r="AH1787" s="11">
        <f>IF(Z1787=1,0,IF(Z1787=4,0,(AG1787*1.08)))</f>
        <v>32.385960000000004</v>
      </c>
      <c r="AI1787" s="9">
        <f>TRUNC(AF1787,2)</f>
        <v>23.98</v>
      </c>
      <c r="AJ1787" s="9">
        <f>TRUNC(AG1787,2)</f>
        <v>29.98</v>
      </c>
      <c r="AK1787" s="9">
        <f>TRUNC(AH1787,2)</f>
        <v>32.380000000000003</v>
      </c>
      <c r="AL1787" s="13">
        <v>44170</v>
      </c>
      <c r="AM1787" s="13">
        <v>44187</v>
      </c>
      <c r="AN1787" s="13" t="s">
        <v>6541</v>
      </c>
    </row>
    <row r="1788" spans="1:40" ht="57" customHeight="1" x14ac:dyDescent="0.25">
      <c r="A1788" s="1">
        <v>8699514170068</v>
      </c>
      <c r="B1788" s="1" t="s">
        <v>2491</v>
      </c>
      <c r="C1788" s="1" t="s">
        <v>2492</v>
      </c>
      <c r="D1788" s="2" t="s">
        <v>150</v>
      </c>
      <c r="E1788" s="2" t="s">
        <v>5731</v>
      </c>
      <c r="F1788" s="3">
        <v>0</v>
      </c>
      <c r="G1788" s="2">
        <v>1</v>
      </c>
      <c r="H1788" s="3">
        <v>1</v>
      </c>
      <c r="I1788" s="3"/>
      <c r="J1788" s="3"/>
      <c r="K1788" s="3"/>
      <c r="L1788" s="4" t="s">
        <v>2499</v>
      </c>
      <c r="M1788" s="4" t="s">
        <v>345</v>
      </c>
      <c r="N1788" s="3" t="s">
        <v>5962</v>
      </c>
      <c r="O1788" s="3">
        <v>30</v>
      </c>
      <c r="P1788" s="3" t="s">
        <v>76</v>
      </c>
      <c r="Q1788" s="3">
        <v>28</v>
      </c>
      <c r="R1788" s="3" t="s">
        <v>48</v>
      </c>
      <c r="S1788" s="10" t="s">
        <v>18</v>
      </c>
      <c r="T1788" s="3" t="s">
        <v>129</v>
      </c>
      <c r="U1788" s="38">
        <v>5.8</v>
      </c>
      <c r="V1788" s="38">
        <v>15.09</v>
      </c>
      <c r="W1788" s="38">
        <v>5.8</v>
      </c>
      <c r="X1788" s="11" t="s">
        <v>129</v>
      </c>
      <c r="Y1788" s="12"/>
      <c r="Z1788" s="1">
        <v>0</v>
      </c>
      <c r="AA1788" s="9">
        <v>22.12</v>
      </c>
      <c r="AB1788" s="9"/>
      <c r="AC1788" s="50">
        <f>IF(AD1788=AK1788,1,0)</f>
        <v>1</v>
      </c>
      <c r="AD1788" s="50">
        <v>32.380000000000003</v>
      </c>
      <c r="AE1788" s="39">
        <v>22.12</v>
      </c>
      <c r="AF1788" s="11">
        <f>IF(Z1788=2,AE1788*1.08,IF(AE1788&lt;=10,(AE1788*1.09),IF(AE1788&lt;=50,(10*1.09)+((AE1788-10)*1.08),IF(AE1788&lt;=100,(10*1.09)+((50-10)*1.08)+((AE1788-50)*1.07),IF(AE1788&lt;=200,(10*1.09)+((50-10)*1.08)+((100-50)*1.07)+((AE1788-100)*1.04),(10*1.09)+((50-10)*1.08)+((100-50)*1.07)+((200-100)*1.04)+((AE1788-200)*1.02))))))</f>
        <v>23.989600000000003</v>
      </c>
      <c r="AG1788" s="11">
        <f>IF(Z1788=1,AF1788*1.08,IF(Z1788=4,AF1788*1.08,IF(Z1788=2,0,IF(AE1788&lt;=100,(AF1788*1.25),IF(AE1788&lt;=200,134.5+((AE1788-100)*1.04*1.16),255.14+((AE1788-200)*1.02*1.12))))))</f>
        <v>29.987000000000002</v>
      </c>
      <c r="AH1788" s="11">
        <f>IF(Z1788=1,0,IF(Z1788=4,0,(AG1788*1.08)))</f>
        <v>32.385960000000004</v>
      </c>
      <c r="AI1788" s="9">
        <f>TRUNC(AF1788,2)</f>
        <v>23.98</v>
      </c>
      <c r="AJ1788" s="9">
        <f>TRUNC(AG1788,2)</f>
        <v>29.98</v>
      </c>
      <c r="AK1788" s="9">
        <f>TRUNC(AH1788,2)</f>
        <v>32.380000000000003</v>
      </c>
      <c r="AL1788" s="13">
        <v>44170</v>
      </c>
      <c r="AM1788" s="13">
        <v>44187</v>
      </c>
      <c r="AN1788" s="13" t="s">
        <v>6541</v>
      </c>
    </row>
    <row r="1789" spans="1:40" ht="57" customHeight="1" x14ac:dyDescent="0.25">
      <c r="A1789" s="1">
        <v>8699514170082</v>
      </c>
      <c r="B1789" s="1" t="s">
        <v>2491</v>
      </c>
      <c r="C1789" s="1" t="s">
        <v>2492</v>
      </c>
      <c r="D1789" s="2" t="s">
        <v>150</v>
      </c>
      <c r="E1789" s="3" t="s">
        <v>5731</v>
      </c>
      <c r="F1789" s="3">
        <v>0</v>
      </c>
      <c r="G1789" s="2">
        <v>1</v>
      </c>
      <c r="H1789" s="3">
        <v>1</v>
      </c>
      <c r="I1789" s="3"/>
      <c r="J1789" s="3"/>
      <c r="K1789" s="3"/>
      <c r="L1789" s="4" t="s">
        <v>2500</v>
      </c>
      <c r="M1789" s="4" t="s">
        <v>345</v>
      </c>
      <c r="N1789" s="3" t="s">
        <v>5962</v>
      </c>
      <c r="O1789" s="3">
        <v>60</v>
      </c>
      <c r="P1789" s="3" t="s">
        <v>76</v>
      </c>
      <c r="Q1789" s="3">
        <v>28</v>
      </c>
      <c r="R1789" s="3" t="s">
        <v>48</v>
      </c>
      <c r="S1789" s="10" t="s">
        <v>18</v>
      </c>
      <c r="T1789" s="3" t="s">
        <v>129</v>
      </c>
      <c r="U1789" s="38">
        <v>5.8</v>
      </c>
      <c r="V1789" s="38">
        <v>22.74</v>
      </c>
      <c r="W1789" s="38">
        <v>5.8</v>
      </c>
      <c r="X1789" s="11" t="s">
        <v>129</v>
      </c>
      <c r="Y1789" s="12"/>
      <c r="Z1789" s="1">
        <v>0</v>
      </c>
      <c r="AA1789" s="9">
        <v>22.12</v>
      </c>
      <c r="AB1789" s="9"/>
      <c r="AC1789" s="50">
        <f>IF(AD1789=AK1789,1,0)</f>
        <v>1</v>
      </c>
      <c r="AD1789" s="50">
        <v>32.380000000000003</v>
      </c>
      <c r="AE1789" s="39">
        <v>22.12</v>
      </c>
      <c r="AF1789" s="11">
        <f>IF(Z1789=2,AE1789*1.08,IF(AE1789&lt;=10,(AE1789*1.09),IF(AE1789&lt;=50,(10*1.09)+((AE1789-10)*1.08),IF(AE1789&lt;=100,(10*1.09)+((50-10)*1.08)+((AE1789-50)*1.07),IF(AE1789&lt;=200,(10*1.09)+((50-10)*1.08)+((100-50)*1.07)+((AE1789-100)*1.04),(10*1.09)+((50-10)*1.08)+((100-50)*1.07)+((200-100)*1.04)+((AE1789-200)*1.02))))))</f>
        <v>23.989600000000003</v>
      </c>
      <c r="AG1789" s="11">
        <f>IF(Z1789=1,AF1789*1.08,IF(Z1789=4,AF1789*1.08,IF(Z1789=2,0,IF(AE1789&lt;=100,(AF1789*1.25),IF(AE1789&lt;=200,134.5+((AE1789-100)*1.04*1.16),255.14+((AE1789-200)*1.02*1.12))))))</f>
        <v>29.987000000000002</v>
      </c>
      <c r="AH1789" s="11">
        <f>IF(Z1789=1,0,IF(Z1789=4,0,(AG1789*1.08)))</f>
        <v>32.385960000000004</v>
      </c>
      <c r="AI1789" s="9">
        <f>TRUNC(AF1789,2)</f>
        <v>23.98</v>
      </c>
      <c r="AJ1789" s="9">
        <f>TRUNC(AG1789,2)</f>
        <v>29.98</v>
      </c>
      <c r="AK1789" s="9">
        <f>TRUNC(AH1789,2)</f>
        <v>32.380000000000003</v>
      </c>
      <c r="AL1789" s="13">
        <v>44170</v>
      </c>
      <c r="AM1789" s="13">
        <v>44187</v>
      </c>
      <c r="AN1789" s="13" t="s">
        <v>6541</v>
      </c>
    </row>
    <row r="1790" spans="1:40" ht="57" customHeight="1" x14ac:dyDescent="0.25">
      <c r="A1790" s="1">
        <v>8699527150026</v>
      </c>
      <c r="B1790" s="1" t="s">
        <v>2491</v>
      </c>
      <c r="C1790" s="1" t="s">
        <v>2492</v>
      </c>
      <c r="D1790" s="2" t="s">
        <v>150</v>
      </c>
      <c r="E1790" s="3" t="s">
        <v>5731</v>
      </c>
      <c r="F1790" s="3">
        <v>0</v>
      </c>
      <c r="G1790" s="2">
        <v>5</v>
      </c>
      <c r="H1790" s="3">
        <v>1</v>
      </c>
      <c r="I1790" s="3"/>
      <c r="J1790" s="3"/>
      <c r="K1790" s="3"/>
      <c r="L1790" s="4" t="s">
        <v>5574</v>
      </c>
      <c r="M1790" s="4" t="s">
        <v>345</v>
      </c>
      <c r="N1790" s="3" t="s">
        <v>6029</v>
      </c>
      <c r="O1790" s="3">
        <v>20</v>
      </c>
      <c r="P1790" s="3" t="s">
        <v>76</v>
      </c>
      <c r="Q1790" s="3">
        <v>28</v>
      </c>
      <c r="R1790" s="3" t="s">
        <v>48</v>
      </c>
      <c r="S1790" s="10" t="s">
        <v>18</v>
      </c>
      <c r="T1790" s="3" t="s">
        <v>153</v>
      </c>
      <c r="U1790" s="38">
        <v>11.39</v>
      </c>
      <c r="V1790" s="38">
        <v>11.39</v>
      </c>
      <c r="W1790" s="38">
        <v>6.83</v>
      </c>
      <c r="X1790" s="11" t="s">
        <v>153</v>
      </c>
      <c r="Y1790" s="12"/>
      <c r="Z1790" s="1">
        <v>0</v>
      </c>
      <c r="AA1790" s="9">
        <v>25.23</v>
      </c>
      <c r="AB1790" s="9"/>
      <c r="AC1790" s="50">
        <f>IF(AD1790=AK1790,1,0)</f>
        <v>1</v>
      </c>
      <c r="AD1790" s="50">
        <v>36.92</v>
      </c>
      <c r="AE1790" s="39">
        <v>25.23</v>
      </c>
      <c r="AF1790" s="11">
        <f>IF(Z1790=2,AE1790*1.08,IF(AE1790&lt;=10,(AE1790*1.09),IF(AE1790&lt;=50,(10*1.09)+((AE1790-10)*1.08),IF(AE1790&lt;=100,(10*1.09)+((50-10)*1.08)+((AE1790-50)*1.07),IF(AE1790&lt;=200,(10*1.09)+((50-10)*1.08)+((100-50)*1.07)+((AE1790-100)*1.04),(10*1.09)+((50-10)*1.08)+((100-50)*1.07)+((200-100)*1.04)+((AE1790-200)*1.02))))))</f>
        <v>27.348400000000005</v>
      </c>
      <c r="AG1790" s="11">
        <f>IF(Z1790=1,AF1790*1.08,IF(Z1790=4,AF1790*1.08,IF(Z1790=2,0,IF(AE1790&lt;=100,(AF1790*1.25),IF(AE1790&lt;=200,134.5+((AE1790-100)*1.04*1.16),255.14+((AE1790-200)*1.02*1.12))))))</f>
        <v>34.185500000000005</v>
      </c>
      <c r="AH1790" s="11">
        <f>IF(Z1790=1,0,IF(Z1790=4,0,(AG1790*1.08)))</f>
        <v>36.92034000000001</v>
      </c>
      <c r="AI1790" s="9">
        <f>TRUNC(AF1790,2)</f>
        <v>27.34</v>
      </c>
      <c r="AJ1790" s="9">
        <f>TRUNC(AG1790,2)</f>
        <v>34.18</v>
      </c>
      <c r="AK1790" s="9">
        <f>TRUNC(AH1790,2)</f>
        <v>36.92</v>
      </c>
      <c r="AL1790" s="13">
        <v>44170</v>
      </c>
      <c r="AM1790" s="13">
        <v>44187</v>
      </c>
      <c r="AN1790" s="13" t="s">
        <v>6541</v>
      </c>
    </row>
    <row r="1791" spans="1:40" ht="57" customHeight="1" x14ac:dyDescent="0.25">
      <c r="A1791" s="1">
        <v>8699527150064</v>
      </c>
      <c r="B1791" s="1" t="s">
        <v>2491</v>
      </c>
      <c r="C1791" s="1" t="s">
        <v>2492</v>
      </c>
      <c r="D1791" s="2" t="s">
        <v>150</v>
      </c>
      <c r="E1791" s="3" t="s">
        <v>5731</v>
      </c>
      <c r="F1791" s="3">
        <v>0</v>
      </c>
      <c r="G1791" s="2">
        <v>1</v>
      </c>
      <c r="H1791" s="3">
        <v>1</v>
      </c>
      <c r="I1791" s="3"/>
      <c r="J1791" s="3"/>
      <c r="K1791" s="3"/>
      <c r="L1791" s="4" t="s">
        <v>5575</v>
      </c>
      <c r="M1791" s="4" t="s">
        <v>345</v>
      </c>
      <c r="N1791" s="3" t="s">
        <v>6029</v>
      </c>
      <c r="O1791" s="3">
        <v>40</v>
      </c>
      <c r="P1791" s="3" t="s">
        <v>76</v>
      </c>
      <c r="Q1791" s="3">
        <v>28</v>
      </c>
      <c r="R1791" s="3" t="s">
        <v>48</v>
      </c>
      <c r="S1791" s="10" t="s">
        <v>18</v>
      </c>
      <c r="T1791" s="3" t="s">
        <v>102</v>
      </c>
      <c r="U1791" s="38">
        <v>25.14</v>
      </c>
      <c r="V1791" s="38">
        <v>25.14</v>
      </c>
      <c r="W1791" s="38">
        <v>15.08</v>
      </c>
      <c r="X1791" s="11" t="s">
        <v>102</v>
      </c>
      <c r="Y1791" s="12"/>
      <c r="Z1791" s="1">
        <v>0</v>
      </c>
      <c r="AA1791" s="9">
        <v>49.15</v>
      </c>
      <c r="AB1791" s="9"/>
      <c r="AC1791" s="50">
        <f>IF(AD1791=AK1791,1,0)</f>
        <v>1</v>
      </c>
      <c r="AD1791" s="50">
        <v>71.790000000000006</v>
      </c>
      <c r="AE1791" s="39">
        <v>49.15</v>
      </c>
      <c r="AF1791" s="11">
        <f>IF(Z1791=2,AE1791*1.08,IF(AE1791&lt;=10,(AE1791*1.09),IF(AE1791&lt;=50,(10*1.09)+((AE1791-10)*1.08),IF(AE1791&lt;=100,(10*1.09)+((50-10)*1.08)+((AE1791-50)*1.07),IF(AE1791&lt;=200,(10*1.09)+((50-10)*1.08)+((100-50)*1.07)+((AE1791-100)*1.04),(10*1.09)+((50-10)*1.08)+((100-50)*1.07)+((200-100)*1.04)+((AE1791-200)*1.02))))))</f>
        <v>53.182000000000002</v>
      </c>
      <c r="AG1791" s="11">
        <f>IF(Z1791=1,AF1791*1.08,IF(Z1791=4,AF1791*1.08,IF(Z1791=2,0,IF(AE1791&lt;=100,(AF1791*1.25),IF(AE1791&lt;=200,134.5+((AE1791-100)*1.04*1.16),255.14+((AE1791-200)*1.02*1.12))))))</f>
        <v>66.477500000000006</v>
      </c>
      <c r="AH1791" s="11">
        <f>IF(Z1791=1,0,IF(Z1791=4,0,(AG1791*1.08)))</f>
        <v>71.795700000000011</v>
      </c>
      <c r="AI1791" s="9">
        <f>TRUNC(AF1791,2)</f>
        <v>53.18</v>
      </c>
      <c r="AJ1791" s="9">
        <f>TRUNC(AG1791,2)</f>
        <v>66.47</v>
      </c>
      <c r="AK1791" s="9">
        <f>TRUNC(AH1791,2)</f>
        <v>71.790000000000006</v>
      </c>
      <c r="AL1791" s="13">
        <v>44170</v>
      </c>
      <c r="AM1791" s="13">
        <v>44187</v>
      </c>
      <c r="AN1791" s="13" t="s">
        <v>6541</v>
      </c>
    </row>
    <row r="1792" spans="1:40" ht="57" customHeight="1" x14ac:dyDescent="0.25">
      <c r="A1792" s="1">
        <v>8680638160011</v>
      </c>
      <c r="B1792" s="1" t="s">
        <v>2491</v>
      </c>
      <c r="C1792" s="1" t="s">
        <v>2492</v>
      </c>
      <c r="D1792" s="2" t="s">
        <v>150</v>
      </c>
      <c r="E1792" s="2" t="s">
        <v>5731</v>
      </c>
      <c r="F1792" s="3">
        <v>0</v>
      </c>
      <c r="G1792" s="2">
        <v>1</v>
      </c>
      <c r="H1792" s="3">
        <v>1</v>
      </c>
      <c r="I1792" s="3"/>
      <c r="J1792" s="3"/>
      <c r="K1792" s="3"/>
      <c r="L1792" s="4" t="s">
        <v>5875</v>
      </c>
      <c r="M1792" s="4" t="s">
        <v>345</v>
      </c>
      <c r="N1792" s="3" t="s">
        <v>6010</v>
      </c>
      <c r="O1792" s="3">
        <v>30</v>
      </c>
      <c r="P1792" s="3" t="s">
        <v>76</v>
      </c>
      <c r="Q1792" s="3">
        <v>28</v>
      </c>
      <c r="R1792" s="3" t="s">
        <v>48</v>
      </c>
      <c r="S1792" s="10" t="s">
        <v>18</v>
      </c>
      <c r="T1792" s="3" t="s">
        <v>129</v>
      </c>
      <c r="U1792" s="38">
        <v>5.8</v>
      </c>
      <c r="V1792" s="38">
        <v>15.09</v>
      </c>
      <c r="W1792" s="38">
        <v>5.8</v>
      </c>
      <c r="X1792" s="3" t="s">
        <v>129</v>
      </c>
      <c r="Y1792" s="12"/>
      <c r="Z1792" s="1">
        <v>0</v>
      </c>
      <c r="AA1792" s="9">
        <v>22.12</v>
      </c>
      <c r="AB1792" s="9"/>
      <c r="AC1792" s="50">
        <f>IF(AD1792=AK1792,1,0)</f>
        <v>1</v>
      </c>
      <c r="AD1792" s="50">
        <v>32.380000000000003</v>
      </c>
      <c r="AE1792" s="39">
        <v>22.12</v>
      </c>
      <c r="AF1792" s="11">
        <f>IF(Z1792=2,AE1792*1.08,IF(AE1792&lt;=10,(AE1792*1.09),IF(AE1792&lt;=50,(10*1.09)+((AE1792-10)*1.08),IF(AE1792&lt;=100,(10*1.09)+((50-10)*1.08)+((AE1792-50)*1.07),IF(AE1792&lt;=200,(10*1.09)+((50-10)*1.08)+((100-50)*1.07)+((AE1792-100)*1.04),(10*1.09)+((50-10)*1.08)+((100-50)*1.07)+((200-100)*1.04)+((AE1792-200)*1.02))))))</f>
        <v>23.989600000000003</v>
      </c>
      <c r="AG1792" s="11">
        <f>IF(Z1792=1,AF1792*1.08,IF(Z1792=4,AF1792*1.08,IF(Z1792=2,0,IF(AE1792&lt;=100,(AF1792*1.25),IF(AE1792&lt;=200,134.5+((AE1792-100)*1.04*1.16),255.14+((AE1792-200)*1.02*1.12))))))</f>
        <v>29.987000000000002</v>
      </c>
      <c r="AH1792" s="11">
        <f>IF(Z1792=1,0,IF(Z1792=4,0,(AG1792*1.08)))</f>
        <v>32.385960000000004</v>
      </c>
      <c r="AI1792" s="9">
        <f>TRUNC(AF1792,2)</f>
        <v>23.98</v>
      </c>
      <c r="AJ1792" s="9">
        <f>TRUNC(AG1792,2)</f>
        <v>29.98</v>
      </c>
      <c r="AK1792" s="9">
        <f>TRUNC(AH1792,2)</f>
        <v>32.380000000000003</v>
      </c>
      <c r="AL1792" s="13">
        <v>44170</v>
      </c>
      <c r="AM1792" s="13">
        <v>44187</v>
      </c>
      <c r="AN1792" s="13" t="s">
        <v>6541</v>
      </c>
    </row>
    <row r="1793" spans="1:40" ht="57" customHeight="1" x14ac:dyDescent="0.25">
      <c r="A1793" s="1">
        <v>8680638160028</v>
      </c>
      <c r="B1793" s="1" t="s">
        <v>2491</v>
      </c>
      <c r="C1793" s="1" t="s">
        <v>2492</v>
      </c>
      <c r="D1793" s="2" t="s">
        <v>150</v>
      </c>
      <c r="E1793" s="3" t="s">
        <v>5731</v>
      </c>
      <c r="F1793" s="3">
        <v>0</v>
      </c>
      <c r="G1793" s="2">
        <v>1</v>
      </c>
      <c r="H1793" s="3">
        <v>1</v>
      </c>
      <c r="I1793" s="3"/>
      <c r="J1793" s="3"/>
      <c r="K1793" s="3"/>
      <c r="L1793" s="4" t="s">
        <v>5876</v>
      </c>
      <c r="M1793" s="4" t="s">
        <v>345</v>
      </c>
      <c r="N1793" s="3" t="s">
        <v>6010</v>
      </c>
      <c r="O1793" s="3">
        <v>60</v>
      </c>
      <c r="P1793" s="3" t="s">
        <v>76</v>
      </c>
      <c r="Q1793" s="3">
        <v>28</v>
      </c>
      <c r="R1793" s="3" t="s">
        <v>48</v>
      </c>
      <c r="S1793" s="10" t="s">
        <v>18</v>
      </c>
      <c r="T1793" s="3" t="s">
        <v>129</v>
      </c>
      <c r="U1793" s="38">
        <v>5.8</v>
      </c>
      <c r="V1793" s="38">
        <v>22.74</v>
      </c>
      <c r="W1793" s="38">
        <v>5.8</v>
      </c>
      <c r="X1793" s="3" t="s">
        <v>129</v>
      </c>
      <c r="Y1793" s="12"/>
      <c r="Z1793" s="1">
        <v>0</v>
      </c>
      <c r="AA1793" s="9">
        <v>22.12</v>
      </c>
      <c r="AB1793" s="9"/>
      <c r="AC1793" s="50">
        <f>IF(AD1793=AK1793,1,0)</f>
        <v>1</v>
      </c>
      <c r="AD1793" s="50">
        <v>32.380000000000003</v>
      </c>
      <c r="AE1793" s="39">
        <v>22.12</v>
      </c>
      <c r="AF1793" s="11">
        <f>IF(Z1793=2,AE1793*1.08,IF(AE1793&lt;=10,(AE1793*1.09),IF(AE1793&lt;=50,(10*1.09)+((AE1793-10)*1.08),IF(AE1793&lt;=100,(10*1.09)+((50-10)*1.08)+((AE1793-50)*1.07),IF(AE1793&lt;=200,(10*1.09)+((50-10)*1.08)+((100-50)*1.07)+((AE1793-100)*1.04),(10*1.09)+((50-10)*1.08)+((100-50)*1.07)+((200-100)*1.04)+((AE1793-200)*1.02))))))</f>
        <v>23.989600000000003</v>
      </c>
      <c r="AG1793" s="11">
        <f>IF(Z1793=1,AF1793*1.08,IF(Z1793=4,AF1793*1.08,IF(Z1793=2,0,IF(AE1793&lt;=100,(AF1793*1.25),IF(AE1793&lt;=200,134.5+((AE1793-100)*1.04*1.16),255.14+((AE1793-200)*1.02*1.12))))))</f>
        <v>29.987000000000002</v>
      </c>
      <c r="AH1793" s="11">
        <f>IF(Z1793=1,0,IF(Z1793=4,0,(AG1793*1.08)))</f>
        <v>32.385960000000004</v>
      </c>
      <c r="AI1793" s="9">
        <f>TRUNC(AF1793,2)</f>
        <v>23.98</v>
      </c>
      <c r="AJ1793" s="9">
        <f>TRUNC(AG1793,2)</f>
        <v>29.98</v>
      </c>
      <c r="AK1793" s="9">
        <f>TRUNC(AH1793,2)</f>
        <v>32.380000000000003</v>
      </c>
      <c r="AL1793" s="13">
        <v>44170</v>
      </c>
      <c r="AM1793" s="13">
        <v>44187</v>
      </c>
      <c r="AN1793" s="13" t="s">
        <v>6541</v>
      </c>
    </row>
    <row r="1794" spans="1:40" ht="57" customHeight="1" x14ac:dyDescent="0.25">
      <c r="A1794" s="1">
        <v>8699540160095</v>
      </c>
      <c r="B1794" s="1" t="s">
        <v>2491</v>
      </c>
      <c r="C1794" s="1" t="s">
        <v>2492</v>
      </c>
      <c r="D1794" s="2" t="s">
        <v>150</v>
      </c>
      <c r="E1794" s="3" t="s">
        <v>5731</v>
      </c>
      <c r="F1794" s="3">
        <v>0</v>
      </c>
      <c r="G1794" s="2">
        <v>5</v>
      </c>
      <c r="H1794" s="3">
        <v>1</v>
      </c>
      <c r="I1794" s="3"/>
      <c r="J1794" s="3"/>
      <c r="K1794" s="3"/>
      <c r="L1794" s="4" t="s">
        <v>2505</v>
      </c>
      <c r="M1794" s="4" t="s">
        <v>345</v>
      </c>
      <c r="N1794" s="3" t="s">
        <v>5927</v>
      </c>
      <c r="O1794" s="3">
        <v>20</v>
      </c>
      <c r="P1794" s="3" t="s">
        <v>76</v>
      </c>
      <c r="Q1794" s="3">
        <v>28</v>
      </c>
      <c r="R1794" s="3" t="s">
        <v>48</v>
      </c>
      <c r="S1794" s="10" t="s">
        <v>18</v>
      </c>
      <c r="T1794" s="3" t="s">
        <v>153</v>
      </c>
      <c r="U1794" s="38">
        <v>11.4</v>
      </c>
      <c r="V1794" s="38">
        <v>11.4</v>
      </c>
      <c r="W1794" s="38">
        <v>6.84</v>
      </c>
      <c r="X1794" s="11" t="s">
        <v>153</v>
      </c>
      <c r="Y1794" s="12"/>
      <c r="Z1794" s="1">
        <v>0</v>
      </c>
      <c r="AA1794" s="9">
        <v>25.23</v>
      </c>
      <c r="AB1794" s="9"/>
      <c r="AC1794" s="50">
        <f>IF(AD1794=AK1794,1,0)</f>
        <v>1</v>
      </c>
      <c r="AD1794" s="50">
        <v>36.92</v>
      </c>
      <c r="AE1794" s="39">
        <v>25.23</v>
      </c>
      <c r="AF1794" s="11">
        <f>IF(Z1794=2,AE1794*1.08,IF(AE1794&lt;=10,(AE1794*1.09),IF(AE1794&lt;=50,(10*1.09)+((AE1794-10)*1.08),IF(AE1794&lt;=100,(10*1.09)+((50-10)*1.08)+((AE1794-50)*1.07),IF(AE1794&lt;=200,(10*1.09)+((50-10)*1.08)+((100-50)*1.07)+((AE1794-100)*1.04),(10*1.09)+((50-10)*1.08)+((100-50)*1.07)+((200-100)*1.04)+((AE1794-200)*1.02))))))</f>
        <v>27.348400000000005</v>
      </c>
      <c r="AG1794" s="11">
        <f>IF(Z1794=1,AF1794*1.08,IF(Z1794=4,AF1794*1.08,IF(Z1794=2,0,IF(AE1794&lt;=100,(AF1794*1.25),IF(AE1794&lt;=200,134.5+((AE1794-100)*1.04*1.16),255.14+((AE1794-200)*1.02*1.12))))))</f>
        <v>34.185500000000005</v>
      </c>
      <c r="AH1794" s="11">
        <f>IF(Z1794=1,0,IF(Z1794=4,0,(AG1794*1.08)))</f>
        <v>36.92034000000001</v>
      </c>
      <c r="AI1794" s="9">
        <f>TRUNC(AF1794,2)</f>
        <v>27.34</v>
      </c>
      <c r="AJ1794" s="9">
        <f>TRUNC(AG1794,2)</f>
        <v>34.18</v>
      </c>
      <c r="AK1794" s="9">
        <f>TRUNC(AH1794,2)</f>
        <v>36.92</v>
      </c>
      <c r="AL1794" s="13">
        <v>44170</v>
      </c>
      <c r="AM1794" s="13">
        <v>44187</v>
      </c>
      <c r="AN1794" s="13" t="s">
        <v>6541</v>
      </c>
    </row>
    <row r="1795" spans="1:40" ht="57" customHeight="1" x14ac:dyDescent="0.25">
      <c r="A1795" s="1">
        <v>8699540160125</v>
      </c>
      <c r="B1795" s="1" t="s">
        <v>2491</v>
      </c>
      <c r="C1795" s="1" t="s">
        <v>2492</v>
      </c>
      <c r="D1795" s="2" t="s">
        <v>150</v>
      </c>
      <c r="E1795" s="3" t="s">
        <v>5731</v>
      </c>
      <c r="F1795" s="3">
        <v>0</v>
      </c>
      <c r="G1795" s="2">
        <v>1</v>
      </c>
      <c r="H1795" s="3">
        <v>1</v>
      </c>
      <c r="I1795" s="3"/>
      <c r="J1795" s="3"/>
      <c r="K1795" s="3"/>
      <c r="L1795" s="4" t="s">
        <v>2506</v>
      </c>
      <c r="M1795" s="4" t="s">
        <v>345</v>
      </c>
      <c r="N1795" s="3" t="s">
        <v>5927</v>
      </c>
      <c r="O1795" s="3">
        <v>40</v>
      </c>
      <c r="P1795" s="3" t="s">
        <v>76</v>
      </c>
      <c r="Q1795" s="3">
        <v>28</v>
      </c>
      <c r="R1795" s="3" t="s">
        <v>48</v>
      </c>
      <c r="S1795" s="10" t="s">
        <v>18</v>
      </c>
      <c r="T1795" s="3" t="s">
        <v>102</v>
      </c>
      <c r="U1795" s="38">
        <v>25.14</v>
      </c>
      <c r="V1795" s="38">
        <v>25.14</v>
      </c>
      <c r="W1795" s="38">
        <v>15.08</v>
      </c>
      <c r="X1795" s="11" t="s">
        <v>102</v>
      </c>
      <c r="Y1795" s="12"/>
      <c r="Z1795" s="1">
        <v>0</v>
      </c>
      <c r="AA1795" s="9">
        <v>49.15</v>
      </c>
      <c r="AB1795" s="9"/>
      <c r="AC1795" s="50">
        <f>IF(AD1795=AK1795,1,0)</f>
        <v>1</v>
      </c>
      <c r="AD1795" s="50">
        <v>71.790000000000006</v>
      </c>
      <c r="AE1795" s="39">
        <v>49.15</v>
      </c>
      <c r="AF1795" s="11">
        <f>IF(Z1795=2,AE1795*1.08,IF(AE1795&lt;=10,(AE1795*1.09),IF(AE1795&lt;=50,(10*1.09)+((AE1795-10)*1.08),IF(AE1795&lt;=100,(10*1.09)+((50-10)*1.08)+((AE1795-50)*1.07),IF(AE1795&lt;=200,(10*1.09)+((50-10)*1.08)+((100-50)*1.07)+((AE1795-100)*1.04),(10*1.09)+((50-10)*1.08)+((100-50)*1.07)+((200-100)*1.04)+((AE1795-200)*1.02))))))</f>
        <v>53.182000000000002</v>
      </c>
      <c r="AG1795" s="11">
        <f>IF(Z1795=1,AF1795*1.08,IF(Z1795=4,AF1795*1.08,IF(Z1795=2,0,IF(AE1795&lt;=100,(AF1795*1.25),IF(AE1795&lt;=200,134.5+((AE1795-100)*1.04*1.16),255.14+((AE1795-200)*1.02*1.12))))))</f>
        <v>66.477500000000006</v>
      </c>
      <c r="AH1795" s="11">
        <f>IF(Z1795=1,0,IF(Z1795=4,0,(AG1795*1.08)))</f>
        <v>71.795700000000011</v>
      </c>
      <c r="AI1795" s="9">
        <f>TRUNC(AF1795,2)</f>
        <v>53.18</v>
      </c>
      <c r="AJ1795" s="9">
        <f>TRUNC(AG1795,2)</f>
        <v>66.47</v>
      </c>
      <c r="AK1795" s="9">
        <f>TRUNC(AH1795,2)</f>
        <v>71.790000000000006</v>
      </c>
      <c r="AL1795" s="13">
        <v>44170</v>
      </c>
      <c r="AM1795" s="13">
        <v>44187</v>
      </c>
      <c r="AN1795" s="13" t="s">
        <v>6541</v>
      </c>
    </row>
    <row r="1796" spans="1:40" ht="57" customHeight="1" x14ac:dyDescent="0.25">
      <c r="A1796" s="1">
        <v>8699586092121</v>
      </c>
      <c r="B1796" s="1" t="s">
        <v>912</v>
      </c>
      <c r="C1796" s="1" t="s">
        <v>913</v>
      </c>
      <c r="D1796" s="2" t="s">
        <v>44</v>
      </c>
      <c r="E1796" s="2" t="s">
        <v>5731</v>
      </c>
      <c r="F1796" s="3">
        <v>0</v>
      </c>
      <c r="G1796" s="2">
        <v>3</v>
      </c>
      <c r="H1796" s="3">
        <v>1</v>
      </c>
      <c r="I1796" s="3"/>
      <c r="J1796" s="3"/>
      <c r="K1796" s="3"/>
      <c r="L1796" s="4" t="s">
        <v>4217</v>
      </c>
      <c r="M1796" s="4" t="s">
        <v>914</v>
      </c>
      <c r="N1796" s="3" t="s">
        <v>5934</v>
      </c>
      <c r="O1796" s="3">
        <v>10</v>
      </c>
      <c r="P1796" s="3" t="s">
        <v>76</v>
      </c>
      <c r="Q1796" s="3">
        <v>20</v>
      </c>
      <c r="R1796" s="3" t="s">
        <v>48</v>
      </c>
      <c r="S1796" s="10" t="s">
        <v>49</v>
      </c>
      <c r="T1796" s="3" t="s">
        <v>111</v>
      </c>
      <c r="U1796" s="38">
        <v>2.81</v>
      </c>
      <c r="V1796" s="38">
        <v>2.81</v>
      </c>
      <c r="W1796" s="38">
        <v>2.81</v>
      </c>
      <c r="X1796" s="3" t="s">
        <v>111</v>
      </c>
      <c r="Y1796" s="12"/>
      <c r="Z1796" s="1">
        <v>0</v>
      </c>
      <c r="AA1796" s="9">
        <v>10.71</v>
      </c>
      <c r="AB1796" s="9"/>
      <c r="AC1796" s="50">
        <f>IF(AD1796=AK1796,1,0)</f>
        <v>1</v>
      </c>
      <c r="AD1796" s="50">
        <v>15.75</v>
      </c>
      <c r="AE1796" s="39">
        <v>10.71</v>
      </c>
      <c r="AF1796" s="11">
        <f>IF(Z1796=2,AE1796*1.08,IF(AE1796&lt;=10,(AE1796*1.09),IF(AE1796&lt;=50,(10*1.09)+((AE1796-10)*1.08),IF(AE1796&lt;=100,(10*1.09)+((50-10)*1.08)+((AE1796-50)*1.07),IF(AE1796&lt;=200,(10*1.09)+((50-10)*1.08)+((100-50)*1.07)+((AE1796-100)*1.04),(10*1.09)+((50-10)*1.08)+((100-50)*1.07)+((200-100)*1.04)+((AE1796-200)*1.02))))))</f>
        <v>11.666800000000002</v>
      </c>
      <c r="AG1796" s="11">
        <f>IF(Z1796=1,AF1796*1.08,IF(Z1796=4,AF1796*1.08,IF(Z1796=2,0,IF(AE1796&lt;=100,(AF1796*1.25),IF(AE1796&lt;=200,134.5+((AE1796-100)*1.04*1.16),255.14+((AE1796-200)*1.02*1.12))))))</f>
        <v>14.583500000000003</v>
      </c>
      <c r="AH1796" s="11">
        <f>IF(Z1796=1,0,IF(Z1796=4,0,(AG1796*1.08)))</f>
        <v>15.750180000000004</v>
      </c>
      <c r="AI1796" s="9">
        <f>TRUNC(AF1796,2)</f>
        <v>11.66</v>
      </c>
      <c r="AJ1796" s="9">
        <f>TRUNC(AG1796,2)</f>
        <v>14.58</v>
      </c>
      <c r="AK1796" s="9">
        <f>TRUNC(AH1796,2)</f>
        <v>15.75</v>
      </c>
      <c r="AL1796" s="13">
        <v>44170</v>
      </c>
      <c r="AM1796" s="13">
        <v>44187</v>
      </c>
      <c r="AN1796" s="13" t="s">
        <v>6541</v>
      </c>
    </row>
    <row r="1797" spans="1:40" ht="57" customHeight="1" x14ac:dyDescent="0.25">
      <c r="A1797" s="1">
        <v>8699586092237</v>
      </c>
      <c r="B1797" s="1" t="s">
        <v>912</v>
      </c>
      <c r="C1797" s="1" t="s">
        <v>913</v>
      </c>
      <c r="D1797" s="2" t="s">
        <v>44</v>
      </c>
      <c r="E1797" s="2" t="s">
        <v>5731</v>
      </c>
      <c r="F1797" s="3">
        <v>0</v>
      </c>
      <c r="G1797" s="2">
        <v>3</v>
      </c>
      <c r="H1797" s="3">
        <v>1</v>
      </c>
      <c r="I1797" s="3"/>
      <c r="J1797" s="3"/>
      <c r="K1797" s="3"/>
      <c r="L1797" s="4" t="s">
        <v>2512</v>
      </c>
      <c r="M1797" s="4" t="s">
        <v>914</v>
      </c>
      <c r="N1797" s="3" t="s">
        <v>5934</v>
      </c>
      <c r="O1797" s="3">
        <v>20</v>
      </c>
      <c r="P1797" s="3" t="s">
        <v>76</v>
      </c>
      <c r="Q1797" s="3">
        <v>20</v>
      </c>
      <c r="R1797" s="3" t="s">
        <v>48</v>
      </c>
      <c r="S1797" s="10" t="s">
        <v>49</v>
      </c>
      <c r="T1797" s="3" t="s">
        <v>111</v>
      </c>
      <c r="U1797" s="38">
        <v>5.63</v>
      </c>
      <c r="V1797" s="38">
        <v>5.63</v>
      </c>
      <c r="W1797" s="38">
        <v>5.63</v>
      </c>
      <c r="X1797" s="3" t="s">
        <v>111</v>
      </c>
      <c r="Y1797" s="12"/>
      <c r="Z1797" s="1">
        <v>0</v>
      </c>
      <c r="AA1797" s="9">
        <v>15.76</v>
      </c>
      <c r="AB1797" s="9"/>
      <c r="AC1797" s="50">
        <f>IF(AD1797=AK1797,1,0)</f>
        <v>1</v>
      </c>
      <c r="AD1797" s="50">
        <v>23.11</v>
      </c>
      <c r="AE1797" s="39">
        <v>15.76</v>
      </c>
      <c r="AF1797" s="11">
        <f>IF(Z1797=2,AE1797*1.08,IF(AE1797&lt;=10,(AE1797*1.09),IF(AE1797&lt;=50,(10*1.09)+((AE1797-10)*1.08),IF(AE1797&lt;=100,(10*1.09)+((50-10)*1.08)+((AE1797-50)*1.07),IF(AE1797&lt;=200,(10*1.09)+((50-10)*1.08)+((100-50)*1.07)+((AE1797-100)*1.04),(10*1.09)+((50-10)*1.08)+((100-50)*1.07)+((200-100)*1.04)+((AE1797-200)*1.02))))))</f>
        <v>17.120800000000003</v>
      </c>
      <c r="AG1797" s="11">
        <f>IF(Z1797=1,AF1797*1.08,IF(Z1797=4,AF1797*1.08,IF(Z1797=2,0,IF(AE1797&lt;=100,(AF1797*1.25),IF(AE1797&lt;=200,134.5+((AE1797-100)*1.04*1.16),255.14+((AE1797-200)*1.02*1.12))))))</f>
        <v>21.401000000000003</v>
      </c>
      <c r="AH1797" s="11">
        <f>IF(Z1797=1,0,IF(Z1797=4,0,(AG1797*1.08)))</f>
        <v>23.113080000000004</v>
      </c>
      <c r="AI1797" s="9">
        <f>TRUNC(AF1797,2)</f>
        <v>17.12</v>
      </c>
      <c r="AJ1797" s="9">
        <f>TRUNC(AG1797,2)</f>
        <v>21.4</v>
      </c>
      <c r="AK1797" s="9">
        <f>TRUNC(AH1797,2)</f>
        <v>23.11</v>
      </c>
      <c r="AL1797" s="13">
        <v>44170</v>
      </c>
      <c r="AM1797" s="13">
        <v>44187</v>
      </c>
      <c r="AN1797" s="13" t="s">
        <v>6541</v>
      </c>
    </row>
    <row r="1798" spans="1:40" ht="57" customHeight="1" x14ac:dyDescent="0.25">
      <c r="A1798" s="1">
        <v>8699228090768</v>
      </c>
      <c r="B1798" s="1" t="s">
        <v>2513</v>
      </c>
      <c r="C1798" s="1" t="s">
        <v>2514</v>
      </c>
      <c r="D1798" s="2" t="s">
        <v>44</v>
      </c>
      <c r="E1798" s="2" t="s">
        <v>5731</v>
      </c>
      <c r="F1798" s="3">
        <v>6</v>
      </c>
      <c r="G1798" s="2">
        <v>2</v>
      </c>
      <c r="H1798" s="3">
        <v>1</v>
      </c>
      <c r="I1798" s="3"/>
      <c r="J1798" s="3"/>
      <c r="K1798" s="3"/>
      <c r="L1798" s="4" t="s">
        <v>629</v>
      </c>
      <c r="M1798" s="4" t="s">
        <v>630</v>
      </c>
      <c r="N1798" s="3" t="s">
        <v>6031</v>
      </c>
      <c r="O1798" s="3">
        <v>15</v>
      </c>
      <c r="P1798" s="3" t="s">
        <v>76</v>
      </c>
      <c r="Q1798" s="3">
        <v>10</v>
      </c>
      <c r="R1798" s="3" t="s">
        <v>48</v>
      </c>
      <c r="S1798" s="10" t="s">
        <v>49</v>
      </c>
      <c r="T1798" s="3" t="s">
        <v>102</v>
      </c>
      <c r="U1798" s="38">
        <v>23.2</v>
      </c>
      <c r="V1798" s="38">
        <v>23.2</v>
      </c>
      <c r="W1798" s="38">
        <v>23.2</v>
      </c>
      <c r="X1798" s="3" t="s">
        <v>102</v>
      </c>
      <c r="Y1798" s="12"/>
      <c r="Z1798" s="1">
        <v>0</v>
      </c>
      <c r="AA1798" s="9">
        <v>88.51</v>
      </c>
      <c r="AB1798" s="9"/>
      <c r="AC1798" s="50">
        <f>IF(AD1798=AK1798,1,0)</f>
        <v>0</v>
      </c>
      <c r="AD1798" s="50">
        <v>80.27</v>
      </c>
      <c r="AE1798" s="39">
        <v>88.51</v>
      </c>
      <c r="AF1798" s="11">
        <f>IF(Z1798=2,AE1798*1.08,IF(AE1798&lt;=10,(AE1798*1.09),IF(AE1798&lt;=50,(10*1.09)+((AE1798-10)*1.08),IF(AE1798&lt;=100,(10*1.09)+((50-10)*1.08)+((AE1798-50)*1.07),IF(AE1798&lt;=200,(10*1.09)+((50-10)*1.08)+((100-50)*1.07)+((AE1798-100)*1.04),(10*1.09)+((50-10)*1.08)+((100-50)*1.07)+((200-100)*1.04)+((AE1798-200)*1.02))))))</f>
        <v>95.305700000000002</v>
      </c>
      <c r="AG1798" s="11">
        <f>IF(Z1798=1,AF1798*1.08,IF(Z1798=4,AF1798*1.08,IF(Z1798=2,0,IF(AE1798&lt;=100,(AF1798*1.25),IF(AE1798&lt;=200,134.5+((AE1798-100)*1.04*1.16),255.14+((AE1798-200)*1.02*1.12))))))</f>
        <v>119.132125</v>
      </c>
      <c r="AH1798" s="11">
        <f>IF(Z1798=1,0,IF(Z1798=4,0,(AG1798*1.08)))</f>
        <v>128.66269500000001</v>
      </c>
      <c r="AI1798" s="9">
        <f>TRUNC(AF1798,2)</f>
        <v>95.3</v>
      </c>
      <c r="AJ1798" s="9">
        <f>TRUNC(AG1798,2)</f>
        <v>119.13</v>
      </c>
      <c r="AK1798" s="9">
        <f>TRUNC(AH1798,2)</f>
        <v>128.66</v>
      </c>
      <c r="AL1798" s="13">
        <v>44170</v>
      </c>
      <c r="AM1798" s="13">
        <v>44187</v>
      </c>
      <c r="AN1798" s="13" t="s">
        <v>6541</v>
      </c>
    </row>
    <row r="1799" spans="1:40" ht="57" customHeight="1" x14ac:dyDescent="0.25">
      <c r="A1799" s="1">
        <v>8699228090775</v>
      </c>
      <c r="B1799" s="1" t="s">
        <v>4900</v>
      </c>
      <c r="C1799" s="1" t="s">
        <v>2514</v>
      </c>
      <c r="D1799" s="2" t="s">
        <v>44</v>
      </c>
      <c r="E1799" s="2" t="s">
        <v>5731</v>
      </c>
      <c r="F1799" s="3">
        <v>0</v>
      </c>
      <c r="G1799" s="2">
        <v>2</v>
      </c>
      <c r="H1799" s="3">
        <v>1</v>
      </c>
      <c r="I1799" s="3"/>
      <c r="J1799" s="3"/>
      <c r="K1799" s="3"/>
      <c r="L1799" s="4" t="s">
        <v>4901</v>
      </c>
      <c r="M1799" s="4" t="s">
        <v>630</v>
      </c>
      <c r="N1799" s="3" t="s">
        <v>6031</v>
      </c>
      <c r="O1799" s="3">
        <v>30</v>
      </c>
      <c r="P1799" s="3" t="s">
        <v>76</v>
      </c>
      <c r="Q1799" s="3">
        <v>28</v>
      </c>
      <c r="R1799" s="3" t="s">
        <v>48</v>
      </c>
      <c r="S1799" s="10" t="s">
        <v>49</v>
      </c>
      <c r="T1799" s="3" t="s">
        <v>225</v>
      </c>
      <c r="U1799" s="38">
        <v>50</v>
      </c>
      <c r="V1799" s="38">
        <v>50</v>
      </c>
      <c r="W1799" s="38">
        <v>50</v>
      </c>
      <c r="X1799" s="11" t="s">
        <v>225</v>
      </c>
      <c r="Y1799" s="12"/>
      <c r="Z1799" s="1">
        <v>0</v>
      </c>
      <c r="AA1799" s="9">
        <v>190.76</v>
      </c>
      <c r="AB1799" s="9"/>
      <c r="AC1799" s="50">
        <f>IF(AD1799=AK1799,1,0)</f>
        <v>1</v>
      </c>
      <c r="AD1799" s="50">
        <v>263.51</v>
      </c>
      <c r="AE1799" s="39">
        <v>190.76</v>
      </c>
      <c r="AF1799" s="11">
        <f>IF(Z1799=2,AE1799*1.08,IF(AE1799&lt;=10,(AE1799*1.09),IF(AE1799&lt;=50,(10*1.09)+((AE1799-10)*1.08),IF(AE1799&lt;=100,(10*1.09)+((50-10)*1.08)+((AE1799-50)*1.07),IF(AE1799&lt;=200,(10*1.09)+((50-10)*1.08)+((100-50)*1.07)+((AE1799-100)*1.04),(10*1.09)+((50-10)*1.08)+((100-50)*1.07)+((200-100)*1.04)+((AE1799-200)*1.02))))))</f>
        <v>201.99039999999999</v>
      </c>
      <c r="AG1799" s="11">
        <f>IF(Z1799=1,AF1799*1.08,IF(Z1799=4,AF1799*1.08,IF(Z1799=2,0,IF(AE1799&lt;=100,(AF1799*1.25),IF(AE1799&lt;=200,134.5+((AE1799-100)*1.04*1.16),255.14+((AE1799-200)*1.02*1.12))))))</f>
        <v>243.992864</v>
      </c>
      <c r="AH1799" s="11">
        <f>IF(Z1799=1,0,IF(Z1799=4,0,(AG1799*1.08)))</f>
        <v>263.51229312000004</v>
      </c>
      <c r="AI1799" s="9">
        <f>TRUNC(AF1799,2)</f>
        <v>201.99</v>
      </c>
      <c r="AJ1799" s="9">
        <f>TRUNC(AG1799,2)</f>
        <v>243.99</v>
      </c>
      <c r="AK1799" s="9">
        <f>TRUNC(AH1799,2)</f>
        <v>263.51</v>
      </c>
      <c r="AL1799" s="13">
        <v>44170</v>
      </c>
      <c r="AM1799" s="13">
        <v>44187</v>
      </c>
      <c r="AN1799" s="13" t="s">
        <v>6541</v>
      </c>
    </row>
    <row r="1800" spans="1:40" ht="57" customHeight="1" x14ac:dyDescent="0.25">
      <c r="A1800" s="1">
        <v>8699228090782</v>
      </c>
      <c r="B1800" s="1" t="s">
        <v>4900</v>
      </c>
      <c r="C1800" s="1" t="s">
        <v>4902</v>
      </c>
      <c r="D1800" s="2" t="s">
        <v>44</v>
      </c>
      <c r="E1800" s="2" t="s">
        <v>5731</v>
      </c>
      <c r="F1800" s="3">
        <v>0</v>
      </c>
      <c r="G1800" s="2">
        <v>2</v>
      </c>
      <c r="H1800" s="3">
        <v>1</v>
      </c>
      <c r="I1800" s="3"/>
      <c r="J1800" s="3"/>
      <c r="K1800" s="3"/>
      <c r="L1800" s="4" t="s">
        <v>4903</v>
      </c>
      <c r="M1800" s="4" t="s">
        <v>630</v>
      </c>
      <c r="N1800" s="3" t="s">
        <v>6031</v>
      </c>
      <c r="O1800" s="3">
        <v>60</v>
      </c>
      <c r="P1800" s="3" t="s">
        <v>76</v>
      </c>
      <c r="Q1800" s="3">
        <v>28</v>
      </c>
      <c r="R1800" s="3" t="s">
        <v>48</v>
      </c>
      <c r="S1800" s="10" t="s">
        <v>49</v>
      </c>
      <c r="T1800" s="3" t="s">
        <v>225</v>
      </c>
      <c r="U1800" s="38">
        <v>50</v>
      </c>
      <c r="V1800" s="38">
        <v>50</v>
      </c>
      <c r="W1800" s="38">
        <v>50</v>
      </c>
      <c r="X1800" s="11" t="s">
        <v>225</v>
      </c>
      <c r="Y1800" s="12"/>
      <c r="Z1800" s="1">
        <v>0</v>
      </c>
      <c r="AA1800" s="9">
        <v>190.76</v>
      </c>
      <c r="AB1800" s="9"/>
      <c r="AC1800" s="50">
        <f>IF(AD1800=AK1800,1,0)</f>
        <v>1</v>
      </c>
      <c r="AD1800" s="50">
        <v>263.51</v>
      </c>
      <c r="AE1800" s="39">
        <v>190.76</v>
      </c>
      <c r="AF1800" s="11">
        <f>IF(Z1800=2,AE1800*1.08,IF(AE1800&lt;=10,(AE1800*1.09),IF(AE1800&lt;=50,(10*1.09)+((AE1800-10)*1.08),IF(AE1800&lt;=100,(10*1.09)+((50-10)*1.08)+((AE1800-50)*1.07),IF(AE1800&lt;=200,(10*1.09)+((50-10)*1.08)+((100-50)*1.07)+((AE1800-100)*1.04),(10*1.09)+((50-10)*1.08)+((100-50)*1.07)+((200-100)*1.04)+((AE1800-200)*1.02))))))</f>
        <v>201.99039999999999</v>
      </c>
      <c r="AG1800" s="11">
        <f>IF(Z1800=1,AF1800*1.08,IF(Z1800=4,AF1800*1.08,IF(Z1800=2,0,IF(AE1800&lt;=100,(AF1800*1.25),IF(AE1800&lt;=200,134.5+((AE1800-100)*1.04*1.16),255.14+((AE1800-200)*1.02*1.12))))))</f>
        <v>243.992864</v>
      </c>
      <c r="AH1800" s="11">
        <f>IF(Z1800=1,0,IF(Z1800=4,0,(AG1800*1.08)))</f>
        <v>263.51229312000004</v>
      </c>
      <c r="AI1800" s="9">
        <f>TRUNC(AF1800,2)</f>
        <v>201.99</v>
      </c>
      <c r="AJ1800" s="9">
        <f>TRUNC(AG1800,2)</f>
        <v>243.99</v>
      </c>
      <c r="AK1800" s="9">
        <f>TRUNC(AH1800,2)</f>
        <v>263.51</v>
      </c>
      <c r="AL1800" s="13">
        <v>44170</v>
      </c>
      <c r="AM1800" s="13">
        <v>44187</v>
      </c>
      <c r="AN1800" s="13" t="s">
        <v>6541</v>
      </c>
    </row>
    <row r="1801" spans="1:40" ht="57" customHeight="1" x14ac:dyDescent="0.25">
      <c r="A1801" s="1">
        <v>8680131470013</v>
      </c>
      <c r="B1801" s="1" t="s">
        <v>4428</v>
      </c>
      <c r="C1801" s="1" t="s">
        <v>4429</v>
      </c>
      <c r="D1801" s="2" t="s">
        <v>44</v>
      </c>
      <c r="E1801" s="3" t="s">
        <v>5731</v>
      </c>
      <c r="F1801" s="3">
        <v>0</v>
      </c>
      <c r="G1801" s="2">
        <v>2</v>
      </c>
      <c r="H1801" s="3">
        <v>1</v>
      </c>
      <c r="I1801" s="3"/>
      <c r="J1801" s="3"/>
      <c r="K1801" s="3"/>
      <c r="L1801" s="4" t="s">
        <v>4430</v>
      </c>
      <c r="M1801" s="4" t="s">
        <v>4431</v>
      </c>
      <c r="N1801" s="3" t="s">
        <v>6074</v>
      </c>
      <c r="O1801" s="3" t="s">
        <v>4432</v>
      </c>
      <c r="P1801" s="3" t="s">
        <v>221</v>
      </c>
      <c r="Q1801" s="3">
        <v>1</v>
      </c>
      <c r="R1801" s="3" t="s">
        <v>48</v>
      </c>
      <c r="S1801" s="10" t="s">
        <v>49</v>
      </c>
      <c r="T1801" s="3" t="s">
        <v>129</v>
      </c>
      <c r="U1801" s="38">
        <v>3943.27</v>
      </c>
      <c r="V1801" s="38">
        <v>3943.27</v>
      </c>
      <c r="W1801" s="38">
        <v>3943.27</v>
      </c>
      <c r="X1801" s="3" t="s">
        <v>129</v>
      </c>
      <c r="Y1801" s="42" t="s">
        <v>3589</v>
      </c>
      <c r="Z1801" s="1">
        <v>0</v>
      </c>
      <c r="AA1801" s="9">
        <v>26053.46</v>
      </c>
      <c r="AB1801" s="9"/>
      <c r="AC1801" s="50">
        <f>IF(AD1801=AK1801,1,0)</f>
        <v>1</v>
      </c>
      <c r="AD1801" s="50">
        <v>32173.34</v>
      </c>
      <c r="AE1801" s="39">
        <v>26053.46</v>
      </c>
      <c r="AF1801" s="11">
        <f>IF(Z1801=2,AE1801*1.08,IF(AE1801&lt;=10,(AE1801*1.09),IF(AE1801&lt;=50,(10*1.09)+((AE1801-10)*1.08),IF(AE1801&lt;=100,(10*1.09)+((50-10)*1.08)+((AE1801-50)*1.07),IF(AE1801&lt;=200,(10*1.09)+((50-10)*1.08)+((100-50)*1.07)+((AE1801-100)*1.04),(10*1.09)+((50-10)*1.08)+((100-50)*1.07)+((200-100)*1.04)+((AE1801-200)*1.02))))))</f>
        <v>26582.129199999999</v>
      </c>
      <c r="AG1801" s="11">
        <f>IF(Z1801=1,AF1801*1.08,IF(Z1801=4,AF1801*1.08,IF(Z1801=2,0,IF(AE1801&lt;=100,(AF1801*1.25),IF(AE1801&lt;=200,134.5+((AE1801-100)*1.04*1.16),255.14+((AE1801-200)*1.02*1.12))))))</f>
        <v>29790.132704000003</v>
      </c>
      <c r="AH1801" s="11">
        <f>IF(Z1801=1,0,IF(Z1801=4,0,(AG1801*1.08)))</f>
        <v>32173.343320320007</v>
      </c>
      <c r="AI1801" s="9">
        <f>TRUNC(AF1801,2)</f>
        <v>26582.12</v>
      </c>
      <c r="AJ1801" s="9">
        <f>TRUNC(AG1801,2)</f>
        <v>29790.13</v>
      </c>
      <c r="AK1801" s="9">
        <f>TRUNC(AH1801,2)</f>
        <v>32173.34</v>
      </c>
      <c r="AL1801" s="13">
        <v>44170</v>
      </c>
      <c r="AM1801" s="13">
        <v>44187</v>
      </c>
      <c r="AN1801" s="13" t="s">
        <v>6541</v>
      </c>
    </row>
    <row r="1802" spans="1:40" ht="57" customHeight="1" x14ac:dyDescent="0.25">
      <c r="A1802" s="1">
        <v>8699540014503</v>
      </c>
      <c r="B1802" s="1" t="s">
        <v>2536</v>
      </c>
      <c r="C1802" s="1" t="s">
        <v>2537</v>
      </c>
      <c r="D1802" s="2" t="s">
        <v>150</v>
      </c>
      <c r="E1802" s="3" t="s">
        <v>133</v>
      </c>
      <c r="F1802" s="3">
        <v>0</v>
      </c>
      <c r="G1802" s="2">
        <v>1</v>
      </c>
      <c r="H1802" s="3">
        <v>1</v>
      </c>
      <c r="I1802" s="3"/>
      <c r="J1802" s="3"/>
      <c r="K1802" s="3"/>
      <c r="L1802" s="4" t="s">
        <v>6328</v>
      </c>
      <c r="M1802" s="4" t="s">
        <v>1221</v>
      </c>
      <c r="N1802" s="3" t="s">
        <v>5927</v>
      </c>
      <c r="O1802" s="3" t="s">
        <v>704</v>
      </c>
      <c r="P1802" s="3" t="s">
        <v>76</v>
      </c>
      <c r="Q1802" s="3">
        <v>20</v>
      </c>
      <c r="R1802" s="3" t="s">
        <v>48</v>
      </c>
      <c r="S1802" s="10" t="s">
        <v>18</v>
      </c>
      <c r="T1802" s="3" t="s">
        <v>102</v>
      </c>
      <c r="U1802" s="38">
        <v>5.65</v>
      </c>
      <c r="V1802" s="38">
        <v>5.65</v>
      </c>
      <c r="W1802" s="38">
        <v>4.5199999999999996</v>
      </c>
      <c r="X1802" s="3" t="s">
        <v>102</v>
      </c>
      <c r="Y1802" s="12"/>
      <c r="Z1802" s="1">
        <v>0</v>
      </c>
      <c r="AA1802" s="9">
        <v>15.79</v>
      </c>
      <c r="AB1802" s="9"/>
      <c r="AC1802" s="50">
        <f>IF(AD1802=AK1802,1,0)</f>
        <v>1</v>
      </c>
      <c r="AD1802" s="50">
        <v>23.15</v>
      </c>
      <c r="AE1802" s="39">
        <v>15.79</v>
      </c>
      <c r="AF1802" s="11">
        <f>IF(Z1802=2,AE1802*1.08,IF(AE1802&lt;=10,(AE1802*1.09),IF(AE1802&lt;=50,(10*1.09)+((AE1802-10)*1.08),IF(AE1802&lt;=100,(10*1.09)+((50-10)*1.08)+((AE1802-50)*1.07),IF(AE1802&lt;=200,(10*1.09)+((50-10)*1.08)+((100-50)*1.07)+((AE1802-100)*1.04),(10*1.09)+((50-10)*1.08)+((100-50)*1.07)+((200-100)*1.04)+((AE1802-200)*1.02))))))</f>
        <v>17.153199999999998</v>
      </c>
      <c r="AG1802" s="11">
        <f>IF(Z1802=1,AF1802*1.08,IF(Z1802=4,AF1802*1.08,IF(Z1802=2,0,IF(AE1802&lt;=100,(AF1802*1.25),IF(AE1802&lt;=200,134.5+((AE1802-100)*1.04*1.16),255.14+((AE1802-200)*1.02*1.12))))))</f>
        <v>21.441499999999998</v>
      </c>
      <c r="AH1802" s="11">
        <f>IF(Z1802=1,0,IF(Z1802=4,0,(AG1802*1.08)))</f>
        <v>23.15682</v>
      </c>
      <c r="AI1802" s="9">
        <f>TRUNC(AF1802,2)</f>
        <v>17.149999999999999</v>
      </c>
      <c r="AJ1802" s="9">
        <f>TRUNC(AG1802,2)</f>
        <v>21.44</v>
      </c>
      <c r="AK1802" s="9">
        <f>TRUNC(AH1802,2)</f>
        <v>23.15</v>
      </c>
      <c r="AL1802" s="13">
        <v>44170</v>
      </c>
      <c r="AM1802" s="13">
        <v>44187</v>
      </c>
      <c r="AN1802" s="13" t="s">
        <v>6541</v>
      </c>
    </row>
    <row r="1803" spans="1:40" ht="57" customHeight="1" x14ac:dyDescent="0.25">
      <c r="A1803" s="1">
        <v>8680019013509</v>
      </c>
      <c r="B1803" s="1" t="s">
        <v>1776</v>
      </c>
      <c r="C1803" s="1" t="s">
        <v>1777</v>
      </c>
      <c r="D1803" s="2" t="s">
        <v>44</v>
      </c>
      <c r="E1803" s="3" t="s">
        <v>5731</v>
      </c>
      <c r="F1803" s="3">
        <v>0</v>
      </c>
      <c r="G1803" s="31">
        <v>6</v>
      </c>
      <c r="H1803" s="3">
        <v>1</v>
      </c>
      <c r="I1803" s="3"/>
      <c r="J1803" s="3"/>
      <c r="K1803" s="3"/>
      <c r="L1803" s="4" t="s">
        <v>1778</v>
      </c>
      <c r="M1803" s="4" t="s">
        <v>1779</v>
      </c>
      <c r="N1803" s="3" t="s">
        <v>6075</v>
      </c>
      <c r="O1803" s="3" t="s">
        <v>1102</v>
      </c>
      <c r="P1803" s="3" t="s">
        <v>76</v>
      </c>
      <c r="Q1803" s="3">
        <v>30</v>
      </c>
      <c r="R1803" s="3" t="s">
        <v>48</v>
      </c>
      <c r="S1803" s="10" t="s">
        <v>49</v>
      </c>
      <c r="T1803" s="3" t="s">
        <v>153</v>
      </c>
      <c r="U1803" s="38">
        <v>14.03</v>
      </c>
      <c r="V1803" s="38">
        <v>14.03</v>
      </c>
      <c r="W1803" s="38">
        <v>14.03</v>
      </c>
      <c r="X1803" s="11" t="s">
        <v>153</v>
      </c>
      <c r="Y1803" s="12"/>
      <c r="Z1803" s="1">
        <v>0</v>
      </c>
      <c r="AA1803" s="9">
        <v>53.52</v>
      </c>
      <c r="AB1803" s="9"/>
      <c r="AC1803" s="50">
        <f>IF(AD1803=AK1803,1,0)</f>
        <v>1</v>
      </c>
      <c r="AD1803" s="50">
        <v>78.11</v>
      </c>
      <c r="AE1803" s="39">
        <v>53.52</v>
      </c>
      <c r="AF1803" s="11">
        <f>IF(Z1803=2,AE1803*1.08,IF(AE1803&lt;=10,(AE1803*1.09),IF(AE1803&lt;=50,(10*1.09)+((AE1803-10)*1.08),IF(AE1803&lt;=100,(10*1.09)+((50-10)*1.08)+((AE1803-50)*1.07),IF(AE1803&lt;=200,(10*1.09)+((50-10)*1.08)+((100-50)*1.07)+((AE1803-100)*1.04),(10*1.09)+((50-10)*1.08)+((100-50)*1.07)+((200-100)*1.04)+((AE1803-200)*1.02))))))</f>
        <v>57.866400000000006</v>
      </c>
      <c r="AG1803" s="11">
        <f>IF(Z1803=1,AF1803*1.08,IF(Z1803=4,AF1803*1.08,IF(Z1803=2,0,IF(AE1803&lt;=100,(AF1803*1.25),IF(AE1803&lt;=200,134.5+((AE1803-100)*1.04*1.16),255.14+((AE1803-200)*1.02*1.12))))))</f>
        <v>72.333000000000013</v>
      </c>
      <c r="AH1803" s="11">
        <f>IF(Z1803=1,0,IF(Z1803=4,0,(AG1803*1.08)))</f>
        <v>78.119640000000018</v>
      </c>
      <c r="AI1803" s="9">
        <f>TRUNC(AF1803,2)</f>
        <v>57.86</v>
      </c>
      <c r="AJ1803" s="9">
        <f>TRUNC(AG1803,2)</f>
        <v>72.33</v>
      </c>
      <c r="AK1803" s="9">
        <f>TRUNC(AH1803,2)</f>
        <v>78.11</v>
      </c>
      <c r="AL1803" s="13">
        <v>44170</v>
      </c>
      <c r="AM1803" s="13">
        <v>44187</v>
      </c>
      <c r="AN1803" s="13" t="s">
        <v>6541</v>
      </c>
    </row>
    <row r="1804" spans="1:40" ht="57" customHeight="1" x14ac:dyDescent="0.25">
      <c r="A1804" s="1">
        <v>8699587012869</v>
      </c>
      <c r="B1804" s="1" t="s">
        <v>1776</v>
      </c>
      <c r="C1804" s="1" t="s">
        <v>1777</v>
      </c>
      <c r="D1804" s="2" t="s">
        <v>44</v>
      </c>
      <c r="E1804" s="3" t="s">
        <v>5731</v>
      </c>
      <c r="F1804" s="3">
        <v>0</v>
      </c>
      <c r="G1804" s="31">
        <v>6</v>
      </c>
      <c r="H1804" s="3">
        <v>1</v>
      </c>
      <c r="I1804" s="3"/>
      <c r="J1804" s="3"/>
      <c r="K1804" s="3"/>
      <c r="L1804" s="4" t="s">
        <v>2550</v>
      </c>
      <c r="M1804" s="4" t="s">
        <v>1779</v>
      </c>
      <c r="N1804" s="3" t="s">
        <v>5937</v>
      </c>
      <c r="O1804" s="3" t="s">
        <v>1102</v>
      </c>
      <c r="P1804" s="3" t="s">
        <v>76</v>
      </c>
      <c r="Q1804" s="3">
        <v>30</v>
      </c>
      <c r="R1804" s="3" t="s">
        <v>48</v>
      </c>
      <c r="S1804" s="10" t="s">
        <v>49</v>
      </c>
      <c r="T1804" s="3" t="s">
        <v>153</v>
      </c>
      <c r="U1804" s="38">
        <v>14.03</v>
      </c>
      <c r="V1804" s="38">
        <v>14.03</v>
      </c>
      <c r="W1804" s="38">
        <v>14.03</v>
      </c>
      <c r="X1804" s="11" t="s">
        <v>153</v>
      </c>
      <c r="Y1804" s="12"/>
      <c r="Z1804" s="1">
        <v>0</v>
      </c>
      <c r="AA1804" s="9">
        <v>53.52</v>
      </c>
      <c r="AB1804" s="9"/>
      <c r="AC1804" s="50"/>
      <c r="AD1804" s="50"/>
      <c r="AE1804" s="39">
        <v>53.52</v>
      </c>
      <c r="AF1804" s="11">
        <f>IF(Z1804=2,AE1804*1.08,IF(AE1804&lt;=10,(AE1804*1.09),IF(AE1804&lt;=50,(10*1.09)+((AE1804-10)*1.08),IF(AE1804&lt;=100,(10*1.09)+((50-10)*1.08)+((AE1804-50)*1.07),IF(AE1804&lt;=200,(10*1.09)+((50-10)*1.08)+((100-50)*1.07)+((AE1804-100)*1.04),(10*1.09)+((50-10)*1.08)+((100-50)*1.07)+((200-100)*1.04)+((AE1804-200)*1.02))))))</f>
        <v>57.866400000000006</v>
      </c>
      <c r="AG1804" s="11">
        <f>IF(Z1804=1,AF1804*1.08,IF(Z1804=4,AF1804*1.08,IF(Z1804=2,0,IF(AE1804&lt;=100,(AF1804*1.25),IF(AE1804&lt;=200,134.5+((AE1804-100)*1.04*1.16),255.14+((AE1804-200)*1.02*1.12))))))</f>
        <v>72.333000000000013</v>
      </c>
      <c r="AH1804" s="11">
        <f>IF(Z1804=1,0,IF(Z1804=4,0,(AG1804*1.08)))</f>
        <v>78.119640000000018</v>
      </c>
      <c r="AI1804" s="9">
        <f>TRUNC(AF1804,2)</f>
        <v>57.86</v>
      </c>
      <c r="AJ1804" s="9">
        <f>TRUNC(AG1804,2)</f>
        <v>72.33</v>
      </c>
      <c r="AK1804" s="9">
        <f>TRUNC(AH1804,2)</f>
        <v>78.11</v>
      </c>
      <c r="AL1804" s="13">
        <v>44170</v>
      </c>
      <c r="AM1804" s="13">
        <v>44187</v>
      </c>
      <c r="AN1804" s="13" t="s">
        <v>6541</v>
      </c>
    </row>
    <row r="1805" spans="1:40" ht="57" customHeight="1" x14ac:dyDescent="0.25">
      <c r="A1805" s="1">
        <v>8699548994470</v>
      </c>
      <c r="B1805" s="1" t="s">
        <v>485</v>
      </c>
      <c r="C1805" s="1" t="s">
        <v>487</v>
      </c>
      <c r="D1805" s="2" t="s">
        <v>44</v>
      </c>
      <c r="E1805" s="3" t="s">
        <v>5731</v>
      </c>
      <c r="F1805" s="3">
        <v>2</v>
      </c>
      <c r="G1805" s="2">
        <v>2</v>
      </c>
      <c r="H1805" s="3">
        <v>1</v>
      </c>
      <c r="I1805" s="3"/>
      <c r="J1805" s="3"/>
      <c r="K1805" s="3"/>
      <c r="L1805" s="4" t="s">
        <v>5558</v>
      </c>
      <c r="M1805" s="4" t="s">
        <v>840</v>
      </c>
      <c r="N1805" s="3" t="s">
        <v>6013</v>
      </c>
      <c r="O1805" s="3">
        <v>500</v>
      </c>
      <c r="P1805" s="3" t="s">
        <v>316</v>
      </c>
      <c r="Q1805" s="3">
        <v>1</v>
      </c>
      <c r="R1805" s="3" t="s">
        <v>48</v>
      </c>
      <c r="S1805" s="10" t="s">
        <v>49</v>
      </c>
      <c r="T1805" s="3" t="s">
        <v>153</v>
      </c>
      <c r="U1805" s="38">
        <v>8.4</v>
      </c>
      <c r="V1805" s="38">
        <v>8.4</v>
      </c>
      <c r="W1805" s="38">
        <v>8.4</v>
      </c>
      <c r="X1805" s="12" t="s">
        <v>153</v>
      </c>
      <c r="Y1805" s="12"/>
      <c r="Z1805" s="1">
        <v>0</v>
      </c>
      <c r="AA1805" s="9">
        <v>32.04</v>
      </c>
      <c r="AB1805" s="9"/>
      <c r="AC1805" s="50">
        <f>IF(AD1805=AK1805,1,0)</f>
        <v>1</v>
      </c>
      <c r="AD1805" s="50">
        <v>46.84</v>
      </c>
      <c r="AE1805" s="39">
        <v>32.04</v>
      </c>
      <c r="AF1805" s="11">
        <f>IF(Z1805=2,AE1805*1.08,IF(AE1805&lt;=10,(AE1805*1.09),IF(AE1805&lt;=50,(10*1.09)+((AE1805-10)*1.08),IF(AE1805&lt;=100,(10*1.09)+((50-10)*1.08)+((AE1805-50)*1.07),IF(AE1805&lt;=200,(10*1.09)+((50-10)*1.08)+((100-50)*1.07)+((AE1805-100)*1.04),(10*1.09)+((50-10)*1.08)+((100-50)*1.07)+((200-100)*1.04)+((AE1805-200)*1.02))))))</f>
        <v>34.703200000000002</v>
      </c>
      <c r="AG1805" s="11">
        <f>IF(Z1805=1,AF1805*1.08,IF(Z1805=4,AF1805*1.08,IF(Z1805=2,0,IF(AE1805&lt;=100,(AF1805*1.25),IF(AE1805&lt;=200,134.5+((AE1805-100)*1.04*1.16),255.14+((AE1805-200)*1.02*1.12))))))</f>
        <v>43.379000000000005</v>
      </c>
      <c r="AH1805" s="11">
        <f>IF(Z1805=1,0,IF(Z1805=4,0,(AG1805*1.08)))</f>
        <v>46.849320000000006</v>
      </c>
      <c r="AI1805" s="9">
        <f>TRUNC(AF1805,2)</f>
        <v>34.700000000000003</v>
      </c>
      <c r="AJ1805" s="9">
        <f>TRUNC(AG1805,2)</f>
        <v>43.37</v>
      </c>
      <c r="AK1805" s="9">
        <f>TRUNC(AH1805,2)</f>
        <v>46.84</v>
      </c>
      <c r="AL1805" s="13">
        <v>44170</v>
      </c>
      <c r="AM1805" s="13">
        <v>44187</v>
      </c>
      <c r="AN1805" s="13" t="s">
        <v>6541</v>
      </c>
    </row>
    <row r="1806" spans="1:40" ht="57" customHeight="1" x14ac:dyDescent="0.25">
      <c r="A1806" s="1">
        <v>8699548994029</v>
      </c>
      <c r="B1806" s="1" t="s">
        <v>485</v>
      </c>
      <c r="C1806" s="1" t="s">
        <v>487</v>
      </c>
      <c r="D1806" s="2" t="s">
        <v>44</v>
      </c>
      <c r="E1806" s="3" t="s">
        <v>5731</v>
      </c>
      <c r="F1806" s="3">
        <v>2</v>
      </c>
      <c r="G1806" s="2">
        <v>2</v>
      </c>
      <c r="H1806" s="3">
        <v>1</v>
      </c>
      <c r="I1806" s="3"/>
      <c r="J1806" s="3"/>
      <c r="K1806" s="3"/>
      <c r="L1806" s="4" t="s">
        <v>4915</v>
      </c>
      <c r="M1806" s="4" t="s">
        <v>840</v>
      </c>
      <c r="N1806" s="3" t="s">
        <v>6013</v>
      </c>
      <c r="O1806" s="3">
        <v>500</v>
      </c>
      <c r="P1806" s="3" t="s">
        <v>316</v>
      </c>
      <c r="Q1806" s="3">
        <v>1</v>
      </c>
      <c r="R1806" s="3" t="s">
        <v>48</v>
      </c>
      <c r="S1806" s="10" t="s">
        <v>49</v>
      </c>
      <c r="T1806" s="3" t="s">
        <v>111</v>
      </c>
      <c r="U1806" s="38">
        <v>10.199999999999999</v>
      </c>
      <c r="V1806" s="38">
        <v>10.199999999999999</v>
      </c>
      <c r="W1806" s="38">
        <v>10.199999999999999</v>
      </c>
      <c r="X1806" s="3" t="s">
        <v>111</v>
      </c>
      <c r="Y1806" s="12"/>
      <c r="Z1806" s="1">
        <v>0</v>
      </c>
      <c r="AA1806" s="9">
        <v>19.12</v>
      </c>
      <c r="AB1806" s="9"/>
      <c r="AC1806" s="50">
        <f>IF(AD1806=AK1806,1,0)</f>
        <v>1</v>
      </c>
      <c r="AD1806" s="50">
        <v>28.01</v>
      </c>
      <c r="AE1806" s="39">
        <v>19.12</v>
      </c>
      <c r="AF1806" s="11">
        <f>IF(Z1806=2,AE1806*1.08,IF(AE1806&lt;=10,(AE1806*1.09),IF(AE1806&lt;=50,(10*1.09)+((AE1806-10)*1.08),IF(AE1806&lt;=100,(10*1.09)+((50-10)*1.08)+((AE1806-50)*1.07),IF(AE1806&lt;=200,(10*1.09)+((50-10)*1.08)+((100-50)*1.07)+((AE1806-100)*1.04),(10*1.09)+((50-10)*1.08)+((100-50)*1.07)+((200-100)*1.04)+((AE1806-200)*1.02))))))</f>
        <v>20.749600000000001</v>
      </c>
      <c r="AG1806" s="11">
        <f>IF(Z1806=1,AF1806*1.08,IF(Z1806=4,AF1806*1.08,IF(Z1806=2,0,IF(AE1806&lt;=100,(AF1806*1.25),IF(AE1806&lt;=200,134.5+((AE1806-100)*1.04*1.16),255.14+((AE1806-200)*1.02*1.12))))))</f>
        <v>25.937000000000001</v>
      </c>
      <c r="AH1806" s="11">
        <f>IF(Z1806=1,0,IF(Z1806=4,0,(AG1806*1.08)))</f>
        <v>28.011960000000002</v>
      </c>
      <c r="AI1806" s="9">
        <f>TRUNC(AF1806,2)</f>
        <v>20.74</v>
      </c>
      <c r="AJ1806" s="9">
        <f>TRUNC(AG1806,2)</f>
        <v>25.93</v>
      </c>
      <c r="AK1806" s="9">
        <f>TRUNC(AH1806,2)</f>
        <v>28.01</v>
      </c>
      <c r="AL1806" s="13">
        <v>44170</v>
      </c>
      <c r="AM1806" s="13">
        <v>44187</v>
      </c>
      <c r="AN1806" s="13" t="s">
        <v>6541</v>
      </c>
    </row>
    <row r="1807" spans="1:40" ht="57" customHeight="1" x14ac:dyDescent="0.25">
      <c r="A1807" s="1">
        <v>8699548994937</v>
      </c>
      <c r="B1807" s="1" t="s">
        <v>485</v>
      </c>
      <c r="C1807" s="1" t="s">
        <v>487</v>
      </c>
      <c r="D1807" s="2" t="s">
        <v>44</v>
      </c>
      <c r="E1807" s="3" t="s">
        <v>5731</v>
      </c>
      <c r="F1807" s="3">
        <v>2</v>
      </c>
      <c r="G1807" s="2">
        <v>2</v>
      </c>
      <c r="H1807" s="3">
        <v>1</v>
      </c>
      <c r="I1807" s="3"/>
      <c r="J1807" s="3"/>
      <c r="K1807" s="3"/>
      <c r="L1807" s="4" t="s">
        <v>2573</v>
      </c>
      <c r="M1807" s="4" t="s">
        <v>840</v>
      </c>
      <c r="N1807" s="3" t="s">
        <v>6013</v>
      </c>
      <c r="O1807" s="3">
        <v>230</v>
      </c>
      <c r="P1807" s="3" t="s">
        <v>316</v>
      </c>
      <c r="Q1807" s="3">
        <v>1</v>
      </c>
      <c r="R1807" s="3" t="s">
        <v>48</v>
      </c>
      <c r="S1807" s="10" t="s">
        <v>49</v>
      </c>
      <c r="T1807" s="3" t="s">
        <v>111</v>
      </c>
      <c r="U1807" s="38">
        <v>4.3499999999999996</v>
      </c>
      <c r="V1807" s="38">
        <v>4.3499999999999996</v>
      </c>
      <c r="W1807" s="38">
        <v>4.3499999999999996</v>
      </c>
      <c r="X1807" s="3" t="s">
        <v>111</v>
      </c>
      <c r="Y1807" s="12"/>
      <c r="Z1807" s="1">
        <v>0</v>
      </c>
      <c r="AA1807" s="9">
        <v>13.17</v>
      </c>
      <c r="AB1807" s="9"/>
      <c r="AC1807" s="50">
        <f>IF(AD1807=AK1807,1,0)</f>
        <v>1</v>
      </c>
      <c r="AD1807" s="50">
        <v>19.329999999999998</v>
      </c>
      <c r="AE1807" s="39">
        <v>13.17</v>
      </c>
      <c r="AF1807" s="11">
        <f>IF(Z1807=2,AE1807*1.08,IF(AE1807&lt;=10,(AE1807*1.09),IF(AE1807&lt;=50,(10*1.09)+((AE1807-10)*1.08),IF(AE1807&lt;=100,(10*1.09)+((50-10)*1.08)+((AE1807-50)*1.07),IF(AE1807&lt;=200,(10*1.09)+((50-10)*1.08)+((100-50)*1.07)+((AE1807-100)*1.04),(10*1.09)+((50-10)*1.08)+((100-50)*1.07)+((200-100)*1.04)+((AE1807-200)*1.02))))))</f>
        <v>14.323600000000001</v>
      </c>
      <c r="AG1807" s="11">
        <f>IF(Z1807=1,AF1807*1.08,IF(Z1807=4,AF1807*1.08,IF(Z1807=2,0,IF(AE1807&lt;=100,(AF1807*1.25),IF(AE1807&lt;=200,134.5+((AE1807-100)*1.04*1.16),255.14+((AE1807-200)*1.02*1.12))))))</f>
        <v>17.904500000000002</v>
      </c>
      <c r="AH1807" s="11">
        <f>IF(Z1807=1,0,IF(Z1807=4,0,(AG1807*1.08)))</f>
        <v>19.336860000000005</v>
      </c>
      <c r="AI1807" s="9">
        <f>TRUNC(AF1807,2)</f>
        <v>14.32</v>
      </c>
      <c r="AJ1807" s="9">
        <f>TRUNC(AG1807,2)</f>
        <v>17.899999999999999</v>
      </c>
      <c r="AK1807" s="9">
        <f>TRUNC(AH1807,2)</f>
        <v>19.329999999999998</v>
      </c>
      <c r="AL1807" s="13">
        <v>44170</v>
      </c>
      <c r="AM1807" s="13">
        <v>44187</v>
      </c>
      <c r="AN1807" s="13" t="s">
        <v>6541</v>
      </c>
    </row>
    <row r="1808" spans="1:40" ht="57" customHeight="1" x14ac:dyDescent="0.25">
      <c r="A1808" s="1">
        <v>8699548995217</v>
      </c>
      <c r="B1808" s="1" t="s">
        <v>485</v>
      </c>
      <c r="C1808" s="1" t="s">
        <v>1941</v>
      </c>
      <c r="D1808" s="2" t="s">
        <v>44</v>
      </c>
      <c r="E1808" s="3" t="s">
        <v>5731</v>
      </c>
      <c r="F1808" s="3">
        <v>2</v>
      </c>
      <c r="G1808" s="2">
        <v>2</v>
      </c>
      <c r="H1808" s="3">
        <v>1</v>
      </c>
      <c r="I1808" s="3"/>
      <c r="J1808" s="3"/>
      <c r="K1808" s="3"/>
      <c r="L1808" s="4" t="s">
        <v>5862</v>
      </c>
      <c r="M1808" s="4" t="s">
        <v>840</v>
      </c>
      <c r="N1808" s="3" t="s">
        <v>6013</v>
      </c>
      <c r="O1808" s="3">
        <v>400</v>
      </c>
      <c r="P1808" s="3" t="s">
        <v>92</v>
      </c>
      <c r="Q1808" s="3">
        <v>1</v>
      </c>
      <c r="R1808" s="3" t="s">
        <v>48</v>
      </c>
      <c r="S1808" s="10" t="s">
        <v>49</v>
      </c>
      <c r="T1808" s="3" t="s">
        <v>111</v>
      </c>
      <c r="U1808" s="38">
        <v>43.18</v>
      </c>
      <c r="V1808" s="38">
        <v>43.18</v>
      </c>
      <c r="W1808" s="38">
        <v>43.18</v>
      </c>
      <c r="X1808" s="3" t="s">
        <v>111</v>
      </c>
      <c r="Y1808" s="12"/>
      <c r="Z1808" s="1">
        <v>0</v>
      </c>
      <c r="AA1808" s="9">
        <v>126.77</v>
      </c>
      <c r="AB1808" s="9"/>
      <c r="AC1808" s="50">
        <f>IF(AD1808=AK1808,1,0)</f>
        <v>0</v>
      </c>
      <c r="AD1808" s="50">
        <v>180.13</v>
      </c>
      <c r="AE1808" s="39">
        <v>116.92</v>
      </c>
      <c r="AF1808" s="11">
        <f>IF(Z1808=2,AE1808*1.08,IF(AE1808&lt;=10,(AE1808*1.09),IF(AE1808&lt;=50,(10*1.09)+((AE1808-10)*1.08),IF(AE1808&lt;=100,(10*1.09)+((50-10)*1.08)+((AE1808-50)*1.07),IF(AE1808&lt;=200,(10*1.09)+((50-10)*1.08)+((100-50)*1.07)+((AE1808-100)*1.04),(10*1.09)+((50-10)*1.08)+((100-50)*1.07)+((200-100)*1.04)+((AE1808-200)*1.02))))))</f>
        <v>125.1968</v>
      </c>
      <c r="AG1808" s="11">
        <f>IF(Z1808=1,AF1808*1.08,IF(Z1808=4,AF1808*1.08,IF(Z1808=2,0,IF(AE1808&lt;=100,(AF1808*1.25),IF(AE1808&lt;=200,134.5+((AE1808-100)*1.04*1.16),255.14+((AE1808-200)*1.02*1.12))))))</f>
        <v>154.91228799999999</v>
      </c>
      <c r="AH1808" s="11">
        <f>IF(Z1808=1,0,IF(Z1808=4,0,(AG1808*1.08)))</f>
        <v>167.30527104000001</v>
      </c>
      <c r="AI1808" s="9">
        <f>TRUNC(AF1808,2)</f>
        <v>125.19</v>
      </c>
      <c r="AJ1808" s="9">
        <f>TRUNC(AG1808,2)</f>
        <v>154.91</v>
      </c>
      <c r="AK1808" s="9">
        <f>TRUNC(AH1808,2)</f>
        <v>167.3</v>
      </c>
      <c r="AL1808" s="13">
        <v>44170</v>
      </c>
      <c r="AM1808" s="13">
        <v>44187</v>
      </c>
      <c r="AN1808" s="13" t="s">
        <v>6541</v>
      </c>
    </row>
    <row r="1809" spans="1:40" ht="57" customHeight="1" x14ac:dyDescent="0.25">
      <c r="A1809" s="1">
        <v>8699548994036</v>
      </c>
      <c r="B1809" s="1" t="s">
        <v>1703</v>
      </c>
      <c r="C1809" s="1" t="s">
        <v>1704</v>
      </c>
      <c r="D1809" s="2" t="s">
        <v>44</v>
      </c>
      <c r="E1809" s="3" t="s">
        <v>5731</v>
      </c>
      <c r="F1809" s="3">
        <v>2</v>
      </c>
      <c r="G1809" s="2">
        <v>2</v>
      </c>
      <c r="H1809" s="3">
        <v>1</v>
      </c>
      <c r="I1809" s="3"/>
      <c r="J1809" s="3"/>
      <c r="K1809" s="3"/>
      <c r="L1809" s="4" t="s">
        <v>4919</v>
      </c>
      <c r="M1809" s="4" t="s">
        <v>840</v>
      </c>
      <c r="N1809" s="3" t="s">
        <v>6013</v>
      </c>
      <c r="O1809" s="3">
        <v>200</v>
      </c>
      <c r="P1809" s="3" t="s">
        <v>316</v>
      </c>
      <c r="Q1809" s="3">
        <v>1</v>
      </c>
      <c r="R1809" s="3" t="s">
        <v>48</v>
      </c>
      <c r="S1809" s="10" t="s">
        <v>49</v>
      </c>
      <c r="T1809" s="3" t="s">
        <v>111</v>
      </c>
      <c r="U1809" s="38">
        <v>4.4000000000000004</v>
      </c>
      <c r="V1809" s="38">
        <v>4.4000000000000004</v>
      </c>
      <c r="W1809" s="38">
        <v>4.4000000000000004</v>
      </c>
      <c r="X1809" s="3" t="s">
        <v>111</v>
      </c>
      <c r="Y1809" s="12"/>
      <c r="Z1809" s="1">
        <v>0</v>
      </c>
      <c r="AA1809" s="9">
        <v>8.36</v>
      </c>
      <c r="AB1809" s="9"/>
      <c r="AC1809" s="50">
        <f>IF(AD1809=AK1809,1,0)</f>
        <v>1</v>
      </c>
      <c r="AD1809" s="50">
        <v>12.3</v>
      </c>
      <c r="AE1809" s="39">
        <v>8.36</v>
      </c>
      <c r="AF1809" s="11">
        <f>IF(Z1809=2,AE1809*1.08,IF(AE1809&lt;=10,(AE1809*1.09),IF(AE1809&lt;=50,(10*1.09)+((AE1809-10)*1.08),IF(AE1809&lt;=100,(10*1.09)+((50-10)*1.08)+((AE1809-50)*1.07),IF(AE1809&lt;=200,(10*1.09)+((50-10)*1.08)+((100-50)*1.07)+((AE1809-100)*1.04),(10*1.09)+((50-10)*1.08)+((100-50)*1.07)+((200-100)*1.04)+((AE1809-200)*1.02))))))</f>
        <v>9.1123999999999992</v>
      </c>
      <c r="AG1809" s="11">
        <f>IF(Z1809=1,AF1809*1.08,IF(Z1809=4,AF1809*1.08,IF(Z1809=2,0,IF(AE1809&lt;=100,(AF1809*1.25),IF(AE1809&lt;=200,134.5+((AE1809-100)*1.04*1.16),255.14+((AE1809-200)*1.02*1.12))))))</f>
        <v>11.390499999999999</v>
      </c>
      <c r="AH1809" s="11">
        <f>IF(Z1809=1,0,IF(Z1809=4,0,(AG1809*1.08)))</f>
        <v>12.301740000000001</v>
      </c>
      <c r="AI1809" s="9">
        <f>TRUNC(AF1809,2)</f>
        <v>9.11</v>
      </c>
      <c r="AJ1809" s="9">
        <f>TRUNC(AG1809,2)</f>
        <v>11.39</v>
      </c>
      <c r="AK1809" s="9">
        <f>TRUNC(AH1809,2)</f>
        <v>12.3</v>
      </c>
      <c r="AL1809" s="13">
        <v>44170</v>
      </c>
      <c r="AM1809" s="13">
        <v>44187</v>
      </c>
      <c r="AN1809" s="13" t="s">
        <v>6541</v>
      </c>
    </row>
    <row r="1810" spans="1:40" ht="57" customHeight="1" x14ac:dyDescent="0.25">
      <c r="A1810" s="1">
        <v>8699593270017</v>
      </c>
      <c r="B1810" s="1" t="s">
        <v>5491</v>
      </c>
      <c r="C1810" s="1" t="s">
        <v>5492</v>
      </c>
      <c r="D1810" s="2" t="s">
        <v>150</v>
      </c>
      <c r="E1810" s="3" t="s">
        <v>133</v>
      </c>
      <c r="F1810" s="3">
        <v>0</v>
      </c>
      <c r="G1810" s="2">
        <v>2</v>
      </c>
      <c r="H1810" s="3">
        <v>4</v>
      </c>
      <c r="I1810" s="3"/>
      <c r="J1810" s="3"/>
      <c r="K1810" s="3"/>
      <c r="L1810" s="4" t="s">
        <v>5493</v>
      </c>
      <c r="M1810" s="4" t="s">
        <v>6502</v>
      </c>
      <c r="N1810" s="3" t="s">
        <v>5982</v>
      </c>
      <c r="O1810" s="3">
        <v>0.5</v>
      </c>
      <c r="P1810" s="3" t="s">
        <v>76</v>
      </c>
      <c r="Q1810" s="3">
        <v>1</v>
      </c>
      <c r="R1810" s="3" t="s">
        <v>48</v>
      </c>
      <c r="S1810" s="10" t="s">
        <v>49</v>
      </c>
      <c r="T1810" s="3" t="s">
        <v>545</v>
      </c>
      <c r="U1810" s="38">
        <v>106.34</v>
      </c>
      <c r="V1810" s="38">
        <v>106.34</v>
      </c>
      <c r="W1810" s="38">
        <v>106.34</v>
      </c>
      <c r="X1810" s="3" t="s">
        <v>545</v>
      </c>
      <c r="Y1810" s="12"/>
      <c r="Z1810" s="1">
        <v>0</v>
      </c>
      <c r="AA1810" s="9">
        <v>405.69</v>
      </c>
      <c r="AB1810" s="9"/>
      <c r="AC1810" s="50">
        <f>IF(AD1810=AK1810,1,0)</f>
        <v>1</v>
      </c>
      <c r="AD1810" s="50">
        <v>529.32000000000005</v>
      </c>
      <c r="AE1810" s="39">
        <v>405.69</v>
      </c>
      <c r="AF1810" s="11">
        <f>IF(Z1810=2,AE1810*1.08,IF(AE1810&lt;=10,(AE1810*1.09),IF(AE1810&lt;=50,(10*1.09)+((AE1810-10)*1.08),IF(AE1810&lt;=100,(10*1.09)+((50-10)*1.08)+((AE1810-50)*1.07),IF(AE1810&lt;=200,(10*1.09)+((50-10)*1.08)+((100-50)*1.07)+((AE1810-100)*1.04),(10*1.09)+((50-10)*1.08)+((100-50)*1.07)+((200-100)*1.04)+((AE1810-200)*1.02))))))</f>
        <v>421.40379999999999</v>
      </c>
      <c r="AG1810" s="11">
        <f>IF(Z1810=1,AF1810*1.08,IF(Z1810=4,AF1810*1.08,IF(Z1810=2,0,IF(AE1810&lt;=100,(AF1810*1.25),IF(AE1810&lt;=200,134.5+((AE1810-100)*1.04*1.16),255.14+((AE1810-200)*1.02*1.12))))))</f>
        <v>490.12025600000004</v>
      </c>
      <c r="AH1810" s="11">
        <f>IF(Z1810=1,0,IF(Z1810=4,0,(AG1810*1.08)))</f>
        <v>529.32987648000005</v>
      </c>
      <c r="AI1810" s="9">
        <f>TRUNC(AF1810,2)</f>
        <v>421.4</v>
      </c>
      <c r="AJ1810" s="9">
        <f>TRUNC(AG1810,2)</f>
        <v>490.12</v>
      </c>
      <c r="AK1810" s="9">
        <f>TRUNC(AH1810,2)</f>
        <v>529.32000000000005</v>
      </c>
      <c r="AL1810" s="13">
        <v>44170</v>
      </c>
      <c r="AM1810" s="13">
        <v>44187</v>
      </c>
      <c r="AN1810" s="13" t="s">
        <v>6541</v>
      </c>
    </row>
    <row r="1811" spans="1:40" ht="57" customHeight="1" x14ac:dyDescent="0.25">
      <c r="A1811" s="1">
        <v>8699593270024</v>
      </c>
      <c r="B1811" s="1" t="s">
        <v>5491</v>
      </c>
      <c r="C1811" s="1" t="s">
        <v>5492</v>
      </c>
      <c r="D1811" s="2" t="s">
        <v>150</v>
      </c>
      <c r="E1811" s="3" t="s">
        <v>133</v>
      </c>
      <c r="F1811" s="3">
        <v>0</v>
      </c>
      <c r="G1811" s="2">
        <v>2</v>
      </c>
      <c r="H1811" s="3">
        <v>4</v>
      </c>
      <c r="I1811" s="3"/>
      <c r="J1811" s="3"/>
      <c r="K1811" s="3"/>
      <c r="L1811" s="4" t="s">
        <v>5494</v>
      </c>
      <c r="M1811" s="4" t="s">
        <v>6502</v>
      </c>
      <c r="N1811" s="3" t="s">
        <v>5982</v>
      </c>
      <c r="O1811" s="3">
        <v>1.5</v>
      </c>
      <c r="P1811" s="3" t="s">
        <v>76</v>
      </c>
      <c r="Q1811" s="3">
        <v>1</v>
      </c>
      <c r="R1811" s="3" t="s">
        <v>48</v>
      </c>
      <c r="S1811" s="10" t="s">
        <v>49</v>
      </c>
      <c r="T1811" s="3" t="s">
        <v>545</v>
      </c>
      <c r="U1811" s="38">
        <v>132.9</v>
      </c>
      <c r="V1811" s="38">
        <v>132.9</v>
      </c>
      <c r="W1811" s="38">
        <v>132.9</v>
      </c>
      <c r="X1811" s="11" t="s">
        <v>545</v>
      </c>
      <c r="Y1811" s="12"/>
      <c r="Z1811" s="1">
        <v>0</v>
      </c>
      <c r="AA1811" s="9">
        <v>507.07</v>
      </c>
      <c r="AB1811" s="9"/>
      <c r="AC1811" s="50">
        <f>IF(AD1811=AK1811,1,0)</f>
        <v>1</v>
      </c>
      <c r="AD1811" s="50">
        <v>654.41</v>
      </c>
      <c r="AE1811" s="39">
        <v>507.07</v>
      </c>
      <c r="AF1811" s="11">
        <f>IF(Z1811=2,AE1811*1.08,IF(AE1811&lt;=10,(AE1811*1.09),IF(AE1811&lt;=50,(10*1.09)+((AE1811-10)*1.08),IF(AE1811&lt;=100,(10*1.09)+((50-10)*1.08)+((AE1811-50)*1.07),IF(AE1811&lt;=200,(10*1.09)+((50-10)*1.08)+((100-50)*1.07)+((AE1811-100)*1.04),(10*1.09)+((50-10)*1.08)+((100-50)*1.07)+((200-100)*1.04)+((AE1811-200)*1.02))))))</f>
        <v>524.81140000000005</v>
      </c>
      <c r="AG1811" s="11">
        <f>IF(Z1811=1,AF1811*1.08,IF(Z1811=4,AF1811*1.08,IF(Z1811=2,0,IF(AE1811&lt;=100,(AF1811*1.25),IF(AE1811&lt;=200,134.5+((AE1811-100)*1.04*1.16),255.14+((AE1811-200)*1.02*1.12))))))</f>
        <v>605.93676800000003</v>
      </c>
      <c r="AH1811" s="11">
        <f>IF(Z1811=1,0,IF(Z1811=4,0,(AG1811*1.08)))</f>
        <v>654.4117094400001</v>
      </c>
      <c r="AI1811" s="9">
        <f>TRUNC(AF1811,2)</f>
        <v>524.80999999999995</v>
      </c>
      <c r="AJ1811" s="9">
        <f>TRUNC(AG1811,2)</f>
        <v>605.92999999999995</v>
      </c>
      <c r="AK1811" s="9">
        <f>TRUNC(AH1811,2)</f>
        <v>654.41</v>
      </c>
      <c r="AL1811" s="13">
        <v>44170</v>
      </c>
      <c r="AM1811" s="13">
        <v>44187</v>
      </c>
      <c r="AN1811" s="13" t="s">
        <v>6541</v>
      </c>
    </row>
    <row r="1812" spans="1:40" ht="57" customHeight="1" x14ac:dyDescent="0.25">
      <c r="A1812" s="1">
        <v>8699262950219</v>
      </c>
      <c r="B1812" s="1" t="s">
        <v>2598</v>
      </c>
      <c r="C1812" s="1" t="s">
        <v>2599</v>
      </c>
      <c r="D1812" s="2" t="s">
        <v>44</v>
      </c>
      <c r="E1812" s="3" t="s">
        <v>5731</v>
      </c>
      <c r="F1812" s="3">
        <v>8</v>
      </c>
      <c r="G1812" s="2">
        <v>2</v>
      </c>
      <c r="H1812" s="3">
        <v>1</v>
      </c>
      <c r="I1812" s="3"/>
      <c r="J1812" s="3"/>
      <c r="K1812" s="3"/>
      <c r="L1812" s="4" t="s">
        <v>5391</v>
      </c>
      <c r="M1812" s="4" t="s">
        <v>635</v>
      </c>
      <c r="N1812" s="3" t="s">
        <v>5923</v>
      </c>
      <c r="O1812" s="3" t="s">
        <v>2613</v>
      </c>
      <c r="P1812" s="3" t="s">
        <v>351</v>
      </c>
      <c r="Q1812" s="3">
        <v>6</v>
      </c>
      <c r="R1812" s="3" t="s">
        <v>48</v>
      </c>
      <c r="S1812" s="10" t="s">
        <v>49</v>
      </c>
      <c r="T1812" s="3" t="s">
        <v>78</v>
      </c>
      <c r="U1812" s="38">
        <v>31.53</v>
      </c>
      <c r="V1812" s="38">
        <v>31.53</v>
      </c>
      <c r="W1812" s="38">
        <v>31.53</v>
      </c>
      <c r="X1812" s="3" t="s">
        <v>78</v>
      </c>
      <c r="Y1812" s="12"/>
      <c r="Z1812" s="1">
        <v>0</v>
      </c>
      <c r="AA1812" s="9">
        <v>120.29</v>
      </c>
      <c r="AB1812" s="9"/>
      <c r="AC1812" s="50">
        <f>IF(AD1812=AK1812,1,0)</f>
        <v>1</v>
      </c>
      <c r="AD1812" s="50">
        <v>171.69</v>
      </c>
      <c r="AE1812" s="39">
        <v>120.29</v>
      </c>
      <c r="AF1812" s="11">
        <f>IF(Z1812=2,AE1812*1.08,IF(AE1812&lt;=10,(AE1812*1.09),IF(AE1812&lt;=50,(10*1.09)+((AE1812-10)*1.08),IF(AE1812&lt;=100,(10*1.09)+((50-10)*1.08)+((AE1812-50)*1.07),IF(AE1812&lt;=200,(10*1.09)+((50-10)*1.08)+((100-50)*1.07)+((AE1812-100)*1.04),(10*1.09)+((50-10)*1.08)+((100-50)*1.07)+((200-100)*1.04)+((AE1812-200)*1.02))))))</f>
        <v>128.70160000000001</v>
      </c>
      <c r="AG1812" s="11">
        <f>IF(Z1812=1,AF1812*1.08,IF(Z1812=4,AF1812*1.08,IF(Z1812=2,0,IF(AE1812&lt;=100,(AF1812*1.25),IF(AE1812&lt;=200,134.5+((AE1812-100)*1.04*1.16),255.14+((AE1812-200)*1.02*1.12))))))</f>
        <v>158.977856</v>
      </c>
      <c r="AH1812" s="11">
        <f>IF(Z1812=1,0,IF(Z1812=4,0,(AG1812*1.08)))</f>
        <v>171.69608448000002</v>
      </c>
      <c r="AI1812" s="9">
        <f>TRUNC(AF1812,2)</f>
        <v>128.69999999999999</v>
      </c>
      <c r="AJ1812" s="9">
        <f>TRUNC(AG1812,2)</f>
        <v>158.97</v>
      </c>
      <c r="AK1812" s="9">
        <f>TRUNC(AH1812,2)</f>
        <v>171.69</v>
      </c>
      <c r="AL1812" s="13">
        <v>44170</v>
      </c>
      <c r="AM1812" s="13">
        <v>44187</v>
      </c>
      <c r="AN1812" s="13" t="s">
        <v>6541</v>
      </c>
    </row>
    <row r="1813" spans="1:40" ht="57" customHeight="1" x14ac:dyDescent="0.25">
      <c r="A1813" s="1">
        <v>8699262950356</v>
      </c>
      <c r="B1813" s="1" t="s">
        <v>2598</v>
      </c>
      <c r="C1813" s="1" t="s">
        <v>2599</v>
      </c>
      <c r="D1813" s="2" t="s">
        <v>44</v>
      </c>
      <c r="E1813" s="3" t="s">
        <v>5731</v>
      </c>
      <c r="F1813" s="3">
        <v>8</v>
      </c>
      <c r="G1813" s="2">
        <v>2</v>
      </c>
      <c r="H1813" s="3">
        <v>1</v>
      </c>
      <c r="I1813" s="3"/>
      <c r="J1813" s="3"/>
      <c r="K1813" s="3"/>
      <c r="L1813" s="4" t="s">
        <v>5362</v>
      </c>
      <c r="M1813" s="4" t="s">
        <v>635</v>
      </c>
      <c r="N1813" s="3" t="s">
        <v>5923</v>
      </c>
      <c r="O1813" s="3">
        <v>10000</v>
      </c>
      <c r="P1813" s="3" t="s">
        <v>351</v>
      </c>
      <c r="Q1813" s="3">
        <v>6</v>
      </c>
      <c r="R1813" s="3" t="s">
        <v>48</v>
      </c>
      <c r="S1813" s="10" t="s">
        <v>49</v>
      </c>
      <c r="T1813" s="3" t="s">
        <v>78</v>
      </c>
      <c r="U1813" s="38">
        <v>355.67</v>
      </c>
      <c r="V1813" s="38">
        <v>355.67</v>
      </c>
      <c r="W1813" s="38">
        <v>355.67</v>
      </c>
      <c r="X1813" s="3" t="s">
        <v>78</v>
      </c>
      <c r="Y1813" s="12"/>
      <c r="Z1813" s="1">
        <v>0</v>
      </c>
      <c r="AA1813" s="9">
        <v>1342.34</v>
      </c>
      <c r="AB1813" s="9"/>
      <c r="AC1813" s="50">
        <f>IF(AD1813=AK1813,1,0)</f>
        <v>1</v>
      </c>
      <c r="AD1813" s="50">
        <v>1684.96</v>
      </c>
      <c r="AE1813" s="39">
        <v>1342.34</v>
      </c>
      <c r="AF1813" s="11">
        <f>IF(Z1813=2,AE1813*1.08,IF(AE1813&lt;=10,(AE1813*1.09),IF(AE1813&lt;=50,(10*1.09)+((AE1813-10)*1.08),IF(AE1813&lt;=100,(10*1.09)+((50-10)*1.08)+((AE1813-50)*1.07),IF(AE1813&lt;=200,(10*1.09)+((50-10)*1.08)+((100-50)*1.07)+((AE1813-100)*1.04),(10*1.09)+((50-10)*1.08)+((100-50)*1.07)+((200-100)*1.04)+((AE1813-200)*1.02))))))</f>
        <v>1376.7867999999999</v>
      </c>
      <c r="AG1813" s="11">
        <f>IF(Z1813=1,AF1813*1.08,IF(Z1813=4,AF1813*1.08,IF(Z1813=2,0,IF(AE1813&lt;=100,(AF1813*1.25),IF(AE1813&lt;=200,134.5+((AE1813-100)*1.04*1.16),255.14+((AE1813-200)*1.02*1.12))))))</f>
        <v>1560.1492160000003</v>
      </c>
      <c r="AH1813" s="11">
        <f>IF(Z1813=1,0,IF(Z1813=4,0,(AG1813*1.08)))</f>
        <v>1684.9611532800004</v>
      </c>
      <c r="AI1813" s="9">
        <f>TRUNC(AF1813,2)</f>
        <v>1376.78</v>
      </c>
      <c r="AJ1813" s="9">
        <f>TRUNC(AG1813,2)</f>
        <v>1560.14</v>
      </c>
      <c r="AK1813" s="9">
        <f>TRUNC(AH1813,2)</f>
        <v>1684.96</v>
      </c>
      <c r="AL1813" s="13">
        <v>44170</v>
      </c>
      <c r="AM1813" s="13">
        <v>44187</v>
      </c>
      <c r="AN1813" s="13" t="s">
        <v>6541</v>
      </c>
    </row>
    <row r="1814" spans="1:40" ht="57" customHeight="1" x14ac:dyDescent="0.25">
      <c r="A1814" s="1">
        <v>8699262950233</v>
      </c>
      <c r="B1814" s="1" t="s">
        <v>2598</v>
      </c>
      <c r="C1814" s="1" t="s">
        <v>2599</v>
      </c>
      <c r="D1814" s="2" t="s">
        <v>44</v>
      </c>
      <c r="E1814" s="3" t="s">
        <v>5731</v>
      </c>
      <c r="F1814" s="3">
        <v>8</v>
      </c>
      <c r="G1814" s="2">
        <v>2</v>
      </c>
      <c r="H1814" s="3">
        <v>1</v>
      </c>
      <c r="I1814" s="3"/>
      <c r="J1814" s="3"/>
      <c r="K1814" s="3"/>
      <c r="L1814" s="4" t="s">
        <v>5392</v>
      </c>
      <c r="M1814" s="4" t="s">
        <v>635</v>
      </c>
      <c r="N1814" s="3" t="s">
        <v>5923</v>
      </c>
      <c r="O1814" s="3" t="s">
        <v>2614</v>
      </c>
      <c r="P1814" s="3" t="s">
        <v>351</v>
      </c>
      <c r="Q1814" s="3">
        <v>6</v>
      </c>
      <c r="R1814" s="3" t="s">
        <v>48</v>
      </c>
      <c r="S1814" s="10" t="s">
        <v>49</v>
      </c>
      <c r="T1814" s="3" t="s">
        <v>78</v>
      </c>
      <c r="U1814" s="38">
        <v>68.400000000000006</v>
      </c>
      <c r="V1814" s="38">
        <v>68.400000000000006</v>
      </c>
      <c r="W1814" s="38">
        <v>68.400000000000006</v>
      </c>
      <c r="X1814" s="3" t="s">
        <v>78</v>
      </c>
      <c r="Y1814" s="12"/>
      <c r="Z1814" s="1">
        <v>0</v>
      </c>
      <c r="AA1814" s="9">
        <v>260.97000000000003</v>
      </c>
      <c r="AB1814" s="9"/>
      <c r="AC1814" s="50">
        <f>IF(AD1814=AK1814,1,0)</f>
        <v>1</v>
      </c>
      <c r="AD1814" s="50">
        <v>350.77</v>
      </c>
      <c r="AE1814" s="39">
        <v>260.97000000000003</v>
      </c>
      <c r="AF1814" s="11">
        <f>IF(Z1814=2,AE1814*1.08,IF(AE1814&lt;=10,(AE1814*1.09),IF(AE1814&lt;=50,(10*1.09)+((AE1814-10)*1.08),IF(AE1814&lt;=100,(10*1.09)+((50-10)*1.08)+((AE1814-50)*1.07),IF(AE1814&lt;=200,(10*1.09)+((50-10)*1.08)+((100-50)*1.07)+((AE1814-100)*1.04),(10*1.09)+((50-10)*1.08)+((100-50)*1.07)+((200-100)*1.04)+((AE1814-200)*1.02))))))</f>
        <v>273.7894</v>
      </c>
      <c r="AG1814" s="11">
        <f>IF(Z1814=1,AF1814*1.08,IF(Z1814=4,AF1814*1.08,IF(Z1814=2,0,IF(AE1814&lt;=100,(AF1814*1.25),IF(AE1814&lt;=200,134.5+((AE1814-100)*1.04*1.16),255.14+((AE1814-200)*1.02*1.12))))))</f>
        <v>324.79212800000005</v>
      </c>
      <c r="AH1814" s="11">
        <f>IF(Z1814=1,0,IF(Z1814=4,0,(AG1814*1.08)))</f>
        <v>350.77549824000005</v>
      </c>
      <c r="AI1814" s="9">
        <f>TRUNC(AF1814,2)</f>
        <v>273.77999999999997</v>
      </c>
      <c r="AJ1814" s="9">
        <f>TRUNC(AG1814,2)</f>
        <v>324.79000000000002</v>
      </c>
      <c r="AK1814" s="9">
        <f>TRUNC(AH1814,2)</f>
        <v>350.77</v>
      </c>
      <c r="AL1814" s="13">
        <v>44170</v>
      </c>
      <c r="AM1814" s="13">
        <v>44187</v>
      </c>
      <c r="AN1814" s="13" t="s">
        <v>6541</v>
      </c>
    </row>
    <row r="1815" spans="1:40" ht="57" customHeight="1" x14ac:dyDescent="0.25">
      <c r="A1815" s="1">
        <v>8699262950257</v>
      </c>
      <c r="B1815" s="1" t="s">
        <v>2598</v>
      </c>
      <c r="C1815" s="1" t="s">
        <v>2599</v>
      </c>
      <c r="D1815" s="2" t="s">
        <v>44</v>
      </c>
      <c r="E1815" s="3" t="s">
        <v>5731</v>
      </c>
      <c r="F1815" s="3">
        <v>8</v>
      </c>
      <c r="G1815" s="2">
        <v>2</v>
      </c>
      <c r="H1815" s="3">
        <v>1</v>
      </c>
      <c r="I1815" s="3"/>
      <c r="J1815" s="3"/>
      <c r="K1815" s="3"/>
      <c r="L1815" s="4" t="s">
        <v>5393</v>
      </c>
      <c r="M1815" s="4" t="s">
        <v>635</v>
      </c>
      <c r="N1815" s="3" t="s">
        <v>5923</v>
      </c>
      <c r="O1815" s="3" t="s">
        <v>2615</v>
      </c>
      <c r="P1815" s="3" t="s">
        <v>351</v>
      </c>
      <c r="Q1815" s="3">
        <v>6</v>
      </c>
      <c r="R1815" s="3" t="s">
        <v>48</v>
      </c>
      <c r="S1815" s="10" t="s">
        <v>49</v>
      </c>
      <c r="T1815" s="3" t="s">
        <v>78</v>
      </c>
      <c r="U1815" s="38">
        <v>102.35</v>
      </c>
      <c r="V1815" s="38">
        <v>102.35</v>
      </c>
      <c r="W1815" s="38">
        <v>102.35</v>
      </c>
      <c r="X1815" s="3" t="s">
        <v>78</v>
      </c>
      <c r="Y1815" s="12"/>
      <c r="Z1815" s="1">
        <v>0</v>
      </c>
      <c r="AA1815" s="9">
        <v>390.5</v>
      </c>
      <c r="AB1815" s="9"/>
      <c r="AC1815" s="50">
        <f>IF(AD1815=AK1815,1,0)</f>
        <v>1</v>
      </c>
      <c r="AD1815" s="50">
        <v>510.58</v>
      </c>
      <c r="AE1815" s="39">
        <v>390.5</v>
      </c>
      <c r="AF1815" s="11">
        <f>IF(Z1815=2,AE1815*1.08,IF(AE1815&lt;=10,(AE1815*1.09),IF(AE1815&lt;=50,(10*1.09)+((AE1815-10)*1.08),IF(AE1815&lt;=100,(10*1.09)+((50-10)*1.08)+((AE1815-50)*1.07),IF(AE1815&lt;=200,(10*1.09)+((50-10)*1.08)+((100-50)*1.07)+((AE1815-100)*1.04),(10*1.09)+((50-10)*1.08)+((100-50)*1.07)+((200-100)*1.04)+((AE1815-200)*1.02))))))</f>
        <v>405.90999999999997</v>
      </c>
      <c r="AG1815" s="11">
        <f>IF(Z1815=1,AF1815*1.08,IF(Z1815=4,AF1815*1.08,IF(Z1815=2,0,IF(AE1815&lt;=100,(AF1815*1.25),IF(AE1815&lt;=200,134.5+((AE1815-100)*1.04*1.16),255.14+((AE1815-200)*1.02*1.12))))))</f>
        <v>472.7672</v>
      </c>
      <c r="AH1815" s="11">
        <f>IF(Z1815=1,0,IF(Z1815=4,0,(AG1815*1.08)))</f>
        <v>510.58857600000005</v>
      </c>
      <c r="AI1815" s="9">
        <f>TRUNC(AF1815,2)</f>
        <v>405.91</v>
      </c>
      <c r="AJ1815" s="9">
        <f>TRUNC(AG1815,2)</f>
        <v>472.76</v>
      </c>
      <c r="AK1815" s="9">
        <f>TRUNC(AH1815,2)</f>
        <v>510.58</v>
      </c>
      <c r="AL1815" s="13">
        <v>44170</v>
      </c>
      <c r="AM1815" s="13">
        <v>44187</v>
      </c>
      <c r="AN1815" s="13" t="s">
        <v>6541</v>
      </c>
    </row>
    <row r="1816" spans="1:40" ht="57" customHeight="1" x14ac:dyDescent="0.25">
      <c r="A1816" s="1">
        <v>8699262950271</v>
      </c>
      <c r="B1816" s="1" t="s">
        <v>2598</v>
      </c>
      <c r="C1816" s="1" t="s">
        <v>2599</v>
      </c>
      <c r="D1816" s="2" t="s">
        <v>44</v>
      </c>
      <c r="E1816" s="3" t="s">
        <v>5731</v>
      </c>
      <c r="F1816" s="3">
        <v>8</v>
      </c>
      <c r="G1816" s="2">
        <v>2</v>
      </c>
      <c r="H1816" s="3">
        <v>1</v>
      </c>
      <c r="I1816" s="3"/>
      <c r="J1816" s="3"/>
      <c r="K1816" s="3"/>
      <c r="L1816" s="4" t="s">
        <v>5394</v>
      </c>
      <c r="M1816" s="4" t="s">
        <v>635</v>
      </c>
      <c r="N1816" s="3" t="s">
        <v>5923</v>
      </c>
      <c r="O1816" s="3" t="s">
        <v>2612</v>
      </c>
      <c r="P1816" s="3" t="s">
        <v>351</v>
      </c>
      <c r="Q1816" s="3">
        <v>6</v>
      </c>
      <c r="R1816" s="3" t="s">
        <v>48</v>
      </c>
      <c r="S1816" s="10" t="s">
        <v>49</v>
      </c>
      <c r="T1816" s="3" t="s">
        <v>78</v>
      </c>
      <c r="U1816" s="38">
        <v>140</v>
      </c>
      <c r="V1816" s="38">
        <v>140</v>
      </c>
      <c r="W1816" s="38">
        <v>140</v>
      </c>
      <c r="X1816" s="3" t="s">
        <v>78</v>
      </c>
      <c r="Y1816" s="12"/>
      <c r="Z1816" s="1">
        <v>0</v>
      </c>
      <c r="AA1816" s="9">
        <v>534.16</v>
      </c>
      <c r="AB1816" s="9"/>
      <c r="AC1816" s="50">
        <f>IF(AD1816=AK1816,1,0)</f>
        <v>1</v>
      </c>
      <c r="AD1816" s="50">
        <v>687.83</v>
      </c>
      <c r="AE1816" s="39">
        <v>534.16</v>
      </c>
      <c r="AF1816" s="11">
        <f>IF(Z1816=2,AE1816*1.08,IF(AE1816&lt;=10,(AE1816*1.09),IF(AE1816&lt;=50,(10*1.09)+((AE1816-10)*1.08),IF(AE1816&lt;=100,(10*1.09)+((50-10)*1.08)+((AE1816-50)*1.07),IF(AE1816&lt;=200,(10*1.09)+((50-10)*1.08)+((100-50)*1.07)+((AE1816-100)*1.04),(10*1.09)+((50-10)*1.08)+((100-50)*1.07)+((200-100)*1.04)+((AE1816-200)*1.02))))))</f>
        <v>552.44319999999993</v>
      </c>
      <c r="AG1816" s="11">
        <f>IF(Z1816=1,AF1816*1.08,IF(Z1816=4,AF1816*1.08,IF(Z1816=2,0,IF(AE1816&lt;=100,(AF1816*1.25),IF(AE1816&lt;=200,134.5+((AE1816-100)*1.04*1.16),255.14+((AE1816-200)*1.02*1.12))))))</f>
        <v>636.88438399999995</v>
      </c>
      <c r="AH1816" s="11">
        <f>IF(Z1816=1,0,IF(Z1816=4,0,(AG1816*1.08)))</f>
        <v>687.83513472000004</v>
      </c>
      <c r="AI1816" s="9">
        <f>TRUNC(AF1816,2)</f>
        <v>552.44000000000005</v>
      </c>
      <c r="AJ1816" s="9">
        <f>TRUNC(AG1816,2)</f>
        <v>636.88</v>
      </c>
      <c r="AK1816" s="9">
        <f>TRUNC(AH1816,2)</f>
        <v>687.83</v>
      </c>
      <c r="AL1816" s="13">
        <v>44170</v>
      </c>
      <c r="AM1816" s="13">
        <v>44187</v>
      </c>
      <c r="AN1816" s="13" t="s">
        <v>6541</v>
      </c>
    </row>
    <row r="1817" spans="1:40" ht="57" customHeight="1" x14ac:dyDescent="0.25">
      <c r="A1817" s="1">
        <v>8699262950295</v>
      </c>
      <c r="B1817" s="1" t="s">
        <v>2598</v>
      </c>
      <c r="C1817" s="1" t="s">
        <v>2599</v>
      </c>
      <c r="D1817" s="2" t="s">
        <v>44</v>
      </c>
      <c r="E1817" s="3" t="s">
        <v>5731</v>
      </c>
      <c r="F1817" s="3">
        <v>8</v>
      </c>
      <c r="G1817" s="2">
        <v>2</v>
      </c>
      <c r="H1817" s="3">
        <v>1</v>
      </c>
      <c r="I1817" s="3"/>
      <c r="J1817" s="3"/>
      <c r="K1817" s="3"/>
      <c r="L1817" s="4" t="s">
        <v>5395</v>
      </c>
      <c r="M1817" s="4" t="s">
        <v>635</v>
      </c>
      <c r="N1817" s="3" t="s">
        <v>5923</v>
      </c>
      <c r="O1817" s="3" t="s">
        <v>2618</v>
      </c>
      <c r="P1817" s="3" t="s">
        <v>351</v>
      </c>
      <c r="Q1817" s="3">
        <v>6</v>
      </c>
      <c r="R1817" s="3" t="s">
        <v>48</v>
      </c>
      <c r="S1817" s="10" t="s">
        <v>49</v>
      </c>
      <c r="T1817" s="3" t="s">
        <v>78</v>
      </c>
      <c r="U1817" s="38">
        <v>174.45</v>
      </c>
      <c r="V1817" s="38">
        <v>174.45</v>
      </c>
      <c r="W1817" s="38">
        <v>174.45</v>
      </c>
      <c r="X1817" s="3" t="s">
        <v>78</v>
      </c>
      <c r="Y1817" s="12"/>
      <c r="Z1817" s="1">
        <v>0</v>
      </c>
      <c r="AA1817" s="9">
        <v>665.6</v>
      </c>
      <c r="AB1817" s="9"/>
      <c r="AC1817" s="50">
        <f>IF(AD1817=AK1817,1,0)</f>
        <v>1</v>
      </c>
      <c r="AD1817" s="50">
        <v>850</v>
      </c>
      <c r="AE1817" s="39">
        <v>665.6</v>
      </c>
      <c r="AF1817" s="11">
        <f>IF(Z1817=2,AE1817*1.08,IF(AE1817&lt;=10,(AE1817*1.09),IF(AE1817&lt;=50,(10*1.09)+((AE1817-10)*1.08),IF(AE1817&lt;=100,(10*1.09)+((50-10)*1.08)+((AE1817-50)*1.07),IF(AE1817&lt;=200,(10*1.09)+((50-10)*1.08)+((100-50)*1.07)+((AE1817-100)*1.04),(10*1.09)+((50-10)*1.08)+((100-50)*1.07)+((200-100)*1.04)+((AE1817-200)*1.02))))))</f>
        <v>686.51200000000006</v>
      </c>
      <c r="AG1817" s="11">
        <f>IF(Z1817=1,AF1817*1.08,IF(Z1817=4,AF1817*1.08,IF(Z1817=2,0,IF(AE1817&lt;=100,(AF1817*1.25),IF(AE1817&lt;=200,134.5+((AE1817-100)*1.04*1.16),255.14+((AE1817-200)*1.02*1.12))))))</f>
        <v>787.04144000000008</v>
      </c>
      <c r="AH1817" s="11">
        <f>IF(Z1817=1,0,IF(Z1817=4,0,(AG1817*1.08)))</f>
        <v>850.00475520000009</v>
      </c>
      <c r="AI1817" s="9">
        <f>TRUNC(AF1817,2)</f>
        <v>686.51</v>
      </c>
      <c r="AJ1817" s="9">
        <f>TRUNC(AG1817,2)</f>
        <v>787.04</v>
      </c>
      <c r="AK1817" s="9">
        <f>TRUNC(AH1817,2)</f>
        <v>850</v>
      </c>
      <c r="AL1817" s="13">
        <v>44170</v>
      </c>
      <c r="AM1817" s="13">
        <v>44187</v>
      </c>
      <c r="AN1817" s="13" t="s">
        <v>6541</v>
      </c>
    </row>
    <row r="1818" spans="1:40" ht="57" customHeight="1" x14ac:dyDescent="0.25">
      <c r="A1818" s="1">
        <v>8699262950318</v>
      </c>
      <c r="B1818" s="1" t="s">
        <v>2598</v>
      </c>
      <c r="C1818" s="1" t="s">
        <v>2599</v>
      </c>
      <c r="D1818" s="2" t="s">
        <v>44</v>
      </c>
      <c r="E1818" s="3" t="s">
        <v>5731</v>
      </c>
      <c r="F1818" s="3">
        <v>8</v>
      </c>
      <c r="G1818" s="2">
        <v>2</v>
      </c>
      <c r="H1818" s="3">
        <v>1</v>
      </c>
      <c r="I1818" s="3"/>
      <c r="J1818" s="3"/>
      <c r="K1818" s="3"/>
      <c r="L1818" s="4" t="s">
        <v>5396</v>
      </c>
      <c r="M1818" s="4" t="s">
        <v>635</v>
      </c>
      <c r="N1818" s="3" t="s">
        <v>5923</v>
      </c>
      <c r="O1818" s="3" t="s">
        <v>2619</v>
      </c>
      <c r="P1818" s="3" t="s">
        <v>351</v>
      </c>
      <c r="Q1818" s="3">
        <v>6</v>
      </c>
      <c r="R1818" s="3" t="s">
        <v>48</v>
      </c>
      <c r="S1818" s="10" t="s">
        <v>49</v>
      </c>
      <c r="T1818" s="3" t="s">
        <v>78</v>
      </c>
      <c r="U1818" s="38">
        <v>212.51</v>
      </c>
      <c r="V1818" s="38">
        <v>212.51</v>
      </c>
      <c r="W1818" s="38">
        <v>212.51</v>
      </c>
      <c r="X1818" s="3" t="s">
        <v>78</v>
      </c>
      <c r="Y1818" s="12"/>
      <c r="Z1818" s="1">
        <v>0</v>
      </c>
      <c r="AA1818" s="9">
        <v>809.8</v>
      </c>
      <c r="AB1818" s="9"/>
      <c r="AC1818" s="50">
        <f>IF(AD1818=AK1818,1,0)</f>
        <v>1</v>
      </c>
      <c r="AD1818" s="50">
        <v>1027.9100000000001</v>
      </c>
      <c r="AE1818" s="39">
        <v>809.8</v>
      </c>
      <c r="AF1818" s="11">
        <f>IF(Z1818=2,AE1818*1.08,IF(AE1818&lt;=10,(AE1818*1.09),IF(AE1818&lt;=50,(10*1.09)+((AE1818-10)*1.08),IF(AE1818&lt;=100,(10*1.09)+((50-10)*1.08)+((AE1818-50)*1.07),IF(AE1818&lt;=200,(10*1.09)+((50-10)*1.08)+((100-50)*1.07)+((AE1818-100)*1.04),(10*1.09)+((50-10)*1.08)+((100-50)*1.07)+((200-100)*1.04)+((AE1818-200)*1.02))))))</f>
        <v>833.596</v>
      </c>
      <c r="AG1818" s="11">
        <f>IF(Z1818=1,AF1818*1.08,IF(Z1818=4,AF1818*1.08,IF(Z1818=2,0,IF(AE1818&lt;=100,(AF1818*1.25),IF(AE1818&lt;=200,134.5+((AE1818-100)*1.04*1.16),255.14+((AE1818-200)*1.02*1.12))))))</f>
        <v>951.77552000000003</v>
      </c>
      <c r="AH1818" s="11">
        <f>IF(Z1818=1,0,IF(Z1818=4,0,(AG1818*1.08)))</f>
        <v>1027.9175616</v>
      </c>
      <c r="AI1818" s="9">
        <f>TRUNC(AF1818,2)</f>
        <v>833.59</v>
      </c>
      <c r="AJ1818" s="9">
        <f>TRUNC(AG1818,2)</f>
        <v>951.77</v>
      </c>
      <c r="AK1818" s="9">
        <f>TRUNC(AH1818,2)</f>
        <v>1027.9100000000001</v>
      </c>
      <c r="AL1818" s="13">
        <v>44170</v>
      </c>
      <c r="AM1818" s="13">
        <v>44187</v>
      </c>
      <c r="AN1818" s="13" t="s">
        <v>6541</v>
      </c>
    </row>
    <row r="1819" spans="1:40" ht="57" customHeight="1" x14ac:dyDescent="0.25">
      <c r="A1819" s="1">
        <v>8699262950332</v>
      </c>
      <c r="B1819" s="1" t="s">
        <v>2598</v>
      </c>
      <c r="C1819" s="1" t="s">
        <v>2599</v>
      </c>
      <c r="D1819" s="2" t="s">
        <v>44</v>
      </c>
      <c r="E1819" s="3" t="s">
        <v>5731</v>
      </c>
      <c r="F1819" s="3">
        <v>8</v>
      </c>
      <c r="G1819" s="2">
        <v>2</v>
      </c>
      <c r="H1819" s="3">
        <v>1</v>
      </c>
      <c r="I1819" s="3"/>
      <c r="J1819" s="3"/>
      <c r="K1819" s="3"/>
      <c r="L1819" s="4" t="s">
        <v>5397</v>
      </c>
      <c r="M1819" s="4" t="s">
        <v>635</v>
      </c>
      <c r="N1819" s="3" t="s">
        <v>5923</v>
      </c>
      <c r="O1819" s="3" t="s">
        <v>2622</v>
      </c>
      <c r="P1819" s="3" t="s">
        <v>351</v>
      </c>
      <c r="Q1819" s="3">
        <v>6</v>
      </c>
      <c r="R1819" s="3" t="s">
        <v>48</v>
      </c>
      <c r="S1819" s="10" t="s">
        <v>49</v>
      </c>
      <c r="T1819" s="3" t="s">
        <v>78</v>
      </c>
      <c r="U1819" s="38">
        <v>285.60000000000002</v>
      </c>
      <c r="V1819" s="38">
        <v>285.60000000000002</v>
      </c>
      <c r="W1819" s="38">
        <v>285.60000000000002</v>
      </c>
      <c r="X1819" s="3" t="s">
        <v>78</v>
      </c>
      <c r="Y1819" s="12"/>
      <c r="Z1819" s="1">
        <v>0</v>
      </c>
      <c r="AA1819" s="9">
        <v>1076.81</v>
      </c>
      <c r="AB1819" s="9"/>
      <c r="AC1819" s="50">
        <f>IF(AD1819=AK1819,1,0)</f>
        <v>1</v>
      </c>
      <c r="AD1819" s="50">
        <v>1357.35</v>
      </c>
      <c r="AE1819" s="39">
        <v>1076.81</v>
      </c>
      <c r="AF1819" s="11">
        <f>IF(Z1819=2,AE1819*1.08,IF(AE1819&lt;=10,(AE1819*1.09),IF(AE1819&lt;=50,(10*1.09)+((AE1819-10)*1.08),IF(AE1819&lt;=100,(10*1.09)+((50-10)*1.08)+((AE1819-50)*1.07),IF(AE1819&lt;=200,(10*1.09)+((50-10)*1.08)+((100-50)*1.07)+((AE1819-100)*1.04),(10*1.09)+((50-10)*1.08)+((100-50)*1.07)+((200-100)*1.04)+((AE1819-200)*1.02))))))</f>
        <v>1105.9461999999999</v>
      </c>
      <c r="AG1819" s="11">
        <f>IF(Z1819=1,AF1819*1.08,IF(Z1819=4,AF1819*1.08,IF(Z1819=2,0,IF(AE1819&lt;=100,(AF1819*1.25),IF(AE1819&lt;=200,134.5+((AE1819-100)*1.04*1.16),255.14+((AE1819-200)*1.02*1.12))))))</f>
        <v>1256.8077440000002</v>
      </c>
      <c r="AH1819" s="11">
        <f>IF(Z1819=1,0,IF(Z1819=4,0,(AG1819*1.08)))</f>
        <v>1357.3523635200004</v>
      </c>
      <c r="AI1819" s="9">
        <f>TRUNC(AF1819,2)</f>
        <v>1105.94</v>
      </c>
      <c r="AJ1819" s="9">
        <f>TRUNC(AG1819,2)</f>
        <v>1256.8</v>
      </c>
      <c r="AK1819" s="9">
        <f>TRUNC(AH1819,2)</f>
        <v>1357.35</v>
      </c>
      <c r="AL1819" s="13">
        <v>44170</v>
      </c>
      <c r="AM1819" s="13">
        <v>44187</v>
      </c>
      <c r="AN1819" s="13" t="s">
        <v>6541</v>
      </c>
    </row>
    <row r="1820" spans="1:40" ht="57" customHeight="1" x14ac:dyDescent="0.25">
      <c r="A1820" s="1">
        <v>8699769950033</v>
      </c>
      <c r="B1820" s="1" t="s">
        <v>2598</v>
      </c>
      <c r="C1820" s="1" t="s">
        <v>2599</v>
      </c>
      <c r="D1820" s="2" t="s">
        <v>44</v>
      </c>
      <c r="E1820" s="3" t="s">
        <v>5731</v>
      </c>
      <c r="F1820" s="3">
        <v>8</v>
      </c>
      <c r="G1820" s="2">
        <v>2</v>
      </c>
      <c r="H1820" s="3">
        <v>1</v>
      </c>
      <c r="I1820" s="3"/>
      <c r="J1820" s="3"/>
      <c r="K1820" s="3"/>
      <c r="L1820" s="4" t="s">
        <v>637</v>
      </c>
      <c r="M1820" s="4" t="s">
        <v>635</v>
      </c>
      <c r="N1820" s="3" t="s">
        <v>5904</v>
      </c>
      <c r="O1820" s="3">
        <v>10000</v>
      </c>
      <c r="P1820" s="3" t="s">
        <v>351</v>
      </c>
      <c r="Q1820" s="3">
        <v>10</v>
      </c>
      <c r="R1820" s="3" t="s">
        <v>48</v>
      </c>
      <c r="S1820" s="10" t="s">
        <v>49</v>
      </c>
      <c r="T1820" s="10" t="s">
        <v>1244</v>
      </c>
      <c r="U1820" s="38">
        <v>860.4</v>
      </c>
      <c r="V1820" s="38">
        <v>860.4</v>
      </c>
      <c r="W1820" s="38">
        <v>860.4</v>
      </c>
      <c r="X1820" s="11" t="s">
        <v>1244</v>
      </c>
      <c r="Y1820" s="12"/>
      <c r="Z1820" s="1">
        <v>0</v>
      </c>
      <c r="AA1820" s="9">
        <v>2477.44</v>
      </c>
      <c r="AB1820" s="9"/>
      <c r="AC1820" s="50">
        <f>IF(AD1820=AK1820,1,0)</f>
        <v>1</v>
      </c>
      <c r="AD1820" s="50">
        <v>3085.43</v>
      </c>
      <c r="AE1820" s="39">
        <v>2477.44</v>
      </c>
      <c r="AF1820" s="11">
        <f>IF(Z1820=2,AE1820*1.08,IF(AE1820&lt;=10,(AE1820*1.09),IF(AE1820&lt;=50,(10*1.09)+((AE1820-10)*1.08),IF(AE1820&lt;=100,(10*1.09)+((50-10)*1.08)+((AE1820-50)*1.07),IF(AE1820&lt;=200,(10*1.09)+((50-10)*1.08)+((100-50)*1.07)+((AE1820-100)*1.04),(10*1.09)+((50-10)*1.08)+((100-50)*1.07)+((200-100)*1.04)+((AE1820-200)*1.02))))))</f>
        <v>2534.5888</v>
      </c>
      <c r="AG1820" s="11">
        <f>IF(Z1820=1,AF1820*1.08,IF(Z1820=4,AF1820*1.08,IF(Z1820=2,0,IF(AE1820&lt;=100,(AF1820*1.25),IF(AE1820&lt;=200,134.5+((AE1820-100)*1.04*1.16),255.14+((AE1820-200)*1.02*1.12))))))</f>
        <v>2856.8874560000004</v>
      </c>
      <c r="AH1820" s="11">
        <f>IF(Z1820=1,0,IF(Z1820=4,0,(AG1820*1.08)))</f>
        <v>3085.4384524800007</v>
      </c>
      <c r="AI1820" s="9">
        <f>TRUNC(AF1820,2)</f>
        <v>2534.58</v>
      </c>
      <c r="AJ1820" s="9">
        <f>TRUNC(AG1820,2)</f>
        <v>2856.88</v>
      </c>
      <c r="AK1820" s="9">
        <f>TRUNC(AH1820,2)</f>
        <v>3085.43</v>
      </c>
      <c r="AL1820" s="13">
        <v>44170</v>
      </c>
      <c r="AM1820" s="13">
        <v>44187</v>
      </c>
      <c r="AN1820" s="13" t="s">
        <v>6541</v>
      </c>
    </row>
    <row r="1821" spans="1:40" ht="57" customHeight="1" x14ac:dyDescent="0.25">
      <c r="A1821" s="1">
        <v>8699769950170</v>
      </c>
      <c r="B1821" s="1" t="s">
        <v>2598</v>
      </c>
      <c r="C1821" s="1" t="s">
        <v>2599</v>
      </c>
      <c r="D1821" s="2" t="s">
        <v>44</v>
      </c>
      <c r="E1821" s="3" t="s">
        <v>5731</v>
      </c>
      <c r="F1821" s="3">
        <v>8</v>
      </c>
      <c r="G1821" s="2">
        <v>2</v>
      </c>
      <c r="H1821" s="3">
        <v>1</v>
      </c>
      <c r="I1821" s="3"/>
      <c r="J1821" s="3"/>
      <c r="K1821" s="3"/>
      <c r="L1821" s="4" t="s">
        <v>639</v>
      </c>
      <c r="M1821" s="4" t="s">
        <v>635</v>
      </c>
      <c r="N1821" s="3" t="s">
        <v>5904</v>
      </c>
      <c r="O1821" s="3">
        <v>10000</v>
      </c>
      <c r="P1821" s="3" t="s">
        <v>351</v>
      </c>
      <c r="Q1821" s="3">
        <v>6</v>
      </c>
      <c r="R1821" s="3" t="s">
        <v>48</v>
      </c>
      <c r="S1821" s="10" t="s">
        <v>49</v>
      </c>
      <c r="T1821" s="3" t="s">
        <v>1244</v>
      </c>
      <c r="U1821" s="38">
        <v>516.24</v>
      </c>
      <c r="V1821" s="38">
        <v>516.24</v>
      </c>
      <c r="W1821" s="38">
        <v>516.24</v>
      </c>
      <c r="X1821" s="11" t="s">
        <v>1244</v>
      </c>
      <c r="Y1821" s="12"/>
      <c r="Z1821" s="1">
        <v>0</v>
      </c>
      <c r="AA1821" s="9">
        <v>1273.3</v>
      </c>
      <c r="AB1821" s="9"/>
      <c r="AC1821" s="50">
        <f>IF(AD1821=AK1821,1,0)</f>
        <v>1</v>
      </c>
      <c r="AD1821" s="50">
        <v>1599.78</v>
      </c>
      <c r="AE1821" s="39">
        <v>1273.3</v>
      </c>
      <c r="AF1821" s="11">
        <f>IF(Z1821=2,AE1821*1.08,IF(AE1821&lt;=10,(AE1821*1.09),IF(AE1821&lt;=50,(10*1.09)+((AE1821-10)*1.08),IF(AE1821&lt;=100,(10*1.09)+((50-10)*1.08)+((AE1821-50)*1.07),IF(AE1821&lt;=200,(10*1.09)+((50-10)*1.08)+((100-50)*1.07)+((AE1821-100)*1.04),(10*1.09)+((50-10)*1.08)+((100-50)*1.07)+((200-100)*1.04)+((AE1821-200)*1.02))))))</f>
        <v>1306.366</v>
      </c>
      <c r="AG1821" s="11">
        <f>IF(Z1821=1,AF1821*1.08,IF(Z1821=4,AF1821*1.08,IF(Z1821=2,0,IF(AE1821&lt;=100,(AF1821*1.25),IF(AE1821&lt;=200,134.5+((AE1821-100)*1.04*1.16),255.14+((AE1821-200)*1.02*1.12))))))</f>
        <v>1481.27792</v>
      </c>
      <c r="AH1821" s="11">
        <f>IF(Z1821=1,0,IF(Z1821=4,0,(AG1821*1.08)))</f>
        <v>1599.7801536000002</v>
      </c>
      <c r="AI1821" s="9">
        <f>TRUNC(AF1821,2)</f>
        <v>1306.3599999999999</v>
      </c>
      <c r="AJ1821" s="9">
        <f>TRUNC(AG1821,2)</f>
        <v>1481.27</v>
      </c>
      <c r="AK1821" s="9">
        <f>TRUNC(AH1821,2)</f>
        <v>1599.78</v>
      </c>
      <c r="AL1821" s="13">
        <v>44170</v>
      </c>
      <c r="AM1821" s="13">
        <v>44187</v>
      </c>
      <c r="AN1821" s="13" t="s">
        <v>6541</v>
      </c>
    </row>
    <row r="1822" spans="1:40" ht="57" customHeight="1" x14ac:dyDescent="0.25">
      <c r="A1822" s="1">
        <v>8699769950019</v>
      </c>
      <c r="B1822" s="1" t="s">
        <v>2598</v>
      </c>
      <c r="C1822" s="1" t="s">
        <v>2599</v>
      </c>
      <c r="D1822" s="2" t="s">
        <v>44</v>
      </c>
      <c r="E1822" s="3" t="s">
        <v>5731</v>
      </c>
      <c r="F1822" s="3">
        <v>8</v>
      </c>
      <c r="G1822" s="2">
        <v>2</v>
      </c>
      <c r="H1822" s="3">
        <v>1</v>
      </c>
      <c r="I1822" s="3"/>
      <c r="J1822" s="3"/>
      <c r="K1822" s="3"/>
      <c r="L1822" s="4" t="s">
        <v>634</v>
      </c>
      <c r="M1822" s="4" t="s">
        <v>635</v>
      </c>
      <c r="N1822" s="3" t="s">
        <v>5904</v>
      </c>
      <c r="O1822" s="3" t="s">
        <v>2624</v>
      </c>
      <c r="P1822" s="3" t="s">
        <v>351</v>
      </c>
      <c r="Q1822" s="3">
        <v>10</v>
      </c>
      <c r="R1822" s="3" t="s">
        <v>48</v>
      </c>
      <c r="S1822" s="10" t="s">
        <v>49</v>
      </c>
      <c r="T1822" s="10" t="s">
        <v>1244</v>
      </c>
      <c r="U1822" s="38">
        <v>155.44</v>
      </c>
      <c r="V1822" s="38">
        <v>155.44</v>
      </c>
      <c r="W1822" s="38">
        <v>155.44</v>
      </c>
      <c r="X1822" s="11" t="s">
        <v>1244</v>
      </c>
      <c r="Y1822" s="12"/>
      <c r="Z1822" s="1">
        <v>0</v>
      </c>
      <c r="AA1822" s="9">
        <v>496.67</v>
      </c>
      <c r="AB1822" s="9"/>
      <c r="AC1822" s="50">
        <f>IF(AD1822=AK1822,1,0)</f>
        <v>1</v>
      </c>
      <c r="AD1822" s="50">
        <v>641.58000000000004</v>
      </c>
      <c r="AE1822" s="39">
        <v>496.67</v>
      </c>
      <c r="AF1822" s="11">
        <f>IF(Z1822=2,AE1822*1.08,IF(AE1822&lt;=10,(AE1822*1.09),IF(AE1822&lt;=50,(10*1.09)+((AE1822-10)*1.08),IF(AE1822&lt;=100,(10*1.09)+((50-10)*1.08)+((AE1822-50)*1.07),IF(AE1822&lt;=200,(10*1.09)+((50-10)*1.08)+((100-50)*1.07)+((AE1822-100)*1.04),(10*1.09)+((50-10)*1.08)+((100-50)*1.07)+((200-100)*1.04)+((AE1822-200)*1.02))))))</f>
        <v>514.20339999999999</v>
      </c>
      <c r="AG1822" s="11">
        <f>IF(Z1822=1,AF1822*1.08,IF(Z1822=4,AF1822*1.08,IF(Z1822=2,0,IF(AE1822&lt;=100,(AF1822*1.25),IF(AE1822&lt;=200,134.5+((AE1822-100)*1.04*1.16),255.14+((AE1822-200)*1.02*1.12))))))</f>
        <v>594.05580800000007</v>
      </c>
      <c r="AH1822" s="11">
        <f>IF(Z1822=1,0,IF(Z1822=4,0,(AG1822*1.08)))</f>
        <v>641.58027264000009</v>
      </c>
      <c r="AI1822" s="9">
        <f>TRUNC(AF1822,2)</f>
        <v>514.20000000000005</v>
      </c>
      <c r="AJ1822" s="9">
        <f>TRUNC(AG1822,2)</f>
        <v>594.04999999999995</v>
      </c>
      <c r="AK1822" s="9">
        <f>TRUNC(AH1822,2)</f>
        <v>641.58000000000004</v>
      </c>
      <c r="AL1822" s="13">
        <v>44170</v>
      </c>
      <c r="AM1822" s="13">
        <v>44187</v>
      </c>
      <c r="AN1822" s="13" t="s">
        <v>6541</v>
      </c>
    </row>
    <row r="1823" spans="1:40" ht="57" customHeight="1" x14ac:dyDescent="0.25">
      <c r="A1823" s="1">
        <v>8699769950026</v>
      </c>
      <c r="B1823" s="1" t="s">
        <v>2598</v>
      </c>
      <c r="C1823" s="1" t="s">
        <v>2599</v>
      </c>
      <c r="D1823" s="2" t="s">
        <v>44</v>
      </c>
      <c r="E1823" s="3" t="s">
        <v>5731</v>
      </c>
      <c r="F1823" s="3">
        <v>8</v>
      </c>
      <c r="G1823" s="2">
        <v>2</v>
      </c>
      <c r="H1823" s="3">
        <v>1</v>
      </c>
      <c r="I1823" s="3"/>
      <c r="J1823" s="3"/>
      <c r="K1823" s="3"/>
      <c r="L1823" s="4" t="s">
        <v>636</v>
      </c>
      <c r="M1823" s="4" t="s">
        <v>635</v>
      </c>
      <c r="N1823" s="3" t="s">
        <v>5904</v>
      </c>
      <c r="O1823" s="3" t="s">
        <v>2612</v>
      </c>
      <c r="P1823" s="3" t="s">
        <v>351</v>
      </c>
      <c r="Q1823" s="3">
        <v>10</v>
      </c>
      <c r="R1823" s="3" t="s">
        <v>48</v>
      </c>
      <c r="S1823" s="10" t="s">
        <v>49</v>
      </c>
      <c r="T1823" s="10" t="s">
        <v>1244</v>
      </c>
      <c r="U1823" s="38">
        <v>293.79000000000002</v>
      </c>
      <c r="V1823" s="38">
        <v>293.79000000000002</v>
      </c>
      <c r="W1823" s="38">
        <v>293.79000000000002</v>
      </c>
      <c r="X1823" s="11" t="s">
        <v>1244</v>
      </c>
      <c r="Y1823" s="12"/>
      <c r="Z1823" s="1">
        <v>0</v>
      </c>
      <c r="AA1823" s="9">
        <v>989.74</v>
      </c>
      <c r="AB1823" s="9"/>
      <c r="AC1823" s="50">
        <f>IF(AD1823=AK1823,1,0)</f>
        <v>1</v>
      </c>
      <c r="AD1823" s="50">
        <v>1249.92</v>
      </c>
      <c r="AE1823" s="39">
        <v>989.74</v>
      </c>
      <c r="AF1823" s="11">
        <f>IF(Z1823=2,AE1823*1.08,IF(AE1823&lt;=10,(AE1823*1.09),IF(AE1823&lt;=50,(10*1.09)+((AE1823-10)*1.08),IF(AE1823&lt;=100,(10*1.09)+((50-10)*1.08)+((AE1823-50)*1.07),IF(AE1823&lt;=200,(10*1.09)+((50-10)*1.08)+((100-50)*1.07)+((AE1823-100)*1.04),(10*1.09)+((50-10)*1.08)+((100-50)*1.07)+((200-100)*1.04)+((AE1823-200)*1.02))))))</f>
        <v>1017.1348</v>
      </c>
      <c r="AG1823" s="11">
        <f>IF(Z1823=1,AF1823*1.08,IF(Z1823=4,AF1823*1.08,IF(Z1823=2,0,IF(AE1823&lt;=100,(AF1823*1.25),IF(AE1823&lt;=200,134.5+((AE1823-100)*1.04*1.16),255.14+((AE1823-200)*1.02*1.12))))))</f>
        <v>1157.338976</v>
      </c>
      <c r="AH1823" s="11">
        <f>IF(Z1823=1,0,IF(Z1823=4,0,(AG1823*1.08)))</f>
        <v>1249.92609408</v>
      </c>
      <c r="AI1823" s="9">
        <f>TRUNC(AF1823,2)</f>
        <v>1017.13</v>
      </c>
      <c r="AJ1823" s="9">
        <f>TRUNC(AG1823,2)</f>
        <v>1157.33</v>
      </c>
      <c r="AK1823" s="9">
        <f>TRUNC(AH1823,2)</f>
        <v>1249.92</v>
      </c>
      <c r="AL1823" s="13">
        <v>44170</v>
      </c>
      <c r="AM1823" s="13">
        <v>44187</v>
      </c>
      <c r="AN1823" s="13" t="s">
        <v>6541</v>
      </c>
    </row>
    <row r="1824" spans="1:40" ht="57" customHeight="1" x14ac:dyDescent="0.25">
      <c r="A1824" s="1">
        <v>8699769950217</v>
      </c>
      <c r="B1824" s="1" t="s">
        <v>2598</v>
      </c>
      <c r="C1824" s="1" t="s">
        <v>2599</v>
      </c>
      <c r="D1824" s="2" t="s">
        <v>44</v>
      </c>
      <c r="E1824" s="3" t="s">
        <v>5731</v>
      </c>
      <c r="F1824" s="3">
        <v>8</v>
      </c>
      <c r="G1824" s="2">
        <v>2</v>
      </c>
      <c r="H1824" s="3">
        <v>1</v>
      </c>
      <c r="I1824" s="3"/>
      <c r="J1824" s="3"/>
      <c r="K1824" s="3"/>
      <c r="L1824" s="4" t="s">
        <v>2630</v>
      </c>
      <c r="M1824" s="4" t="s">
        <v>635</v>
      </c>
      <c r="N1824" s="3" t="s">
        <v>5904</v>
      </c>
      <c r="O1824" s="3" t="s">
        <v>2612</v>
      </c>
      <c r="P1824" s="3" t="s">
        <v>351</v>
      </c>
      <c r="Q1824" s="3">
        <v>5</v>
      </c>
      <c r="R1824" s="3" t="s">
        <v>48</v>
      </c>
      <c r="S1824" s="10" t="s">
        <v>49</v>
      </c>
      <c r="T1824" s="3" t="s">
        <v>1244</v>
      </c>
      <c r="U1824" s="38">
        <v>154.49</v>
      </c>
      <c r="V1824" s="38">
        <v>154.49</v>
      </c>
      <c r="W1824" s="38">
        <v>154.49</v>
      </c>
      <c r="X1824" s="11" t="s">
        <v>1244</v>
      </c>
      <c r="Y1824" s="12"/>
      <c r="Z1824" s="1">
        <v>0</v>
      </c>
      <c r="AA1824" s="9">
        <v>402.19</v>
      </c>
      <c r="AB1824" s="9"/>
      <c r="AC1824" s="50">
        <f>IF(AD1824=AK1824,1,0)</f>
        <v>1</v>
      </c>
      <c r="AD1824" s="50">
        <v>525.01</v>
      </c>
      <c r="AE1824" s="39">
        <v>402.19</v>
      </c>
      <c r="AF1824" s="11">
        <f>IF(Z1824=2,AE1824*1.08,IF(AE1824&lt;=10,(AE1824*1.09),IF(AE1824&lt;=50,(10*1.09)+((AE1824-10)*1.08),IF(AE1824&lt;=100,(10*1.09)+((50-10)*1.08)+((AE1824-50)*1.07),IF(AE1824&lt;=200,(10*1.09)+((50-10)*1.08)+((100-50)*1.07)+((AE1824-100)*1.04),(10*1.09)+((50-10)*1.08)+((100-50)*1.07)+((200-100)*1.04)+((AE1824-200)*1.02))))))</f>
        <v>417.8338</v>
      </c>
      <c r="AG1824" s="11">
        <f>IF(Z1824=1,AF1824*1.08,IF(Z1824=4,AF1824*1.08,IF(Z1824=2,0,IF(AE1824&lt;=100,(AF1824*1.25),IF(AE1824&lt;=200,134.5+((AE1824-100)*1.04*1.16),255.14+((AE1824-200)*1.02*1.12))))))</f>
        <v>486.12185599999998</v>
      </c>
      <c r="AH1824" s="11">
        <f>IF(Z1824=1,0,IF(Z1824=4,0,(AG1824*1.08)))</f>
        <v>525.01160447999996</v>
      </c>
      <c r="AI1824" s="9">
        <f>TRUNC(AF1824,2)</f>
        <v>417.83</v>
      </c>
      <c r="AJ1824" s="9">
        <f>TRUNC(AG1824,2)</f>
        <v>486.12</v>
      </c>
      <c r="AK1824" s="9">
        <f>TRUNC(AH1824,2)</f>
        <v>525.01</v>
      </c>
      <c r="AL1824" s="13">
        <v>44170</v>
      </c>
      <c r="AM1824" s="13">
        <v>44187</v>
      </c>
      <c r="AN1824" s="13" t="s">
        <v>6541</v>
      </c>
    </row>
    <row r="1825" spans="1:40" ht="57" customHeight="1" x14ac:dyDescent="0.25">
      <c r="A1825" s="1">
        <v>8699769950163</v>
      </c>
      <c r="B1825" s="1" t="s">
        <v>2598</v>
      </c>
      <c r="C1825" s="1" t="s">
        <v>2599</v>
      </c>
      <c r="D1825" s="2" t="s">
        <v>44</v>
      </c>
      <c r="E1825" s="3" t="s">
        <v>5731</v>
      </c>
      <c r="F1825" s="3">
        <v>8</v>
      </c>
      <c r="G1825" s="2">
        <v>2</v>
      </c>
      <c r="H1825" s="3">
        <v>1</v>
      </c>
      <c r="I1825" s="3"/>
      <c r="J1825" s="3"/>
      <c r="K1825" s="3"/>
      <c r="L1825" s="4" t="s">
        <v>2631</v>
      </c>
      <c r="M1825" s="4" t="s">
        <v>635</v>
      </c>
      <c r="N1825" s="3" t="s">
        <v>5904</v>
      </c>
      <c r="O1825" s="3" t="s">
        <v>2612</v>
      </c>
      <c r="P1825" s="3" t="s">
        <v>351</v>
      </c>
      <c r="Q1825" s="3">
        <v>6</v>
      </c>
      <c r="R1825" s="3" t="s">
        <v>48</v>
      </c>
      <c r="S1825" s="10" t="s">
        <v>49</v>
      </c>
      <c r="T1825" s="3" t="s">
        <v>1244</v>
      </c>
      <c r="U1825" s="38">
        <v>185.39</v>
      </c>
      <c r="V1825" s="38">
        <v>185.39</v>
      </c>
      <c r="W1825" s="38">
        <v>185.39</v>
      </c>
      <c r="X1825" s="11" t="s">
        <v>1244</v>
      </c>
      <c r="Y1825" s="12"/>
      <c r="Z1825" s="1">
        <v>0</v>
      </c>
      <c r="AA1825" s="9">
        <v>478.33</v>
      </c>
      <c r="AB1825" s="9"/>
      <c r="AC1825" s="50">
        <f>IF(AD1825=AK1825,1,0)</f>
        <v>1</v>
      </c>
      <c r="AD1825" s="50">
        <v>618.95000000000005</v>
      </c>
      <c r="AE1825" s="39">
        <v>478.33</v>
      </c>
      <c r="AF1825" s="11">
        <f>IF(Z1825=2,AE1825*1.08,IF(AE1825&lt;=10,(AE1825*1.09),IF(AE1825&lt;=50,(10*1.09)+((AE1825-10)*1.08),IF(AE1825&lt;=100,(10*1.09)+((50-10)*1.08)+((AE1825-50)*1.07),IF(AE1825&lt;=200,(10*1.09)+((50-10)*1.08)+((100-50)*1.07)+((AE1825-100)*1.04),(10*1.09)+((50-10)*1.08)+((100-50)*1.07)+((200-100)*1.04)+((AE1825-200)*1.02))))))</f>
        <v>495.49659999999994</v>
      </c>
      <c r="AG1825" s="11">
        <f>IF(Z1825=1,AF1825*1.08,IF(Z1825=4,AF1825*1.08,IF(Z1825=2,0,IF(AE1825&lt;=100,(AF1825*1.25),IF(AE1825&lt;=200,134.5+((AE1825-100)*1.04*1.16),255.14+((AE1825-200)*1.02*1.12))))))</f>
        <v>573.10419200000001</v>
      </c>
      <c r="AH1825" s="11">
        <f>IF(Z1825=1,0,IF(Z1825=4,0,(AG1825*1.08)))</f>
        <v>618.95252736000009</v>
      </c>
      <c r="AI1825" s="9">
        <f>TRUNC(AF1825,2)</f>
        <v>495.49</v>
      </c>
      <c r="AJ1825" s="9">
        <f>TRUNC(AG1825,2)</f>
        <v>573.1</v>
      </c>
      <c r="AK1825" s="9">
        <f>TRUNC(AH1825,2)</f>
        <v>618.95000000000005</v>
      </c>
      <c r="AL1825" s="13">
        <v>44170</v>
      </c>
      <c r="AM1825" s="13">
        <v>44187</v>
      </c>
      <c r="AN1825" s="13" t="s">
        <v>6541</v>
      </c>
    </row>
    <row r="1826" spans="1:40" ht="57" customHeight="1" x14ac:dyDescent="0.25">
      <c r="A1826" s="1">
        <v>8698856090324</v>
      </c>
      <c r="B1826" s="1" t="s">
        <v>2637</v>
      </c>
      <c r="C1826" s="1" t="s">
        <v>2638</v>
      </c>
      <c r="D1826" s="2" t="s">
        <v>44</v>
      </c>
      <c r="E1826" s="3" t="s">
        <v>133</v>
      </c>
      <c r="F1826" s="3">
        <v>0</v>
      </c>
      <c r="G1826" s="2">
        <v>2</v>
      </c>
      <c r="H1826" s="3">
        <v>1</v>
      </c>
      <c r="I1826" s="3"/>
      <c r="J1826" s="3"/>
      <c r="K1826" s="3"/>
      <c r="L1826" s="4" t="s">
        <v>2639</v>
      </c>
      <c r="M1826" s="4" t="s">
        <v>841</v>
      </c>
      <c r="N1826" s="3" t="s">
        <v>6008</v>
      </c>
      <c r="O1826" s="3"/>
      <c r="P1826" s="3"/>
      <c r="Q1826" s="3">
        <v>300</v>
      </c>
      <c r="R1826" s="3" t="s">
        <v>48</v>
      </c>
      <c r="S1826" s="10" t="s">
        <v>49</v>
      </c>
      <c r="T1826" s="3" t="s">
        <v>480</v>
      </c>
      <c r="U1826" s="38">
        <v>128.19</v>
      </c>
      <c r="V1826" s="38">
        <v>128.19</v>
      </c>
      <c r="W1826" s="38">
        <v>102.55</v>
      </c>
      <c r="X1826" s="3" t="s">
        <v>480</v>
      </c>
      <c r="Y1826" s="12"/>
      <c r="Z1826" s="1">
        <v>0</v>
      </c>
      <c r="AA1826" s="9">
        <v>391.26</v>
      </c>
      <c r="AB1826" s="9"/>
      <c r="AC1826" s="50">
        <f>IF(AD1826=AK1826,1,0)</f>
        <v>1</v>
      </c>
      <c r="AD1826" s="50">
        <v>511.52</v>
      </c>
      <c r="AE1826" s="39">
        <v>391.26</v>
      </c>
      <c r="AF1826" s="11">
        <f>IF(Z1826=2,AE1826*1.08,IF(AE1826&lt;=10,(AE1826*1.09),IF(AE1826&lt;=50,(10*1.09)+((AE1826-10)*1.08),IF(AE1826&lt;=100,(10*1.09)+((50-10)*1.08)+((AE1826-50)*1.07),IF(AE1826&lt;=200,(10*1.09)+((50-10)*1.08)+((100-50)*1.07)+((AE1826-100)*1.04),(10*1.09)+((50-10)*1.08)+((100-50)*1.07)+((200-100)*1.04)+((AE1826-200)*1.02))))))</f>
        <v>406.68520000000001</v>
      </c>
      <c r="AG1826" s="11">
        <f>IF(Z1826=1,AF1826*1.08,IF(Z1826=4,AF1826*1.08,IF(Z1826=2,0,IF(AE1826&lt;=100,(AF1826*1.25),IF(AE1826&lt;=200,134.5+((AE1826-100)*1.04*1.16),255.14+((AE1826-200)*1.02*1.12))))))</f>
        <v>473.635424</v>
      </c>
      <c r="AH1826" s="11">
        <f>IF(Z1826=1,0,IF(Z1826=4,0,(AG1826*1.08)))</f>
        <v>511.52625792000003</v>
      </c>
      <c r="AI1826" s="9">
        <f>TRUNC(AF1826,2)</f>
        <v>406.68</v>
      </c>
      <c r="AJ1826" s="9">
        <f>TRUNC(AG1826,2)</f>
        <v>473.63</v>
      </c>
      <c r="AK1826" s="9">
        <f>TRUNC(AH1826,2)</f>
        <v>511.52</v>
      </c>
      <c r="AL1826" s="13">
        <v>44170</v>
      </c>
      <c r="AM1826" s="13">
        <v>44187</v>
      </c>
      <c r="AN1826" s="13" t="s">
        <v>6541</v>
      </c>
    </row>
    <row r="1827" spans="1:40" ht="57" customHeight="1" x14ac:dyDescent="0.25">
      <c r="A1827" s="1">
        <v>8680885501063</v>
      </c>
      <c r="B1827" s="1" t="s">
        <v>5700</v>
      </c>
      <c r="C1827" s="1" t="s">
        <v>5701</v>
      </c>
      <c r="D1827" s="2" t="s">
        <v>44</v>
      </c>
      <c r="E1827" s="2" t="s">
        <v>5731</v>
      </c>
      <c r="F1827" s="3">
        <v>0</v>
      </c>
      <c r="G1827" s="29">
        <v>2</v>
      </c>
      <c r="H1827" s="3">
        <v>1</v>
      </c>
      <c r="I1827" s="3"/>
      <c r="J1827" s="3"/>
      <c r="K1827" s="3"/>
      <c r="L1827" s="4" t="s">
        <v>5702</v>
      </c>
      <c r="M1827" s="4" t="s">
        <v>5703</v>
      </c>
      <c r="N1827" s="3" t="s">
        <v>6065</v>
      </c>
      <c r="O1827" s="3">
        <v>800</v>
      </c>
      <c r="P1827" s="3" t="s">
        <v>76</v>
      </c>
      <c r="Q1827" s="3">
        <v>20</v>
      </c>
      <c r="R1827" s="3" t="s">
        <v>48</v>
      </c>
      <c r="S1827" s="10" t="s">
        <v>49</v>
      </c>
      <c r="T1827" s="3" t="s">
        <v>225</v>
      </c>
      <c r="U1827" s="38">
        <v>64.150000000000006</v>
      </c>
      <c r="V1827" s="38">
        <v>64.150000000000006</v>
      </c>
      <c r="W1827" s="38">
        <v>64.150000000000006</v>
      </c>
      <c r="X1827" s="11" t="s">
        <v>225</v>
      </c>
      <c r="Y1827" s="12"/>
      <c r="Z1827" s="1">
        <v>0</v>
      </c>
      <c r="AA1827" s="9">
        <v>244.75</v>
      </c>
      <c r="AB1827" s="9"/>
      <c r="AC1827" s="50">
        <f>IF(AD1827=AK1827,1,0)</f>
        <v>1</v>
      </c>
      <c r="AD1827" s="50">
        <v>330.76</v>
      </c>
      <c r="AE1827" s="39">
        <v>244.75</v>
      </c>
      <c r="AF1827" s="11">
        <f>IF(Z1827=2,AE1827*1.08,IF(AE1827&lt;=10,(AE1827*1.09),IF(AE1827&lt;=50,(10*1.09)+((AE1827-10)*1.08),IF(AE1827&lt;=100,(10*1.09)+((50-10)*1.08)+((AE1827-50)*1.07),IF(AE1827&lt;=200,(10*1.09)+((50-10)*1.08)+((100-50)*1.07)+((AE1827-100)*1.04),(10*1.09)+((50-10)*1.08)+((100-50)*1.07)+((200-100)*1.04)+((AE1827-200)*1.02))))))</f>
        <v>257.245</v>
      </c>
      <c r="AG1827" s="11">
        <f>IF(Z1827=1,AF1827*1.08,IF(Z1827=4,AF1827*1.08,IF(Z1827=2,0,IF(AE1827&lt;=100,(AF1827*1.25),IF(AE1827&lt;=200,134.5+((AE1827-100)*1.04*1.16),255.14+((AE1827-200)*1.02*1.12))))))</f>
        <v>306.26240000000001</v>
      </c>
      <c r="AH1827" s="11">
        <f>IF(Z1827=1,0,IF(Z1827=4,0,(AG1827*1.08)))</f>
        <v>330.76339200000001</v>
      </c>
      <c r="AI1827" s="9">
        <f>TRUNC(AF1827,2)</f>
        <v>257.24</v>
      </c>
      <c r="AJ1827" s="9">
        <f>TRUNC(AG1827,2)</f>
        <v>306.26</v>
      </c>
      <c r="AK1827" s="9">
        <f>TRUNC(AH1827,2)</f>
        <v>330.76</v>
      </c>
      <c r="AL1827" s="13">
        <v>44170</v>
      </c>
      <c r="AM1827" s="13">
        <v>44187</v>
      </c>
      <c r="AN1827" s="13" t="s">
        <v>6541</v>
      </c>
    </row>
    <row r="1828" spans="1:40" ht="57" customHeight="1" x14ac:dyDescent="0.25">
      <c r="A1828" s="1">
        <v>8699586522772</v>
      </c>
      <c r="B1828" s="1" t="s">
        <v>1094</v>
      </c>
      <c r="C1828" s="1" t="s">
        <v>1095</v>
      </c>
      <c r="D1828" s="2" t="s">
        <v>44</v>
      </c>
      <c r="E1828" s="3" t="s">
        <v>5731</v>
      </c>
      <c r="F1828" s="3">
        <v>0</v>
      </c>
      <c r="G1828" s="2">
        <v>1</v>
      </c>
      <c r="H1828" s="3">
        <v>1</v>
      </c>
      <c r="I1828" s="3"/>
      <c r="J1828" s="3"/>
      <c r="K1828" s="3"/>
      <c r="L1828" s="4" t="s">
        <v>6340</v>
      </c>
      <c r="M1828" s="4" t="s">
        <v>906</v>
      </c>
      <c r="N1828" s="3" t="s">
        <v>5934</v>
      </c>
      <c r="O1828" s="3">
        <v>10</v>
      </c>
      <c r="P1828" s="3" t="s">
        <v>76</v>
      </c>
      <c r="Q1828" s="3">
        <v>250</v>
      </c>
      <c r="R1828" s="3" t="s">
        <v>48</v>
      </c>
      <c r="S1828" s="10" t="s">
        <v>49</v>
      </c>
      <c r="T1828" s="3" t="s">
        <v>78</v>
      </c>
      <c r="U1828" s="38">
        <v>132.34</v>
      </c>
      <c r="V1828" s="38">
        <v>132.34</v>
      </c>
      <c r="W1828" s="38">
        <v>79.400000000000006</v>
      </c>
      <c r="X1828" s="11" t="s">
        <v>78</v>
      </c>
      <c r="Y1828" s="12"/>
      <c r="Z1828" s="1">
        <v>0</v>
      </c>
      <c r="AA1828" s="9">
        <v>302.86</v>
      </c>
      <c r="AB1828" s="9"/>
      <c r="AC1828" s="50"/>
      <c r="AD1828" s="50"/>
      <c r="AE1828" s="39">
        <v>302.86</v>
      </c>
      <c r="AF1828" s="11">
        <f>IF(Z1828=2,AE1828*1.08,IF(AE1828&lt;=10,(AE1828*1.09),IF(AE1828&lt;=50,(10*1.09)+((AE1828-10)*1.08),IF(AE1828&lt;=100,(10*1.09)+((50-10)*1.08)+((AE1828-50)*1.07),IF(AE1828&lt;=200,(10*1.09)+((50-10)*1.08)+((100-50)*1.07)+((AE1828-100)*1.04),(10*1.09)+((50-10)*1.08)+((100-50)*1.07)+((200-100)*1.04)+((AE1828-200)*1.02))))))</f>
        <v>316.5172</v>
      </c>
      <c r="AG1828" s="11">
        <f>IF(Z1828=1,AF1828*1.08,IF(Z1828=4,AF1828*1.08,IF(Z1828=2,0,IF(AE1828&lt;=100,(AF1828*1.25),IF(AE1828&lt;=200,134.5+((AE1828-100)*1.04*1.16),255.14+((AE1828-200)*1.02*1.12))))))</f>
        <v>372.64726400000001</v>
      </c>
      <c r="AH1828" s="11">
        <f>IF(Z1828=1,0,IF(Z1828=4,0,(AG1828*1.08)))</f>
        <v>402.45904512000004</v>
      </c>
      <c r="AI1828" s="9">
        <f>TRUNC(AF1828,2)</f>
        <v>316.51</v>
      </c>
      <c r="AJ1828" s="9">
        <f>TRUNC(AG1828,2)</f>
        <v>372.64</v>
      </c>
      <c r="AK1828" s="9">
        <f>TRUNC(AH1828,2)</f>
        <v>402.45</v>
      </c>
      <c r="AL1828" s="13">
        <v>44170</v>
      </c>
      <c r="AM1828" s="13">
        <v>44187</v>
      </c>
      <c r="AN1828" s="13" t="s">
        <v>6541</v>
      </c>
    </row>
    <row r="1829" spans="1:40" ht="57" customHeight="1" x14ac:dyDescent="0.25">
      <c r="A1829" s="1">
        <v>8681735790118</v>
      </c>
      <c r="B1829" s="1" t="s">
        <v>627</v>
      </c>
      <c r="C1829" s="1" t="s">
        <v>628</v>
      </c>
      <c r="D1829" s="2" t="s">
        <v>150</v>
      </c>
      <c r="E1829" s="3" t="s">
        <v>5731</v>
      </c>
      <c r="F1829" s="3">
        <v>3</v>
      </c>
      <c r="G1829" s="2">
        <v>1</v>
      </c>
      <c r="H1829" s="3">
        <v>1</v>
      </c>
      <c r="I1829" s="3"/>
      <c r="J1829" s="3"/>
      <c r="K1829" s="3"/>
      <c r="L1829" s="4" t="s">
        <v>4189</v>
      </c>
      <c r="M1829" s="4" t="s">
        <v>55</v>
      </c>
      <c r="N1829" s="3" t="s">
        <v>5906</v>
      </c>
      <c r="O1829" s="3">
        <v>40</v>
      </c>
      <c r="P1829" s="3" t="s">
        <v>76</v>
      </c>
      <c r="Q1829" s="3">
        <v>1</v>
      </c>
      <c r="R1829" s="3" t="s">
        <v>48</v>
      </c>
      <c r="S1829" s="10" t="s">
        <v>18</v>
      </c>
      <c r="T1829" s="3" t="s">
        <v>153</v>
      </c>
      <c r="U1829" s="38">
        <v>3.04</v>
      </c>
      <c r="V1829" s="38">
        <v>1.82</v>
      </c>
      <c r="W1829" s="38">
        <v>0</v>
      </c>
      <c r="X1829" s="11" t="s">
        <v>20</v>
      </c>
      <c r="Y1829" s="12"/>
      <c r="Z1829" s="1">
        <v>0</v>
      </c>
      <c r="AA1829" s="9">
        <v>6.88</v>
      </c>
      <c r="AB1829" s="9"/>
      <c r="AC1829" s="50">
        <f>IF(AD1829=AK1829,1,0)</f>
        <v>1</v>
      </c>
      <c r="AD1829" s="50">
        <v>10.119999999999999</v>
      </c>
      <c r="AE1829" s="39">
        <v>6.88</v>
      </c>
      <c r="AF1829" s="11">
        <f>IF(Z1829=2,AE1829*1.08,IF(AE1829&lt;=10,(AE1829*1.09),IF(AE1829&lt;=50,(10*1.09)+((AE1829-10)*1.08),IF(AE1829&lt;=100,(10*1.09)+((50-10)*1.08)+((AE1829-50)*1.07),IF(AE1829&lt;=200,(10*1.09)+((50-10)*1.08)+((100-50)*1.07)+((AE1829-100)*1.04),(10*1.09)+((50-10)*1.08)+((100-50)*1.07)+((200-100)*1.04)+((AE1829-200)*1.02))))))</f>
        <v>7.4992000000000001</v>
      </c>
      <c r="AG1829" s="11">
        <f>IF(Z1829=1,AF1829*1.08,IF(Z1829=4,AF1829*1.08,IF(Z1829=2,0,IF(AE1829&lt;=100,(AF1829*1.25),IF(AE1829&lt;=200,134.5+((AE1829-100)*1.04*1.16),255.14+((AE1829-200)*1.02*1.12))))))</f>
        <v>9.3740000000000006</v>
      </c>
      <c r="AH1829" s="11">
        <f>IF(Z1829=1,0,IF(Z1829=4,0,(AG1829*1.08)))</f>
        <v>10.123920000000002</v>
      </c>
      <c r="AI1829" s="9">
        <f>TRUNC(AF1829,2)</f>
        <v>7.49</v>
      </c>
      <c r="AJ1829" s="9">
        <f>TRUNC(AG1829,2)</f>
        <v>9.3699999999999992</v>
      </c>
      <c r="AK1829" s="9">
        <f>TRUNC(AH1829,2)</f>
        <v>10.119999999999999</v>
      </c>
      <c r="AL1829" s="13">
        <v>44170</v>
      </c>
      <c r="AM1829" s="13">
        <v>44187</v>
      </c>
      <c r="AN1829" s="13" t="s">
        <v>6541</v>
      </c>
    </row>
    <row r="1830" spans="1:40" ht="57" customHeight="1" x14ac:dyDescent="0.25">
      <c r="A1830" s="1">
        <v>8699792031648</v>
      </c>
      <c r="B1830" s="1" t="s">
        <v>627</v>
      </c>
      <c r="C1830" s="1" t="s">
        <v>628</v>
      </c>
      <c r="D1830" s="2" t="s">
        <v>150</v>
      </c>
      <c r="E1830" s="3" t="s">
        <v>5731</v>
      </c>
      <c r="F1830" s="3">
        <v>0</v>
      </c>
      <c r="G1830" s="2">
        <v>1</v>
      </c>
      <c r="H1830" s="3">
        <v>1</v>
      </c>
      <c r="I1830" s="3"/>
      <c r="J1830" s="3"/>
      <c r="K1830" s="3"/>
      <c r="L1830" s="4" t="s">
        <v>2640</v>
      </c>
      <c r="M1830" s="4" t="s">
        <v>55</v>
      </c>
      <c r="N1830" s="3" t="s">
        <v>5975</v>
      </c>
      <c r="O1830" s="3">
        <v>40</v>
      </c>
      <c r="P1830" s="3" t="s">
        <v>76</v>
      </c>
      <c r="Q1830" s="3">
        <v>28</v>
      </c>
      <c r="R1830" s="3" t="s">
        <v>48</v>
      </c>
      <c r="S1830" s="10" t="s">
        <v>18</v>
      </c>
      <c r="T1830" s="3" t="s">
        <v>129</v>
      </c>
      <c r="U1830" s="38">
        <v>5.32</v>
      </c>
      <c r="V1830" s="38">
        <v>16.100000000000001</v>
      </c>
      <c r="W1830" s="38">
        <v>5.32</v>
      </c>
      <c r="X1830" s="3" t="s">
        <v>129</v>
      </c>
      <c r="Y1830" s="12"/>
      <c r="Z1830" s="1">
        <v>0</v>
      </c>
      <c r="AA1830" s="9">
        <v>20.28</v>
      </c>
      <c r="AB1830" s="9"/>
      <c r="AC1830" s="50">
        <f>IF(AD1830=AK1830,1,0)</f>
        <v>1</v>
      </c>
      <c r="AD1830" s="50">
        <v>29.7</v>
      </c>
      <c r="AE1830" s="39">
        <v>20.28</v>
      </c>
      <c r="AF1830" s="11">
        <f>IF(Z1830=2,AE1830*1.08,IF(AE1830&lt;=10,(AE1830*1.09),IF(AE1830&lt;=50,(10*1.09)+((AE1830-10)*1.08),IF(AE1830&lt;=100,(10*1.09)+((50-10)*1.08)+((AE1830-50)*1.07),IF(AE1830&lt;=200,(10*1.09)+((50-10)*1.08)+((100-50)*1.07)+((AE1830-100)*1.04),(10*1.09)+((50-10)*1.08)+((100-50)*1.07)+((200-100)*1.04)+((AE1830-200)*1.02))))))</f>
        <v>22.002400000000002</v>
      </c>
      <c r="AG1830" s="11">
        <f>IF(Z1830=1,AF1830*1.08,IF(Z1830=4,AF1830*1.08,IF(Z1830=2,0,IF(AE1830&lt;=100,(AF1830*1.25),IF(AE1830&lt;=200,134.5+((AE1830-100)*1.04*1.16),255.14+((AE1830-200)*1.02*1.12))))))</f>
        <v>27.503</v>
      </c>
      <c r="AH1830" s="11">
        <f>IF(Z1830=1,0,IF(Z1830=4,0,(AG1830*1.08)))</f>
        <v>29.703240000000001</v>
      </c>
      <c r="AI1830" s="9">
        <f>TRUNC(AF1830,2)</f>
        <v>22</v>
      </c>
      <c r="AJ1830" s="9">
        <f>TRUNC(AG1830,2)</f>
        <v>27.5</v>
      </c>
      <c r="AK1830" s="9">
        <f>TRUNC(AH1830,2)</f>
        <v>29.7</v>
      </c>
      <c r="AL1830" s="13">
        <v>44170</v>
      </c>
      <c r="AM1830" s="13">
        <v>44187</v>
      </c>
      <c r="AN1830" s="13" t="s">
        <v>6541</v>
      </c>
    </row>
    <row r="1831" spans="1:40" ht="57" customHeight="1" x14ac:dyDescent="0.25">
      <c r="A1831" s="1">
        <v>8699792031631</v>
      </c>
      <c r="B1831" s="1" t="s">
        <v>627</v>
      </c>
      <c r="C1831" s="1" t="s">
        <v>628</v>
      </c>
      <c r="D1831" s="2" t="s">
        <v>150</v>
      </c>
      <c r="E1831" s="3" t="s">
        <v>5731</v>
      </c>
      <c r="F1831" s="3">
        <v>0</v>
      </c>
      <c r="G1831" s="2">
        <v>1</v>
      </c>
      <c r="H1831" s="3">
        <v>1</v>
      </c>
      <c r="I1831" s="3"/>
      <c r="J1831" s="3"/>
      <c r="K1831" s="3"/>
      <c r="L1831" s="4" t="s">
        <v>1465</v>
      </c>
      <c r="M1831" s="4" t="s">
        <v>55</v>
      </c>
      <c r="N1831" s="3" t="s">
        <v>5975</v>
      </c>
      <c r="O1831" s="3">
        <v>40</v>
      </c>
      <c r="P1831" s="3" t="s">
        <v>76</v>
      </c>
      <c r="Q1831" s="3">
        <v>14</v>
      </c>
      <c r="R1831" s="3" t="s">
        <v>48</v>
      </c>
      <c r="S1831" s="10" t="s">
        <v>18</v>
      </c>
      <c r="T1831" s="3" t="s">
        <v>129</v>
      </c>
      <c r="U1831" s="38">
        <v>2.66</v>
      </c>
      <c r="V1831" s="38">
        <v>6.63</v>
      </c>
      <c r="W1831" s="38">
        <v>2.66</v>
      </c>
      <c r="X1831" s="3" t="s">
        <v>129</v>
      </c>
      <c r="Y1831" s="12"/>
      <c r="Z1831" s="1">
        <v>0</v>
      </c>
      <c r="AA1831" s="9">
        <v>10.14</v>
      </c>
      <c r="AB1831" s="9"/>
      <c r="AC1831" s="50">
        <f>IF(AD1831=AK1831,1,0)</f>
        <v>1</v>
      </c>
      <c r="AD1831" s="50">
        <v>14.91</v>
      </c>
      <c r="AE1831" s="39">
        <v>10.14</v>
      </c>
      <c r="AF1831" s="11">
        <f>IF(Z1831=2,AE1831*1.08,IF(AE1831&lt;=10,(AE1831*1.09),IF(AE1831&lt;=50,(10*1.09)+((AE1831-10)*1.08),IF(AE1831&lt;=100,(10*1.09)+((50-10)*1.08)+((AE1831-50)*1.07),IF(AE1831&lt;=200,(10*1.09)+((50-10)*1.08)+((100-50)*1.07)+((AE1831-100)*1.04),(10*1.09)+((50-10)*1.08)+((100-50)*1.07)+((200-100)*1.04)+((AE1831-200)*1.02))))))</f>
        <v>11.051200000000001</v>
      </c>
      <c r="AG1831" s="11">
        <f>IF(Z1831=1,AF1831*1.08,IF(Z1831=4,AF1831*1.08,IF(Z1831=2,0,IF(AE1831&lt;=100,(AF1831*1.25),IF(AE1831&lt;=200,134.5+((AE1831-100)*1.04*1.16),255.14+((AE1831-200)*1.02*1.12))))))</f>
        <v>13.814000000000002</v>
      </c>
      <c r="AH1831" s="11">
        <f>IF(Z1831=1,0,IF(Z1831=4,0,(AG1831*1.08)))</f>
        <v>14.919120000000003</v>
      </c>
      <c r="AI1831" s="9">
        <f>TRUNC(AF1831,2)</f>
        <v>11.05</v>
      </c>
      <c r="AJ1831" s="9">
        <f>TRUNC(AG1831,2)</f>
        <v>13.81</v>
      </c>
      <c r="AK1831" s="9">
        <f>TRUNC(AH1831,2)</f>
        <v>14.91</v>
      </c>
      <c r="AL1831" s="13">
        <v>44170</v>
      </c>
      <c r="AM1831" s="13">
        <v>44187</v>
      </c>
      <c r="AN1831" s="13" t="s">
        <v>6541</v>
      </c>
    </row>
    <row r="1832" spans="1:40" ht="57" customHeight="1" x14ac:dyDescent="0.25">
      <c r="A1832" s="1">
        <v>8699795091083</v>
      </c>
      <c r="B1832" s="1" t="s">
        <v>568</v>
      </c>
      <c r="C1832" s="1" t="s">
        <v>569</v>
      </c>
      <c r="D1832" s="2" t="s">
        <v>44</v>
      </c>
      <c r="E1832" s="3" t="s">
        <v>5731</v>
      </c>
      <c r="F1832" s="3">
        <v>0</v>
      </c>
      <c r="G1832" s="2">
        <v>1</v>
      </c>
      <c r="H1832" s="3">
        <v>1</v>
      </c>
      <c r="I1832" s="3"/>
      <c r="J1832" s="3"/>
      <c r="K1832" s="3"/>
      <c r="L1832" s="4" t="s">
        <v>2642</v>
      </c>
      <c r="M1832" s="4" t="s">
        <v>57</v>
      </c>
      <c r="N1832" s="3" t="s">
        <v>6002</v>
      </c>
      <c r="O1832" s="3">
        <v>10</v>
      </c>
      <c r="P1832" s="3" t="s">
        <v>76</v>
      </c>
      <c r="Q1832" s="3">
        <v>28</v>
      </c>
      <c r="R1832" s="3" t="s">
        <v>48</v>
      </c>
      <c r="S1832" s="10" t="s">
        <v>18</v>
      </c>
      <c r="T1832" s="3" t="s">
        <v>129</v>
      </c>
      <c r="U1832" s="38">
        <v>5.8</v>
      </c>
      <c r="V1832" s="38">
        <v>14.89</v>
      </c>
      <c r="W1832" s="38">
        <v>5.8</v>
      </c>
      <c r="X1832" s="3" t="s">
        <v>129</v>
      </c>
      <c r="Y1832" s="12"/>
      <c r="Z1832" s="1">
        <v>0</v>
      </c>
      <c r="AA1832" s="9">
        <v>22.12</v>
      </c>
      <c r="AB1832" s="9"/>
      <c r="AC1832" s="50">
        <f>IF(AD1832=AK1832,1,0)</f>
        <v>1</v>
      </c>
      <c r="AD1832" s="50">
        <v>32.380000000000003</v>
      </c>
      <c r="AE1832" s="39">
        <v>22.12</v>
      </c>
      <c r="AF1832" s="11">
        <f>IF(Z1832=2,AE1832*1.08,IF(AE1832&lt;=10,(AE1832*1.09),IF(AE1832&lt;=50,(10*1.09)+((AE1832-10)*1.08),IF(AE1832&lt;=100,(10*1.09)+((50-10)*1.08)+((AE1832-50)*1.07),IF(AE1832&lt;=200,(10*1.09)+((50-10)*1.08)+((100-50)*1.07)+((AE1832-100)*1.04),(10*1.09)+((50-10)*1.08)+((100-50)*1.07)+((200-100)*1.04)+((AE1832-200)*1.02))))))</f>
        <v>23.989600000000003</v>
      </c>
      <c r="AG1832" s="11">
        <f>IF(Z1832=1,AF1832*1.08,IF(Z1832=4,AF1832*1.08,IF(Z1832=2,0,IF(AE1832&lt;=100,(AF1832*1.25),IF(AE1832&lt;=200,134.5+((AE1832-100)*1.04*1.16),255.14+((AE1832-200)*1.02*1.12))))))</f>
        <v>29.987000000000002</v>
      </c>
      <c r="AH1832" s="11">
        <f>IF(Z1832=1,0,IF(Z1832=4,0,(AG1832*1.08)))</f>
        <v>32.385960000000004</v>
      </c>
      <c r="AI1832" s="9">
        <f>TRUNC(AF1832,2)</f>
        <v>23.98</v>
      </c>
      <c r="AJ1832" s="9">
        <f>TRUNC(AG1832,2)</f>
        <v>29.98</v>
      </c>
      <c r="AK1832" s="9">
        <f>TRUNC(AH1832,2)</f>
        <v>32.380000000000003</v>
      </c>
      <c r="AL1832" s="13">
        <v>44170</v>
      </c>
      <c r="AM1832" s="13">
        <v>44187</v>
      </c>
      <c r="AN1832" s="13" t="s">
        <v>6541</v>
      </c>
    </row>
    <row r="1833" spans="1:40" ht="57" customHeight="1" x14ac:dyDescent="0.25">
      <c r="A1833" s="1">
        <v>8699795091113</v>
      </c>
      <c r="B1833" s="1" t="s">
        <v>568</v>
      </c>
      <c r="C1833" s="1" t="s">
        <v>569</v>
      </c>
      <c r="D1833" s="2" t="s">
        <v>44</v>
      </c>
      <c r="E1833" s="3" t="s">
        <v>5731</v>
      </c>
      <c r="F1833" s="3">
        <v>0</v>
      </c>
      <c r="G1833" s="2">
        <v>1</v>
      </c>
      <c r="H1833" s="3">
        <v>1</v>
      </c>
      <c r="I1833" s="3"/>
      <c r="J1833" s="3"/>
      <c r="K1833" s="3"/>
      <c r="L1833" s="4" t="s">
        <v>2647</v>
      </c>
      <c r="M1833" s="4" t="s">
        <v>57</v>
      </c>
      <c r="N1833" s="3" t="s">
        <v>6002</v>
      </c>
      <c r="O1833" s="3">
        <v>20</v>
      </c>
      <c r="P1833" s="3" t="s">
        <v>76</v>
      </c>
      <c r="Q1833" s="3">
        <v>28</v>
      </c>
      <c r="R1833" s="3" t="s">
        <v>48</v>
      </c>
      <c r="S1833" s="10" t="s">
        <v>18</v>
      </c>
      <c r="T1833" s="3" t="s">
        <v>129</v>
      </c>
      <c r="U1833" s="38">
        <v>5.8</v>
      </c>
      <c r="V1833" s="38">
        <v>21</v>
      </c>
      <c r="W1833" s="38">
        <v>5.8</v>
      </c>
      <c r="X1833" s="3" t="s">
        <v>129</v>
      </c>
      <c r="Y1833" s="12"/>
      <c r="Z1833" s="1">
        <v>0</v>
      </c>
      <c r="AA1833" s="9">
        <v>22.12</v>
      </c>
      <c r="AB1833" s="9"/>
      <c r="AC1833" s="50">
        <f>IF(AD1833=AK1833,1,0)</f>
        <v>1</v>
      </c>
      <c r="AD1833" s="50">
        <v>32.380000000000003</v>
      </c>
      <c r="AE1833" s="39">
        <v>22.12</v>
      </c>
      <c r="AF1833" s="11">
        <f>IF(Z1833=2,AE1833*1.08,IF(AE1833&lt;=10,(AE1833*1.09),IF(AE1833&lt;=50,(10*1.09)+((AE1833-10)*1.08),IF(AE1833&lt;=100,(10*1.09)+((50-10)*1.08)+((AE1833-50)*1.07),IF(AE1833&lt;=200,(10*1.09)+((50-10)*1.08)+((100-50)*1.07)+((AE1833-100)*1.04),(10*1.09)+((50-10)*1.08)+((100-50)*1.07)+((200-100)*1.04)+((AE1833-200)*1.02))))))</f>
        <v>23.989600000000003</v>
      </c>
      <c r="AG1833" s="11">
        <f>IF(Z1833=1,AF1833*1.08,IF(Z1833=4,AF1833*1.08,IF(Z1833=2,0,IF(AE1833&lt;=100,(AF1833*1.25),IF(AE1833&lt;=200,134.5+((AE1833-100)*1.04*1.16),255.14+((AE1833-200)*1.02*1.12))))))</f>
        <v>29.987000000000002</v>
      </c>
      <c r="AH1833" s="11">
        <f>IF(Z1833=1,0,IF(Z1833=4,0,(AG1833*1.08)))</f>
        <v>32.385960000000004</v>
      </c>
      <c r="AI1833" s="9">
        <f>TRUNC(AF1833,2)</f>
        <v>23.98</v>
      </c>
      <c r="AJ1833" s="9">
        <f>TRUNC(AG1833,2)</f>
        <v>29.98</v>
      </c>
      <c r="AK1833" s="9">
        <f>TRUNC(AH1833,2)</f>
        <v>32.380000000000003</v>
      </c>
      <c r="AL1833" s="13">
        <v>44170</v>
      </c>
      <c r="AM1833" s="13">
        <v>44187</v>
      </c>
      <c r="AN1833" s="13" t="s">
        <v>6541</v>
      </c>
    </row>
    <row r="1834" spans="1:40" ht="57" customHeight="1" x14ac:dyDescent="0.25">
      <c r="A1834" s="1">
        <v>8699514596837</v>
      </c>
      <c r="B1834" s="1" t="s">
        <v>568</v>
      </c>
      <c r="C1834" s="1" t="s">
        <v>569</v>
      </c>
      <c r="D1834" s="2" t="s">
        <v>150</v>
      </c>
      <c r="E1834" s="3" t="s">
        <v>5731</v>
      </c>
      <c r="F1834" s="3">
        <v>0</v>
      </c>
      <c r="G1834" s="2">
        <v>1</v>
      </c>
      <c r="H1834" s="3">
        <v>1</v>
      </c>
      <c r="I1834" s="3"/>
      <c r="J1834" s="3"/>
      <c r="K1834" s="3"/>
      <c r="L1834" s="4" t="s">
        <v>4927</v>
      </c>
      <c r="M1834" s="4" t="s">
        <v>57</v>
      </c>
      <c r="N1834" s="3" t="s">
        <v>5962</v>
      </c>
      <c r="O1834" s="3">
        <v>10</v>
      </c>
      <c r="P1834" s="3" t="s">
        <v>76</v>
      </c>
      <c r="Q1834" s="3">
        <v>15</v>
      </c>
      <c r="R1834" s="3" t="s">
        <v>48</v>
      </c>
      <c r="S1834" s="10" t="s">
        <v>18</v>
      </c>
      <c r="T1834" s="3" t="s">
        <v>102</v>
      </c>
      <c r="U1834" s="38">
        <v>3.56</v>
      </c>
      <c r="V1834" s="38">
        <v>9.27</v>
      </c>
      <c r="W1834" s="38">
        <v>3.56</v>
      </c>
      <c r="X1834" s="3" t="s">
        <v>102</v>
      </c>
      <c r="Y1834" s="12"/>
      <c r="Z1834" s="1">
        <v>0</v>
      </c>
      <c r="AA1834" s="9">
        <v>13.57</v>
      </c>
      <c r="AB1834" s="9"/>
      <c r="AC1834" s="50">
        <f>IF(AD1834=AK1834,1,0)</f>
        <v>1</v>
      </c>
      <c r="AD1834" s="50">
        <v>19.920000000000002</v>
      </c>
      <c r="AE1834" s="39">
        <v>13.57</v>
      </c>
      <c r="AF1834" s="11">
        <f>IF(Z1834=2,AE1834*1.08,IF(AE1834&lt;=10,(AE1834*1.09),IF(AE1834&lt;=50,(10*1.09)+((AE1834-10)*1.08),IF(AE1834&lt;=100,(10*1.09)+((50-10)*1.08)+((AE1834-50)*1.07),IF(AE1834&lt;=200,(10*1.09)+((50-10)*1.08)+((100-50)*1.07)+((AE1834-100)*1.04),(10*1.09)+((50-10)*1.08)+((100-50)*1.07)+((200-100)*1.04)+((AE1834-200)*1.02))))))</f>
        <v>14.755600000000001</v>
      </c>
      <c r="AG1834" s="11">
        <f>IF(Z1834=1,AF1834*1.08,IF(Z1834=4,AF1834*1.08,IF(Z1834=2,0,IF(AE1834&lt;=100,(AF1834*1.25),IF(AE1834&lt;=200,134.5+((AE1834-100)*1.04*1.16),255.14+((AE1834-200)*1.02*1.12))))))</f>
        <v>18.444500000000001</v>
      </c>
      <c r="AH1834" s="11">
        <f>IF(Z1834=1,0,IF(Z1834=4,0,(AG1834*1.08)))</f>
        <v>19.920060000000003</v>
      </c>
      <c r="AI1834" s="9">
        <f>TRUNC(AF1834,2)</f>
        <v>14.75</v>
      </c>
      <c r="AJ1834" s="9">
        <f>TRUNC(AG1834,2)</f>
        <v>18.440000000000001</v>
      </c>
      <c r="AK1834" s="9">
        <f>TRUNC(AH1834,2)</f>
        <v>19.920000000000002</v>
      </c>
      <c r="AL1834" s="13">
        <v>44170</v>
      </c>
      <c r="AM1834" s="13">
        <v>44187</v>
      </c>
      <c r="AN1834" s="13" t="s">
        <v>6541</v>
      </c>
    </row>
    <row r="1835" spans="1:40" ht="57" customHeight="1" x14ac:dyDescent="0.25">
      <c r="A1835" s="1">
        <v>8699638760244</v>
      </c>
      <c r="B1835" s="1" t="s">
        <v>1589</v>
      </c>
      <c r="C1835" s="1" t="s">
        <v>1590</v>
      </c>
      <c r="D1835" s="2" t="s">
        <v>150</v>
      </c>
      <c r="E1835" s="3" t="s">
        <v>133</v>
      </c>
      <c r="F1835" s="3">
        <v>0</v>
      </c>
      <c r="G1835" s="2">
        <v>1</v>
      </c>
      <c r="H1835" s="3">
        <v>4</v>
      </c>
      <c r="I1835" s="3"/>
      <c r="J1835" s="3"/>
      <c r="K1835" s="3"/>
      <c r="L1835" s="4" t="s">
        <v>6434</v>
      </c>
      <c r="M1835" s="4" t="s">
        <v>397</v>
      </c>
      <c r="N1835" s="3" t="s">
        <v>5974</v>
      </c>
      <c r="O1835" s="3">
        <v>100</v>
      </c>
      <c r="P1835" s="3" t="s">
        <v>76</v>
      </c>
      <c r="Q1835" s="3">
        <v>1</v>
      </c>
      <c r="R1835" s="3" t="s">
        <v>48</v>
      </c>
      <c r="S1835" s="10" t="s">
        <v>49</v>
      </c>
      <c r="T1835" s="3" t="s">
        <v>111</v>
      </c>
      <c r="U1835" s="38">
        <v>5.0199999999999996</v>
      </c>
      <c r="V1835" s="38">
        <v>5.0199999999999996</v>
      </c>
      <c r="W1835" s="38">
        <v>5.0199999999999996</v>
      </c>
      <c r="X1835" s="3" t="s">
        <v>111</v>
      </c>
      <c r="Y1835" s="12"/>
      <c r="Z1835" s="1">
        <v>0</v>
      </c>
      <c r="AA1835" s="9">
        <v>19.14</v>
      </c>
      <c r="AB1835" s="9"/>
      <c r="AC1835" s="50">
        <f>IF(AD1835=AK1835,1,0)</f>
        <v>1</v>
      </c>
      <c r="AD1835" s="50">
        <v>28.04</v>
      </c>
      <c r="AE1835" s="39">
        <v>19.14</v>
      </c>
      <c r="AF1835" s="11">
        <f>IF(Z1835=2,AE1835*1.08,IF(AE1835&lt;=10,(AE1835*1.09),IF(AE1835&lt;=50,(10*1.09)+((AE1835-10)*1.08),IF(AE1835&lt;=100,(10*1.09)+((50-10)*1.08)+((AE1835-50)*1.07),IF(AE1835&lt;=200,(10*1.09)+((50-10)*1.08)+((100-50)*1.07)+((AE1835-100)*1.04),(10*1.09)+((50-10)*1.08)+((100-50)*1.07)+((200-100)*1.04)+((AE1835-200)*1.02))))))</f>
        <v>20.7712</v>
      </c>
      <c r="AG1835" s="11">
        <f>IF(Z1835=1,AF1835*1.08,IF(Z1835=4,AF1835*1.08,IF(Z1835=2,0,IF(AE1835&lt;=100,(AF1835*1.25),IF(AE1835&lt;=200,134.5+((AE1835-100)*1.04*1.16),255.14+((AE1835-200)*1.02*1.12))))))</f>
        <v>25.963999999999999</v>
      </c>
      <c r="AH1835" s="11">
        <f>IF(Z1835=1,0,IF(Z1835=4,0,(AG1835*1.08)))</f>
        <v>28.041119999999999</v>
      </c>
      <c r="AI1835" s="9">
        <f>TRUNC(AF1835,2)</f>
        <v>20.77</v>
      </c>
      <c r="AJ1835" s="9">
        <f>TRUNC(AG1835,2)</f>
        <v>25.96</v>
      </c>
      <c r="AK1835" s="9">
        <f>TRUNC(AH1835,2)</f>
        <v>28.04</v>
      </c>
      <c r="AL1835" s="13">
        <v>44170</v>
      </c>
      <c r="AM1835" s="13">
        <v>44187</v>
      </c>
      <c r="AN1835" s="13" t="s">
        <v>6541</v>
      </c>
    </row>
    <row r="1836" spans="1:40" ht="57" customHeight="1" x14ac:dyDescent="0.25">
      <c r="A1836" s="1">
        <v>8699650151235</v>
      </c>
      <c r="B1836" s="1" t="s">
        <v>1589</v>
      </c>
      <c r="C1836" s="1" t="s">
        <v>1590</v>
      </c>
      <c r="D1836" s="2" t="s">
        <v>150</v>
      </c>
      <c r="E1836" s="3" t="s">
        <v>133</v>
      </c>
      <c r="F1836" s="3">
        <v>0</v>
      </c>
      <c r="G1836" s="2">
        <v>2</v>
      </c>
      <c r="H1836" s="3">
        <v>1</v>
      </c>
      <c r="I1836" s="3"/>
      <c r="J1836" s="3"/>
      <c r="K1836" s="3"/>
      <c r="L1836" s="4" t="s">
        <v>1284</v>
      </c>
      <c r="M1836" s="4" t="s">
        <v>397</v>
      </c>
      <c r="N1836" s="3" t="s">
        <v>5911</v>
      </c>
      <c r="O1836" s="3">
        <v>100</v>
      </c>
      <c r="P1836" s="3" t="s">
        <v>76</v>
      </c>
      <c r="Q1836" s="3">
        <v>10</v>
      </c>
      <c r="R1836" s="3" t="s">
        <v>48</v>
      </c>
      <c r="S1836" s="10" t="s">
        <v>49</v>
      </c>
      <c r="T1836" s="3" t="s">
        <v>111</v>
      </c>
      <c r="U1836" s="38">
        <v>49.29</v>
      </c>
      <c r="V1836" s="38">
        <v>49.29</v>
      </c>
      <c r="W1836" s="38">
        <v>39.43</v>
      </c>
      <c r="X1836" s="3" t="s">
        <v>111</v>
      </c>
      <c r="Y1836" s="42">
        <v>3</v>
      </c>
      <c r="Z1836" s="1">
        <v>0</v>
      </c>
      <c r="AA1836" s="9">
        <v>172.93</v>
      </c>
      <c r="AB1836" s="9"/>
      <c r="AC1836" s="50">
        <f>IF(AD1836=AK1836,1,0)</f>
        <v>1</v>
      </c>
      <c r="AD1836" s="50">
        <v>240.28</v>
      </c>
      <c r="AE1836" s="39">
        <v>172.93</v>
      </c>
      <c r="AF1836" s="11">
        <f>IF(Z1836=2,AE1836*1.08,IF(AE1836&lt;=10,(AE1836*1.09),IF(AE1836&lt;=50,(10*1.09)+((AE1836-10)*1.08),IF(AE1836&lt;=100,(10*1.09)+((50-10)*1.08)+((AE1836-50)*1.07),IF(AE1836&lt;=200,(10*1.09)+((50-10)*1.08)+((100-50)*1.07)+((AE1836-100)*1.04),(10*1.09)+((50-10)*1.08)+((100-50)*1.07)+((200-100)*1.04)+((AE1836-200)*1.02))))))</f>
        <v>183.44720000000001</v>
      </c>
      <c r="AG1836" s="11">
        <f>IF(Z1836=1,AF1836*1.08,IF(Z1836=4,AF1836*1.08,IF(Z1836=2,0,IF(AE1836&lt;=100,(AF1836*1.25),IF(AE1836&lt;=200,134.5+((AE1836-100)*1.04*1.16),255.14+((AE1836-200)*1.02*1.12))))))</f>
        <v>222.482752</v>
      </c>
      <c r="AH1836" s="11">
        <f>IF(Z1836=1,0,IF(Z1836=4,0,(AG1836*1.08)))</f>
        <v>240.28137216000002</v>
      </c>
      <c r="AI1836" s="9">
        <f>TRUNC(AF1836,2)</f>
        <v>183.44</v>
      </c>
      <c r="AJ1836" s="9">
        <f>TRUNC(AG1836,2)</f>
        <v>222.48</v>
      </c>
      <c r="AK1836" s="9">
        <f>TRUNC(AH1836,2)</f>
        <v>240.28</v>
      </c>
      <c r="AL1836" s="13">
        <v>44170</v>
      </c>
      <c r="AM1836" s="13">
        <v>44187</v>
      </c>
      <c r="AN1836" s="13" t="s">
        <v>6541</v>
      </c>
    </row>
    <row r="1837" spans="1:40" ht="57" customHeight="1" x14ac:dyDescent="0.25">
      <c r="A1837" s="1">
        <v>8699650151228</v>
      </c>
      <c r="B1837" s="1" t="s">
        <v>1589</v>
      </c>
      <c r="C1837" s="1" t="s">
        <v>1590</v>
      </c>
      <c r="D1837" s="2" t="s">
        <v>150</v>
      </c>
      <c r="E1837" s="3" t="s">
        <v>133</v>
      </c>
      <c r="F1837" s="3">
        <v>0</v>
      </c>
      <c r="G1837" s="2">
        <v>2</v>
      </c>
      <c r="H1837" s="3">
        <v>1</v>
      </c>
      <c r="I1837" s="3"/>
      <c r="J1837" s="3"/>
      <c r="K1837" s="3"/>
      <c r="L1837" s="4" t="s">
        <v>6442</v>
      </c>
      <c r="M1837" s="4" t="s">
        <v>397</v>
      </c>
      <c r="N1837" s="3" t="s">
        <v>5911</v>
      </c>
      <c r="O1837" s="3">
        <v>25</v>
      </c>
      <c r="P1837" s="3" t="s">
        <v>76</v>
      </c>
      <c r="Q1837" s="3">
        <v>40</v>
      </c>
      <c r="R1837" s="3" t="s">
        <v>48</v>
      </c>
      <c r="S1837" s="10" t="s">
        <v>49</v>
      </c>
      <c r="T1837" s="3" t="s">
        <v>111</v>
      </c>
      <c r="U1837" s="38">
        <v>56.35</v>
      </c>
      <c r="V1837" s="38">
        <v>56.35</v>
      </c>
      <c r="W1837" s="38">
        <v>45.08</v>
      </c>
      <c r="X1837" s="3" t="s">
        <v>111</v>
      </c>
      <c r="Y1837" s="42">
        <v>3</v>
      </c>
      <c r="Z1837" s="1">
        <v>0</v>
      </c>
      <c r="AA1837" s="9">
        <v>197.71</v>
      </c>
      <c r="AB1837" s="9"/>
      <c r="AC1837" s="50">
        <f>IF(AD1837=AK1837,1,0)</f>
        <v>1</v>
      </c>
      <c r="AD1837" s="50">
        <v>272.56</v>
      </c>
      <c r="AE1837" s="39">
        <v>197.71</v>
      </c>
      <c r="AF1837" s="11">
        <f>IF(Z1837=2,AE1837*1.08,IF(AE1837&lt;=10,(AE1837*1.09),IF(AE1837&lt;=50,(10*1.09)+((AE1837-10)*1.08),IF(AE1837&lt;=100,(10*1.09)+((50-10)*1.08)+((AE1837-50)*1.07),IF(AE1837&lt;=200,(10*1.09)+((50-10)*1.08)+((100-50)*1.07)+((AE1837-100)*1.04),(10*1.09)+((50-10)*1.08)+((100-50)*1.07)+((200-100)*1.04)+((AE1837-200)*1.02))))))</f>
        <v>209.2184</v>
      </c>
      <c r="AG1837" s="11">
        <f>IF(Z1837=1,AF1837*1.08,IF(Z1837=4,AF1837*1.08,IF(Z1837=2,0,IF(AE1837&lt;=100,(AF1837*1.25),IF(AE1837&lt;=200,134.5+((AE1837-100)*1.04*1.16),255.14+((AE1837-200)*1.02*1.12))))))</f>
        <v>252.37734399999999</v>
      </c>
      <c r="AH1837" s="11">
        <f>IF(Z1837=1,0,IF(Z1837=4,0,(AG1837*1.08)))</f>
        <v>272.56753151999999</v>
      </c>
      <c r="AI1837" s="9">
        <f>TRUNC(AF1837,2)</f>
        <v>209.21</v>
      </c>
      <c r="AJ1837" s="9">
        <f>TRUNC(AG1837,2)</f>
        <v>252.37</v>
      </c>
      <c r="AK1837" s="9">
        <f>TRUNC(AH1837,2)</f>
        <v>272.56</v>
      </c>
      <c r="AL1837" s="13">
        <v>44170</v>
      </c>
      <c r="AM1837" s="13">
        <v>44187</v>
      </c>
      <c r="AN1837" s="13" t="s">
        <v>6541</v>
      </c>
    </row>
    <row r="1838" spans="1:40" ht="57" customHeight="1" x14ac:dyDescent="0.25">
      <c r="A1838" s="1">
        <v>8699650151211</v>
      </c>
      <c r="B1838" s="1" t="s">
        <v>1589</v>
      </c>
      <c r="C1838" s="1" t="s">
        <v>1590</v>
      </c>
      <c r="D1838" s="2" t="s">
        <v>150</v>
      </c>
      <c r="E1838" s="3" t="s">
        <v>133</v>
      </c>
      <c r="F1838" s="3">
        <v>0</v>
      </c>
      <c r="G1838" s="2">
        <v>2</v>
      </c>
      <c r="H1838" s="3">
        <v>1</v>
      </c>
      <c r="I1838" s="3"/>
      <c r="J1838" s="3"/>
      <c r="K1838" s="3"/>
      <c r="L1838" s="4" t="s">
        <v>6180</v>
      </c>
      <c r="M1838" s="4" t="s">
        <v>397</v>
      </c>
      <c r="N1838" s="3" t="s">
        <v>5911</v>
      </c>
      <c r="O1838" s="3">
        <v>50</v>
      </c>
      <c r="P1838" s="3" t="s">
        <v>76</v>
      </c>
      <c r="Q1838" s="3">
        <v>20</v>
      </c>
      <c r="R1838" s="3" t="s">
        <v>48</v>
      </c>
      <c r="S1838" s="10" t="s">
        <v>49</v>
      </c>
      <c r="T1838" s="3" t="s">
        <v>111</v>
      </c>
      <c r="U1838" s="38">
        <v>56.35</v>
      </c>
      <c r="V1838" s="38">
        <v>56.35</v>
      </c>
      <c r="W1838" s="38">
        <v>45.08</v>
      </c>
      <c r="X1838" s="3" t="s">
        <v>111</v>
      </c>
      <c r="Y1838" s="42" t="s">
        <v>4190</v>
      </c>
      <c r="Z1838" s="1">
        <v>0</v>
      </c>
      <c r="AA1838" s="9">
        <v>280.89</v>
      </c>
      <c r="AB1838" s="9"/>
      <c r="AC1838" s="50">
        <f>IF(AD1838=AK1838,1,0)</f>
        <v>0</v>
      </c>
      <c r="AD1838" s="50">
        <v>375.35</v>
      </c>
      <c r="AE1838" s="39">
        <v>365.15</v>
      </c>
      <c r="AF1838" s="11">
        <f>IF(Z1838=2,AE1838*1.08,IF(AE1838&lt;=10,(AE1838*1.09),IF(AE1838&lt;=50,(10*1.09)+((AE1838-10)*1.08),IF(AE1838&lt;=100,(10*1.09)+((50-10)*1.08)+((AE1838-50)*1.07),IF(AE1838&lt;=200,(10*1.09)+((50-10)*1.08)+((100-50)*1.07)+((AE1838-100)*1.04),(10*1.09)+((50-10)*1.08)+((100-50)*1.07)+((200-100)*1.04)+((AE1838-200)*1.02))))))</f>
        <v>380.053</v>
      </c>
      <c r="AG1838" s="11">
        <f>IF(Z1838=1,AF1838*1.08,IF(Z1838=4,AF1838*1.08,IF(Z1838=2,0,IF(AE1838&lt;=100,(AF1838*1.25),IF(AE1838&lt;=200,134.5+((AE1838-100)*1.04*1.16),255.14+((AE1838-200)*1.02*1.12))))))</f>
        <v>443.80736000000002</v>
      </c>
      <c r="AH1838" s="11">
        <f>IF(Z1838=1,0,IF(Z1838=4,0,(AG1838*1.08)))</f>
        <v>479.31194880000004</v>
      </c>
      <c r="AI1838" s="9">
        <f>TRUNC(AF1838,2)</f>
        <v>380.05</v>
      </c>
      <c r="AJ1838" s="9">
        <f>TRUNC(AG1838,2)</f>
        <v>443.8</v>
      </c>
      <c r="AK1838" s="9">
        <f>TRUNC(AH1838,2)</f>
        <v>479.31</v>
      </c>
      <c r="AL1838" s="13">
        <v>44170</v>
      </c>
      <c r="AM1838" s="13">
        <v>44187</v>
      </c>
      <c r="AN1838" s="13" t="s">
        <v>6541</v>
      </c>
    </row>
    <row r="1839" spans="1:40" ht="57" customHeight="1" x14ac:dyDescent="0.25">
      <c r="A1839" s="1">
        <v>8699638764846</v>
      </c>
      <c r="B1839" s="1" t="s">
        <v>1589</v>
      </c>
      <c r="C1839" s="1" t="s">
        <v>1590</v>
      </c>
      <c r="D1839" s="2" t="s">
        <v>150</v>
      </c>
      <c r="E1839" s="3" t="s">
        <v>133</v>
      </c>
      <c r="F1839" s="3">
        <v>0</v>
      </c>
      <c r="G1839" s="2">
        <v>1</v>
      </c>
      <c r="H1839" s="3">
        <v>4</v>
      </c>
      <c r="I1839" s="3"/>
      <c r="J1839" s="3"/>
      <c r="K1839" s="3"/>
      <c r="L1839" s="4" t="s">
        <v>2689</v>
      </c>
      <c r="M1839" s="4" t="s">
        <v>397</v>
      </c>
      <c r="N1839" s="3" t="s">
        <v>5974</v>
      </c>
      <c r="O1839" s="3">
        <v>100</v>
      </c>
      <c r="P1839" s="3" t="s">
        <v>76</v>
      </c>
      <c r="Q1839" s="3">
        <v>1</v>
      </c>
      <c r="R1839" s="3" t="s">
        <v>48</v>
      </c>
      <c r="S1839" s="10" t="s">
        <v>49</v>
      </c>
      <c r="T1839" s="3" t="s">
        <v>1595</v>
      </c>
      <c r="U1839" s="38">
        <v>3.66</v>
      </c>
      <c r="V1839" s="38">
        <v>3.66</v>
      </c>
      <c r="W1839" s="38">
        <v>3.66</v>
      </c>
      <c r="X1839" s="3" t="s">
        <v>1595</v>
      </c>
      <c r="Y1839" s="12"/>
      <c r="Z1839" s="1">
        <v>0</v>
      </c>
      <c r="AA1839" s="9">
        <v>13.95</v>
      </c>
      <c r="AB1839" s="9"/>
      <c r="AC1839" s="50">
        <f>IF(AD1839=AK1839,1,0)</f>
        <v>1</v>
      </c>
      <c r="AD1839" s="50">
        <v>20.47</v>
      </c>
      <c r="AE1839" s="39">
        <v>13.95</v>
      </c>
      <c r="AF1839" s="11">
        <f>IF(Z1839=2,AE1839*1.08,IF(AE1839&lt;=10,(AE1839*1.09),IF(AE1839&lt;=50,(10*1.09)+((AE1839-10)*1.08),IF(AE1839&lt;=100,(10*1.09)+((50-10)*1.08)+((AE1839-50)*1.07),IF(AE1839&lt;=200,(10*1.09)+((50-10)*1.08)+((100-50)*1.07)+((AE1839-100)*1.04),(10*1.09)+((50-10)*1.08)+((100-50)*1.07)+((200-100)*1.04)+((AE1839-200)*1.02))))))</f>
        <v>15.166</v>
      </c>
      <c r="AG1839" s="11">
        <f>IF(Z1839=1,AF1839*1.08,IF(Z1839=4,AF1839*1.08,IF(Z1839=2,0,IF(AE1839&lt;=100,(AF1839*1.25),IF(AE1839&lt;=200,134.5+((AE1839-100)*1.04*1.16),255.14+((AE1839-200)*1.02*1.12))))))</f>
        <v>18.9575</v>
      </c>
      <c r="AH1839" s="11">
        <f>IF(Z1839=1,0,IF(Z1839=4,0,(AG1839*1.08)))</f>
        <v>20.4741</v>
      </c>
      <c r="AI1839" s="9">
        <f>TRUNC(AF1839,2)</f>
        <v>15.16</v>
      </c>
      <c r="AJ1839" s="9">
        <f>TRUNC(AG1839,2)</f>
        <v>18.95</v>
      </c>
      <c r="AK1839" s="9">
        <f>TRUNC(AH1839,2)</f>
        <v>20.47</v>
      </c>
      <c r="AL1839" s="13">
        <v>44170</v>
      </c>
      <c r="AM1839" s="13">
        <v>44187</v>
      </c>
      <c r="AN1839" s="13" t="s">
        <v>6541</v>
      </c>
    </row>
    <row r="1840" spans="1:40" ht="57" customHeight="1" x14ac:dyDescent="0.25">
      <c r="A1840" s="1">
        <v>8699593015298</v>
      </c>
      <c r="B1840" s="1" t="s">
        <v>2690</v>
      </c>
      <c r="C1840" s="1" t="s">
        <v>2691</v>
      </c>
      <c r="D1840" s="2" t="s">
        <v>44</v>
      </c>
      <c r="E1840" s="3" t="s">
        <v>5731</v>
      </c>
      <c r="F1840" s="3">
        <v>0</v>
      </c>
      <c r="G1840" s="2">
        <v>2</v>
      </c>
      <c r="H1840" s="3">
        <v>1</v>
      </c>
      <c r="I1840" s="3"/>
      <c r="J1840" s="3"/>
      <c r="K1840" s="3"/>
      <c r="L1840" s="4" t="s">
        <v>2692</v>
      </c>
      <c r="M1840" s="4" t="s">
        <v>2693</v>
      </c>
      <c r="N1840" s="3" t="s">
        <v>5982</v>
      </c>
      <c r="O1840" s="3">
        <v>100</v>
      </c>
      <c r="P1840" s="3" t="s">
        <v>76</v>
      </c>
      <c r="Q1840" s="3">
        <v>120</v>
      </c>
      <c r="R1840" s="3" t="s">
        <v>48</v>
      </c>
      <c r="S1840" s="10" t="s">
        <v>49</v>
      </c>
      <c r="T1840" s="3" t="s">
        <v>129</v>
      </c>
      <c r="U1840" s="38">
        <v>300.52999999999997</v>
      </c>
      <c r="V1840" s="38">
        <v>300.52999999999997</v>
      </c>
      <c r="W1840" s="38">
        <v>300.52999999999997</v>
      </c>
      <c r="X1840" s="3" t="s">
        <v>129</v>
      </c>
      <c r="Y1840" s="12"/>
      <c r="Z1840" s="1">
        <v>0</v>
      </c>
      <c r="AA1840" s="9">
        <v>1146.6600000000001</v>
      </c>
      <c r="AB1840" s="9"/>
      <c r="AC1840" s="50">
        <f>IF(AD1840=AK1840,1,0)</f>
        <v>1</v>
      </c>
      <c r="AD1840" s="50">
        <v>1443.53</v>
      </c>
      <c r="AE1840" s="39">
        <v>1146.6600000000001</v>
      </c>
      <c r="AF1840" s="11">
        <f>IF(Z1840=2,AE1840*1.08,IF(AE1840&lt;=10,(AE1840*1.09),IF(AE1840&lt;=50,(10*1.09)+((AE1840-10)*1.08),IF(AE1840&lt;=100,(10*1.09)+((50-10)*1.08)+((AE1840-50)*1.07),IF(AE1840&lt;=200,(10*1.09)+((50-10)*1.08)+((100-50)*1.07)+((AE1840-100)*1.04),(10*1.09)+((50-10)*1.08)+((100-50)*1.07)+((200-100)*1.04)+((AE1840-200)*1.02))))))</f>
        <v>1177.1932000000002</v>
      </c>
      <c r="AG1840" s="11">
        <f>IF(Z1840=1,AF1840*1.08,IF(Z1840=4,AF1840*1.08,IF(Z1840=2,0,IF(AE1840&lt;=100,(AF1840*1.25),IF(AE1840&lt;=200,134.5+((AE1840-100)*1.04*1.16),255.14+((AE1840-200)*1.02*1.12))))))</f>
        <v>1336.6043840000002</v>
      </c>
      <c r="AH1840" s="11">
        <f>IF(Z1840=1,0,IF(Z1840=4,0,(AG1840*1.08)))</f>
        <v>1443.5327347200002</v>
      </c>
      <c r="AI1840" s="9">
        <f>TRUNC(AF1840,2)</f>
        <v>1177.19</v>
      </c>
      <c r="AJ1840" s="9">
        <f>TRUNC(AG1840,2)</f>
        <v>1336.6</v>
      </c>
      <c r="AK1840" s="9">
        <f>TRUNC(AH1840,2)</f>
        <v>1443.53</v>
      </c>
      <c r="AL1840" s="13">
        <v>44170</v>
      </c>
      <c r="AM1840" s="13">
        <v>44187</v>
      </c>
      <c r="AN1840" s="13" t="s">
        <v>6541</v>
      </c>
    </row>
    <row r="1841" spans="1:40" ht="57" customHeight="1" x14ac:dyDescent="0.25">
      <c r="A1841" s="1">
        <v>8699862950176</v>
      </c>
      <c r="B1841" s="1" t="s">
        <v>2702</v>
      </c>
      <c r="C1841" s="1" t="s">
        <v>2703</v>
      </c>
      <c r="D1841" s="2" t="s">
        <v>44</v>
      </c>
      <c r="E1841" s="3" t="s">
        <v>5731</v>
      </c>
      <c r="F1841" s="3">
        <v>0</v>
      </c>
      <c r="G1841" s="2">
        <v>2</v>
      </c>
      <c r="H1841" s="3">
        <v>1</v>
      </c>
      <c r="I1841" s="3"/>
      <c r="J1841" s="3"/>
      <c r="K1841" s="3"/>
      <c r="L1841" s="4" t="s">
        <v>6459</v>
      </c>
      <c r="M1841" s="4" t="s">
        <v>2704</v>
      </c>
      <c r="N1841" s="3" t="s">
        <v>6064</v>
      </c>
      <c r="O1841" s="3">
        <v>140</v>
      </c>
      <c r="P1841" s="3" t="s">
        <v>221</v>
      </c>
      <c r="Q1841" s="3">
        <v>2</v>
      </c>
      <c r="R1841" s="3" t="s">
        <v>48</v>
      </c>
      <c r="S1841" s="10" t="s">
        <v>49</v>
      </c>
      <c r="T1841" s="3" t="s">
        <v>129</v>
      </c>
      <c r="U1841" s="38">
        <v>381</v>
      </c>
      <c r="V1841" s="38">
        <v>381</v>
      </c>
      <c r="W1841" s="38">
        <v>381</v>
      </c>
      <c r="X1841" s="11" t="s">
        <v>129</v>
      </c>
      <c r="Y1841" s="12"/>
      <c r="Z1841" s="1">
        <v>0</v>
      </c>
      <c r="AA1841" s="9">
        <v>1453.69</v>
      </c>
      <c r="AB1841" s="9"/>
      <c r="AC1841" s="50">
        <f>IF(AD1841=AK1841,1,0)</f>
        <v>1</v>
      </c>
      <c r="AD1841" s="50">
        <v>1822.34</v>
      </c>
      <c r="AE1841" s="39">
        <v>1453.69</v>
      </c>
      <c r="AF1841" s="11">
        <f>IF(Z1841=2,AE1841*1.08,IF(AE1841&lt;=10,(AE1841*1.09),IF(AE1841&lt;=50,(10*1.09)+((AE1841-10)*1.08),IF(AE1841&lt;=100,(10*1.09)+((50-10)*1.08)+((AE1841-50)*1.07),IF(AE1841&lt;=200,(10*1.09)+((50-10)*1.08)+((100-50)*1.07)+((AE1841-100)*1.04),(10*1.09)+((50-10)*1.08)+((100-50)*1.07)+((200-100)*1.04)+((AE1841-200)*1.02))))))</f>
        <v>1490.3638000000001</v>
      </c>
      <c r="AG1841" s="11">
        <f>IF(Z1841=1,AF1841*1.08,IF(Z1841=4,AF1841*1.08,IF(Z1841=2,0,IF(AE1841&lt;=100,(AF1841*1.25),IF(AE1841&lt;=200,134.5+((AE1841-100)*1.04*1.16),255.14+((AE1841-200)*1.02*1.12))))))</f>
        <v>1687.3554560000002</v>
      </c>
      <c r="AH1841" s="11">
        <f>IF(Z1841=1,0,IF(Z1841=4,0,(AG1841*1.08)))</f>
        <v>1822.3438924800005</v>
      </c>
      <c r="AI1841" s="9">
        <f>TRUNC(AF1841,2)</f>
        <v>1490.36</v>
      </c>
      <c r="AJ1841" s="9">
        <f>TRUNC(AG1841,2)</f>
        <v>1687.35</v>
      </c>
      <c r="AK1841" s="9">
        <f>TRUNC(AH1841,2)</f>
        <v>1822.34</v>
      </c>
      <c r="AL1841" s="13">
        <v>44170</v>
      </c>
      <c r="AM1841" s="13">
        <v>44187</v>
      </c>
      <c r="AN1841" s="13" t="s">
        <v>6541</v>
      </c>
    </row>
    <row r="1842" spans="1:40" ht="57" customHeight="1" x14ac:dyDescent="0.25">
      <c r="A1842" s="1">
        <v>8699823980082</v>
      </c>
      <c r="B1842" s="1" t="s">
        <v>1150</v>
      </c>
      <c r="C1842" s="1" t="s">
        <v>1151</v>
      </c>
      <c r="D1842" s="2" t="s">
        <v>44</v>
      </c>
      <c r="E1842" s="3" t="s">
        <v>5731</v>
      </c>
      <c r="F1842" s="3">
        <v>1</v>
      </c>
      <c r="G1842" s="2">
        <v>2</v>
      </c>
      <c r="H1842" s="3">
        <v>1</v>
      </c>
      <c r="I1842" s="3"/>
      <c r="J1842" s="3"/>
      <c r="K1842" s="3"/>
      <c r="L1842" s="4" t="s">
        <v>2706</v>
      </c>
      <c r="M1842" s="4" t="s">
        <v>1154</v>
      </c>
      <c r="N1842" s="3" t="s">
        <v>5916</v>
      </c>
      <c r="O1842" s="3">
        <v>1000</v>
      </c>
      <c r="P1842" s="3" t="s">
        <v>261</v>
      </c>
      <c r="Q1842" s="3">
        <v>1</v>
      </c>
      <c r="R1842" s="16" t="s">
        <v>1036</v>
      </c>
      <c r="S1842" s="10" t="s">
        <v>49</v>
      </c>
      <c r="T1842" s="3" t="s">
        <v>136</v>
      </c>
      <c r="U1842" s="38">
        <v>894.2</v>
      </c>
      <c r="V1842" s="38">
        <v>894.2</v>
      </c>
      <c r="W1842" s="38">
        <v>894.2</v>
      </c>
      <c r="X1842" s="3" t="s">
        <v>136</v>
      </c>
      <c r="Y1842" s="12"/>
      <c r="Z1842" s="1">
        <v>0</v>
      </c>
      <c r="AA1842" s="9">
        <v>2865.54</v>
      </c>
      <c r="AB1842" s="9"/>
      <c r="AC1842" s="50">
        <f>IF(AD1842=AK1842,1,0)</f>
        <v>1</v>
      </c>
      <c r="AD1842" s="50">
        <v>3564.27</v>
      </c>
      <c r="AE1842" s="39">
        <v>2865.54</v>
      </c>
      <c r="AF1842" s="11">
        <f>IF(Z1842=2,AE1842*1.08,IF(AE1842&lt;=10,(AE1842*1.09),IF(AE1842&lt;=50,(10*1.09)+((AE1842-10)*1.08),IF(AE1842&lt;=100,(10*1.09)+((50-10)*1.08)+((AE1842-50)*1.07),IF(AE1842&lt;=200,(10*1.09)+((50-10)*1.08)+((100-50)*1.07)+((AE1842-100)*1.04),(10*1.09)+((50-10)*1.08)+((100-50)*1.07)+((200-100)*1.04)+((AE1842-200)*1.02))))))</f>
        <v>2930.4508000000001</v>
      </c>
      <c r="AG1842" s="11">
        <f>IF(Z1842=1,AF1842*1.08,IF(Z1842=4,AF1842*1.08,IF(Z1842=2,0,IF(AE1842&lt;=100,(AF1842*1.25),IF(AE1842&lt;=200,134.5+((AE1842-100)*1.04*1.16),255.14+((AE1842-200)*1.02*1.12))))))</f>
        <v>3300.2528960000004</v>
      </c>
      <c r="AH1842" s="11">
        <f>IF(Z1842=1,0,IF(Z1842=4,0,(AG1842*1.08)))</f>
        <v>3564.2731276800005</v>
      </c>
      <c r="AI1842" s="9">
        <f>TRUNC(AF1842,2)</f>
        <v>2930.45</v>
      </c>
      <c r="AJ1842" s="9">
        <f>TRUNC(AG1842,2)</f>
        <v>3300.25</v>
      </c>
      <c r="AK1842" s="9">
        <f>TRUNC(AH1842,2)</f>
        <v>3564.27</v>
      </c>
      <c r="AL1842" s="13">
        <v>44170</v>
      </c>
      <c r="AM1842" s="13">
        <v>44187</v>
      </c>
      <c r="AN1842" s="13" t="s">
        <v>6541</v>
      </c>
    </row>
    <row r="1843" spans="1:40" ht="57" customHeight="1" x14ac:dyDescent="0.25">
      <c r="A1843" s="1">
        <v>8681429550066</v>
      </c>
      <c r="B1843" s="1" t="s">
        <v>2707</v>
      </c>
      <c r="C1843" s="1" t="s">
        <v>2708</v>
      </c>
      <c r="D1843" s="2" t="s">
        <v>44</v>
      </c>
      <c r="E1843" s="3" t="s">
        <v>133</v>
      </c>
      <c r="F1843" s="3">
        <v>1</v>
      </c>
      <c r="G1843" s="2">
        <v>2</v>
      </c>
      <c r="H1843" s="3">
        <v>1</v>
      </c>
      <c r="I1843" s="3"/>
      <c r="J1843" s="3"/>
      <c r="K1843" s="3"/>
      <c r="L1843" s="4" t="s">
        <v>752</v>
      </c>
      <c r="M1843" s="4" t="s">
        <v>753</v>
      </c>
      <c r="N1843" s="3" t="s">
        <v>5903</v>
      </c>
      <c r="O1843" s="3">
        <v>500</v>
      </c>
      <c r="P1843" s="3" t="s">
        <v>1770</v>
      </c>
      <c r="Q1843" s="3">
        <v>1</v>
      </c>
      <c r="R1843" s="16" t="s">
        <v>1036</v>
      </c>
      <c r="S1843" s="10" t="s">
        <v>49</v>
      </c>
      <c r="T1843" s="3" t="s">
        <v>78</v>
      </c>
      <c r="U1843" s="38">
        <v>675</v>
      </c>
      <c r="V1843" s="38">
        <v>675</v>
      </c>
      <c r="W1843" s="38">
        <v>675</v>
      </c>
      <c r="X1843" s="3" t="s">
        <v>78</v>
      </c>
      <c r="Y1843" s="12"/>
      <c r="Z1843" s="1">
        <v>0</v>
      </c>
      <c r="AA1843" s="9">
        <v>2575.4499999999998</v>
      </c>
      <c r="AB1843" s="9"/>
      <c r="AC1843" s="50">
        <f>IF(AD1843=AK1843,1,0)</f>
        <v>1</v>
      </c>
      <c r="AD1843" s="50">
        <v>3206.36</v>
      </c>
      <c r="AE1843" s="39">
        <v>2575.4499999999998</v>
      </c>
      <c r="AF1843" s="11">
        <f>IF(Z1843=2,AE1843*1.08,IF(AE1843&lt;=10,(AE1843*1.09),IF(AE1843&lt;=50,(10*1.09)+((AE1843-10)*1.08),IF(AE1843&lt;=100,(10*1.09)+((50-10)*1.08)+((AE1843-50)*1.07),IF(AE1843&lt;=200,(10*1.09)+((50-10)*1.08)+((100-50)*1.07)+((AE1843-100)*1.04),(10*1.09)+((50-10)*1.08)+((100-50)*1.07)+((200-100)*1.04)+((AE1843-200)*1.02))))))</f>
        <v>2634.5589999999997</v>
      </c>
      <c r="AG1843" s="11">
        <f>IF(Z1843=1,AF1843*1.08,IF(Z1843=4,AF1843*1.08,IF(Z1843=2,0,IF(AE1843&lt;=100,(AF1843*1.25),IF(AE1843&lt;=200,134.5+((AE1843-100)*1.04*1.16),255.14+((AE1843-200)*1.02*1.12))))))</f>
        <v>2968.8540800000001</v>
      </c>
      <c r="AH1843" s="11">
        <f>IF(Z1843=1,0,IF(Z1843=4,0,(AG1843*1.08)))</f>
        <v>3206.3624064000005</v>
      </c>
      <c r="AI1843" s="9">
        <f>TRUNC(AF1843,2)</f>
        <v>2634.55</v>
      </c>
      <c r="AJ1843" s="9">
        <f>TRUNC(AG1843,2)</f>
        <v>2968.85</v>
      </c>
      <c r="AK1843" s="9">
        <f>TRUNC(AH1843,2)</f>
        <v>3206.36</v>
      </c>
      <c r="AL1843" s="13">
        <v>44170</v>
      </c>
      <c r="AM1843" s="13">
        <v>44187</v>
      </c>
      <c r="AN1843" s="13" t="s">
        <v>6541</v>
      </c>
    </row>
    <row r="1844" spans="1:40" ht="57" customHeight="1" x14ac:dyDescent="0.25">
      <c r="A1844" s="1">
        <v>8699792011305</v>
      </c>
      <c r="B1844" s="1" t="s">
        <v>1159</v>
      </c>
      <c r="C1844" s="1" t="s">
        <v>1161</v>
      </c>
      <c r="D1844" s="2" t="s">
        <v>150</v>
      </c>
      <c r="E1844" s="3" t="s">
        <v>133</v>
      </c>
      <c r="F1844" s="3">
        <v>4</v>
      </c>
      <c r="G1844" s="2">
        <v>1</v>
      </c>
      <c r="H1844" s="3">
        <v>1</v>
      </c>
      <c r="I1844" s="3"/>
      <c r="J1844" s="3"/>
      <c r="K1844" s="3"/>
      <c r="L1844" s="4" t="s">
        <v>4499</v>
      </c>
      <c r="M1844" s="4" t="s">
        <v>665</v>
      </c>
      <c r="N1844" s="3" t="s">
        <v>5975</v>
      </c>
      <c r="O1844" s="3">
        <v>40</v>
      </c>
      <c r="P1844" s="3" t="s">
        <v>76</v>
      </c>
      <c r="Q1844" s="3">
        <v>30</v>
      </c>
      <c r="R1844" s="3" t="s">
        <v>48</v>
      </c>
      <c r="S1844" s="10" t="s">
        <v>18</v>
      </c>
      <c r="T1844" s="3" t="s">
        <v>129</v>
      </c>
      <c r="U1844" s="38">
        <v>26.17</v>
      </c>
      <c r="V1844" s="38">
        <v>2.21</v>
      </c>
      <c r="W1844" s="38">
        <v>0</v>
      </c>
      <c r="X1844" s="11" t="s">
        <v>20</v>
      </c>
      <c r="Y1844" s="12"/>
      <c r="Z1844" s="1">
        <v>0</v>
      </c>
      <c r="AA1844" s="9">
        <v>8.41</v>
      </c>
      <c r="AB1844" s="9"/>
      <c r="AC1844" s="50">
        <f>IF(AD1844=AK1844,1,0)</f>
        <v>1</v>
      </c>
      <c r="AD1844" s="50">
        <v>12.37</v>
      </c>
      <c r="AE1844" s="39">
        <v>8.41</v>
      </c>
      <c r="AF1844" s="11">
        <f>IF(Z1844=2,AE1844*1.08,IF(AE1844&lt;=10,(AE1844*1.09),IF(AE1844&lt;=50,(10*1.09)+((AE1844-10)*1.08),IF(AE1844&lt;=100,(10*1.09)+((50-10)*1.08)+((AE1844-50)*1.07),IF(AE1844&lt;=200,(10*1.09)+((50-10)*1.08)+((100-50)*1.07)+((AE1844-100)*1.04),(10*1.09)+((50-10)*1.08)+((100-50)*1.07)+((200-100)*1.04)+((AE1844-200)*1.02))))))</f>
        <v>9.1669</v>
      </c>
      <c r="AG1844" s="11">
        <f>IF(Z1844=1,AF1844*1.08,IF(Z1844=4,AF1844*1.08,IF(Z1844=2,0,IF(AE1844&lt;=100,(AF1844*1.25),IF(AE1844&lt;=200,134.5+((AE1844-100)*1.04*1.16),255.14+((AE1844-200)*1.02*1.12))))))</f>
        <v>11.458625</v>
      </c>
      <c r="AH1844" s="11">
        <f>IF(Z1844=1,0,IF(Z1844=4,0,(AG1844*1.08)))</f>
        <v>12.375315000000001</v>
      </c>
      <c r="AI1844" s="9">
        <f>TRUNC(AF1844,2)</f>
        <v>9.16</v>
      </c>
      <c r="AJ1844" s="9">
        <f>TRUNC(AG1844,2)</f>
        <v>11.45</v>
      </c>
      <c r="AK1844" s="9">
        <f>TRUNC(AH1844,2)</f>
        <v>12.37</v>
      </c>
      <c r="AL1844" s="13">
        <v>44170</v>
      </c>
      <c r="AM1844" s="13">
        <v>44187</v>
      </c>
      <c r="AN1844" s="13" t="s">
        <v>6541</v>
      </c>
    </row>
    <row r="1845" spans="1:40" ht="57" customHeight="1" x14ac:dyDescent="0.25">
      <c r="A1845" s="1">
        <v>8699783030018</v>
      </c>
      <c r="B1845" s="1" t="s">
        <v>2712</v>
      </c>
      <c r="C1845" s="1" t="s">
        <v>2711</v>
      </c>
      <c r="D1845" s="2" t="s">
        <v>44</v>
      </c>
      <c r="E1845" s="3" t="s">
        <v>5731</v>
      </c>
      <c r="F1845" s="3">
        <v>0</v>
      </c>
      <c r="G1845" s="29">
        <v>3</v>
      </c>
      <c r="H1845" s="3">
        <v>1</v>
      </c>
      <c r="I1845" s="3"/>
      <c r="J1845" s="3"/>
      <c r="K1845" s="3"/>
      <c r="L1845" s="4" t="s">
        <v>857</v>
      </c>
      <c r="M1845" s="4" t="s">
        <v>858</v>
      </c>
      <c r="N1845" s="3" t="s">
        <v>5914</v>
      </c>
      <c r="O1845" s="3">
        <v>10</v>
      </c>
      <c r="P1845" s="3" t="s">
        <v>76</v>
      </c>
      <c r="Q1845" s="3">
        <v>28</v>
      </c>
      <c r="R1845" s="3" t="s">
        <v>48</v>
      </c>
      <c r="S1845" s="10" t="s">
        <v>49</v>
      </c>
      <c r="T1845" s="3" t="s">
        <v>129</v>
      </c>
      <c r="U1845" s="38">
        <v>63.95</v>
      </c>
      <c r="V1845" s="38">
        <v>63.95</v>
      </c>
      <c r="W1845" s="38">
        <v>63.95</v>
      </c>
      <c r="X1845" s="11" t="s">
        <v>129</v>
      </c>
      <c r="Y1845" s="12"/>
      <c r="Z1845" s="1">
        <v>0</v>
      </c>
      <c r="AA1845" s="9">
        <v>243.99</v>
      </c>
      <c r="AB1845" s="9"/>
      <c r="AC1845" s="50">
        <f>IF(AD1845=AK1845,1,0)</f>
        <v>1</v>
      </c>
      <c r="AD1845" s="50">
        <v>329.82</v>
      </c>
      <c r="AE1845" s="39">
        <v>243.99</v>
      </c>
      <c r="AF1845" s="11">
        <f>IF(Z1845=2,AE1845*1.08,IF(AE1845&lt;=10,(AE1845*1.09),IF(AE1845&lt;=50,(10*1.09)+((AE1845-10)*1.08),IF(AE1845&lt;=100,(10*1.09)+((50-10)*1.08)+((AE1845-50)*1.07),IF(AE1845&lt;=200,(10*1.09)+((50-10)*1.08)+((100-50)*1.07)+((AE1845-100)*1.04),(10*1.09)+((50-10)*1.08)+((100-50)*1.07)+((200-100)*1.04)+((AE1845-200)*1.02))))))</f>
        <v>256.46980000000002</v>
      </c>
      <c r="AG1845" s="11">
        <f>IF(Z1845=1,AF1845*1.08,IF(Z1845=4,AF1845*1.08,IF(Z1845=2,0,IF(AE1845&lt;=100,(AF1845*1.25),IF(AE1845&lt;=200,134.5+((AE1845-100)*1.04*1.16),255.14+((AE1845-200)*1.02*1.12))))))</f>
        <v>305.39417600000002</v>
      </c>
      <c r="AH1845" s="11">
        <f>IF(Z1845=1,0,IF(Z1845=4,0,(AG1845*1.08)))</f>
        <v>329.82571008000002</v>
      </c>
      <c r="AI1845" s="9">
        <f>TRUNC(AF1845,2)</f>
        <v>256.45999999999998</v>
      </c>
      <c r="AJ1845" s="9">
        <f>TRUNC(AG1845,2)</f>
        <v>305.39</v>
      </c>
      <c r="AK1845" s="9">
        <f>TRUNC(AH1845,2)</f>
        <v>329.82</v>
      </c>
      <c r="AL1845" s="13">
        <v>44170</v>
      </c>
      <c r="AM1845" s="13">
        <v>44187</v>
      </c>
      <c r="AN1845" s="13" t="s">
        <v>6541</v>
      </c>
    </row>
    <row r="1846" spans="1:40" ht="57" customHeight="1" x14ac:dyDescent="0.25">
      <c r="A1846" s="1">
        <v>8699783030025</v>
      </c>
      <c r="B1846" s="1" t="s">
        <v>2712</v>
      </c>
      <c r="C1846" s="1" t="s">
        <v>5799</v>
      </c>
      <c r="D1846" s="2" t="s">
        <v>44</v>
      </c>
      <c r="E1846" s="3" t="s">
        <v>5731</v>
      </c>
      <c r="F1846" s="3">
        <v>0</v>
      </c>
      <c r="G1846" s="29">
        <v>3</v>
      </c>
      <c r="H1846" s="3">
        <v>1</v>
      </c>
      <c r="I1846" s="3"/>
      <c r="J1846" s="3"/>
      <c r="K1846" s="3"/>
      <c r="L1846" s="4" t="s">
        <v>2713</v>
      </c>
      <c r="M1846" s="4" t="s">
        <v>858</v>
      </c>
      <c r="N1846" s="3" t="s">
        <v>5914</v>
      </c>
      <c r="O1846" s="3">
        <v>10</v>
      </c>
      <c r="P1846" s="3" t="s">
        <v>76</v>
      </c>
      <c r="Q1846" s="3">
        <v>56</v>
      </c>
      <c r="R1846" s="3" t="s">
        <v>48</v>
      </c>
      <c r="S1846" s="10" t="s">
        <v>49</v>
      </c>
      <c r="T1846" s="3" t="s">
        <v>129</v>
      </c>
      <c r="U1846" s="38">
        <v>127.9</v>
      </c>
      <c r="V1846" s="38">
        <v>127.9</v>
      </c>
      <c r="W1846" s="38">
        <v>127.9</v>
      </c>
      <c r="X1846" s="3" t="s">
        <v>129</v>
      </c>
      <c r="Y1846" s="12"/>
      <c r="Z1846" s="1">
        <v>0</v>
      </c>
      <c r="AA1846" s="9">
        <v>487.99</v>
      </c>
      <c r="AB1846" s="9"/>
      <c r="AC1846" s="50">
        <f>IF(AD1846=AK1846,1,0)</f>
        <v>1</v>
      </c>
      <c r="AD1846" s="50">
        <v>630.87</v>
      </c>
      <c r="AE1846" s="39">
        <v>487.99</v>
      </c>
      <c r="AF1846" s="11">
        <f>IF(Z1846=2,AE1846*1.08,IF(AE1846&lt;=10,(AE1846*1.09),IF(AE1846&lt;=50,(10*1.09)+((AE1846-10)*1.08),IF(AE1846&lt;=100,(10*1.09)+((50-10)*1.08)+((AE1846-50)*1.07),IF(AE1846&lt;=200,(10*1.09)+((50-10)*1.08)+((100-50)*1.07)+((AE1846-100)*1.04),(10*1.09)+((50-10)*1.08)+((100-50)*1.07)+((200-100)*1.04)+((AE1846-200)*1.02))))))</f>
        <v>505.34979999999996</v>
      </c>
      <c r="AG1846" s="11">
        <f>IF(Z1846=1,AF1846*1.08,IF(Z1846=4,AF1846*1.08,IF(Z1846=2,0,IF(AE1846&lt;=100,(AF1846*1.25),IF(AE1846&lt;=200,134.5+((AE1846-100)*1.04*1.16),255.14+((AE1846-200)*1.02*1.12))))))</f>
        <v>584.13977599999998</v>
      </c>
      <c r="AH1846" s="11">
        <f>IF(Z1846=1,0,IF(Z1846=4,0,(AG1846*1.08)))</f>
        <v>630.87095808000004</v>
      </c>
      <c r="AI1846" s="9">
        <f>TRUNC(AF1846,2)</f>
        <v>505.34</v>
      </c>
      <c r="AJ1846" s="9">
        <f>TRUNC(AG1846,2)</f>
        <v>584.13</v>
      </c>
      <c r="AK1846" s="9">
        <f>TRUNC(AH1846,2)</f>
        <v>630.87</v>
      </c>
      <c r="AL1846" s="13">
        <v>44170</v>
      </c>
      <c r="AM1846" s="13">
        <v>44187</v>
      </c>
      <c r="AN1846" s="13" t="s">
        <v>6541</v>
      </c>
    </row>
    <row r="1847" spans="1:40" ht="57" customHeight="1" x14ac:dyDescent="0.25">
      <c r="A1847" s="1">
        <v>8699832090604</v>
      </c>
      <c r="B1847" s="1" t="s">
        <v>5788</v>
      </c>
      <c r="C1847" s="1" t="s">
        <v>5800</v>
      </c>
      <c r="D1847" s="2" t="s">
        <v>44</v>
      </c>
      <c r="E1847" s="3" t="s">
        <v>5731</v>
      </c>
      <c r="F1847" s="3">
        <v>0</v>
      </c>
      <c r="G1847" s="2">
        <v>2</v>
      </c>
      <c r="H1847" s="3">
        <v>1</v>
      </c>
      <c r="I1847" s="3"/>
      <c r="J1847" s="3"/>
      <c r="K1847" s="3"/>
      <c r="L1847" s="4" t="s">
        <v>2714</v>
      </c>
      <c r="M1847" s="4" t="s">
        <v>2715</v>
      </c>
      <c r="N1847" s="3" t="s">
        <v>6059</v>
      </c>
      <c r="O1847" s="3">
        <v>120</v>
      </c>
      <c r="P1847" s="3" t="s">
        <v>76</v>
      </c>
      <c r="Q1847" s="3">
        <v>28</v>
      </c>
      <c r="R1847" s="3" t="s">
        <v>48</v>
      </c>
      <c r="S1847" s="10" t="s">
        <v>18</v>
      </c>
      <c r="T1847" s="3" t="s">
        <v>102</v>
      </c>
      <c r="U1847" s="38">
        <v>13.06</v>
      </c>
      <c r="V1847" s="38">
        <v>13.06</v>
      </c>
      <c r="W1847" s="38">
        <v>13.06</v>
      </c>
      <c r="X1847" s="11" t="s">
        <v>102</v>
      </c>
      <c r="Y1847" s="12"/>
      <c r="Z1847" s="1">
        <v>0</v>
      </c>
      <c r="AA1847" s="9">
        <v>49.82</v>
      </c>
      <c r="AB1847" s="9"/>
      <c r="AC1847" s="50">
        <f>IF(AD1847=AK1847,1,0)</f>
        <v>0</v>
      </c>
      <c r="AD1847" s="50">
        <v>65.709999999999994</v>
      </c>
      <c r="AE1847" s="39">
        <v>49.82</v>
      </c>
      <c r="AF1847" s="11">
        <f>IF(Z1847=2,AE1847*1.08,IF(AE1847&lt;=10,(AE1847*1.09),IF(AE1847&lt;=50,(10*1.09)+((AE1847-10)*1.08),IF(AE1847&lt;=100,(10*1.09)+((50-10)*1.08)+((AE1847-50)*1.07),IF(AE1847&lt;=200,(10*1.09)+((50-10)*1.08)+((100-50)*1.07)+((AE1847-100)*1.04),(10*1.09)+((50-10)*1.08)+((100-50)*1.07)+((200-100)*1.04)+((AE1847-200)*1.02))))))</f>
        <v>53.9056</v>
      </c>
      <c r="AG1847" s="11">
        <f>IF(Z1847=1,AF1847*1.08,IF(Z1847=4,AF1847*1.08,IF(Z1847=2,0,IF(AE1847&lt;=100,(AF1847*1.25),IF(AE1847&lt;=200,134.5+((AE1847-100)*1.04*1.16),255.14+((AE1847-200)*1.02*1.12))))))</f>
        <v>67.382000000000005</v>
      </c>
      <c r="AH1847" s="11">
        <f>IF(Z1847=1,0,IF(Z1847=4,0,(AG1847*1.08)))</f>
        <v>72.772560000000013</v>
      </c>
      <c r="AI1847" s="9">
        <f>TRUNC(AF1847,2)</f>
        <v>53.9</v>
      </c>
      <c r="AJ1847" s="9">
        <f>TRUNC(AG1847,2)</f>
        <v>67.38</v>
      </c>
      <c r="AK1847" s="9">
        <f>TRUNC(AH1847,2)</f>
        <v>72.77</v>
      </c>
      <c r="AL1847" s="13">
        <v>44170</v>
      </c>
      <c r="AM1847" s="13">
        <v>44187</v>
      </c>
      <c r="AN1847" s="13" t="s">
        <v>6541</v>
      </c>
    </row>
    <row r="1848" spans="1:40" ht="57" customHeight="1" x14ac:dyDescent="0.25">
      <c r="A1848" s="1">
        <v>8699559090024</v>
      </c>
      <c r="B1848" s="1" t="s">
        <v>238</v>
      </c>
      <c r="C1848" s="1" t="s">
        <v>239</v>
      </c>
      <c r="D1848" s="2" t="s">
        <v>44</v>
      </c>
      <c r="E1848" s="3" t="s">
        <v>133</v>
      </c>
      <c r="F1848" s="3">
        <v>0</v>
      </c>
      <c r="G1848" s="2">
        <v>2</v>
      </c>
      <c r="H1848" s="3">
        <v>1</v>
      </c>
      <c r="I1848" s="3"/>
      <c r="J1848" s="3"/>
      <c r="K1848" s="3"/>
      <c r="L1848" s="4" t="s">
        <v>1855</v>
      </c>
      <c r="M1848" s="4" t="s">
        <v>240</v>
      </c>
      <c r="N1848" s="3" t="s">
        <v>5986</v>
      </c>
      <c r="O1848" s="3">
        <v>400</v>
      </c>
      <c r="P1848" s="3" t="s">
        <v>76</v>
      </c>
      <c r="Q1848" s="3">
        <v>24</v>
      </c>
      <c r="R1848" s="3" t="s">
        <v>48</v>
      </c>
      <c r="S1848" s="10" t="s">
        <v>18</v>
      </c>
      <c r="T1848" s="3" t="s">
        <v>2723</v>
      </c>
      <c r="U1848" s="38">
        <v>5.6</v>
      </c>
      <c r="V1848" s="38">
        <v>5.6</v>
      </c>
      <c r="W1848" s="38">
        <v>4.4800000000000004</v>
      </c>
      <c r="X1848" s="3" t="s">
        <v>2723</v>
      </c>
      <c r="Y1848" s="12"/>
      <c r="Z1848" s="1">
        <v>0</v>
      </c>
      <c r="AA1848" s="9">
        <v>15.8</v>
      </c>
      <c r="AB1848" s="9"/>
      <c r="AC1848" s="50">
        <f>IF(AD1848=AK1848,1,0)</f>
        <v>1</v>
      </c>
      <c r="AD1848" s="50">
        <v>23.17</v>
      </c>
      <c r="AE1848" s="39">
        <v>15.8</v>
      </c>
      <c r="AF1848" s="11">
        <f>IF(Z1848=2,AE1848*1.08,IF(AE1848&lt;=10,(AE1848*1.09),IF(AE1848&lt;=50,(10*1.09)+((AE1848-10)*1.08),IF(AE1848&lt;=100,(10*1.09)+((50-10)*1.08)+((AE1848-50)*1.07),IF(AE1848&lt;=200,(10*1.09)+((50-10)*1.08)+((100-50)*1.07)+((AE1848-100)*1.04),(10*1.09)+((50-10)*1.08)+((100-50)*1.07)+((200-100)*1.04)+((AE1848-200)*1.02))))))</f>
        <v>17.164000000000001</v>
      </c>
      <c r="AG1848" s="11">
        <f>IF(Z1848=1,AF1848*1.08,IF(Z1848=4,AF1848*1.08,IF(Z1848=2,0,IF(AE1848&lt;=100,(AF1848*1.25),IF(AE1848&lt;=200,134.5+((AE1848-100)*1.04*1.16),255.14+((AE1848-200)*1.02*1.12))))))</f>
        <v>21.455000000000002</v>
      </c>
      <c r="AH1848" s="11">
        <f>IF(Z1848=1,0,IF(Z1848=4,0,(AG1848*1.08)))</f>
        <v>23.171400000000002</v>
      </c>
      <c r="AI1848" s="9">
        <f>TRUNC(AF1848,2)</f>
        <v>17.16</v>
      </c>
      <c r="AJ1848" s="9">
        <f>TRUNC(AG1848,2)</f>
        <v>21.45</v>
      </c>
      <c r="AK1848" s="9">
        <f>TRUNC(AH1848,2)</f>
        <v>23.17</v>
      </c>
      <c r="AL1848" s="13">
        <v>44170</v>
      </c>
      <c r="AM1848" s="13">
        <v>44187</v>
      </c>
      <c r="AN1848" s="13" t="s">
        <v>6541</v>
      </c>
    </row>
    <row r="1849" spans="1:40" ht="57" customHeight="1" x14ac:dyDescent="0.25">
      <c r="A1849" s="1">
        <v>8699593815010</v>
      </c>
      <c r="B1849" s="1" t="s">
        <v>2732</v>
      </c>
      <c r="C1849" s="1" t="s">
        <v>2733</v>
      </c>
      <c r="D1849" s="2" t="s">
        <v>44</v>
      </c>
      <c r="E1849" s="3" t="s">
        <v>133</v>
      </c>
      <c r="F1849" s="3">
        <v>0</v>
      </c>
      <c r="G1849" s="2">
        <v>2</v>
      </c>
      <c r="H1849" s="3">
        <v>1</v>
      </c>
      <c r="I1849" s="3"/>
      <c r="J1849" s="3"/>
      <c r="K1849" s="3"/>
      <c r="L1849" s="4" t="s">
        <v>2736</v>
      </c>
      <c r="M1849" s="4" t="s">
        <v>833</v>
      </c>
      <c r="N1849" s="3" t="s">
        <v>5982</v>
      </c>
      <c r="O1849" s="3">
        <v>25</v>
      </c>
      <c r="P1849" s="3" t="s">
        <v>188</v>
      </c>
      <c r="Q1849" s="3">
        <v>5</v>
      </c>
      <c r="R1849" s="16" t="s">
        <v>2735</v>
      </c>
      <c r="S1849" s="10" t="s">
        <v>49</v>
      </c>
      <c r="T1849" s="3" t="s">
        <v>153</v>
      </c>
      <c r="U1849" s="38">
        <v>8.7100000000000009</v>
      </c>
      <c r="V1849" s="38">
        <v>8.7100000000000009</v>
      </c>
      <c r="W1849" s="38">
        <v>6.96</v>
      </c>
      <c r="X1849" s="11" t="s">
        <v>153</v>
      </c>
      <c r="Y1849" s="12"/>
      <c r="Z1849" s="1">
        <v>0</v>
      </c>
      <c r="AA1849" s="9">
        <v>26.5</v>
      </c>
      <c r="AB1849" s="9"/>
      <c r="AC1849" s="50">
        <f>IF(AD1849=AK1849,1,0)</f>
        <v>1</v>
      </c>
      <c r="AD1849" s="50">
        <v>38.770000000000003</v>
      </c>
      <c r="AE1849" s="39">
        <v>26.5</v>
      </c>
      <c r="AF1849" s="11">
        <f>IF(Z1849=2,AE1849*1.08,IF(AE1849&lt;=10,(AE1849*1.09),IF(AE1849&lt;=50,(10*1.09)+((AE1849-10)*1.08),IF(AE1849&lt;=100,(10*1.09)+((50-10)*1.08)+((AE1849-50)*1.07),IF(AE1849&lt;=200,(10*1.09)+((50-10)*1.08)+((100-50)*1.07)+((AE1849-100)*1.04),(10*1.09)+((50-10)*1.08)+((100-50)*1.07)+((200-100)*1.04)+((AE1849-200)*1.02))))))</f>
        <v>28.72</v>
      </c>
      <c r="AG1849" s="11">
        <f>IF(Z1849=1,AF1849*1.08,IF(Z1849=4,AF1849*1.08,IF(Z1849=2,0,IF(AE1849&lt;=100,(AF1849*1.25),IF(AE1849&lt;=200,134.5+((AE1849-100)*1.04*1.16),255.14+((AE1849-200)*1.02*1.12))))))</f>
        <v>35.9</v>
      </c>
      <c r="AH1849" s="11">
        <f>IF(Z1849=1,0,IF(Z1849=4,0,(AG1849*1.08)))</f>
        <v>38.771999999999998</v>
      </c>
      <c r="AI1849" s="9">
        <f>TRUNC(AF1849,2)</f>
        <v>28.72</v>
      </c>
      <c r="AJ1849" s="9">
        <f>TRUNC(AG1849,2)</f>
        <v>35.9</v>
      </c>
      <c r="AK1849" s="9">
        <f>TRUNC(AH1849,2)</f>
        <v>38.770000000000003</v>
      </c>
      <c r="AL1849" s="13">
        <v>44170</v>
      </c>
      <c r="AM1849" s="13">
        <v>44187</v>
      </c>
      <c r="AN1849" s="13" t="s">
        <v>6541</v>
      </c>
    </row>
    <row r="1850" spans="1:40" ht="57" customHeight="1" x14ac:dyDescent="0.25">
      <c r="A1850" s="1">
        <v>8681413880919</v>
      </c>
      <c r="B1850" s="1" t="s">
        <v>5736</v>
      </c>
      <c r="C1850" s="1" t="s">
        <v>43</v>
      </c>
      <c r="D1850" s="2" t="s">
        <v>44</v>
      </c>
      <c r="E1850" s="3" t="s">
        <v>5731</v>
      </c>
      <c r="F1850" s="3">
        <v>1</v>
      </c>
      <c r="G1850" s="2">
        <v>2</v>
      </c>
      <c r="H1850" s="3">
        <v>1</v>
      </c>
      <c r="I1850" s="3"/>
      <c r="J1850" s="3"/>
      <c r="K1850" s="3"/>
      <c r="L1850" s="4" t="s">
        <v>1928</v>
      </c>
      <c r="M1850" s="4" t="s">
        <v>755</v>
      </c>
      <c r="N1850" s="3" t="s">
        <v>5938</v>
      </c>
      <c r="O1850" s="3">
        <v>2</v>
      </c>
      <c r="P1850" s="3" t="s">
        <v>316</v>
      </c>
      <c r="Q1850" s="3">
        <v>4</v>
      </c>
      <c r="R1850" s="16" t="s">
        <v>262</v>
      </c>
      <c r="S1850" s="10" t="s">
        <v>49</v>
      </c>
      <c r="T1850" s="3" t="s">
        <v>1650</v>
      </c>
      <c r="U1850" s="38">
        <v>233.38</v>
      </c>
      <c r="V1850" s="38">
        <v>233.38</v>
      </c>
      <c r="W1850" s="38">
        <v>233.38</v>
      </c>
      <c r="X1850" s="3" t="s">
        <v>1650</v>
      </c>
      <c r="Y1850" s="12"/>
      <c r="Z1850" s="1">
        <v>0</v>
      </c>
      <c r="AA1850" s="9">
        <v>814.73</v>
      </c>
      <c r="AB1850" s="9"/>
      <c r="AC1850" s="50">
        <f>IF(AD1850=AK1850,1,0)</f>
        <v>1</v>
      </c>
      <c r="AD1850" s="50">
        <v>1034</v>
      </c>
      <c r="AE1850" s="39">
        <v>814.73</v>
      </c>
      <c r="AF1850" s="11">
        <f>IF(Z1850=2,AE1850*1.08,IF(AE1850&lt;=10,(AE1850*1.09),IF(AE1850&lt;=50,(10*1.09)+((AE1850-10)*1.08),IF(AE1850&lt;=100,(10*1.09)+((50-10)*1.08)+((AE1850-50)*1.07),IF(AE1850&lt;=200,(10*1.09)+((50-10)*1.08)+((100-50)*1.07)+((AE1850-100)*1.04),(10*1.09)+((50-10)*1.08)+((100-50)*1.07)+((200-100)*1.04)+((AE1850-200)*1.02))))))</f>
        <v>838.6246000000001</v>
      </c>
      <c r="AG1850" s="11">
        <f>IF(Z1850=1,AF1850*1.08,IF(Z1850=4,AF1850*1.08,IF(Z1850=2,0,IF(AE1850&lt;=100,(AF1850*1.25),IF(AE1850&lt;=200,134.5+((AE1850-100)*1.04*1.16),255.14+((AE1850-200)*1.02*1.12))))))</f>
        <v>957.40755200000012</v>
      </c>
      <c r="AH1850" s="11">
        <f>IF(Z1850=1,0,IF(Z1850=4,0,(AG1850*1.08)))</f>
        <v>1034.0001561600002</v>
      </c>
      <c r="AI1850" s="9">
        <f>TRUNC(AF1850,2)</f>
        <v>838.62</v>
      </c>
      <c r="AJ1850" s="9">
        <f>TRUNC(AG1850,2)</f>
        <v>957.4</v>
      </c>
      <c r="AK1850" s="9">
        <f>TRUNC(AH1850,2)</f>
        <v>1034</v>
      </c>
      <c r="AL1850" s="13">
        <v>44170</v>
      </c>
      <c r="AM1850" s="13">
        <v>44187</v>
      </c>
      <c r="AN1850" s="13" t="s">
        <v>6541</v>
      </c>
    </row>
    <row r="1851" spans="1:40" ht="57" customHeight="1" x14ac:dyDescent="0.25">
      <c r="A1851" s="1">
        <v>8699769950286</v>
      </c>
      <c r="B1851" s="1" t="s">
        <v>1687</v>
      </c>
      <c r="C1851" s="1" t="s">
        <v>1688</v>
      </c>
      <c r="D1851" s="2" t="s">
        <v>44</v>
      </c>
      <c r="E1851" s="3" t="s">
        <v>5731</v>
      </c>
      <c r="F1851" s="3">
        <v>8</v>
      </c>
      <c r="G1851" s="2">
        <v>2</v>
      </c>
      <c r="H1851" s="3">
        <v>1</v>
      </c>
      <c r="I1851" s="3"/>
      <c r="J1851" s="3"/>
      <c r="K1851" s="3"/>
      <c r="L1851" s="4" t="s">
        <v>640</v>
      </c>
      <c r="M1851" s="4" t="s">
        <v>641</v>
      </c>
      <c r="N1851" s="3" t="s">
        <v>5904</v>
      </c>
      <c r="O1851" s="3">
        <v>15000000</v>
      </c>
      <c r="P1851" s="3" t="s">
        <v>261</v>
      </c>
      <c r="Q1851" s="3">
        <v>10</v>
      </c>
      <c r="R1851" s="3" t="s">
        <v>48</v>
      </c>
      <c r="S1851" s="10" t="s">
        <v>49</v>
      </c>
      <c r="T1851" s="3" t="s">
        <v>1244</v>
      </c>
      <c r="U1851" s="38">
        <v>455.22</v>
      </c>
      <c r="V1851" s="38">
        <v>455.22</v>
      </c>
      <c r="W1851" s="38">
        <v>455.22</v>
      </c>
      <c r="X1851" s="11" t="s">
        <v>1244</v>
      </c>
      <c r="Y1851" s="12"/>
      <c r="Z1851" s="1">
        <v>0</v>
      </c>
      <c r="AA1851" s="9">
        <v>983.41</v>
      </c>
      <c r="AB1851" s="9"/>
      <c r="AC1851" s="50">
        <f>IF(AD1851=AK1851,1,0)</f>
        <v>1</v>
      </c>
      <c r="AD1851" s="50">
        <v>1242.1099999999999</v>
      </c>
      <c r="AE1851" s="39">
        <v>983.41</v>
      </c>
      <c r="AF1851" s="11">
        <f>IF(Z1851=2,AE1851*1.08,IF(AE1851&lt;=10,(AE1851*1.09),IF(AE1851&lt;=50,(10*1.09)+((AE1851-10)*1.08),IF(AE1851&lt;=100,(10*1.09)+((50-10)*1.08)+((AE1851-50)*1.07),IF(AE1851&lt;=200,(10*1.09)+((50-10)*1.08)+((100-50)*1.07)+((AE1851-100)*1.04),(10*1.09)+((50-10)*1.08)+((100-50)*1.07)+((200-100)*1.04)+((AE1851-200)*1.02))))))</f>
        <v>1010.6782000000001</v>
      </c>
      <c r="AG1851" s="11">
        <f>IF(Z1851=1,AF1851*1.08,IF(Z1851=4,AF1851*1.08,IF(Z1851=2,0,IF(AE1851&lt;=100,(AF1851*1.25),IF(AE1851&lt;=200,134.5+((AE1851-100)*1.04*1.16),255.14+((AE1851-200)*1.02*1.12))))))</f>
        <v>1150.1075840000001</v>
      </c>
      <c r="AH1851" s="11">
        <f>IF(Z1851=1,0,IF(Z1851=4,0,(AG1851*1.08)))</f>
        <v>1242.1161907200001</v>
      </c>
      <c r="AI1851" s="9">
        <f>TRUNC(AF1851,2)</f>
        <v>1010.67</v>
      </c>
      <c r="AJ1851" s="9">
        <f>TRUNC(AG1851,2)</f>
        <v>1150.0999999999999</v>
      </c>
      <c r="AK1851" s="9">
        <f>TRUNC(AH1851,2)</f>
        <v>1242.1099999999999</v>
      </c>
      <c r="AL1851" s="13">
        <v>44170</v>
      </c>
      <c r="AM1851" s="13">
        <v>44187</v>
      </c>
      <c r="AN1851" s="13" t="s">
        <v>6541</v>
      </c>
    </row>
    <row r="1852" spans="1:40" ht="57" customHeight="1" x14ac:dyDescent="0.25">
      <c r="A1852" s="1">
        <v>8699769950293</v>
      </c>
      <c r="B1852" s="1" t="s">
        <v>1687</v>
      </c>
      <c r="C1852" s="1" t="s">
        <v>1688</v>
      </c>
      <c r="D1852" s="2" t="s">
        <v>44</v>
      </c>
      <c r="E1852" s="3" t="s">
        <v>5731</v>
      </c>
      <c r="F1852" s="3">
        <v>8</v>
      </c>
      <c r="G1852" s="2">
        <v>2</v>
      </c>
      <c r="H1852" s="3">
        <v>1</v>
      </c>
      <c r="I1852" s="3"/>
      <c r="J1852" s="3"/>
      <c r="K1852" s="3"/>
      <c r="L1852" s="4" t="s">
        <v>2748</v>
      </c>
      <c r="M1852" s="4" t="s">
        <v>641</v>
      </c>
      <c r="N1852" s="3" t="s">
        <v>5904</v>
      </c>
      <c r="O1852" s="3">
        <v>30000000</v>
      </c>
      <c r="P1852" s="3" t="s">
        <v>261</v>
      </c>
      <c r="Q1852" s="3">
        <v>1</v>
      </c>
      <c r="R1852" s="3" t="s">
        <v>48</v>
      </c>
      <c r="S1852" s="10" t="s">
        <v>49</v>
      </c>
      <c r="T1852" s="3" t="s">
        <v>1244</v>
      </c>
      <c r="U1852" s="38">
        <v>85.73</v>
      </c>
      <c r="V1852" s="38">
        <v>85.73</v>
      </c>
      <c r="W1852" s="38">
        <v>85.73</v>
      </c>
      <c r="X1852" s="11" t="s">
        <v>1244</v>
      </c>
      <c r="Y1852" s="12"/>
      <c r="Z1852" s="1">
        <v>0</v>
      </c>
      <c r="AA1852" s="9">
        <v>109.58</v>
      </c>
      <c r="AB1852" s="9"/>
      <c r="AC1852" s="50">
        <f>IF(AD1852=AK1852,1,0)</f>
        <v>1</v>
      </c>
      <c r="AD1852" s="50">
        <v>157.74</v>
      </c>
      <c r="AE1852" s="39">
        <v>109.58</v>
      </c>
      <c r="AF1852" s="11">
        <f>IF(Z1852=2,AE1852*1.08,IF(AE1852&lt;=10,(AE1852*1.09),IF(AE1852&lt;=50,(10*1.09)+((AE1852-10)*1.08),IF(AE1852&lt;=100,(10*1.09)+((50-10)*1.08)+((AE1852-50)*1.07),IF(AE1852&lt;=200,(10*1.09)+((50-10)*1.08)+((100-50)*1.07)+((AE1852-100)*1.04),(10*1.09)+((50-10)*1.08)+((100-50)*1.07)+((200-100)*1.04)+((AE1852-200)*1.02))))))</f>
        <v>117.56319999999999</v>
      </c>
      <c r="AG1852" s="11">
        <f>IF(Z1852=1,AF1852*1.08,IF(Z1852=4,AF1852*1.08,IF(Z1852=2,0,IF(AE1852&lt;=100,(AF1852*1.25),IF(AE1852&lt;=200,134.5+((AE1852-100)*1.04*1.16),255.14+((AE1852-200)*1.02*1.12))))))</f>
        <v>146.057312</v>
      </c>
      <c r="AH1852" s="11">
        <f>IF(Z1852=1,0,IF(Z1852=4,0,(AG1852*1.08)))</f>
        <v>157.74189696000002</v>
      </c>
      <c r="AI1852" s="9">
        <f>TRUNC(AF1852,2)</f>
        <v>117.56</v>
      </c>
      <c r="AJ1852" s="9">
        <f>TRUNC(AG1852,2)</f>
        <v>146.05000000000001</v>
      </c>
      <c r="AK1852" s="9">
        <f>TRUNC(AH1852,2)</f>
        <v>157.74</v>
      </c>
      <c r="AL1852" s="13">
        <v>44170</v>
      </c>
      <c r="AM1852" s="13">
        <v>44187</v>
      </c>
      <c r="AN1852" s="13" t="s">
        <v>6541</v>
      </c>
    </row>
    <row r="1853" spans="1:40" ht="57" customHeight="1" x14ac:dyDescent="0.25">
      <c r="A1853" s="1">
        <v>8699769950316</v>
      </c>
      <c r="B1853" s="1" t="s">
        <v>1687</v>
      </c>
      <c r="C1853" s="1" t="s">
        <v>1688</v>
      </c>
      <c r="D1853" s="2" t="s">
        <v>44</v>
      </c>
      <c r="E1853" s="3" t="s">
        <v>5731</v>
      </c>
      <c r="F1853" s="3">
        <v>8</v>
      </c>
      <c r="G1853" s="2">
        <v>2</v>
      </c>
      <c r="H1853" s="3">
        <v>1</v>
      </c>
      <c r="I1853" s="3"/>
      <c r="J1853" s="3"/>
      <c r="K1853" s="3"/>
      <c r="L1853" s="4" t="s">
        <v>642</v>
      </c>
      <c r="M1853" s="4" t="s">
        <v>641</v>
      </c>
      <c r="N1853" s="3" t="s">
        <v>5904</v>
      </c>
      <c r="O1853" s="3">
        <v>30000000</v>
      </c>
      <c r="P1853" s="3" t="s">
        <v>261</v>
      </c>
      <c r="Q1853" s="3">
        <v>10</v>
      </c>
      <c r="R1853" s="3" t="s">
        <v>48</v>
      </c>
      <c r="S1853" s="10" t="s">
        <v>49</v>
      </c>
      <c r="T1853" s="3" t="s">
        <v>1244</v>
      </c>
      <c r="U1853" s="38">
        <v>854.93</v>
      </c>
      <c r="V1853" s="38">
        <v>854.93</v>
      </c>
      <c r="W1853" s="38">
        <v>854.93</v>
      </c>
      <c r="X1853" s="11" t="s">
        <v>1244</v>
      </c>
      <c r="Y1853" s="12"/>
      <c r="Z1853" s="1">
        <v>0</v>
      </c>
      <c r="AA1853" s="9">
        <v>1888.63</v>
      </c>
      <c r="AB1853" s="9"/>
      <c r="AC1853" s="50">
        <f>IF(AD1853=AK1853,1,0)</f>
        <v>1</v>
      </c>
      <c r="AD1853" s="50">
        <v>2358.96</v>
      </c>
      <c r="AE1853" s="39">
        <v>1888.63</v>
      </c>
      <c r="AF1853" s="11">
        <f>IF(Z1853=2,AE1853*1.08,IF(AE1853&lt;=10,(AE1853*1.09),IF(AE1853&lt;=50,(10*1.09)+((AE1853-10)*1.08),IF(AE1853&lt;=100,(10*1.09)+((50-10)*1.08)+((AE1853-50)*1.07),IF(AE1853&lt;=200,(10*1.09)+((50-10)*1.08)+((100-50)*1.07)+((AE1853-100)*1.04),(10*1.09)+((50-10)*1.08)+((100-50)*1.07)+((200-100)*1.04)+((AE1853-200)*1.02))))))</f>
        <v>1934.0026</v>
      </c>
      <c r="AG1853" s="11">
        <f>IF(Z1853=1,AF1853*1.08,IF(Z1853=4,AF1853*1.08,IF(Z1853=2,0,IF(AE1853&lt;=100,(AF1853*1.25),IF(AE1853&lt;=200,134.5+((AE1853-100)*1.04*1.16),255.14+((AE1853-200)*1.02*1.12))))))</f>
        <v>2184.2309120000004</v>
      </c>
      <c r="AH1853" s="11">
        <f>IF(Z1853=1,0,IF(Z1853=4,0,(AG1853*1.08)))</f>
        <v>2358.9693849600008</v>
      </c>
      <c r="AI1853" s="9">
        <f>TRUNC(AF1853,2)</f>
        <v>1934</v>
      </c>
      <c r="AJ1853" s="9">
        <f>TRUNC(AG1853,2)</f>
        <v>2184.23</v>
      </c>
      <c r="AK1853" s="9">
        <f>TRUNC(AH1853,2)</f>
        <v>2358.96</v>
      </c>
      <c r="AL1853" s="13">
        <v>44170</v>
      </c>
      <c r="AM1853" s="13">
        <v>44187</v>
      </c>
      <c r="AN1853" s="13" t="s">
        <v>6541</v>
      </c>
    </row>
    <row r="1854" spans="1:40" ht="57" customHeight="1" x14ac:dyDescent="0.25">
      <c r="A1854" s="1">
        <v>8699769950309</v>
      </c>
      <c r="B1854" s="1" t="s">
        <v>1687</v>
      </c>
      <c r="C1854" s="1" t="s">
        <v>1688</v>
      </c>
      <c r="D1854" s="2" t="s">
        <v>44</v>
      </c>
      <c r="E1854" s="3" t="s">
        <v>5731</v>
      </c>
      <c r="F1854" s="3">
        <v>8</v>
      </c>
      <c r="G1854" s="2">
        <v>2</v>
      </c>
      <c r="H1854" s="3">
        <v>1</v>
      </c>
      <c r="I1854" s="3"/>
      <c r="J1854" s="3"/>
      <c r="K1854" s="3"/>
      <c r="L1854" s="4" t="s">
        <v>2749</v>
      </c>
      <c r="M1854" s="4" t="s">
        <v>641</v>
      </c>
      <c r="N1854" s="3" t="s">
        <v>5904</v>
      </c>
      <c r="O1854" s="3">
        <v>30000000</v>
      </c>
      <c r="P1854" s="3" t="s">
        <v>261</v>
      </c>
      <c r="Q1854" s="3">
        <v>5</v>
      </c>
      <c r="R1854" s="3" t="s">
        <v>48</v>
      </c>
      <c r="S1854" s="10" t="s">
        <v>49</v>
      </c>
      <c r="T1854" s="3" t="s">
        <v>1244</v>
      </c>
      <c r="U1854" s="38">
        <v>427.46</v>
      </c>
      <c r="V1854" s="38">
        <v>427.46</v>
      </c>
      <c r="W1854" s="38">
        <v>427.46</v>
      </c>
      <c r="X1854" s="11" t="s">
        <v>1244</v>
      </c>
      <c r="Y1854" s="12"/>
      <c r="Z1854" s="1">
        <v>0</v>
      </c>
      <c r="AA1854" s="9">
        <v>699.8</v>
      </c>
      <c r="AB1854" s="9"/>
      <c r="AC1854" s="50">
        <f>IF(AD1854=AK1854,1,0)</f>
        <v>1</v>
      </c>
      <c r="AD1854" s="50">
        <v>892.2</v>
      </c>
      <c r="AE1854" s="39">
        <v>699.8</v>
      </c>
      <c r="AF1854" s="11">
        <f>IF(Z1854=2,AE1854*1.08,IF(AE1854&lt;=10,(AE1854*1.09),IF(AE1854&lt;=50,(10*1.09)+((AE1854-10)*1.08),IF(AE1854&lt;=100,(10*1.09)+((50-10)*1.08)+((AE1854-50)*1.07),IF(AE1854&lt;=200,(10*1.09)+((50-10)*1.08)+((100-50)*1.07)+((AE1854-100)*1.04),(10*1.09)+((50-10)*1.08)+((100-50)*1.07)+((200-100)*1.04)+((AE1854-200)*1.02))))))</f>
        <v>721.39599999999996</v>
      </c>
      <c r="AG1854" s="11">
        <f>IF(Z1854=1,AF1854*1.08,IF(Z1854=4,AF1854*1.08,IF(Z1854=2,0,IF(AE1854&lt;=100,(AF1854*1.25),IF(AE1854&lt;=200,134.5+((AE1854-100)*1.04*1.16),255.14+((AE1854-200)*1.02*1.12))))))</f>
        <v>826.11151999999993</v>
      </c>
      <c r="AH1854" s="11">
        <f>IF(Z1854=1,0,IF(Z1854=4,0,(AG1854*1.08)))</f>
        <v>892.20044159999998</v>
      </c>
      <c r="AI1854" s="9">
        <f>TRUNC(AF1854,2)</f>
        <v>721.39</v>
      </c>
      <c r="AJ1854" s="9">
        <f>TRUNC(AG1854,2)</f>
        <v>826.11</v>
      </c>
      <c r="AK1854" s="9">
        <f>TRUNC(AH1854,2)</f>
        <v>892.2</v>
      </c>
      <c r="AL1854" s="13">
        <v>44170</v>
      </c>
      <c r="AM1854" s="13">
        <v>44187</v>
      </c>
      <c r="AN1854" s="13" t="s">
        <v>6541</v>
      </c>
    </row>
    <row r="1855" spans="1:40" ht="57" customHeight="1" x14ac:dyDescent="0.25">
      <c r="A1855" s="1">
        <v>8699638953714</v>
      </c>
      <c r="B1855" s="1" t="s">
        <v>1687</v>
      </c>
      <c r="C1855" s="1" t="s">
        <v>1688</v>
      </c>
      <c r="D1855" s="2" t="s">
        <v>44</v>
      </c>
      <c r="E1855" s="3" t="s">
        <v>5731</v>
      </c>
      <c r="F1855" s="3">
        <v>8</v>
      </c>
      <c r="G1855" s="2">
        <v>2</v>
      </c>
      <c r="H1855" s="3">
        <v>1</v>
      </c>
      <c r="I1855" s="3"/>
      <c r="J1855" s="3"/>
      <c r="K1855" s="3"/>
      <c r="L1855" s="4" t="s">
        <v>1742</v>
      </c>
      <c r="M1855" s="4" t="s">
        <v>641</v>
      </c>
      <c r="N1855" s="3" t="s">
        <v>5974</v>
      </c>
      <c r="O1855" s="3">
        <v>30000000</v>
      </c>
      <c r="P1855" s="3" t="s">
        <v>261</v>
      </c>
      <c r="Q1855" s="3">
        <v>5</v>
      </c>
      <c r="R1855" s="3" t="s">
        <v>48</v>
      </c>
      <c r="S1855" s="10" t="s">
        <v>49</v>
      </c>
      <c r="T1855" s="3" t="s">
        <v>153</v>
      </c>
      <c r="U1855" s="38">
        <v>134.59</v>
      </c>
      <c r="V1855" s="38">
        <v>134.59</v>
      </c>
      <c r="W1855" s="38">
        <v>134.59</v>
      </c>
      <c r="X1855" s="3" t="s">
        <v>153</v>
      </c>
      <c r="Y1855" s="12"/>
      <c r="Z1855" s="1">
        <v>0</v>
      </c>
      <c r="AA1855" s="9">
        <v>513.52</v>
      </c>
      <c r="AB1855" s="9"/>
      <c r="AC1855" s="50">
        <f>IF(AD1855=AK1855,1,0)</f>
        <v>1</v>
      </c>
      <c r="AD1855" s="50">
        <v>662.36</v>
      </c>
      <c r="AE1855" s="39">
        <v>513.52</v>
      </c>
      <c r="AF1855" s="11">
        <f>IF(Z1855=2,AE1855*1.08,IF(AE1855&lt;=10,(AE1855*1.09),IF(AE1855&lt;=50,(10*1.09)+((AE1855-10)*1.08),IF(AE1855&lt;=100,(10*1.09)+((50-10)*1.08)+((AE1855-50)*1.07),IF(AE1855&lt;=200,(10*1.09)+((50-10)*1.08)+((100-50)*1.07)+((AE1855-100)*1.04),(10*1.09)+((50-10)*1.08)+((100-50)*1.07)+((200-100)*1.04)+((AE1855-200)*1.02))))))</f>
        <v>531.3904</v>
      </c>
      <c r="AG1855" s="11">
        <f>IF(Z1855=1,AF1855*1.08,IF(Z1855=4,AF1855*1.08,IF(Z1855=2,0,IF(AE1855&lt;=100,(AF1855*1.25),IF(AE1855&lt;=200,134.5+((AE1855-100)*1.04*1.16),255.14+((AE1855-200)*1.02*1.12))))))</f>
        <v>613.30524800000001</v>
      </c>
      <c r="AH1855" s="11">
        <f>IF(Z1855=1,0,IF(Z1855=4,0,(AG1855*1.08)))</f>
        <v>662.36966784000003</v>
      </c>
      <c r="AI1855" s="9">
        <f>TRUNC(AF1855,2)</f>
        <v>531.39</v>
      </c>
      <c r="AJ1855" s="9">
        <f>TRUNC(AG1855,2)</f>
        <v>613.29999999999995</v>
      </c>
      <c r="AK1855" s="9">
        <f>TRUNC(AH1855,2)</f>
        <v>662.36</v>
      </c>
      <c r="AL1855" s="13">
        <v>44170</v>
      </c>
      <c r="AM1855" s="13">
        <v>44187</v>
      </c>
      <c r="AN1855" s="13" t="s">
        <v>6541</v>
      </c>
    </row>
    <row r="1856" spans="1:40" ht="57" customHeight="1" x14ac:dyDescent="0.25">
      <c r="A1856" s="1">
        <v>8699638953738</v>
      </c>
      <c r="B1856" s="1" t="s">
        <v>1687</v>
      </c>
      <c r="C1856" s="1" t="s">
        <v>1688</v>
      </c>
      <c r="D1856" s="2" t="s">
        <v>44</v>
      </c>
      <c r="E1856" s="3" t="s">
        <v>5731</v>
      </c>
      <c r="F1856" s="3">
        <v>8</v>
      </c>
      <c r="G1856" s="2">
        <v>2</v>
      </c>
      <c r="H1856" s="3">
        <v>1</v>
      </c>
      <c r="I1856" s="3"/>
      <c r="J1856" s="3"/>
      <c r="K1856" s="3"/>
      <c r="L1856" s="4" t="s">
        <v>1748</v>
      </c>
      <c r="M1856" s="4" t="s">
        <v>641</v>
      </c>
      <c r="N1856" s="3" t="s">
        <v>5974</v>
      </c>
      <c r="O1856" s="3">
        <v>48000000</v>
      </c>
      <c r="P1856" s="3" t="s">
        <v>261</v>
      </c>
      <c r="Q1856" s="3">
        <v>5</v>
      </c>
      <c r="R1856" s="3" t="s">
        <v>48</v>
      </c>
      <c r="S1856" s="10" t="s">
        <v>49</v>
      </c>
      <c r="T1856" s="3" t="s">
        <v>153</v>
      </c>
      <c r="U1856" s="38">
        <v>217.22</v>
      </c>
      <c r="V1856" s="38">
        <v>217.22</v>
      </c>
      <c r="W1856" s="38">
        <v>217.22</v>
      </c>
      <c r="X1856" s="3" t="s">
        <v>153</v>
      </c>
      <c r="Y1856" s="12"/>
      <c r="Z1856" s="1">
        <v>0</v>
      </c>
      <c r="AA1856" s="9">
        <v>828.8</v>
      </c>
      <c r="AB1856" s="9"/>
      <c r="AC1856" s="50">
        <f>IF(AD1856=AK1856,1,0)</f>
        <v>1</v>
      </c>
      <c r="AD1856" s="50">
        <v>1051.3499999999999</v>
      </c>
      <c r="AE1856" s="39">
        <v>828.8</v>
      </c>
      <c r="AF1856" s="11">
        <f>IF(Z1856=2,AE1856*1.08,IF(AE1856&lt;=10,(AE1856*1.09),IF(AE1856&lt;=50,(10*1.09)+((AE1856-10)*1.08),IF(AE1856&lt;=100,(10*1.09)+((50-10)*1.08)+((AE1856-50)*1.07),IF(AE1856&lt;=200,(10*1.09)+((50-10)*1.08)+((100-50)*1.07)+((AE1856-100)*1.04),(10*1.09)+((50-10)*1.08)+((100-50)*1.07)+((200-100)*1.04)+((AE1856-200)*1.02))))))</f>
        <v>852.976</v>
      </c>
      <c r="AG1856" s="11">
        <f>IF(Z1856=1,AF1856*1.08,IF(Z1856=4,AF1856*1.08,IF(Z1856=2,0,IF(AE1856&lt;=100,(AF1856*1.25),IF(AE1856&lt;=200,134.5+((AE1856-100)*1.04*1.16),255.14+((AE1856-200)*1.02*1.12))))))</f>
        <v>973.48112000000003</v>
      </c>
      <c r="AH1856" s="11">
        <f>IF(Z1856=1,0,IF(Z1856=4,0,(AG1856*1.08)))</f>
        <v>1051.3596096000001</v>
      </c>
      <c r="AI1856" s="9">
        <f>TRUNC(AF1856,2)</f>
        <v>852.97</v>
      </c>
      <c r="AJ1856" s="9">
        <f>TRUNC(AG1856,2)</f>
        <v>973.48</v>
      </c>
      <c r="AK1856" s="9">
        <f>TRUNC(AH1856,2)</f>
        <v>1051.3499999999999</v>
      </c>
      <c r="AL1856" s="13">
        <v>44170</v>
      </c>
      <c r="AM1856" s="13">
        <v>44187</v>
      </c>
      <c r="AN1856" s="13" t="s">
        <v>6541</v>
      </c>
    </row>
    <row r="1857" spans="1:40" ht="57" customHeight="1" x14ac:dyDescent="0.25">
      <c r="A1857" s="1">
        <v>8699559090567</v>
      </c>
      <c r="B1857" s="1" t="s">
        <v>621</v>
      </c>
      <c r="C1857" s="1" t="s">
        <v>622</v>
      </c>
      <c r="D1857" s="2" t="s">
        <v>44</v>
      </c>
      <c r="E1857" s="3" t="s">
        <v>133</v>
      </c>
      <c r="F1857" s="3">
        <v>0</v>
      </c>
      <c r="G1857" s="2">
        <v>1</v>
      </c>
      <c r="H1857" s="3">
        <v>1</v>
      </c>
      <c r="I1857" s="3"/>
      <c r="J1857" s="3"/>
      <c r="K1857" s="3"/>
      <c r="L1857" s="4" t="s">
        <v>623</v>
      </c>
      <c r="M1857" s="4" t="s">
        <v>624</v>
      </c>
      <c r="N1857" s="3" t="s">
        <v>5986</v>
      </c>
      <c r="O1857" s="3">
        <v>200</v>
      </c>
      <c r="P1857" s="3" t="s">
        <v>76</v>
      </c>
      <c r="Q1857" s="3">
        <v>60</v>
      </c>
      <c r="R1857" s="3" t="s">
        <v>48</v>
      </c>
      <c r="S1857" s="10" t="s">
        <v>18</v>
      </c>
      <c r="T1857" s="3" t="s">
        <v>225</v>
      </c>
      <c r="U1857" s="38">
        <v>5.45</v>
      </c>
      <c r="V1857" s="38">
        <v>5.49</v>
      </c>
      <c r="W1857" s="38">
        <v>4.3899999999999997</v>
      </c>
      <c r="X1857" s="3" t="s">
        <v>225</v>
      </c>
      <c r="Y1857" s="12"/>
      <c r="Z1857" s="1">
        <v>0</v>
      </c>
      <c r="AA1857" s="9">
        <v>16.739999999999998</v>
      </c>
      <c r="AB1857" s="9"/>
      <c r="AC1857" s="50">
        <f>IF(AD1857=AK1857,1,0)</f>
        <v>1</v>
      </c>
      <c r="AD1857" s="50">
        <v>24.54</v>
      </c>
      <c r="AE1857" s="39">
        <v>16.739999999999998</v>
      </c>
      <c r="AF1857" s="11">
        <f>IF(Z1857=2,AE1857*1.08,IF(AE1857&lt;=10,(AE1857*1.09),IF(AE1857&lt;=50,(10*1.09)+((AE1857-10)*1.08),IF(AE1857&lt;=100,(10*1.09)+((50-10)*1.08)+((AE1857-50)*1.07),IF(AE1857&lt;=200,(10*1.09)+((50-10)*1.08)+((100-50)*1.07)+((AE1857-100)*1.04),(10*1.09)+((50-10)*1.08)+((100-50)*1.07)+((200-100)*1.04)+((AE1857-200)*1.02))))))</f>
        <v>18.179199999999998</v>
      </c>
      <c r="AG1857" s="11">
        <f>IF(Z1857=1,AF1857*1.08,IF(Z1857=4,AF1857*1.08,IF(Z1857=2,0,IF(AE1857&lt;=100,(AF1857*1.25),IF(AE1857&lt;=200,134.5+((AE1857-100)*1.04*1.16),255.14+((AE1857-200)*1.02*1.12))))))</f>
        <v>22.723999999999997</v>
      </c>
      <c r="AH1857" s="11">
        <f>IF(Z1857=1,0,IF(Z1857=4,0,(AG1857*1.08)))</f>
        <v>24.541919999999998</v>
      </c>
      <c r="AI1857" s="9">
        <f>TRUNC(AF1857,2)</f>
        <v>18.170000000000002</v>
      </c>
      <c r="AJ1857" s="9">
        <f>TRUNC(AG1857,2)</f>
        <v>22.72</v>
      </c>
      <c r="AK1857" s="9">
        <f>TRUNC(AH1857,2)</f>
        <v>24.54</v>
      </c>
      <c r="AL1857" s="13">
        <v>44170</v>
      </c>
      <c r="AM1857" s="13">
        <v>44187</v>
      </c>
      <c r="AN1857" s="13" t="s">
        <v>6541</v>
      </c>
    </row>
    <row r="1858" spans="1:40" ht="57" customHeight="1" x14ac:dyDescent="0.25">
      <c r="A1858" s="1">
        <v>8681308151063</v>
      </c>
      <c r="B1858" s="1" t="s">
        <v>2620</v>
      </c>
      <c r="C1858" s="1" t="s">
        <v>2621</v>
      </c>
      <c r="D1858" s="2" t="s">
        <v>44</v>
      </c>
      <c r="E1858" s="3" t="s">
        <v>5731</v>
      </c>
      <c r="F1858" s="3">
        <v>0</v>
      </c>
      <c r="G1858" s="2">
        <v>1</v>
      </c>
      <c r="H1858" s="3">
        <v>1</v>
      </c>
      <c r="I1858" s="3"/>
      <c r="J1858" s="3"/>
      <c r="K1858" s="3"/>
      <c r="L1858" s="4" t="s">
        <v>4948</v>
      </c>
      <c r="M1858" s="4" t="s">
        <v>437</v>
      </c>
      <c r="N1858" s="3" t="s">
        <v>5983</v>
      </c>
      <c r="O1858" s="3">
        <v>150</v>
      </c>
      <c r="P1858" s="3" t="s">
        <v>76</v>
      </c>
      <c r="Q1858" s="3">
        <v>2</v>
      </c>
      <c r="R1858" s="3" t="s">
        <v>48</v>
      </c>
      <c r="S1858" s="10" t="s">
        <v>18</v>
      </c>
      <c r="T1858" s="3" t="s">
        <v>225</v>
      </c>
      <c r="U1858" s="38">
        <v>5.1100000000000003</v>
      </c>
      <c r="V1858" s="38">
        <v>7.04</v>
      </c>
      <c r="W1858" s="38">
        <v>4.22</v>
      </c>
      <c r="X1858" s="11" t="s">
        <v>102</v>
      </c>
      <c r="Y1858" s="12"/>
      <c r="Z1858" s="1">
        <v>0</v>
      </c>
      <c r="AA1858" s="9">
        <v>16.03</v>
      </c>
      <c r="AB1858" s="9"/>
      <c r="AC1858" s="50">
        <f>IF(AD1858=AK1858,1,0)</f>
        <v>1</v>
      </c>
      <c r="AD1858" s="50">
        <v>23.5</v>
      </c>
      <c r="AE1858" s="39">
        <v>16.03</v>
      </c>
      <c r="AF1858" s="11">
        <f>IF(Z1858=2,AE1858*1.08,IF(AE1858&lt;=10,(AE1858*1.09),IF(AE1858&lt;=50,(10*1.09)+((AE1858-10)*1.08),IF(AE1858&lt;=100,(10*1.09)+((50-10)*1.08)+((AE1858-50)*1.07),IF(AE1858&lt;=200,(10*1.09)+((50-10)*1.08)+((100-50)*1.07)+((AE1858-100)*1.04),(10*1.09)+((50-10)*1.08)+((100-50)*1.07)+((200-100)*1.04)+((AE1858-200)*1.02))))))</f>
        <v>17.412400000000002</v>
      </c>
      <c r="AG1858" s="11">
        <f>IF(Z1858=1,AF1858*1.08,IF(Z1858=4,AF1858*1.08,IF(Z1858=2,0,IF(AE1858&lt;=100,(AF1858*1.25),IF(AE1858&lt;=200,134.5+((AE1858-100)*1.04*1.16),255.14+((AE1858-200)*1.02*1.12))))))</f>
        <v>21.765500000000003</v>
      </c>
      <c r="AH1858" s="11">
        <f>IF(Z1858=1,0,IF(Z1858=4,0,(AG1858*1.08)))</f>
        <v>23.506740000000004</v>
      </c>
      <c r="AI1858" s="9">
        <f>TRUNC(AF1858,2)</f>
        <v>17.41</v>
      </c>
      <c r="AJ1858" s="9">
        <f>TRUNC(AG1858,2)</f>
        <v>21.76</v>
      </c>
      <c r="AK1858" s="9">
        <f>TRUNC(AH1858,2)</f>
        <v>23.5</v>
      </c>
      <c r="AL1858" s="13">
        <v>44170</v>
      </c>
      <c r="AM1858" s="13">
        <v>44187</v>
      </c>
      <c r="AN1858" s="13" t="s">
        <v>6541</v>
      </c>
    </row>
    <row r="1859" spans="1:40" ht="57" customHeight="1" x14ac:dyDescent="0.25">
      <c r="A1859" s="1">
        <v>8699532151353</v>
      </c>
      <c r="B1859" s="1" t="s">
        <v>2620</v>
      </c>
      <c r="C1859" s="1" t="s">
        <v>2621</v>
      </c>
      <c r="D1859" s="2" t="s">
        <v>44</v>
      </c>
      <c r="E1859" s="3" t="s">
        <v>5731</v>
      </c>
      <c r="F1859" s="3">
        <v>0</v>
      </c>
      <c r="G1859" s="2">
        <v>1</v>
      </c>
      <c r="H1859" s="3">
        <v>1</v>
      </c>
      <c r="I1859" s="3"/>
      <c r="J1859" s="3"/>
      <c r="K1859" s="3"/>
      <c r="L1859" s="4" t="s">
        <v>4948</v>
      </c>
      <c r="M1859" s="4" t="s">
        <v>437</v>
      </c>
      <c r="N1859" s="3" t="s">
        <v>5902</v>
      </c>
      <c r="O1859" s="3">
        <v>150</v>
      </c>
      <c r="P1859" s="3" t="s">
        <v>76</v>
      </c>
      <c r="Q1859" s="3">
        <v>2</v>
      </c>
      <c r="R1859" s="3" t="s">
        <v>48</v>
      </c>
      <c r="S1859" s="10" t="s">
        <v>18</v>
      </c>
      <c r="T1859" s="3" t="s">
        <v>225</v>
      </c>
      <c r="U1859" s="38">
        <v>5.1100000000000003</v>
      </c>
      <c r="V1859" s="38">
        <v>7.04</v>
      </c>
      <c r="W1859" s="38">
        <v>4.22</v>
      </c>
      <c r="X1859" s="11" t="s">
        <v>102</v>
      </c>
      <c r="Y1859" s="12"/>
      <c r="Z1859" s="1">
        <v>0</v>
      </c>
      <c r="AA1859" s="9">
        <v>16.03</v>
      </c>
      <c r="AB1859" s="9"/>
      <c r="AC1859" s="50">
        <f>IF(AD1859=AK1859,1,0)</f>
        <v>1</v>
      </c>
      <c r="AD1859" s="50">
        <v>23.5</v>
      </c>
      <c r="AE1859" s="39">
        <v>16.03</v>
      </c>
      <c r="AF1859" s="11">
        <f>IF(Z1859=2,AE1859*1.08,IF(AE1859&lt;=10,(AE1859*1.09),IF(AE1859&lt;=50,(10*1.09)+((AE1859-10)*1.08),IF(AE1859&lt;=100,(10*1.09)+((50-10)*1.08)+((AE1859-50)*1.07),IF(AE1859&lt;=200,(10*1.09)+((50-10)*1.08)+((100-50)*1.07)+((AE1859-100)*1.04),(10*1.09)+((50-10)*1.08)+((100-50)*1.07)+((200-100)*1.04)+((AE1859-200)*1.02))))))</f>
        <v>17.412400000000002</v>
      </c>
      <c r="AG1859" s="11">
        <f>IF(Z1859=1,AF1859*1.08,IF(Z1859=4,AF1859*1.08,IF(Z1859=2,0,IF(AE1859&lt;=100,(AF1859*1.25),IF(AE1859&lt;=200,134.5+((AE1859-100)*1.04*1.16),255.14+((AE1859-200)*1.02*1.12))))))</f>
        <v>21.765500000000003</v>
      </c>
      <c r="AH1859" s="11">
        <f>IF(Z1859=1,0,IF(Z1859=4,0,(AG1859*1.08)))</f>
        <v>23.506740000000004</v>
      </c>
      <c r="AI1859" s="9">
        <f>TRUNC(AF1859,2)</f>
        <v>17.41</v>
      </c>
      <c r="AJ1859" s="9">
        <f>TRUNC(AG1859,2)</f>
        <v>21.76</v>
      </c>
      <c r="AK1859" s="9">
        <f>TRUNC(AH1859,2)</f>
        <v>23.5</v>
      </c>
      <c r="AL1859" s="13">
        <v>44170</v>
      </c>
      <c r="AM1859" s="13">
        <v>44187</v>
      </c>
      <c r="AN1859" s="13" t="s">
        <v>6541</v>
      </c>
    </row>
    <row r="1860" spans="1:40" ht="57" customHeight="1" x14ac:dyDescent="0.25">
      <c r="A1860" s="1">
        <v>8699795091076</v>
      </c>
      <c r="B1860" s="1" t="s">
        <v>2753</v>
      </c>
      <c r="C1860" s="1" t="s">
        <v>2754</v>
      </c>
      <c r="D1860" s="2" t="s">
        <v>44</v>
      </c>
      <c r="E1860" s="3" t="s">
        <v>133</v>
      </c>
      <c r="F1860" s="3">
        <v>0</v>
      </c>
      <c r="G1860" s="2">
        <v>2</v>
      </c>
      <c r="H1860" s="3">
        <v>1</v>
      </c>
      <c r="I1860" s="3"/>
      <c r="J1860" s="3"/>
      <c r="K1860" s="3"/>
      <c r="L1860" s="4" t="s">
        <v>2755</v>
      </c>
      <c r="M1860" s="4" t="s">
        <v>1003</v>
      </c>
      <c r="N1860" s="3" t="s">
        <v>6002</v>
      </c>
      <c r="O1860" s="3">
        <v>3</v>
      </c>
      <c r="P1860" s="3" t="s">
        <v>76</v>
      </c>
      <c r="Q1860" s="3">
        <v>50</v>
      </c>
      <c r="R1860" s="3" t="s">
        <v>48</v>
      </c>
      <c r="S1860" s="10" t="s">
        <v>49</v>
      </c>
      <c r="T1860" s="3" t="s">
        <v>1247</v>
      </c>
      <c r="U1860" s="38">
        <v>16.32</v>
      </c>
      <c r="V1860" s="38">
        <v>16.32</v>
      </c>
      <c r="W1860" s="38">
        <v>13.05</v>
      </c>
      <c r="X1860" s="3" t="s">
        <v>1247</v>
      </c>
      <c r="Y1860" s="12"/>
      <c r="Z1860" s="1">
        <v>0</v>
      </c>
      <c r="AA1860" s="9">
        <v>49.78</v>
      </c>
      <c r="AB1860" s="9"/>
      <c r="AC1860" s="50">
        <f>IF(AD1860=AK1860,1,0)</f>
        <v>1</v>
      </c>
      <c r="AD1860" s="50">
        <v>72.709999999999994</v>
      </c>
      <c r="AE1860" s="39">
        <v>49.78</v>
      </c>
      <c r="AF1860" s="11">
        <f>IF(Z1860=2,AE1860*1.08,IF(AE1860&lt;=10,(AE1860*1.09),IF(AE1860&lt;=50,(10*1.09)+((AE1860-10)*1.08),IF(AE1860&lt;=100,(10*1.09)+((50-10)*1.08)+((AE1860-50)*1.07),IF(AE1860&lt;=200,(10*1.09)+((50-10)*1.08)+((100-50)*1.07)+((AE1860-100)*1.04),(10*1.09)+((50-10)*1.08)+((100-50)*1.07)+((200-100)*1.04)+((AE1860-200)*1.02))))))</f>
        <v>53.862400000000001</v>
      </c>
      <c r="AG1860" s="11">
        <f>IF(Z1860=1,AF1860*1.08,IF(Z1860=4,AF1860*1.08,IF(Z1860=2,0,IF(AE1860&lt;=100,(AF1860*1.25),IF(AE1860&lt;=200,134.5+((AE1860-100)*1.04*1.16),255.14+((AE1860-200)*1.02*1.12))))))</f>
        <v>67.328000000000003</v>
      </c>
      <c r="AH1860" s="11">
        <f>IF(Z1860=1,0,IF(Z1860=4,0,(AG1860*1.08)))</f>
        <v>72.714240000000004</v>
      </c>
      <c r="AI1860" s="9">
        <f>TRUNC(AF1860,2)</f>
        <v>53.86</v>
      </c>
      <c r="AJ1860" s="9">
        <f>TRUNC(AG1860,2)</f>
        <v>67.319999999999993</v>
      </c>
      <c r="AK1860" s="9">
        <f>TRUNC(AH1860,2)</f>
        <v>72.709999999999994</v>
      </c>
      <c r="AL1860" s="13">
        <v>44170</v>
      </c>
      <c r="AM1860" s="13">
        <v>44187</v>
      </c>
      <c r="AN1860" s="13" t="s">
        <v>6541</v>
      </c>
    </row>
    <row r="1861" spans="1:40" ht="57" customHeight="1" x14ac:dyDescent="0.25">
      <c r="A1861" s="1">
        <v>8699514350088</v>
      </c>
      <c r="B1861" s="1" t="s">
        <v>1169</v>
      </c>
      <c r="C1861" s="1" t="s">
        <v>1170</v>
      </c>
      <c r="D1861" s="2" t="s">
        <v>44</v>
      </c>
      <c r="E1861" s="3" t="s">
        <v>133</v>
      </c>
      <c r="F1861" s="3">
        <v>0</v>
      </c>
      <c r="G1861" s="2">
        <v>1</v>
      </c>
      <c r="H1861" s="3">
        <v>1</v>
      </c>
      <c r="I1861" s="3"/>
      <c r="J1861" s="3"/>
      <c r="K1861" s="3"/>
      <c r="L1861" s="4" t="s">
        <v>5528</v>
      </c>
      <c r="M1861" s="4" t="s">
        <v>158</v>
      </c>
      <c r="N1861" s="3" t="s">
        <v>5962</v>
      </c>
      <c r="O1861" s="3" t="s">
        <v>2811</v>
      </c>
      <c r="P1861" s="3" t="s">
        <v>76</v>
      </c>
      <c r="Q1861" s="3">
        <v>30</v>
      </c>
      <c r="R1861" s="3" t="s">
        <v>48</v>
      </c>
      <c r="S1861" s="10" t="s">
        <v>18</v>
      </c>
      <c r="T1861" s="3" t="s">
        <v>102</v>
      </c>
      <c r="U1861" s="38">
        <v>9.57</v>
      </c>
      <c r="V1861" s="38">
        <v>9.57</v>
      </c>
      <c r="W1861" s="38">
        <v>7.65</v>
      </c>
      <c r="X1861" s="10" t="s">
        <v>102</v>
      </c>
      <c r="Y1861" s="12"/>
      <c r="Z1861" s="1">
        <v>0</v>
      </c>
      <c r="AA1861" s="9">
        <v>27.62</v>
      </c>
      <c r="AB1861" s="9"/>
      <c r="AC1861" s="50">
        <f>IF(AD1861=AK1861,1,0)</f>
        <v>1</v>
      </c>
      <c r="AD1861" s="50">
        <v>40.4</v>
      </c>
      <c r="AE1861" s="39">
        <v>27.62</v>
      </c>
      <c r="AF1861" s="11">
        <f>IF(Z1861=2,AE1861*1.08,IF(AE1861&lt;=10,(AE1861*1.09),IF(AE1861&lt;=50,(10*1.09)+((AE1861-10)*1.08),IF(AE1861&lt;=100,(10*1.09)+((50-10)*1.08)+((AE1861-50)*1.07),IF(AE1861&lt;=200,(10*1.09)+((50-10)*1.08)+((100-50)*1.07)+((AE1861-100)*1.04),(10*1.09)+((50-10)*1.08)+((100-50)*1.07)+((200-100)*1.04)+((AE1861-200)*1.02))))))</f>
        <v>29.929600000000001</v>
      </c>
      <c r="AG1861" s="11">
        <f>IF(Z1861=1,AF1861*1.08,IF(Z1861=4,AF1861*1.08,IF(Z1861=2,0,IF(AE1861&lt;=100,(AF1861*1.25),IF(AE1861&lt;=200,134.5+((AE1861-100)*1.04*1.16),255.14+((AE1861-200)*1.02*1.12))))))</f>
        <v>37.411999999999999</v>
      </c>
      <c r="AH1861" s="11">
        <f>IF(Z1861=1,0,IF(Z1861=4,0,(AG1861*1.08)))</f>
        <v>40.404960000000003</v>
      </c>
      <c r="AI1861" s="9">
        <f>TRUNC(AF1861,2)</f>
        <v>29.92</v>
      </c>
      <c r="AJ1861" s="9">
        <f>TRUNC(AG1861,2)</f>
        <v>37.409999999999997</v>
      </c>
      <c r="AK1861" s="9">
        <f>TRUNC(AH1861,2)</f>
        <v>40.4</v>
      </c>
      <c r="AL1861" s="13">
        <v>44170</v>
      </c>
      <c r="AM1861" s="13">
        <v>44187</v>
      </c>
      <c r="AN1861" s="13" t="s">
        <v>6541</v>
      </c>
    </row>
    <row r="1862" spans="1:40" ht="57" customHeight="1" x14ac:dyDescent="0.25">
      <c r="A1862" s="1">
        <v>8699514350095</v>
      </c>
      <c r="B1862" s="1" t="s">
        <v>2812</v>
      </c>
      <c r="C1862" s="1" t="s">
        <v>2813</v>
      </c>
      <c r="D1862" s="2" t="s">
        <v>44</v>
      </c>
      <c r="E1862" s="3" t="s">
        <v>133</v>
      </c>
      <c r="F1862" s="3">
        <v>0</v>
      </c>
      <c r="G1862" s="2">
        <v>1</v>
      </c>
      <c r="H1862" s="3">
        <v>1</v>
      </c>
      <c r="I1862" s="3"/>
      <c r="J1862" s="3"/>
      <c r="K1862" s="3"/>
      <c r="L1862" s="4" t="s">
        <v>5527</v>
      </c>
      <c r="M1862" s="4" t="s">
        <v>159</v>
      </c>
      <c r="N1862" s="3" t="s">
        <v>5962</v>
      </c>
      <c r="O1862" s="3" t="s">
        <v>2811</v>
      </c>
      <c r="P1862" s="3" t="s">
        <v>76</v>
      </c>
      <c r="Q1862" s="3">
        <v>30</v>
      </c>
      <c r="R1862" s="3" t="s">
        <v>48</v>
      </c>
      <c r="S1862" s="10" t="s">
        <v>18</v>
      </c>
      <c r="T1862" s="3" t="s">
        <v>225</v>
      </c>
      <c r="U1862" s="38">
        <v>7.07</v>
      </c>
      <c r="V1862" s="38">
        <v>7.07</v>
      </c>
      <c r="W1862" s="38">
        <v>5.65</v>
      </c>
      <c r="X1862" s="3" t="s">
        <v>225</v>
      </c>
      <c r="Y1862" s="12"/>
      <c r="Z1862" s="1">
        <v>0</v>
      </c>
      <c r="AA1862" s="9">
        <v>19.84</v>
      </c>
      <c r="AB1862" s="9"/>
      <c r="AC1862" s="50">
        <f>IF(AD1862=AK1862,1,0)</f>
        <v>1</v>
      </c>
      <c r="AD1862" s="50">
        <v>29.06</v>
      </c>
      <c r="AE1862" s="39">
        <v>19.84</v>
      </c>
      <c r="AF1862" s="11">
        <f>IF(Z1862=2,AE1862*1.08,IF(AE1862&lt;=10,(AE1862*1.09),IF(AE1862&lt;=50,(10*1.09)+((AE1862-10)*1.08),IF(AE1862&lt;=100,(10*1.09)+((50-10)*1.08)+((AE1862-50)*1.07),IF(AE1862&lt;=200,(10*1.09)+((50-10)*1.08)+((100-50)*1.07)+((AE1862-100)*1.04),(10*1.09)+((50-10)*1.08)+((100-50)*1.07)+((200-100)*1.04)+((AE1862-200)*1.02))))))</f>
        <v>21.527200000000001</v>
      </c>
      <c r="AG1862" s="11">
        <f>IF(Z1862=1,AF1862*1.08,IF(Z1862=4,AF1862*1.08,IF(Z1862=2,0,IF(AE1862&lt;=100,(AF1862*1.25),IF(AE1862&lt;=200,134.5+((AE1862-100)*1.04*1.16),255.14+((AE1862-200)*1.02*1.12))))))</f>
        <v>26.908999999999999</v>
      </c>
      <c r="AH1862" s="11">
        <f>IF(Z1862=1,0,IF(Z1862=4,0,(AG1862*1.08)))</f>
        <v>29.061720000000001</v>
      </c>
      <c r="AI1862" s="9">
        <f>TRUNC(AF1862,2)</f>
        <v>21.52</v>
      </c>
      <c r="AJ1862" s="9">
        <f>TRUNC(AG1862,2)</f>
        <v>26.9</v>
      </c>
      <c r="AK1862" s="9">
        <f>TRUNC(AH1862,2)</f>
        <v>29.06</v>
      </c>
      <c r="AL1862" s="13">
        <v>44170</v>
      </c>
      <c r="AM1862" s="13">
        <v>44187</v>
      </c>
      <c r="AN1862" s="13" t="s">
        <v>6541</v>
      </c>
    </row>
    <row r="1863" spans="1:40" ht="57" customHeight="1" x14ac:dyDescent="0.25">
      <c r="A1863" s="1">
        <v>8699546778638</v>
      </c>
      <c r="B1863" s="1" t="s">
        <v>2588</v>
      </c>
      <c r="C1863" s="1" t="s">
        <v>2589</v>
      </c>
      <c r="D1863" s="2" t="s">
        <v>44</v>
      </c>
      <c r="E1863" s="3" t="s">
        <v>5731</v>
      </c>
      <c r="F1863" s="3">
        <v>0</v>
      </c>
      <c r="G1863" s="2">
        <v>2</v>
      </c>
      <c r="H1863" s="3">
        <v>1</v>
      </c>
      <c r="I1863" s="3"/>
      <c r="J1863" s="3"/>
      <c r="K1863" s="3"/>
      <c r="L1863" s="4" t="s">
        <v>2590</v>
      </c>
      <c r="M1863" s="4" t="s">
        <v>2591</v>
      </c>
      <c r="N1863" s="3" t="s">
        <v>5960</v>
      </c>
      <c r="O1863" s="3">
        <v>1</v>
      </c>
      <c r="P1863" s="3" t="s">
        <v>2592</v>
      </c>
      <c r="Q1863" s="3">
        <v>1</v>
      </c>
      <c r="R1863" s="3" t="s">
        <v>48</v>
      </c>
      <c r="S1863" s="10" t="s">
        <v>49</v>
      </c>
      <c r="T1863" s="3" t="s">
        <v>78</v>
      </c>
      <c r="U1863" s="38">
        <v>173.55</v>
      </c>
      <c r="V1863" s="38">
        <v>173.55</v>
      </c>
      <c r="W1863" s="38">
        <v>173.55</v>
      </c>
      <c r="X1863" s="3" t="s">
        <v>78</v>
      </c>
      <c r="Y1863" s="12"/>
      <c r="Z1863" s="1">
        <v>0</v>
      </c>
      <c r="AA1863" s="9">
        <v>371.38</v>
      </c>
      <c r="AB1863" s="9"/>
      <c r="AC1863" s="50"/>
      <c r="AD1863" s="50"/>
      <c r="AE1863" s="39">
        <v>371.38</v>
      </c>
      <c r="AF1863" s="11">
        <f>IF(Z1863=2,AE1863*1.08,IF(AE1863&lt;=10,(AE1863*1.09),IF(AE1863&lt;=50,(10*1.09)+((AE1863-10)*1.08),IF(AE1863&lt;=100,(10*1.09)+((50-10)*1.08)+((AE1863-50)*1.07),IF(AE1863&lt;=200,(10*1.09)+((50-10)*1.08)+((100-50)*1.07)+((AE1863-100)*1.04),(10*1.09)+((50-10)*1.08)+((100-50)*1.07)+((200-100)*1.04)+((AE1863-200)*1.02))))))</f>
        <v>386.4076</v>
      </c>
      <c r="AG1863" s="11">
        <f>IF(Z1863=1,AF1863*1.08,IF(Z1863=4,AF1863*1.08,IF(Z1863=2,0,IF(AE1863&lt;=100,(AF1863*1.25),IF(AE1863&lt;=200,134.5+((AE1863-100)*1.04*1.16),255.14+((AE1863-200)*1.02*1.12))))))</f>
        <v>450.92451200000005</v>
      </c>
      <c r="AH1863" s="11">
        <f>IF(Z1863=1,0,IF(Z1863=4,0,(AG1863*1.08)))</f>
        <v>486.99847296000007</v>
      </c>
      <c r="AI1863" s="9">
        <f>TRUNC(AF1863,2)</f>
        <v>386.4</v>
      </c>
      <c r="AJ1863" s="9">
        <f>TRUNC(AG1863,2)</f>
        <v>450.92</v>
      </c>
      <c r="AK1863" s="9">
        <f>TRUNC(AH1863,2)</f>
        <v>486.99</v>
      </c>
      <c r="AL1863" s="13">
        <v>44170</v>
      </c>
      <c r="AM1863" s="13">
        <v>44187</v>
      </c>
      <c r="AN1863" s="13" t="s">
        <v>6541</v>
      </c>
    </row>
    <row r="1864" spans="1:40" ht="57" customHeight="1" x14ac:dyDescent="0.25">
      <c r="A1864" s="1">
        <v>8699546773428</v>
      </c>
      <c r="B1864" s="1" t="s">
        <v>2588</v>
      </c>
      <c r="C1864" s="1" t="s">
        <v>2589</v>
      </c>
      <c r="D1864" s="2" t="s">
        <v>44</v>
      </c>
      <c r="E1864" s="3" t="s">
        <v>5731</v>
      </c>
      <c r="F1864" s="3">
        <v>0</v>
      </c>
      <c r="G1864" s="2">
        <v>2</v>
      </c>
      <c r="H1864" s="3">
        <v>1</v>
      </c>
      <c r="I1864" s="3"/>
      <c r="J1864" s="3"/>
      <c r="K1864" s="3"/>
      <c r="L1864" s="4" t="s">
        <v>4957</v>
      </c>
      <c r="M1864" s="4" t="s">
        <v>2591</v>
      </c>
      <c r="N1864" s="3" t="s">
        <v>5960</v>
      </c>
      <c r="O1864" s="3">
        <v>1</v>
      </c>
      <c r="P1864" s="3" t="s">
        <v>2592</v>
      </c>
      <c r="Q1864" s="3">
        <v>7.5</v>
      </c>
      <c r="R1864" s="3" t="s">
        <v>48</v>
      </c>
      <c r="S1864" s="10" t="s">
        <v>49</v>
      </c>
      <c r="T1864" s="3" t="s">
        <v>129</v>
      </c>
      <c r="U1864" s="38">
        <v>54.9</v>
      </c>
      <c r="V1864" s="38">
        <v>54.9</v>
      </c>
      <c r="W1864" s="38">
        <v>54.9</v>
      </c>
      <c r="X1864" s="3" t="s">
        <v>129</v>
      </c>
      <c r="Y1864" s="12"/>
      <c r="Z1864" s="1">
        <v>0</v>
      </c>
      <c r="AA1864" s="9">
        <v>185.66</v>
      </c>
      <c r="AB1864" s="9"/>
      <c r="AC1864" s="50"/>
      <c r="AD1864" s="50"/>
      <c r="AE1864" s="39">
        <v>185.66</v>
      </c>
      <c r="AF1864" s="11">
        <f>IF(Z1864=2,AE1864*1.08,IF(AE1864&lt;=10,(AE1864*1.09),IF(AE1864&lt;=50,(10*1.09)+((AE1864-10)*1.08),IF(AE1864&lt;=100,(10*1.09)+((50-10)*1.08)+((AE1864-50)*1.07),IF(AE1864&lt;=200,(10*1.09)+((50-10)*1.08)+((100-50)*1.07)+((AE1864-100)*1.04),(10*1.09)+((50-10)*1.08)+((100-50)*1.07)+((200-100)*1.04)+((AE1864-200)*1.02))))))</f>
        <v>196.68639999999999</v>
      </c>
      <c r="AG1864" s="11">
        <f>IF(Z1864=1,AF1864*1.08,IF(Z1864=4,AF1864*1.08,IF(Z1864=2,0,IF(AE1864&lt;=100,(AF1864*1.25),IF(AE1864&lt;=200,134.5+((AE1864-100)*1.04*1.16),255.14+((AE1864-200)*1.02*1.12))))))</f>
        <v>237.84022399999998</v>
      </c>
      <c r="AH1864" s="11">
        <f>IF(Z1864=1,0,IF(Z1864=4,0,(AG1864*1.08)))</f>
        <v>256.86744191999998</v>
      </c>
      <c r="AI1864" s="9">
        <f>TRUNC(AF1864,2)</f>
        <v>196.68</v>
      </c>
      <c r="AJ1864" s="9">
        <f>TRUNC(AG1864,2)</f>
        <v>237.84</v>
      </c>
      <c r="AK1864" s="9">
        <f>TRUNC(AH1864,2)</f>
        <v>256.86</v>
      </c>
      <c r="AL1864" s="13">
        <v>44170</v>
      </c>
      <c r="AM1864" s="13">
        <v>44187</v>
      </c>
      <c r="AN1864" s="13" t="s">
        <v>6541</v>
      </c>
    </row>
    <row r="1865" spans="1:40" ht="57" customHeight="1" x14ac:dyDescent="0.25">
      <c r="A1865" s="1">
        <v>8699702774061</v>
      </c>
      <c r="B1865" s="1" t="s">
        <v>4958</v>
      </c>
      <c r="C1865" s="1" t="s">
        <v>4959</v>
      </c>
      <c r="D1865" s="2" t="s">
        <v>150</v>
      </c>
      <c r="E1865" s="3" t="s">
        <v>5731</v>
      </c>
      <c r="F1865" s="3">
        <v>0</v>
      </c>
      <c r="G1865" s="2">
        <v>1</v>
      </c>
      <c r="H1865" s="3">
        <v>1</v>
      </c>
      <c r="I1865" s="3"/>
      <c r="J1865" s="3"/>
      <c r="K1865" s="3"/>
      <c r="L1865" s="4" t="s">
        <v>4960</v>
      </c>
      <c r="M1865" s="4" t="s">
        <v>4961</v>
      </c>
      <c r="N1865" s="3" t="s">
        <v>5965</v>
      </c>
      <c r="O1865" s="3">
        <v>287</v>
      </c>
      <c r="P1865" s="3" t="s">
        <v>76</v>
      </c>
      <c r="Q1865" s="3">
        <v>1</v>
      </c>
      <c r="R1865" s="3" t="s">
        <v>48</v>
      </c>
      <c r="S1865" s="10" t="s">
        <v>18</v>
      </c>
      <c r="T1865" s="3" t="s">
        <v>153</v>
      </c>
      <c r="U1865" s="38">
        <v>24.53</v>
      </c>
      <c r="V1865" s="38">
        <v>31.74</v>
      </c>
      <c r="W1865" s="38">
        <v>19.04</v>
      </c>
      <c r="X1865" s="11" t="s">
        <v>153</v>
      </c>
      <c r="Y1865" s="12"/>
      <c r="Z1865" s="1">
        <v>0</v>
      </c>
      <c r="AA1865" s="9">
        <v>72.599999999999994</v>
      </c>
      <c r="AB1865" s="9"/>
      <c r="AC1865" s="50"/>
      <c r="AD1865" s="50"/>
      <c r="AE1865" s="39">
        <v>72.599999999999994</v>
      </c>
      <c r="AF1865" s="11">
        <f>IF(Z1865=2,AE1865*1.08,IF(AE1865&lt;=10,(AE1865*1.09),IF(AE1865&lt;=50,(10*1.09)+((AE1865-10)*1.08),IF(AE1865&lt;=100,(10*1.09)+((50-10)*1.08)+((AE1865-50)*1.07),IF(AE1865&lt;=200,(10*1.09)+((50-10)*1.08)+((100-50)*1.07)+((AE1865-100)*1.04),(10*1.09)+((50-10)*1.08)+((100-50)*1.07)+((200-100)*1.04)+((AE1865-200)*1.02))))))</f>
        <v>78.281999999999996</v>
      </c>
      <c r="AG1865" s="11">
        <f>IF(Z1865=1,AF1865*1.08,IF(Z1865=4,AF1865*1.08,IF(Z1865=2,0,IF(AE1865&lt;=100,(AF1865*1.25),IF(AE1865&lt;=200,134.5+((AE1865-100)*1.04*1.16),255.14+((AE1865-200)*1.02*1.12))))))</f>
        <v>97.852499999999992</v>
      </c>
      <c r="AH1865" s="11">
        <f>IF(Z1865=1,0,IF(Z1865=4,0,(AG1865*1.08)))</f>
        <v>105.6807</v>
      </c>
      <c r="AI1865" s="9">
        <f>TRUNC(AF1865,2)</f>
        <v>78.28</v>
      </c>
      <c r="AJ1865" s="9">
        <f>TRUNC(AG1865,2)</f>
        <v>97.85</v>
      </c>
      <c r="AK1865" s="9">
        <f>TRUNC(AH1865,2)</f>
        <v>105.68</v>
      </c>
      <c r="AL1865" s="13">
        <v>44170</v>
      </c>
      <c r="AM1865" s="13">
        <v>44187</v>
      </c>
      <c r="AN1865" s="13" t="s">
        <v>6541</v>
      </c>
    </row>
    <row r="1866" spans="1:40" ht="57" customHeight="1" x14ac:dyDescent="0.25">
      <c r="A1866" s="1">
        <v>8699702774078</v>
      </c>
      <c r="B1866" s="1" t="s">
        <v>4958</v>
      </c>
      <c r="C1866" s="1" t="s">
        <v>4959</v>
      </c>
      <c r="D1866" s="2" t="s">
        <v>150</v>
      </c>
      <c r="E1866" s="3" t="s">
        <v>5731</v>
      </c>
      <c r="F1866" s="3">
        <v>0</v>
      </c>
      <c r="G1866" s="29">
        <v>7</v>
      </c>
      <c r="H1866" s="3">
        <v>1</v>
      </c>
      <c r="I1866" s="3"/>
      <c r="J1866" s="3"/>
      <c r="K1866" s="3"/>
      <c r="L1866" s="4" t="s">
        <v>4962</v>
      </c>
      <c r="M1866" s="4" t="s">
        <v>4961</v>
      </c>
      <c r="N1866" s="3" t="s">
        <v>5965</v>
      </c>
      <c r="O1866" s="3">
        <v>287</v>
      </c>
      <c r="P1866" s="3" t="s">
        <v>76</v>
      </c>
      <c r="Q1866" s="3">
        <v>1</v>
      </c>
      <c r="R1866" s="3" t="s">
        <v>48</v>
      </c>
      <c r="S1866" s="10" t="s">
        <v>18</v>
      </c>
      <c r="T1866" s="3" t="s">
        <v>153</v>
      </c>
      <c r="U1866" s="38">
        <v>24.81</v>
      </c>
      <c r="V1866" s="38">
        <v>43.29</v>
      </c>
      <c r="W1866" s="38">
        <v>24.81</v>
      </c>
      <c r="X1866" s="11" t="s">
        <v>153</v>
      </c>
      <c r="Y1866" s="12"/>
      <c r="Z1866" s="1">
        <v>0</v>
      </c>
      <c r="AA1866" s="9">
        <v>94.65</v>
      </c>
      <c r="AB1866" s="9"/>
      <c r="AC1866" s="50"/>
      <c r="AD1866" s="50"/>
      <c r="AE1866" s="39">
        <v>94.65</v>
      </c>
      <c r="AF1866" s="11">
        <f>IF(Z1866=2,AE1866*1.08,IF(AE1866&lt;=10,(AE1866*1.09),IF(AE1866&lt;=50,(10*1.09)+((AE1866-10)*1.08),IF(AE1866&lt;=100,(10*1.09)+((50-10)*1.08)+((AE1866-50)*1.07),IF(AE1866&lt;=200,(10*1.09)+((50-10)*1.08)+((100-50)*1.07)+((AE1866-100)*1.04),(10*1.09)+((50-10)*1.08)+((100-50)*1.07)+((200-100)*1.04)+((AE1866-200)*1.02))))))</f>
        <v>101.87550000000002</v>
      </c>
      <c r="AG1866" s="11">
        <f>IF(Z1866=1,AF1866*1.08,IF(Z1866=4,AF1866*1.08,IF(Z1866=2,0,IF(AE1866&lt;=100,(AF1866*1.25),IF(AE1866&lt;=200,134.5+((AE1866-100)*1.04*1.16),255.14+((AE1866-200)*1.02*1.12))))))</f>
        <v>127.34437500000001</v>
      </c>
      <c r="AH1866" s="11">
        <f>IF(Z1866=1,0,IF(Z1866=4,0,(AG1866*1.08)))</f>
        <v>137.53192500000003</v>
      </c>
      <c r="AI1866" s="9">
        <f>TRUNC(AF1866,2)</f>
        <v>101.87</v>
      </c>
      <c r="AJ1866" s="9">
        <f>TRUNC(AG1866,2)</f>
        <v>127.34</v>
      </c>
      <c r="AK1866" s="9">
        <f>TRUNC(AH1866,2)</f>
        <v>137.53</v>
      </c>
      <c r="AL1866" s="13">
        <v>44170</v>
      </c>
      <c r="AM1866" s="13">
        <v>44187</v>
      </c>
      <c r="AN1866" s="13" t="s">
        <v>6541</v>
      </c>
    </row>
    <row r="1867" spans="1:40" ht="57" customHeight="1" x14ac:dyDescent="0.25">
      <c r="A1867" s="1">
        <v>8699593595233</v>
      </c>
      <c r="B1867" s="1" t="s">
        <v>2581</v>
      </c>
      <c r="C1867" s="1" t="s">
        <v>2582</v>
      </c>
      <c r="D1867" s="2" t="s">
        <v>44</v>
      </c>
      <c r="E1867" s="3" t="s">
        <v>5731</v>
      </c>
      <c r="F1867" s="3">
        <v>0</v>
      </c>
      <c r="G1867" s="2">
        <v>2</v>
      </c>
      <c r="H1867" s="3">
        <v>1</v>
      </c>
      <c r="I1867" s="3"/>
      <c r="J1867" s="3"/>
      <c r="K1867" s="3"/>
      <c r="L1867" s="4" t="s">
        <v>2828</v>
      </c>
      <c r="M1867" s="4" t="s">
        <v>1097</v>
      </c>
      <c r="N1867" s="3" t="s">
        <v>5982</v>
      </c>
      <c r="O1867" s="3">
        <v>400</v>
      </c>
      <c r="P1867" s="3" t="s">
        <v>76</v>
      </c>
      <c r="Q1867" s="3">
        <v>100</v>
      </c>
      <c r="R1867" s="3" t="s">
        <v>48</v>
      </c>
      <c r="S1867" s="10" t="s">
        <v>49</v>
      </c>
      <c r="T1867" s="3" t="s">
        <v>153</v>
      </c>
      <c r="U1867" s="38">
        <v>19.95</v>
      </c>
      <c r="V1867" s="38">
        <v>19.95</v>
      </c>
      <c r="W1867" s="38">
        <v>19.95</v>
      </c>
      <c r="X1867" s="3" t="s">
        <v>153</v>
      </c>
      <c r="Y1867" s="42" t="s">
        <v>309</v>
      </c>
      <c r="Z1867" s="1">
        <v>0</v>
      </c>
      <c r="AA1867" s="9">
        <v>87.08</v>
      </c>
      <c r="AB1867" s="9"/>
      <c r="AC1867" s="50">
        <f>IF(AD1867=AK1867,1,0)</f>
        <v>1</v>
      </c>
      <c r="AD1867" s="50">
        <v>126.59</v>
      </c>
      <c r="AE1867" s="39">
        <v>87.08</v>
      </c>
      <c r="AF1867" s="11">
        <f>IF(Z1867=2,AE1867*1.08,IF(AE1867&lt;=10,(AE1867*1.09),IF(AE1867&lt;=50,(10*1.09)+((AE1867-10)*1.08),IF(AE1867&lt;=100,(10*1.09)+((50-10)*1.08)+((AE1867-50)*1.07),IF(AE1867&lt;=200,(10*1.09)+((50-10)*1.08)+((100-50)*1.07)+((AE1867-100)*1.04),(10*1.09)+((50-10)*1.08)+((100-50)*1.07)+((200-100)*1.04)+((AE1867-200)*1.02))))))</f>
        <v>93.775599999999997</v>
      </c>
      <c r="AG1867" s="11">
        <f>IF(Z1867=1,AF1867*1.08,IF(Z1867=4,AF1867*1.08,IF(Z1867=2,0,IF(AE1867&lt;=100,(AF1867*1.25),IF(AE1867&lt;=200,134.5+((AE1867-100)*1.04*1.16),255.14+((AE1867-200)*1.02*1.12))))))</f>
        <v>117.2195</v>
      </c>
      <c r="AH1867" s="11">
        <f>IF(Z1867=1,0,IF(Z1867=4,0,(AG1867*1.08)))</f>
        <v>126.59706</v>
      </c>
      <c r="AI1867" s="9">
        <f>TRUNC(AF1867,2)</f>
        <v>93.77</v>
      </c>
      <c r="AJ1867" s="9">
        <f>TRUNC(AG1867,2)</f>
        <v>117.21</v>
      </c>
      <c r="AK1867" s="9">
        <f>TRUNC(AH1867,2)</f>
        <v>126.59</v>
      </c>
      <c r="AL1867" s="13">
        <v>44170</v>
      </c>
      <c r="AM1867" s="13">
        <v>44187</v>
      </c>
      <c r="AN1867" s="13" t="s">
        <v>6541</v>
      </c>
    </row>
    <row r="1868" spans="1:40" ht="57" customHeight="1" x14ac:dyDescent="0.25">
      <c r="A1868" s="1">
        <v>8699514097587</v>
      </c>
      <c r="B1868" s="1" t="s">
        <v>2839</v>
      </c>
      <c r="C1868" s="1" t="s">
        <v>2840</v>
      </c>
      <c r="D1868" s="2" t="s">
        <v>44</v>
      </c>
      <c r="E1868" s="3" t="s">
        <v>5731</v>
      </c>
      <c r="F1868" s="3">
        <v>0</v>
      </c>
      <c r="G1868" s="2">
        <v>2</v>
      </c>
      <c r="H1868" s="3">
        <v>1</v>
      </c>
      <c r="I1868" s="3"/>
      <c r="J1868" s="3"/>
      <c r="K1868" s="3"/>
      <c r="L1868" s="4" t="s">
        <v>2841</v>
      </c>
      <c r="M1868" s="4" t="s">
        <v>2842</v>
      </c>
      <c r="N1868" s="3" t="s">
        <v>5962</v>
      </c>
      <c r="O1868" s="3">
        <v>320</v>
      </c>
      <c r="P1868" s="3" t="s">
        <v>76</v>
      </c>
      <c r="Q1868" s="3">
        <v>5</v>
      </c>
      <c r="R1868" s="3" t="s">
        <v>48</v>
      </c>
      <c r="S1868" s="10" t="s">
        <v>18</v>
      </c>
      <c r="T1868" s="3" t="s">
        <v>1244</v>
      </c>
      <c r="U1868" s="38">
        <v>16.329999999999998</v>
      </c>
      <c r="V1868" s="38">
        <v>16.329999999999998</v>
      </c>
      <c r="W1868" s="38">
        <v>16.329999999999998</v>
      </c>
      <c r="X1868" s="3" t="s">
        <v>1244</v>
      </c>
      <c r="Y1868" s="12"/>
      <c r="Z1868" s="1">
        <v>0</v>
      </c>
      <c r="AA1868" s="9">
        <v>62.23</v>
      </c>
      <c r="AB1868" s="9"/>
      <c r="AC1868" s="50">
        <f>IF(AD1868=AK1868,1,0)</f>
        <v>1</v>
      </c>
      <c r="AD1868" s="50">
        <v>90.7</v>
      </c>
      <c r="AE1868" s="39">
        <v>62.23</v>
      </c>
      <c r="AF1868" s="11">
        <f>IF(Z1868=2,AE1868*1.08,IF(AE1868&lt;=10,(AE1868*1.09),IF(AE1868&lt;=50,(10*1.09)+((AE1868-10)*1.08),IF(AE1868&lt;=100,(10*1.09)+((50-10)*1.08)+((AE1868-50)*1.07),IF(AE1868&lt;=200,(10*1.09)+((50-10)*1.08)+((100-50)*1.07)+((AE1868-100)*1.04),(10*1.09)+((50-10)*1.08)+((100-50)*1.07)+((200-100)*1.04)+((AE1868-200)*1.02))))))</f>
        <v>67.186099999999996</v>
      </c>
      <c r="AG1868" s="11">
        <f>IF(Z1868=1,AF1868*1.08,IF(Z1868=4,AF1868*1.08,IF(Z1868=2,0,IF(AE1868&lt;=100,(AF1868*1.25),IF(AE1868&lt;=200,134.5+((AE1868-100)*1.04*1.16),255.14+((AE1868-200)*1.02*1.12))))))</f>
        <v>83.982624999999999</v>
      </c>
      <c r="AH1868" s="11">
        <f>IF(Z1868=1,0,IF(Z1868=4,0,(AG1868*1.08)))</f>
        <v>90.701235000000011</v>
      </c>
      <c r="AI1868" s="9">
        <f>TRUNC(AF1868,2)</f>
        <v>67.180000000000007</v>
      </c>
      <c r="AJ1868" s="9">
        <f>TRUNC(AG1868,2)</f>
        <v>83.98</v>
      </c>
      <c r="AK1868" s="9">
        <f>TRUNC(AH1868,2)</f>
        <v>90.7</v>
      </c>
      <c r="AL1868" s="13">
        <v>44170</v>
      </c>
      <c r="AM1868" s="13">
        <v>44187</v>
      </c>
      <c r="AN1868" s="13" t="s">
        <v>6541</v>
      </c>
    </row>
    <row r="1869" spans="1:40" ht="57" customHeight="1" x14ac:dyDescent="0.25">
      <c r="A1869" s="1">
        <v>8699514097594</v>
      </c>
      <c r="B1869" s="1" t="s">
        <v>2839</v>
      </c>
      <c r="C1869" s="1" t="s">
        <v>2840</v>
      </c>
      <c r="D1869" s="2" t="s">
        <v>44</v>
      </c>
      <c r="E1869" s="3" t="s">
        <v>5731</v>
      </c>
      <c r="F1869" s="3">
        <v>0</v>
      </c>
      <c r="G1869" s="2">
        <v>2</v>
      </c>
      <c r="H1869" s="3">
        <v>1</v>
      </c>
      <c r="I1869" s="3"/>
      <c r="J1869" s="3"/>
      <c r="K1869" s="3"/>
      <c r="L1869" s="4" t="s">
        <v>2843</v>
      </c>
      <c r="M1869" s="4" t="s">
        <v>2842</v>
      </c>
      <c r="N1869" s="3" t="s">
        <v>5962</v>
      </c>
      <c r="O1869" s="3">
        <v>320</v>
      </c>
      <c r="P1869" s="3" t="s">
        <v>76</v>
      </c>
      <c r="Q1869" s="3">
        <v>7</v>
      </c>
      <c r="R1869" s="3" t="s">
        <v>48</v>
      </c>
      <c r="S1869" s="10" t="s">
        <v>18</v>
      </c>
      <c r="T1869" s="3" t="s">
        <v>1244</v>
      </c>
      <c r="U1869" s="38">
        <v>22.86</v>
      </c>
      <c r="V1869" s="38">
        <v>22.86</v>
      </c>
      <c r="W1869" s="38">
        <v>22.86</v>
      </c>
      <c r="X1869" s="3" t="s">
        <v>1244</v>
      </c>
      <c r="Y1869" s="12"/>
      <c r="Z1869" s="1">
        <v>0</v>
      </c>
      <c r="AA1869" s="9">
        <v>87.15</v>
      </c>
      <c r="AB1869" s="9"/>
      <c r="AC1869" s="50">
        <f>IF(AD1869=AK1869,1,0)</f>
        <v>1</v>
      </c>
      <c r="AD1869" s="50">
        <v>126.69</v>
      </c>
      <c r="AE1869" s="39">
        <v>87.15</v>
      </c>
      <c r="AF1869" s="11">
        <f>IF(Z1869=2,AE1869*1.08,IF(AE1869&lt;=10,(AE1869*1.09),IF(AE1869&lt;=50,(10*1.09)+((AE1869-10)*1.08),IF(AE1869&lt;=100,(10*1.09)+((50-10)*1.08)+((AE1869-50)*1.07),IF(AE1869&lt;=200,(10*1.09)+((50-10)*1.08)+((100-50)*1.07)+((AE1869-100)*1.04),(10*1.09)+((50-10)*1.08)+((100-50)*1.07)+((200-100)*1.04)+((AE1869-200)*1.02))))))</f>
        <v>93.850500000000011</v>
      </c>
      <c r="AG1869" s="11">
        <f>IF(Z1869=1,AF1869*1.08,IF(Z1869=4,AF1869*1.08,IF(Z1869=2,0,IF(AE1869&lt;=100,(AF1869*1.25),IF(AE1869&lt;=200,134.5+((AE1869-100)*1.04*1.16),255.14+((AE1869-200)*1.02*1.12))))))</f>
        <v>117.31312500000001</v>
      </c>
      <c r="AH1869" s="11">
        <f>IF(Z1869=1,0,IF(Z1869=4,0,(AG1869*1.08)))</f>
        <v>126.69817500000002</v>
      </c>
      <c r="AI1869" s="9">
        <f>TRUNC(AF1869,2)</f>
        <v>93.85</v>
      </c>
      <c r="AJ1869" s="9">
        <f>TRUNC(AG1869,2)</f>
        <v>117.31</v>
      </c>
      <c r="AK1869" s="9">
        <f>TRUNC(AH1869,2)</f>
        <v>126.69</v>
      </c>
      <c r="AL1869" s="13">
        <v>44170</v>
      </c>
      <c r="AM1869" s="13">
        <v>44187</v>
      </c>
      <c r="AN1869" s="13" t="s">
        <v>6541</v>
      </c>
    </row>
    <row r="1870" spans="1:40" ht="57" customHeight="1" x14ac:dyDescent="0.25">
      <c r="A1870" s="1">
        <v>8699514097624</v>
      </c>
      <c r="B1870" s="1" t="s">
        <v>2852</v>
      </c>
      <c r="C1870" s="1" t="s">
        <v>5802</v>
      </c>
      <c r="D1870" s="2" t="s">
        <v>44</v>
      </c>
      <c r="E1870" s="3" t="s">
        <v>133</v>
      </c>
      <c r="F1870" s="3">
        <v>0</v>
      </c>
      <c r="G1870" s="2">
        <v>1</v>
      </c>
      <c r="H1870" s="3">
        <v>1</v>
      </c>
      <c r="I1870" s="3"/>
      <c r="J1870" s="3"/>
      <c r="K1870" s="3"/>
      <c r="L1870" s="4" t="s">
        <v>5623</v>
      </c>
      <c r="M1870" s="4" t="s">
        <v>1444</v>
      </c>
      <c r="N1870" s="3" t="s">
        <v>5962</v>
      </c>
      <c r="O1870" s="3">
        <v>120</v>
      </c>
      <c r="P1870" s="3" t="s">
        <v>76</v>
      </c>
      <c r="Q1870" s="3">
        <v>30</v>
      </c>
      <c r="R1870" s="3" t="s">
        <v>48</v>
      </c>
      <c r="S1870" s="10" t="s">
        <v>18</v>
      </c>
      <c r="T1870" s="3" t="s">
        <v>111</v>
      </c>
      <c r="U1870" s="38">
        <v>21.02</v>
      </c>
      <c r="V1870" s="38">
        <v>21.02</v>
      </c>
      <c r="W1870" s="38">
        <v>16.809999999999999</v>
      </c>
      <c r="X1870" s="3" t="s">
        <v>111</v>
      </c>
      <c r="Y1870" s="12"/>
      <c r="Z1870" s="1">
        <v>0</v>
      </c>
      <c r="AA1870" s="9">
        <v>37.51</v>
      </c>
      <c r="AB1870" s="9"/>
      <c r="AC1870" s="50">
        <f>IF(AD1870=AK1870,1,0)</f>
        <v>1</v>
      </c>
      <c r="AD1870" s="50">
        <v>54.82</v>
      </c>
      <c r="AE1870" s="39">
        <v>37.51</v>
      </c>
      <c r="AF1870" s="11">
        <f>IF(Z1870=2,AE1870*1.08,IF(AE1870&lt;=10,(AE1870*1.09),IF(AE1870&lt;=50,(10*1.09)+((AE1870-10)*1.08),IF(AE1870&lt;=100,(10*1.09)+((50-10)*1.08)+((AE1870-50)*1.07),IF(AE1870&lt;=200,(10*1.09)+((50-10)*1.08)+((100-50)*1.07)+((AE1870-100)*1.04),(10*1.09)+((50-10)*1.08)+((100-50)*1.07)+((200-100)*1.04)+((AE1870-200)*1.02))))))</f>
        <v>40.610799999999998</v>
      </c>
      <c r="AG1870" s="11">
        <f>IF(Z1870=1,AF1870*1.08,IF(Z1870=4,AF1870*1.08,IF(Z1870=2,0,IF(AE1870&lt;=100,(AF1870*1.25),IF(AE1870&lt;=200,134.5+((AE1870-100)*1.04*1.16),255.14+((AE1870-200)*1.02*1.12))))))</f>
        <v>50.763499999999993</v>
      </c>
      <c r="AH1870" s="11">
        <f>IF(Z1870=1,0,IF(Z1870=4,0,(AG1870*1.08)))</f>
        <v>54.824579999999997</v>
      </c>
      <c r="AI1870" s="9">
        <f>TRUNC(AF1870,2)</f>
        <v>40.61</v>
      </c>
      <c r="AJ1870" s="9">
        <f>TRUNC(AG1870,2)</f>
        <v>50.76</v>
      </c>
      <c r="AK1870" s="9">
        <f>TRUNC(AH1870,2)</f>
        <v>54.82</v>
      </c>
      <c r="AL1870" s="13">
        <v>44170</v>
      </c>
      <c r="AM1870" s="13">
        <v>44187</v>
      </c>
      <c r="AN1870" s="13" t="s">
        <v>6541</v>
      </c>
    </row>
    <row r="1871" spans="1:40" ht="57" customHeight="1" x14ac:dyDescent="0.25">
      <c r="A1871" s="1">
        <v>8699514097990</v>
      </c>
      <c r="B1871" s="1" t="s">
        <v>2852</v>
      </c>
      <c r="C1871" s="1" t="s">
        <v>2853</v>
      </c>
      <c r="D1871" s="2" t="s">
        <v>44</v>
      </c>
      <c r="E1871" s="3" t="s">
        <v>133</v>
      </c>
      <c r="F1871" s="3">
        <v>0</v>
      </c>
      <c r="G1871" s="2">
        <v>1</v>
      </c>
      <c r="H1871" s="3">
        <v>1</v>
      </c>
      <c r="I1871" s="3"/>
      <c r="J1871" s="3"/>
      <c r="K1871" s="3"/>
      <c r="L1871" s="4" t="s">
        <v>2855</v>
      </c>
      <c r="M1871" s="4" t="s">
        <v>1444</v>
      </c>
      <c r="N1871" s="3" t="s">
        <v>5962</v>
      </c>
      <c r="O1871" s="3">
        <v>80</v>
      </c>
      <c r="P1871" s="3" t="s">
        <v>76</v>
      </c>
      <c r="Q1871" s="3">
        <v>30</v>
      </c>
      <c r="R1871" s="3" t="s">
        <v>48</v>
      </c>
      <c r="S1871" s="10" t="s">
        <v>18</v>
      </c>
      <c r="T1871" s="3" t="s">
        <v>78</v>
      </c>
      <c r="U1871" s="38">
        <v>9.6999999999999993</v>
      </c>
      <c r="V1871" s="38">
        <v>10.95</v>
      </c>
      <c r="W1871" s="38">
        <v>8.76</v>
      </c>
      <c r="X1871" s="3" t="s">
        <v>111</v>
      </c>
      <c r="Y1871" s="12"/>
      <c r="Z1871" s="1">
        <v>0</v>
      </c>
      <c r="AA1871" s="9">
        <v>33.369999999999997</v>
      </c>
      <c r="AB1871" s="9"/>
      <c r="AC1871" s="50">
        <f>IF(AD1871=AK1871,1,0)</f>
        <v>1</v>
      </c>
      <c r="AD1871" s="50">
        <v>48.78</v>
      </c>
      <c r="AE1871" s="39">
        <v>33.369999999999997</v>
      </c>
      <c r="AF1871" s="11">
        <f>IF(Z1871=2,AE1871*1.08,IF(AE1871&lt;=10,(AE1871*1.09),IF(AE1871&lt;=50,(10*1.09)+((AE1871-10)*1.08),IF(AE1871&lt;=100,(10*1.09)+((50-10)*1.08)+((AE1871-50)*1.07),IF(AE1871&lt;=200,(10*1.09)+((50-10)*1.08)+((100-50)*1.07)+((AE1871-100)*1.04),(10*1.09)+((50-10)*1.08)+((100-50)*1.07)+((200-100)*1.04)+((AE1871-200)*1.02))))))</f>
        <v>36.139600000000002</v>
      </c>
      <c r="AG1871" s="11">
        <f>IF(Z1871=1,AF1871*1.08,IF(Z1871=4,AF1871*1.08,IF(Z1871=2,0,IF(AE1871&lt;=100,(AF1871*1.25),IF(AE1871&lt;=200,134.5+((AE1871-100)*1.04*1.16),255.14+((AE1871-200)*1.02*1.12))))))</f>
        <v>45.174500000000002</v>
      </c>
      <c r="AH1871" s="11">
        <f>IF(Z1871=1,0,IF(Z1871=4,0,(AG1871*1.08)))</f>
        <v>48.788460000000008</v>
      </c>
      <c r="AI1871" s="9">
        <f>TRUNC(AF1871,2)</f>
        <v>36.130000000000003</v>
      </c>
      <c r="AJ1871" s="9">
        <f>TRUNC(AG1871,2)</f>
        <v>45.17</v>
      </c>
      <c r="AK1871" s="9">
        <f>TRUNC(AH1871,2)</f>
        <v>48.78</v>
      </c>
      <c r="AL1871" s="13">
        <v>44170</v>
      </c>
      <c r="AM1871" s="13">
        <v>44187</v>
      </c>
      <c r="AN1871" s="13" t="s">
        <v>6541</v>
      </c>
    </row>
    <row r="1872" spans="1:40" ht="57" customHeight="1" x14ac:dyDescent="0.25">
      <c r="A1872" s="1">
        <v>8699638950478</v>
      </c>
      <c r="B1872" s="1" t="s">
        <v>1709</v>
      </c>
      <c r="C1872" s="1" t="s">
        <v>1710</v>
      </c>
      <c r="D1872" s="2" t="s">
        <v>44</v>
      </c>
      <c r="E1872" s="3" t="s">
        <v>5731</v>
      </c>
      <c r="F1872" s="3">
        <v>0</v>
      </c>
      <c r="G1872" s="2">
        <v>2</v>
      </c>
      <c r="H1872" s="3">
        <v>1</v>
      </c>
      <c r="I1872" s="3"/>
      <c r="J1872" s="3"/>
      <c r="K1872" s="3"/>
      <c r="L1872" s="4" t="s">
        <v>2856</v>
      </c>
      <c r="M1872" s="4" t="s">
        <v>1711</v>
      </c>
      <c r="N1872" s="3" t="s">
        <v>5974</v>
      </c>
      <c r="O1872" s="3">
        <v>20</v>
      </c>
      <c r="P1872" s="3" t="s">
        <v>221</v>
      </c>
      <c r="Q1872" s="3">
        <v>28</v>
      </c>
      <c r="R1872" s="3" t="s">
        <v>48</v>
      </c>
      <c r="S1872" s="10" t="s">
        <v>49</v>
      </c>
      <c r="T1872" s="3" t="s">
        <v>153</v>
      </c>
      <c r="U1872" s="38">
        <v>553.39</v>
      </c>
      <c r="V1872" s="38">
        <v>553.39</v>
      </c>
      <c r="W1872" s="38">
        <v>553.39</v>
      </c>
      <c r="X1872" s="3" t="s">
        <v>153</v>
      </c>
      <c r="Y1872" s="12"/>
      <c r="Z1872" s="1">
        <v>0</v>
      </c>
      <c r="AA1872" s="9">
        <v>2111.4499999999998</v>
      </c>
      <c r="AB1872" s="9"/>
      <c r="AC1872" s="50">
        <f>IF(AD1872=AK1872,1,0)</f>
        <v>1</v>
      </c>
      <c r="AD1872" s="50">
        <v>2633.88</v>
      </c>
      <c r="AE1872" s="39">
        <v>2111.4499999999998</v>
      </c>
      <c r="AF1872" s="11">
        <f>IF(Z1872=2,AE1872*1.08,IF(AE1872&lt;=10,(AE1872*1.09),IF(AE1872&lt;=50,(10*1.09)+((AE1872-10)*1.08),IF(AE1872&lt;=100,(10*1.09)+((50-10)*1.08)+((AE1872-50)*1.07),IF(AE1872&lt;=200,(10*1.09)+((50-10)*1.08)+((100-50)*1.07)+((AE1872-100)*1.04),(10*1.09)+((50-10)*1.08)+((100-50)*1.07)+((200-100)*1.04)+((AE1872-200)*1.02))))))</f>
        <v>2161.279</v>
      </c>
      <c r="AG1872" s="11">
        <f>IF(Z1872=1,AF1872*1.08,IF(Z1872=4,AF1872*1.08,IF(Z1872=2,0,IF(AE1872&lt;=100,(AF1872*1.25),IF(AE1872&lt;=200,134.5+((AE1872-100)*1.04*1.16),255.14+((AE1872-200)*1.02*1.12))))))</f>
        <v>2438.7804799999999</v>
      </c>
      <c r="AH1872" s="11">
        <f>IF(Z1872=1,0,IF(Z1872=4,0,(AG1872*1.08)))</f>
        <v>2633.8829184000001</v>
      </c>
      <c r="AI1872" s="9">
        <f>TRUNC(AF1872,2)</f>
        <v>2161.27</v>
      </c>
      <c r="AJ1872" s="9">
        <f>TRUNC(AG1872,2)</f>
        <v>2438.7800000000002</v>
      </c>
      <c r="AK1872" s="9">
        <f>TRUNC(AH1872,2)</f>
        <v>2633.88</v>
      </c>
      <c r="AL1872" s="13">
        <v>44170</v>
      </c>
      <c r="AM1872" s="13">
        <v>44187</v>
      </c>
      <c r="AN1872" s="13" t="s">
        <v>6541</v>
      </c>
    </row>
    <row r="1873" spans="1:40" ht="57" customHeight="1" x14ac:dyDescent="0.25">
      <c r="A1873" s="1">
        <v>8699638953967</v>
      </c>
      <c r="B1873" s="1" t="s">
        <v>1709</v>
      </c>
      <c r="C1873" s="1" t="s">
        <v>1710</v>
      </c>
      <c r="D1873" s="2" t="s">
        <v>44</v>
      </c>
      <c r="E1873" s="3" t="s">
        <v>5731</v>
      </c>
      <c r="F1873" s="3">
        <v>0</v>
      </c>
      <c r="G1873" s="2">
        <v>2</v>
      </c>
      <c r="H1873" s="3">
        <v>1</v>
      </c>
      <c r="I1873" s="3"/>
      <c r="J1873" s="3"/>
      <c r="K1873" s="3"/>
      <c r="L1873" s="4" t="s">
        <v>5858</v>
      </c>
      <c r="M1873" s="4" t="s">
        <v>1711</v>
      </c>
      <c r="N1873" s="3" t="s">
        <v>5974</v>
      </c>
      <c r="O1873" s="3">
        <v>40</v>
      </c>
      <c r="P1873" s="3" t="s">
        <v>221</v>
      </c>
      <c r="Q1873" s="3">
        <v>12</v>
      </c>
      <c r="R1873" s="3" t="s">
        <v>48</v>
      </c>
      <c r="S1873" s="10" t="s">
        <v>49</v>
      </c>
      <c r="T1873" s="3" t="s">
        <v>129</v>
      </c>
      <c r="U1873" s="38">
        <v>571.88</v>
      </c>
      <c r="V1873" s="38">
        <v>571.88</v>
      </c>
      <c r="W1873" s="38">
        <v>571.88</v>
      </c>
      <c r="X1873" s="3" t="s">
        <v>129</v>
      </c>
      <c r="Y1873" s="12"/>
      <c r="Z1873" s="1">
        <v>0</v>
      </c>
      <c r="AA1873" s="9">
        <v>2181.9899999999998</v>
      </c>
      <c r="AB1873" s="9"/>
      <c r="AC1873" s="50">
        <f>IF(AD1873=AK1873,1,0)</f>
        <v>1</v>
      </c>
      <c r="AD1873" s="50">
        <v>2720.91</v>
      </c>
      <c r="AE1873" s="39">
        <v>2181.9899999999998</v>
      </c>
      <c r="AF1873" s="11">
        <f>IF(Z1873=2,AE1873*1.08,IF(AE1873&lt;=10,(AE1873*1.09),IF(AE1873&lt;=50,(10*1.09)+((AE1873-10)*1.08),IF(AE1873&lt;=100,(10*1.09)+((50-10)*1.08)+((AE1873-50)*1.07),IF(AE1873&lt;=200,(10*1.09)+((50-10)*1.08)+((100-50)*1.07)+((AE1873-100)*1.04),(10*1.09)+((50-10)*1.08)+((100-50)*1.07)+((200-100)*1.04)+((AE1873-200)*1.02))))))</f>
        <v>2233.2297999999996</v>
      </c>
      <c r="AG1873" s="11">
        <f>IF(Z1873=1,AF1873*1.08,IF(Z1873=4,AF1873*1.08,IF(Z1873=2,0,IF(AE1873&lt;=100,(AF1873*1.25),IF(AE1873&lt;=200,134.5+((AE1873-100)*1.04*1.16),255.14+((AE1873-200)*1.02*1.12))))))</f>
        <v>2519.3653759999997</v>
      </c>
      <c r="AH1873" s="11">
        <f>IF(Z1873=1,0,IF(Z1873=4,0,(AG1873*1.08)))</f>
        <v>2720.9146060799999</v>
      </c>
      <c r="AI1873" s="9">
        <f>TRUNC(AF1873,2)</f>
        <v>2233.2199999999998</v>
      </c>
      <c r="AJ1873" s="9">
        <f>TRUNC(AG1873,2)</f>
        <v>2519.36</v>
      </c>
      <c r="AK1873" s="9">
        <f>TRUNC(AH1873,2)</f>
        <v>2720.91</v>
      </c>
      <c r="AL1873" s="13">
        <v>44170</v>
      </c>
      <c r="AM1873" s="13">
        <v>44187</v>
      </c>
      <c r="AN1873" s="13" t="s">
        <v>6541</v>
      </c>
    </row>
    <row r="1874" spans="1:40" ht="57" customHeight="1" x14ac:dyDescent="0.25">
      <c r="A1874" s="1">
        <v>8699738520014</v>
      </c>
      <c r="B1874" s="1" t="s">
        <v>2857</v>
      </c>
      <c r="C1874" s="1" t="s">
        <v>2340</v>
      </c>
      <c r="D1874" s="2" t="s">
        <v>44</v>
      </c>
      <c r="E1874" s="3" t="s">
        <v>133</v>
      </c>
      <c r="F1874" s="3">
        <v>0</v>
      </c>
      <c r="G1874" s="2">
        <v>2</v>
      </c>
      <c r="H1874" s="3">
        <v>1</v>
      </c>
      <c r="I1874" s="3"/>
      <c r="J1874" s="3"/>
      <c r="K1874" s="3"/>
      <c r="L1874" s="4" t="s">
        <v>2858</v>
      </c>
      <c r="M1874" s="4" t="s">
        <v>5880</v>
      </c>
      <c r="N1874" s="3" t="s">
        <v>5913</v>
      </c>
      <c r="O1874" s="3">
        <v>0.4</v>
      </c>
      <c r="P1874" s="3" t="s">
        <v>76</v>
      </c>
      <c r="Q1874" s="3">
        <v>250</v>
      </c>
      <c r="R1874" s="3" t="s">
        <v>48</v>
      </c>
      <c r="S1874" s="10" t="s">
        <v>49</v>
      </c>
      <c r="T1874" s="10" t="s">
        <v>78</v>
      </c>
      <c r="U1874" s="38">
        <v>10.119999999999999</v>
      </c>
      <c r="V1874" s="38">
        <v>10.119999999999999</v>
      </c>
      <c r="W1874" s="38">
        <v>8.09</v>
      </c>
      <c r="X1874" s="10" t="s">
        <v>78</v>
      </c>
      <c r="Y1874" s="42" t="s">
        <v>309</v>
      </c>
      <c r="Z1874" s="1">
        <v>0</v>
      </c>
      <c r="AA1874" s="9">
        <v>34.49</v>
      </c>
      <c r="AB1874" s="9"/>
      <c r="AC1874" s="50">
        <f>IF(AD1874=AK1874,1,0)</f>
        <v>1</v>
      </c>
      <c r="AD1874" s="50">
        <v>50.42</v>
      </c>
      <c r="AE1874" s="39">
        <v>34.49</v>
      </c>
      <c r="AF1874" s="11">
        <f>IF(Z1874=2,AE1874*1.08,IF(AE1874&lt;=10,(AE1874*1.09),IF(AE1874&lt;=50,(10*1.09)+((AE1874-10)*1.08),IF(AE1874&lt;=100,(10*1.09)+((50-10)*1.08)+((AE1874-50)*1.07),IF(AE1874&lt;=200,(10*1.09)+((50-10)*1.08)+((100-50)*1.07)+((AE1874-100)*1.04),(10*1.09)+((50-10)*1.08)+((100-50)*1.07)+((200-100)*1.04)+((AE1874-200)*1.02))))))</f>
        <v>37.349200000000003</v>
      </c>
      <c r="AG1874" s="11">
        <f>IF(Z1874=1,AF1874*1.08,IF(Z1874=4,AF1874*1.08,IF(Z1874=2,0,IF(AE1874&lt;=100,(AF1874*1.25),IF(AE1874&lt;=200,134.5+((AE1874-100)*1.04*1.16),255.14+((AE1874-200)*1.02*1.12))))))</f>
        <v>46.686500000000002</v>
      </c>
      <c r="AH1874" s="11">
        <f>IF(Z1874=1,0,IF(Z1874=4,0,(AG1874*1.08)))</f>
        <v>50.421420000000005</v>
      </c>
      <c r="AI1874" s="9">
        <f>TRUNC(AF1874,2)</f>
        <v>37.340000000000003</v>
      </c>
      <c r="AJ1874" s="9">
        <f>TRUNC(AG1874,2)</f>
        <v>46.68</v>
      </c>
      <c r="AK1874" s="9">
        <f>TRUNC(AH1874,2)</f>
        <v>50.42</v>
      </c>
      <c r="AL1874" s="13">
        <v>44170</v>
      </c>
      <c r="AM1874" s="13">
        <v>44187</v>
      </c>
      <c r="AN1874" s="13" t="s">
        <v>6541</v>
      </c>
    </row>
    <row r="1875" spans="1:40" ht="57" customHeight="1" x14ac:dyDescent="0.25">
      <c r="A1875" s="1">
        <v>8698856090546</v>
      </c>
      <c r="B1875" s="1" t="s">
        <v>2802</v>
      </c>
      <c r="C1875" s="1" t="s">
        <v>2803</v>
      </c>
      <c r="D1875" s="2" t="s">
        <v>44</v>
      </c>
      <c r="E1875" s="3" t="s">
        <v>5731</v>
      </c>
      <c r="F1875" s="3">
        <v>6</v>
      </c>
      <c r="G1875" s="2">
        <v>2</v>
      </c>
      <c r="H1875" s="3">
        <v>1</v>
      </c>
      <c r="I1875" s="3"/>
      <c r="J1875" s="3"/>
      <c r="K1875" s="3"/>
      <c r="L1875" s="4" t="s">
        <v>2862</v>
      </c>
      <c r="M1875" s="4" t="s">
        <v>2804</v>
      </c>
      <c r="N1875" s="3" t="s">
        <v>6008</v>
      </c>
      <c r="O1875" s="3">
        <v>750</v>
      </c>
      <c r="P1875" s="3" t="s">
        <v>76</v>
      </c>
      <c r="Q1875" s="3">
        <v>60</v>
      </c>
      <c r="R1875" s="3" t="s">
        <v>1287</v>
      </c>
      <c r="S1875" s="10" t="s">
        <v>49</v>
      </c>
      <c r="T1875" s="10" t="s">
        <v>78</v>
      </c>
      <c r="U1875" s="38">
        <v>28.99</v>
      </c>
      <c r="V1875" s="38">
        <v>28.99</v>
      </c>
      <c r="W1875" s="38">
        <v>28.99</v>
      </c>
      <c r="X1875" s="11" t="s">
        <v>78</v>
      </c>
      <c r="Y1875" s="12"/>
      <c r="Z1875" s="1">
        <v>0</v>
      </c>
      <c r="AA1875" s="9">
        <v>110.6</v>
      </c>
      <c r="AB1875" s="9"/>
      <c r="AC1875" s="50">
        <f>IF(AD1875=AK1875,1,0)</f>
        <v>1</v>
      </c>
      <c r="AD1875" s="50">
        <v>159.07</v>
      </c>
      <c r="AE1875" s="39">
        <v>110.6</v>
      </c>
      <c r="AF1875" s="11">
        <f>IF(Z1875=2,AE1875*1.08,IF(AE1875&lt;=10,(AE1875*1.09),IF(AE1875&lt;=50,(10*1.09)+((AE1875-10)*1.08),IF(AE1875&lt;=100,(10*1.09)+((50-10)*1.08)+((AE1875-50)*1.07),IF(AE1875&lt;=200,(10*1.09)+((50-10)*1.08)+((100-50)*1.07)+((AE1875-100)*1.04),(10*1.09)+((50-10)*1.08)+((100-50)*1.07)+((200-100)*1.04)+((AE1875-200)*1.02))))))</f>
        <v>118.624</v>
      </c>
      <c r="AG1875" s="11">
        <f>IF(Z1875=1,AF1875*1.08,IF(Z1875=4,AF1875*1.08,IF(Z1875=2,0,IF(AE1875&lt;=100,(AF1875*1.25),IF(AE1875&lt;=200,134.5+((AE1875-100)*1.04*1.16),255.14+((AE1875-200)*1.02*1.12))))))</f>
        <v>147.28783999999999</v>
      </c>
      <c r="AH1875" s="11">
        <f>IF(Z1875=1,0,IF(Z1875=4,0,(AG1875*1.08)))</f>
        <v>159.07086720000001</v>
      </c>
      <c r="AI1875" s="9">
        <f>TRUNC(AF1875,2)</f>
        <v>118.62</v>
      </c>
      <c r="AJ1875" s="9">
        <f>TRUNC(AG1875,2)</f>
        <v>147.28</v>
      </c>
      <c r="AK1875" s="9">
        <f>TRUNC(AH1875,2)</f>
        <v>159.07</v>
      </c>
      <c r="AL1875" s="13">
        <v>44170</v>
      </c>
      <c r="AM1875" s="13">
        <v>44187</v>
      </c>
      <c r="AN1875" s="13" t="s">
        <v>6541</v>
      </c>
    </row>
    <row r="1876" spans="1:40" ht="57" customHeight="1" x14ac:dyDescent="0.25">
      <c r="A1876" s="1">
        <v>8697621750197</v>
      </c>
      <c r="B1876" s="1" t="s">
        <v>5789</v>
      </c>
      <c r="C1876" s="1" t="s">
        <v>2868</v>
      </c>
      <c r="D1876" s="2" t="s">
        <v>44</v>
      </c>
      <c r="E1876" s="3" t="s">
        <v>5731</v>
      </c>
      <c r="F1876" s="3">
        <v>0</v>
      </c>
      <c r="G1876" s="2">
        <v>2</v>
      </c>
      <c r="H1876" s="3">
        <v>1</v>
      </c>
      <c r="I1876" s="3"/>
      <c r="J1876" s="3"/>
      <c r="K1876" s="3"/>
      <c r="L1876" s="4" t="s">
        <v>2869</v>
      </c>
      <c r="M1876" s="4" t="s">
        <v>2870</v>
      </c>
      <c r="N1876" s="3" t="s">
        <v>6001</v>
      </c>
      <c r="O1876" s="3">
        <v>0.1</v>
      </c>
      <c r="P1876" s="3" t="s">
        <v>221</v>
      </c>
      <c r="Q1876" s="3">
        <v>1</v>
      </c>
      <c r="R1876" s="3" t="s">
        <v>48</v>
      </c>
      <c r="S1876" s="10" t="s">
        <v>49</v>
      </c>
      <c r="T1876" s="3" t="s">
        <v>129</v>
      </c>
      <c r="U1876" s="38">
        <v>16.25</v>
      </c>
      <c r="V1876" s="38">
        <v>16.25</v>
      </c>
      <c r="W1876" s="38">
        <v>16.25</v>
      </c>
      <c r="X1876" s="3" t="s">
        <v>129</v>
      </c>
      <c r="Y1876" s="42" t="s">
        <v>309</v>
      </c>
      <c r="Z1876" s="1">
        <v>0</v>
      </c>
      <c r="AA1876" s="9">
        <v>97.33</v>
      </c>
      <c r="AB1876" s="9"/>
      <c r="AC1876" s="50">
        <f>IF(AD1876=AK1876,1,0)</f>
        <v>1</v>
      </c>
      <c r="AD1876" s="50">
        <v>141.4</v>
      </c>
      <c r="AE1876" s="39">
        <v>97.33</v>
      </c>
      <c r="AF1876" s="11">
        <f>IF(Z1876=2,AE1876*1.08,IF(AE1876&lt;=10,(AE1876*1.09),IF(AE1876&lt;=50,(10*1.09)+((AE1876-10)*1.08),IF(AE1876&lt;=100,(10*1.09)+((50-10)*1.08)+((AE1876-50)*1.07),IF(AE1876&lt;=200,(10*1.09)+((50-10)*1.08)+((100-50)*1.07)+((AE1876-100)*1.04),(10*1.09)+((50-10)*1.08)+((100-50)*1.07)+((200-100)*1.04)+((AE1876-200)*1.02))))))</f>
        <v>104.7431</v>
      </c>
      <c r="AG1876" s="11">
        <f>IF(Z1876=1,AF1876*1.08,IF(Z1876=4,AF1876*1.08,IF(Z1876=2,0,IF(AE1876&lt;=100,(AF1876*1.25),IF(AE1876&lt;=200,134.5+((AE1876-100)*1.04*1.16),255.14+((AE1876-200)*1.02*1.12))))))</f>
        <v>130.92887500000001</v>
      </c>
      <c r="AH1876" s="11">
        <f>IF(Z1876=1,0,IF(Z1876=4,0,(AG1876*1.08)))</f>
        <v>141.40318500000001</v>
      </c>
      <c r="AI1876" s="9">
        <f>TRUNC(AF1876,2)</f>
        <v>104.74</v>
      </c>
      <c r="AJ1876" s="9">
        <f>TRUNC(AG1876,2)</f>
        <v>130.91999999999999</v>
      </c>
      <c r="AK1876" s="9">
        <f>TRUNC(AH1876,2)</f>
        <v>141.4</v>
      </c>
      <c r="AL1876" s="13">
        <v>44170</v>
      </c>
      <c r="AM1876" s="13">
        <v>44187</v>
      </c>
      <c r="AN1876" s="13" t="s">
        <v>6541</v>
      </c>
    </row>
    <row r="1877" spans="1:40" ht="57" customHeight="1" x14ac:dyDescent="0.25">
      <c r="A1877" s="1">
        <v>8699769980184</v>
      </c>
      <c r="B1877" s="1" t="s">
        <v>310</v>
      </c>
      <c r="C1877" s="1" t="s">
        <v>311</v>
      </c>
      <c r="D1877" s="2" t="s">
        <v>44</v>
      </c>
      <c r="E1877" s="3" t="s">
        <v>5731</v>
      </c>
      <c r="F1877" s="3">
        <v>5</v>
      </c>
      <c r="G1877" s="2">
        <v>2</v>
      </c>
      <c r="H1877" s="3">
        <v>1</v>
      </c>
      <c r="I1877" s="3"/>
      <c r="J1877" s="3"/>
      <c r="K1877" s="3"/>
      <c r="L1877" s="4" t="s">
        <v>6099</v>
      </c>
      <c r="M1877" s="4" t="s">
        <v>312</v>
      </c>
      <c r="N1877" s="3" t="s">
        <v>5904</v>
      </c>
      <c r="O1877" s="3" t="s">
        <v>313</v>
      </c>
      <c r="P1877" s="3" t="s">
        <v>314</v>
      </c>
      <c r="Q1877" s="3">
        <v>5</v>
      </c>
      <c r="R1877" s="16" t="s">
        <v>262</v>
      </c>
      <c r="S1877" s="10" t="s">
        <v>49</v>
      </c>
      <c r="T1877" s="3" t="s">
        <v>263</v>
      </c>
      <c r="U1877" s="38">
        <v>620.80999999999995</v>
      </c>
      <c r="V1877" s="38">
        <v>620.80999999999995</v>
      </c>
      <c r="W1877" s="38">
        <v>620.80999999999995</v>
      </c>
      <c r="X1877" s="11" t="s">
        <v>263</v>
      </c>
      <c r="Y1877" s="12"/>
      <c r="Z1877" s="1">
        <v>3</v>
      </c>
      <c r="AA1877" s="9">
        <v>5392.38</v>
      </c>
      <c r="AB1877" s="9">
        <f>TRUNC((AA1877/8.6866*8.7054),2)</f>
        <v>5404.05</v>
      </c>
      <c r="AC1877" s="50">
        <f>IF(AD1877=AK1877,1,0)</f>
        <v>0</v>
      </c>
      <c r="AD1877" s="50">
        <v>6696.26</v>
      </c>
      <c r="AE1877" s="39">
        <v>5884.61</v>
      </c>
      <c r="AF1877" s="11">
        <f>IF(Z1877=2,AE1877*1.08,IF(AE1877&lt;=10,(AE1877*1.09),IF(AE1877&lt;=50,(10*1.09)+((AE1877-10)*1.08),IF(AE1877&lt;=100,(10*1.09)+((50-10)*1.08)+((AE1877-50)*1.07),IF(AE1877&lt;=200,(10*1.09)+((50-10)*1.08)+((100-50)*1.07)+((AE1877-100)*1.04),(10*1.09)+((50-10)*1.08)+((100-50)*1.07)+((200-100)*1.04)+((AE1877-200)*1.02))))))</f>
        <v>6009.9022000000004</v>
      </c>
      <c r="AG1877" s="11">
        <f>IF(Z1877=1,AF1877*1.08,IF(Z1877=4,AF1877*1.08,IF(Z1877=2,0,IF(AE1877&lt;=100,(AF1877*1.25),IF(AE1877&lt;=200,134.5+((AE1877-100)*1.04*1.16),255.14+((AE1877-200)*1.02*1.12))))))</f>
        <v>6749.2384640000009</v>
      </c>
      <c r="AH1877" s="11">
        <f>IF(Z1877=1,0,IF(Z1877=4,0,(AG1877*1.08)))</f>
        <v>7289.1775411200015</v>
      </c>
      <c r="AI1877" s="9">
        <f>TRUNC(AF1877,2)</f>
        <v>6009.9</v>
      </c>
      <c r="AJ1877" s="9">
        <f>TRUNC(AG1877,2)</f>
        <v>6749.23</v>
      </c>
      <c r="AK1877" s="9">
        <f>TRUNC(AH1877,2)</f>
        <v>7289.17</v>
      </c>
      <c r="AL1877" s="13">
        <v>44170</v>
      </c>
      <c r="AM1877" s="13">
        <v>44187</v>
      </c>
      <c r="AN1877" s="13" t="s">
        <v>6541</v>
      </c>
    </row>
    <row r="1878" spans="1:40" ht="57" customHeight="1" x14ac:dyDescent="0.25">
      <c r="A1878" s="1">
        <v>8699733980073</v>
      </c>
      <c r="B1878" s="1" t="s">
        <v>310</v>
      </c>
      <c r="C1878" s="1" t="s">
        <v>311</v>
      </c>
      <c r="D1878" s="2" t="s">
        <v>44</v>
      </c>
      <c r="E1878" s="3" t="s">
        <v>5731</v>
      </c>
      <c r="F1878" s="12" t="s">
        <v>1122</v>
      </c>
      <c r="G1878" s="2">
        <v>2</v>
      </c>
      <c r="H1878" s="3">
        <v>1</v>
      </c>
      <c r="I1878" s="3"/>
      <c r="J1878" s="3"/>
      <c r="K1878" s="3"/>
      <c r="L1878" s="4" t="s">
        <v>5887</v>
      </c>
      <c r="M1878" s="4" t="s">
        <v>315</v>
      </c>
      <c r="N1878" s="3" t="s">
        <v>5908</v>
      </c>
      <c r="O1878" s="3">
        <v>5</v>
      </c>
      <c r="P1878" s="3" t="s">
        <v>316</v>
      </c>
      <c r="Q1878" s="3">
        <v>1</v>
      </c>
      <c r="R1878" s="16" t="s">
        <v>262</v>
      </c>
      <c r="S1878" s="10" t="s">
        <v>49</v>
      </c>
      <c r="T1878" s="3" t="s">
        <v>263</v>
      </c>
      <c r="U1878" s="38">
        <v>789.79</v>
      </c>
      <c r="V1878" s="38">
        <v>789.79</v>
      </c>
      <c r="W1878" s="38">
        <v>789.79</v>
      </c>
      <c r="X1878" s="3" t="s">
        <v>263</v>
      </c>
      <c r="Y1878" s="12"/>
      <c r="Z1878" s="1">
        <v>3</v>
      </c>
      <c r="AA1878" s="9">
        <v>6618.8</v>
      </c>
      <c r="AB1878" s="9">
        <f>TRUNC((AA1878/8.6866*8.7054),2)</f>
        <v>6633.12</v>
      </c>
      <c r="AC1878" s="50">
        <f>IF(AD1878=AK1878,1,0)</f>
        <v>0</v>
      </c>
      <c r="AD1878" s="50">
        <v>8212.68</v>
      </c>
      <c r="AE1878" s="39">
        <v>7223</v>
      </c>
      <c r="AF1878" s="11">
        <f>IF(Z1878=2,AE1878*1.08,IF(AE1878&lt;=10,(AE1878*1.09),IF(AE1878&lt;=50,(10*1.09)+((AE1878-10)*1.08),IF(AE1878&lt;=100,(10*1.09)+((50-10)*1.08)+((AE1878-50)*1.07),IF(AE1878&lt;=200,(10*1.09)+((50-10)*1.08)+((100-50)*1.07)+((AE1878-100)*1.04),(10*1.09)+((50-10)*1.08)+((100-50)*1.07)+((200-100)*1.04)+((AE1878-200)*1.02))))))</f>
        <v>7375.06</v>
      </c>
      <c r="AG1878" s="11">
        <f>IF(Z1878=1,AF1878*1.08,IF(Z1878=4,AF1878*1.08,IF(Z1878=2,0,IF(AE1878&lt;=100,(AF1878*1.25),IF(AE1878&lt;=200,134.5+((AE1878-100)*1.04*1.16),255.14+((AE1878-200)*1.02*1.12))))))</f>
        <v>8278.2152000000006</v>
      </c>
      <c r="AH1878" s="11">
        <f>IF(Z1878=1,0,IF(Z1878=4,0,(AG1878*1.08)))</f>
        <v>8940.4724160000005</v>
      </c>
      <c r="AI1878" s="9">
        <f>TRUNC(AF1878,2)</f>
        <v>7375.06</v>
      </c>
      <c r="AJ1878" s="9">
        <f>TRUNC(AG1878,2)</f>
        <v>8278.2099999999991</v>
      </c>
      <c r="AK1878" s="9">
        <f>TRUNC(AH1878,2)</f>
        <v>8940.4699999999993</v>
      </c>
      <c r="AL1878" s="13">
        <v>44170</v>
      </c>
      <c r="AM1878" s="13">
        <v>44187</v>
      </c>
      <c r="AN1878" s="13" t="s">
        <v>6541</v>
      </c>
    </row>
    <row r="1879" spans="1:40" ht="57" customHeight="1" x14ac:dyDescent="0.25">
      <c r="A1879" s="1">
        <v>8699733980059</v>
      </c>
      <c r="B1879" s="1" t="s">
        <v>310</v>
      </c>
      <c r="C1879" s="1" t="s">
        <v>311</v>
      </c>
      <c r="D1879" s="2" t="s">
        <v>44</v>
      </c>
      <c r="E1879" s="3" t="s">
        <v>5731</v>
      </c>
      <c r="F1879" s="12" t="s">
        <v>1122</v>
      </c>
      <c r="G1879" s="2">
        <v>2</v>
      </c>
      <c r="H1879" s="3">
        <v>1</v>
      </c>
      <c r="I1879" s="3"/>
      <c r="J1879" s="3"/>
      <c r="K1879" s="3"/>
      <c r="L1879" s="4" t="s">
        <v>5886</v>
      </c>
      <c r="M1879" s="4" t="s">
        <v>315</v>
      </c>
      <c r="N1879" s="3" t="s">
        <v>5908</v>
      </c>
      <c r="O1879" s="3">
        <v>1</v>
      </c>
      <c r="P1879" s="3" t="s">
        <v>316</v>
      </c>
      <c r="Q1879" s="3">
        <v>1</v>
      </c>
      <c r="R1879" s="16" t="s">
        <v>262</v>
      </c>
      <c r="S1879" s="10" t="s">
        <v>49</v>
      </c>
      <c r="T1879" s="3" t="s">
        <v>263</v>
      </c>
      <c r="U1879" s="38">
        <v>180.46</v>
      </c>
      <c r="V1879" s="38">
        <v>180.46</v>
      </c>
      <c r="W1879" s="38">
        <v>180.46</v>
      </c>
      <c r="X1879" s="3" t="s">
        <v>263</v>
      </c>
      <c r="Y1879" s="12"/>
      <c r="Z1879" s="1">
        <v>3</v>
      </c>
      <c r="AA1879" s="9">
        <v>1323.45</v>
      </c>
      <c r="AB1879" s="9">
        <f>TRUNC((AA1879/8.6866*8.7054),2)</f>
        <v>1326.31</v>
      </c>
      <c r="AC1879" s="50">
        <f>IF(AD1879=AK1879,1,0)</f>
        <v>0</v>
      </c>
      <c r="AD1879" s="50">
        <v>1665.18</v>
      </c>
      <c r="AE1879" s="39">
        <v>1444.22</v>
      </c>
      <c r="AF1879" s="11">
        <f>IF(Z1879=2,AE1879*1.08,IF(AE1879&lt;=10,(AE1879*1.09),IF(AE1879&lt;=50,(10*1.09)+((AE1879-10)*1.08),IF(AE1879&lt;=100,(10*1.09)+((50-10)*1.08)+((AE1879-50)*1.07),IF(AE1879&lt;=200,(10*1.09)+((50-10)*1.08)+((100-50)*1.07)+((AE1879-100)*1.04),(10*1.09)+((50-10)*1.08)+((100-50)*1.07)+((200-100)*1.04)+((AE1879-200)*1.02))))))</f>
        <v>1480.7043999999999</v>
      </c>
      <c r="AG1879" s="11">
        <f>IF(Z1879=1,AF1879*1.08,IF(Z1879=4,AF1879*1.08,IF(Z1879=2,0,IF(AE1879&lt;=100,(AF1879*1.25),IF(AE1879&lt;=200,134.5+((AE1879-100)*1.04*1.16),255.14+((AE1879-200)*1.02*1.12))))))</f>
        <v>1676.536928</v>
      </c>
      <c r="AH1879" s="11">
        <f>IF(Z1879=1,0,IF(Z1879=4,0,(AG1879*1.08)))</f>
        <v>1810.6598822400001</v>
      </c>
      <c r="AI1879" s="9">
        <f>TRUNC(AF1879,2)</f>
        <v>1480.7</v>
      </c>
      <c r="AJ1879" s="9">
        <f>TRUNC(AG1879,2)</f>
        <v>1676.53</v>
      </c>
      <c r="AK1879" s="9">
        <f>TRUNC(AH1879,2)</f>
        <v>1810.65</v>
      </c>
      <c r="AL1879" s="13">
        <v>44170</v>
      </c>
      <c r="AM1879" s="13">
        <v>44187</v>
      </c>
      <c r="AN1879" s="13" t="s">
        <v>6541</v>
      </c>
    </row>
    <row r="1880" spans="1:40" ht="57" customHeight="1" x14ac:dyDescent="0.25">
      <c r="A1880" s="1">
        <v>8699769980160</v>
      </c>
      <c r="B1880" s="1" t="s">
        <v>310</v>
      </c>
      <c r="C1880" s="1" t="s">
        <v>360</v>
      </c>
      <c r="D1880" s="2" t="s">
        <v>44</v>
      </c>
      <c r="E1880" s="3" t="s">
        <v>5731</v>
      </c>
      <c r="F1880" s="3">
        <v>5</v>
      </c>
      <c r="G1880" s="2">
        <v>2</v>
      </c>
      <c r="H1880" s="3">
        <v>1</v>
      </c>
      <c r="I1880" s="3"/>
      <c r="J1880" s="3"/>
      <c r="K1880" s="3"/>
      <c r="L1880" s="4" t="s">
        <v>361</v>
      </c>
      <c r="M1880" s="4" t="s">
        <v>315</v>
      </c>
      <c r="N1880" s="3" t="s">
        <v>5904</v>
      </c>
      <c r="O1880" s="3" t="s">
        <v>313</v>
      </c>
      <c r="P1880" s="3" t="s">
        <v>314</v>
      </c>
      <c r="Q1880" s="3">
        <v>1</v>
      </c>
      <c r="R1880" s="16" t="s">
        <v>262</v>
      </c>
      <c r="S1880" s="10" t="s">
        <v>49</v>
      </c>
      <c r="T1880" s="3" t="s">
        <v>263</v>
      </c>
      <c r="U1880" s="38">
        <v>129.38999999999999</v>
      </c>
      <c r="V1880" s="38">
        <v>129.38999999999999</v>
      </c>
      <c r="W1880" s="38">
        <v>129.38999999999999</v>
      </c>
      <c r="X1880" s="11" t="s">
        <v>263</v>
      </c>
      <c r="Y1880" s="12"/>
      <c r="Z1880" s="1">
        <v>3</v>
      </c>
      <c r="AA1880" s="9">
        <v>1123.56</v>
      </c>
      <c r="AB1880" s="9">
        <f>TRUNC((AA1880/8.6866*8.7054),2)</f>
        <v>1125.99</v>
      </c>
      <c r="AC1880" s="50">
        <f>IF(AD1880=AK1880,1,0)</f>
        <v>0</v>
      </c>
      <c r="AD1880" s="50">
        <v>1418.03</v>
      </c>
      <c r="AE1880" s="39">
        <v>1226.0899999999999</v>
      </c>
      <c r="AF1880" s="11">
        <f>IF(Z1880=2,AE1880*1.08,IF(AE1880&lt;=10,(AE1880*1.09),IF(AE1880&lt;=50,(10*1.09)+((AE1880-10)*1.08),IF(AE1880&lt;=100,(10*1.09)+((50-10)*1.08)+((AE1880-50)*1.07),IF(AE1880&lt;=200,(10*1.09)+((50-10)*1.08)+((100-50)*1.07)+((AE1880-100)*1.04),(10*1.09)+((50-10)*1.08)+((100-50)*1.07)+((200-100)*1.04)+((AE1880-200)*1.02))))))</f>
        <v>1258.2117999999998</v>
      </c>
      <c r="AG1880" s="11">
        <f>IF(Z1880=1,AF1880*1.08,IF(Z1880=4,AF1880*1.08,IF(Z1880=2,0,IF(AE1880&lt;=100,(AF1880*1.25),IF(AE1880&lt;=200,134.5+((AE1880-100)*1.04*1.16),255.14+((AE1880-200)*1.02*1.12))))))</f>
        <v>1427.3452160000002</v>
      </c>
      <c r="AH1880" s="11">
        <f>IF(Z1880=1,0,IF(Z1880=4,0,(AG1880*1.08)))</f>
        <v>1541.5328332800002</v>
      </c>
      <c r="AI1880" s="9">
        <f>TRUNC(AF1880,2)</f>
        <v>1258.21</v>
      </c>
      <c r="AJ1880" s="9">
        <f>TRUNC(AG1880,2)</f>
        <v>1427.34</v>
      </c>
      <c r="AK1880" s="9">
        <f>TRUNC(AH1880,2)</f>
        <v>1541.53</v>
      </c>
      <c r="AL1880" s="13">
        <v>44170</v>
      </c>
      <c r="AM1880" s="13">
        <v>44187</v>
      </c>
      <c r="AN1880" s="13" t="s">
        <v>6541</v>
      </c>
    </row>
    <row r="1881" spans="1:40" ht="57" customHeight="1" x14ac:dyDescent="0.25">
      <c r="A1881" s="1">
        <v>8699831090162</v>
      </c>
      <c r="B1881" s="1" t="s">
        <v>2897</v>
      </c>
      <c r="C1881" s="1" t="s">
        <v>2898</v>
      </c>
      <c r="D1881" s="2" t="s">
        <v>44</v>
      </c>
      <c r="E1881" s="3" t="s">
        <v>5731</v>
      </c>
      <c r="F1881" s="3">
        <v>0</v>
      </c>
      <c r="G1881" s="2">
        <v>4</v>
      </c>
      <c r="H1881" s="3">
        <v>1</v>
      </c>
      <c r="I1881" s="3"/>
      <c r="J1881" s="3"/>
      <c r="K1881" s="3"/>
      <c r="L1881" s="4" t="s">
        <v>1520</v>
      </c>
      <c r="M1881" s="4" t="s">
        <v>5677</v>
      </c>
      <c r="N1881" s="3" t="s">
        <v>6006</v>
      </c>
      <c r="O1881" s="3" t="s">
        <v>2900</v>
      </c>
      <c r="P1881" s="3" t="s">
        <v>76</v>
      </c>
      <c r="Q1881" s="3">
        <v>28</v>
      </c>
      <c r="R1881" s="3" t="s">
        <v>48</v>
      </c>
      <c r="S1881" s="10" t="s">
        <v>49</v>
      </c>
      <c r="T1881" s="3" t="s">
        <v>153</v>
      </c>
      <c r="U1881" s="38">
        <v>7.6</v>
      </c>
      <c r="V1881" s="38">
        <v>7.6</v>
      </c>
      <c r="W1881" s="38">
        <v>7.6</v>
      </c>
      <c r="X1881" s="11" t="s">
        <v>153</v>
      </c>
      <c r="Y1881" s="12"/>
      <c r="Z1881" s="1">
        <v>0</v>
      </c>
      <c r="AA1881" s="9">
        <v>28.98</v>
      </c>
      <c r="AB1881" s="9"/>
      <c r="AC1881" s="50">
        <f>IF(AD1881=AK1881,1,0)</f>
        <v>1</v>
      </c>
      <c r="AD1881" s="50">
        <v>42.38</v>
      </c>
      <c r="AE1881" s="39">
        <v>28.98</v>
      </c>
      <c r="AF1881" s="11">
        <f>IF(Z1881=2,AE1881*1.08,IF(AE1881&lt;=10,(AE1881*1.09),IF(AE1881&lt;=50,(10*1.09)+((AE1881-10)*1.08),IF(AE1881&lt;=100,(10*1.09)+((50-10)*1.08)+((AE1881-50)*1.07),IF(AE1881&lt;=200,(10*1.09)+((50-10)*1.08)+((100-50)*1.07)+((AE1881-100)*1.04),(10*1.09)+((50-10)*1.08)+((100-50)*1.07)+((200-100)*1.04)+((AE1881-200)*1.02))))))</f>
        <v>31.398400000000002</v>
      </c>
      <c r="AG1881" s="11">
        <f>IF(Z1881=1,AF1881*1.08,IF(Z1881=4,AF1881*1.08,IF(Z1881=2,0,IF(AE1881&lt;=100,(AF1881*1.25),IF(AE1881&lt;=200,134.5+((AE1881-100)*1.04*1.16),255.14+((AE1881-200)*1.02*1.12))))))</f>
        <v>39.248000000000005</v>
      </c>
      <c r="AH1881" s="11">
        <f>IF(Z1881=1,0,IF(Z1881=4,0,(AG1881*1.08)))</f>
        <v>42.387840000000011</v>
      </c>
      <c r="AI1881" s="9">
        <f>TRUNC(AF1881,2)</f>
        <v>31.39</v>
      </c>
      <c r="AJ1881" s="9">
        <f>TRUNC(AG1881,2)</f>
        <v>39.24</v>
      </c>
      <c r="AK1881" s="9">
        <f>TRUNC(AH1881,2)</f>
        <v>42.38</v>
      </c>
      <c r="AL1881" s="13">
        <v>44170</v>
      </c>
      <c r="AM1881" s="13">
        <v>44187</v>
      </c>
      <c r="AN1881" s="13" t="s">
        <v>6541</v>
      </c>
    </row>
    <row r="1882" spans="1:40" ht="57" customHeight="1" x14ac:dyDescent="0.25">
      <c r="A1882" s="1">
        <v>8699832090161</v>
      </c>
      <c r="B1882" s="1" t="s">
        <v>2897</v>
      </c>
      <c r="C1882" s="1" t="s">
        <v>2898</v>
      </c>
      <c r="D1882" s="2" t="s">
        <v>44</v>
      </c>
      <c r="E1882" s="3" t="s">
        <v>5731</v>
      </c>
      <c r="F1882" s="3">
        <v>0</v>
      </c>
      <c r="G1882" s="2">
        <v>4</v>
      </c>
      <c r="H1882" s="3">
        <v>1</v>
      </c>
      <c r="I1882" s="3"/>
      <c r="J1882" s="3"/>
      <c r="K1882" s="3"/>
      <c r="L1882" s="4" t="s">
        <v>2899</v>
      </c>
      <c r="M1882" s="4" t="s">
        <v>5677</v>
      </c>
      <c r="N1882" s="3" t="s">
        <v>6059</v>
      </c>
      <c r="O1882" s="3" t="s">
        <v>2900</v>
      </c>
      <c r="P1882" s="3" t="s">
        <v>76</v>
      </c>
      <c r="Q1882" s="3">
        <v>28</v>
      </c>
      <c r="R1882" s="3" t="s">
        <v>48</v>
      </c>
      <c r="S1882" s="10" t="s">
        <v>49</v>
      </c>
      <c r="T1882" s="3" t="s">
        <v>153</v>
      </c>
      <c r="U1882" s="38">
        <v>7.6</v>
      </c>
      <c r="V1882" s="38">
        <v>7.6</v>
      </c>
      <c r="W1882" s="38">
        <v>7.6</v>
      </c>
      <c r="X1882" s="11" t="s">
        <v>153</v>
      </c>
      <c r="Y1882" s="12"/>
      <c r="Z1882" s="1">
        <v>0</v>
      </c>
      <c r="AA1882" s="9">
        <v>28.98</v>
      </c>
      <c r="AB1882" s="9"/>
      <c r="AC1882" s="50">
        <f>IF(AD1882=AK1882,1,0)</f>
        <v>1</v>
      </c>
      <c r="AD1882" s="50">
        <v>42.38</v>
      </c>
      <c r="AE1882" s="39">
        <v>28.98</v>
      </c>
      <c r="AF1882" s="11">
        <f>IF(Z1882=2,AE1882*1.08,IF(AE1882&lt;=10,(AE1882*1.09),IF(AE1882&lt;=50,(10*1.09)+((AE1882-10)*1.08),IF(AE1882&lt;=100,(10*1.09)+((50-10)*1.08)+((AE1882-50)*1.07),IF(AE1882&lt;=200,(10*1.09)+((50-10)*1.08)+((100-50)*1.07)+((AE1882-100)*1.04),(10*1.09)+((50-10)*1.08)+((100-50)*1.07)+((200-100)*1.04)+((AE1882-200)*1.02))))))</f>
        <v>31.398400000000002</v>
      </c>
      <c r="AG1882" s="11">
        <f>IF(Z1882=1,AF1882*1.08,IF(Z1882=4,AF1882*1.08,IF(Z1882=2,0,IF(AE1882&lt;=100,(AF1882*1.25),IF(AE1882&lt;=200,134.5+((AE1882-100)*1.04*1.16),255.14+((AE1882-200)*1.02*1.12))))))</f>
        <v>39.248000000000005</v>
      </c>
      <c r="AH1882" s="11">
        <f>IF(Z1882=1,0,IF(Z1882=4,0,(AG1882*1.08)))</f>
        <v>42.387840000000011</v>
      </c>
      <c r="AI1882" s="9">
        <f>TRUNC(AF1882,2)</f>
        <v>31.39</v>
      </c>
      <c r="AJ1882" s="9">
        <f>TRUNC(AG1882,2)</f>
        <v>39.24</v>
      </c>
      <c r="AK1882" s="9">
        <f>TRUNC(AH1882,2)</f>
        <v>42.38</v>
      </c>
      <c r="AL1882" s="13">
        <v>44170</v>
      </c>
      <c r="AM1882" s="13">
        <v>44187</v>
      </c>
      <c r="AN1882" s="13" t="s">
        <v>6541</v>
      </c>
    </row>
    <row r="1883" spans="1:40" ht="57" customHeight="1" x14ac:dyDescent="0.25">
      <c r="A1883" s="1">
        <v>8697621790018</v>
      </c>
      <c r="B1883" s="1" t="s">
        <v>2913</v>
      </c>
      <c r="C1883" s="1" t="s">
        <v>2914</v>
      </c>
      <c r="D1883" s="2" t="s">
        <v>44</v>
      </c>
      <c r="E1883" s="3" t="s">
        <v>5731</v>
      </c>
      <c r="F1883" s="3">
        <v>7</v>
      </c>
      <c r="G1883" s="2">
        <v>2</v>
      </c>
      <c r="H1883" s="3">
        <v>1</v>
      </c>
      <c r="I1883" s="3"/>
      <c r="J1883" s="3"/>
      <c r="K1883" s="3"/>
      <c r="L1883" s="4" t="s">
        <v>2915</v>
      </c>
      <c r="M1883" s="4" t="s">
        <v>828</v>
      </c>
      <c r="N1883" s="3" t="s">
        <v>6001</v>
      </c>
      <c r="O1883" s="3">
        <v>75</v>
      </c>
      <c r="P1883" s="3" t="s">
        <v>261</v>
      </c>
      <c r="Q1883" s="3">
        <v>5</v>
      </c>
      <c r="R1883" s="3" t="s">
        <v>48</v>
      </c>
      <c r="S1883" s="10" t="s">
        <v>49</v>
      </c>
      <c r="T1883" s="3" t="s">
        <v>153</v>
      </c>
      <c r="U1883" s="38">
        <v>75.64</v>
      </c>
      <c r="V1883" s="38">
        <v>75.64</v>
      </c>
      <c r="W1883" s="38">
        <v>75.64</v>
      </c>
      <c r="X1883" s="3" t="s">
        <v>153</v>
      </c>
      <c r="Y1883" s="12"/>
      <c r="Z1883" s="1">
        <v>0</v>
      </c>
      <c r="AA1883" s="9">
        <v>288.58999999999997</v>
      </c>
      <c r="AB1883" s="9"/>
      <c r="AC1883" s="50">
        <f>IF(AD1883=AK1883,1,0)</f>
        <v>1</v>
      </c>
      <c r="AD1883" s="50">
        <v>384.85</v>
      </c>
      <c r="AE1883" s="39">
        <v>288.58999999999997</v>
      </c>
      <c r="AF1883" s="11">
        <f>IF(Z1883=2,AE1883*1.08,IF(AE1883&lt;=10,(AE1883*1.09),IF(AE1883&lt;=50,(10*1.09)+((AE1883-10)*1.08),IF(AE1883&lt;=100,(10*1.09)+((50-10)*1.08)+((AE1883-50)*1.07),IF(AE1883&lt;=200,(10*1.09)+((50-10)*1.08)+((100-50)*1.07)+((AE1883-100)*1.04),(10*1.09)+((50-10)*1.08)+((100-50)*1.07)+((200-100)*1.04)+((AE1883-200)*1.02))))))</f>
        <v>301.96179999999998</v>
      </c>
      <c r="AG1883" s="11">
        <f>IF(Z1883=1,AF1883*1.08,IF(Z1883=4,AF1883*1.08,IF(Z1883=2,0,IF(AE1883&lt;=100,(AF1883*1.25),IF(AE1883&lt;=200,134.5+((AE1883-100)*1.04*1.16),255.14+((AE1883-200)*1.02*1.12))))))</f>
        <v>356.34521599999994</v>
      </c>
      <c r="AH1883" s="11">
        <f>IF(Z1883=1,0,IF(Z1883=4,0,(AG1883*1.08)))</f>
        <v>384.85283327999997</v>
      </c>
      <c r="AI1883" s="9">
        <f>TRUNC(AF1883,2)</f>
        <v>301.95999999999998</v>
      </c>
      <c r="AJ1883" s="9">
        <f>TRUNC(AG1883,2)</f>
        <v>356.34</v>
      </c>
      <c r="AK1883" s="9">
        <f>TRUNC(AH1883,2)</f>
        <v>384.85</v>
      </c>
      <c r="AL1883" s="13">
        <v>44170</v>
      </c>
      <c r="AM1883" s="13">
        <v>44187</v>
      </c>
      <c r="AN1883" s="13" t="s">
        <v>6541</v>
      </c>
    </row>
    <row r="1884" spans="1:40" ht="57" customHeight="1" x14ac:dyDescent="0.25">
      <c r="A1884" s="1">
        <v>8681429550110</v>
      </c>
      <c r="B1884" s="1" t="s">
        <v>368</v>
      </c>
      <c r="C1884" s="1" t="s">
        <v>369</v>
      </c>
      <c r="D1884" s="2" t="s">
        <v>44</v>
      </c>
      <c r="E1884" s="3" t="s">
        <v>5731</v>
      </c>
      <c r="F1884" s="3">
        <v>5</v>
      </c>
      <c r="G1884" s="2">
        <v>2</v>
      </c>
      <c r="H1884" s="3">
        <v>1</v>
      </c>
      <c r="I1884" s="3"/>
      <c r="J1884" s="3"/>
      <c r="K1884" s="3"/>
      <c r="L1884" s="4" t="s">
        <v>416</v>
      </c>
      <c r="M1884" s="4" t="s">
        <v>371</v>
      </c>
      <c r="N1884" s="3" t="s">
        <v>5903</v>
      </c>
      <c r="O1884" s="18">
        <v>0.2</v>
      </c>
      <c r="P1884" s="3" t="s">
        <v>92</v>
      </c>
      <c r="Q1884" s="3">
        <v>100</v>
      </c>
      <c r="R1884" s="16" t="s">
        <v>262</v>
      </c>
      <c r="S1884" s="10" t="s">
        <v>49</v>
      </c>
      <c r="T1884" s="3" t="s">
        <v>102</v>
      </c>
      <c r="U1884" s="38">
        <v>52.7</v>
      </c>
      <c r="V1884" s="38">
        <v>52.7</v>
      </c>
      <c r="W1884" s="38">
        <v>52.7</v>
      </c>
      <c r="X1884" s="3" t="s">
        <v>102</v>
      </c>
      <c r="Y1884" s="12"/>
      <c r="Z1884" s="1">
        <v>3</v>
      </c>
      <c r="AA1884" s="9">
        <v>495.12</v>
      </c>
      <c r="AB1884" s="9">
        <f>TRUNC((AA1884/8.6866*8.7054),2)</f>
        <v>496.19</v>
      </c>
      <c r="AC1884" s="50">
        <f>IF(AD1884=AK1884,1,0)</f>
        <v>0</v>
      </c>
      <c r="AD1884" s="50">
        <v>640.98</v>
      </c>
      <c r="AE1884" s="39">
        <v>540.29</v>
      </c>
      <c r="AF1884" s="11">
        <f>IF(Z1884=2,AE1884*1.08,IF(AE1884&lt;=10,(AE1884*1.09),IF(AE1884&lt;=50,(10*1.09)+((AE1884-10)*1.08),IF(AE1884&lt;=100,(10*1.09)+((50-10)*1.08)+((AE1884-50)*1.07),IF(AE1884&lt;=200,(10*1.09)+((50-10)*1.08)+((100-50)*1.07)+((AE1884-100)*1.04),(10*1.09)+((50-10)*1.08)+((100-50)*1.07)+((200-100)*1.04)+((AE1884-200)*1.02))))))</f>
        <v>558.69579999999996</v>
      </c>
      <c r="AG1884" s="11">
        <f>IF(Z1884=1,AF1884*1.08,IF(Z1884=4,AF1884*1.08,IF(Z1884=2,0,IF(AE1884&lt;=100,(AF1884*1.25),IF(AE1884&lt;=200,134.5+((AE1884-100)*1.04*1.16),255.14+((AE1884-200)*1.02*1.12))))))</f>
        <v>643.88729599999999</v>
      </c>
      <c r="AH1884" s="11">
        <f>IF(Z1884=1,0,IF(Z1884=4,0,(AG1884*1.08)))</f>
        <v>695.39827968000009</v>
      </c>
      <c r="AI1884" s="9">
        <f>TRUNC(AF1884,2)</f>
        <v>558.69000000000005</v>
      </c>
      <c r="AJ1884" s="9">
        <f>TRUNC(AG1884,2)</f>
        <v>643.88</v>
      </c>
      <c r="AK1884" s="9">
        <f>TRUNC(AH1884,2)</f>
        <v>695.39</v>
      </c>
      <c r="AL1884" s="13">
        <v>44170</v>
      </c>
      <c r="AM1884" s="13">
        <v>44187</v>
      </c>
      <c r="AN1884" s="13" t="s">
        <v>6541</v>
      </c>
    </row>
    <row r="1885" spans="1:40" ht="57" customHeight="1" x14ac:dyDescent="0.25">
      <c r="A1885" s="1">
        <v>8699556980175</v>
      </c>
      <c r="B1885" s="1" t="s">
        <v>368</v>
      </c>
      <c r="C1885" s="1" t="s">
        <v>369</v>
      </c>
      <c r="D1885" s="2" t="s">
        <v>44</v>
      </c>
      <c r="E1885" s="3" t="s">
        <v>5731</v>
      </c>
      <c r="F1885" s="3">
        <v>5</v>
      </c>
      <c r="G1885" s="2">
        <v>2</v>
      </c>
      <c r="H1885" s="3">
        <v>1</v>
      </c>
      <c r="I1885" s="3"/>
      <c r="J1885" s="3"/>
      <c r="K1885" s="3"/>
      <c r="L1885" s="4" t="s">
        <v>416</v>
      </c>
      <c r="M1885" s="4" t="s">
        <v>371</v>
      </c>
      <c r="N1885" s="3" t="s">
        <v>5920</v>
      </c>
      <c r="O1885" s="18">
        <v>0.2</v>
      </c>
      <c r="P1885" s="3" t="s">
        <v>92</v>
      </c>
      <c r="Q1885" s="3">
        <v>100</v>
      </c>
      <c r="R1885" s="16" t="s">
        <v>262</v>
      </c>
      <c r="S1885" s="10" t="s">
        <v>49</v>
      </c>
      <c r="T1885" s="3" t="s">
        <v>102</v>
      </c>
      <c r="U1885" s="38">
        <v>52.7</v>
      </c>
      <c r="V1885" s="38">
        <v>52.7</v>
      </c>
      <c r="W1885" s="38">
        <v>52.7</v>
      </c>
      <c r="X1885" s="3" t="s">
        <v>102</v>
      </c>
      <c r="Y1885" s="12"/>
      <c r="Z1885" s="1">
        <v>3</v>
      </c>
      <c r="AA1885" s="9">
        <v>495.12</v>
      </c>
      <c r="AB1885" s="9">
        <f>TRUNC((AA1885/8.6866*8.7054),2)</f>
        <v>496.19</v>
      </c>
      <c r="AC1885" s="50">
        <f>IF(AD1885=AK1885,1,0)</f>
        <v>0</v>
      </c>
      <c r="AD1885" s="50">
        <v>640.98</v>
      </c>
      <c r="AE1885" s="39">
        <v>540.29</v>
      </c>
      <c r="AF1885" s="11">
        <f>IF(Z1885=2,AE1885*1.08,IF(AE1885&lt;=10,(AE1885*1.09),IF(AE1885&lt;=50,(10*1.09)+((AE1885-10)*1.08),IF(AE1885&lt;=100,(10*1.09)+((50-10)*1.08)+((AE1885-50)*1.07),IF(AE1885&lt;=200,(10*1.09)+((50-10)*1.08)+((100-50)*1.07)+((AE1885-100)*1.04),(10*1.09)+((50-10)*1.08)+((100-50)*1.07)+((200-100)*1.04)+((AE1885-200)*1.02))))))</f>
        <v>558.69579999999996</v>
      </c>
      <c r="AG1885" s="11">
        <f>IF(Z1885=1,AF1885*1.08,IF(Z1885=4,AF1885*1.08,IF(Z1885=2,0,IF(AE1885&lt;=100,(AF1885*1.25),IF(AE1885&lt;=200,134.5+((AE1885-100)*1.04*1.16),255.14+((AE1885-200)*1.02*1.12))))))</f>
        <v>643.88729599999999</v>
      </c>
      <c r="AH1885" s="11">
        <f>IF(Z1885=1,0,IF(Z1885=4,0,(AG1885*1.08)))</f>
        <v>695.39827968000009</v>
      </c>
      <c r="AI1885" s="9">
        <f>TRUNC(AF1885,2)</f>
        <v>558.69000000000005</v>
      </c>
      <c r="AJ1885" s="9">
        <f>TRUNC(AG1885,2)</f>
        <v>643.88</v>
      </c>
      <c r="AK1885" s="9">
        <f>TRUNC(AH1885,2)</f>
        <v>695.39</v>
      </c>
      <c r="AL1885" s="13">
        <v>44170</v>
      </c>
      <c r="AM1885" s="13">
        <v>44187</v>
      </c>
      <c r="AN1885" s="13" t="s">
        <v>6541</v>
      </c>
    </row>
    <row r="1886" spans="1:40" ht="57" customHeight="1" x14ac:dyDescent="0.25">
      <c r="A1886" s="1">
        <v>8681429550127</v>
      </c>
      <c r="B1886" s="1" t="s">
        <v>368</v>
      </c>
      <c r="C1886" s="1" t="s">
        <v>369</v>
      </c>
      <c r="D1886" s="2" t="s">
        <v>44</v>
      </c>
      <c r="E1886" s="3" t="s">
        <v>5731</v>
      </c>
      <c r="F1886" s="3">
        <v>5</v>
      </c>
      <c r="G1886" s="2">
        <v>2</v>
      </c>
      <c r="H1886" s="3">
        <v>1</v>
      </c>
      <c r="I1886" s="3"/>
      <c r="J1886" s="3"/>
      <c r="K1886" s="3"/>
      <c r="L1886" s="4" t="s">
        <v>422</v>
      </c>
      <c r="M1886" s="4" t="s">
        <v>371</v>
      </c>
      <c r="N1886" s="3" t="s">
        <v>5903</v>
      </c>
      <c r="O1886" s="18">
        <v>0.2</v>
      </c>
      <c r="P1886" s="3" t="s">
        <v>92</v>
      </c>
      <c r="Q1886" s="3">
        <v>100</v>
      </c>
      <c r="R1886" s="16" t="s">
        <v>262</v>
      </c>
      <c r="S1886" s="10" t="s">
        <v>49</v>
      </c>
      <c r="T1886" s="3" t="s">
        <v>102</v>
      </c>
      <c r="U1886" s="38">
        <v>52.7</v>
      </c>
      <c r="V1886" s="38">
        <v>52.7</v>
      </c>
      <c r="W1886" s="38">
        <v>52.7</v>
      </c>
      <c r="X1886" s="11" t="s">
        <v>102</v>
      </c>
      <c r="Y1886" s="12"/>
      <c r="Z1886" s="1">
        <v>3</v>
      </c>
      <c r="AA1886" s="9">
        <v>503.16</v>
      </c>
      <c r="AB1886" s="9">
        <f>TRUNC((AA1886/8.6866*8.7054),2)</f>
        <v>504.24</v>
      </c>
      <c r="AC1886" s="50">
        <f>IF(AD1886=AK1886,1,0)</f>
        <v>0</v>
      </c>
      <c r="AD1886" s="50">
        <v>650.91999999999996</v>
      </c>
      <c r="AE1886" s="39">
        <v>549.04999999999995</v>
      </c>
      <c r="AF1886" s="11">
        <f>IF(Z1886=2,AE1886*1.08,IF(AE1886&lt;=10,(AE1886*1.09),IF(AE1886&lt;=50,(10*1.09)+((AE1886-10)*1.08),IF(AE1886&lt;=100,(10*1.09)+((50-10)*1.08)+((AE1886-50)*1.07),IF(AE1886&lt;=200,(10*1.09)+((50-10)*1.08)+((100-50)*1.07)+((AE1886-100)*1.04),(10*1.09)+((50-10)*1.08)+((100-50)*1.07)+((200-100)*1.04)+((AE1886-200)*1.02))))))</f>
        <v>567.63099999999997</v>
      </c>
      <c r="AG1886" s="11">
        <f>IF(Z1886=1,AF1886*1.08,IF(Z1886=4,AF1886*1.08,IF(Z1886=2,0,IF(AE1886&lt;=100,(AF1886*1.25),IF(AE1886&lt;=200,134.5+((AE1886-100)*1.04*1.16),255.14+((AE1886-200)*1.02*1.12))))))</f>
        <v>653.89472000000001</v>
      </c>
      <c r="AH1886" s="11">
        <f>IF(Z1886=1,0,IF(Z1886=4,0,(AG1886*1.08)))</f>
        <v>706.20629760000008</v>
      </c>
      <c r="AI1886" s="9">
        <f>TRUNC(AF1886,2)</f>
        <v>567.63</v>
      </c>
      <c r="AJ1886" s="9">
        <f>TRUNC(AG1886,2)</f>
        <v>653.89</v>
      </c>
      <c r="AK1886" s="9">
        <f>TRUNC(AH1886,2)</f>
        <v>706.2</v>
      </c>
      <c r="AL1886" s="13">
        <v>44170</v>
      </c>
      <c r="AM1886" s="13">
        <v>44187</v>
      </c>
      <c r="AN1886" s="13" t="s">
        <v>6541</v>
      </c>
    </row>
    <row r="1887" spans="1:40" ht="57" customHeight="1" x14ac:dyDescent="0.25">
      <c r="A1887" s="1">
        <v>8681624980125</v>
      </c>
      <c r="B1887" s="1" t="s">
        <v>368</v>
      </c>
      <c r="C1887" s="1" t="s">
        <v>369</v>
      </c>
      <c r="D1887" s="2" t="s">
        <v>44</v>
      </c>
      <c r="E1887" s="3" t="s">
        <v>5731</v>
      </c>
      <c r="F1887" s="3">
        <v>5</v>
      </c>
      <c r="G1887" s="2">
        <v>2</v>
      </c>
      <c r="H1887" s="3">
        <v>1</v>
      </c>
      <c r="I1887" s="3"/>
      <c r="J1887" s="3"/>
      <c r="K1887" s="4"/>
      <c r="L1887" s="4" t="s">
        <v>425</v>
      </c>
      <c r="M1887" s="4" t="s">
        <v>371</v>
      </c>
      <c r="N1887" s="3" t="s">
        <v>5912</v>
      </c>
      <c r="O1887" s="18">
        <v>0.2</v>
      </c>
      <c r="P1887" s="3" t="s">
        <v>92</v>
      </c>
      <c r="Q1887" s="3">
        <v>1</v>
      </c>
      <c r="R1887" s="16" t="s">
        <v>262</v>
      </c>
      <c r="S1887" s="10" t="s">
        <v>49</v>
      </c>
      <c r="T1887" s="3" t="s">
        <v>78</v>
      </c>
      <c r="U1887" s="38">
        <v>93.3</v>
      </c>
      <c r="V1887" s="38">
        <v>93.3</v>
      </c>
      <c r="W1887" s="38">
        <v>93.3</v>
      </c>
      <c r="X1887" s="3" t="s">
        <v>78</v>
      </c>
      <c r="Y1887" s="12"/>
      <c r="Z1887" s="1">
        <v>3</v>
      </c>
      <c r="AA1887" s="9">
        <v>539.28</v>
      </c>
      <c r="AB1887" s="9">
        <f>TRUNC((AA1887/8.6866*8.7054),2)</f>
        <v>540.44000000000005</v>
      </c>
      <c r="AC1887" s="50">
        <f>IF(AD1887=AK1887,1,0)</f>
        <v>0</v>
      </c>
      <c r="AD1887" s="50">
        <v>705.35</v>
      </c>
      <c r="AE1887" s="39">
        <v>588.47</v>
      </c>
      <c r="AF1887" s="11">
        <f>IF(Z1887=2,AE1887*1.08,IF(AE1887&lt;=10,(AE1887*1.09),IF(AE1887&lt;=50,(10*1.09)+((AE1887-10)*1.08),IF(AE1887&lt;=100,(10*1.09)+((50-10)*1.08)+((AE1887-50)*1.07),IF(AE1887&lt;=200,(10*1.09)+((50-10)*1.08)+((100-50)*1.07)+((AE1887-100)*1.04),(10*1.09)+((50-10)*1.08)+((100-50)*1.07)+((200-100)*1.04)+((AE1887-200)*1.02))))))</f>
        <v>607.83940000000007</v>
      </c>
      <c r="AG1887" s="11">
        <f>IF(Z1887=1,AF1887*1.08,IF(Z1887=4,AF1887*1.08,IF(Z1887=2,0,IF(AE1887&lt;=100,(AF1887*1.25),IF(AE1887&lt;=200,134.5+((AE1887-100)*1.04*1.16),255.14+((AE1887-200)*1.02*1.12))))))</f>
        <v>698.92812800000002</v>
      </c>
      <c r="AH1887" s="11">
        <f>IF(Z1887=1,0,IF(Z1887=4,0,(AG1887*1.08)))</f>
        <v>754.84237824000002</v>
      </c>
      <c r="AI1887" s="9">
        <f>TRUNC(AF1887,2)</f>
        <v>607.83000000000004</v>
      </c>
      <c r="AJ1887" s="9">
        <f>TRUNC(AG1887,2)</f>
        <v>698.92</v>
      </c>
      <c r="AK1887" s="9">
        <f>TRUNC(AH1887,2)</f>
        <v>754.84</v>
      </c>
      <c r="AL1887" s="13">
        <v>44170</v>
      </c>
      <c r="AM1887" s="13">
        <v>44187</v>
      </c>
      <c r="AN1887" s="13" t="s">
        <v>6541</v>
      </c>
    </row>
    <row r="1888" spans="1:40" ht="57" customHeight="1" x14ac:dyDescent="0.25">
      <c r="A1888" s="1">
        <v>4047725118340</v>
      </c>
      <c r="B1888" s="1" t="s">
        <v>368</v>
      </c>
      <c r="C1888" s="1" t="s">
        <v>369</v>
      </c>
      <c r="D1888" s="2" t="s">
        <v>44</v>
      </c>
      <c r="E1888" s="3" t="s">
        <v>5731</v>
      </c>
      <c r="F1888" s="3">
        <v>5</v>
      </c>
      <c r="G1888" s="2">
        <v>2</v>
      </c>
      <c r="H1888" s="3">
        <v>1</v>
      </c>
      <c r="I1888" s="3"/>
      <c r="J1888" s="3"/>
      <c r="K1888" s="3"/>
      <c r="L1888" s="4" t="s">
        <v>429</v>
      </c>
      <c r="M1888" s="4" t="s">
        <v>371</v>
      </c>
      <c r="N1888" s="3" t="s">
        <v>5912</v>
      </c>
      <c r="O1888" s="18">
        <v>0.2</v>
      </c>
      <c r="P1888" s="3" t="s">
        <v>92</v>
      </c>
      <c r="Q1888" s="3">
        <v>1</v>
      </c>
      <c r="R1888" s="16" t="s">
        <v>262</v>
      </c>
      <c r="S1888" s="10" t="s">
        <v>49</v>
      </c>
      <c r="T1888" s="3" t="s">
        <v>78</v>
      </c>
      <c r="U1888" s="38">
        <v>93.3</v>
      </c>
      <c r="V1888" s="38">
        <v>93.3</v>
      </c>
      <c r="W1888" s="38">
        <v>93.3</v>
      </c>
      <c r="X1888" s="3" t="s">
        <v>78</v>
      </c>
      <c r="Y1888" s="12"/>
      <c r="Z1888" s="1">
        <v>3</v>
      </c>
      <c r="AA1888" s="9">
        <v>539.28</v>
      </c>
      <c r="AB1888" s="9">
        <f>TRUNC((AA1888/8.6866*8.7054),2)</f>
        <v>540.44000000000005</v>
      </c>
      <c r="AC1888" s="50"/>
      <c r="AD1888" s="50"/>
      <c r="AE1888" s="39">
        <v>588.47</v>
      </c>
      <c r="AF1888" s="11">
        <f>IF(Z1888=2,AE1888*1.08,IF(AE1888&lt;=10,(AE1888*1.09),IF(AE1888&lt;=50,(10*1.09)+((AE1888-10)*1.08),IF(AE1888&lt;=100,(10*1.09)+((50-10)*1.08)+((AE1888-50)*1.07),IF(AE1888&lt;=200,(10*1.09)+((50-10)*1.08)+((100-50)*1.07)+((AE1888-100)*1.04),(10*1.09)+((50-10)*1.08)+((100-50)*1.07)+((200-100)*1.04)+((AE1888-200)*1.02))))))</f>
        <v>607.83940000000007</v>
      </c>
      <c r="AG1888" s="11">
        <f>IF(Z1888=1,AF1888*1.08,IF(Z1888=4,AF1888*1.08,IF(Z1888=2,0,IF(AE1888&lt;=100,(AF1888*1.25),IF(AE1888&lt;=200,134.5+((AE1888-100)*1.04*1.16),255.14+((AE1888-200)*1.02*1.12))))))</f>
        <v>698.92812800000002</v>
      </c>
      <c r="AH1888" s="11">
        <f>IF(Z1888=1,0,IF(Z1888=4,0,(AG1888*1.08)))</f>
        <v>754.84237824000002</v>
      </c>
      <c r="AI1888" s="9">
        <f>TRUNC(AF1888,2)</f>
        <v>607.83000000000004</v>
      </c>
      <c r="AJ1888" s="9">
        <f>TRUNC(AG1888,2)</f>
        <v>698.92</v>
      </c>
      <c r="AK1888" s="9">
        <f>TRUNC(AH1888,2)</f>
        <v>754.84</v>
      </c>
      <c r="AL1888" s="13">
        <v>44170</v>
      </c>
      <c r="AM1888" s="13">
        <v>44187</v>
      </c>
      <c r="AN1888" s="13" t="s">
        <v>6541</v>
      </c>
    </row>
    <row r="1889" spans="1:40" ht="57" customHeight="1" x14ac:dyDescent="0.25">
      <c r="A1889" s="1">
        <v>8681624980118</v>
      </c>
      <c r="B1889" s="1" t="s">
        <v>368</v>
      </c>
      <c r="C1889" s="1" t="s">
        <v>369</v>
      </c>
      <c r="D1889" s="2" t="s">
        <v>44</v>
      </c>
      <c r="E1889" s="3" t="s">
        <v>5731</v>
      </c>
      <c r="F1889" s="3">
        <v>5</v>
      </c>
      <c r="G1889" s="2">
        <v>2</v>
      </c>
      <c r="H1889" s="3">
        <v>1</v>
      </c>
      <c r="I1889" s="3"/>
      <c r="J1889" s="3"/>
      <c r="K1889" s="4"/>
      <c r="L1889" s="4" t="s">
        <v>435</v>
      </c>
      <c r="M1889" s="4" t="s">
        <v>371</v>
      </c>
      <c r="N1889" s="3" t="s">
        <v>5912</v>
      </c>
      <c r="O1889" s="18">
        <v>0.2</v>
      </c>
      <c r="P1889" s="3" t="s">
        <v>92</v>
      </c>
      <c r="Q1889" s="3">
        <v>1</v>
      </c>
      <c r="R1889" s="16" t="s">
        <v>262</v>
      </c>
      <c r="S1889" s="10" t="s">
        <v>49</v>
      </c>
      <c r="T1889" s="3" t="s">
        <v>102</v>
      </c>
      <c r="U1889" s="38">
        <v>26.35</v>
      </c>
      <c r="V1889" s="38">
        <v>26.35</v>
      </c>
      <c r="W1889" s="38">
        <v>26.35</v>
      </c>
      <c r="X1889" s="3" t="s">
        <v>102</v>
      </c>
      <c r="Y1889" s="12"/>
      <c r="Z1889" s="1">
        <v>3</v>
      </c>
      <c r="AA1889" s="9">
        <v>243.29</v>
      </c>
      <c r="AB1889" s="9">
        <f>TRUNC((AA1889/8.6866*8.7054),2)</f>
        <v>243.81</v>
      </c>
      <c r="AC1889" s="50"/>
      <c r="AD1889" s="50"/>
      <c r="AE1889" s="39">
        <v>265.47000000000003</v>
      </c>
      <c r="AF1889" s="11">
        <f>IF(Z1889=2,AE1889*1.08,IF(AE1889&lt;=10,(AE1889*1.09),IF(AE1889&lt;=50,(10*1.09)+((AE1889-10)*1.08),IF(AE1889&lt;=100,(10*1.09)+((50-10)*1.08)+((AE1889-50)*1.07),IF(AE1889&lt;=200,(10*1.09)+((50-10)*1.08)+((100-50)*1.07)+((AE1889-100)*1.04),(10*1.09)+((50-10)*1.08)+((100-50)*1.07)+((200-100)*1.04)+((AE1889-200)*1.02))))))</f>
        <v>278.37940000000003</v>
      </c>
      <c r="AG1889" s="11">
        <f>IF(Z1889=1,AF1889*1.08,IF(Z1889=4,AF1889*1.08,IF(Z1889=2,0,IF(AE1889&lt;=100,(AF1889*1.25),IF(AE1889&lt;=200,134.5+((AE1889-100)*1.04*1.16),255.14+((AE1889-200)*1.02*1.12))))))</f>
        <v>329.932928</v>
      </c>
      <c r="AH1889" s="11">
        <f>IF(Z1889=1,0,IF(Z1889=4,0,(AG1889*1.08)))</f>
        <v>356.32756224000002</v>
      </c>
      <c r="AI1889" s="9">
        <f>TRUNC(AF1889,2)</f>
        <v>278.37</v>
      </c>
      <c r="AJ1889" s="9">
        <f>TRUNC(AG1889,2)</f>
        <v>329.93</v>
      </c>
      <c r="AK1889" s="9">
        <f>TRUNC(AH1889,2)</f>
        <v>356.32</v>
      </c>
      <c r="AL1889" s="13">
        <v>44170</v>
      </c>
      <c r="AM1889" s="13">
        <v>44187</v>
      </c>
      <c r="AN1889" s="13" t="s">
        <v>6541</v>
      </c>
    </row>
    <row r="1890" spans="1:40" ht="57" customHeight="1" x14ac:dyDescent="0.25">
      <c r="A1890" s="1">
        <v>4047725118357</v>
      </c>
      <c r="B1890" s="1" t="s">
        <v>368</v>
      </c>
      <c r="C1890" s="1" t="s">
        <v>369</v>
      </c>
      <c r="D1890" s="2" t="s">
        <v>44</v>
      </c>
      <c r="E1890" s="3" t="s">
        <v>5731</v>
      </c>
      <c r="F1890" s="3">
        <v>5</v>
      </c>
      <c r="G1890" s="2">
        <v>2</v>
      </c>
      <c r="H1890" s="3">
        <v>1</v>
      </c>
      <c r="I1890" s="3"/>
      <c r="J1890" s="3"/>
      <c r="K1890" s="3"/>
      <c r="L1890" s="4" t="s">
        <v>438</v>
      </c>
      <c r="M1890" s="4" t="s">
        <v>371</v>
      </c>
      <c r="N1890" s="3" t="s">
        <v>5912</v>
      </c>
      <c r="O1890" s="18">
        <v>0.2</v>
      </c>
      <c r="P1890" s="3" t="s">
        <v>92</v>
      </c>
      <c r="Q1890" s="3">
        <v>1</v>
      </c>
      <c r="R1890" s="16" t="s">
        <v>262</v>
      </c>
      <c r="S1890" s="10" t="s">
        <v>49</v>
      </c>
      <c r="T1890" s="3" t="s">
        <v>102</v>
      </c>
      <c r="U1890" s="38">
        <v>26.35</v>
      </c>
      <c r="V1890" s="38">
        <v>26.35</v>
      </c>
      <c r="W1890" s="38">
        <v>26.35</v>
      </c>
      <c r="X1890" s="3" t="s">
        <v>102</v>
      </c>
      <c r="Y1890" s="12"/>
      <c r="Z1890" s="1">
        <v>3</v>
      </c>
      <c r="AA1890" s="9">
        <v>243.29</v>
      </c>
      <c r="AB1890" s="9">
        <f>TRUNC((AA1890/8.6866*8.7054),2)</f>
        <v>243.81</v>
      </c>
      <c r="AC1890" s="50"/>
      <c r="AD1890" s="50"/>
      <c r="AE1890" s="39">
        <v>265.47000000000003</v>
      </c>
      <c r="AF1890" s="11">
        <f>IF(Z1890=2,AE1890*1.08,IF(AE1890&lt;=10,(AE1890*1.09),IF(AE1890&lt;=50,(10*1.09)+((AE1890-10)*1.08),IF(AE1890&lt;=100,(10*1.09)+((50-10)*1.08)+((AE1890-50)*1.07),IF(AE1890&lt;=200,(10*1.09)+((50-10)*1.08)+((100-50)*1.07)+((AE1890-100)*1.04),(10*1.09)+((50-10)*1.08)+((100-50)*1.07)+((200-100)*1.04)+((AE1890-200)*1.02))))))</f>
        <v>278.37940000000003</v>
      </c>
      <c r="AG1890" s="11">
        <f>IF(Z1890=1,AF1890*1.08,IF(Z1890=4,AF1890*1.08,IF(Z1890=2,0,IF(AE1890&lt;=100,(AF1890*1.25),IF(AE1890&lt;=200,134.5+((AE1890-100)*1.04*1.16),255.14+((AE1890-200)*1.02*1.12))))))</f>
        <v>329.932928</v>
      </c>
      <c r="AH1890" s="11">
        <f>IF(Z1890=1,0,IF(Z1890=4,0,(AG1890*1.08)))</f>
        <v>356.32756224000002</v>
      </c>
      <c r="AI1890" s="9">
        <f>TRUNC(AF1890,2)</f>
        <v>278.37</v>
      </c>
      <c r="AJ1890" s="9">
        <f>TRUNC(AG1890,2)</f>
        <v>329.93</v>
      </c>
      <c r="AK1890" s="9">
        <f>TRUNC(AH1890,2)</f>
        <v>356.32</v>
      </c>
      <c r="AL1890" s="13">
        <v>44170</v>
      </c>
      <c r="AM1890" s="13">
        <v>44187</v>
      </c>
      <c r="AN1890" s="13" t="s">
        <v>6541</v>
      </c>
    </row>
    <row r="1891" spans="1:40" ht="57" customHeight="1" x14ac:dyDescent="0.25">
      <c r="A1891" s="1">
        <v>8699769980276</v>
      </c>
      <c r="B1891" s="1" t="s">
        <v>368</v>
      </c>
      <c r="C1891" s="1" t="s">
        <v>369</v>
      </c>
      <c r="D1891" s="2" t="s">
        <v>44</v>
      </c>
      <c r="E1891" s="3" t="s">
        <v>5731</v>
      </c>
      <c r="F1891" s="3">
        <v>5</v>
      </c>
      <c r="G1891" s="2">
        <v>2</v>
      </c>
      <c r="H1891" s="3">
        <v>1</v>
      </c>
      <c r="I1891" s="3"/>
      <c r="J1891" s="3"/>
      <c r="K1891" s="3"/>
      <c r="L1891" s="4" t="s">
        <v>453</v>
      </c>
      <c r="M1891" s="4" t="s">
        <v>371</v>
      </c>
      <c r="N1891" s="3" t="s">
        <v>5904</v>
      </c>
      <c r="O1891" s="18">
        <v>0.2</v>
      </c>
      <c r="P1891" s="3" t="s">
        <v>92</v>
      </c>
      <c r="Q1891" s="3">
        <v>100</v>
      </c>
      <c r="R1891" s="16" t="s">
        <v>262</v>
      </c>
      <c r="S1891" s="10" t="s">
        <v>49</v>
      </c>
      <c r="T1891" s="3" t="s">
        <v>78</v>
      </c>
      <c r="U1891" s="38">
        <v>96.01</v>
      </c>
      <c r="V1891" s="38">
        <v>96.01</v>
      </c>
      <c r="W1891" s="38">
        <v>96.01</v>
      </c>
      <c r="X1891" s="11" t="s">
        <v>78</v>
      </c>
      <c r="Y1891" s="12"/>
      <c r="Z1891" s="1">
        <v>3</v>
      </c>
      <c r="AA1891" s="9">
        <v>584.12</v>
      </c>
      <c r="AB1891" s="9">
        <f>TRUNC((AA1891/8.6866*8.7054),2)</f>
        <v>585.38</v>
      </c>
      <c r="AC1891" s="50">
        <f>IF(AD1891=AK1891,1,0)</f>
        <v>0</v>
      </c>
      <c r="AD1891" s="50">
        <v>751.02</v>
      </c>
      <c r="AE1891" s="39">
        <v>637.41</v>
      </c>
      <c r="AF1891" s="11">
        <f>IF(Z1891=2,AE1891*1.08,IF(AE1891&lt;=10,(AE1891*1.09),IF(AE1891&lt;=50,(10*1.09)+((AE1891-10)*1.08),IF(AE1891&lt;=100,(10*1.09)+((50-10)*1.08)+((AE1891-50)*1.07),IF(AE1891&lt;=200,(10*1.09)+((50-10)*1.08)+((100-50)*1.07)+((AE1891-100)*1.04),(10*1.09)+((50-10)*1.08)+((100-50)*1.07)+((200-100)*1.04)+((AE1891-200)*1.02))))))</f>
        <v>657.75819999999999</v>
      </c>
      <c r="AG1891" s="11">
        <f>IF(Z1891=1,AF1891*1.08,IF(Z1891=4,AF1891*1.08,IF(Z1891=2,0,IF(AE1891&lt;=100,(AF1891*1.25),IF(AE1891&lt;=200,134.5+((AE1891-100)*1.04*1.16),255.14+((AE1891-200)*1.02*1.12))))))</f>
        <v>754.83718399999998</v>
      </c>
      <c r="AH1891" s="11">
        <f>IF(Z1891=1,0,IF(Z1891=4,0,(AG1891*1.08)))</f>
        <v>815.22415871999999</v>
      </c>
      <c r="AI1891" s="9">
        <f>TRUNC(AF1891,2)</f>
        <v>657.75</v>
      </c>
      <c r="AJ1891" s="9">
        <f>TRUNC(AG1891,2)</f>
        <v>754.83</v>
      </c>
      <c r="AK1891" s="9">
        <f>TRUNC(AH1891,2)</f>
        <v>815.22</v>
      </c>
      <c r="AL1891" s="13">
        <v>44170</v>
      </c>
      <c r="AM1891" s="13">
        <v>44187</v>
      </c>
      <c r="AN1891" s="13" t="s">
        <v>6541</v>
      </c>
    </row>
    <row r="1892" spans="1:40" ht="57" customHeight="1" x14ac:dyDescent="0.25">
      <c r="A1892" s="1">
        <v>8699769980269</v>
      </c>
      <c r="B1892" s="1" t="s">
        <v>368</v>
      </c>
      <c r="C1892" s="1" t="s">
        <v>369</v>
      </c>
      <c r="D1892" s="2" t="s">
        <v>44</v>
      </c>
      <c r="E1892" s="3" t="s">
        <v>5731</v>
      </c>
      <c r="F1892" s="3">
        <v>5</v>
      </c>
      <c r="G1892" s="2">
        <v>2</v>
      </c>
      <c r="H1892" s="3">
        <v>1</v>
      </c>
      <c r="I1892" s="3"/>
      <c r="J1892" s="3"/>
      <c r="K1892" s="3"/>
      <c r="L1892" s="4" t="s">
        <v>458</v>
      </c>
      <c r="M1892" s="4" t="s">
        <v>371</v>
      </c>
      <c r="N1892" s="3" t="s">
        <v>5904</v>
      </c>
      <c r="O1892" s="18">
        <v>0.2</v>
      </c>
      <c r="P1892" s="3" t="s">
        <v>92</v>
      </c>
      <c r="Q1892" s="3">
        <v>50</v>
      </c>
      <c r="R1892" s="16" t="s">
        <v>262</v>
      </c>
      <c r="S1892" s="10" t="s">
        <v>49</v>
      </c>
      <c r="T1892" s="3" t="s">
        <v>78</v>
      </c>
      <c r="U1892" s="38">
        <v>47.99</v>
      </c>
      <c r="V1892" s="38">
        <v>47.99</v>
      </c>
      <c r="W1892" s="38">
        <v>47.99</v>
      </c>
      <c r="X1892" s="11" t="s">
        <v>78</v>
      </c>
      <c r="Y1892" s="12"/>
      <c r="Z1892" s="1">
        <v>3</v>
      </c>
      <c r="AA1892" s="9">
        <v>291.44</v>
      </c>
      <c r="AB1892" s="9">
        <f>TRUNC((AA1892/8.6866*8.7054),2)</f>
        <v>292.07</v>
      </c>
      <c r="AC1892" s="50">
        <f>IF(AD1892=AK1892,1,0)</f>
        <v>0</v>
      </c>
      <c r="AD1892" s="50">
        <v>389.14</v>
      </c>
      <c r="AE1892" s="39">
        <v>318.02</v>
      </c>
      <c r="AF1892" s="11">
        <f>IF(Z1892=2,AE1892*1.08,IF(AE1892&lt;=10,(AE1892*1.09),IF(AE1892&lt;=50,(10*1.09)+((AE1892-10)*1.08),IF(AE1892&lt;=100,(10*1.09)+((50-10)*1.08)+((AE1892-50)*1.07),IF(AE1892&lt;=200,(10*1.09)+((50-10)*1.08)+((100-50)*1.07)+((AE1892-100)*1.04),(10*1.09)+((50-10)*1.08)+((100-50)*1.07)+((200-100)*1.04)+((AE1892-200)*1.02))))))</f>
        <v>331.98039999999997</v>
      </c>
      <c r="AG1892" s="11">
        <f>IF(Z1892=1,AF1892*1.08,IF(Z1892=4,AF1892*1.08,IF(Z1892=2,0,IF(AE1892&lt;=100,(AF1892*1.25),IF(AE1892&lt;=200,134.5+((AE1892-100)*1.04*1.16),255.14+((AE1892-200)*1.02*1.12))))))</f>
        <v>389.966048</v>
      </c>
      <c r="AH1892" s="11">
        <f>IF(Z1892=1,0,IF(Z1892=4,0,(AG1892*1.08)))</f>
        <v>421.16333184000001</v>
      </c>
      <c r="AI1892" s="9">
        <f>TRUNC(AF1892,2)</f>
        <v>331.98</v>
      </c>
      <c r="AJ1892" s="9">
        <f>TRUNC(AG1892,2)</f>
        <v>389.96</v>
      </c>
      <c r="AK1892" s="9">
        <f>TRUNC(AH1892,2)</f>
        <v>421.16</v>
      </c>
      <c r="AL1892" s="13">
        <v>44170</v>
      </c>
      <c r="AM1892" s="13">
        <v>44187</v>
      </c>
      <c r="AN1892" s="13" t="s">
        <v>6541</v>
      </c>
    </row>
    <row r="1893" spans="1:40" ht="57" customHeight="1" x14ac:dyDescent="0.25">
      <c r="A1893" s="1">
        <v>8699769980290</v>
      </c>
      <c r="B1893" s="1" t="s">
        <v>368</v>
      </c>
      <c r="C1893" s="1" t="s">
        <v>369</v>
      </c>
      <c r="D1893" s="2" t="s">
        <v>44</v>
      </c>
      <c r="E1893" s="3" t="s">
        <v>5731</v>
      </c>
      <c r="F1893" s="3">
        <v>5</v>
      </c>
      <c r="G1893" s="2">
        <v>2</v>
      </c>
      <c r="H1893" s="3">
        <v>1</v>
      </c>
      <c r="I1893" s="3"/>
      <c r="J1893" s="3"/>
      <c r="K1893" s="3"/>
      <c r="L1893" s="4" t="s">
        <v>471</v>
      </c>
      <c r="M1893" s="4" t="s">
        <v>371</v>
      </c>
      <c r="N1893" s="3" t="s">
        <v>5904</v>
      </c>
      <c r="O1893" s="18">
        <v>0.25</v>
      </c>
      <c r="P1893" s="3" t="s">
        <v>92</v>
      </c>
      <c r="Q1893" s="3">
        <v>100</v>
      </c>
      <c r="R1893" s="16" t="s">
        <v>262</v>
      </c>
      <c r="S1893" s="10" t="s">
        <v>49</v>
      </c>
      <c r="T1893" s="3" t="s">
        <v>263</v>
      </c>
      <c r="U1893" s="38">
        <v>76.510000000000005</v>
      </c>
      <c r="V1893" s="38">
        <v>76.510000000000005</v>
      </c>
      <c r="W1893" s="38">
        <v>76.510000000000005</v>
      </c>
      <c r="X1893" s="11" t="s">
        <v>263</v>
      </c>
      <c r="Y1893" s="12"/>
      <c r="Z1893" s="1">
        <v>3</v>
      </c>
      <c r="AA1893" s="9">
        <v>730.58</v>
      </c>
      <c r="AB1893" s="9">
        <f>TRUNC((AA1893/8.6866*8.7054),2)</f>
        <v>732.16</v>
      </c>
      <c r="AC1893" s="50">
        <f>IF(AD1893=AK1893,1,0)</f>
        <v>0</v>
      </c>
      <c r="AD1893" s="50">
        <v>932.12</v>
      </c>
      <c r="AE1893" s="39">
        <v>797.25</v>
      </c>
      <c r="AF1893" s="11">
        <f>IF(Z1893=2,AE1893*1.08,IF(AE1893&lt;=10,(AE1893*1.09),IF(AE1893&lt;=50,(10*1.09)+((AE1893-10)*1.08),IF(AE1893&lt;=100,(10*1.09)+((50-10)*1.08)+((AE1893-50)*1.07),IF(AE1893&lt;=200,(10*1.09)+((50-10)*1.08)+((100-50)*1.07)+((AE1893-100)*1.04),(10*1.09)+((50-10)*1.08)+((100-50)*1.07)+((200-100)*1.04)+((AE1893-200)*1.02))))))</f>
        <v>820.79500000000007</v>
      </c>
      <c r="AG1893" s="11">
        <f>IF(Z1893=1,AF1893*1.08,IF(Z1893=4,AF1893*1.08,IF(Z1893=2,0,IF(AE1893&lt;=100,(AF1893*1.25),IF(AE1893&lt;=200,134.5+((AE1893-100)*1.04*1.16),255.14+((AE1893-200)*1.02*1.12))))))</f>
        <v>937.43840000000012</v>
      </c>
      <c r="AH1893" s="11">
        <f>IF(Z1893=1,0,IF(Z1893=4,0,(AG1893*1.08)))</f>
        <v>1012.4334720000002</v>
      </c>
      <c r="AI1893" s="9">
        <f>TRUNC(AF1893,2)</f>
        <v>820.79</v>
      </c>
      <c r="AJ1893" s="9">
        <f>TRUNC(AG1893,2)</f>
        <v>937.43</v>
      </c>
      <c r="AK1893" s="9">
        <f>TRUNC(AH1893,2)</f>
        <v>1012.43</v>
      </c>
      <c r="AL1893" s="13">
        <v>44170</v>
      </c>
      <c r="AM1893" s="13">
        <v>44187</v>
      </c>
      <c r="AN1893" s="13" t="s">
        <v>6541</v>
      </c>
    </row>
    <row r="1894" spans="1:40" ht="57" customHeight="1" x14ac:dyDescent="0.25">
      <c r="A1894" s="1">
        <v>8699769980283</v>
      </c>
      <c r="B1894" s="1" t="s">
        <v>368</v>
      </c>
      <c r="C1894" s="1" t="s">
        <v>369</v>
      </c>
      <c r="D1894" s="2" t="s">
        <v>44</v>
      </c>
      <c r="E1894" s="3" t="s">
        <v>5731</v>
      </c>
      <c r="F1894" s="3">
        <v>5</v>
      </c>
      <c r="G1894" s="2">
        <v>2</v>
      </c>
      <c r="H1894" s="3">
        <v>1</v>
      </c>
      <c r="I1894" s="3"/>
      <c r="J1894" s="3"/>
      <c r="K1894" s="3"/>
      <c r="L1894" s="4" t="s">
        <v>476</v>
      </c>
      <c r="M1894" s="4" t="s">
        <v>371</v>
      </c>
      <c r="N1894" s="3" t="s">
        <v>5904</v>
      </c>
      <c r="O1894" s="18">
        <v>0.25</v>
      </c>
      <c r="P1894" s="3" t="s">
        <v>92</v>
      </c>
      <c r="Q1894" s="3">
        <v>50</v>
      </c>
      <c r="R1894" s="16" t="s">
        <v>262</v>
      </c>
      <c r="S1894" s="10" t="s">
        <v>49</v>
      </c>
      <c r="T1894" s="3" t="s">
        <v>263</v>
      </c>
      <c r="U1894" s="55">
        <v>38.25</v>
      </c>
      <c r="V1894" s="55">
        <v>38.25</v>
      </c>
      <c r="W1894" s="55">
        <v>38.25</v>
      </c>
      <c r="X1894" s="11" t="s">
        <v>263</v>
      </c>
      <c r="Y1894" s="12"/>
      <c r="Z1894" s="1">
        <v>3</v>
      </c>
      <c r="AA1894" s="9">
        <v>364.93</v>
      </c>
      <c r="AB1894" s="9">
        <f>TRUNC((AA1894/8.6866*8.7054),2)</f>
        <v>365.71</v>
      </c>
      <c r="AC1894" s="50">
        <f>IF(AD1894=AK1894,1,0)</f>
        <v>0</v>
      </c>
      <c r="AD1894" s="50">
        <v>480</v>
      </c>
      <c r="AE1894" s="39">
        <v>398.21</v>
      </c>
      <c r="AF1894" s="11">
        <f>IF(Z1894=2,AE1894*1.08,IF(AE1894&lt;=10,(AE1894*1.09),IF(AE1894&lt;=50,(10*1.09)+((AE1894-10)*1.08),IF(AE1894&lt;=100,(10*1.09)+((50-10)*1.08)+((AE1894-50)*1.07),IF(AE1894&lt;=200,(10*1.09)+((50-10)*1.08)+((100-50)*1.07)+((AE1894-100)*1.04),(10*1.09)+((50-10)*1.08)+((100-50)*1.07)+((200-100)*1.04)+((AE1894-200)*1.02))))))</f>
        <v>413.77419999999995</v>
      </c>
      <c r="AG1894" s="11">
        <f>IF(Z1894=1,AF1894*1.08,IF(Z1894=4,AF1894*1.08,IF(Z1894=2,0,IF(AE1894&lt;=100,(AF1894*1.25),IF(AE1894&lt;=200,134.5+((AE1894-100)*1.04*1.16),255.14+((AE1894-200)*1.02*1.12))))))</f>
        <v>481.57510400000001</v>
      </c>
      <c r="AH1894" s="11">
        <f>IF(Z1894=1,0,IF(Z1894=4,0,(AG1894*1.08)))</f>
        <v>520.10111232000008</v>
      </c>
      <c r="AI1894" s="9">
        <f>TRUNC(AF1894,2)</f>
        <v>413.77</v>
      </c>
      <c r="AJ1894" s="9">
        <f>TRUNC(AG1894,2)</f>
        <v>481.57</v>
      </c>
      <c r="AK1894" s="9">
        <f>TRUNC(AH1894,2)</f>
        <v>520.1</v>
      </c>
      <c r="AL1894" s="13">
        <v>44170</v>
      </c>
      <c r="AM1894" s="13">
        <v>44187</v>
      </c>
      <c r="AN1894" s="13" t="s">
        <v>6541</v>
      </c>
    </row>
    <row r="1895" spans="1:40" ht="57" customHeight="1" x14ac:dyDescent="0.25">
      <c r="A1895" s="1">
        <v>8699769980146</v>
      </c>
      <c r="B1895" s="1" t="s">
        <v>523</v>
      </c>
      <c r="C1895" s="1" t="s">
        <v>524</v>
      </c>
      <c r="D1895" s="2" t="s">
        <v>44</v>
      </c>
      <c r="E1895" s="3" t="s">
        <v>5731</v>
      </c>
      <c r="F1895" s="3">
        <v>5</v>
      </c>
      <c r="G1895" s="2">
        <v>2</v>
      </c>
      <c r="H1895" s="3">
        <v>1</v>
      </c>
      <c r="I1895" s="3"/>
      <c r="J1895" s="3"/>
      <c r="K1895" s="3"/>
      <c r="L1895" s="4" t="s">
        <v>527</v>
      </c>
      <c r="M1895" s="4" t="s">
        <v>529</v>
      </c>
      <c r="N1895" s="3" t="s">
        <v>5904</v>
      </c>
      <c r="O1895" s="3">
        <v>10</v>
      </c>
      <c r="P1895" s="3" t="s">
        <v>92</v>
      </c>
      <c r="Q1895" s="3">
        <v>1</v>
      </c>
      <c r="R1895" s="16" t="s">
        <v>262</v>
      </c>
      <c r="S1895" s="10" t="s">
        <v>49</v>
      </c>
      <c r="T1895" s="3" t="s">
        <v>78</v>
      </c>
      <c r="U1895" s="46">
        <v>664.67</v>
      </c>
      <c r="V1895" s="46">
        <v>664.67</v>
      </c>
      <c r="W1895" s="46">
        <v>664.67</v>
      </c>
      <c r="X1895" s="11" t="s">
        <v>78</v>
      </c>
      <c r="Y1895" s="12"/>
      <c r="Z1895" s="1">
        <v>3</v>
      </c>
      <c r="AA1895" s="9">
        <v>6306.33</v>
      </c>
      <c r="AB1895" s="9">
        <f>TRUNC((AA1895/8.6866*8.7054),2)</f>
        <v>6319.97</v>
      </c>
      <c r="AC1895" s="50">
        <f>IF(AD1895=AK1895,1,0)</f>
        <v>0</v>
      </c>
      <c r="AD1895" s="50">
        <v>7826.32</v>
      </c>
      <c r="AE1895" s="39">
        <v>6881.99</v>
      </c>
      <c r="AF1895" s="11">
        <f>IF(Z1895=2,AE1895*1.08,IF(AE1895&lt;=10,(AE1895*1.09),IF(AE1895&lt;=50,(10*1.09)+((AE1895-10)*1.08),IF(AE1895&lt;=100,(10*1.09)+((50-10)*1.08)+((AE1895-50)*1.07),IF(AE1895&lt;=200,(10*1.09)+((50-10)*1.08)+((100-50)*1.07)+((AE1895-100)*1.04),(10*1.09)+((50-10)*1.08)+((100-50)*1.07)+((200-100)*1.04)+((AE1895-200)*1.02))))))</f>
        <v>7027.2298000000001</v>
      </c>
      <c r="AG1895" s="11">
        <f>IF(Z1895=1,AF1895*1.08,IF(Z1895=4,AF1895*1.08,IF(Z1895=2,0,IF(AE1895&lt;=100,(AF1895*1.25),IF(AE1895&lt;=200,134.5+((AE1895-100)*1.04*1.16),255.14+((AE1895-200)*1.02*1.12))))))</f>
        <v>7888.6453760000004</v>
      </c>
      <c r="AH1895" s="11">
        <f>IF(Z1895=1,0,IF(Z1895=4,0,(AG1895*1.08)))</f>
        <v>8519.7370060800004</v>
      </c>
      <c r="AI1895" s="9">
        <f>TRUNC(AF1895,2)</f>
        <v>7027.22</v>
      </c>
      <c r="AJ1895" s="9">
        <f>TRUNC(AG1895,2)</f>
        <v>7888.64</v>
      </c>
      <c r="AK1895" s="9">
        <f>TRUNC(AH1895,2)</f>
        <v>8519.73</v>
      </c>
      <c r="AL1895" s="13">
        <v>44170</v>
      </c>
      <c r="AM1895" s="13">
        <v>44187</v>
      </c>
      <c r="AN1895" s="13" t="s">
        <v>6541</v>
      </c>
    </row>
    <row r="1896" spans="1:40" ht="57" customHeight="1" x14ac:dyDescent="0.25">
      <c r="A1896" s="1">
        <v>8699769980153</v>
      </c>
      <c r="B1896" s="1" t="s">
        <v>523</v>
      </c>
      <c r="C1896" s="1" t="s">
        <v>524</v>
      </c>
      <c r="D1896" s="2" t="s">
        <v>44</v>
      </c>
      <c r="E1896" s="3" t="s">
        <v>5731</v>
      </c>
      <c r="F1896" s="3">
        <v>5</v>
      </c>
      <c r="G1896" s="2">
        <v>2</v>
      </c>
      <c r="H1896" s="3">
        <v>1</v>
      </c>
      <c r="I1896" s="3"/>
      <c r="J1896" s="3"/>
      <c r="K1896" s="3"/>
      <c r="L1896" s="4" t="s">
        <v>540</v>
      </c>
      <c r="M1896" s="4" t="s">
        <v>529</v>
      </c>
      <c r="N1896" s="3" t="s">
        <v>5904</v>
      </c>
      <c r="O1896" s="3">
        <v>5</v>
      </c>
      <c r="P1896" s="3" t="s">
        <v>92</v>
      </c>
      <c r="Q1896" s="3">
        <v>1</v>
      </c>
      <c r="R1896" s="16" t="s">
        <v>262</v>
      </c>
      <c r="S1896" s="10" t="s">
        <v>49</v>
      </c>
      <c r="T1896" s="3" t="s">
        <v>78</v>
      </c>
      <c r="U1896" s="55">
        <v>332.34</v>
      </c>
      <c r="V1896" s="55">
        <v>332.34</v>
      </c>
      <c r="W1896" s="55">
        <v>332.34</v>
      </c>
      <c r="X1896" s="11" t="s">
        <v>78</v>
      </c>
      <c r="Y1896" s="12"/>
      <c r="Z1896" s="1">
        <v>3</v>
      </c>
      <c r="AA1896" s="9">
        <v>3152.66</v>
      </c>
      <c r="AB1896" s="9">
        <f>TRUNC((AA1896/8.6866*8.7054),2)</f>
        <v>3159.48</v>
      </c>
      <c r="AC1896" s="50">
        <f>IF(AD1896=AK1896,1,0)</f>
        <v>0</v>
      </c>
      <c r="AD1896" s="50">
        <v>3926.93</v>
      </c>
      <c r="AE1896" s="39">
        <v>3440.43</v>
      </c>
      <c r="AF1896" s="11">
        <f>IF(Z1896=2,AE1896*1.08,IF(AE1896&lt;=10,(AE1896*1.09),IF(AE1896&lt;=50,(10*1.09)+((AE1896-10)*1.08),IF(AE1896&lt;=100,(10*1.09)+((50-10)*1.08)+((AE1896-50)*1.07),IF(AE1896&lt;=200,(10*1.09)+((50-10)*1.08)+((100-50)*1.07)+((AE1896-100)*1.04),(10*1.09)+((50-10)*1.08)+((100-50)*1.07)+((200-100)*1.04)+((AE1896-200)*1.02))))))</f>
        <v>3516.8385999999996</v>
      </c>
      <c r="AG1896" s="11">
        <f>IF(Z1896=1,AF1896*1.08,IF(Z1896=4,AF1896*1.08,IF(Z1896=2,0,IF(AE1896&lt;=100,(AF1896*1.25),IF(AE1896&lt;=200,134.5+((AE1896-100)*1.04*1.16),255.14+((AE1896-200)*1.02*1.12))))))</f>
        <v>3957.0072319999999</v>
      </c>
      <c r="AH1896" s="11">
        <f>IF(Z1896=1,0,IF(Z1896=4,0,(AG1896*1.08)))</f>
        <v>4273.56781056</v>
      </c>
      <c r="AI1896" s="9">
        <f>TRUNC(AF1896,2)</f>
        <v>3516.83</v>
      </c>
      <c r="AJ1896" s="9">
        <f>TRUNC(AG1896,2)</f>
        <v>3957</v>
      </c>
      <c r="AK1896" s="9">
        <f>TRUNC(AH1896,2)</f>
        <v>4273.5600000000004</v>
      </c>
      <c r="AL1896" s="13">
        <v>44170</v>
      </c>
      <c r="AM1896" s="13">
        <v>44187</v>
      </c>
      <c r="AN1896" s="13" t="s">
        <v>6541</v>
      </c>
    </row>
    <row r="1897" spans="1:40" ht="57" customHeight="1" x14ac:dyDescent="0.25">
      <c r="A1897" s="1">
        <v>8681429550325</v>
      </c>
      <c r="B1897" s="1" t="s">
        <v>3147</v>
      </c>
      <c r="C1897" s="1" t="s">
        <v>5503</v>
      </c>
      <c r="D1897" s="2" t="s">
        <v>44</v>
      </c>
      <c r="E1897" s="3" t="s">
        <v>5731</v>
      </c>
      <c r="F1897" s="3">
        <v>5</v>
      </c>
      <c r="G1897" s="2">
        <v>2</v>
      </c>
      <c r="H1897" s="3">
        <v>1</v>
      </c>
      <c r="I1897" s="3"/>
      <c r="J1897" s="3"/>
      <c r="K1897" s="3"/>
      <c r="L1897" s="4" t="s">
        <v>5515</v>
      </c>
      <c r="M1897" s="4" t="s">
        <v>5504</v>
      </c>
      <c r="N1897" s="3" t="s">
        <v>5903</v>
      </c>
      <c r="O1897" s="12" t="s">
        <v>5516</v>
      </c>
      <c r="P1897" s="3" t="s">
        <v>600</v>
      </c>
      <c r="Q1897" s="3">
        <v>2</v>
      </c>
      <c r="R1897" s="16" t="s">
        <v>262</v>
      </c>
      <c r="S1897" s="10" t="s">
        <v>49</v>
      </c>
      <c r="T1897" s="3" t="s">
        <v>153</v>
      </c>
      <c r="U1897" s="55">
        <v>639.02</v>
      </c>
      <c r="V1897" s="55">
        <v>639.02</v>
      </c>
      <c r="W1897" s="55">
        <v>639.02</v>
      </c>
      <c r="X1897" s="11" t="s">
        <v>153</v>
      </c>
      <c r="Y1897" s="12"/>
      <c r="Z1897" s="1">
        <v>3</v>
      </c>
      <c r="AA1897" s="9">
        <v>6105.8</v>
      </c>
      <c r="AB1897" s="9">
        <f>TRUNC((AA1897/8.6866*8.7054),2)</f>
        <v>6119.01</v>
      </c>
      <c r="AC1897" s="50">
        <f>IF(AD1897=AK1897,1,0)</f>
        <v>0</v>
      </c>
      <c r="AD1897" s="50">
        <v>7578.37</v>
      </c>
      <c r="AE1897" s="39">
        <v>6663.15</v>
      </c>
      <c r="AF1897" s="11">
        <f>IF(Z1897=2,AE1897*1.08,IF(AE1897&lt;=10,(AE1897*1.09),IF(AE1897&lt;=50,(10*1.09)+((AE1897-10)*1.08),IF(AE1897&lt;=100,(10*1.09)+((50-10)*1.08)+((AE1897-50)*1.07),IF(AE1897&lt;=200,(10*1.09)+((50-10)*1.08)+((100-50)*1.07)+((AE1897-100)*1.04),(10*1.09)+((50-10)*1.08)+((100-50)*1.07)+((200-100)*1.04)+((AE1897-200)*1.02))))))</f>
        <v>6804.0129999999999</v>
      </c>
      <c r="AG1897" s="11">
        <f>IF(Z1897=1,AF1897*1.08,IF(Z1897=4,AF1897*1.08,IF(Z1897=2,0,IF(AE1897&lt;=100,(AF1897*1.25),IF(AE1897&lt;=200,134.5+((AE1897-100)*1.04*1.16),255.14+((AE1897-200)*1.02*1.12))))))</f>
        <v>7638.6425600000002</v>
      </c>
      <c r="AH1897" s="11">
        <f>IF(Z1897=1,0,IF(Z1897=4,0,(AG1897*1.08)))</f>
        <v>8249.7339648000016</v>
      </c>
      <c r="AI1897" s="9">
        <f>TRUNC(AF1897,2)</f>
        <v>6804.01</v>
      </c>
      <c r="AJ1897" s="9">
        <f>TRUNC(AG1897,2)</f>
        <v>7638.64</v>
      </c>
      <c r="AK1897" s="9">
        <f>TRUNC(AH1897,2)</f>
        <v>8249.73</v>
      </c>
      <c r="AL1897" s="13">
        <v>44170</v>
      </c>
      <c r="AM1897" s="13">
        <v>44187</v>
      </c>
      <c r="AN1897" s="13" t="s">
        <v>6541</v>
      </c>
    </row>
    <row r="1898" spans="1:40" ht="57" customHeight="1" x14ac:dyDescent="0.25">
      <c r="A1898" s="1">
        <v>8681429550301</v>
      </c>
      <c r="B1898" s="1" t="s">
        <v>3147</v>
      </c>
      <c r="C1898" s="1" t="s">
        <v>5503</v>
      </c>
      <c r="D1898" s="2" t="s">
        <v>44</v>
      </c>
      <c r="E1898" s="3" t="s">
        <v>5731</v>
      </c>
      <c r="F1898" s="3">
        <v>5</v>
      </c>
      <c r="G1898" s="2">
        <v>2</v>
      </c>
      <c r="H1898" s="3">
        <v>1</v>
      </c>
      <c r="I1898" s="3"/>
      <c r="J1898" s="3"/>
      <c r="K1898" s="3"/>
      <c r="L1898" s="4" t="s">
        <v>5513</v>
      </c>
      <c r="M1898" s="4" t="s">
        <v>5504</v>
      </c>
      <c r="N1898" s="3" t="s">
        <v>5903</v>
      </c>
      <c r="O1898" s="12" t="s">
        <v>5514</v>
      </c>
      <c r="P1898" s="3" t="s">
        <v>600</v>
      </c>
      <c r="Q1898" s="3">
        <v>2</v>
      </c>
      <c r="R1898" s="16" t="s">
        <v>262</v>
      </c>
      <c r="S1898" s="10" t="s">
        <v>49</v>
      </c>
      <c r="T1898" s="3" t="s">
        <v>153</v>
      </c>
      <c r="U1898" s="55">
        <v>159.75</v>
      </c>
      <c r="V1898" s="55">
        <v>159.75</v>
      </c>
      <c r="W1898" s="55">
        <v>159.75</v>
      </c>
      <c r="X1898" s="11" t="s">
        <v>153</v>
      </c>
      <c r="Y1898" s="12"/>
      <c r="Z1898" s="1">
        <v>3</v>
      </c>
      <c r="AA1898" s="9">
        <v>1526.22</v>
      </c>
      <c r="AB1898" s="9">
        <f>TRUNC((AA1898/8.6866*8.7054),2)</f>
        <v>1529.52</v>
      </c>
      <c r="AC1898" s="50">
        <f>IF(AD1898=AK1898,1,0)</f>
        <v>0</v>
      </c>
      <c r="AD1898" s="50">
        <v>1915.9</v>
      </c>
      <c r="AE1898" s="39">
        <v>1665.5</v>
      </c>
      <c r="AF1898" s="11">
        <f>IF(Z1898=2,AE1898*1.08,IF(AE1898&lt;=10,(AE1898*1.09),IF(AE1898&lt;=50,(10*1.09)+((AE1898-10)*1.08),IF(AE1898&lt;=100,(10*1.09)+((50-10)*1.08)+((AE1898-50)*1.07),IF(AE1898&lt;=200,(10*1.09)+((50-10)*1.08)+((100-50)*1.07)+((AE1898-100)*1.04),(10*1.09)+((50-10)*1.08)+((100-50)*1.07)+((200-100)*1.04)+((AE1898-200)*1.02))))))</f>
        <v>1706.4099999999999</v>
      </c>
      <c r="AG1898" s="11">
        <f>IF(Z1898=1,AF1898*1.08,IF(Z1898=4,AF1898*1.08,IF(Z1898=2,0,IF(AE1898&lt;=100,(AF1898*1.25),IF(AE1898&lt;=200,134.5+((AE1898-100)*1.04*1.16),255.14+((AE1898-200)*1.02*1.12))))))</f>
        <v>1929.3272000000002</v>
      </c>
      <c r="AH1898" s="11">
        <f>IF(Z1898=1,0,IF(Z1898=4,0,(AG1898*1.08)))</f>
        <v>2083.6733760000002</v>
      </c>
      <c r="AI1898" s="9">
        <f>TRUNC(AF1898,2)</f>
        <v>1706.41</v>
      </c>
      <c r="AJ1898" s="9">
        <f>TRUNC(AG1898,2)</f>
        <v>1929.32</v>
      </c>
      <c r="AK1898" s="9">
        <f>TRUNC(AH1898,2)</f>
        <v>2083.67</v>
      </c>
      <c r="AL1898" s="13">
        <v>44170</v>
      </c>
      <c r="AM1898" s="13">
        <v>44187</v>
      </c>
      <c r="AN1898" s="13" t="s">
        <v>6541</v>
      </c>
    </row>
    <row r="1899" spans="1:40" ht="57" customHeight="1" x14ac:dyDescent="0.25">
      <c r="A1899" s="1">
        <v>8681429550332</v>
      </c>
      <c r="B1899" s="1" t="s">
        <v>3147</v>
      </c>
      <c r="C1899" s="1" t="s">
        <v>5503</v>
      </c>
      <c r="D1899" s="2" t="s">
        <v>44</v>
      </c>
      <c r="E1899" s="3" t="s">
        <v>5731</v>
      </c>
      <c r="F1899" s="3">
        <v>5</v>
      </c>
      <c r="G1899" s="2">
        <v>2</v>
      </c>
      <c r="H1899" s="3">
        <v>1</v>
      </c>
      <c r="I1899" s="3"/>
      <c r="J1899" s="3"/>
      <c r="K1899" s="3"/>
      <c r="L1899" s="4" t="s">
        <v>5517</v>
      </c>
      <c r="M1899" s="4" t="s">
        <v>5504</v>
      </c>
      <c r="N1899" s="3" t="s">
        <v>5903</v>
      </c>
      <c r="O1899" s="12" t="s">
        <v>5518</v>
      </c>
      <c r="P1899" s="3" t="s">
        <v>600</v>
      </c>
      <c r="Q1899" s="3">
        <v>2</v>
      </c>
      <c r="R1899" s="16" t="s">
        <v>262</v>
      </c>
      <c r="S1899" s="10" t="s">
        <v>49</v>
      </c>
      <c r="T1899" s="3" t="s">
        <v>153</v>
      </c>
      <c r="U1899" s="38">
        <v>1278.04</v>
      </c>
      <c r="V1899" s="38">
        <v>1278.04</v>
      </c>
      <c r="W1899" s="38">
        <v>1278.04</v>
      </c>
      <c r="X1899" s="11" t="s">
        <v>153</v>
      </c>
      <c r="Y1899" s="12"/>
      <c r="Z1899" s="1">
        <v>3</v>
      </c>
      <c r="AA1899" s="9">
        <v>12211.77</v>
      </c>
      <c r="AB1899" s="9">
        <f>TRUNC((AA1899/8.6866*8.7054),2)</f>
        <v>12238.19</v>
      </c>
      <c r="AC1899" s="50">
        <f>IF(AD1899=AK1899,1,0)</f>
        <v>0</v>
      </c>
      <c r="AD1899" s="50">
        <v>15128.17</v>
      </c>
      <c r="AE1899" s="39">
        <v>13326.54</v>
      </c>
      <c r="AF1899" s="11">
        <f>IF(Z1899=2,AE1899*1.08,IF(AE1899&lt;=10,(AE1899*1.09),IF(AE1899&lt;=50,(10*1.09)+((AE1899-10)*1.08),IF(AE1899&lt;=100,(10*1.09)+((50-10)*1.08)+((AE1899-50)*1.07),IF(AE1899&lt;=200,(10*1.09)+((50-10)*1.08)+((100-50)*1.07)+((AE1899-100)*1.04),(10*1.09)+((50-10)*1.08)+((100-50)*1.07)+((200-100)*1.04)+((AE1899-200)*1.02))))))</f>
        <v>13600.670800000002</v>
      </c>
      <c r="AG1899" s="11">
        <f>IF(Z1899=1,AF1899*1.08,IF(Z1899=4,AF1899*1.08,IF(Z1899=2,0,IF(AE1899&lt;=100,(AF1899*1.25),IF(AE1899&lt;=200,134.5+((AE1899-100)*1.04*1.16),255.14+((AE1899-200)*1.02*1.12))))))</f>
        <v>15250.899296000003</v>
      </c>
      <c r="AH1899" s="11">
        <f>IF(Z1899=1,0,IF(Z1899=4,0,(AG1899*1.08)))</f>
        <v>16470.971239680006</v>
      </c>
      <c r="AI1899" s="9">
        <f>TRUNC(AF1899,2)</f>
        <v>13600.67</v>
      </c>
      <c r="AJ1899" s="9">
        <f>TRUNC(AG1899,2)</f>
        <v>15250.89</v>
      </c>
      <c r="AK1899" s="9">
        <f>TRUNC(AH1899,2)</f>
        <v>16470.97</v>
      </c>
      <c r="AL1899" s="13">
        <v>44170</v>
      </c>
      <c r="AM1899" s="13">
        <v>44187</v>
      </c>
      <c r="AN1899" s="13" t="s">
        <v>6541</v>
      </c>
    </row>
    <row r="1900" spans="1:40" ht="57" customHeight="1" x14ac:dyDescent="0.25">
      <c r="A1900" s="1">
        <v>8681429550349</v>
      </c>
      <c r="B1900" s="1" t="s">
        <v>3147</v>
      </c>
      <c r="C1900" s="1" t="s">
        <v>5503</v>
      </c>
      <c r="D1900" s="2" t="s">
        <v>44</v>
      </c>
      <c r="E1900" s="3" t="s">
        <v>5731</v>
      </c>
      <c r="F1900" s="3">
        <v>5</v>
      </c>
      <c r="G1900" s="2">
        <v>2</v>
      </c>
      <c r="H1900" s="3">
        <v>1</v>
      </c>
      <c r="I1900" s="3"/>
      <c r="J1900" s="3"/>
      <c r="K1900" s="3"/>
      <c r="L1900" s="4" t="s">
        <v>5519</v>
      </c>
      <c r="M1900" s="4" t="s">
        <v>5504</v>
      </c>
      <c r="N1900" s="3" t="s">
        <v>5903</v>
      </c>
      <c r="O1900" s="12" t="s">
        <v>5520</v>
      </c>
      <c r="P1900" s="3" t="s">
        <v>600</v>
      </c>
      <c r="Q1900" s="3">
        <v>2</v>
      </c>
      <c r="R1900" s="16" t="s">
        <v>262</v>
      </c>
      <c r="S1900" s="10" t="s">
        <v>49</v>
      </c>
      <c r="T1900" s="3" t="s">
        <v>153</v>
      </c>
      <c r="U1900" s="38">
        <v>1917.06</v>
      </c>
      <c r="V1900" s="38">
        <v>1917.06</v>
      </c>
      <c r="W1900" s="38">
        <v>1917.06</v>
      </c>
      <c r="X1900" s="11" t="s">
        <v>153</v>
      </c>
      <c r="Y1900" s="12"/>
      <c r="Z1900" s="1">
        <v>3</v>
      </c>
      <c r="AA1900" s="9">
        <v>18317.75</v>
      </c>
      <c r="AB1900" s="9">
        <f>TRUNC((AA1900/8.6866*8.7054),2)</f>
        <v>18357.39</v>
      </c>
      <c r="AC1900" s="50">
        <f>IF(AD1900=AK1900,1,0)</f>
        <v>0</v>
      </c>
      <c r="AD1900" s="50">
        <v>22677.99</v>
      </c>
      <c r="AE1900" s="39">
        <v>19989.95</v>
      </c>
      <c r="AF1900" s="11">
        <f>IF(Z1900=2,AE1900*1.08,IF(AE1900&lt;=10,(AE1900*1.09),IF(AE1900&lt;=50,(10*1.09)+((AE1900-10)*1.08),IF(AE1900&lt;=100,(10*1.09)+((50-10)*1.08)+((AE1900-50)*1.07),IF(AE1900&lt;=200,(10*1.09)+((50-10)*1.08)+((100-50)*1.07)+((AE1900-100)*1.04),(10*1.09)+((50-10)*1.08)+((100-50)*1.07)+((200-100)*1.04)+((AE1900-200)*1.02))))))</f>
        <v>20397.348999999998</v>
      </c>
      <c r="AG1900" s="11">
        <f>IF(Z1900=1,AF1900*1.08,IF(Z1900=4,AF1900*1.08,IF(Z1900=2,0,IF(AE1900&lt;=100,(AF1900*1.25),IF(AE1900&lt;=200,134.5+((AE1900-100)*1.04*1.16),255.14+((AE1900-200)*1.02*1.12))))))</f>
        <v>22863.178880000003</v>
      </c>
      <c r="AH1900" s="11">
        <f>IF(Z1900=1,0,IF(Z1900=4,0,(AG1900*1.08)))</f>
        <v>24692.233190400006</v>
      </c>
      <c r="AI1900" s="9">
        <f>TRUNC(AF1900,2)</f>
        <v>20397.34</v>
      </c>
      <c r="AJ1900" s="9">
        <f>TRUNC(AG1900,2)</f>
        <v>22863.17</v>
      </c>
      <c r="AK1900" s="9">
        <f>TRUNC(AH1900,2)</f>
        <v>24692.23</v>
      </c>
      <c r="AL1900" s="13">
        <v>44170</v>
      </c>
      <c r="AM1900" s="13">
        <v>44187</v>
      </c>
      <c r="AN1900" s="13" t="s">
        <v>6541</v>
      </c>
    </row>
    <row r="1901" spans="1:40" ht="57" customHeight="1" x14ac:dyDescent="0.25">
      <c r="A1901" s="1">
        <v>8681429550318</v>
      </c>
      <c r="B1901" s="1" t="s">
        <v>3147</v>
      </c>
      <c r="C1901" s="1" t="s">
        <v>5503</v>
      </c>
      <c r="D1901" s="2" t="s">
        <v>44</v>
      </c>
      <c r="E1901" s="3" t="s">
        <v>5731</v>
      </c>
      <c r="F1901" s="3">
        <v>5</v>
      </c>
      <c r="G1901" s="2">
        <v>2</v>
      </c>
      <c r="H1901" s="3">
        <v>1</v>
      </c>
      <c r="I1901" s="3"/>
      <c r="J1901" s="3"/>
      <c r="K1901" s="3"/>
      <c r="L1901" s="4" t="s">
        <v>5506</v>
      </c>
      <c r="M1901" s="4" t="s">
        <v>5504</v>
      </c>
      <c r="N1901" s="3" t="s">
        <v>5903</v>
      </c>
      <c r="O1901" s="12" t="s">
        <v>5505</v>
      </c>
      <c r="P1901" s="3" t="s">
        <v>600</v>
      </c>
      <c r="Q1901" s="3">
        <v>2</v>
      </c>
      <c r="R1901" s="16" t="s">
        <v>262</v>
      </c>
      <c r="S1901" s="10" t="s">
        <v>49</v>
      </c>
      <c r="T1901" s="3" t="s">
        <v>153</v>
      </c>
      <c r="U1901" s="38">
        <v>319.51</v>
      </c>
      <c r="V1901" s="38">
        <v>319.51</v>
      </c>
      <c r="W1901" s="38">
        <v>319.51</v>
      </c>
      <c r="X1901" s="11" t="s">
        <v>153</v>
      </c>
      <c r="Y1901" s="12"/>
      <c r="Z1901" s="1">
        <v>3</v>
      </c>
      <c r="AA1901" s="9">
        <v>3052.82</v>
      </c>
      <c r="AB1901" s="9">
        <f>TRUNC((AA1901/8.6866*8.7054),2)</f>
        <v>3059.42</v>
      </c>
      <c r="AC1901" s="50">
        <f>IF(AD1901=AK1901,1,0)</f>
        <v>0</v>
      </c>
      <c r="AD1901" s="50">
        <v>3803.48</v>
      </c>
      <c r="AE1901" s="39">
        <v>3331.47</v>
      </c>
      <c r="AF1901" s="11">
        <f>IF(Z1901=2,AE1901*1.08,IF(AE1901&lt;=10,(AE1901*1.09),IF(AE1901&lt;=50,(10*1.09)+((AE1901-10)*1.08),IF(AE1901&lt;=100,(10*1.09)+((50-10)*1.08)+((AE1901-50)*1.07),IF(AE1901&lt;=200,(10*1.09)+((50-10)*1.08)+((100-50)*1.07)+((AE1901-100)*1.04),(10*1.09)+((50-10)*1.08)+((100-50)*1.07)+((200-100)*1.04)+((AE1901-200)*1.02))))))</f>
        <v>3405.6994</v>
      </c>
      <c r="AG1901" s="11">
        <f>IF(Z1901=1,AF1901*1.08,IF(Z1901=4,AF1901*1.08,IF(Z1901=2,0,IF(AE1901&lt;=100,(AF1901*1.25),IF(AE1901&lt;=200,134.5+((AE1901-100)*1.04*1.16),255.14+((AE1901-200)*1.02*1.12))))))</f>
        <v>3832.5313280000005</v>
      </c>
      <c r="AH1901" s="11">
        <f>IF(Z1901=1,0,IF(Z1901=4,0,(AG1901*1.08)))</f>
        <v>4139.1338342400004</v>
      </c>
      <c r="AI1901" s="9">
        <f>TRUNC(AF1901,2)</f>
        <v>3405.69</v>
      </c>
      <c r="AJ1901" s="9">
        <f>TRUNC(AG1901,2)</f>
        <v>3832.53</v>
      </c>
      <c r="AK1901" s="9">
        <f>TRUNC(AH1901,2)</f>
        <v>4139.13</v>
      </c>
      <c r="AL1901" s="13">
        <v>44170</v>
      </c>
      <c r="AM1901" s="13">
        <v>44187</v>
      </c>
      <c r="AN1901" s="13" t="s">
        <v>6541</v>
      </c>
    </row>
    <row r="1902" spans="1:40" ht="57" customHeight="1" x14ac:dyDescent="0.25">
      <c r="A1902" s="1">
        <v>8680426040068</v>
      </c>
      <c r="B1902" s="1" t="s">
        <v>654</v>
      </c>
      <c r="C1902" s="1" t="s">
        <v>655</v>
      </c>
      <c r="D1902" s="2" t="s">
        <v>44</v>
      </c>
      <c r="E1902" s="3" t="s">
        <v>133</v>
      </c>
      <c r="F1902" s="12" t="s">
        <v>5730</v>
      </c>
      <c r="G1902" s="2">
        <v>2</v>
      </c>
      <c r="H1902" s="3">
        <v>1</v>
      </c>
      <c r="I1902" s="3"/>
      <c r="J1902" s="3"/>
      <c r="K1902" s="3"/>
      <c r="L1902" s="4" t="s">
        <v>2916</v>
      </c>
      <c r="M1902" s="4" t="s">
        <v>829</v>
      </c>
      <c r="N1902" s="3" t="s">
        <v>6060</v>
      </c>
      <c r="O1902" s="3">
        <v>2000</v>
      </c>
      <c r="P1902" s="3" t="s">
        <v>261</v>
      </c>
      <c r="Q1902" s="3">
        <v>1</v>
      </c>
      <c r="R1902" s="3" t="s">
        <v>48</v>
      </c>
      <c r="S1902" s="10" t="s">
        <v>49</v>
      </c>
      <c r="T1902" s="3" t="s">
        <v>102</v>
      </c>
      <c r="U1902" s="38">
        <v>7.04</v>
      </c>
      <c r="V1902" s="38">
        <v>7.04</v>
      </c>
      <c r="W1902" s="38">
        <v>7.04</v>
      </c>
      <c r="X1902" s="3" t="s">
        <v>102</v>
      </c>
      <c r="Y1902" s="42" t="s">
        <v>309</v>
      </c>
      <c r="Z1902" s="1">
        <v>0</v>
      </c>
      <c r="AA1902" s="9">
        <v>18</v>
      </c>
      <c r="AB1902" s="9"/>
      <c r="AC1902" s="50">
        <f>IF(AD1902=AK1902,1,0)</f>
        <v>0</v>
      </c>
      <c r="AD1902" s="50">
        <v>26.37</v>
      </c>
      <c r="AE1902" s="39">
        <v>23.4</v>
      </c>
      <c r="AF1902" s="11">
        <f>IF(Z1902=2,AE1902*1.08,IF(AE1902&lt;=10,(AE1902*1.09),IF(AE1902&lt;=50,(10*1.09)+((AE1902-10)*1.08),IF(AE1902&lt;=100,(10*1.09)+((50-10)*1.08)+((AE1902-50)*1.07),IF(AE1902&lt;=200,(10*1.09)+((50-10)*1.08)+((100-50)*1.07)+((AE1902-100)*1.04),(10*1.09)+((50-10)*1.08)+((100-50)*1.07)+((200-100)*1.04)+((AE1902-200)*1.02))))))</f>
        <v>25.372</v>
      </c>
      <c r="AG1902" s="11">
        <f>IF(Z1902=1,AF1902*1.08,IF(Z1902=4,AF1902*1.08,IF(Z1902=2,0,IF(AE1902&lt;=100,(AF1902*1.25),IF(AE1902&lt;=200,134.5+((AE1902-100)*1.04*1.16),255.14+((AE1902-200)*1.02*1.12))))))</f>
        <v>31.715</v>
      </c>
      <c r="AH1902" s="11">
        <f>IF(Z1902=1,0,IF(Z1902=4,0,(AG1902*1.08)))</f>
        <v>34.252200000000002</v>
      </c>
      <c r="AI1902" s="9">
        <f>TRUNC(AF1902,2)</f>
        <v>25.37</v>
      </c>
      <c r="AJ1902" s="9">
        <f>TRUNC(AG1902,2)</f>
        <v>31.71</v>
      </c>
      <c r="AK1902" s="9">
        <f>TRUNC(AH1902,2)</f>
        <v>34.25</v>
      </c>
      <c r="AL1902" s="13">
        <v>44170</v>
      </c>
      <c r="AM1902" s="13">
        <v>44187</v>
      </c>
      <c r="AN1902" s="13" t="s">
        <v>6541</v>
      </c>
    </row>
    <row r="1903" spans="1:40" ht="57" customHeight="1" x14ac:dyDescent="0.25">
      <c r="A1903" s="1">
        <v>8680426040051</v>
      </c>
      <c r="B1903" s="1" t="s">
        <v>654</v>
      </c>
      <c r="C1903" s="1" t="s">
        <v>655</v>
      </c>
      <c r="D1903" s="2" t="s">
        <v>44</v>
      </c>
      <c r="E1903" s="3" t="s">
        <v>133</v>
      </c>
      <c r="F1903" s="12" t="s">
        <v>5730</v>
      </c>
      <c r="G1903" s="2">
        <v>2</v>
      </c>
      <c r="H1903" s="3">
        <v>1</v>
      </c>
      <c r="I1903" s="3"/>
      <c r="J1903" s="3"/>
      <c r="K1903" s="3"/>
      <c r="L1903" s="4" t="s">
        <v>2917</v>
      </c>
      <c r="M1903" s="4" t="s">
        <v>829</v>
      </c>
      <c r="N1903" s="3" t="s">
        <v>6060</v>
      </c>
      <c r="O1903" s="3">
        <v>5000</v>
      </c>
      <c r="P1903" s="3" t="s">
        <v>261</v>
      </c>
      <c r="Q1903" s="3">
        <v>1</v>
      </c>
      <c r="R1903" s="3" t="s">
        <v>48</v>
      </c>
      <c r="S1903" s="10" t="s">
        <v>49</v>
      </c>
      <c r="T1903" s="3" t="s">
        <v>102</v>
      </c>
      <c r="U1903" s="38">
        <v>14.54</v>
      </c>
      <c r="V1903" s="38">
        <v>14.54</v>
      </c>
      <c r="W1903" s="38">
        <v>14.54</v>
      </c>
      <c r="X1903" s="11" t="s">
        <v>102</v>
      </c>
      <c r="Y1903" s="42" t="s">
        <v>309</v>
      </c>
      <c r="Z1903" s="1">
        <v>0</v>
      </c>
      <c r="AA1903" s="9">
        <v>43.33</v>
      </c>
      <c r="AB1903" s="9"/>
      <c r="AC1903" s="50">
        <f>IF(AD1903=AK1903,1,0)</f>
        <v>0</v>
      </c>
      <c r="AD1903" s="50">
        <v>63.31</v>
      </c>
      <c r="AE1903" s="39">
        <v>56.32</v>
      </c>
      <c r="AF1903" s="11">
        <f>IF(Z1903=2,AE1903*1.08,IF(AE1903&lt;=10,(AE1903*1.09),IF(AE1903&lt;=50,(10*1.09)+((AE1903-10)*1.08),IF(AE1903&lt;=100,(10*1.09)+((50-10)*1.08)+((AE1903-50)*1.07),IF(AE1903&lt;=200,(10*1.09)+((50-10)*1.08)+((100-50)*1.07)+((AE1903-100)*1.04),(10*1.09)+((50-10)*1.08)+((100-50)*1.07)+((200-100)*1.04)+((AE1903-200)*1.02))))))</f>
        <v>60.862400000000001</v>
      </c>
      <c r="AG1903" s="11">
        <f>IF(Z1903=1,AF1903*1.08,IF(Z1903=4,AF1903*1.08,IF(Z1903=2,0,IF(AE1903&lt;=100,(AF1903*1.25),IF(AE1903&lt;=200,134.5+((AE1903-100)*1.04*1.16),255.14+((AE1903-200)*1.02*1.12))))))</f>
        <v>76.078000000000003</v>
      </c>
      <c r="AH1903" s="11">
        <f>IF(Z1903=1,0,IF(Z1903=4,0,(AG1903*1.08)))</f>
        <v>82.164240000000007</v>
      </c>
      <c r="AI1903" s="9">
        <f>TRUNC(AF1903,2)</f>
        <v>60.86</v>
      </c>
      <c r="AJ1903" s="9">
        <f>TRUNC(AG1903,2)</f>
        <v>76.069999999999993</v>
      </c>
      <c r="AK1903" s="9">
        <f>TRUNC(AH1903,2)</f>
        <v>82.16</v>
      </c>
      <c r="AL1903" s="13">
        <v>44170</v>
      </c>
      <c r="AM1903" s="13">
        <v>44187</v>
      </c>
      <c r="AN1903" s="13" t="s">
        <v>6541</v>
      </c>
    </row>
    <row r="1904" spans="1:40" ht="57" customHeight="1" x14ac:dyDescent="0.25">
      <c r="A1904" s="1">
        <v>8699543091815</v>
      </c>
      <c r="B1904" s="1" t="s">
        <v>2560</v>
      </c>
      <c r="C1904" s="1" t="s">
        <v>2561</v>
      </c>
      <c r="D1904" s="2" t="s">
        <v>44</v>
      </c>
      <c r="E1904" s="3" t="s">
        <v>5731</v>
      </c>
      <c r="F1904" s="3">
        <v>0</v>
      </c>
      <c r="G1904" s="2">
        <v>2</v>
      </c>
      <c r="H1904" s="3">
        <v>1</v>
      </c>
      <c r="I1904" s="3"/>
      <c r="J1904" s="3"/>
      <c r="K1904" s="3"/>
      <c r="L1904" s="4" t="s">
        <v>5350</v>
      </c>
      <c r="M1904" s="4" t="s">
        <v>439</v>
      </c>
      <c r="N1904" s="3" t="s">
        <v>5995</v>
      </c>
      <c r="O1904" s="3">
        <v>50</v>
      </c>
      <c r="P1904" s="3" t="s">
        <v>76</v>
      </c>
      <c r="Q1904" s="3">
        <v>28</v>
      </c>
      <c r="R1904" s="3" t="s">
        <v>48</v>
      </c>
      <c r="S1904" s="10" t="s">
        <v>49</v>
      </c>
      <c r="T1904" s="3" t="s">
        <v>225</v>
      </c>
      <c r="U1904" s="38">
        <v>90.09</v>
      </c>
      <c r="V1904" s="38">
        <v>90.09</v>
      </c>
      <c r="W1904" s="38">
        <v>90.09</v>
      </c>
      <c r="X1904" s="3" t="s">
        <v>225</v>
      </c>
      <c r="Y1904" s="12"/>
      <c r="Z1904" s="1">
        <v>0</v>
      </c>
      <c r="AA1904" s="9">
        <v>305.83</v>
      </c>
      <c r="AB1904" s="9"/>
      <c r="AC1904" s="50"/>
      <c r="AD1904" s="50"/>
      <c r="AE1904" s="39">
        <v>305.83</v>
      </c>
      <c r="AF1904" s="11">
        <f>IF(Z1904=2,AE1904*1.08,IF(AE1904&lt;=10,(AE1904*1.09),IF(AE1904&lt;=50,(10*1.09)+((AE1904-10)*1.08),IF(AE1904&lt;=100,(10*1.09)+((50-10)*1.08)+((AE1904-50)*1.07),IF(AE1904&lt;=200,(10*1.09)+((50-10)*1.08)+((100-50)*1.07)+((AE1904-100)*1.04),(10*1.09)+((50-10)*1.08)+((100-50)*1.07)+((200-100)*1.04)+((AE1904-200)*1.02))))))</f>
        <v>319.54660000000001</v>
      </c>
      <c r="AG1904" s="11">
        <f>IF(Z1904=1,AF1904*1.08,IF(Z1904=4,AF1904*1.08,IF(Z1904=2,0,IF(AE1904&lt;=100,(AF1904*1.25),IF(AE1904&lt;=200,134.5+((AE1904-100)*1.04*1.16),255.14+((AE1904-200)*1.02*1.12))))))</f>
        <v>376.04019199999999</v>
      </c>
      <c r="AH1904" s="11">
        <f>IF(Z1904=1,0,IF(Z1904=4,0,(AG1904*1.08)))</f>
        <v>406.12340736000004</v>
      </c>
      <c r="AI1904" s="9">
        <f>TRUNC(AF1904,2)</f>
        <v>319.54000000000002</v>
      </c>
      <c r="AJ1904" s="9">
        <f>TRUNC(AG1904,2)</f>
        <v>376.04</v>
      </c>
      <c r="AK1904" s="9">
        <f>TRUNC(AH1904,2)</f>
        <v>406.12</v>
      </c>
      <c r="AL1904" s="13">
        <v>44170</v>
      </c>
      <c r="AM1904" s="13">
        <v>44187</v>
      </c>
      <c r="AN1904" s="13" t="s">
        <v>6541</v>
      </c>
    </row>
    <row r="1905" spans="1:40" ht="57" customHeight="1" x14ac:dyDescent="0.25">
      <c r="A1905" s="1">
        <v>8699543760032</v>
      </c>
      <c r="B1905" s="1" t="s">
        <v>2560</v>
      </c>
      <c r="C1905" s="1" t="s">
        <v>2561</v>
      </c>
      <c r="D1905" s="2" t="s">
        <v>44</v>
      </c>
      <c r="E1905" s="3" t="s">
        <v>5731</v>
      </c>
      <c r="F1905" s="3">
        <v>0</v>
      </c>
      <c r="G1905" s="2">
        <v>1</v>
      </c>
      <c r="H1905" s="3">
        <v>1</v>
      </c>
      <c r="I1905" s="3"/>
      <c r="J1905" s="3"/>
      <c r="K1905" s="3"/>
      <c r="L1905" s="4" t="s">
        <v>5349</v>
      </c>
      <c r="M1905" s="4" t="s">
        <v>439</v>
      </c>
      <c r="N1905" s="3" t="s">
        <v>5995</v>
      </c>
      <c r="O1905" s="3">
        <v>6</v>
      </c>
      <c r="P1905" s="3" t="s">
        <v>221</v>
      </c>
      <c r="Q1905" s="3">
        <v>1</v>
      </c>
      <c r="R1905" s="3" t="s">
        <v>48</v>
      </c>
      <c r="S1905" s="10" t="s">
        <v>49</v>
      </c>
      <c r="T1905" s="3" t="s">
        <v>503</v>
      </c>
      <c r="U1905" s="38">
        <v>206.75</v>
      </c>
      <c r="V1905" s="38">
        <v>206.75</v>
      </c>
      <c r="W1905" s="38">
        <v>124.05</v>
      </c>
      <c r="X1905" s="3" t="s">
        <v>503</v>
      </c>
      <c r="Y1905" s="12"/>
      <c r="Z1905" s="1">
        <v>0</v>
      </c>
      <c r="AA1905" s="9">
        <v>473.24</v>
      </c>
      <c r="AB1905" s="9"/>
      <c r="AC1905" s="50"/>
      <c r="AD1905" s="50"/>
      <c r="AE1905" s="39">
        <v>473.24</v>
      </c>
      <c r="AF1905" s="11">
        <f>IF(Z1905=2,AE1905*1.08,IF(AE1905&lt;=10,(AE1905*1.09),IF(AE1905&lt;=50,(10*1.09)+((AE1905-10)*1.08),IF(AE1905&lt;=100,(10*1.09)+((50-10)*1.08)+((AE1905-50)*1.07),IF(AE1905&lt;=200,(10*1.09)+((50-10)*1.08)+((100-50)*1.07)+((AE1905-100)*1.04),(10*1.09)+((50-10)*1.08)+((100-50)*1.07)+((200-100)*1.04)+((AE1905-200)*1.02))))))</f>
        <v>490.3048</v>
      </c>
      <c r="AG1905" s="11">
        <f>IF(Z1905=1,AF1905*1.08,IF(Z1905=4,AF1905*1.08,IF(Z1905=2,0,IF(AE1905&lt;=100,(AF1905*1.25),IF(AE1905&lt;=200,134.5+((AE1905-100)*1.04*1.16),255.14+((AE1905-200)*1.02*1.12))))))</f>
        <v>567.28937600000006</v>
      </c>
      <c r="AH1905" s="11">
        <f>IF(Z1905=1,0,IF(Z1905=4,0,(AG1905*1.08)))</f>
        <v>612.67252608000013</v>
      </c>
      <c r="AI1905" s="9">
        <f>TRUNC(AF1905,2)</f>
        <v>490.3</v>
      </c>
      <c r="AJ1905" s="9">
        <f>TRUNC(AG1905,2)</f>
        <v>567.28</v>
      </c>
      <c r="AK1905" s="9">
        <f>TRUNC(AH1905,2)</f>
        <v>612.66999999999996</v>
      </c>
      <c r="AL1905" s="13">
        <v>44170</v>
      </c>
      <c r="AM1905" s="13">
        <v>44187</v>
      </c>
      <c r="AN1905" s="13" t="s">
        <v>6541</v>
      </c>
    </row>
    <row r="1906" spans="1:40" ht="57" customHeight="1" x14ac:dyDescent="0.25">
      <c r="A1906" s="1">
        <v>8699505091143</v>
      </c>
      <c r="B1906" s="1" t="s">
        <v>2560</v>
      </c>
      <c r="C1906" s="1" t="s">
        <v>2561</v>
      </c>
      <c r="D1906" s="2" t="s">
        <v>44</v>
      </c>
      <c r="E1906" s="3" t="s">
        <v>5731</v>
      </c>
      <c r="F1906" s="3">
        <v>0</v>
      </c>
      <c r="G1906" s="2">
        <v>2</v>
      </c>
      <c r="H1906" s="3">
        <v>1</v>
      </c>
      <c r="I1906" s="3"/>
      <c r="J1906" s="3"/>
      <c r="K1906" s="3"/>
      <c r="L1906" s="4" t="s">
        <v>4973</v>
      </c>
      <c r="M1906" s="4" t="s">
        <v>439</v>
      </c>
      <c r="N1906" s="3" t="s">
        <v>5994</v>
      </c>
      <c r="O1906" s="3">
        <v>50</v>
      </c>
      <c r="P1906" s="3" t="s">
        <v>76</v>
      </c>
      <c r="Q1906" s="3">
        <v>28</v>
      </c>
      <c r="R1906" s="3" t="s">
        <v>48</v>
      </c>
      <c r="S1906" s="10" t="s">
        <v>49</v>
      </c>
      <c r="T1906" s="3" t="s">
        <v>225</v>
      </c>
      <c r="U1906" s="38">
        <v>90.09</v>
      </c>
      <c r="V1906" s="38">
        <v>90.09</v>
      </c>
      <c r="W1906" s="38">
        <v>90.09</v>
      </c>
      <c r="X1906" s="3" t="s">
        <v>225</v>
      </c>
      <c r="Y1906" s="12"/>
      <c r="Z1906" s="1">
        <v>0</v>
      </c>
      <c r="AA1906" s="9">
        <v>305.83</v>
      </c>
      <c r="AB1906" s="9"/>
      <c r="AC1906" s="50"/>
      <c r="AD1906" s="50"/>
      <c r="AE1906" s="39">
        <v>305.83</v>
      </c>
      <c r="AF1906" s="11">
        <f>IF(Z1906=2,AE1906*1.08,IF(AE1906&lt;=10,(AE1906*1.09),IF(AE1906&lt;=50,(10*1.09)+((AE1906-10)*1.08),IF(AE1906&lt;=100,(10*1.09)+((50-10)*1.08)+((AE1906-50)*1.07),IF(AE1906&lt;=200,(10*1.09)+((50-10)*1.08)+((100-50)*1.07)+((AE1906-100)*1.04),(10*1.09)+((50-10)*1.08)+((100-50)*1.07)+((200-100)*1.04)+((AE1906-200)*1.02))))))</f>
        <v>319.54660000000001</v>
      </c>
      <c r="AG1906" s="11">
        <f>IF(Z1906=1,AF1906*1.08,IF(Z1906=4,AF1906*1.08,IF(Z1906=2,0,IF(AE1906&lt;=100,(AF1906*1.25),IF(AE1906&lt;=200,134.5+((AE1906-100)*1.04*1.16),255.14+((AE1906-200)*1.02*1.12))))))</f>
        <v>376.04019199999999</v>
      </c>
      <c r="AH1906" s="11">
        <f>IF(Z1906=1,0,IF(Z1906=4,0,(AG1906*1.08)))</f>
        <v>406.12340736000004</v>
      </c>
      <c r="AI1906" s="9">
        <f>TRUNC(AF1906,2)</f>
        <v>319.54000000000002</v>
      </c>
      <c r="AJ1906" s="9">
        <f>TRUNC(AG1906,2)</f>
        <v>376.04</v>
      </c>
      <c r="AK1906" s="9">
        <f>TRUNC(AH1906,2)</f>
        <v>406.12</v>
      </c>
      <c r="AL1906" s="13">
        <v>44170</v>
      </c>
      <c r="AM1906" s="13">
        <v>44187</v>
      </c>
      <c r="AN1906" s="13" t="s">
        <v>6541</v>
      </c>
    </row>
    <row r="1907" spans="1:40" ht="57" customHeight="1" x14ac:dyDescent="0.25">
      <c r="A1907" s="1">
        <v>8699505761695</v>
      </c>
      <c r="B1907" s="1" t="s">
        <v>2560</v>
      </c>
      <c r="C1907" s="1" t="s">
        <v>2561</v>
      </c>
      <c r="D1907" s="2" t="s">
        <v>44</v>
      </c>
      <c r="E1907" s="3" t="s">
        <v>5731</v>
      </c>
      <c r="F1907" s="3">
        <v>0</v>
      </c>
      <c r="G1907" s="2">
        <v>1</v>
      </c>
      <c r="H1907" s="3">
        <v>1</v>
      </c>
      <c r="I1907" s="3"/>
      <c r="J1907" s="3"/>
      <c r="K1907" s="3"/>
      <c r="L1907" s="4" t="s">
        <v>2918</v>
      </c>
      <c r="M1907" s="4" t="s">
        <v>439</v>
      </c>
      <c r="N1907" s="3" t="s">
        <v>5994</v>
      </c>
      <c r="O1907" s="3">
        <v>6</v>
      </c>
      <c r="P1907" s="3" t="s">
        <v>221</v>
      </c>
      <c r="Q1907" s="3">
        <v>1</v>
      </c>
      <c r="R1907" s="3" t="s">
        <v>48</v>
      </c>
      <c r="S1907" s="10" t="s">
        <v>49</v>
      </c>
      <c r="T1907" s="3" t="s">
        <v>503</v>
      </c>
      <c r="U1907" s="38">
        <v>206.75</v>
      </c>
      <c r="V1907" s="38">
        <v>206.75</v>
      </c>
      <c r="W1907" s="38">
        <v>124.05</v>
      </c>
      <c r="X1907" s="3" t="s">
        <v>503</v>
      </c>
      <c r="Y1907" s="12"/>
      <c r="Z1907" s="1">
        <v>0</v>
      </c>
      <c r="AA1907" s="9">
        <v>473.24</v>
      </c>
      <c r="AB1907" s="9"/>
      <c r="AC1907" s="50"/>
      <c r="AD1907" s="50"/>
      <c r="AE1907" s="39">
        <v>473.24</v>
      </c>
      <c r="AF1907" s="11">
        <f>IF(Z1907=2,AE1907*1.08,IF(AE1907&lt;=10,(AE1907*1.09),IF(AE1907&lt;=50,(10*1.09)+((AE1907-10)*1.08),IF(AE1907&lt;=100,(10*1.09)+((50-10)*1.08)+((AE1907-50)*1.07),IF(AE1907&lt;=200,(10*1.09)+((50-10)*1.08)+((100-50)*1.07)+((AE1907-100)*1.04),(10*1.09)+((50-10)*1.08)+((100-50)*1.07)+((200-100)*1.04)+((AE1907-200)*1.02))))))</f>
        <v>490.3048</v>
      </c>
      <c r="AG1907" s="11">
        <f>IF(Z1907=1,AF1907*1.08,IF(Z1907=4,AF1907*1.08,IF(Z1907=2,0,IF(AE1907&lt;=100,(AF1907*1.25),IF(AE1907&lt;=200,134.5+((AE1907-100)*1.04*1.16),255.14+((AE1907-200)*1.02*1.12))))))</f>
        <v>567.28937600000006</v>
      </c>
      <c r="AH1907" s="11">
        <f>IF(Z1907=1,0,IF(Z1907=4,0,(AG1907*1.08)))</f>
        <v>612.67252608000013</v>
      </c>
      <c r="AI1907" s="9">
        <f>TRUNC(AF1907,2)</f>
        <v>490.3</v>
      </c>
      <c r="AJ1907" s="9">
        <f>TRUNC(AG1907,2)</f>
        <v>567.28</v>
      </c>
      <c r="AK1907" s="9">
        <f>TRUNC(AH1907,2)</f>
        <v>612.66999999999996</v>
      </c>
      <c r="AL1907" s="13">
        <v>44170</v>
      </c>
      <c r="AM1907" s="13">
        <v>44187</v>
      </c>
      <c r="AN1907" s="13" t="s">
        <v>6541</v>
      </c>
    </row>
    <row r="1908" spans="1:40" ht="57" customHeight="1" x14ac:dyDescent="0.25">
      <c r="A1908" s="1">
        <v>8699543091808</v>
      </c>
      <c r="B1908" s="1" t="s">
        <v>2560</v>
      </c>
      <c r="C1908" s="1" t="s">
        <v>2561</v>
      </c>
      <c r="D1908" s="2" t="s">
        <v>44</v>
      </c>
      <c r="E1908" s="3" t="s">
        <v>5731</v>
      </c>
      <c r="F1908" s="3">
        <v>0</v>
      </c>
      <c r="G1908" s="2">
        <v>1</v>
      </c>
      <c r="H1908" s="3">
        <v>1</v>
      </c>
      <c r="I1908" s="3"/>
      <c r="J1908" s="3"/>
      <c r="K1908" s="3"/>
      <c r="L1908" s="4" t="s">
        <v>5355</v>
      </c>
      <c r="M1908" s="4" t="s">
        <v>439</v>
      </c>
      <c r="N1908" s="3" t="s">
        <v>5995</v>
      </c>
      <c r="O1908" s="3">
        <v>150</v>
      </c>
      <c r="P1908" s="3" t="s">
        <v>76</v>
      </c>
      <c r="Q1908" s="3">
        <v>3</v>
      </c>
      <c r="R1908" s="3" t="s">
        <v>48</v>
      </c>
      <c r="S1908" s="10" t="s">
        <v>49</v>
      </c>
      <c r="T1908" s="3" t="s">
        <v>545</v>
      </c>
      <c r="U1908" s="38">
        <v>45.15</v>
      </c>
      <c r="V1908" s="38">
        <v>54.72</v>
      </c>
      <c r="W1908" s="38">
        <v>32.83</v>
      </c>
      <c r="X1908" s="3" t="s">
        <v>129</v>
      </c>
      <c r="Y1908" s="12"/>
      <c r="Z1908" s="1">
        <v>0</v>
      </c>
      <c r="AA1908" s="9">
        <v>125.22</v>
      </c>
      <c r="AB1908" s="9"/>
      <c r="AC1908" s="50"/>
      <c r="AD1908" s="50"/>
      <c r="AE1908" s="39">
        <v>125.22</v>
      </c>
      <c r="AF1908" s="11">
        <f>IF(Z1908=2,AE1908*1.08,IF(AE1908&lt;=10,(AE1908*1.09),IF(AE1908&lt;=50,(10*1.09)+((AE1908-10)*1.08),IF(AE1908&lt;=100,(10*1.09)+((50-10)*1.08)+((AE1908-50)*1.07),IF(AE1908&lt;=200,(10*1.09)+((50-10)*1.08)+((100-50)*1.07)+((AE1908-100)*1.04),(10*1.09)+((50-10)*1.08)+((100-50)*1.07)+((200-100)*1.04)+((AE1908-200)*1.02))))))</f>
        <v>133.8288</v>
      </c>
      <c r="AG1908" s="11">
        <f>IF(Z1908=1,AF1908*1.08,IF(Z1908=4,AF1908*1.08,IF(Z1908=2,0,IF(AE1908&lt;=100,(AF1908*1.25),IF(AE1908&lt;=200,134.5+((AE1908-100)*1.04*1.16),255.14+((AE1908-200)*1.02*1.12))))))</f>
        <v>164.925408</v>
      </c>
      <c r="AH1908" s="11">
        <f>IF(Z1908=1,0,IF(Z1908=4,0,(AG1908*1.08)))</f>
        <v>178.11944064000002</v>
      </c>
      <c r="AI1908" s="9">
        <f>TRUNC(AF1908,2)</f>
        <v>133.82</v>
      </c>
      <c r="AJ1908" s="9">
        <f>TRUNC(AG1908,2)</f>
        <v>164.92</v>
      </c>
      <c r="AK1908" s="9">
        <f>TRUNC(AH1908,2)</f>
        <v>178.11</v>
      </c>
      <c r="AL1908" s="13">
        <v>44170</v>
      </c>
      <c r="AM1908" s="13">
        <v>44187</v>
      </c>
      <c r="AN1908" s="13" t="s">
        <v>6541</v>
      </c>
    </row>
    <row r="1909" spans="1:40" ht="57" customHeight="1" x14ac:dyDescent="0.25">
      <c r="A1909" s="1">
        <v>8699543950013</v>
      </c>
      <c r="B1909" s="1" t="s">
        <v>2560</v>
      </c>
      <c r="C1909" s="1" t="s">
        <v>2561</v>
      </c>
      <c r="D1909" s="2" t="s">
        <v>44</v>
      </c>
      <c r="E1909" s="3" t="s">
        <v>5731</v>
      </c>
      <c r="F1909" s="3">
        <v>0</v>
      </c>
      <c r="G1909" s="2">
        <v>1</v>
      </c>
      <c r="H1909" s="3">
        <v>1</v>
      </c>
      <c r="I1909" s="3"/>
      <c r="J1909" s="3"/>
      <c r="K1909" s="3"/>
      <c r="L1909" s="4" t="s">
        <v>5348</v>
      </c>
      <c r="M1909" s="4" t="s">
        <v>439</v>
      </c>
      <c r="N1909" s="3" t="s">
        <v>5995</v>
      </c>
      <c r="O1909" s="3" t="s">
        <v>2091</v>
      </c>
      <c r="P1909" s="3" t="s">
        <v>221</v>
      </c>
      <c r="Q1909" s="3">
        <v>1</v>
      </c>
      <c r="R1909" s="3" t="s">
        <v>48</v>
      </c>
      <c r="S1909" s="10" t="s">
        <v>49</v>
      </c>
      <c r="T1909" s="3" t="s">
        <v>129</v>
      </c>
      <c r="U1909" s="38">
        <v>74.7</v>
      </c>
      <c r="V1909" s="38">
        <v>74.7</v>
      </c>
      <c r="W1909" s="38">
        <v>44.82</v>
      </c>
      <c r="X1909" s="3" t="s">
        <v>129</v>
      </c>
      <c r="Y1909" s="12"/>
      <c r="Z1909" s="1">
        <v>0</v>
      </c>
      <c r="AA1909" s="9">
        <v>115.41</v>
      </c>
      <c r="AB1909" s="9"/>
      <c r="AC1909" s="50"/>
      <c r="AD1909" s="50"/>
      <c r="AE1909" s="39">
        <v>115.41</v>
      </c>
      <c r="AF1909" s="11">
        <f>IF(Z1909=2,AE1909*1.08,IF(AE1909&lt;=10,(AE1909*1.09),IF(AE1909&lt;=50,(10*1.09)+((AE1909-10)*1.08),IF(AE1909&lt;=100,(10*1.09)+((50-10)*1.08)+((AE1909-50)*1.07),IF(AE1909&lt;=200,(10*1.09)+((50-10)*1.08)+((100-50)*1.07)+((AE1909-100)*1.04),(10*1.09)+((50-10)*1.08)+((100-50)*1.07)+((200-100)*1.04)+((AE1909-200)*1.02))))))</f>
        <v>123.62639999999999</v>
      </c>
      <c r="AG1909" s="11">
        <f>IF(Z1909=1,AF1909*1.08,IF(Z1909=4,AF1909*1.08,IF(Z1909=2,0,IF(AE1909&lt;=100,(AF1909*1.25),IF(AE1909&lt;=200,134.5+((AE1909-100)*1.04*1.16),255.14+((AE1909-200)*1.02*1.12))))))</f>
        <v>153.09062399999999</v>
      </c>
      <c r="AH1909" s="11">
        <f>IF(Z1909=1,0,IF(Z1909=4,0,(AG1909*1.08)))</f>
        <v>165.33787391999999</v>
      </c>
      <c r="AI1909" s="9">
        <f>TRUNC(AF1909,2)</f>
        <v>123.62</v>
      </c>
      <c r="AJ1909" s="9">
        <f>TRUNC(AG1909,2)</f>
        <v>153.09</v>
      </c>
      <c r="AK1909" s="9">
        <f>TRUNC(AH1909,2)</f>
        <v>165.33</v>
      </c>
      <c r="AL1909" s="13">
        <v>44170</v>
      </c>
      <c r="AM1909" s="13">
        <v>44187</v>
      </c>
      <c r="AN1909" s="13" t="s">
        <v>6541</v>
      </c>
    </row>
    <row r="1910" spans="1:40" ht="57" customHeight="1" x14ac:dyDescent="0.25">
      <c r="A1910" s="1">
        <v>8699505092478</v>
      </c>
      <c r="B1910" s="1" t="s">
        <v>2560</v>
      </c>
      <c r="C1910" s="1" t="s">
        <v>2561</v>
      </c>
      <c r="D1910" s="2" t="s">
        <v>44</v>
      </c>
      <c r="E1910" s="3" t="s">
        <v>5731</v>
      </c>
      <c r="F1910" s="3">
        <v>0</v>
      </c>
      <c r="G1910" s="2">
        <v>1</v>
      </c>
      <c r="H1910" s="3">
        <v>1</v>
      </c>
      <c r="I1910" s="3"/>
      <c r="J1910" s="3"/>
      <c r="K1910" s="3"/>
      <c r="L1910" s="4" t="s">
        <v>2919</v>
      </c>
      <c r="M1910" s="4" t="s">
        <v>439</v>
      </c>
      <c r="N1910" s="3" t="s">
        <v>5994</v>
      </c>
      <c r="O1910" s="3">
        <v>150</v>
      </c>
      <c r="P1910" s="3" t="s">
        <v>76</v>
      </c>
      <c r="Q1910" s="3">
        <v>3</v>
      </c>
      <c r="R1910" s="3" t="s">
        <v>48</v>
      </c>
      <c r="S1910" s="10" t="s">
        <v>49</v>
      </c>
      <c r="T1910" s="3" t="s">
        <v>545</v>
      </c>
      <c r="U1910" s="38">
        <v>45.15</v>
      </c>
      <c r="V1910" s="38">
        <v>54.72</v>
      </c>
      <c r="W1910" s="38">
        <v>32.83</v>
      </c>
      <c r="X1910" s="3" t="s">
        <v>129</v>
      </c>
      <c r="Y1910" s="12"/>
      <c r="Z1910" s="1">
        <v>0</v>
      </c>
      <c r="AA1910" s="9">
        <v>125.22</v>
      </c>
      <c r="AB1910" s="9"/>
      <c r="AC1910" s="50"/>
      <c r="AD1910" s="50"/>
      <c r="AE1910" s="39">
        <v>125.22</v>
      </c>
      <c r="AF1910" s="11">
        <f>IF(Z1910=2,AE1910*1.08,IF(AE1910&lt;=10,(AE1910*1.09),IF(AE1910&lt;=50,(10*1.09)+((AE1910-10)*1.08),IF(AE1910&lt;=100,(10*1.09)+((50-10)*1.08)+((AE1910-50)*1.07),IF(AE1910&lt;=200,(10*1.09)+((50-10)*1.08)+((100-50)*1.07)+((AE1910-100)*1.04),(10*1.09)+((50-10)*1.08)+((100-50)*1.07)+((200-100)*1.04)+((AE1910-200)*1.02))))))</f>
        <v>133.8288</v>
      </c>
      <c r="AG1910" s="11">
        <f>IF(Z1910=1,AF1910*1.08,IF(Z1910=4,AF1910*1.08,IF(Z1910=2,0,IF(AE1910&lt;=100,(AF1910*1.25),IF(AE1910&lt;=200,134.5+((AE1910-100)*1.04*1.16),255.14+((AE1910-200)*1.02*1.12))))))</f>
        <v>164.925408</v>
      </c>
      <c r="AH1910" s="11">
        <f>IF(Z1910=1,0,IF(Z1910=4,0,(AG1910*1.08)))</f>
        <v>178.11944064000002</v>
      </c>
      <c r="AI1910" s="9">
        <f>TRUNC(AF1910,2)</f>
        <v>133.82</v>
      </c>
      <c r="AJ1910" s="9">
        <f>TRUNC(AG1910,2)</f>
        <v>164.92</v>
      </c>
      <c r="AK1910" s="9">
        <f>TRUNC(AH1910,2)</f>
        <v>178.11</v>
      </c>
      <c r="AL1910" s="13">
        <v>44170</v>
      </c>
      <c r="AM1910" s="13">
        <v>44187</v>
      </c>
      <c r="AN1910" s="13" t="s">
        <v>6541</v>
      </c>
    </row>
    <row r="1911" spans="1:40" ht="57" customHeight="1" x14ac:dyDescent="0.25">
      <c r="A1911" s="1">
        <v>8699593151255</v>
      </c>
      <c r="B1911" s="1" t="s">
        <v>2920</v>
      </c>
      <c r="C1911" s="1" t="s">
        <v>2926</v>
      </c>
      <c r="D1911" s="2" t="s">
        <v>44</v>
      </c>
      <c r="E1911" s="3" t="s">
        <v>5731</v>
      </c>
      <c r="F1911" s="3">
        <v>0</v>
      </c>
      <c r="G1911" s="2">
        <v>2</v>
      </c>
      <c r="H1911" s="3">
        <v>1</v>
      </c>
      <c r="I1911" s="3"/>
      <c r="J1911" s="3"/>
      <c r="K1911" s="3"/>
      <c r="L1911" s="4" t="s">
        <v>2927</v>
      </c>
      <c r="M1911" s="4" t="s">
        <v>2921</v>
      </c>
      <c r="N1911" s="3" t="s">
        <v>5982</v>
      </c>
      <c r="O1911" s="3">
        <v>140</v>
      </c>
      <c r="P1911" s="3" t="s">
        <v>76</v>
      </c>
      <c r="Q1911" s="3">
        <v>120</v>
      </c>
      <c r="R1911" s="3" t="s">
        <v>48</v>
      </c>
      <c r="S1911" s="10" t="s">
        <v>49</v>
      </c>
      <c r="T1911" s="3" t="s">
        <v>153</v>
      </c>
      <c r="U1911" s="38">
        <v>6885.67</v>
      </c>
      <c r="V1911" s="38">
        <v>6885.67</v>
      </c>
      <c r="W1911" s="38">
        <v>6885.67</v>
      </c>
      <c r="X1911" s="3" t="s">
        <v>153</v>
      </c>
      <c r="Y1911" s="12"/>
      <c r="Z1911" s="1">
        <v>0</v>
      </c>
      <c r="AA1911" s="9">
        <v>24962.29</v>
      </c>
      <c r="AB1911" s="9"/>
      <c r="AC1911" s="50">
        <f>IF(AD1911=AK1911,1,0)</f>
        <v>1</v>
      </c>
      <c r="AD1911" s="50">
        <v>30827.06</v>
      </c>
      <c r="AE1911" s="39">
        <v>24962.29</v>
      </c>
      <c r="AF1911" s="11">
        <f>IF(Z1911=2,AE1911*1.08,IF(AE1911&lt;=10,(AE1911*1.09),IF(AE1911&lt;=50,(10*1.09)+((AE1911-10)*1.08),IF(AE1911&lt;=100,(10*1.09)+((50-10)*1.08)+((AE1911-50)*1.07),IF(AE1911&lt;=200,(10*1.09)+((50-10)*1.08)+((100-50)*1.07)+((AE1911-100)*1.04),(10*1.09)+((50-10)*1.08)+((100-50)*1.07)+((200-100)*1.04)+((AE1911-200)*1.02))))))</f>
        <v>25469.1358</v>
      </c>
      <c r="AG1911" s="11">
        <f>IF(Z1911=1,AF1911*1.08,IF(Z1911=4,AF1911*1.08,IF(Z1911=2,0,IF(AE1911&lt;=100,(AF1911*1.25),IF(AE1911&lt;=200,134.5+((AE1911-100)*1.04*1.16),255.14+((AE1911-200)*1.02*1.12))))))</f>
        <v>28543.580096000005</v>
      </c>
      <c r="AH1911" s="11">
        <f>IF(Z1911=1,0,IF(Z1911=4,0,(AG1911*1.08)))</f>
        <v>30827.066503680009</v>
      </c>
      <c r="AI1911" s="9">
        <f>TRUNC(AF1911,2)</f>
        <v>25469.13</v>
      </c>
      <c r="AJ1911" s="9">
        <f>TRUNC(AG1911,2)</f>
        <v>28543.58</v>
      </c>
      <c r="AK1911" s="9">
        <f>TRUNC(AH1911,2)</f>
        <v>30827.06</v>
      </c>
      <c r="AL1911" s="13">
        <v>44170</v>
      </c>
      <c r="AM1911" s="13">
        <v>44187</v>
      </c>
      <c r="AN1911" s="13" t="s">
        <v>6541</v>
      </c>
    </row>
    <row r="1912" spans="1:40" ht="57" customHeight="1" x14ac:dyDescent="0.25">
      <c r="A1912" s="1">
        <v>8699593151224</v>
      </c>
      <c r="B1912" s="1" t="s">
        <v>2920</v>
      </c>
      <c r="C1912" s="1" t="s">
        <v>2926</v>
      </c>
      <c r="D1912" s="2" t="s">
        <v>44</v>
      </c>
      <c r="E1912" s="3" t="s">
        <v>5731</v>
      </c>
      <c r="F1912" s="3">
        <v>0</v>
      </c>
      <c r="G1912" s="2">
        <v>2</v>
      </c>
      <c r="H1912" s="3">
        <v>1</v>
      </c>
      <c r="I1912" s="3"/>
      <c r="J1912" s="3"/>
      <c r="K1912" s="3"/>
      <c r="L1912" s="4" t="s">
        <v>2928</v>
      </c>
      <c r="M1912" s="4" t="s">
        <v>2921</v>
      </c>
      <c r="N1912" s="3" t="s">
        <v>5982</v>
      </c>
      <c r="O1912" s="3">
        <v>140</v>
      </c>
      <c r="P1912" s="3" t="s">
        <v>76</v>
      </c>
      <c r="Q1912" s="3">
        <v>90</v>
      </c>
      <c r="R1912" s="3" t="s">
        <v>48</v>
      </c>
      <c r="S1912" s="10" t="s">
        <v>49</v>
      </c>
      <c r="T1912" s="3" t="s">
        <v>153</v>
      </c>
      <c r="U1912" s="38">
        <v>5164.25</v>
      </c>
      <c r="V1912" s="38">
        <v>5164.25</v>
      </c>
      <c r="W1912" s="38">
        <v>5164.25</v>
      </c>
      <c r="X1912" s="11" t="s">
        <v>153</v>
      </c>
      <c r="Y1912" s="12"/>
      <c r="Z1912" s="1">
        <v>0</v>
      </c>
      <c r="AA1912" s="9">
        <v>18649.12</v>
      </c>
      <c r="AB1912" s="9"/>
      <c r="AC1912" s="50">
        <f>IF(AD1912=AK1912,1,0)</f>
        <v>1</v>
      </c>
      <c r="AD1912" s="50">
        <v>23037.919999999998</v>
      </c>
      <c r="AE1912" s="39">
        <v>18649.12</v>
      </c>
      <c r="AF1912" s="11">
        <f>IF(Z1912=2,AE1912*1.08,IF(AE1912&lt;=10,(AE1912*1.09),IF(AE1912&lt;=50,(10*1.09)+((AE1912-10)*1.08),IF(AE1912&lt;=100,(10*1.09)+((50-10)*1.08)+((AE1912-50)*1.07),IF(AE1912&lt;=200,(10*1.09)+((50-10)*1.08)+((100-50)*1.07)+((AE1912-100)*1.04),(10*1.09)+((50-10)*1.08)+((100-50)*1.07)+((200-100)*1.04)+((AE1912-200)*1.02))))))</f>
        <v>19029.702399999998</v>
      </c>
      <c r="AG1912" s="11">
        <f>IF(Z1912=1,AF1912*1.08,IF(Z1912=4,AF1912*1.08,IF(Z1912=2,0,IF(AE1912&lt;=100,(AF1912*1.25),IF(AE1912&lt;=200,134.5+((AE1912-100)*1.04*1.16),255.14+((AE1912-200)*1.02*1.12))))))</f>
        <v>21331.414688000001</v>
      </c>
      <c r="AH1912" s="11">
        <f>IF(Z1912=1,0,IF(Z1912=4,0,(AG1912*1.08)))</f>
        <v>23037.927863040004</v>
      </c>
      <c r="AI1912" s="9">
        <f>TRUNC(AF1912,2)</f>
        <v>19029.7</v>
      </c>
      <c r="AJ1912" s="9">
        <f>TRUNC(AG1912,2)</f>
        <v>21331.41</v>
      </c>
      <c r="AK1912" s="9">
        <f>TRUNC(AH1912,2)</f>
        <v>23037.919999999998</v>
      </c>
      <c r="AL1912" s="13">
        <v>44170</v>
      </c>
      <c r="AM1912" s="13">
        <v>44187</v>
      </c>
      <c r="AN1912" s="13" t="s">
        <v>6541</v>
      </c>
    </row>
    <row r="1913" spans="1:40" ht="57" customHeight="1" x14ac:dyDescent="0.25">
      <c r="A1913" s="1">
        <v>8690570090017</v>
      </c>
      <c r="B1913" s="1" t="s">
        <v>2933</v>
      </c>
      <c r="C1913" s="1" t="s">
        <v>2934</v>
      </c>
      <c r="D1913" s="2" t="s">
        <v>44</v>
      </c>
      <c r="E1913" s="2" t="s">
        <v>5731</v>
      </c>
      <c r="F1913" s="3">
        <v>0</v>
      </c>
      <c r="G1913" s="2">
        <v>2</v>
      </c>
      <c r="H1913" s="3">
        <v>1</v>
      </c>
      <c r="I1913" s="3"/>
      <c r="J1913" s="3"/>
      <c r="K1913" s="3"/>
      <c r="L1913" s="4" t="s">
        <v>2935</v>
      </c>
      <c r="M1913" s="4" t="s">
        <v>2936</v>
      </c>
      <c r="N1913" s="3" t="s">
        <v>6030</v>
      </c>
      <c r="O1913" s="3" t="s">
        <v>2937</v>
      </c>
      <c r="P1913" s="3" t="s">
        <v>76</v>
      </c>
      <c r="Q1913" s="3">
        <v>12</v>
      </c>
      <c r="R1913" s="16" t="s">
        <v>5532</v>
      </c>
      <c r="S1913" s="10" t="s">
        <v>49</v>
      </c>
      <c r="T1913" s="3" t="s">
        <v>503</v>
      </c>
      <c r="U1913" s="38">
        <v>1.93</v>
      </c>
      <c r="V1913" s="38">
        <v>1.93</v>
      </c>
      <c r="W1913" s="38">
        <v>1.93</v>
      </c>
      <c r="X1913" s="3" t="s">
        <v>503</v>
      </c>
      <c r="Y1913" s="12"/>
      <c r="Z1913" s="1">
        <v>0</v>
      </c>
      <c r="AA1913" s="9">
        <v>7.35</v>
      </c>
      <c r="AB1913" s="9"/>
      <c r="AC1913" s="50">
        <f>IF(AD1913=AK1913,1,0)</f>
        <v>1</v>
      </c>
      <c r="AD1913" s="50">
        <v>10.81</v>
      </c>
      <c r="AE1913" s="39">
        <v>7.35</v>
      </c>
      <c r="AF1913" s="11">
        <f>IF(Z1913=2,AE1913*1.08,IF(AE1913&lt;=10,(AE1913*1.09),IF(AE1913&lt;=50,(10*1.09)+((AE1913-10)*1.08),IF(AE1913&lt;=100,(10*1.09)+((50-10)*1.08)+((AE1913-50)*1.07),IF(AE1913&lt;=200,(10*1.09)+((50-10)*1.08)+((100-50)*1.07)+((AE1913-100)*1.04),(10*1.09)+((50-10)*1.08)+((100-50)*1.07)+((200-100)*1.04)+((AE1913-200)*1.02))))))</f>
        <v>8.0114999999999998</v>
      </c>
      <c r="AG1913" s="11">
        <f>IF(Z1913=1,AF1913*1.08,IF(Z1913=4,AF1913*1.08,IF(Z1913=2,0,IF(AE1913&lt;=100,(AF1913*1.25),IF(AE1913&lt;=200,134.5+((AE1913-100)*1.04*1.16),255.14+((AE1913-200)*1.02*1.12))))))</f>
        <v>10.014374999999999</v>
      </c>
      <c r="AH1913" s="11">
        <f>IF(Z1913=1,0,IF(Z1913=4,0,(AG1913*1.08)))</f>
        <v>10.815524999999999</v>
      </c>
      <c r="AI1913" s="9">
        <f>TRUNC(AF1913,2)</f>
        <v>8.01</v>
      </c>
      <c r="AJ1913" s="9">
        <f>TRUNC(AG1913,2)</f>
        <v>10.01</v>
      </c>
      <c r="AK1913" s="9">
        <f>TRUNC(AH1913,2)</f>
        <v>10.81</v>
      </c>
      <c r="AL1913" s="13">
        <v>44170</v>
      </c>
      <c r="AM1913" s="13">
        <v>44187</v>
      </c>
      <c r="AN1913" s="13" t="s">
        <v>6541</v>
      </c>
    </row>
    <row r="1914" spans="1:40" ht="57" customHeight="1" x14ac:dyDescent="0.25">
      <c r="A1914" s="1">
        <v>8699456150036</v>
      </c>
      <c r="B1914" s="1" t="s">
        <v>2961</v>
      </c>
      <c r="C1914" s="1" t="s">
        <v>2962</v>
      </c>
      <c r="D1914" s="2" t="s">
        <v>44</v>
      </c>
      <c r="E1914" s="3" t="s">
        <v>5731</v>
      </c>
      <c r="F1914" s="3">
        <v>0</v>
      </c>
      <c r="G1914" s="2">
        <v>2</v>
      </c>
      <c r="H1914" s="3">
        <v>1</v>
      </c>
      <c r="I1914" s="3"/>
      <c r="J1914" s="3"/>
      <c r="K1914" s="3"/>
      <c r="L1914" s="4" t="s">
        <v>2963</v>
      </c>
      <c r="M1914" s="4" t="s">
        <v>2964</v>
      </c>
      <c r="N1914" s="3" t="s">
        <v>6027</v>
      </c>
      <c r="O1914" s="3">
        <v>2.2999999999999998</v>
      </c>
      <c r="P1914" s="3" t="s">
        <v>76</v>
      </c>
      <c r="Q1914" s="3">
        <v>3</v>
      </c>
      <c r="R1914" s="3" t="s">
        <v>48</v>
      </c>
      <c r="S1914" s="10" t="s">
        <v>49</v>
      </c>
      <c r="T1914" s="3" t="s">
        <v>129</v>
      </c>
      <c r="U1914" s="38">
        <v>3875</v>
      </c>
      <c r="V1914" s="38">
        <v>3875</v>
      </c>
      <c r="W1914" s="38">
        <v>3875</v>
      </c>
      <c r="X1914" s="11" t="s">
        <v>129</v>
      </c>
      <c r="Y1914" s="12"/>
      <c r="Z1914" s="1">
        <v>0</v>
      </c>
      <c r="AA1914" s="9">
        <v>14785.05</v>
      </c>
      <c r="AB1914" s="9"/>
      <c r="AC1914" s="50">
        <f>IF(AD1914=AK1914,1,0)</f>
        <v>1</v>
      </c>
      <c r="AD1914" s="50">
        <v>18270.46</v>
      </c>
      <c r="AE1914" s="39">
        <v>14785.05</v>
      </c>
      <c r="AF1914" s="11">
        <f>IF(Z1914=2,AE1914*1.08,IF(AE1914&lt;=10,(AE1914*1.09),IF(AE1914&lt;=50,(10*1.09)+((AE1914-10)*1.08),IF(AE1914&lt;=100,(10*1.09)+((50-10)*1.08)+((AE1914-50)*1.07),IF(AE1914&lt;=200,(10*1.09)+((50-10)*1.08)+((100-50)*1.07)+((AE1914-100)*1.04),(10*1.09)+((50-10)*1.08)+((100-50)*1.07)+((200-100)*1.04)+((AE1914-200)*1.02))))))</f>
        <v>15088.351000000001</v>
      </c>
      <c r="AG1914" s="11">
        <f>IF(Z1914=1,AF1914*1.08,IF(Z1914=4,AF1914*1.08,IF(Z1914=2,0,IF(AE1914&lt;=100,(AF1914*1.25),IF(AE1914&lt;=200,134.5+((AE1914-100)*1.04*1.16),255.14+((AE1914-200)*1.02*1.12))))))</f>
        <v>16917.101120000003</v>
      </c>
      <c r="AH1914" s="11">
        <f>IF(Z1914=1,0,IF(Z1914=4,0,(AG1914*1.08)))</f>
        <v>18270.469209600004</v>
      </c>
      <c r="AI1914" s="9">
        <f>TRUNC(AF1914,2)</f>
        <v>15088.35</v>
      </c>
      <c r="AJ1914" s="9">
        <f>TRUNC(AG1914,2)</f>
        <v>16917.099999999999</v>
      </c>
      <c r="AK1914" s="9">
        <f>TRUNC(AH1914,2)</f>
        <v>18270.46</v>
      </c>
      <c r="AL1914" s="13">
        <v>44170</v>
      </c>
      <c r="AM1914" s="13">
        <v>44187</v>
      </c>
      <c r="AN1914" s="13" t="s">
        <v>6541</v>
      </c>
    </row>
    <row r="1915" spans="1:40" ht="57" customHeight="1" x14ac:dyDescent="0.25">
      <c r="A1915" s="1">
        <v>8699456150043</v>
      </c>
      <c r="B1915" s="1" t="s">
        <v>2961</v>
      </c>
      <c r="C1915" s="1" t="s">
        <v>2962</v>
      </c>
      <c r="D1915" s="2" t="s">
        <v>44</v>
      </c>
      <c r="E1915" s="3" t="s">
        <v>5731</v>
      </c>
      <c r="F1915" s="3">
        <v>0</v>
      </c>
      <c r="G1915" s="2">
        <v>2</v>
      </c>
      <c r="H1915" s="3">
        <v>1</v>
      </c>
      <c r="I1915" s="3"/>
      <c r="J1915" s="3"/>
      <c r="K1915" s="3"/>
      <c r="L1915" s="4" t="s">
        <v>2967</v>
      </c>
      <c r="M1915" s="4" t="s">
        <v>2964</v>
      </c>
      <c r="N1915" s="3" t="s">
        <v>6027</v>
      </c>
      <c r="O1915" s="3">
        <v>3</v>
      </c>
      <c r="P1915" s="3" t="s">
        <v>76</v>
      </c>
      <c r="Q1915" s="3">
        <v>3</v>
      </c>
      <c r="R1915" s="3" t="s">
        <v>48</v>
      </c>
      <c r="S1915" s="10" t="s">
        <v>49</v>
      </c>
      <c r="T1915" s="3" t="s">
        <v>129</v>
      </c>
      <c r="U1915" s="38">
        <v>3875</v>
      </c>
      <c r="V1915" s="38">
        <v>3875</v>
      </c>
      <c r="W1915" s="38">
        <v>3875</v>
      </c>
      <c r="X1915" s="11" t="s">
        <v>129</v>
      </c>
      <c r="Y1915" s="12"/>
      <c r="Z1915" s="1">
        <v>0</v>
      </c>
      <c r="AA1915" s="9">
        <v>14785.05</v>
      </c>
      <c r="AB1915" s="9"/>
      <c r="AC1915" s="50">
        <f>IF(AD1915=AK1915,1,0)</f>
        <v>1</v>
      </c>
      <c r="AD1915" s="50">
        <v>18270.46</v>
      </c>
      <c r="AE1915" s="39">
        <v>14785.05</v>
      </c>
      <c r="AF1915" s="11">
        <f>IF(Z1915=2,AE1915*1.08,IF(AE1915&lt;=10,(AE1915*1.09),IF(AE1915&lt;=50,(10*1.09)+((AE1915-10)*1.08),IF(AE1915&lt;=100,(10*1.09)+((50-10)*1.08)+((AE1915-50)*1.07),IF(AE1915&lt;=200,(10*1.09)+((50-10)*1.08)+((100-50)*1.07)+((AE1915-100)*1.04),(10*1.09)+((50-10)*1.08)+((100-50)*1.07)+((200-100)*1.04)+((AE1915-200)*1.02))))))</f>
        <v>15088.351000000001</v>
      </c>
      <c r="AG1915" s="11">
        <f>IF(Z1915=1,AF1915*1.08,IF(Z1915=4,AF1915*1.08,IF(Z1915=2,0,IF(AE1915&lt;=100,(AF1915*1.25),IF(AE1915&lt;=200,134.5+((AE1915-100)*1.04*1.16),255.14+((AE1915-200)*1.02*1.12))))))</f>
        <v>16917.101120000003</v>
      </c>
      <c r="AH1915" s="11">
        <f>IF(Z1915=1,0,IF(Z1915=4,0,(AG1915*1.08)))</f>
        <v>18270.469209600004</v>
      </c>
      <c r="AI1915" s="9">
        <f>TRUNC(AF1915,2)</f>
        <v>15088.35</v>
      </c>
      <c r="AJ1915" s="9">
        <f>TRUNC(AG1915,2)</f>
        <v>16917.099999999999</v>
      </c>
      <c r="AK1915" s="9">
        <f>TRUNC(AH1915,2)</f>
        <v>18270.46</v>
      </c>
      <c r="AL1915" s="13">
        <v>44170</v>
      </c>
      <c r="AM1915" s="13">
        <v>44187</v>
      </c>
      <c r="AN1915" s="13" t="s">
        <v>6541</v>
      </c>
    </row>
    <row r="1916" spans="1:40" ht="57" customHeight="1" x14ac:dyDescent="0.25">
      <c r="A1916" s="1">
        <v>8699456150050</v>
      </c>
      <c r="B1916" s="1" t="s">
        <v>2961</v>
      </c>
      <c r="C1916" s="1" t="s">
        <v>2962</v>
      </c>
      <c r="D1916" s="2" t="s">
        <v>44</v>
      </c>
      <c r="E1916" s="3" t="s">
        <v>5731</v>
      </c>
      <c r="F1916" s="3">
        <v>0</v>
      </c>
      <c r="G1916" s="2">
        <v>2</v>
      </c>
      <c r="H1916" s="3">
        <v>1</v>
      </c>
      <c r="I1916" s="3"/>
      <c r="J1916" s="3"/>
      <c r="K1916" s="3"/>
      <c r="L1916" s="4" t="s">
        <v>2968</v>
      </c>
      <c r="M1916" s="4" t="s">
        <v>2964</v>
      </c>
      <c r="N1916" s="3" t="s">
        <v>6027</v>
      </c>
      <c r="O1916" s="3">
        <v>4</v>
      </c>
      <c r="P1916" s="3" t="s">
        <v>76</v>
      </c>
      <c r="Q1916" s="3">
        <v>3</v>
      </c>
      <c r="R1916" s="3" t="s">
        <v>48</v>
      </c>
      <c r="S1916" s="10" t="s">
        <v>49</v>
      </c>
      <c r="T1916" s="3" t="s">
        <v>129</v>
      </c>
      <c r="U1916" s="38">
        <v>3875</v>
      </c>
      <c r="V1916" s="38">
        <v>3875</v>
      </c>
      <c r="W1916" s="38">
        <v>3875</v>
      </c>
      <c r="X1916" s="3" t="s">
        <v>129</v>
      </c>
      <c r="Y1916" s="12"/>
      <c r="Z1916" s="1">
        <v>0</v>
      </c>
      <c r="AA1916" s="9">
        <v>14785.05</v>
      </c>
      <c r="AB1916" s="9"/>
      <c r="AC1916" s="50">
        <f>IF(AD1916=AK1916,1,0)</f>
        <v>1</v>
      </c>
      <c r="AD1916" s="50">
        <v>18270.46</v>
      </c>
      <c r="AE1916" s="39">
        <v>14785.05</v>
      </c>
      <c r="AF1916" s="11">
        <f>IF(Z1916=2,AE1916*1.08,IF(AE1916&lt;=10,(AE1916*1.09),IF(AE1916&lt;=50,(10*1.09)+((AE1916-10)*1.08),IF(AE1916&lt;=100,(10*1.09)+((50-10)*1.08)+((AE1916-50)*1.07),IF(AE1916&lt;=200,(10*1.09)+((50-10)*1.08)+((100-50)*1.07)+((AE1916-100)*1.04),(10*1.09)+((50-10)*1.08)+((100-50)*1.07)+((200-100)*1.04)+((AE1916-200)*1.02))))))</f>
        <v>15088.351000000001</v>
      </c>
      <c r="AG1916" s="11">
        <f>IF(Z1916=1,AF1916*1.08,IF(Z1916=4,AF1916*1.08,IF(Z1916=2,0,IF(AE1916&lt;=100,(AF1916*1.25),IF(AE1916&lt;=200,134.5+((AE1916-100)*1.04*1.16),255.14+((AE1916-200)*1.02*1.12))))))</f>
        <v>16917.101120000003</v>
      </c>
      <c r="AH1916" s="11">
        <f>IF(Z1916=1,0,IF(Z1916=4,0,(AG1916*1.08)))</f>
        <v>18270.469209600004</v>
      </c>
      <c r="AI1916" s="9">
        <f>TRUNC(AF1916,2)</f>
        <v>15088.35</v>
      </c>
      <c r="AJ1916" s="9">
        <f>TRUNC(AG1916,2)</f>
        <v>16917.099999999999</v>
      </c>
      <c r="AK1916" s="9">
        <f>TRUNC(AH1916,2)</f>
        <v>18270.46</v>
      </c>
      <c r="AL1916" s="13">
        <v>44170</v>
      </c>
      <c r="AM1916" s="13">
        <v>44187</v>
      </c>
      <c r="AN1916" s="13" t="s">
        <v>6541</v>
      </c>
    </row>
    <row r="1917" spans="1:40" ht="57" customHeight="1" x14ac:dyDescent="0.25">
      <c r="A1917" s="1">
        <v>8699783750169</v>
      </c>
      <c r="B1917" s="1" t="s">
        <v>184</v>
      </c>
      <c r="C1917" s="1" t="s">
        <v>185</v>
      </c>
      <c r="D1917" s="2" t="s">
        <v>150</v>
      </c>
      <c r="E1917" s="3" t="s">
        <v>5731</v>
      </c>
      <c r="F1917" s="3">
        <v>0</v>
      </c>
      <c r="G1917" s="2">
        <v>1</v>
      </c>
      <c r="H1917" s="3">
        <v>1</v>
      </c>
      <c r="I1917" s="3"/>
      <c r="J1917" s="3"/>
      <c r="K1917" s="3"/>
      <c r="L1917" s="4" t="s">
        <v>4978</v>
      </c>
      <c r="M1917" s="4" t="s">
        <v>187</v>
      </c>
      <c r="N1917" s="3" t="s">
        <v>5914</v>
      </c>
      <c r="O1917" s="3">
        <v>10</v>
      </c>
      <c r="P1917" s="3" t="s">
        <v>188</v>
      </c>
      <c r="Q1917" s="3">
        <v>30</v>
      </c>
      <c r="R1917" s="3" t="s">
        <v>48</v>
      </c>
      <c r="S1917" s="10" t="s">
        <v>18</v>
      </c>
      <c r="T1917" s="3" t="s">
        <v>102</v>
      </c>
      <c r="U1917" s="38">
        <v>900</v>
      </c>
      <c r="V1917" s="38">
        <v>900</v>
      </c>
      <c r="W1917" s="38">
        <v>540</v>
      </c>
      <c r="X1917" s="3" t="s">
        <v>102</v>
      </c>
      <c r="Y1917" s="12"/>
      <c r="Z1917" s="1">
        <v>0</v>
      </c>
      <c r="AA1917" s="9">
        <v>988.36</v>
      </c>
      <c r="AB1917" s="9"/>
      <c r="AC1917" s="50"/>
      <c r="AD1917" s="50"/>
      <c r="AE1917" s="39">
        <v>988.36</v>
      </c>
      <c r="AF1917" s="11">
        <f>IF(Z1917=2,AE1917*1.08,IF(AE1917&lt;=10,(AE1917*1.09),IF(AE1917&lt;=50,(10*1.09)+((AE1917-10)*1.08),IF(AE1917&lt;=100,(10*1.09)+((50-10)*1.08)+((AE1917-50)*1.07),IF(AE1917&lt;=200,(10*1.09)+((50-10)*1.08)+((100-50)*1.07)+((AE1917-100)*1.04),(10*1.09)+((50-10)*1.08)+((100-50)*1.07)+((200-100)*1.04)+((AE1917-200)*1.02))))))</f>
        <v>1015.7272</v>
      </c>
      <c r="AG1917" s="11">
        <f>IF(Z1917=1,AF1917*1.08,IF(Z1917=4,AF1917*1.08,IF(Z1917=2,0,IF(AE1917&lt;=100,(AF1917*1.25),IF(AE1917&lt;=200,134.5+((AE1917-100)*1.04*1.16),255.14+((AE1917-200)*1.02*1.12))))))</f>
        <v>1155.7624640000001</v>
      </c>
      <c r="AH1917" s="11">
        <f>IF(Z1917=1,0,IF(Z1917=4,0,(AG1917*1.08)))</f>
        <v>1248.2234611200001</v>
      </c>
      <c r="AI1917" s="9">
        <f>TRUNC(AF1917,2)</f>
        <v>1015.72</v>
      </c>
      <c r="AJ1917" s="9">
        <f>TRUNC(AG1917,2)</f>
        <v>1155.76</v>
      </c>
      <c r="AK1917" s="9">
        <f>TRUNC(AH1917,2)</f>
        <v>1248.22</v>
      </c>
      <c r="AL1917" s="13">
        <v>44170</v>
      </c>
      <c r="AM1917" s="13">
        <v>44187</v>
      </c>
      <c r="AN1917" s="13" t="s">
        <v>6541</v>
      </c>
    </row>
    <row r="1918" spans="1:40" ht="57" customHeight="1" x14ac:dyDescent="0.25">
      <c r="A1918" s="1">
        <v>8698856350091</v>
      </c>
      <c r="B1918" s="1" t="s">
        <v>2989</v>
      </c>
      <c r="C1918" s="1" t="s">
        <v>2990</v>
      </c>
      <c r="D1918" s="2" t="s">
        <v>44</v>
      </c>
      <c r="E1918" s="3" t="s">
        <v>5731</v>
      </c>
      <c r="F1918" s="3">
        <v>0</v>
      </c>
      <c r="G1918" s="2">
        <v>2</v>
      </c>
      <c r="H1918" s="3">
        <v>1</v>
      </c>
      <c r="I1918" s="3"/>
      <c r="J1918" s="3"/>
      <c r="K1918" s="3"/>
      <c r="L1918" s="4" t="s">
        <v>2991</v>
      </c>
      <c r="M1918" s="4" t="s">
        <v>5678</v>
      </c>
      <c r="N1918" s="3" t="s">
        <v>6008</v>
      </c>
      <c r="O1918" s="3">
        <v>5</v>
      </c>
      <c r="P1918" s="3" t="s">
        <v>209</v>
      </c>
      <c r="Q1918" s="3">
        <v>1</v>
      </c>
      <c r="R1918" s="3" t="s">
        <v>48</v>
      </c>
      <c r="S1918" s="10" t="s">
        <v>49</v>
      </c>
      <c r="T1918" s="3" t="s">
        <v>153</v>
      </c>
      <c r="U1918" s="38">
        <v>43.24</v>
      </c>
      <c r="V1918" s="38">
        <v>43.24</v>
      </c>
      <c r="W1918" s="38">
        <v>43.24</v>
      </c>
      <c r="X1918" s="11" t="s">
        <v>153</v>
      </c>
      <c r="Y1918" s="12"/>
      <c r="Z1918" s="1">
        <v>0</v>
      </c>
      <c r="AA1918" s="9">
        <v>164.97</v>
      </c>
      <c r="AB1918" s="9"/>
      <c r="AC1918" s="50">
        <f>IF(AD1918=AK1918,1,0)</f>
        <v>1</v>
      </c>
      <c r="AD1918" s="50">
        <v>229.91</v>
      </c>
      <c r="AE1918" s="39">
        <v>164.97</v>
      </c>
      <c r="AF1918" s="11">
        <f>IF(Z1918=2,AE1918*1.08,IF(AE1918&lt;=10,(AE1918*1.09),IF(AE1918&lt;=50,(10*1.09)+((AE1918-10)*1.08),IF(AE1918&lt;=100,(10*1.09)+((50-10)*1.08)+((AE1918-50)*1.07),IF(AE1918&lt;=200,(10*1.09)+((50-10)*1.08)+((100-50)*1.07)+((AE1918-100)*1.04),(10*1.09)+((50-10)*1.08)+((100-50)*1.07)+((200-100)*1.04)+((AE1918-200)*1.02))))))</f>
        <v>175.16879999999998</v>
      </c>
      <c r="AG1918" s="11">
        <f>IF(Z1918=1,AF1918*1.08,IF(Z1918=4,AF1918*1.08,IF(Z1918=2,0,IF(AE1918&lt;=100,(AF1918*1.25),IF(AE1918&lt;=200,134.5+((AE1918-100)*1.04*1.16),255.14+((AE1918-200)*1.02*1.12))))))</f>
        <v>212.879808</v>
      </c>
      <c r="AH1918" s="11">
        <f>IF(Z1918=1,0,IF(Z1918=4,0,(AG1918*1.08)))</f>
        <v>229.91019264000002</v>
      </c>
      <c r="AI1918" s="9">
        <f>TRUNC(AF1918,2)</f>
        <v>175.16</v>
      </c>
      <c r="AJ1918" s="9">
        <f>TRUNC(AG1918,2)</f>
        <v>212.87</v>
      </c>
      <c r="AK1918" s="9">
        <f>TRUNC(AH1918,2)</f>
        <v>229.91</v>
      </c>
      <c r="AL1918" s="13">
        <v>44170</v>
      </c>
      <c r="AM1918" s="13">
        <v>44187</v>
      </c>
      <c r="AN1918" s="13" t="s">
        <v>6541</v>
      </c>
    </row>
    <row r="1919" spans="1:40" ht="57" customHeight="1" x14ac:dyDescent="0.25">
      <c r="A1919" s="1">
        <v>8699769980214</v>
      </c>
      <c r="B1919" s="1" t="s">
        <v>523</v>
      </c>
      <c r="C1919" s="1" t="s">
        <v>524</v>
      </c>
      <c r="D1919" s="2" t="s">
        <v>44</v>
      </c>
      <c r="E1919" s="3" t="s">
        <v>5731</v>
      </c>
      <c r="F1919" s="3">
        <v>5</v>
      </c>
      <c r="G1919" s="2">
        <v>2</v>
      </c>
      <c r="H1919" s="3">
        <v>1</v>
      </c>
      <c r="I1919" s="3"/>
      <c r="J1919" s="3"/>
      <c r="K1919" s="3"/>
      <c r="L1919" s="4" t="s">
        <v>632</v>
      </c>
      <c r="M1919" s="4" t="s">
        <v>417</v>
      </c>
      <c r="N1919" s="3" t="s">
        <v>5904</v>
      </c>
      <c r="O1919" s="18">
        <v>0.1</v>
      </c>
      <c r="P1919" s="3" t="s">
        <v>92</v>
      </c>
      <c r="Q1919" s="3">
        <v>100</v>
      </c>
      <c r="R1919" s="16" t="s">
        <v>262</v>
      </c>
      <c r="S1919" s="10" t="s">
        <v>49</v>
      </c>
      <c r="T1919" s="3" t="s">
        <v>263</v>
      </c>
      <c r="U1919" s="38">
        <v>832.2</v>
      </c>
      <c r="V1919" s="38">
        <v>832.2</v>
      </c>
      <c r="W1919" s="38">
        <v>832.2</v>
      </c>
      <c r="X1919" s="11" t="s">
        <v>263</v>
      </c>
      <c r="Y1919" s="12"/>
      <c r="Z1919" s="1">
        <v>3</v>
      </c>
      <c r="AA1919" s="9">
        <v>7865.91</v>
      </c>
      <c r="AB1919" s="9">
        <f>TRUNC((AA1919/8.6866*8.7054),2)</f>
        <v>7882.93</v>
      </c>
      <c r="AC1919" s="50">
        <f>IF(AD1919=AK1919,1,0)</f>
        <v>0</v>
      </c>
      <c r="AD1919" s="50">
        <v>9754.68</v>
      </c>
      <c r="AE1919" s="39">
        <v>8583.9500000000007</v>
      </c>
      <c r="AF1919" s="11">
        <f>IF(Z1919=2,AE1919*1.08,IF(AE1919&lt;=10,(AE1919*1.09),IF(AE1919&lt;=50,(10*1.09)+((AE1919-10)*1.08),IF(AE1919&lt;=100,(10*1.09)+((50-10)*1.08)+((AE1919-50)*1.07),IF(AE1919&lt;=200,(10*1.09)+((50-10)*1.08)+((100-50)*1.07)+((AE1919-100)*1.04),(10*1.09)+((50-10)*1.08)+((100-50)*1.07)+((200-100)*1.04)+((AE1919-200)*1.02))))))</f>
        <v>8763.2290000000012</v>
      </c>
      <c r="AG1919" s="11">
        <f>IF(Z1919=1,AF1919*1.08,IF(Z1919=4,AF1919*1.08,IF(Z1919=2,0,IF(AE1919&lt;=100,(AF1919*1.25),IF(AE1919&lt;=200,134.5+((AE1919-100)*1.04*1.16),255.14+((AE1919-200)*1.02*1.12))))))</f>
        <v>9832.9644800000005</v>
      </c>
      <c r="AH1919" s="11">
        <f>IF(Z1919=1,0,IF(Z1919=4,0,(AG1919*1.08)))</f>
        <v>10619.601638400001</v>
      </c>
      <c r="AI1919" s="9">
        <f>TRUNC(AF1919,2)</f>
        <v>8763.2199999999993</v>
      </c>
      <c r="AJ1919" s="9">
        <f>TRUNC(AG1919,2)</f>
        <v>9832.9599999999991</v>
      </c>
      <c r="AK1919" s="9">
        <f>TRUNC(AH1919,2)</f>
        <v>10619.6</v>
      </c>
      <c r="AL1919" s="13">
        <v>44170</v>
      </c>
      <c r="AM1919" s="13">
        <v>44187</v>
      </c>
      <c r="AN1919" s="13" t="s">
        <v>6541</v>
      </c>
    </row>
    <row r="1920" spans="1:40" ht="57" customHeight="1" x14ac:dyDescent="0.25">
      <c r="A1920" s="1">
        <v>8699769980221</v>
      </c>
      <c r="B1920" s="1" t="s">
        <v>523</v>
      </c>
      <c r="C1920" s="1" t="s">
        <v>524</v>
      </c>
      <c r="D1920" s="2" t="s">
        <v>44</v>
      </c>
      <c r="E1920" s="3" t="s">
        <v>5731</v>
      </c>
      <c r="F1920" s="3">
        <v>5</v>
      </c>
      <c r="G1920" s="2">
        <v>2</v>
      </c>
      <c r="H1920" s="3">
        <v>1</v>
      </c>
      <c r="I1920" s="3"/>
      <c r="J1920" s="3"/>
      <c r="K1920" s="3"/>
      <c r="L1920" s="4" t="s">
        <v>638</v>
      </c>
      <c r="M1920" s="4" t="s">
        <v>417</v>
      </c>
      <c r="N1920" s="3" t="s">
        <v>5904</v>
      </c>
      <c r="O1920" s="18">
        <v>0.1</v>
      </c>
      <c r="P1920" s="3" t="s">
        <v>92</v>
      </c>
      <c r="Q1920" s="3">
        <v>200</v>
      </c>
      <c r="R1920" s="16" t="s">
        <v>262</v>
      </c>
      <c r="S1920" s="10" t="s">
        <v>49</v>
      </c>
      <c r="T1920" s="3" t="s">
        <v>263</v>
      </c>
      <c r="U1920" s="38">
        <v>1664.4</v>
      </c>
      <c r="V1920" s="38">
        <v>1664.4</v>
      </c>
      <c r="W1920" s="38">
        <v>1664.4</v>
      </c>
      <c r="X1920" s="11" t="s">
        <v>263</v>
      </c>
      <c r="Y1920" s="12"/>
      <c r="Z1920" s="1">
        <v>3</v>
      </c>
      <c r="AA1920" s="9">
        <v>15733.44</v>
      </c>
      <c r="AB1920" s="9">
        <f>TRUNC((AA1920/8.6866*8.7054),2)</f>
        <v>15767.49</v>
      </c>
      <c r="AC1920" s="50">
        <f>IF(AD1920=AK1920,1,0)</f>
        <v>0</v>
      </c>
      <c r="AD1920" s="50">
        <v>19482.59</v>
      </c>
      <c r="AE1920" s="39">
        <v>17169.71</v>
      </c>
      <c r="AF1920" s="11">
        <f>IF(Z1920=2,AE1920*1.08,IF(AE1920&lt;=10,(AE1920*1.09),IF(AE1920&lt;=50,(10*1.09)+((AE1920-10)*1.08),IF(AE1920&lt;=100,(10*1.09)+((50-10)*1.08)+((AE1920-50)*1.07),IF(AE1920&lt;=200,(10*1.09)+((50-10)*1.08)+((100-50)*1.07)+((AE1920-100)*1.04),(10*1.09)+((50-10)*1.08)+((100-50)*1.07)+((200-100)*1.04)+((AE1920-200)*1.02))))))</f>
        <v>17520.704199999996</v>
      </c>
      <c r="AG1920" s="11">
        <f>IF(Z1920=1,AF1920*1.08,IF(Z1920=4,AF1920*1.08,IF(Z1920=2,0,IF(AE1920&lt;=100,(AF1920*1.25),IF(AE1920&lt;=200,134.5+((AE1920-100)*1.04*1.16),255.14+((AE1920-200)*1.02*1.12))))))</f>
        <v>19641.336703999998</v>
      </c>
      <c r="AH1920" s="11">
        <f>IF(Z1920=1,0,IF(Z1920=4,0,(AG1920*1.08)))</f>
        <v>21212.643640319999</v>
      </c>
      <c r="AI1920" s="9">
        <f>TRUNC(AF1920,2)</f>
        <v>17520.7</v>
      </c>
      <c r="AJ1920" s="9">
        <f>TRUNC(AG1920,2)</f>
        <v>19641.330000000002</v>
      </c>
      <c r="AK1920" s="9">
        <f>TRUNC(AH1920,2)</f>
        <v>21212.639999999999</v>
      </c>
      <c r="AL1920" s="13">
        <v>44170</v>
      </c>
      <c r="AM1920" s="13">
        <v>44187</v>
      </c>
      <c r="AN1920" s="13" t="s">
        <v>6541</v>
      </c>
    </row>
    <row r="1921" spans="1:40" ht="57" customHeight="1" x14ac:dyDescent="0.25">
      <c r="A1921" s="1">
        <v>8699769980191</v>
      </c>
      <c r="B1921" s="1" t="s">
        <v>523</v>
      </c>
      <c r="C1921" s="1" t="s">
        <v>524</v>
      </c>
      <c r="D1921" s="2" t="s">
        <v>44</v>
      </c>
      <c r="E1921" s="3" t="s">
        <v>5731</v>
      </c>
      <c r="F1921" s="3">
        <v>5</v>
      </c>
      <c r="G1921" s="2">
        <v>2</v>
      </c>
      <c r="H1921" s="3">
        <v>1</v>
      </c>
      <c r="I1921" s="3"/>
      <c r="J1921" s="3"/>
      <c r="K1921" s="3"/>
      <c r="L1921" s="4" t="s">
        <v>644</v>
      </c>
      <c r="M1921" s="4" t="s">
        <v>417</v>
      </c>
      <c r="N1921" s="3" t="s">
        <v>5904</v>
      </c>
      <c r="O1921" s="18">
        <v>0.1</v>
      </c>
      <c r="P1921" s="3" t="s">
        <v>92</v>
      </c>
      <c r="Q1921" s="3">
        <v>25</v>
      </c>
      <c r="R1921" s="16" t="s">
        <v>262</v>
      </c>
      <c r="S1921" s="10" t="s">
        <v>49</v>
      </c>
      <c r="T1921" s="3" t="s">
        <v>263</v>
      </c>
      <c r="U1921" s="38">
        <v>208.06</v>
      </c>
      <c r="V1921" s="38">
        <v>208.06</v>
      </c>
      <c r="W1921" s="38">
        <v>208.06</v>
      </c>
      <c r="X1921" s="11" t="s">
        <v>263</v>
      </c>
      <c r="Y1921" s="12"/>
      <c r="Z1921" s="1">
        <v>3</v>
      </c>
      <c r="AA1921" s="9">
        <v>1987.81</v>
      </c>
      <c r="AB1921" s="9">
        <f>TRUNC((AA1921/8.6866*8.7054),2)</f>
        <v>1992.11</v>
      </c>
      <c r="AC1921" s="50">
        <f>IF(AD1921=AK1921,1,0)</f>
        <v>0</v>
      </c>
      <c r="AD1921" s="50">
        <v>2486.64</v>
      </c>
      <c r="AE1921" s="39">
        <v>2169.2399999999998</v>
      </c>
      <c r="AF1921" s="11">
        <f>IF(Z1921=2,AE1921*1.08,IF(AE1921&lt;=10,(AE1921*1.09),IF(AE1921&lt;=50,(10*1.09)+((AE1921-10)*1.08),IF(AE1921&lt;=100,(10*1.09)+((50-10)*1.08)+((AE1921-50)*1.07),IF(AE1921&lt;=200,(10*1.09)+((50-10)*1.08)+((100-50)*1.07)+((AE1921-100)*1.04),(10*1.09)+((50-10)*1.08)+((100-50)*1.07)+((200-100)*1.04)+((AE1921-200)*1.02))))))</f>
        <v>2220.2248</v>
      </c>
      <c r="AG1921" s="11">
        <f>IF(Z1921=1,AF1921*1.08,IF(Z1921=4,AF1921*1.08,IF(Z1921=2,0,IF(AE1921&lt;=100,(AF1921*1.25),IF(AE1921&lt;=200,134.5+((AE1921-100)*1.04*1.16),255.14+((AE1921-200)*1.02*1.12))))))</f>
        <v>2504.7997759999998</v>
      </c>
      <c r="AH1921" s="11">
        <f>IF(Z1921=1,0,IF(Z1921=4,0,(AG1921*1.08)))</f>
        <v>2705.1837580800002</v>
      </c>
      <c r="AI1921" s="9">
        <f>TRUNC(AF1921,2)</f>
        <v>2220.2199999999998</v>
      </c>
      <c r="AJ1921" s="9">
        <f>TRUNC(AG1921,2)</f>
        <v>2504.79</v>
      </c>
      <c r="AK1921" s="9">
        <f>TRUNC(AH1921,2)</f>
        <v>2705.18</v>
      </c>
      <c r="AL1921" s="13">
        <v>44170</v>
      </c>
      <c r="AM1921" s="13">
        <v>44187</v>
      </c>
      <c r="AN1921" s="13" t="s">
        <v>6541</v>
      </c>
    </row>
    <row r="1922" spans="1:40" ht="57" customHeight="1" x14ac:dyDescent="0.25">
      <c r="A1922" s="1">
        <v>8699769980207</v>
      </c>
      <c r="B1922" s="1" t="s">
        <v>523</v>
      </c>
      <c r="C1922" s="1" t="s">
        <v>524</v>
      </c>
      <c r="D1922" s="2" t="s">
        <v>44</v>
      </c>
      <c r="E1922" s="3" t="s">
        <v>5731</v>
      </c>
      <c r="F1922" s="3">
        <v>5</v>
      </c>
      <c r="G1922" s="2">
        <v>2</v>
      </c>
      <c r="H1922" s="3">
        <v>1</v>
      </c>
      <c r="I1922" s="3"/>
      <c r="J1922" s="3"/>
      <c r="K1922" s="3"/>
      <c r="L1922" s="4" t="s">
        <v>652</v>
      </c>
      <c r="M1922" s="4" t="s">
        <v>417</v>
      </c>
      <c r="N1922" s="3" t="s">
        <v>5904</v>
      </c>
      <c r="O1922" s="18">
        <v>0.1</v>
      </c>
      <c r="P1922" s="3" t="s">
        <v>92</v>
      </c>
      <c r="Q1922" s="3">
        <v>50</v>
      </c>
      <c r="R1922" s="16" t="s">
        <v>262</v>
      </c>
      <c r="S1922" s="10" t="s">
        <v>49</v>
      </c>
      <c r="T1922" s="3" t="s">
        <v>263</v>
      </c>
      <c r="U1922" s="38">
        <v>416.09</v>
      </c>
      <c r="V1922" s="38">
        <v>416.09</v>
      </c>
      <c r="W1922" s="38">
        <v>416.09</v>
      </c>
      <c r="X1922" s="11" t="s">
        <v>263</v>
      </c>
      <c r="Y1922" s="12"/>
      <c r="Z1922" s="1">
        <v>3</v>
      </c>
      <c r="AA1922" s="9">
        <v>3932.07</v>
      </c>
      <c r="AB1922" s="9">
        <f>TRUNC((AA1922/8.6866*8.7054),2)</f>
        <v>3940.57</v>
      </c>
      <c r="AC1922" s="50">
        <f>IF(AD1922=AK1922,1,0)</f>
        <v>0</v>
      </c>
      <c r="AD1922" s="50">
        <v>4890.63</v>
      </c>
      <c r="AE1922" s="39">
        <v>4290.99</v>
      </c>
      <c r="AF1922" s="11">
        <f>IF(Z1922=2,AE1922*1.08,IF(AE1922&lt;=10,(AE1922*1.09),IF(AE1922&lt;=50,(10*1.09)+((AE1922-10)*1.08),IF(AE1922&lt;=100,(10*1.09)+((50-10)*1.08)+((AE1922-50)*1.07),IF(AE1922&lt;=200,(10*1.09)+((50-10)*1.08)+((100-50)*1.07)+((AE1922-100)*1.04),(10*1.09)+((50-10)*1.08)+((100-50)*1.07)+((200-100)*1.04)+((AE1922-200)*1.02))))))</f>
        <v>4384.4098000000004</v>
      </c>
      <c r="AG1922" s="11">
        <f>IF(Z1922=1,AF1922*1.08,IF(Z1922=4,AF1922*1.08,IF(Z1922=2,0,IF(AE1922&lt;=100,(AF1922*1.25),IF(AE1922&lt;=200,134.5+((AE1922-100)*1.04*1.16),255.14+((AE1922-200)*1.02*1.12))))))</f>
        <v>4928.6869760000009</v>
      </c>
      <c r="AH1922" s="11">
        <f>IF(Z1922=1,0,IF(Z1922=4,0,(AG1922*1.08)))</f>
        <v>5322.9819340800013</v>
      </c>
      <c r="AI1922" s="9">
        <f>TRUNC(AF1922,2)</f>
        <v>4384.3999999999996</v>
      </c>
      <c r="AJ1922" s="9">
        <f>TRUNC(AG1922,2)</f>
        <v>4928.68</v>
      </c>
      <c r="AK1922" s="9">
        <f>TRUNC(AH1922,2)</f>
        <v>5322.98</v>
      </c>
      <c r="AL1922" s="13">
        <v>44170</v>
      </c>
      <c r="AM1922" s="13">
        <v>44187</v>
      </c>
      <c r="AN1922" s="13" t="s">
        <v>6541</v>
      </c>
    </row>
    <row r="1923" spans="1:40" ht="57" customHeight="1" x14ac:dyDescent="0.25">
      <c r="A1923" s="1">
        <v>8699783980023</v>
      </c>
      <c r="B1923" s="1" t="s">
        <v>523</v>
      </c>
      <c r="C1923" s="1" t="s">
        <v>524</v>
      </c>
      <c r="D1923" s="2" t="s">
        <v>44</v>
      </c>
      <c r="E1923" s="3" t="s">
        <v>5731</v>
      </c>
      <c r="F1923" s="3">
        <v>5</v>
      </c>
      <c r="G1923" s="2">
        <v>2</v>
      </c>
      <c r="H1923" s="3">
        <v>1</v>
      </c>
      <c r="I1923" s="3"/>
      <c r="J1923" s="3"/>
      <c r="K1923" s="3"/>
      <c r="L1923" s="7" t="s">
        <v>657</v>
      </c>
      <c r="M1923" s="4" t="s">
        <v>417</v>
      </c>
      <c r="N1923" s="3" t="s">
        <v>5914</v>
      </c>
      <c r="O1923" s="2">
        <v>5</v>
      </c>
      <c r="P1923" s="3" t="s">
        <v>92</v>
      </c>
      <c r="Q1923" s="2">
        <v>100</v>
      </c>
      <c r="R1923" s="1" t="s">
        <v>262</v>
      </c>
      <c r="S1923" s="10" t="s">
        <v>49</v>
      </c>
      <c r="T1923" s="3" t="s">
        <v>575</v>
      </c>
      <c r="U1923" s="38">
        <v>384.12</v>
      </c>
      <c r="V1923" s="38">
        <v>384.12</v>
      </c>
      <c r="W1923" s="38">
        <v>384.12</v>
      </c>
      <c r="X1923" s="11" t="s">
        <v>575</v>
      </c>
      <c r="Y1923" s="12"/>
      <c r="Z1923" s="1">
        <v>3</v>
      </c>
      <c r="AA1923" s="9">
        <v>3474.96</v>
      </c>
      <c r="AB1923" s="9">
        <f>TRUNC((AA1923/8.6866*8.7054),2)</f>
        <v>3482.48</v>
      </c>
      <c r="AC1923" s="50">
        <f>IF(AD1923=AK1923,1,0)</f>
        <v>0</v>
      </c>
      <c r="AD1923" s="50">
        <v>4325.4399999999996</v>
      </c>
      <c r="AE1923" s="39">
        <v>3792.15</v>
      </c>
      <c r="AF1923" s="11">
        <f>IF(Z1923=2,AE1923*1.08,IF(AE1923&lt;=10,(AE1923*1.09),IF(AE1923&lt;=50,(10*1.09)+((AE1923-10)*1.08),IF(AE1923&lt;=100,(10*1.09)+((50-10)*1.08)+((AE1923-50)*1.07),IF(AE1923&lt;=200,(10*1.09)+((50-10)*1.08)+((100-50)*1.07)+((AE1923-100)*1.04),(10*1.09)+((50-10)*1.08)+((100-50)*1.07)+((200-100)*1.04)+((AE1923-200)*1.02))))))</f>
        <v>3875.5929999999998</v>
      </c>
      <c r="AG1923" s="11">
        <f>IF(Z1923=1,AF1923*1.08,IF(Z1923=4,AF1923*1.08,IF(Z1923=2,0,IF(AE1923&lt;=100,(AF1923*1.25),IF(AE1923&lt;=200,134.5+((AE1923-100)*1.04*1.16),255.14+((AE1923-200)*1.02*1.12))))))</f>
        <v>4358.8121600000004</v>
      </c>
      <c r="AH1923" s="11">
        <f>IF(Z1923=1,0,IF(Z1923=4,0,(AG1923*1.08)))</f>
        <v>4707.5171328000006</v>
      </c>
      <c r="AI1923" s="9">
        <f>TRUNC(AF1923,2)</f>
        <v>3875.59</v>
      </c>
      <c r="AJ1923" s="9">
        <f>TRUNC(AG1923,2)</f>
        <v>4358.8100000000004</v>
      </c>
      <c r="AK1923" s="9">
        <f>TRUNC(AH1923,2)</f>
        <v>4707.51</v>
      </c>
      <c r="AL1923" s="13">
        <v>44170</v>
      </c>
      <c r="AM1923" s="13">
        <v>44187</v>
      </c>
      <c r="AN1923" s="13" t="s">
        <v>6541</v>
      </c>
    </row>
    <row r="1924" spans="1:40" ht="57" customHeight="1" x14ac:dyDescent="0.25">
      <c r="A1924" s="1">
        <v>8699684980023</v>
      </c>
      <c r="B1924" s="1" t="s">
        <v>302</v>
      </c>
      <c r="C1924" s="1" t="s">
        <v>303</v>
      </c>
      <c r="D1924" s="2" t="s">
        <v>44</v>
      </c>
      <c r="E1924" s="3" t="s">
        <v>5731</v>
      </c>
      <c r="F1924" s="3">
        <v>5</v>
      </c>
      <c r="G1924" s="2">
        <v>2</v>
      </c>
      <c r="H1924" s="3">
        <v>1</v>
      </c>
      <c r="I1924" s="3"/>
      <c r="J1924" s="3"/>
      <c r="K1924" s="3"/>
      <c r="L1924" s="4" t="s">
        <v>658</v>
      </c>
      <c r="M1924" s="4" t="s">
        <v>417</v>
      </c>
      <c r="N1924" s="3" t="s">
        <v>5915</v>
      </c>
      <c r="O1924" s="3">
        <v>20</v>
      </c>
      <c r="P1924" s="3" t="s">
        <v>76</v>
      </c>
      <c r="Q1924" s="3">
        <v>5</v>
      </c>
      <c r="R1924" s="16" t="s">
        <v>262</v>
      </c>
      <c r="S1924" s="10" t="s">
        <v>49</v>
      </c>
      <c r="T1924" s="3" t="s">
        <v>111</v>
      </c>
      <c r="U1924" s="38">
        <v>297</v>
      </c>
      <c r="V1924" s="38">
        <v>297</v>
      </c>
      <c r="W1924" s="38">
        <v>297</v>
      </c>
      <c r="X1924" s="3" t="s">
        <v>111</v>
      </c>
      <c r="Y1924" s="12"/>
      <c r="Z1924" s="1">
        <v>3</v>
      </c>
      <c r="AA1924" s="9">
        <v>2837.42</v>
      </c>
      <c r="AB1924" s="9">
        <f>TRUNC((AA1924/8.6866*8.7054),2)</f>
        <v>2843.56</v>
      </c>
      <c r="AC1924" s="50">
        <f>IF(AD1924=AK1924,1,0)</f>
        <v>0</v>
      </c>
      <c r="AD1924" s="50">
        <v>3537.15</v>
      </c>
      <c r="AE1924" s="39">
        <v>3096.4</v>
      </c>
      <c r="AF1924" s="11">
        <f>IF(Z1924=2,AE1924*1.08,IF(AE1924&lt;=10,(AE1924*1.09),IF(AE1924&lt;=50,(10*1.09)+((AE1924-10)*1.08),IF(AE1924&lt;=100,(10*1.09)+((50-10)*1.08)+((AE1924-50)*1.07),IF(AE1924&lt;=200,(10*1.09)+((50-10)*1.08)+((100-50)*1.07)+((AE1924-100)*1.04),(10*1.09)+((50-10)*1.08)+((100-50)*1.07)+((200-100)*1.04)+((AE1924-200)*1.02))))))</f>
        <v>3165.9279999999999</v>
      </c>
      <c r="AG1924" s="11">
        <f>IF(Z1924=1,AF1924*1.08,IF(Z1924=4,AF1924*1.08,IF(Z1924=2,0,IF(AE1924&lt;=100,(AF1924*1.25),IF(AE1924&lt;=200,134.5+((AE1924-100)*1.04*1.16),255.14+((AE1924-200)*1.02*1.12))))))</f>
        <v>3563.9873600000001</v>
      </c>
      <c r="AH1924" s="11">
        <f>IF(Z1924=1,0,IF(Z1924=4,0,(AG1924*1.08)))</f>
        <v>3849.1063488000004</v>
      </c>
      <c r="AI1924" s="9">
        <f>TRUNC(AF1924,2)</f>
        <v>3165.92</v>
      </c>
      <c r="AJ1924" s="9">
        <f>TRUNC(AG1924,2)</f>
        <v>3563.98</v>
      </c>
      <c r="AK1924" s="9">
        <f>TRUNC(AH1924,2)</f>
        <v>3849.1</v>
      </c>
      <c r="AL1924" s="13">
        <v>44170</v>
      </c>
      <c r="AM1924" s="13">
        <v>44187</v>
      </c>
      <c r="AN1924" s="13" t="s">
        <v>6541</v>
      </c>
    </row>
    <row r="1925" spans="1:40" ht="57" customHeight="1" x14ac:dyDescent="0.25">
      <c r="A1925" s="1">
        <v>8699536090481</v>
      </c>
      <c r="B1925" s="1" t="s">
        <v>1852</v>
      </c>
      <c r="C1925" s="1" t="s">
        <v>1853</v>
      </c>
      <c r="D1925" s="2" t="s">
        <v>150</v>
      </c>
      <c r="E1925" s="3" t="s">
        <v>133</v>
      </c>
      <c r="F1925" s="3">
        <v>0</v>
      </c>
      <c r="G1925" s="2">
        <v>1</v>
      </c>
      <c r="H1925" s="3">
        <v>1</v>
      </c>
      <c r="I1925" s="3"/>
      <c r="J1925" s="3"/>
      <c r="K1925" s="3"/>
      <c r="L1925" s="4" t="s">
        <v>2992</v>
      </c>
      <c r="M1925" s="4" t="s">
        <v>496</v>
      </c>
      <c r="N1925" s="3" t="s">
        <v>5946</v>
      </c>
      <c r="O1925" s="3">
        <v>2.5</v>
      </c>
      <c r="P1925" s="3" t="s">
        <v>76</v>
      </c>
      <c r="Q1925" s="3">
        <v>60</v>
      </c>
      <c r="R1925" s="3" t="s">
        <v>48</v>
      </c>
      <c r="S1925" s="10" t="s">
        <v>18</v>
      </c>
      <c r="T1925" s="3" t="s">
        <v>111</v>
      </c>
      <c r="U1925" s="38">
        <v>3.97</v>
      </c>
      <c r="V1925" s="38">
        <v>7.9</v>
      </c>
      <c r="W1925" s="38">
        <v>3.97</v>
      </c>
      <c r="X1925" s="3" t="s">
        <v>111</v>
      </c>
      <c r="Y1925" s="12"/>
      <c r="Z1925" s="1">
        <v>0</v>
      </c>
      <c r="AA1925" s="9">
        <v>15.14</v>
      </c>
      <c r="AB1925" s="9"/>
      <c r="AC1925" s="50">
        <f>IF(AD1925=AK1925,1,0)</f>
        <v>1</v>
      </c>
      <c r="AD1925" s="50">
        <v>22.2</v>
      </c>
      <c r="AE1925" s="39">
        <v>15.14</v>
      </c>
      <c r="AF1925" s="11">
        <f>IF(Z1925=2,AE1925*1.08,IF(AE1925&lt;=10,(AE1925*1.09),IF(AE1925&lt;=50,(10*1.09)+((AE1925-10)*1.08),IF(AE1925&lt;=100,(10*1.09)+((50-10)*1.08)+((AE1925-50)*1.07),IF(AE1925&lt;=200,(10*1.09)+((50-10)*1.08)+((100-50)*1.07)+((AE1925-100)*1.04),(10*1.09)+((50-10)*1.08)+((100-50)*1.07)+((200-100)*1.04)+((AE1925-200)*1.02))))))</f>
        <v>16.4512</v>
      </c>
      <c r="AG1925" s="11">
        <f>IF(Z1925=1,AF1925*1.08,IF(Z1925=4,AF1925*1.08,IF(Z1925=2,0,IF(AE1925&lt;=100,(AF1925*1.25),IF(AE1925&lt;=200,134.5+((AE1925-100)*1.04*1.16),255.14+((AE1925-200)*1.02*1.12))))))</f>
        <v>20.564</v>
      </c>
      <c r="AH1925" s="11">
        <f>IF(Z1925=1,0,IF(Z1925=4,0,(AG1925*1.08)))</f>
        <v>22.209120000000002</v>
      </c>
      <c r="AI1925" s="9">
        <f>TRUNC(AF1925,2)</f>
        <v>16.45</v>
      </c>
      <c r="AJ1925" s="9">
        <f>TRUNC(AG1925,2)</f>
        <v>20.56</v>
      </c>
      <c r="AK1925" s="9">
        <f>TRUNC(AH1925,2)</f>
        <v>22.2</v>
      </c>
      <c r="AL1925" s="13">
        <v>44170</v>
      </c>
      <c r="AM1925" s="13">
        <v>44187</v>
      </c>
      <c r="AN1925" s="13" t="s">
        <v>6541</v>
      </c>
    </row>
    <row r="1926" spans="1:40" ht="57" customHeight="1" x14ac:dyDescent="0.25">
      <c r="A1926" s="1">
        <v>8699792011336</v>
      </c>
      <c r="B1926" s="1" t="s">
        <v>1852</v>
      </c>
      <c r="C1926" s="1" t="s">
        <v>1853</v>
      </c>
      <c r="D1926" s="2" t="s">
        <v>150</v>
      </c>
      <c r="E1926" s="3" t="s">
        <v>133</v>
      </c>
      <c r="F1926" s="3">
        <v>4</v>
      </c>
      <c r="G1926" s="2">
        <v>1</v>
      </c>
      <c r="H1926" s="3">
        <v>1</v>
      </c>
      <c r="I1926" s="3"/>
      <c r="J1926" s="3"/>
      <c r="K1926" s="3"/>
      <c r="L1926" s="4" t="s">
        <v>2993</v>
      </c>
      <c r="M1926" s="4" t="s">
        <v>496</v>
      </c>
      <c r="N1926" s="3" t="s">
        <v>5975</v>
      </c>
      <c r="O1926" s="3">
        <v>2.5</v>
      </c>
      <c r="P1926" s="3" t="s">
        <v>76</v>
      </c>
      <c r="Q1926" s="3">
        <v>30</v>
      </c>
      <c r="R1926" s="3" t="s">
        <v>48</v>
      </c>
      <c r="S1926" s="10" t="s">
        <v>18</v>
      </c>
      <c r="T1926" s="3" t="s">
        <v>225</v>
      </c>
      <c r="U1926" s="38">
        <v>3.95</v>
      </c>
      <c r="V1926" s="38">
        <v>1.37</v>
      </c>
      <c r="W1926" s="38">
        <v>0</v>
      </c>
      <c r="X1926" s="3" t="s">
        <v>20</v>
      </c>
      <c r="Y1926" s="12"/>
      <c r="Z1926" s="1">
        <v>0</v>
      </c>
      <c r="AA1926" s="9">
        <v>5.22</v>
      </c>
      <c r="AB1926" s="9"/>
      <c r="AC1926" s="50">
        <f>IF(AD1926=AK1926,1,0)</f>
        <v>1</v>
      </c>
      <c r="AD1926" s="50">
        <v>7.68</v>
      </c>
      <c r="AE1926" s="39">
        <v>5.22</v>
      </c>
      <c r="AF1926" s="11">
        <f>IF(Z1926=2,AE1926*1.08,IF(AE1926&lt;=10,(AE1926*1.09),IF(AE1926&lt;=50,(10*1.09)+((AE1926-10)*1.08),IF(AE1926&lt;=100,(10*1.09)+((50-10)*1.08)+((AE1926-50)*1.07),IF(AE1926&lt;=200,(10*1.09)+((50-10)*1.08)+((100-50)*1.07)+((AE1926-100)*1.04),(10*1.09)+((50-10)*1.08)+((100-50)*1.07)+((200-100)*1.04)+((AE1926-200)*1.02))))))</f>
        <v>5.6898</v>
      </c>
      <c r="AG1926" s="11">
        <f>IF(Z1926=1,AF1926*1.08,IF(Z1926=4,AF1926*1.08,IF(Z1926=2,0,IF(AE1926&lt;=100,(AF1926*1.25),IF(AE1926&lt;=200,134.5+((AE1926-100)*1.04*1.16),255.14+((AE1926-200)*1.02*1.12))))))</f>
        <v>7.1122499999999995</v>
      </c>
      <c r="AH1926" s="11">
        <f>IF(Z1926=1,0,IF(Z1926=4,0,(AG1926*1.08)))</f>
        <v>7.6812300000000002</v>
      </c>
      <c r="AI1926" s="9">
        <f>TRUNC(AF1926,2)</f>
        <v>5.68</v>
      </c>
      <c r="AJ1926" s="9">
        <f>TRUNC(AG1926,2)</f>
        <v>7.11</v>
      </c>
      <c r="AK1926" s="9">
        <f>TRUNC(AH1926,2)</f>
        <v>7.68</v>
      </c>
      <c r="AL1926" s="13">
        <v>44170</v>
      </c>
      <c r="AM1926" s="13">
        <v>44187</v>
      </c>
      <c r="AN1926" s="13" t="s">
        <v>6541</v>
      </c>
    </row>
    <row r="1927" spans="1:40" ht="57" customHeight="1" x14ac:dyDescent="0.25">
      <c r="A1927" s="1">
        <v>8699769980085</v>
      </c>
      <c r="B1927" s="1" t="s">
        <v>2994</v>
      </c>
      <c r="C1927" s="1" t="s">
        <v>2995</v>
      </c>
      <c r="D1927" s="2" t="s">
        <v>44</v>
      </c>
      <c r="E1927" s="3" t="s">
        <v>5731</v>
      </c>
      <c r="F1927" s="3">
        <v>1</v>
      </c>
      <c r="G1927" s="2">
        <v>2</v>
      </c>
      <c r="H1927" s="3">
        <v>1</v>
      </c>
      <c r="I1927" s="3"/>
      <c r="J1927" s="3"/>
      <c r="K1927" s="3"/>
      <c r="L1927" s="4" t="s">
        <v>648</v>
      </c>
      <c r="M1927" s="4" t="s">
        <v>647</v>
      </c>
      <c r="N1927" s="3" t="s">
        <v>5904</v>
      </c>
      <c r="O1927" s="3">
        <v>1000</v>
      </c>
      <c r="P1927" s="3" t="s">
        <v>261</v>
      </c>
      <c r="Q1927" s="3">
        <v>1</v>
      </c>
      <c r="R1927" s="16" t="s">
        <v>262</v>
      </c>
      <c r="S1927" s="10" t="s">
        <v>49</v>
      </c>
      <c r="T1927" s="3" t="s">
        <v>78</v>
      </c>
      <c r="U1927" s="38">
        <v>312.19</v>
      </c>
      <c r="V1927" s="38">
        <v>312.19</v>
      </c>
      <c r="W1927" s="38">
        <v>312.19</v>
      </c>
      <c r="X1927" s="11" t="s">
        <v>78</v>
      </c>
      <c r="Y1927" s="12"/>
      <c r="Z1927" s="1">
        <v>0</v>
      </c>
      <c r="AA1927" s="9">
        <v>1137.99</v>
      </c>
      <c r="AB1927" s="9"/>
      <c r="AC1927" s="50">
        <f>IF(AD1927=AK1927,1,0)</f>
        <v>1</v>
      </c>
      <c r="AD1927" s="50">
        <v>1432.83</v>
      </c>
      <c r="AE1927" s="39">
        <v>1137.99</v>
      </c>
      <c r="AF1927" s="11">
        <f>IF(Z1927=2,AE1927*1.08,IF(AE1927&lt;=10,(AE1927*1.09),IF(AE1927&lt;=50,(10*1.09)+((AE1927-10)*1.08),IF(AE1927&lt;=100,(10*1.09)+((50-10)*1.08)+((AE1927-50)*1.07),IF(AE1927&lt;=200,(10*1.09)+((50-10)*1.08)+((100-50)*1.07)+((AE1927-100)*1.04),(10*1.09)+((50-10)*1.08)+((100-50)*1.07)+((200-100)*1.04)+((AE1927-200)*1.02))))))</f>
        <v>1168.3498</v>
      </c>
      <c r="AG1927" s="11">
        <f>IF(Z1927=1,AF1927*1.08,IF(Z1927=4,AF1927*1.08,IF(Z1927=2,0,IF(AE1927&lt;=100,(AF1927*1.25),IF(AE1927&lt;=200,134.5+((AE1927-100)*1.04*1.16),255.14+((AE1927-200)*1.02*1.12))))))</f>
        <v>1326.6997759999999</v>
      </c>
      <c r="AH1927" s="11">
        <f>IF(Z1927=1,0,IF(Z1927=4,0,(AG1927*1.08)))</f>
        <v>1432.83575808</v>
      </c>
      <c r="AI1927" s="9">
        <f>TRUNC(AF1927,2)</f>
        <v>1168.3399999999999</v>
      </c>
      <c r="AJ1927" s="9">
        <f>TRUNC(AG1927,2)</f>
        <v>1326.69</v>
      </c>
      <c r="AK1927" s="9">
        <f>TRUNC(AH1927,2)</f>
        <v>1432.83</v>
      </c>
      <c r="AL1927" s="13">
        <v>44170</v>
      </c>
      <c r="AM1927" s="13">
        <v>44187</v>
      </c>
      <c r="AN1927" s="13" t="s">
        <v>6541</v>
      </c>
    </row>
    <row r="1928" spans="1:40" ht="57" customHeight="1" x14ac:dyDescent="0.25">
      <c r="A1928" s="1">
        <v>8699769980092</v>
      </c>
      <c r="B1928" s="1" t="s">
        <v>2994</v>
      </c>
      <c r="C1928" s="1" t="s">
        <v>2995</v>
      </c>
      <c r="D1928" s="2" t="s">
        <v>44</v>
      </c>
      <c r="E1928" s="3" t="s">
        <v>5731</v>
      </c>
      <c r="F1928" s="3">
        <v>1</v>
      </c>
      <c r="G1928" s="2">
        <v>2</v>
      </c>
      <c r="H1928" s="3">
        <v>1</v>
      </c>
      <c r="I1928" s="3"/>
      <c r="J1928" s="3"/>
      <c r="K1928" s="3"/>
      <c r="L1928" s="4" t="s">
        <v>646</v>
      </c>
      <c r="M1928" s="4" t="s">
        <v>647</v>
      </c>
      <c r="N1928" s="3" t="s">
        <v>5904</v>
      </c>
      <c r="O1928" s="3">
        <v>500</v>
      </c>
      <c r="P1928" s="3" t="s">
        <v>261</v>
      </c>
      <c r="Q1928" s="3">
        <v>1</v>
      </c>
      <c r="R1928" s="16" t="s">
        <v>262</v>
      </c>
      <c r="S1928" s="10" t="s">
        <v>49</v>
      </c>
      <c r="T1928" s="3" t="s">
        <v>78</v>
      </c>
      <c r="U1928" s="38">
        <v>156.57</v>
      </c>
      <c r="V1928" s="38">
        <v>156.57</v>
      </c>
      <c r="W1928" s="38">
        <v>156.57</v>
      </c>
      <c r="X1928" s="11" t="s">
        <v>78</v>
      </c>
      <c r="Y1928" s="12"/>
      <c r="Z1928" s="1">
        <v>0</v>
      </c>
      <c r="AA1928" s="9">
        <v>573.46</v>
      </c>
      <c r="AB1928" s="9"/>
      <c r="AC1928" s="50">
        <f>IF(AD1928=AK1928,1,0)</f>
        <v>1</v>
      </c>
      <c r="AD1928" s="50">
        <v>736.32</v>
      </c>
      <c r="AE1928" s="39">
        <v>573.46</v>
      </c>
      <c r="AF1928" s="11">
        <f>IF(Z1928=2,AE1928*1.08,IF(AE1928&lt;=10,(AE1928*1.09),IF(AE1928&lt;=50,(10*1.09)+((AE1928-10)*1.08),IF(AE1928&lt;=100,(10*1.09)+((50-10)*1.08)+((AE1928-50)*1.07),IF(AE1928&lt;=200,(10*1.09)+((50-10)*1.08)+((100-50)*1.07)+((AE1928-100)*1.04),(10*1.09)+((50-10)*1.08)+((100-50)*1.07)+((200-100)*1.04)+((AE1928-200)*1.02))))))</f>
        <v>592.52920000000006</v>
      </c>
      <c r="AG1928" s="11">
        <f>IF(Z1928=1,AF1928*1.08,IF(Z1928=4,AF1928*1.08,IF(Z1928=2,0,IF(AE1928&lt;=100,(AF1928*1.25),IF(AE1928&lt;=200,134.5+((AE1928-100)*1.04*1.16),255.14+((AE1928-200)*1.02*1.12))))))</f>
        <v>681.78070400000001</v>
      </c>
      <c r="AH1928" s="11">
        <f>IF(Z1928=1,0,IF(Z1928=4,0,(AG1928*1.08)))</f>
        <v>736.32316032000006</v>
      </c>
      <c r="AI1928" s="9">
        <f>TRUNC(AF1928,2)</f>
        <v>592.52</v>
      </c>
      <c r="AJ1928" s="9">
        <f>TRUNC(AG1928,2)</f>
        <v>681.78</v>
      </c>
      <c r="AK1928" s="9">
        <f>TRUNC(AH1928,2)</f>
        <v>736.32</v>
      </c>
      <c r="AL1928" s="13">
        <v>44170</v>
      </c>
      <c r="AM1928" s="13">
        <v>44187</v>
      </c>
      <c r="AN1928" s="13" t="s">
        <v>6541</v>
      </c>
    </row>
    <row r="1929" spans="1:40" ht="57" customHeight="1" x14ac:dyDescent="0.25">
      <c r="A1929" s="1">
        <v>8699535980516</v>
      </c>
      <c r="B1929" s="1" t="s">
        <v>310</v>
      </c>
      <c r="C1929" s="1" t="s">
        <v>360</v>
      </c>
      <c r="D1929" s="2" t="s">
        <v>44</v>
      </c>
      <c r="E1929" s="3" t="s">
        <v>5731</v>
      </c>
      <c r="F1929" s="3">
        <v>5</v>
      </c>
      <c r="G1929" s="2">
        <v>2</v>
      </c>
      <c r="H1929" s="3">
        <v>1</v>
      </c>
      <c r="I1929" s="3"/>
      <c r="J1929" s="3"/>
      <c r="K1929" s="3"/>
      <c r="L1929" s="4" t="s">
        <v>725</v>
      </c>
      <c r="M1929" s="4" t="s">
        <v>726</v>
      </c>
      <c r="N1929" s="3" t="s">
        <v>5909</v>
      </c>
      <c r="O1929" s="3">
        <v>50</v>
      </c>
      <c r="P1929" s="3" t="s">
        <v>261</v>
      </c>
      <c r="Q1929" s="3">
        <v>10</v>
      </c>
      <c r="R1929" s="16" t="s">
        <v>262</v>
      </c>
      <c r="S1929" s="10" t="s">
        <v>49</v>
      </c>
      <c r="T1929" s="3" t="s">
        <v>78</v>
      </c>
      <c r="U1929" s="38">
        <v>400</v>
      </c>
      <c r="V1929" s="38">
        <v>400</v>
      </c>
      <c r="W1929" s="38">
        <v>400</v>
      </c>
      <c r="X1929" s="3" t="s">
        <v>78</v>
      </c>
      <c r="Y1929" s="12"/>
      <c r="Z1929" s="1">
        <v>3</v>
      </c>
      <c r="AA1929" s="9">
        <v>3474.64</v>
      </c>
      <c r="AB1929" s="9">
        <f>TRUNC((AA1929/8.6866*8.7054),2)</f>
        <v>3482.16</v>
      </c>
      <c r="AC1929" s="50">
        <f>IF(AD1929=AK1929,1,0)</f>
        <v>0</v>
      </c>
      <c r="AD1929" s="50">
        <v>4325.05</v>
      </c>
      <c r="AE1929" s="39">
        <v>3791.84</v>
      </c>
      <c r="AF1929" s="11">
        <f>IF(Z1929=2,AE1929*1.08,IF(AE1929&lt;=10,(AE1929*1.09),IF(AE1929&lt;=50,(10*1.09)+((AE1929-10)*1.08),IF(AE1929&lt;=100,(10*1.09)+((50-10)*1.08)+((AE1929-50)*1.07),IF(AE1929&lt;=200,(10*1.09)+((50-10)*1.08)+((100-50)*1.07)+((AE1929-100)*1.04),(10*1.09)+((50-10)*1.08)+((100-50)*1.07)+((200-100)*1.04)+((AE1929-200)*1.02))))))</f>
        <v>3875.2768000000001</v>
      </c>
      <c r="AG1929" s="11">
        <f>IF(Z1929=1,AF1929*1.08,IF(Z1929=4,AF1929*1.08,IF(Z1929=2,0,IF(AE1929&lt;=100,(AF1929*1.25),IF(AE1929&lt;=200,134.5+((AE1929-100)*1.04*1.16),255.14+((AE1929-200)*1.02*1.12))))))</f>
        <v>4358.4580160000005</v>
      </c>
      <c r="AH1929" s="11">
        <f>IF(Z1929=1,0,IF(Z1929=4,0,(AG1929*1.08)))</f>
        <v>4707.1346572800012</v>
      </c>
      <c r="AI1929" s="9">
        <f>TRUNC(AF1929,2)</f>
        <v>3875.27</v>
      </c>
      <c r="AJ1929" s="9">
        <f>TRUNC(AG1929,2)</f>
        <v>4358.45</v>
      </c>
      <c r="AK1929" s="9">
        <f>TRUNC(AH1929,2)</f>
        <v>4707.13</v>
      </c>
      <c r="AL1929" s="13">
        <v>44170</v>
      </c>
      <c r="AM1929" s="13">
        <v>44187</v>
      </c>
      <c r="AN1929" s="13" t="s">
        <v>6541</v>
      </c>
    </row>
    <row r="1930" spans="1:40" ht="57" customHeight="1" x14ac:dyDescent="0.25">
      <c r="A1930" s="1">
        <v>8699769980429</v>
      </c>
      <c r="B1930" s="1" t="s">
        <v>1033</v>
      </c>
      <c r="C1930" s="1" t="s">
        <v>1034</v>
      </c>
      <c r="D1930" s="2" t="s">
        <v>44</v>
      </c>
      <c r="E1930" s="3" t="s">
        <v>5731</v>
      </c>
      <c r="F1930" s="3">
        <v>1</v>
      </c>
      <c r="G1930" s="2">
        <v>2</v>
      </c>
      <c r="H1930" s="3">
        <v>1</v>
      </c>
      <c r="I1930" s="3"/>
      <c r="J1930" s="3"/>
      <c r="K1930" s="3"/>
      <c r="L1930" s="4" t="s">
        <v>6176</v>
      </c>
      <c r="M1930" s="4" t="s">
        <v>822</v>
      </c>
      <c r="N1930" s="3" t="s">
        <v>5904</v>
      </c>
      <c r="O1930" s="3">
        <v>1500</v>
      </c>
      <c r="P1930" s="3" t="s">
        <v>261</v>
      </c>
      <c r="Q1930" s="3">
        <v>1</v>
      </c>
      <c r="R1930" s="16" t="s">
        <v>1036</v>
      </c>
      <c r="S1930" s="10" t="s">
        <v>49</v>
      </c>
      <c r="T1930" s="3" t="s">
        <v>102</v>
      </c>
      <c r="U1930" s="38">
        <v>701.41</v>
      </c>
      <c r="V1930" s="38">
        <v>701.41</v>
      </c>
      <c r="W1930" s="38">
        <v>701.41</v>
      </c>
      <c r="X1930" s="11" t="s">
        <v>102</v>
      </c>
      <c r="Y1930" s="12"/>
      <c r="Z1930" s="1">
        <v>0</v>
      </c>
      <c r="AA1930" s="9">
        <v>2465.56</v>
      </c>
      <c r="AB1930" s="9"/>
      <c r="AC1930" s="50">
        <f>IF(AD1930=AK1930,1,0)</f>
        <v>1</v>
      </c>
      <c r="AD1930" s="50">
        <v>3070.78</v>
      </c>
      <c r="AE1930" s="39">
        <v>2465.56</v>
      </c>
      <c r="AF1930" s="11">
        <f>IF(Z1930=2,AE1930*1.08,IF(AE1930&lt;=10,(AE1930*1.09),IF(AE1930&lt;=50,(10*1.09)+((AE1930-10)*1.08),IF(AE1930&lt;=100,(10*1.09)+((50-10)*1.08)+((AE1930-50)*1.07),IF(AE1930&lt;=200,(10*1.09)+((50-10)*1.08)+((100-50)*1.07)+((AE1930-100)*1.04),(10*1.09)+((50-10)*1.08)+((100-50)*1.07)+((200-100)*1.04)+((AE1930-200)*1.02))))))</f>
        <v>2522.4712</v>
      </c>
      <c r="AG1930" s="11">
        <f>IF(Z1930=1,AF1930*1.08,IF(Z1930=4,AF1930*1.08,IF(Z1930=2,0,IF(AE1930&lt;=100,(AF1930*1.25),IF(AE1930&lt;=200,134.5+((AE1930-100)*1.04*1.16),255.14+((AE1930-200)*1.02*1.12))))))</f>
        <v>2843.315744</v>
      </c>
      <c r="AH1930" s="11">
        <f>IF(Z1930=1,0,IF(Z1930=4,0,(AG1930*1.08)))</f>
        <v>3070.78100352</v>
      </c>
      <c r="AI1930" s="9">
        <f>TRUNC(AF1930,2)</f>
        <v>2522.4699999999998</v>
      </c>
      <c r="AJ1930" s="9">
        <f>TRUNC(AG1930,2)</f>
        <v>2843.31</v>
      </c>
      <c r="AK1930" s="9">
        <f>TRUNC(AH1930,2)</f>
        <v>3070.78</v>
      </c>
      <c r="AL1930" s="13">
        <v>44170</v>
      </c>
      <c r="AM1930" s="13">
        <v>44187</v>
      </c>
      <c r="AN1930" s="13" t="s">
        <v>6541</v>
      </c>
    </row>
    <row r="1931" spans="1:40" ht="57" customHeight="1" x14ac:dyDescent="0.25">
      <c r="A1931" s="1">
        <v>8680426040044</v>
      </c>
      <c r="B1931" s="1" t="s">
        <v>2913</v>
      </c>
      <c r="C1931" s="1" t="s">
        <v>2914</v>
      </c>
      <c r="D1931" s="2" t="s">
        <v>44</v>
      </c>
      <c r="E1931" s="3" t="s">
        <v>133</v>
      </c>
      <c r="F1931" s="3">
        <v>7</v>
      </c>
      <c r="G1931" s="2">
        <v>2</v>
      </c>
      <c r="H1931" s="3">
        <v>1</v>
      </c>
      <c r="I1931" s="3"/>
      <c r="J1931" s="3"/>
      <c r="K1931" s="3"/>
      <c r="L1931" s="4" t="s">
        <v>2996</v>
      </c>
      <c r="M1931" s="4" t="s">
        <v>2997</v>
      </c>
      <c r="N1931" s="3" t="s">
        <v>6060</v>
      </c>
      <c r="O1931" s="3">
        <v>150</v>
      </c>
      <c r="P1931" s="3" t="s">
        <v>261</v>
      </c>
      <c r="Q1931" s="3">
        <v>1</v>
      </c>
      <c r="R1931" s="3" t="s">
        <v>48</v>
      </c>
      <c r="S1931" s="10" t="s">
        <v>49</v>
      </c>
      <c r="T1931" s="3" t="s">
        <v>545</v>
      </c>
      <c r="U1931" s="38">
        <v>27.37</v>
      </c>
      <c r="V1931" s="38">
        <v>27.37</v>
      </c>
      <c r="W1931" s="38">
        <v>27.37</v>
      </c>
      <c r="X1931" s="3" t="s">
        <v>545</v>
      </c>
      <c r="Y1931" s="12"/>
      <c r="Z1931" s="1">
        <v>0</v>
      </c>
      <c r="AA1931" s="9">
        <v>92.1</v>
      </c>
      <c r="AB1931" s="9"/>
      <c r="AC1931" s="50">
        <f>IF(AD1931=AK1931,1,0)</f>
        <v>1</v>
      </c>
      <c r="AD1931" s="50">
        <v>133.84</v>
      </c>
      <c r="AE1931" s="39">
        <v>92.1</v>
      </c>
      <c r="AF1931" s="11">
        <f>IF(Z1931=2,AE1931*1.08,IF(AE1931&lt;=10,(AE1931*1.09),IF(AE1931&lt;=50,(10*1.09)+((AE1931-10)*1.08),IF(AE1931&lt;=100,(10*1.09)+((50-10)*1.08)+((AE1931-50)*1.07),IF(AE1931&lt;=200,(10*1.09)+((50-10)*1.08)+((100-50)*1.07)+((AE1931-100)*1.04),(10*1.09)+((50-10)*1.08)+((100-50)*1.07)+((200-100)*1.04)+((AE1931-200)*1.02))))))</f>
        <v>99.146999999999991</v>
      </c>
      <c r="AG1931" s="11">
        <f>IF(Z1931=1,AF1931*1.08,IF(Z1931=4,AF1931*1.08,IF(Z1931=2,0,IF(AE1931&lt;=100,(AF1931*1.25),IF(AE1931&lt;=200,134.5+((AE1931-100)*1.04*1.16),255.14+((AE1931-200)*1.02*1.12))))))</f>
        <v>123.93374999999999</v>
      </c>
      <c r="AH1931" s="11">
        <f>IF(Z1931=1,0,IF(Z1931=4,0,(AG1931*1.08)))</f>
        <v>133.84844999999999</v>
      </c>
      <c r="AI1931" s="9">
        <f>TRUNC(AF1931,2)</f>
        <v>99.14</v>
      </c>
      <c r="AJ1931" s="9">
        <f>TRUNC(AG1931,2)</f>
        <v>123.93</v>
      </c>
      <c r="AK1931" s="9">
        <f>TRUNC(AH1931,2)</f>
        <v>133.84</v>
      </c>
      <c r="AL1931" s="13">
        <v>44170</v>
      </c>
      <c r="AM1931" s="13">
        <v>44187</v>
      </c>
      <c r="AN1931" s="13" t="s">
        <v>6541</v>
      </c>
    </row>
    <row r="1932" spans="1:40" ht="57" customHeight="1" x14ac:dyDescent="0.25">
      <c r="A1932" s="1">
        <v>8680426040037</v>
      </c>
      <c r="B1932" s="1" t="s">
        <v>2913</v>
      </c>
      <c r="C1932" s="1" t="s">
        <v>2914</v>
      </c>
      <c r="D1932" s="2" t="s">
        <v>44</v>
      </c>
      <c r="E1932" s="3" t="s">
        <v>133</v>
      </c>
      <c r="F1932" s="3">
        <v>7</v>
      </c>
      <c r="G1932" s="2">
        <v>2</v>
      </c>
      <c r="H1932" s="3">
        <v>1</v>
      </c>
      <c r="I1932" s="3"/>
      <c r="J1932" s="3"/>
      <c r="K1932" s="3"/>
      <c r="L1932" s="4" t="s">
        <v>2998</v>
      </c>
      <c r="M1932" s="4" t="s">
        <v>2997</v>
      </c>
      <c r="N1932" s="3" t="s">
        <v>6060</v>
      </c>
      <c r="O1932" s="3">
        <v>75</v>
      </c>
      <c r="P1932" s="3" t="s">
        <v>261</v>
      </c>
      <c r="Q1932" s="3">
        <v>1</v>
      </c>
      <c r="R1932" s="3" t="s">
        <v>48</v>
      </c>
      <c r="S1932" s="10" t="s">
        <v>49</v>
      </c>
      <c r="T1932" s="3" t="s">
        <v>153</v>
      </c>
      <c r="U1932" s="38">
        <v>14.87</v>
      </c>
      <c r="V1932" s="38">
        <v>14.87</v>
      </c>
      <c r="W1932" s="38">
        <v>14.87</v>
      </c>
      <c r="X1932" s="11" t="s">
        <v>153</v>
      </c>
      <c r="Y1932" s="12"/>
      <c r="Z1932" s="1">
        <v>0</v>
      </c>
      <c r="AA1932" s="9">
        <v>50.98</v>
      </c>
      <c r="AB1932" s="9"/>
      <c r="AC1932" s="50">
        <f>IF(AD1932=AK1932,1,0)</f>
        <v>1</v>
      </c>
      <c r="AD1932" s="50">
        <v>74.45</v>
      </c>
      <c r="AE1932" s="39">
        <v>50.98</v>
      </c>
      <c r="AF1932" s="11">
        <f>IF(Z1932=2,AE1932*1.08,IF(AE1932&lt;=10,(AE1932*1.09),IF(AE1932&lt;=50,(10*1.09)+((AE1932-10)*1.08),IF(AE1932&lt;=100,(10*1.09)+((50-10)*1.08)+((AE1932-50)*1.07),IF(AE1932&lt;=200,(10*1.09)+((50-10)*1.08)+((100-50)*1.07)+((AE1932-100)*1.04),(10*1.09)+((50-10)*1.08)+((100-50)*1.07)+((200-100)*1.04)+((AE1932-200)*1.02))))))</f>
        <v>55.148599999999995</v>
      </c>
      <c r="AG1932" s="11">
        <f>IF(Z1932=1,AF1932*1.08,IF(Z1932=4,AF1932*1.08,IF(Z1932=2,0,IF(AE1932&lt;=100,(AF1932*1.25),IF(AE1932&lt;=200,134.5+((AE1932-100)*1.04*1.16),255.14+((AE1932-200)*1.02*1.12))))))</f>
        <v>68.935749999999999</v>
      </c>
      <c r="AH1932" s="11">
        <f>IF(Z1932=1,0,IF(Z1932=4,0,(AG1932*1.08)))</f>
        <v>74.450609999999998</v>
      </c>
      <c r="AI1932" s="9">
        <f>TRUNC(AF1932,2)</f>
        <v>55.14</v>
      </c>
      <c r="AJ1932" s="9">
        <f>TRUNC(AG1932,2)</f>
        <v>68.930000000000007</v>
      </c>
      <c r="AK1932" s="9">
        <f>TRUNC(AH1932,2)</f>
        <v>74.45</v>
      </c>
      <c r="AL1932" s="13">
        <v>44170</v>
      </c>
      <c r="AM1932" s="13">
        <v>44187</v>
      </c>
      <c r="AN1932" s="13" t="s">
        <v>6541</v>
      </c>
    </row>
    <row r="1933" spans="1:40" ht="57" customHeight="1" x14ac:dyDescent="0.25">
      <c r="A1933" s="1">
        <v>8682109319812</v>
      </c>
      <c r="B1933" s="1" t="s">
        <v>368</v>
      </c>
      <c r="C1933" s="1" t="s">
        <v>369</v>
      </c>
      <c r="D1933" s="2" t="s">
        <v>44</v>
      </c>
      <c r="E1933" s="3" t="s">
        <v>5731</v>
      </c>
      <c r="F1933" s="3">
        <v>5</v>
      </c>
      <c r="G1933" s="2">
        <v>2</v>
      </c>
      <c r="H1933" s="3">
        <v>1</v>
      </c>
      <c r="I1933" s="3"/>
      <c r="J1933" s="3"/>
      <c r="K1933" s="3"/>
      <c r="L1933" s="4" t="s">
        <v>5552</v>
      </c>
      <c r="M1933" s="4" t="s">
        <v>730</v>
      </c>
      <c r="N1933" s="3" t="s">
        <v>5910</v>
      </c>
      <c r="O1933" s="18">
        <v>0.2</v>
      </c>
      <c r="P1933" s="3" t="s">
        <v>92</v>
      </c>
      <c r="Q1933" s="3">
        <v>50</v>
      </c>
      <c r="R1933" s="16" t="s">
        <v>262</v>
      </c>
      <c r="S1933" s="10" t="s">
        <v>49</v>
      </c>
      <c r="T1933" s="3" t="s">
        <v>102</v>
      </c>
      <c r="U1933" s="38">
        <v>26.33</v>
      </c>
      <c r="V1933" s="38">
        <v>26.33</v>
      </c>
      <c r="W1933" s="38">
        <v>26.33</v>
      </c>
      <c r="X1933" s="11" t="s">
        <v>102</v>
      </c>
      <c r="Y1933" s="12"/>
      <c r="Z1933" s="1">
        <v>3</v>
      </c>
      <c r="AA1933" s="9">
        <v>234.4</v>
      </c>
      <c r="AB1933" s="9">
        <f>TRUNC((AA1933/8.6866*8.7054),2)</f>
        <v>234.9</v>
      </c>
      <c r="AC1933" s="50">
        <f>IF(AD1933=AK1933,1,0)</f>
        <v>0</v>
      </c>
      <c r="AD1933" s="50">
        <v>322.85000000000002</v>
      </c>
      <c r="AE1933" s="39">
        <v>255.76</v>
      </c>
      <c r="AF1933" s="11">
        <f>IF(Z1933=2,AE1933*1.08,IF(AE1933&lt;=10,(AE1933*1.09),IF(AE1933&lt;=50,(10*1.09)+((AE1933-10)*1.08),IF(AE1933&lt;=100,(10*1.09)+((50-10)*1.08)+((AE1933-50)*1.07),IF(AE1933&lt;=200,(10*1.09)+((50-10)*1.08)+((100-50)*1.07)+((AE1933-100)*1.04),(10*1.09)+((50-10)*1.08)+((100-50)*1.07)+((200-100)*1.04)+((AE1933-200)*1.02))))))</f>
        <v>268.47519999999997</v>
      </c>
      <c r="AG1933" s="11">
        <f>IF(Z1933=1,AF1933*1.08,IF(Z1933=4,AF1933*1.08,IF(Z1933=2,0,IF(AE1933&lt;=100,(AF1933*1.25),IF(AE1933&lt;=200,134.5+((AE1933-100)*1.04*1.16),255.14+((AE1933-200)*1.02*1.12))))))</f>
        <v>318.84022399999998</v>
      </c>
      <c r="AH1933" s="11">
        <f>IF(Z1933=1,0,IF(Z1933=4,0,(AG1933*1.08)))</f>
        <v>344.34744191999999</v>
      </c>
      <c r="AI1933" s="9">
        <f>TRUNC(AF1933,2)</f>
        <v>268.47000000000003</v>
      </c>
      <c r="AJ1933" s="9">
        <f>TRUNC(AG1933,2)</f>
        <v>318.83999999999997</v>
      </c>
      <c r="AK1933" s="9">
        <f>TRUNC(AH1933,2)</f>
        <v>344.34</v>
      </c>
      <c r="AL1933" s="13">
        <v>44170</v>
      </c>
      <c r="AM1933" s="13">
        <v>44187</v>
      </c>
      <c r="AN1933" s="13" t="s">
        <v>6541</v>
      </c>
    </row>
    <row r="1934" spans="1:40" ht="57" customHeight="1" x14ac:dyDescent="0.25">
      <c r="A1934" s="1">
        <v>8699783950033</v>
      </c>
      <c r="B1934" s="1" t="s">
        <v>3016</v>
      </c>
      <c r="C1934" s="1" t="s">
        <v>3017</v>
      </c>
      <c r="D1934" s="2" t="s">
        <v>44</v>
      </c>
      <c r="E1934" s="3" t="s">
        <v>5731</v>
      </c>
      <c r="F1934" s="3">
        <v>7</v>
      </c>
      <c r="G1934" s="2">
        <v>2</v>
      </c>
      <c r="H1934" s="3">
        <v>1</v>
      </c>
      <c r="I1934" s="3"/>
      <c r="J1934" s="3"/>
      <c r="K1934" s="3"/>
      <c r="L1934" s="4" t="s">
        <v>3022</v>
      </c>
      <c r="M1934" s="4" t="s">
        <v>3023</v>
      </c>
      <c r="N1934" s="3" t="s">
        <v>5914</v>
      </c>
      <c r="O1934" s="3" t="s">
        <v>3024</v>
      </c>
      <c r="P1934" s="3" t="s">
        <v>1004</v>
      </c>
      <c r="Q1934" s="3">
        <v>4</v>
      </c>
      <c r="R1934" s="3" t="s">
        <v>48</v>
      </c>
      <c r="S1934" s="10" t="s">
        <v>49</v>
      </c>
      <c r="T1934" s="10" t="s">
        <v>129</v>
      </c>
      <c r="U1934" s="38">
        <v>616</v>
      </c>
      <c r="V1934" s="38">
        <v>616</v>
      </c>
      <c r="W1934" s="38">
        <v>616</v>
      </c>
      <c r="X1934" s="11" t="s">
        <v>129</v>
      </c>
      <c r="Y1934" s="12"/>
      <c r="Z1934" s="1">
        <v>0</v>
      </c>
      <c r="AA1934" s="9">
        <v>2350.33</v>
      </c>
      <c r="AB1934" s="9"/>
      <c r="AC1934" s="50">
        <f>IF(AD1934=AK1934,1,0)</f>
        <v>1</v>
      </c>
      <c r="AD1934" s="50">
        <v>2928.61</v>
      </c>
      <c r="AE1934" s="39">
        <v>2350.33</v>
      </c>
      <c r="AF1934" s="11">
        <f>IF(Z1934=2,AE1934*1.08,IF(AE1934&lt;=10,(AE1934*1.09),IF(AE1934&lt;=50,(10*1.09)+((AE1934-10)*1.08),IF(AE1934&lt;=100,(10*1.09)+((50-10)*1.08)+((AE1934-50)*1.07),IF(AE1934&lt;=200,(10*1.09)+((50-10)*1.08)+((100-50)*1.07)+((AE1934-100)*1.04),(10*1.09)+((50-10)*1.08)+((100-50)*1.07)+((200-100)*1.04)+((AE1934-200)*1.02))))))</f>
        <v>2404.9366</v>
      </c>
      <c r="AG1934" s="11">
        <f>IF(Z1934=1,AF1934*1.08,IF(Z1934=4,AF1934*1.08,IF(Z1934=2,0,IF(AE1934&lt;=100,(AF1934*1.25),IF(AE1934&lt;=200,134.5+((AE1934-100)*1.04*1.16),255.14+((AE1934-200)*1.02*1.12))))))</f>
        <v>2711.6769920000002</v>
      </c>
      <c r="AH1934" s="11">
        <f>IF(Z1934=1,0,IF(Z1934=4,0,(AG1934*1.08)))</f>
        <v>2928.6111513600003</v>
      </c>
      <c r="AI1934" s="9">
        <f>TRUNC(AF1934,2)</f>
        <v>2404.9299999999998</v>
      </c>
      <c r="AJ1934" s="9">
        <f>TRUNC(AG1934,2)</f>
        <v>2711.67</v>
      </c>
      <c r="AK1934" s="9">
        <f>TRUNC(AH1934,2)</f>
        <v>2928.61</v>
      </c>
      <c r="AL1934" s="13">
        <v>44170</v>
      </c>
      <c r="AM1934" s="13">
        <v>44187</v>
      </c>
      <c r="AN1934" s="13" t="s">
        <v>6541</v>
      </c>
    </row>
    <row r="1935" spans="1:40" ht="57" customHeight="1" x14ac:dyDescent="0.25">
      <c r="A1935" s="1">
        <v>8699702774023</v>
      </c>
      <c r="B1935" s="1" t="s">
        <v>1906</v>
      </c>
      <c r="C1935" s="1" t="s">
        <v>1907</v>
      </c>
      <c r="D1935" s="2" t="s">
        <v>150</v>
      </c>
      <c r="E1935" s="3" t="s">
        <v>133</v>
      </c>
      <c r="F1935" s="3">
        <v>0</v>
      </c>
      <c r="G1935" s="2">
        <v>1</v>
      </c>
      <c r="H1935" s="3">
        <v>1</v>
      </c>
      <c r="I1935" s="3"/>
      <c r="J1935" s="3"/>
      <c r="K1935" s="3"/>
      <c r="L1935" s="4" t="s">
        <v>6300</v>
      </c>
      <c r="M1935" s="4" t="s">
        <v>1254</v>
      </c>
      <c r="N1935" s="3" t="s">
        <v>5965</v>
      </c>
      <c r="O1935" s="3" t="s">
        <v>1908</v>
      </c>
      <c r="P1935" s="3" t="s">
        <v>5718</v>
      </c>
      <c r="Q1935" s="3">
        <v>1</v>
      </c>
      <c r="R1935" s="3" t="s">
        <v>48</v>
      </c>
      <c r="S1935" s="10" t="s">
        <v>18</v>
      </c>
      <c r="T1935" s="10" t="s">
        <v>129</v>
      </c>
      <c r="U1935" s="38">
        <v>32.96</v>
      </c>
      <c r="V1935" s="38">
        <v>32.96</v>
      </c>
      <c r="W1935" s="38">
        <v>26.36</v>
      </c>
      <c r="X1935" s="10" t="s">
        <v>129</v>
      </c>
      <c r="Y1935" s="12"/>
      <c r="Z1935" s="1">
        <v>0</v>
      </c>
      <c r="AA1935" s="9">
        <v>95.41</v>
      </c>
      <c r="AB1935" s="9"/>
      <c r="AC1935" s="50"/>
      <c r="AD1935" s="50"/>
      <c r="AE1935" s="39">
        <v>95.41</v>
      </c>
      <c r="AF1935" s="11">
        <f>IF(Z1935=2,AE1935*1.08,IF(AE1935&lt;=10,(AE1935*1.09),IF(AE1935&lt;=50,(10*1.09)+((AE1935-10)*1.08),IF(AE1935&lt;=100,(10*1.09)+((50-10)*1.08)+((AE1935-50)*1.07),IF(AE1935&lt;=200,(10*1.09)+((50-10)*1.08)+((100-50)*1.07)+((AE1935-100)*1.04),(10*1.09)+((50-10)*1.08)+((100-50)*1.07)+((200-100)*1.04)+((AE1935-200)*1.02))))))</f>
        <v>102.6887</v>
      </c>
      <c r="AG1935" s="11">
        <f>IF(Z1935=1,AF1935*1.08,IF(Z1935=4,AF1935*1.08,IF(Z1935=2,0,IF(AE1935&lt;=100,(AF1935*1.25),IF(AE1935&lt;=200,134.5+((AE1935-100)*1.04*1.16),255.14+((AE1935-200)*1.02*1.12))))))</f>
        <v>128.36087499999999</v>
      </c>
      <c r="AH1935" s="11">
        <f>IF(Z1935=1,0,IF(Z1935=4,0,(AG1935*1.08)))</f>
        <v>138.62974500000001</v>
      </c>
      <c r="AI1935" s="9">
        <f>TRUNC(AF1935,2)</f>
        <v>102.68</v>
      </c>
      <c r="AJ1935" s="9">
        <f>TRUNC(AG1935,2)</f>
        <v>128.36000000000001</v>
      </c>
      <c r="AK1935" s="9">
        <f>TRUNC(AH1935,2)</f>
        <v>138.62</v>
      </c>
      <c r="AL1935" s="13">
        <v>44170</v>
      </c>
      <c r="AM1935" s="13">
        <v>44187</v>
      </c>
      <c r="AN1935" s="13" t="s">
        <v>6541</v>
      </c>
    </row>
    <row r="1936" spans="1:40" ht="57" customHeight="1" x14ac:dyDescent="0.25">
      <c r="A1936" s="1">
        <v>8699702774016</v>
      </c>
      <c r="B1936" s="1" t="s">
        <v>1906</v>
      </c>
      <c r="C1936" s="1" t="s">
        <v>1907</v>
      </c>
      <c r="D1936" s="2" t="s">
        <v>150</v>
      </c>
      <c r="E1936" s="3" t="s">
        <v>133</v>
      </c>
      <c r="F1936" s="3">
        <v>0</v>
      </c>
      <c r="G1936" s="2">
        <v>1</v>
      </c>
      <c r="H1936" s="3">
        <v>1</v>
      </c>
      <c r="I1936" s="3"/>
      <c r="J1936" s="3"/>
      <c r="K1936" s="3"/>
      <c r="L1936" s="4" t="s">
        <v>6366</v>
      </c>
      <c r="M1936" s="4" t="s">
        <v>1254</v>
      </c>
      <c r="N1936" s="3" t="s">
        <v>5965</v>
      </c>
      <c r="O1936" s="3" t="s">
        <v>1909</v>
      </c>
      <c r="P1936" s="3" t="s">
        <v>5718</v>
      </c>
      <c r="Q1936" s="3">
        <v>1</v>
      </c>
      <c r="R1936" s="3" t="s">
        <v>48</v>
      </c>
      <c r="S1936" s="10" t="s">
        <v>18</v>
      </c>
      <c r="T1936" s="10" t="s">
        <v>129</v>
      </c>
      <c r="U1936" s="38">
        <v>16.46</v>
      </c>
      <c r="V1936" s="38">
        <v>16.46</v>
      </c>
      <c r="W1936" s="38">
        <v>13.16</v>
      </c>
      <c r="X1936" s="10" t="s">
        <v>129</v>
      </c>
      <c r="Y1936" s="12"/>
      <c r="Z1936" s="1">
        <v>0</v>
      </c>
      <c r="AA1936" s="9">
        <v>47.61</v>
      </c>
      <c r="AB1936" s="9"/>
      <c r="AC1936" s="50"/>
      <c r="AD1936" s="50"/>
      <c r="AE1936" s="39">
        <v>47.61</v>
      </c>
      <c r="AF1936" s="11">
        <f>IF(Z1936=2,AE1936*1.08,IF(AE1936&lt;=10,(AE1936*1.09),IF(AE1936&lt;=50,(10*1.09)+((AE1936-10)*1.08),IF(AE1936&lt;=100,(10*1.09)+((50-10)*1.08)+((AE1936-50)*1.07),IF(AE1936&lt;=200,(10*1.09)+((50-10)*1.08)+((100-50)*1.07)+((AE1936-100)*1.04),(10*1.09)+((50-10)*1.08)+((100-50)*1.07)+((200-100)*1.04)+((AE1936-200)*1.02))))))</f>
        <v>51.518799999999999</v>
      </c>
      <c r="AG1936" s="11">
        <f>IF(Z1936=1,AF1936*1.08,IF(Z1936=4,AF1936*1.08,IF(Z1936=2,0,IF(AE1936&lt;=100,(AF1936*1.25),IF(AE1936&lt;=200,134.5+((AE1936-100)*1.04*1.16),255.14+((AE1936-200)*1.02*1.12))))))</f>
        <v>64.398499999999999</v>
      </c>
      <c r="AH1936" s="11">
        <f>IF(Z1936=1,0,IF(Z1936=4,0,(AG1936*1.08)))</f>
        <v>69.550380000000004</v>
      </c>
      <c r="AI1936" s="9">
        <f>TRUNC(AF1936,2)</f>
        <v>51.51</v>
      </c>
      <c r="AJ1936" s="9">
        <f>TRUNC(AG1936,2)</f>
        <v>64.39</v>
      </c>
      <c r="AK1936" s="9">
        <f>TRUNC(AH1936,2)</f>
        <v>69.55</v>
      </c>
      <c r="AL1936" s="13">
        <v>44170</v>
      </c>
      <c r="AM1936" s="13">
        <v>44187</v>
      </c>
      <c r="AN1936" s="13" t="s">
        <v>6541</v>
      </c>
    </row>
    <row r="1937" spans="1:40" ht="57" customHeight="1" x14ac:dyDescent="0.25">
      <c r="A1937" s="1">
        <v>8699702774047</v>
      </c>
      <c r="B1937" s="1" t="s">
        <v>1906</v>
      </c>
      <c r="C1937" s="1" t="s">
        <v>1907</v>
      </c>
      <c r="D1937" s="2" t="s">
        <v>150</v>
      </c>
      <c r="E1937" s="3" t="s">
        <v>133</v>
      </c>
      <c r="F1937" s="3">
        <v>0</v>
      </c>
      <c r="G1937" s="2">
        <v>1</v>
      </c>
      <c r="H1937" s="3">
        <v>1</v>
      </c>
      <c r="I1937" s="3"/>
      <c r="J1937" s="3"/>
      <c r="K1937" s="3"/>
      <c r="L1937" s="4" t="s">
        <v>6303</v>
      </c>
      <c r="M1937" s="4" t="s">
        <v>1254</v>
      </c>
      <c r="N1937" s="3" t="s">
        <v>5965</v>
      </c>
      <c r="O1937" s="3" t="s">
        <v>1911</v>
      </c>
      <c r="P1937" s="3" t="s">
        <v>5718</v>
      </c>
      <c r="Q1937" s="3">
        <v>1</v>
      </c>
      <c r="R1937" s="3" t="s">
        <v>48</v>
      </c>
      <c r="S1937" s="10" t="s">
        <v>18</v>
      </c>
      <c r="T1937" s="10" t="s">
        <v>129</v>
      </c>
      <c r="U1937" s="38">
        <v>37.909999999999997</v>
      </c>
      <c r="V1937" s="38">
        <v>37.909999999999997</v>
      </c>
      <c r="W1937" s="38">
        <v>30.32</v>
      </c>
      <c r="X1937" s="10" t="s">
        <v>129</v>
      </c>
      <c r="Y1937" s="12"/>
      <c r="Z1937" s="1">
        <v>0</v>
      </c>
      <c r="AA1937" s="9">
        <v>115.51</v>
      </c>
      <c r="AB1937" s="9"/>
      <c r="AC1937" s="50"/>
      <c r="AD1937" s="50"/>
      <c r="AE1937" s="39">
        <v>115.51</v>
      </c>
      <c r="AF1937" s="11">
        <f>IF(Z1937=2,AE1937*1.08,IF(AE1937&lt;=10,(AE1937*1.09),IF(AE1937&lt;=50,(10*1.09)+((AE1937-10)*1.08),IF(AE1937&lt;=100,(10*1.09)+((50-10)*1.08)+((AE1937-50)*1.07),IF(AE1937&lt;=200,(10*1.09)+((50-10)*1.08)+((100-50)*1.07)+((AE1937-100)*1.04),(10*1.09)+((50-10)*1.08)+((100-50)*1.07)+((200-100)*1.04)+((AE1937-200)*1.02))))))</f>
        <v>123.7304</v>
      </c>
      <c r="AG1937" s="11">
        <f>IF(Z1937=1,AF1937*1.08,IF(Z1937=4,AF1937*1.08,IF(Z1937=2,0,IF(AE1937&lt;=100,(AF1937*1.25),IF(AE1937&lt;=200,134.5+((AE1937-100)*1.04*1.16),255.14+((AE1937-200)*1.02*1.12))))))</f>
        <v>153.211264</v>
      </c>
      <c r="AH1937" s="11">
        <f>IF(Z1937=1,0,IF(Z1937=4,0,(AG1937*1.08)))</f>
        <v>165.46816512000001</v>
      </c>
      <c r="AI1937" s="9">
        <f>TRUNC(AF1937,2)</f>
        <v>123.73</v>
      </c>
      <c r="AJ1937" s="9">
        <f>TRUNC(AG1937,2)</f>
        <v>153.21</v>
      </c>
      <c r="AK1937" s="9">
        <f>TRUNC(AH1937,2)</f>
        <v>165.46</v>
      </c>
      <c r="AL1937" s="13">
        <v>44170</v>
      </c>
      <c r="AM1937" s="13">
        <v>44187</v>
      </c>
      <c r="AN1937" s="13" t="s">
        <v>6541</v>
      </c>
    </row>
    <row r="1938" spans="1:40" ht="57" customHeight="1" x14ac:dyDescent="0.25">
      <c r="A1938" s="1">
        <v>8699702774054</v>
      </c>
      <c r="B1938" s="1" t="s">
        <v>1906</v>
      </c>
      <c r="C1938" s="1" t="s">
        <v>1907</v>
      </c>
      <c r="D1938" s="2" t="s">
        <v>150</v>
      </c>
      <c r="E1938" s="3" t="s">
        <v>133</v>
      </c>
      <c r="F1938" s="3">
        <v>0</v>
      </c>
      <c r="G1938" s="2">
        <v>1</v>
      </c>
      <c r="H1938" s="3">
        <v>1</v>
      </c>
      <c r="I1938" s="3"/>
      <c r="J1938" s="3"/>
      <c r="K1938" s="3"/>
      <c r="L1938" s="4" t="s">
        <v>6353</v>
      </c>
      <c r="M1938" s="4" t="s">
        <v>1254</v>
      </c>
      <c r="N1938" s="3" t="s">
        <v>5965</v>
      </c>
      <c r="O1938" s="3" t="s">
        <v>1912</v>
      </c>
      <c r="P1938" s="3" t="s">
        <v>5718</v>
      </c>
      <c r="Q1938" s="3">
        <v>1</v>
      </c>
      <c r="R1938" s="3" t="s">
        <v>48</v>
      </c>
      <c r="S1938" s="10" t="s">
        <v>18</v>
      </c>
      <c r="T1938" s="10" t="s">
        <v>129</v>
      </c>
      <c r="U1938" s="38">
        <v>61.68</v>
      </c>
      <c r="V1938" s="38">
        <v>61.68</v>
      </c>
      <c r="W1938" s="38">
        <v>49.34</v>
      </c>
      <c r="X1938" s="10" t="s">
        <v>129</v>
      </c>
      <c r="Y1938" s="12"/>
      <c r="Z1938" s="1">
        <v>0</v>
      </c>
      <c r="AA1938" s="9">
        <v>188.19</v>
      </c>
      <c r="AB1938" s="9"/>
      <c r="AC1938" s="50"/>
      <c r="AD1938" s="50"/>
      <c r="AE1938" s="39">
        <v>188.19</v>
      </c>
      <c r="AF1938" s="11">
        <f>IF(Z1938=2,AE1938*1.08,IF(AE1938&lt;=10,(AE1938*1.09),IF(AE1938&lt;=50,(10*1.09)+((AE1938-10)*1.08),IF(AE1938&lt;=100,(10*1.09)+((50-10)*1.08)+((AE1938-50)*1.07),IF(AE1938&lt;=200,(10*1.09)+((50-10)*1.08)+((100-50)*1.07)+((AE1938-100)*1.04),(10*1.09)+((50-10)*1.08)+((100-50)*1.07)+((200-100)*1.04)+((AE1938-200)*1.02))))))</f>
        <v>199.3176</v>
      </c>
      <c r="AG1938" s="11">
        <f>IF(Z1938=1,AF1938*1.08,IF(Z1938=4,AF1938*1.08,IF(Z1938=2,0,IF(AE1938&lt;=100,(AF1938*1.25),IF(AE1938&lt;=200,134.5+((AE1938-100)*1.04*1.16),255.14+((AE1938-200)*1.02*1.12))))))</f>
        <v>240.892416</v>
      </c>
      <c r="AH1938" s="11">
        <f>IF(Z1938=1,0,IF(Z1938=4,0,(AG1938*1.08)))</f>
        <v>260.16380928000001</v>
      </c>
      <c r="AI1938" s="9">
        <f>TRUNC(AF1938,2)</f>
        <v>199.31</v>
      </c>
      <c r="AJ1938" s="9">
        <f>TRUNC(AG1938,2)</f>
        <v>240.89</v>
      </c>
      <c r="AK1938" s="9">
        <f>TRUNC(AH1938,2)</f>
        <v>260.16000000000003</v>
      </c>
      <c r="AL1938" s="13">
        <v>44170</v>
      </c>
      <c r="AM1938" s="13">
        <v>44187</v>
      </c>
      <c r="AN1938" s="13" t="s">
        <v>6541</v>
      </c>
    </row>
    <row r="1939" spans="1:40" ht="57" customHeight="1" x14ac:dyDescent="0.25">
      <c r="A1939" s="1">
        <v>8699702774030</v>
      </c>
      <c r="B1939" s="1" t="s">
        <v>1906</v>
      </c>
      <c r="C1939" s="1" t="s">
        <v>1907</v>
      </c>
      <c r="D1939" s="2" t="s">
        <v>150</v>
      </c>
      <c r="E1939" s="3" t="s">
        <v>133</v>
      </c>
      <c r="F1939" s="3">
        <v>0</v>
      </c>
      <c r="G1939" s="2">
        <v>1</v>
      </c>
      <c r="H1939" s="3">
        <v>1</v>
      </c>
      <c r="I1939" s="3"/>
      <c r="J1939" s="3"/>
      <c r="K1939" s="3"/>
      <c r="L1939" s="4" t="s">
        <v>6327</v>
      </c>
      <c r="M1939" s="4" t="s">
        <v>1254</v>
      </c>
      <c r="N1939" s="3" t="s">
        <v>5965</v>
      </c>
      <c r="O1939" s="3" t="s">
        <v>1915</v>
      </c>
      <c r="P1939" s="3" t="s">
        <v>5718</v>
      </c>
      <c r="Q1939" s="3">
        <v>1</v>
      </c>
      <c r="R1939" s="3" t="s">
        <v>48</v>
      </c>
      <c r="S1939" s="10" t="s">
        <v>18</v>
      </c>
      <c r="T1939" s="10" t="s">
        <v>129</v>
      </c>
      <c r="U1939" s="38">
        <v>18.940000000000001</v>
      </c>
      <c r="V1939" s="38">
        <v>18.940000000000001</v>
      </c>
      <c r="W1939" s="38">
        <v>15.15</v>
      </c>
      <c r="X1939" s="10" t="s">
        <v>129</v>
      </c>
      <c r="Y1939" s="12"/>
      <c r="Z1939" s="1">
        <v>0</v>
      </c>
      <c r="AA1939" s="9">
        <v>57.75</v>
      </c>
      <c r="AB1939" s="9"/>
      <c r="AC1939" s="50"/>
      <c r="AD1939" s="50"/>
      <c r="AE1939" s="39">
        <v>57.75</v>
      </c>
      <c r="AF1939" s="11">
        <f>IF(Z1939=2,AE1939*1.08,IF(AE1939&lt;=10,(AE1939*1.09),IF(AE1939&lt;=50,(10*1.09)+((AE1939-10)*1.08),IF(AE1939&lt;=100,(10*1.09)+((50-10)*1.08)+((AE1939-50)*1.07),IF(AE1939&lt;=200,(10*1.09)+((50-10)*1.08)+((100-50)*1.07)+((AE1939-100)*1.04),(10*1.09)+((50-10)*1.08)+((100-50)*1.07)+((200-100)*1.04)+((AE1939-200)*1.02))))))</f>
        <v>62.392499999999998</v>
      </c>
      <c r="AG1939" s="11">
        <f>IF(Z1939=1,AF1939*1.08,IF(Z1939=4,AF1939*1.08,IF(Z1939=2,0,IF(AE1939&lt;=100,(AF1939*1.25),IF(AE1939&lt;=200,134.5+((AE1939-100)*1.04*1.16),255.14+((AE1939-200)*1.02*1.12))))))</f>
        <v>77.990624999999994</v>
      </c>
      <c r="AH1939" s="11">
        <f>IF(Z1939=1,0,IF(Z1939=4,0,(AG1939*1.08)))</f>
        <v>84.229874999999993</v>
      </c>
      <c r="AI1939" s="9">
        <f>TRUNC(AF1939,2)</f>
        <v>62.39</v>
      </c>
      <c r="AJ1939" s="9">
        <f>TRUNC(AG1939,2)</f>
        <v>77.989999999999995</v>
      </c>
      <c r="AK1939" s="9">
        <f>TRUNC(AH1939,2)</f>
        <v>84.22</v>
      </c>
      <c r="AL1939" s="13">
        <v>44170</v>
      </c>
      <c r="AM1939" s="13">
        <v>44187</v>
      </c>
      <c r="AN1939" s="13" t="s">
        <v>6541</v>
      </c>
    </row>
    <row r="1940" spans="1:40" ht="57" customHeight="1" x14ac:dyDescent="0.25">
      <c r="A1940" s="1">
        <v>8699702775013</v>
      </c>
      <c r="B1940" s="1" t="s">
        <v>4715</v>
      </c>
      <c r="C1940" s="1" t="s">
        <v>4716</v>
      </c>
      <c r="D1940" s="2" t="s">
        <v>150</v>
      </c>
      <c r="E1940" s="3" t="s">
        <v>133</v>
      </c>
      <c r="F1940" s="3">
        <v>0</v>
      </c>
      <c r="G1940" s="2">
        <v>1</v>
      </c>
      <c r="H1940" s="3">
        <v>1</v>
      </c>
      <c r="I1940" s="3"/>
      <c r="J1940" s="3"/>
      <c r="K1940" s="3"/>
      <c r="L1940" s="4" t="s">
        <v>4718</v>
      </c>
      <c r="M1940" s="4" t="s">
        <v>904</v>
      </c>
      <c r="N1940" s="3" t="s">
        <v>5965</v>
      </c>
      <c r="O1940" s="3">
        <v>300</v>
      </c>
      <c r="P1940" s="3" t="s">
        <v>5717</v>
      </c>
      <c r="Q1940" s="3">
        <v>1</v>
      </c>
      <c r="R1940" s="3" t="s">
        <v>48</v>
      </c>
      <c r="S1940" s="10" t="s">
        <v>18</v>
      </c>
      <c r="T1940" s="10" t="s">
        <v>111</v>
      </c>
      <c r="U1940" s="38">
        <v>10.76</v>
      </c>
      <c r="V1940" s="38">
        <v>10.76</v>
      </c>
      <c r="W1940" s="38">
        <v>8.6</v>
      </c>
      <c r="X1940" s="10" t="s">
        <v>111</v>
      </c>
      <c r="Y1940" s="42" t="s">
        <v>309</v>
      </c>
      <c r="Z1940" s="1">
        <v>0</v>
      </c>
      <c r="AA1940" s="9">
        <v>35.43</v>
      </c>
      <c r="AB1940" s="9"/>
      <c r="AC1940" s="50"/>
      <c r="AD1940" s="50"/>
      <c r="AE1940" s="39">
        <v>35.43</v>
      </c>
      <c r="AF1940" s="11">
        <f>IF(Z1940=2,AE1940*1.08,IF(AE1940&lt;=10,(AE1940*1.09),IF(AE1940&lt;=50,(10*1.09)+((AE1940-10)*1.08),IF(AE1940&lt;=100,(10*1.09)+((50-10)*1.08)+((AE1940-50)*1.07),IF(AE1940&lt;=200,(10*1.09)+((50-10)*1.08)+((100-50)*1.07)+((AE1940-100)*1.04),(10*1.09)+((50-10)*1.08)+((100-50)*1.07)+((200-100)*1.04)+((AE1940-200)*1.02))))))</f>
        <v>38.364400000000003</v>
      </c>
      <c r="AG1940" s="11">
        <f>IF(Z1940=1,AF1940*1.08,IF(Z1940=4,AF1940*1.08,IF(Z1940=2,0,IF(AE1940&lt;=100,(AF1940*1.25),IF(AE1940&lt;=200,134.5+((AE1940-100)*1.04*1.16),255.14+((AE1940-200)*1.02*1.12))))))</f>
        <v>47.955500000000001</v>
      </c>
      <c r="AH1940" s="11">
        <f>IF(Z1940=1,0,IF(Z1940=4,0,(AG1940*1.08)))</f>
        <v>51.791940000000004</v>
      </c>
      <c r="AI1940" s="9">
        <f>TRUNC(AF1940,2)</f>
        <v>38.36</v>
      </c>
      <c r="AJ1940" s="9">
        <f>TRUNC(AG1940,2)</f>
        <v>47.95</v>
      </c>
      <c r="AK1940" s="9">
        <f>TRUNC(AH1940,2)</f>
        <v>51.79</v>
      </c>
      <c r="AL1940" s="13">
        <v>44170</v>
      </c>
      <c r="AM1940" s="13">
        <v>44187</v>
      </c>
      <c r="AN1940" s="13" t="s">
        <v>6541</v>
      </c>
    </row>
    <row r="1941" spans="1:40" ht="57" customHeight="1" x14ac:dyDescent="0.25">
      <c r="A1941" s="1">
        <v>8699702775044</v>
      </c>
      <c r="B1941" s="1" t="s">
        <v>4715</v>
      </c>
      <c r="C1941" s="1" t="s">
        <v>4716</v>
      </c>
      <c r="D1941" s="2" t="s">
        <v>150</v>
      </c>
      <c r="E1941" s="3" t="s">
        <v>133</v>
      </c>
      <c r="F1941" s="3">
        <v>0</v>
      </c>
      <c r="G1941" s="2">
        <v>1</v>
      </c>
      <c r="H1941" s="3">
        <v>1</v>
      </c>
      <c r="I1941" s="3"/>
      <c r="J1941" s="3"/>
      <c r="K1941" s="3"/>
      <c r="L1941" s="4" t="s">
        <v>4981</v>
      </c>
      <c r="M1941" s="4" t="s">
        <v>904</v>
      </c>
      <c r="N1941" s="3" t="s">
        <v>5965</v>
      </c>
      <c r="O1941" s="3">
        <v>370</v>
      </c>
      <c r="P1941" s="3" t="s">
        <v>5717</v>
      </c>
      <c r="Q1941" s="3">
        <v>1</v>
      </c>
      <c r="R1941" s="3" t="s">
        <v>48</v>
      </c>
      <c r="S1941" s="10" t="s">
        <v>18</v>
      </c>
      <c r="T1941" s="10" t="s">
        <v>153</v>
      </c>
      <c r="U1941" s="38">
        <v>23.17</v>
      </c>
      <c r="V1941" s="38">
        <v>23.17</v>
      </c>
      <c r="W1941" s="38">
        <v>18.53</v>
      </c>
      <c r="X1941" s="10" t="s">
        <v>153</v>
      </c>
      <c r="Y1941" s="42" t="s">
        <v>2688</v>
      </c>
      <c r="Z1941" s="1">
        <v>0</v>
      </c>
      <c r="AA1941" s="9">
        <v>81.2</v>
      </c>
      <c r="AB1941" s="9"/>
      <c r="AC1941" s="50"/>
      <c r="AD1941" s="50"/>
      <c r="AE1941" s="39">
        <v>81.2</v>
      </c>
      <c r="AF1941" s="11">
        <f>IF(Z1941=2,AE1941*1.08,IF(AE1941&lt;=10,(AE1941*1.09),IF(AE1941&lt;=50,(10*1.09)+((AE1941-10)*1.08),IF(AE1941&lt;=100,(10*1.09)+((50-10)*1.08)+((AE1941-50)*1.07),IF(AE1941&lt;=200,(10*1.09)+((50-10)*1.08)+((100-50)*1.07)+((AE1941-100)*1.04),(10*1.09)+((50-10)*1.08)+((100-50)*1.07)+((200-100)*1.04)+((AE1941-200)*1.02))))))</f>
        <v>87.484000000000009</v>
      </c>
      <c r="AG1941" s="11">
        <f>IF(Z1941=1,AF1941*1.08,IF(Z1941=4,AF1941*1.08,IF(Z1941=2,0,IF(AE1941&lt;=100,(AF1941*1.25),IF(AE1941&lt;=200,134.5+((AE1941-100)*1.04*1.16),255.14+((AE1941-200)*1.02*1.12))))))</f>
        <v>109.35500000000002</v>
      </c>
      <c r="AH1941" s="11">
        <f>IF(Z1941=1,0,IF(Z1941=4,0,(AG1941*1.08)))</f>
        <v>118.10340000000002</v>
      </c>
      <c r="AI1941" s="9">
        <f>TRUNC(AF1941,2)</f>
        <v>87.48</v>
      </c>
      <c r="AJ1941" s="9">
        <f>TRUNC(AG1941,2)</f>
        <v>109.35</v>
      </c>
      <c r="AK1941" s="9">
        <f>TRUNC(AH1941,2)</f>
        <v>118.1</v>
      </c>
      <c r="AL1941" s="13">
        <v>44170</v>
      </c>
      <c r="AM1941" s="13">
        <v>44187</v>
      </c>
      <c r="AN1941" s="13" t="s">
        <v>6541</v>
      </c>
    </row>
    <row r="1942" spans="1:40" ht="57" customHeight="1" x14ac:dyDescent="0.25">
      <c r="A1942" s="1">
        <v>8699702775037</v>
      </c>
      <c r="B1942" s="1" t="s">
        <v>4715</v>
      </c>
      <c r="C1942" s="1" t="s">
        <v>4716</v>
      </c>
      <c r="D1942" s="2" t="s">
        <v>150</v>
      </c>
      <c r="E1942" s="3" t="s">
        <v>133</v>
      </c>
      <c r="F1942" s="3">
        <v>0</v>
      </c>
      <c r="G1942" s="2">
        <v>1</v>
      </c>
      <c r="H1942" s="3">
        <v>1</v>
      </c>
      <c r="I1942" s="3"/>
      <c r="J1942" s="3"/>
      <c r="K1942" s="3"/>
      <c r="L1942" s="4" t="s">
        <v>4982</v>
      </c>
      <c r="M1942" s="4" t="s">
        <v>904</v>
      </c>
      <c r="N1942" s="3" t="s">
        <v>5965</v>
      </c>
      <c r="O1942" s="3">
        <v>370</v>
      </c>
      <c r="P1942" s="3" t="s">
        <v>5717</v>
      </c>
      <c r="Q1942" s="3">
        <v>1</v>
      </c>
      <c r="R1942" s="3" t="s">
        <v>48</v>
      </c>
      <c r="S1942" s="10" t="s">
        <v>18</v>
      </c>
      <c r="T1942" s="10" t="s">
        <v>153</v>
      </c>
      <c r="U1942" s="38">
        <v>11.57</v>
      </c>
      <c r="V1942" s="38">
        <v>11.57</v>
      </c>
      <c r="W1942" s="38">
        <v>9.25</v>
      </c>
      <c r="X1942" s="10" t="s">
        <v>153</v>
      </c>
      <c r="Y1942" s="42" t="s">
        <v>2688</v>
      </c>
      <c r="Z1942" s="1">
        <v>0</v>
      </c>
      <c r="AA1942" s="9">
        <v>40.450000000000003</v>
      </c>
      <c r="AB1942" s="9"/>
      <c r="AC1942" s="50"/>
      <c r="AD1942" s="50"/>
      <c r="AE1942" s="39">
        <v>40.450000000000003</v>
      </c>
      <c r="AF1942" s="11">
        <f>IF(Z1942=2,AE1942*1.08,IF(AE1942&lt;=10,(AE1942*1.09),IF(AE1942&lt;=50,(10*1.09)+((AE1942-10)*1.08),IF(AE1942&lt;=100,(10*1.09)+((50-10)*1.08)+((AE1942-50)*1.07),IF(AE1942&lt;=200,(10*1.09)+((50-10)*1.08)+((100-50)*1.07)+((AE1942-100)*1.04),(10*1.09)+((50-10)*1.08)+((100-50)*1.07)+((200-100)*1.04)+((AE1942-200)*1.02))))))</f>
        <v>43.786000000000001</v>
      </c>
      <c r="AG1942" s="11">
        <f>IF(Z1942=1,AF1942*1.08,IF(Z1942=4,AF1942*1.08,IF(Z1942=2,0,IF(AE1942&lt;=100,(AF1942*1.25),IF(AE1942&lt;=200,134.5+((AE1942-100)*1.04*1.16),255.14+((AE1942-200)*1.02*1.12))))))</f>
        <v>54.732500000000002</v>
      </c>
      <c r="AH1942" s="11">
        <f>IF(Z1942=1,0,IF(Z1942=4,0,(AG1942*1.08)))</f>
        <v>59.111100000000008</v>
      </c>
      <c r="AI1942" s="9">
        <f>TRUNC(AF1942,2)</f>
        <v>43.78</v>
      </c>
      <c r="AJ1942" s="9">
        <f>TRUNC(AG1942,2)</f>
        <v>54.73</v>
      </c>
      <c r="AK1942" s="9">
        <f>TRUNC(AH1942,2)</f>
        <v>59.11</v>
      </c>
      <c r="AL1942" s="13">
        <v>44170</v>
      </c>
      <c r="AM1942" s="13">
        <v>44187</v>
      </c>
      <c r="AN1942" s="13" t="s">
        <v>6541</v>
      </c>
    </row>
    <row r="1943" spans="1:40" ht="57" customHeight="1" x14ac:dyDescent="0.25">
      <c r="A1943" s="1">
        <v>8699702775051</v>
      </c>
      <c r="B1943" s="1" t="s">
        <v>4715</v>
      </c>
      <c r="C1943" s="1" t="s">
        <v>4716</v>
      </c>
      <c r="D1943" s="2" t="s">
        <v>150</v>
      </c>
      <c r="E1943" s="3" t="s">
        <v>133</v>
      </c>
      <c r="F1943" s="3">
        <v>0</v>
      </c>
      <c r="G1943" s="2">
        <v>1</v>
      </c>
      <c r="H1943" s="3">
        <v>1</v>
      </c>
      <c r="I1943" s="3"/>
      <c r="J1943" s="3"/>
      <c r="K1943" s="3"/>
      <c r="L1943" s="4" t="s">
        <v>4983</v>
      </c>
      <c r="M1943" s="4" t="s">
        <v>904</v>
      </c>
      <c r="N1943" s="3" t="s">
        <v>5965</v>
      </c>
      <c r="O1943" s="3">
        <v>370</v>
      </c>
      <c r="P1943" s="3" t="s">
        <v>5717</v>
      </c>
      <c r="Q1943" s="3">
        <v>1</v>
      </c>
      <c r="R1943" s="3" t="s">
        <v>48</v>
      </c>
      <c r="S1943" s="10" t="s">
        <v>18</v>
      </c>
      <c r="T1943" s="10" t="s">
        <v>153</v>
      </c>
      <c r="U1943" s="38">
        <v>41.33</v>
      </c>
      <c r="V1943" s="38">
        <v>41.33</v>
      </c>
      <c r="W1943" s="38">
        <v>33.06</v>
      </c>
      <c r="X1943" s="10" t="s">
        <v>153</v>
      </c>
      <c r="Y1943" s="12"/>
      <c r="Z1943" s="1">
        <v>0</v>
      </c>
      <c r="AA1943" s="9">
        <v>126.13</v>
      </c>
      <c r="AB1943" s="9"/>
      <c r="AC1943" s="50"/>
      <c r="AD1943" s="50"/>
      <c r="AE1943" s="39">
        <v>126.13</v>
      </c>
      <c r="AF1943" s="11">
        <f>IF(Z1943=2,AE1943*1.08,IF(AE1943&lt;=10,(AE1943*1.09),IF(AE1943&lt;=50,(10*1.09)+((AE1943-10)*1.08),IF(AE1943&lt;=100,(10*1.09)+((50-10)*1.08)+((AE1943-50)*1.07),IF(AE1943&lt;=200,(10*1.09)+((50-10)*1.08)+((100-50)*1.07)+((AE1943-100)*1.04),(10*1.09)+((50-10)*1.08)+((100-50)*1.07)+((200-100)*1.04)+((AE1943-200)*1.02))))))</f>
        <v>134.77519999999998</v>
      </c>
      <c r="AG1943" s="11">
        <f>IF(Z1943=1,AF1943*1.08,IF(Z1943=4,AF1943*1.08,IF(Z1943=2,0,IF(AE1943&lt;=100,(AF1943*1.25),IF(AE1943&lt;=200,134.5+((AE1943-100)*1.04*1.16),255.14+((AE1943-200)*1.02*1.12))))))</f>
        <v>166.02323200000001</v>
      </c>
      <c r="AH1943" s="11">
        <f>IF(Z1943=1,0,IF(Z1943=4,0,(AG1943*1.08)))</f>
        <v>179.30509056000002</v>
      </c>
      <c r="AI1943" s="9">
        <f>TRUNC(AF1943,2)</f>
        <v>134.77000000000001</v>
      </c>
      <c r="AJ1943" s="9">
        <f>TRUNC(AG1943,2)</f>
        <v>166.02</v>
      </c>
      <c r="AK1943" s="9">
        <f>TRUNC(AH1943,2)</f>
        <v>179.3</v>
      </c>
      <c r="AL1943" s="13">
        <v>44170</v>
      </c>
      <c r="AM1943" s="13">
        <v>44187</v>
      </c>
      <c r="AN1943" s="13" t="s">
        <v>6541</v>
      </c>
    </row>
    <row r="1944" spans="1:40" ht="57" customHeight="1" x14ac:dyDescent="0.25">
      <c r="A1944" s="1">
        <v>8699693520029</v>
      </c>
      <c r="B1944" s="1" t="s">
        <v>3035</v>
      </c>
      <c r="C1944" s="1" t="s">
        <v>3036</v>
      </c>
      <c r="D1944" s="2" t="s">
        <v>44</v>
      </c>
      <c r="E1944" s="3" t="s">
        <v>133</v>
      </c>
      <c r="F1944" s="3">
        <v>0</v>
      </c>
      <c r="G1944" s="2">
        <v>1</v>
      </c>
      <c r="H1944" s="3">
        <v>1</v>
      </c>
      <c r="I1944" s="3" t="s">
        <v>1623</v>
      </c>
      <c r="J1944" s="3">
        <v>0</v>
      </c>
      <c r="K1944" s="3" t="s">
        <v>1625</v>
      </c>
      <c r="L1944" s="4" t="s">
        <v>4243</v>
      </c>
      <c r="M1944" s="4" t="s">
        <v>1467</v>
      </c>
      <c r="N1944" s="3" t="s">
        <v>5959</v>
      </c>
      <c r="O1944" s="3" t="s">
        <v>3038</v>
      </c>
      <c r="P1944" s="3" t="s">
        <v>1004</v>
      </c>
      <c r="Q1944" s="3">
        <v>20</v>
      </c>
      <c r="R1944" s="3" t="s">
        <v>48</v>
      </c>
      <c r="S1944" s="10" t="s">
        <v>49</v>
      </c>
      <c r="T1944" s="3" t="s">
        <v>111</v>
      </c>
      <c r="U1944" s="38">
        <v>6.93</v>
      </c>
      <c r="V1944" s="38">
        <v>6.93</v>
      </c>
      <c r="W1944" s="38">
        <v>5.54</v>
      </c>
      <c r="X1944" s="3" t="s">
        <v>111</v>
      </c>
      <c r="Y1944" s="12"/>
      <c r="Z1944" s="1">
        <v>0</v>
      </c>
      <c r="AA1944" s="9">
        <v>19.41</v>
      </c>
      <c r="AB1944" s="9"/>
      <c r="AC1944" s="50"/>
      <c r="AD1944" s="50"/>
      <c r="AE1944" s="39">
        <v>19.41</v>
      </c>
      <c r="AF1944" s="11">
        <f>IF(Z1944=2,AE1944*1.08,IF(AE1944&lt;=10,(AE1944*1.09),IF(AE1944&lt;=50,(10*1.09)+((AE1944-10)*1.08),IF(AE1944&lt;=100,(10*1.09)+((50-10)*1.08)+((AE1944-50)*1.07),IF(AE1944&lt;=200,(10*1.09)+((50-10)*1.08)+((100-50)*1.07)+((AE1944-100)*1.04),(10*1.09)+((50-10)*1.08)+((100-50)*1.07)+((200-100)*1.04)+((AE1944-200)*1.02))))))</f>
        <v>21.062800000000003</v>
      </c>
      <c r="AG1944" s="11">
        <f>IF(Z1944=1,AF1944*1.08,IF(Z1944=4,AF1944*1.08,IF(Z1944=2,0,IF(AE1944&lt;=100,(AF1944*1.25),IF(AE1944&lt;=200,134.5+((AE1944-100)*1.04*1.16),255.14+((AE1944-200)*1.02*1.12))))))</f>
        <v>26.328500000000005</v>
      </c>
      <c r="AH1944" s="11">
        <f>IF(Z1944=1,0,IF(Z1944=4,0,(AG1944*1.08)))</f>
        <v>28.434780000000007</v>
      </c>
      <c r="AI1944" s="9">
        <f>TRUNC(AF1944,2)</f>
        <v>21.06</v>
      </c>
      <c r="AJ1944" s="9">
        <f>TRUNC(AG1944,2)</f>
        <v>26.32</v>
      </c>
      <c r="AK1944" s="9">
        <f>TRUNC(AH1944,2)</f>
        <v>28.43</v>
      </c>
      <c r="AL1944" s="13">
        <v>44170</v>
      </c>
      <c r="AM1944" s="13">
        <v>44187</v>
      </c>
      <c r="AN1944" s="13" t="s">
        <v>6541</v>
      </c>
    </row>
    <row r="1945" spans="1:40" ht="57" customHeight="1" x14ac:dyDescent="0.25">
      <c r="A1945" s="1">
        <v>8699593151019</v>
      </c>
      <c r="B1945" s="1" t="s">
        <v>2814</v>
      </c>
      <c r="C1945" s="1" t="s">
        <v>2815</v>
      </c>
      <c r="D1945" s="2" t="s">
        <v>44</v>
      </c>
      <c r="E1945" s="3" t="s">
        <v>5731</v>
      </c>
      <c r="F1945" s="3">
        <v>0</v>
      </c>
      <c r="G1945" s="2">
        <v>1</v>
      </c>
      <c r="H1945" s="3">
        <v>1</v>
      </c>
      <c r="I1945" s="3"/>
      <c r="J1945" s="3"/>
      <c r="K1945" s="3"/>
      <c r="L1945" s="4" t="s">
        <v>3041</v>
      </c>
      <c r="M1945" s="7" t="s">
        <v>2816</v>
      </c>
      <c r="N1945" s="3" t="s">
        <v>5982</v>
      </c>
      <c r="O1945" s="3">
        <v>100</v>
      </c>
      <c r="P1945" s="3" t="s">
        <v>76</v>
      </c>
      <c r="Q1945" s="3">
        <v>15</v>
      </c>
      <c r="R1945" s="3" t="s">
        <v>48</v>
      </c>
      <c r="S1945" s="10" t="s">
        <v>18</v>
      </c>
      <c r="T1945" s="3" t="s">
        <v>153</v>
      </c>
      <c r="U1945" s="38">
        <v>7.27</v>
      </c>
      <c r="V1945" s="38">
        <v>11.89</v>
      </c>
      <c r="W1945" s="38">
        <v>7.13</v>
      </c>
      <c r="X1945" s="11" t="s">
        <v>153</v>
      </c>
      <c r="Y1945" s="12"/>
      <c r="Z1945" s="1">
        <v>0</v>
      </c>
      <c r="AA1945" s="9">
        <v>27.16</v>
      </c>
      <c r="AB1945" s="9"/>
      <c r="AC1945" s="50">
        <f>IF(AD1945=AK1945,1,0)</f>
        <v>1</v>
      </c>
      <c r="AD1945" s="50">
        <v>39.729999999999997</v>
      </c>
      <c r="AE1945" s="39">
        <v>27.16</v>
      </c>
      <c r="AF1945" s="11">
        <f>IF(Z1945=2,AE1945*1.08,IF(AE1945&lt;=10,(AE1945*1.09),IF(AE1945&lt;=50,(10*1.09)+((AE1945-10)*1.08),IF(AE1945&lt;=100,(10*1.09)+((50-10)*1.08)+((AE1945-50)*1.07),IF(AE1945&lt;=200,(10*1.09)+((50-10)*1.08)+((100-50)*1.07)+((AE1945-100)*1.04),(10*1.09)+((50-10)*1.08)+((100-50)*1.07)+((200-100)*1.04)+((AE1945-200)*1.02))))))</f>
        <v>29.4328</v>
      </c>
      <c r="AG1945" s="11">
        <f>IF(Z1945=1,AF1945*1.08,IF(Z1945=4,AF1945*1.08,IF(Z1945=2,0,IF(AE1945&lt;=100,(AF1945*1.25),IF(AE1945&lt;=200,134.5+((AE1945-100)*1.04*1.16),255.14+((AE1945-200)*1.02*1.12))))))</f>
        <v>36.790999999999997</v>
      </c>
      <c r="AH1945" s="11">
        <f>IF(Z1945=1,0,IF(Z1945=4,0,(AG1945*1.08)))</f>
        <v>39.734279999999998</v>
      </c>
      <c r="AI1945" s="9">
        <f>TRUNC(AF1945,2)</f>
        <v>29.43</v>
      </c>
      <c r="AJ1945" s="9">
        <f>TRUNC(AG1945,2)</f>
        <v>36.79</v>
      </c>
      <c r="AK1945" s="9">
        <f>TRUNC(AH1945,2)</f>
        <v>39.729999999999997</v>
      </c>
      <c r="AL1945" s="13">
        <v>44170</v>
      </c>
      <c r="AM1945" s="13">
        <v>44187</v>
      </c>
      <c r="AN1945" s="13" t="s">
        <v>6541</v>
      </c>
    </row>
    <row r="1946" spans="1:40" ht="57" customHeight="1" x14ac:dyDescent="0.25">
      <c r="A1946" s="1">
        <v>8699593151026</v>
      </c>
      <c r="B1946" s="1" t="s">
        <v>2814</v>
      </c>
      <c r="C1946" s="1" t="s">
        <v>2815</v>
      </c>
      <c r="D1946" s="2" t="s">
        <v>44</v>
      </c>
      <c r="E1946" s="3" t="s">
        <v>5731</v>
      </c>
      <c r="F1946" s="3">
        <v>0</v>
      </c>
      <c r="G1946" s="2">
        <v>1</v>
      </c>
      <c r="H1946" s="3">
        <v>1</v>
      </c>
      <c r="I1946" s="3"/>
      <c r="J1946" s="3"/>
      <c r="K1946" s="3"/>
      <c r="L1946" s="4" t="s">
        <v>3042</v>
      </c>
      <c r="M1946" s="7" t="s">
        <v>2816</v>
      </c>
      <c r="N1946" s="3" t="s">
        <v>5982</v>
      </c>
      <c r="O1946" s="3">
        <v>100</v>
      </c>
      <c r="P1946" s="3" t="s">
        <v>76</v>
      </c>
      <c r="Q1946" s="3">
        <v>28</v>
      </c>
      <c r="R1946" s="3" t="s">
        <v>48</v>
      </c>
      <c r="S1946" s="10" t="s">
        <v>18</v>
      </c>
      <c r="T1946" s="3" t="s">
        <v>225</v>
      </c>
      <c r="U1946" s="38">
        <v>18.63</v>
      </c>
      <c r="V1946" s="38">
        <v>22.19</v>
      </c>
      <c r="W1946" s="38">
        <v>13.31</v>
      </c>
      <c r="X1946" s="3" t="s">
        <v>153</v>
      </c>
      <c r="Y1946" s="12"/>
      <c r="Z1946" s="1">
        <v>0</v>
      </c>
      <c r="AA1946" s="9">
        <v>50.72</v>
      </c>
      <c r="AB1946" s="9"/>
      <c r="AC1946" s="50">
        <f>IF(AD1946=AK1946,1,0)</f>
        <v>1</v>
      </c>
      <c r="AD1946" s="50">
        <v>74.069999999999993</v>
      </c>
      <c r="AE1946" s="39">
        <v>50.72</v>
      </c>
      <c r="AF1946" s="11">
        <f>IF(Z1946=2,AE1946*1.08,IF(AE1946&lt;=10,(AE1946*1.09),IF(AE1946&lt;=50,(10*1.09)+((AE1946-10)*1.08),IF(AE1946&lt;=100,(10*1.09)+((50-10)*1.08)+((AE1946-50)*1.07),IF(AE1946&lt;=200,(10*1.09)+((50-10)*1.08)+((100-50)*1.07)+((AE1946-100)*1.04),(10*1.09)+((50-10)*1.08)+((100-50)*1.07)+((200-100)*1.04)+((AE1946-200)*1.02))))))</f>
        <v>54.870400000000004</v>
      </c>
      <c r="AG1946" s="11">
        <f>IF(Z1946=1,AF1946*1.08,IF(Z1946=4,AF1946*1.08,IF(Z1946=2,0,IF(AE1946&lt;=100,(AF1946*1.25),IF(AE1946&lt;=200,134.5+((AE1946-100)*1.04*1.16),255.14+((AE1946-200)*1.02*1.12))))))</f>
        <v>68.588000000000008</v>
      </c>
      <c r="AH1946" s="11">
        <f>IF(Z1946=1,0,IF(Z1946=4,0,(AG1946*1.08)))</f>
        <v>74.075040000000016</v>
      </c>
      <c r="AI1946" s="9">
        <f>TRUNC(AF1946,2)</f>
        <v>54.87</v>
      </c>
      <c r="AJ1946" s="9">
        <f>TRUNC(AG1946,2)</f>
        <v>68.58</v>
      </c>
      <c r="AK1946" s="9">
        <f>TRUNC(AH1946,2)</f>
        <v>74.069999999999993</v>
      </c>
      <c r="AL1946" s="13">
        <v>44170</v>
      </c>
      <c r="AM1946" s="13">
        <v>44187</v>
      </c>
      <c r="AN1946" s="13" t="s">
        <v>6541</v>
      </c>
    </row>
    <row r="1947" spans="1:40" ht="57" customHeight="1" x14ac:dyDescent="0.25">
      <c r="A1947" s="1">
        <v>8699587171054</v>
      </c>
      <c r="B1947" s="1" t="s">
        <v>1272</v>
      </c>
      <c r="C1947" s="1" t="s">
        <v>1273</v>
      </c>
      <c r="D1947" s="2" t="s">
        <v>150</v>
      </c>
      <c r="E1947" s="3" t="s">
        <v>133</v>
      </c>
      <c r="F1947" s="3">
        <v>0</v>
      </c>
      <c r="G1947" s="2">
        <v>2</v>
      </c>
      <c r="H1947" s="3">
        <v>1</v>
      </c>
      <c r="I1947" s="3"/>
      <c r="J1947" s="3"/>
      <c r="K1947" s="3"/>
      <c r="L1947" s="4" t="s">
        <v>5584</v>
      </c>
      <c r="M1947" s="4" t="s">
        <v>271</v>
      </c>
      <c r="N1947" s="3" t="s">
        <v>5937</v>
      </c>
      <c r="O1947" s="3">
        <v>50</v>
      </c>
      <c r="P1947" s="3" t="s">
        <v>76</v>
      </c>
      <c r="Q1947" s="3">
        <v>20</v>
      </c>
      <c r="R1947" s="3" t="s">
        <v>48</v>
      </c>
      <c r="S1947" s="10" t="s">
        <v>18</v>
      </c>
      <c r="T1947" s="10" t="s">
        <v>102</v>
      </c>
      <c r="U1947" s="38">
        <v>5</v>
      </c>
      <c r="V1947" s="38">
        <v>5</v>
      </c>
      <c r="W1947" s="38">
        <v>4</v>
      </c>
      <c r="X1947" s="3" t="s">
        <v>102</v>
      </c>
      <c r="Y1947" s="12"/>
      <c r="Z1947" s="1">
        <v>0</v>
      </c>
      <c r="AA1947" s="9">
        <v>15.22</v>
      </c>
      <c r="AB1947" s="9"/>
      <c r="AC1947" s="50"/>
      <c r="AD1947" s="50"/>
      <c r="AE1947" s="39">
        <v>15.22</v>
      </c>
      <c r="AF1947" s="11">
        <f>IF(Z1947=2,AE1947*1.08,IF(AE1947&lt;=10,(AE1947*1.09),IF(AE1947&lt;=50,(10*1.09)+((AE1947-10)*1.08),IF(AE1947&lt;=100,(10*1.09)+((50-10)*1.08)+((AE1947-50)*1.07),IF(AE1947&lt;=200,(10*1.09)+((50-10)*1.08)+((100-50)*1.07)+((AE1947-100)*1.04),(10*1.09)+((50-10)*1.08)+((100-50)*1.07)+((200-100)*1.04)+((AE1947-200)*1.02))))))</f>
        <v>16.537600000000001</v>
      </c>
      <c r="AG1947" s="11">
        <f>IF(Z1947=1,AF1947*1.08,IF(Z1947=4,AF1947*1.08,IF(Z1947=2,0,IF(AE1947&lt;=100,(AF1947*1.25),IF(AE1947&lt;=200,134.5+((AE1947-100)*1.04*1.16),255.14+((AE1947-200)*1.02*1.12))))))</f>
        <v>20.672000000000001</v>
      </c>
      <c r="AH1947" s="11">
        <f>IF(Z1947=1,0,IF(Z1947=4,0,(AG1947*1.08)))</f>
        <v>22.325760000000002</v>
      </c>
      <c r="AI1947" s="9">
        <f>TRUNC(AF1947,2)</f>
        <v>16.53</v>
      </c>
      <c r="AJ1947" s="9">
        <f>TRUNC(AG1947,2)</f>
        <v>20.67</v>
      </c>
      <c r="AK1947" s="9">
        <f>TRUNC(AH1947,2)</f>
        <v>22.32</v>
      </c>
      <c r="AL1947" s="13">
        <v>44170</v>
      </c>
      <c r="AM1947" s="13">
        <v>44187</v>
      </c>
      <c r="AN1947" s="13" t="s">
        <v>6541</v>
      </c>
    </row>
    <row r="1948" spans="1:40" ht="57" customHeight="1" x14ac:dyDescent="0.25">
      <c r="A1948" s="1">
        <v>8699822760302</v>
      </c>
      <c r="B1948" s="1" t="s">
        <v>3056</v>
      </c>
      <c r="C1948" s="1" t="s">
        <v>3057</v>
      </c>
      <c r="D1948" s="2" t="s">
        <v>44</v>
      </c>
      <c r="E1948" s="3" t="s">
        <v>133</v>
      </c>
      <c r="F1948" s="3">
        <v>0</v>
      </c>
      <c r="G1948" s="2">
        <v>2</v>
      </c>
      <c r="H1948" s="3">
        <v>1</v>
      </c>
      <c r="I1948" s="3"/>
      <c r="J1948" s="3"/>
      <c r="K1948" s="3"/>
      <c r="L1948" s="4" t="s">
        <v>3058</v>
      </c>
      <c r="M1948" s="4" t="s">
        <v>421</v>
      </c>
      <c r="N1948" s="3" t="s">
        <v>6044</v>
      </c>
      <c r="O1948" s="3">
        <v>20</v>
      </c>
      <c r="P1948" s="3" t="s">
        <v>221</v>
      </c>
      <c r="Q1948" s="3">
        <v>10</v>
      </c>
      <c r="R1948" s="3" t="s">
        <v>48</v>
      </c>
      <c r="S1948" s="10" t="s">
        <v>18</v>
      </c>
      <c r="T1948" s="3" t="s">
        <v>5673</v>
      </c>
      <c r="U1948" s="38">
        <v>250</v>
      </c>
      <c r="V1948" s="38">
        <v>250</v>
      </c>
      <c r="W1948" s="38">
        <v>200</v>
      </c>
      <c r="X1948" s="11" t="s">
        <v>5673</v>
      </c>
      <c r="Y1948" s="12"/>
      <c r="Z1948" s="1">
        <v>0</v>
      </c>
      <c r="AA1948" s="9">
        <v>763.1</v>
      </c>
      <c r="AB1948" s="9"/>
      <c r="AC1948" s="50">
        <f>IF(AD1948=AK1948,1,0)</f>
        <v>1</v>
      </c>
      <c r="AD1948" s="50">
        <v>970.29</v>
      </c>
      <c r="AE1948" s="39">
        <v>763.1</v>
      </c>
      <c r="AF1948" s="11">
        <f>IF(Z1948=2,AE1948*1.08,IF(AE1948&lt;=10,(AE1948*1.09),IF(AE1948&lt;=50,(10*1.09)+((AE1948-10)*1.08),IF(AE1948&lt;=100,(10*1.09)+((50-10)*1.08)+((AE1948-50)*1.07),IF(AE1948&lt;=200,(10*1.09)+((50-10)*1.08)+((100-50)*1.07)+((AE1948-100)*1.04),(10*1.09)+((50-10)*1.08)+((100-50)*1.07)+((200-100)*1.04)+((AE1948-200)*1.02))))))</f>
        <v>785.9620000000001</v>
      </c>
      <c r="AG1948" s="11">
        <f>IF(Z1948=1,AF1948*1.08,IF(Z1948=4,AF1948*1.08,IF(Z1948=2,0,IF(AE1948&lt;=100,(AF1948*1.25),IF(AE1948&lt;=200,134.5+((AE1948-100)*1.04*1.16),255.14+((AE1948-200)*1.02*1.12))))))</f>
        <v>898.42544000000009</v>
      </c>
      <c r="AH1948" s="11">
        <f>IF(Z1948=1,0,IF(Z1948=4,0,(AG1948*1.08)))</f>
        <v>970.29947520000019</v>
      </c>
      <c r="AI1948" s="9">
        <f>TRUNC(AF1948,2)</f>
        <v>785.96</v>
      </c>
      <c r="AJ1948" s="9">
        <f>TRUNC(AG1948,2)</f>
        <v>898.42</v>
      </c>
      <c r="AK1948" s="9">
        <f>TRUNC(AH1948,2)</f>
        <v>970.29</v>
      </c>
      <c r="AL1948" s="13">
        <v>44170</v>
      </c>
      <c r="AM1948" s="13">
        <v>44187</v>
      </c>
      <c r="AN1948" s="13" t="s">
        <v>6541</v>
      </c>
    </row>
    <row r="1949" spans="1:40" ht="57" customHeight="1" x14ac:dyDescent="0.25">
      <c r="A1949" s="1">
        <v>8699783750138</v>
      </c>
      <c r="B1949" s="1" t="s">
        <v>3062</v>
      </c>
      <c r="C1949" s="1" t="s">
        <v>3063</v>
      </c>
      <c r="D1949" s="2" t="s">
        <v>150</v>
      </c>
      <c r="E1949" s="3" t="s">
        <v>133</v>
      </c>
      <c r="F1949" s="3">
        <v>0</v>
      </c>
      <c r="G1949" s="2">
        <v>1</v>
      </c>
      <c r="H1949" s="3">
        <v>1</v>
      </c>
      <c r="I1949" s="3"/>
      <c r="J1949" s="3"/>
      <c r="K1949" s="3"/>
      <c r="L1949" s="4" t="s">
        <v>4987</v>
      </c>
      <c r="M1949" s="4" t="s">
        <v>1309</v>
      </c>
      <c r="N1949" s="3" t="s">
        <v>5914</v>
      </c>
      <c r="O1949" s="3">
        <v>1</v>
      </c>
      <c r="P1949" s="3" t="s">
        <v>1004</v>
      </c>
      <c r="Q1949" s="3">
        <v>25</v>
      </c>
      <c r="R1949" s="3" t="s">
        <v>48</v>
      </c>
      <c r="S1949" s="10" t="s">
        <v>18</v>
      </c>
      <c r="T1949" s="10" t="s">
        <v>3158</v>
      </c>
      <c r="U1949" s="38">
        <v>116.96</v>
      </c>
      <c r="V1949" s="38">
        <v>150.25</v>
      </c>
      <c r="W1949" s="38">
        <v>116.96</v>
      </c>
      <c r="X1949" s="3" t="s">
        <v>3158</v>
      </c>
      <c r="Y1949" s="12"/>
      <c r="Z1949" s="1">
        <v>0</v>
      </c>
      <c r="AA1949" s="9">
        <v>273.22000000000003</v>
      </c>
      <c r="AB1949" s="9"/>
      <c r="AC1949" s="50"/>
      <c r="AD1949" s="50"/>
      <c r="AE1949" s="39">
        <v>273.22000000000003</v>
      </c>
      <c r="AF1949" s="11">
        <f>IF(Z1949=2,AE1949*1.08,IF(AE1949&lt;=10,(AE1949*1.09),IF(AE1949&lt;=50,(10*1.09)+((AE1949-10)*1.08),IF(AE1949&lt;=100,(10*1.09)+((50-10)*1.08)+((AE1949-50)*1.07),IF(AE1949&lt;=200,(10*1.09)+((50-10)*1.08)+((100-50)*1.07)+((AE1949-100)*1.04),(10*1.09)+((50-10)*1.08)+((100-50)*1.07)+((200-100)*1.04)+((AE1949-200)*1.02))))))</f>
        <v>286.28440000000001</v>
      </c>
      <c r="AG1949" s="11">
        <f>IF(Z1949=1,AF1949*1.08,IF(Z1949=4,AF1949*1.08,IF(Z1949=2,0,IF(AE1949&lt;=100,(AF1949*1.25),IF(AE1949&lt;=200,134.5+((AE1949-100)*1.04*1.16),255.14+((AE1949-200)*1.02*1.12))))))</f>
        <v>338.78652800000003</v>
      </c>
      <c r="AH1949" s="11">
        <f>IF(Z1949=1,0,IF(Z1949=4,0,(AG1949*1.08)))</f>
        <v>365.88945024000009</v>
      </c>
      <c r="AI1949" s="9">
        <f>TRUNC(AF1949,2)</f>
        <v>286.27999999999997</v>
      </c>
      <c r="AJ1949" s="9">
        <f>TRUNC(AG1949,2)</f>
        <v>338.78</v>
      </c>
      <c r="AK1949" s="9">
        <f>TRUNC(AH1949,2)</f>
        <v>365.88</v>
      </c>
      <c r="AL1949" s="13">
        <v>44170</v>
      </c>
      <c r="AM1949" s="13">
        <v>44187</v>
      </c>
      <c r="AN1949" s="13" t="s">
        <v>6541</v>
      </c>
    </row>
    <row r="1950" spans="1:40" ht="57" customHeight="1" x14ac:dyDescent="0.25">
      <c r="A1950" s="1">
        <v>8699783750145</v>
      </c>
      <c r="B1950" s="1" t="s">
        <v>3062</v>
      </c>
      <c r="C1950" s="1" t="s">
        <v>3063</v>
      </c>
      <c r="D1950" s="2" t="s">
        <v>150</v>
      </c>
      <c r="E1950" s="3" t="s">
        <v>133</v>
      </c>
      <c r="F1950" s="3">
        <v>0</v>
      </c>
      <c r="G1950" s="2">
        <v>1</v>
      </c>
      <c r="H1950" s="3">
        <v>1</v>
      </c>
      <c r="I1950" s="3"/>
      <c r="J1950" s="3"/>
      <c r="K1950" s="3"/>
      <c r="L1950" s="4" t="s">
        <v>4988</v>
      </c>
      <c r="M1950" s="4" t="s">
        <v>1309</v>
      </c>
      <c r="N1950" s="3" t="s">
        <v>5914</v>
      </c>
      <c r="O1950" s="3">
        <v>2</v>
      </c>
      <c r="P1950" s="3" t="s">
        <v>1004</v>
      </c>
      <c r="Q1950" s="3">
        <v>25</v>
      </c>
      <c r="R1950" s="3" t="s">
        <v>48</v>
      </c>
      <c r="S1950" s="10" t="s">
        <v>18</v>
      </c>
      <c r="T1950" s="10" t="s">
        <v>3158</v>
      </c>
      <c r="U1950" s="38">
        <v>232.92</v>
      </c>
      <c r="V1950" s="38">
        <v>251.74</v>
      </c>
      <c r="W1950" s="38">
        <v>201.39</v>
      </c>
      <c r="X1950" s="3" t="s">
        <v>3158</v>
      </c>
      <c r="Y1950" s="12"/>
      <c r="Z1950" s="1">
        <v>0</v>
      </c>
      <c r="AA1950" s="9">
        <v>517.54999999999995</v>
      </c>
      <c r="AB1950" s="9"/>
      <c r="AC1950" s="50"/>
      <c r="AD1950" s="50"/>
      <c r="AE1950" s="39">
        <v>517.54999999999995</v>
      </c>
      <c r="AF1950" s="11">
        <f>IF(Z1950=2,AE1950*1.08,IF(AE1950&lt;=10,(AE1950*1.09),IF(AE1950&lt;=50,(10*1.09)+((AE1950-10)*1.08),IF(AE1950&lt;=100,(10*1.09)+((50-10)*1.08)+((AE1950-50)*1.07),IF(AE1950&lt;=200,(10*1.09)+((50-10)*1.08)+((100-50)*1.07)+((AE1950-100)*1.04),(10*1.09)+((50-10)*1.08)+((100-50)*1.07)+((200-100)*1.04)+((AE1950-200)*1.02))))))</f>
        <v>535.50099999999998</v>
      </c>
      <c r="AG1950" s="11">
        <f>IF(Z1950=1,AF1950*1.08,IF(Z1950=4,AF1950*1.08,IF(Z1950=2,0,IF(AE1950&lt;=100,(AF1950*1.25),IF(AE1950&lt;=200,134.5+((AE1950-100)*1.04*1.16),255.14+((AE1950-200)*1.02*1.12))))))</f>
        <v>617.90912000000003</v>
      </c>
      <c r="AH1950" s="11">
        <f>IF(Z1950=1,0,IF(Z1950=4,0,(AG1950*1.08)))</f>
        <v>667.34184960000005</v>
      </c>
      <c r="AI1950" s="9">
        <f>TRUNC(AF1950,2)</f>
        <v>535.5</v>
      </c>
      <c r="AJ1950" s="9">
        <f>TRUNC(AG1950,2)</f>
        <v>617.9</v>
      </c>
      <c r="AK1950" s="9">
        <f>TRUNC(AH1950,2)</f>
        <v>667.34</v>
      </c>
      <c r="AL1950" s="13">
        <v>44170</v>
      </c>
      <c r="AM1950" s="13">
        <v>44187</v>
      </c>
      <c r="AN1950" s="13" t="s">
        <v>6541</v>
      </c>
    </row>
    <row r="1951" spans="1:40" ht="57" customHeight="1" x14ac:dyDescent="0.25">
      <c r="A1951" s="1">
        <v>8699638770281</v>
      </c>
      <c r="B1951" s="1" t="s">
        <v>1683</v>
      </c>
      <c r="C1951" s="1" t="s">
        <v>1684</v>
      </c>
      <c r="D1951" s="2" t="s">
        <v>150</v>
      </c>
      <c r="E1951" s="3" t="s">
        <v>133</v>
      </c>
      <c r="F1951" s="3">
        <v>0</v>
      </c>
      <c r="G1951" s="2">
        <v>1</v>
      </c>
      <c r="H1951" s="3">
        <v>1</v>
      </c>
      <c r="I1951" s="3"/>
      <c r="J1951" s="3"/>
      <c r="K1951" s="3"/>
      <c r="L1951" s="4" t="s">
        <v>1685</v>
      </c>
      <c r="M1951" s="4" t="s">
        <v>814</v>
      </c>
      <c r="N1951" s="3" t="s">
        <v>5974</v>
      </c>
      <c r="O1951" s="3">
        <v>300</v>
      </c>
      <c r="P1951" s="3" t="s">
        <v>76</v>
      </c>
      <c r="Q1951" s="3">
        <v>1</v>
      </c>
      <c r="R1951" s="3" t="s">
        <v>48</v>
      </c>
      <c r="S1951" s="10" t="s">
        <v>49</v>
      </c>
      <c r="T1951" s="3" t="s">
        <v>153</v>
      </c>
      <c r="U1951" s="38">
        <v>19.45</v>
      </c>
      <c r="V1951" s="38">
        <v>19.45</v>
      </c>
      <c r="W1951" s="38">
        <v>15.56</v>
      </c>
      <c r="X1951" s="3" t="s">
        <v>153</v>
      </c>
      <c r="Y1951" s="12"/>
      <c r="Z1951" s="1">
        <v>0</v>
      </c>
      <c r="AA1951" s="9">
        <v>59.36</v>
      </c>
      <c r="AB1951" s="9"/>
      <c r="AC1951" s="50">
        <f>IF(AD1951=AK1951,1,0)</f>
        <v>1</v>
      </c>
      <c r="AD1951" s="50">
        <v>86.55</v>
      </c>
      <c r="AE1951" s="39">
        <v>59.36</v>
      </c>
      <c r="AF1951" s="11">
        <f>IF(Z1951=2,AE1951*1.08,IF(AE1951&lt;=10,(AE1951*1.09),IF(AE1951&lt;=50,(10*1.09)+((AE1951-10)*1.08),IF(AE1951&lt;=100,(10*1.09)+((50-10)*1.08)+((AE1951-50)*1.07),IF(AE1951&lt;=200,(10*1.09)+((50-10)*1.08)+((100-50)*1.07)+((AE1951-100)*1.04),(10*1.09)+((50-10)*1.08)+((100-50)*1.07)+((200-100)*1.04)+((AE1951-200)*1.02))))))</f>
        <v>64.115200000000002</v>
      </c>
      <c r="AG1951" s="11">
        <f>IF(Z1951=1,AF1951*1.08,IF(Z1951=4,AF1951*1.08,IF(Z1951=2,0,IF(AE1951&lt;=100,(AF1951*1.25),IF(AE1951&lt;=200,134.5+((AE1951-100)*1.04*1.16),255.14+((AE1951-200)*1.02*1.12))))))</f>
        <v>80.144000000000005</v>
      </c>
      <c r="AH1951" s="11">
        <f>IF(Z1951=1,0,IF(Z1951=4,0,(AG1951*1.08)))</f>
        <v>86.555520000000016</v>
      </c>
      <c r="AI1951" s="9">
        <f>TRUNC(AF1951,2)</f>
        <v>64.11</v>
      </c>
      <c r="AJ1951" s="9">
        <f>TRUNC(AG1951,2)</f>
        <v>80.14</v>
      </c>
      <c r="AK1951" s="9">
        <f>TRUNC(AH1951,2)</f>
        <v>86.55</v>
      </c>
      <c r="AL1951" s="13">
        <v>44170</v>
      </c>
      <c r="AM1951" s="13">
        <v>44187</v>
      </c>
      <c r="AN1951" s="13" t="s">
        <v>6541</v>
      </c>
    </row>
    <row r="1952" spans="1:40" ht="57" customHeight="1" x14ac:dyDescent="0.25">
      <c r="A1952" s="1">
        <v>8690570700039</v>
      </c>
      <c r="B1952" s="1" t="s">
        <v>3069</v>
      </c>
      <c r="C1952" s="1" t="s">
        <v>3082</v>
      </c>
      <c r="D1952" s="2" t="s">
        <v>44</v>
      </c>
      <c r="E1952" s="3" t="s">
        <v>133</v>
      </c>
      <c r="F1952" s="3">
        <v>4</v>
      </c>
      <c r="G1952" s="2">
        <v>1</v>
      </c>
      <c r="H1952" s="3">
        <v>1</v>
      </c>
      <c r="I1952" s="3"/>
      <c r="J1952" s="3"/>
      <c r="K1952" s="3"/>
      <c r="L1952" s="4" t="s">
        <v>4526</v>
      </c>
      <c r="M1952" s="4" t="s">
        <v>3083</v>
      </c>
      <c r="N1952" s="3" t="s">
        <v>6030</v>
      </c>
      <c r="O1952" s="3">
        <v>500</v>
      </c>
      <c r="P1952" s="3" t="s">
        <v>76</v>
      </c>
      <c r="Q1952" s="3">
        <v>200</v>
      </c>
      <c r="R1952" s="3" t="s">
        <v>48</v>
      </c>
      <c r="S1952" s="10" t="s">
        <v>49</v>
      </c>
      <c r="T1952" s="3" t="s">
        <v>503</v>
      </c>
      <c r="U1952" s="38">
        <v>3.3</v>
      </c>
      <c r="V1952" s="38">
        <v>3.44</v>
      </c>
      <c r="W1952" s="38">
        <v>0</v>
      </c>
      <c r="X1952" s="11" t="s">
        <v>20</v>
      </c>
      <c r="Y1952" s="12"/>
      <c r="Z1952" s="1">
        <v>0</v>
      </c>
      <c r="AA1952" s="9">
        <v>13.11</v>
      </c>
      <c r="AB1952" s="9"/>
      <c r="AC1952" s="50">
        <f>IF(AD1952=AK1952,1,0)</f>
        <v>1</v>
      </c>
      <c r="AD1952" s="50">
        <v>19.239999999999998</v>
      </c>
      <c r="AE1952" s="39">
        <v>13.11</v>
      </c>
      <c r="AF1952" s="11">
        <f>IF(Z1952=2,AE1952*1.08,IF(AE1952&lt;=10,(AE1952*1.09),IF(AE1952&lt;=50,(10*1.09)+((AE1952-10)*1.08),IF(AE1952&lt;=100,(10*1.09)+((50-10)*1.08)+((AE1952-50)*1.07),IF(AE1952&lt;=200,(10*1.09)+((50-10)*1.08)+((100-50)*1.07)+((AE1952-100)*1.04),(10*1.09)+((50-10)*1.08)+((100-50)*1.07)+((200-100)*1.04)+((AE1952-200)*1.02))))))</f>
        <v>14.258800000000001</v>
      </c>
      <c r="AG1952" s="11">
        <f>IF(Z1952=1,AF1952*1.08,IF(Z1952=4,AF1952*1.08,IF(Z1952=2,0,IF(AE1952&lt;=100,(AF1952*1.25),IF(AE1952&lt;=200,134.5+((AE1952-100)*1.04*1.16),255.14+((AE1952-200)*1.02*1.12))))))</f>
        <v>17.823500000000003</v>
      </c>
      <c r="AH1952" s="11">
        <f>IF(Z1952=1,0,IF(Z1952=4,0,(AG1952*1.08)))</f>
        <v>19.249380000000006</v>
      </c>
      <c r="AI1952" s="9">
        <f>TRUNC(AF1952,2)</f>
        <v>14.25</v>
      </c>
      <c r="AJ1952" s="9">
        <f>TRUNC(AG1952,2)</f>
        <v>17.82</v>
      </c>
      <c r="AK1952" s="9">
        <f>TRUNC(AH1952,2)</f>
        <v>19.239999999999998</v>
      </c>
      <c r="AL1952" s="13">
        <v>44170</v>
      </c>
      <c r="AM1952" s="13">
        <v>44187</v>
      </c>
      <c r="AN1952" s="13" t="s">
        <v>6541</v>
      </c>
    </row>
    <row r="1953" spans="1:40" ht="57" customHeight="1" x14ac:dyDescent="0.25">
      <c r="A1953" s="1">
        <v>8690570080001</v>
      </c>
      <c r="B1953" s="1" t="s">
        <v>3069</v>
      </c>
      <c r="C1953" s="1" t="s">
        <v>3082</v>
      </c>
      <c r="D1953" s="2" t="s">
        <v>44</v>
      </c>
      <c r="E1953" s="3" t="s">
        <v>133</v>
      </c>
      <c r="F1953" s="3">
        <v>0</v>
      </c>
      <c r="G1953" s="2">
        <v>1</v>
      </c>
      <c r="H1953" s="3">
        <v>1</v>
      </c>
      <c r="I1953" s="3"/>
      <c r="J1953" s="3"/>
      <c r="K1953" s="3"/>
      <c r="L1953" s="4" t="s">
        <v>3084</v>
      </c>
      <c r="M1953" s="4" t="s">
        <v>3083</v>
      </c>
      <c r="N1953" s="3" t="s">
        <v>6030</v>
      </c>
      <c r="O1953" s="3">
        <v>500</v>
      </c>
      <c r="P1953" s="3" t="s">
        <v>76</v>
      </c>
      <c r="Q1953" s="3">
        <v>60</v>
      </c>
      <c r="R1953" s="3" t="s">
        <v>48</v>
      </c>
      <c r="S1953" s="10" t="s">
        <v>49</v>
      </c>
      <c r="T1953" s="3" t="s">
        <v>503</v>
      </c>
      <c r="U1953" s="38">
        <v>5.18</v>
      </c>
      <c r="V1953" s="38">
        <v>13.05</v>
      </c>
      <c r="W1953" s="38">
        <v>5.18</v>
      </c>
      <c r="X1953" s="3" t="s">
        <v>503</v>
      </c>
      <c r="Y1953" s="12"/>
      <c r="Z1953" s="1">
        <v>0</v>
      </c>
      <c r="AA1953" s="9">
        <v>16.23</v>
      </c>
      <c r="AB1953" s="9"/>
      <c r="AC1953" s="50">
        <f>IF(AD1953=AK1953,1,0)</f>
        <v>1</v>
      </c>
      <c r="AD1953" s="50">
        <v>23.79</v>
      </c>
      <c r="AE1953" s="39">
        <v>16.23</v>
      </c>
      <c r="AF1953" s="11">
        <f>IF(Z1953=2,AE1953*1.08,IF(AE1953&lt;=10,(AE1953*1.09),IF(AE1953&lt;=50,(10*1.09)+((AE1953-10)*1.08),IF(AE1953&lt;=100,(10*1.09)+((50-10)*1.08)+((AE1953-50)*1.07),IF(AE1953&lt;=200,(10*1.09)+((50-10)*1.08)+((100-50)*1.07)+((AE1953-100)*1.04),(10*1.09)+((50-10)*1.08)+((100-50)*1.07)+((200-100)*1.04)+((AE1953-200)*1.02))))))</f>
        <v>17.628399999999999</v>
      </c>
      <c r="AG1953" s="11">
        <f>IF(Z1953=1,AF1953*1.08,IF(Z1953=4,AF1953*1.08,IF(Z1953=2,0,IF(AE1953&lt;=100,(AF1953*1.25),IF(AE1953&lt;=200,134.5+((AE1953-100)*1.04*1.16),255.14+((AE1953-200)*1.02*1.12))))))</f>
        <v>22.035499999999999</v>
      </c>
      <c r="AH1953" s="11">
        <f>IF(Z1953=1,0,IF(Z1953=4,0,(AG1953*1.08)))</f>
        <v>23.79834</v>
      </c>
      <c r="AI1953" s="9">
        <f>TRUNC(AF1953,2)</f>
        <v>17.62</v>
      </c>
      <c r="AJ1953" s="9">
        <f>TRUNC(AG1953,2)</f>
        <v>22.03</v>
      </c>
      <c r="AK1953" s="9">
        <f>TRUNC(AH1953,2)</f>
        <v>23.79</v>
      </c>
      <c r="AL1953" s="13">
        <v>44170</v>
      </c>
      <c r="AM1953" s="13">
        <v>44187</v>
      </c>
      <c r="AN1953" s="13" t="s">
        <v>6541</v>
      </c>
    </row>
    <row r="1954" spans="1:40" ht="57" customHeight="1" x14ac:dyDescent="0.25">
      <c r="A1954" s="1">
        <v>8699540017054</v>
      </c>
      <c r="B1954" s="1" t="s">
        <v>489</v>
      </c>
      <c r="C1954" s="1" t="s">
        <v>490</v>
      </c>
      <c r="D1954" s="2" t="s">
        <v>150</v>
      </c>
      <c r="E1954" s="3" t="s">
        <v>5731</v>
      </c>
      <c r="F1954" s="3">
        <v>0</v>
      </c>
      <c r="G1954" s="2">
        <v>1</v>
      </c>
      <c r="H1954" s="3">
        <v>1</v>
      </c>
      <c r="I1954" s="3"/>
      <c r="J1954" s="3"/>
      <c r="K1954" s="3"/>
      <c r="L1954" s="4" t="s">
        <v>3098</v>
      </c>
      <c r="M1954" s="4" t="s">
        <v>64</v>
      </c>
      <c r="N1954" s="3" t="s">
        <v>5927</v>
      </c>
      <c r="O1954" s="3" t="s">
        <v>493</v>
      </c>
      <c r="P1954" s="3" t="s">
        <v>76</v>
      </c>
      <c r="Q1954" s="3">
        <v>28</v>
      </c>
      <c r="R1954" s="3" t="s">
        <v>48</v>
      </c>
      <c r="S1954" s="10" t="s">
        <v>18</v>
      </c>
      <c r="T1954" s="3" t="s">
        <v>102</v>
      </c>
      <c r="U1954" s="38">
        <v>7.52</v>
      </c>
      <c r="V1954" s="38">
        <v>17.47</v>
      </c>
      <c r="W1954" s="38">
        <v>7.52</v>
      </c>
      <c r="X1954" s="11" t="s">
        <v>102</v>
      </c>
      <c r="Y1954" s="12"/>
      <c r="Z1954" s="1">
        <v>0</v>
      </c>
      <c r="AA1954" s="9">
        <v>28.64</v>
      </c>
      <c r="AB1954" s="9"/>
      <c r="AC1954" s="50">
        <f>IF(AD1954=AK1954,1,0)</f>
        <v>1</v>
      </c>
      <c r="AD1954" s="50">
        <v>41.89</v>
      </c>
      <c r="AE1954" s="39">
        <v>28.64</v>
      </c>
      <c r="AF1954" s="11">
        <f>IF(Z1954=2,AE1954*1.08,IF(AE1954&lt;=10,(AE1954*1.09),IF(AE1954&lt;=50,(10*1.09)+((AE1954-10)*1.08),IF(AE1954&lt;=100,(10*1.09)+((50-10)*1.08)+((AE1954-50)*1.07),IF(AE1954&lt;=200,(10*1.09)+((50-10)*1.08)+((100-50)*1.07)+((AE1954-100)*1.04),(10*1.09)+((50-10)*1.08)+((100-50)*1.07)+((200-100)*1.04)+((AE1954-200)*1.02))))))</f>
        <v>31.031200000000005</v>
      </c>
      <c r="AG1954" s="11">
        <f>IF(Z1954=1,AF1954*1.08,IF(Z1954=4,AF1954*1.08,IF(Z1954=2,0,IF(AE1954&lt;=100,(AF1954*1.25),IF(AE1954&lt;=200,134.5+((AE1954-100)*1.04*1.16),255.14+((AE1954-200)*1.02*1.12))))))</f>
        <v>38.789000000000009</v>
      </c>
      <c r="AH1954" s="11">
        <f>IF(Z1954=1,0,IF(Z1954=4,0,(AG1954*1.08)))</f>
        <v>41.892120000000013</v>
      </c>
      <c r="AI1954" s="9">
        <f>TRUNC(AF1954,2)</f>
        <v>31.03</v>
      </c>
      <c r="AJ1954" s="9">
        <f>TRUNC(AG1954,2)</f>
        <v>38.78</v>
      </c>
      <c r="AK1954" s="9">
        <f>TRUNC(AH1954,2)</f>
        <v>41.89</v>
      </c>
      <c r="AL1954" s="13">
        <v>44170</v>
      </c>
      <c r="AM1954" s="13">
        <v>44187</v>
      </c>
      <c r="AN1954" s="13" t="s">
        <v>6541</v>
      </c>
    </row>
    <row r="1955" spans="1:40" ht="57" customHeight="1" x14ac:dyDescent="0.25">
      <c r="A1955" s="1">
        <v>8680638010057</v>
      </c>
      <c r="B1955" s="1" t="s">
        <v>489</v>
      </c>
      <c r="C1955" s="1" t="s">
        <v>490</v>
      </c>
      <c r="D1955" s="2" t="s">
        <v>150</v>
      </c>
      <c r="E1955" s="3" t="s">
        <v>5731</v>
      </c>
      <c r="F1955" s="3">
        <v>0</v>
      </c>
      <c r="G1955" s="2">
        <v>1</v>
      </c>
      <c r="H1955" s="3">
        <v>1</v>
      </c>
      <c r="I1955" s="3"/>
      <c r="J1955" s="3"/>
      <c r="K1955" s="3"/>
      <c r="L1955" s="4" t="s">
        <v>492</v>
      </c>
      <c r="M1955" s="4" t="s">
        <v>64</v>
      </c>
      <c r="N1955" s="3" t="s">
        <v>6010</v>
      </c>
      <c r="O1955" s="3" t="s">
        <v>493</v>
      </c>
      <c r="P1955" s="3" t="s">
        <v>76</v>
      </c>
      <c r="Q1955" s="3">
        <v>28</v>
      </c>
      <c r="R1955" s="3" t="s">
        <v>48</v>
      </c>
      <c r="S1955" s="10" t="s">
        <v>18</v>
      </c>
      <c r="T1955" s="3" t="s">
        <v>102</v>
      </c>
      <c r="U1955" s="38">
        <v>7.52</v>
      </c>
      <c r="V1955" s="38">
        <v>17.47</v>
      </c>
      <c r="W1955" s="38">
        <v>7.52</v>
      </c>
      <c r="X1955" s="3" t="s">
        <v>102</v>
      </c>
      <c r="Y1955" s="12"/>
      <c r="Z1955" s="1">
        <v>0</v>
      </c>
      <c r="AA1955" s="9">
        <v>28.64</v>
      </c>
      <c r="AB1955" s="9"/>
      <c r="AC1955" s="50">
        <f>IF(AD1955=AK1955,1,0)</f>
        <v>1</v>
      </c>
      <c r="AD1955" s="50">
        <v>41.89</v>
      </c>
      <c r="AE1955" s="39">
        <v>28.64</v>
      </c>
      <c r="AF1955" s="11">
        <f>IF(Z1955=2,AE1955*1.08,IF(AE1955&lt;=10,(AE1955*1.09),IF(AE1955&lt;=50,(10*1.09)+((AE1955-10)*1.08),IF(AE1955&lt;=100,(10*1.09)+((50-10)*1.08)+((AE1955-50)*1.07),IF(AE1955&lt;=200,(10*1.09)+((50-10)*1.08)+((100-50)*1.07)+((AE1955-100)*1.04),(10*1.09)+((50-10)*1.08)+((100-50)*1.07)+((200-100)*1.04)+((AE1955-200)*1.02))))))</f>
        <v>31.031200000000005</v>
      </c>
      <c r="AG1955" s="11">
        <f>IF(Z1955=1,AF1955*1.08,IF(Z1955=4,AF1955*1.08,IF(Z1955=2,0,IF(AE1955&lt;=100,(AF1955*1.25),IF(AE1955&lt;=200,134.5+((AE1955-100)*1.04*1.16),255.14+((AE1955-200)*1.02*1.12))))))</f>
        <v>38.789000000000009</v>
      </c>
      <c r="AH1955" s="11">
        <f>IF(Z1955=1,0,IF(Z1955=4,0,(AG1955*1.08)))</f>
        <v>41.892120000000013</v>
      </c>
      <c r="AI1955" s="9">
        <f>TRUNC(AF1955,2)</f>
        <v>31.03</v>
      </c>
      <c r="AJ1955" s="9">
        <f>TRUNC(AG1955,2)</f>
        <v>38.78</v>
      </c>
      <c r="AK1955" s="9">
        <f>TRUNC(AH1955,2)</f>
        <v>41.89</v>
      </c>
      <c r="AL1955" s="13">
        <v>44170</v>
      </c>
      <c r="AM1955" s="13">
        <v>44187</v>
      </c>
      <c r="AN1955" s="13" t="s">
        <v>6541</v>
      </c>
    </row>
    <row r="1956" spans="1:40" ht="57" customHeight="1" x14ac:dyDescent="0.25">
      <c r="A1956" s="1">
        <v>8699514011347</v>
      </c>
      <c r="B1956" s="1" t="s">
        <v>489</v>
      </c>
      <c r="C1956" s="1" t="s">
        <v>490</v>
      </c>
      <c r="D1956" s="2" t="s">
        <v>150</v>
      </c>
      <c r="E1956" s="3" t="s">
        <v>5731</v>
      </c>
      <c r="F1956" s="3">
        <v>0</v>
      </c>
      <c r="G1956" s="2">
        <v>1</v>
      </c>
      <c r="H1956" s="3">
        <v>1</v>
      </c>
      <c r="I1956" s="3"/>
      <c r="J1956" s="3"/>
      <c r="K1956" s="3"/>
      <c r="L1956" s="4" t="s">
        <v>4160</v>
      </c>
      <c r="M1956" s="4" t="s">
        <v>64</v>
      </c>
      <c r="N1956" s="3" t="s">
        <v>5962</v>
      </c>
      <c r="O1956" s="3" t="s">
        <v>493</v>
      </c>
      <c r="P1956" s="3" t="s">
        <v>76</v>
      </c>
      <c r="Q1956" s="3">
        <v>28</v>
      </c>
      <c r="R1956" s="3" t="s">
        <v>48</v>
      </c>
      <c r="S1956" s="10" t="s">
        <v>18</v>
      </c>
      <c r="T1956" s="3" t="s">
        <v>102</v>
      </c>
      <c r="U1956" s="38">
        <v>7.52</v>
      </c>
      <c r="V1956" s="38">
        <v>17.47</v>
      </c>
      <c r="W1956" s="38">
        <v>7.52</v>
      </c>
      <c r="X1956" s="3" t="s">
        <v>102</v>
      </c>
      <c r="Y1956" s="12"/>
      <c r="Z1956" s="1">
        <v>0</v>
      </c>
      <c r="AA1956" s="9">
        <v>28.64</v>
      </c>
      <c r="AB1956" s="9"/>
      <c r="AC1956" s="50">
        <f>IF(AD1956=AK1956,1,0)</f>
        <v>1</v>
      </c>
      <c r="AD1956" s="50">
        <v>41.89</v>
      </c>
      <c r="AE1956" s="39">
        <v>28.64</v>
      </c>
      <c r="AF1956" s="11">
        <f>IF(Z1956=2,AE1956*1.08,IF(AE1956&lt;=10,(AE1956*1.09),IF(AE1956&lt;=50,(10*1.09)+((AE1956-10)*1.08),IF(AE1956&lt;=100,(10*1.09)+((50-10)*1.08)+((AE1956-50)*1.07),IF(AE1956&lt;=200,(10*1.09)+((50-10)*1.08)+((100-50)*1.07)+((AE1956-100)*1.04),(10*1.09)+((50-10)*1.08)+((100-50)*1.07)+((200-100)*1.04)+((AE1956-200)*1.02))))))</f>
        <v>31.031200000000005</v>
      </c>
      <c r="AG1956" s="11">
        <f>IF(Z1956=1,AF1956*1.08,IF(Z1956=4,AF1956*1.08,IF(Z1956=2,0,IF(AE1956&lt;=100,(AF1956*1.25),IF(AE1956&lt;=200,134.5+((AE1956-100)*1.04*1.16),255.14+((AE1956-200)*1.02*1.12))))))</f>
        <v>38.789000000000009</v>
      </c>
      <c r="AH1956" s="11">
        <f>IF(Z1956=1,0,IF(Z1956=4,0,(AG1956*1.08)))</f>
        <v>41.892120000000013</v>
      </c>
      <c r="AI1956" s="9">
        <f>TRUNC(AF1956,2)</f>
        <v>31.03</v>
      </c>
      <c r="AJ1956" s="9">
        <f>TRUNC(AG1956,2)</f>
        <v>38.78</v>
      </c>
      <c r="AK1956" s="9">
        <f>TRUNC(AH1956,2)</f>
        <v>41.89</v>
      </c>
      <c r="AL1956" s="13">
        <v>44170</v>
      </c>
      <c r="AM1956" s="13">
        <v>44187</v>
      </c>
      <c r="AN1956" s="13" t="s">
        <v>6541</v>
      </c>
    </row>
    <row r="1957" spans="1:40" ht="57" customHeight="1" x14ac:dyDescent="0.25">
      <c r="A1957" s="1">
        <v>8699638093854</v>
      </c>
      <c r="B1957" s="1" t="s">
        <v>1607</v>
      </c>
      <c r="C1957" s="1" t="s">
        <v>1608</v>
      </c>
      <c r="D1957" s="2" t="s">
        <v>150</v>
      </c>
      <c r="E1957" s="3" t="s">
        <v>5731</v>
      </c>
      <c r="F1957" s="3">
        <v>0</v>
      </c>
      <c r="G1957" s="2">
        <v>1</v>
      </c>
      <c r="H1957" s="3">
        <v>4</v>
      </c>
      <c r="I1957" s="3"/>
      <c r="J1957" s="3"/>
      <c r="K1957" s="3"/>
      <c r="L1957" s="4" t="s">
        <v>1686</v>
      </c>
      <c r="M1957" s="4" t="s">
        <v>1609</v>
      </c>
      <c r="N1957" s="3" t="s">
        <v>5974</v>
      </c>
      <c r="O1957" s="3">
        <v>150</v>
      </c>
      <c r="P1957" s="3" t="s">
        <v>76</v>
      </c>
      <c r="Q1957" s="3">
        <v>60</v>
      </c>
      <c r="R1957" s="3" t="s">
        <v>48</v>
      </c>
      <c r="S1957" s="10" t="s">
        <v>49</v>
      </c>
      <c r="T1957" s="3" t="s">
        <v>129</v>
      </c>
      <c r="U1957" s="38">
        <v>18.95</v>
      </c>
      <c r="V1957" s="38">
        <v>18.95</v>
      </c>
      <c r="W1957" s="38">
        <v>18.95</v>
      </c>
      <c r="X1957" s="3" t="s">
        <v>129</v>
      </c>
      <c r="Y1957" s="12"/>
      <c r="Z1957" s="1">
        <v>0</v>
      </c>
      <c r="AA1957" s="9">
        <v>62.4</v>
      </c>
      <c r="AB1957" s="9"/>
      <c r="AC1957" s="50">
        <f>IF(AD1957=AK1957,1,0)</f>
        <v>1</v>
      </c>
      <c r="AD1957" s="50">
        <v>90.94</v>
      </c>
      <c r="AE1957" s="39">
        <v>62.4</v>
      </c>
      <c r="AF1957" s="11">
        <f>IF(Z1957=2,AE1957*1.08,IF(AE1957&lt;=10,(AE1957*1.09),IF(AE1957&lt;=50,(10*1.09)+((AE1957-10)*1.08),IF(AE1957&lt;=100,(10*1.09)+((50-10)*1.08)+((AE1957-50)*1.07),IF(AE1957&lt;=200,(10*1.09)+((50-10)*1.08)+((100-50)*1.07)+((AE1957-100)*1.04),(10*1.09)+((50-10)*1.08)+((100-50)*1.07)+((200-100)*1.04)+((AE1957-200)*1.02))))))</f>
        <v>67.367999999999995</v>
      </c>
      <c r="AG1957" s="11">
        <f>IF(Z1957=1,AF1957*1.08,IF(Z1957=4,AF1957*1.08,IF(Z1957=2,0,IF(AE1957&lt;=100,(AF1957*1.25),IF(AE1957&lt;=200,134.5+((AE1957-100)*1.04*1.16),255.14+((AE1957-200)*1.02*1.12))))))</f>
        <v>84.21</v>
      </c>
      <c r="AH1957" s="11">
        <f>IF(Z1957=1,0,IF(Z1957=4,0,(AG1957*1.08)))</f>
        <v>90.946799999999996</v>
      </c>
      <c r="AI1957" s="9">
        <f>TRUNC(AF1957,2)</f>
        <v>67.36</v>
      </c>
      <c r="AJ1957" s="9">
        <f>TRUNC(AG1957,2)</f>
        <v>84.21</v>
      </c>
      <c r="AK1957" s="9">
        <f>TRUNC(AH1957,2)</f>
        <v>90.94</v>
      </c>
      <c r="AL1957" s="13">
        <v>44170</v>
      </c>
      <c r="AM1957" s="13">
        <v>44187</v>
      </c>
      <c r="AN1957" s="13" t="s">
        <v>6541</v>
      </c>
    </row>
    <row r="1958" spans="1:40" ht="57" customHeight="1" x14ac:dyDescent="0.25">
      <c r="A1958" s="1">
        <v>8699591350308</v>
      </c>
      <c r="B1958" s="1" t="s">
        <v>4993</v>
      </c>
      <c r="C1958" s="1" t="s">
        <v>4994</v>
      </c>
      <c r="D1958" s="2" t="s">
        <v>150</v>
      </c>
      <c r="E1958" s="3" t="s">
        <v>5731</v>
      </c>
      <c r="F1958" s="3">
        <v>0</v>
      </c>
      <c r="G1958" s="2">
        <v>2</v>
      </c>
      <c r="H1958" s="3">
        <v>1</v>
      </c>
      <c r="I1958" s="3"/>
      <c r="J1958" s="3"/>
      <c r="K1958" s="3"/>
      <c r="L1958" s="4" t="s">
        <v>4995</v>
      </c>
      <c r="M1958" s="4" t="s">
        <v>4996</v>
      </c>
      <c r="N1958" s="3" t="s">
        <v>5950</v>
      </c>
      <c r="O1958" s="22">
        <v>7.5000000000000002E-4</v>
      </c>
      <c r="P1958" s="3" t="s">
        <v>76</v>
      </c>
      <c r="Q1958" s="3">
        <v>45</v>
      </c>
      <c r="R1958" s="3" t="s">
        <v>48</v>
      </c>
      <c r="S1958" s="10" t="s">
        <v>18</v>
      </c>
      <c r="T1958" s="3" t="s">
        <v>111</v>
      </c>
      <c r="U1958" s="38">
        <v>12.38</v>
      </c>
      <c r="V1958" s="38">
        <v>12.38</v>
      </c>
      <c r="W1958" s="38">
        <v>7.42</v>
      </c>
      <c r="X1958" s="3" t="s">
        <v>111</v>
      </c>
      <c r="Y1958" s="12"/>
      <c r="Z1958" s="1">
        <v>0</v>
      </c>
      <c r="AA1958" s="9">
        <v>28.3</v>
      </c>
      <c r="AB1958" s="9"/>
      <c r="AC1958" s="50">
        <f>IF(AD1958=AK1958,1,0)</f>
        <v>1</v>
      </c>
      <c r="AD1958" s="50">
        <v>41.39</v>
      </c>
      <c r="AE1958" s="39">
        <v>28.3</v>
      </c>
      <c r="AF1958" s="11">
        <f>IF(Z1958=2,AE1958*1.08,IF(AE1958&lt;=10,(AE1958*1.09),IF(AE1958&lt;=50,(10*1.09)+((AE1958-10)*1.08),IF(AE1958&lt;=100,(10*1.09)+((50-10)*1.08)+((AE1958-50)*1.07),IF(AE1958&lt;=200,(10*1.09)+((50-10)*1.08)+((100-50)*1.07)+((AE1958-100)*1.04),(10*1.09)+((50-10)*1.08)+((100-50)*1.07)+((200-100)*1.04)+((AE1958-200)*1.02))))))</f>
        <v>30.664000000000001</v>
      </c>
      <c r="AG1958" s="11">
        <f>IF(Z1958=1,AF1958*1.08,IF(Z1958=4,AF1958*1.08,IF(Z1958=2,0,IF(AE1958&lt;=100,(AF1958*1.25),IF(AE1958&lt;=200,134.5+((AE1958-100)*1.04*1.16),255.14+((AE1958-200)*1.02*1.12))))))</f>
        <v>38.33</v>
      </c>
      <c r="AH1958" s="11">
        <f>IF(Z1958=1,0,IF(Z1958=4,0,(AG1958*1.08)))</f>
        <v>41.3964</v>
      </c>
      <c r="AI1958" s="9">
        <f>TRUNC(AF1958,2)</f>
        <v>30.66</v>
      </c>
      <c r="AJ1958" s="9">
        <f>TRUNC(AG1958,2)</f>
        <v>38.33</v>
      </c>
      <c r="AK1958" s="9">
        <f>TRUNC(AH1958,2)</f>
        <v>41.39</v>
      </c>
      <c r="AL1958" s="13">
        <v>44170</v>
      </c>
      <c r="AM1958" s="13">
        <v>44187</v>
      </c>
      <c r="AN1958" s="13" t="s">
        <v>6541</v>
      </c>
    </row>
    <row r="1959" spans="1:40" ht="57" customHeight="1" x14ac:dyDescent="0.25">
      <c r="A1959" s="1">
        <v>8699760610196</v>
      </c>
      <c r="B1959" s="1" t="s">
        <v>4797</v>
      </c>
      <c r="C1959" s="1" t="s">
        <v>4798</v>
      </c>
      <c r="D1959" s="2" t="s">
        <v>44</v>
      </c>
      <c r="E1959" s="3" t="s">
        <v>133</v>
      </c>
      <c r="F1959" s="3">
        <v>0</v>
      </c>
      <c r="G1959" s="2">
        <v>2</v>
      </c>
      <c r="H1959" s="3">
        <v>1</v>
      </c>
      <c r="I1959" s="3"/>
      <c r="J1959" s="3"/>
      <c r="K1959" s="3"/>
      <c r="L1959" s="4" t="s">
        <v>5542</v>
      </c>
      <c r="M1959" s="4" t="s">
        <v>4799</v>
      </c>
      <c r="N1959" s="3" t="s">
        <v>5958</v>
      </c>
      <c r="O1959" s="3">
        <v>0.01</v>
      </c>
      <c r="P1959" s="3" t="s">
        <v>76</v>
      </c>
      <c r="Q1959" s="3">
        <v>1</v>
      </c>
      <c r="R1959" s="3" t="s">
        <v>48</v>
      </c>
      <c r="S1959" s="10" t="s">
        <v>49</v>
      </c>
      <c r="T1959" s="3" t="s">
        <v>263</v>
      </c>
      <c r="U1959" s="38">
        <v>28.25</v>
      </c>
      <c r="V1959" s="38">
        <v>28.25</v>
      </c>
      <c r="W1959" s="38">
        <v>22.6</v>
      </c>
      <c r="X1959" s="11" t="s">
        <v>263</v>
      </c>
      <c r="Y1959" s="12"/>
      <c r="Z1959" s="1">
        <v>0</v>
      </c>
      <c r="AA1959" s="9">
        <v>45.09</v>
      </c>
      <c r="AB1959" s="9"/>
      <c r="AC1959" s="50"/>
      <c r="AD1959" s="50"/>
      <c r="AE1959" s="39">
        <v>45.09</v>
      </c>
      <c r="AF1959" s="11">
        <f>IF(Z1959=2,AE1959*1.08,IF(AE1959&lt;=10,(AE1959*1.09),IF(AE1959&lt;=50,(10*1.09)+((AE1959-10)*1.08),IF(AE1959&lt;=100,(10*1.09)+((50-10)*1.08)+((AE1959-50)*1.07),IF(AE1959&lt;=200,(10*1.09)+((50-10)*1.08)+((100-50)*1.07)+((AE1959-100)*1.04),(10*1.09)+((50-10)*1.08)+((100-50)*1.07)+((200-100)*1.04)+((AE1959-200)*1.02))))))</f>
        <v>48.797200000000004</v>
      </c>
      <c r="AG1959" s="11">
        <f>IF(Z1959=1,AF1959*1.08,IF(Z1959=4,AF1959*1.08,IF(Z1959=2,0,IF(AE1959&lt;=100,(AF1959*1.25),IF(AE1959&lt;=200,134.5+((AE1959-100)*1.04*1.16),255.14+((AE1959-200)*1.02*1.12))))))</f>
        <v>60.996500000000005</v>
      </c>
      <c r="AH1959" s="11">
        <f>IF(Z1959=1,0,IF(Z1959=4,0,(AG1959*1.08)))</f>
        <v>65.876220000000004</v>
      </c>
      <c r="AI1959" s="9">
        <f>TRUNC(AF1959,2)</f>
        <v>48.79</v>
      </c>
      <c r="AJ1959" s="9">
        <f>TRUNC(AG1959,2)</f>
        <v>60.99</v>
      </c>
      <c r="AK1959" s="9">
        <f>TRUNC(AH1959,2)</f>
        <v>65.87</v>
      </c>
      <c r="AL1959" s="13">
        <v>44170</v>
      </c>
      <c r="AM1959" s="13">
        <v>44187</v>
      </c>
      <c r="AN1959" s="13" t="s">
        <v>6541</v>
      </c>
    </row>
    <row r="1960" spans="1:40" ht="57" customHeight="1" x14ac:dyDescent="0.25">
      <c r="A1960" s="1">
        <v>8699680030173</v>
      </c>
      <c r="B1960" s="1" t="s">
        <v>2501</v>
      </c>
      <c r="C1960" s="1" t="s">
        <v>2502</v>
      </c>
      <c r="D1960" s="2" t="s">
        <v>150</v>
      </c>
      <c r="E1960" s="3" t="s">
        <v>133</v>
      </c>
      <c r="F1960" s="3">
        <v>0</v>
      </c>
      <c r="G1960" s="2">
        <v>2</v>
      </c>
      <c r="H1960" s="3">
        <v>1</v>
      </c>
      <c r="I1960" s="3"/>
      <c r="J1960" s="3"/>
      <c r="K1960" s="3"/>
      <c r="L1960" s="4" t="s">
        <v>4997</v>
      </c>
      <c r="M1960" s="4" t="s">
        <v>4998</v>
      </c>
      <c r="N1960" s="3" t="s">
        <v>5984</v>
      </c>
      <c r="O1960" s="3" t="s">
        <v>4999</v>
      </c>
      <c r="P1960" s="3" t="s">
        <v>76</v>
      </c>
      <c r="Q1960" s="3">
        <v>100</v>
      </c>
      <c r="R1960" s="3" t="s">
        <v>48</v>
      </c>
      <c r="S1960" s="10" t="s">
        <v>18</v>
      </c>
      <c r="T1960" s="3" t="s">
        <v>111</v>
      </c>
      <c r="U1960" s="38">
        <v>12.79</v>
      </c>
      <c r="V1960" s="38">
        <v>12.79</v>
      </c>
      <c r="W1960" s="38">
        <v>10.23</v>
      </c>
      <c r="X1960" s="3" t="s">
        <v>111</v>
      </c>
      <c r="Y1960" s="42" t="s">
        <v>309</v>
      </c>
      <c r="Z1960" s="1">
        <v>0</v>
      </c>
      <c r="AA1960" s="9">
        <v>44.23</v>
      </c>
      <c r="AB1960" s="9"/>
      <c r="AC1960" s="50">
        <f>IF(AD1960=AK1960,1,0)</f>
        <v>1</v>
      </c>
      <c r="AD1960" s="50">
        <v>64.62</v>
      </c>
      <c r="AE1960" s="39">
        <v>44.23</v>
      </c>
      <c r="AF1960" s="11">
        <f>IF(Z1960=2,AE1960*1.08,IF(AE1960&lt;=10,(AE1960*1.09),IF(AE1960&lt;=50,(10*1.09)+((AE1960-10)*1.08),IF(AE1960&lt;=100,(10*1.09)+((50-10)*1.08)+((AE1960-50)*1.07),IF(AE1960&lt;=200,(10*1.09)+((50-10)*1.08)+((100-50)*1.07)+((AE1960-100)*1.04),(10*1.09)+((50-10)*1.08)+((100-50)*1.07)+((200-100)*1.04)+((AE1960-200)*1.02))))))</f>
        <v>47.868400000000001</v>
      </c>
      <c r="AG1960" s="11">
        <f>IF(Z1960=1,AF1960*1.08,IF(Z1960=4,AF1960*1.08,IF(Z1960=2,0,IF(AE1960&lt;=100,(AF1960*1.25),IF(AE1960&lt;=200,134.5+((AE1960-100)*1.04*1.16),255.14+((AE1960-200)*1.02*1.12))))))</f>
        <v>59.835500000000003</v>
      </c>
      <c r="AH1960" s="11">
        <f>IF(Z1960=1,0,IF(Z1960=4,0,(AG1960*1.08)))</f>
        <v>64.622340000000008</v>
      </c>
      <c r="AI1960" s="9">
        <f>TRUNC(AF1960,2)</f>
        <v>47.86</v>
      </c>
      <c r="AJ1960" s="9">
        <f>TRUNC(AG1960,2)</f>
        <v>59.83</v>
      </c>
      <c r="AK1960" s="9">
        <f>TRUNC(AH1960,2)</f>
        <v>64.62</v>
      </c>
      <c r="AL1960" s="13">
        <v>44170</v>
      </c>
      <c r="AM1960" s="13">
        <v>44187</v>
      </c>
      <c r="AN1960" s="13" t="s">
        <v>6541</v>
      </c>
    </row>
    <row r="1961" spans="1:40" ht="57" customHeight="1" x14ac:dyDescent="0.25">
      <c r="A1961" s="1">
        <v>8699680030197</v>
      </c>
      <c r="B1961" s="1" t="s">
        <v>2501</v>
      </c>
      <c r="C1961" s="1" t="s">
        <v>2502</v>
      </c>
      <c r="D1961" s="2" t="s">
        <v>150</v>
      </c>
      <c r="E1961" s="3" t="s">
        <v>133</v>
      </c>
      <c r="F1961" s="3">
        <v>0</v>
      </c>
      <c r="G1961" s="2">
        <v>2</v>
      </c>
      <c r="H1961" s="3">
        <v>1</v>
      </c>
      <c r="I1961" s="3"/>
      <c r="J1961" s="3"/>
      <c r="K1961" s="3"/>
      <c r="L1961" s="4" t="s">
        <v>5000</v>
      </c>
      <c r="M1961" s="4" t="s">
        <v>4998</v>
      </c>
      <c r="N1961" s="3" t="s">
        <v>5984</v>
      </c>
      <c r="O1961" s="3" t="s">
        <v>2705</v>
      </c>
      <c r="P1961" s="3" t="s">
        <v>76</v>
      </c>
      <c r="Q1961" s="3">
        <v>100</v>
      </c>
      <c r="R1961" s="3" t="s">
        <v>48</v>
      </c>
      <c r="S1961" s="10" t="s">
        <v>18</v>
      </c>
      <c r="T1961" s="3" t="s">
        <v>111</v>
      </c>
      <c r="U1961" s="38">
        <v>21.58</v>
      </c>
      <c r="V1961" s="38">
        <v>21.58</v>
      </c>
      <c r="W1961" s="38">
        <v>17.260000000000002</v>
      </c>
      <c r="X1961" s="3" t="s">
        <v>111</v>
      </c>
      <c r="Y1961" s="42" t="s">
        <v>309</v>
      </c>
      <c r="Z1961" s="1">
        <v>0</v>
      </c>
      <c r="AA1961" s="9">
        <v>79.61</v>
      </c>
      <c r="AB1961" s="9"/>
      <c r="AC1961" s="50">
        <f>IF(AD1961=AK1961,1,0)</f>
        <v>1</v>
      </c>
      <c r="AD1961" s="50">
        <v>115.8</v>
      </c>
      <c r="AE1961" s="39">
        <v>79.61</v>
      </c>
      <c r="AF1961" s="11">
        <f>IF(Z1961=2,AE1961*1.08,IF(AE1961&lt;=10,(AE1961*1.09),IF(AE1961&lt;=50,(10*1.09)+((AE1961-10)*1.08),IF(AE1961&lt;=100,(10*1.09)+((50-10)*1.08)+((AE1961-50)*1.07),IF(AE1961&lt;=200,(10*1.09)+((50-10)*1.08)+((100-50)*1.07)+((AE1961-100)*1.04),(10*1.09)+((50-10)*1.08)+((100-50)*1.07)+((200-100)*1.04)+((AE1961-200)*1.02))))))</f>
        <v>85.782700000000006</v>
      </c>
      <c r="AG1961" s="11">
        <f>IF(Z1961=1,AF1961*1.08,IF(Z1961=4,AF1961*1.08,IF(Z1961=2,0,IF(AE1961&lt;=100,(AF1961*1.25),IF(AE1961&lt;=200,134.5+((AE1961-100)*1.04*1.16),255.14+((AE1961-200)*1.02*1.12))))))</f>
        <v>107.228375</v>
      </c>
      <c r="AH1961" s="11">
        <f>IF(Z1961=1,0,IF(Z1961=4,0,(AG1961*1.08)))</f>
        <v>115.806645</v>
      </c>
      <c r="AI1961" s="9">
        <f>TRUNC(AF1961,2)</f>
        <v>85.78</v>
      </c>
      <c r="AJ1961" s="9">
        <f>TRUNC(AG1961,2)</f>
        <v>107.22</v>
      </c>
      <c r="AK1961" s="9">
        <f>TRUNC(AH1961,2)</f>
        <v>115.8</v>
      </c>
      <c r="AL1961" s="13">
        <v>44170</v>
      </c>
      <c r="AM1961" s="13">
        <v>44187</v>
      </c>
      <c r="AN1961" s="13" t="s">
        <v>6541</v>
      </c>
    </row>
    <row r="1962" spans="1:40" ht="57" customHeight="1" x14ac:dyDescent="0.25">
      <c r="A1962" s="1">
        <v>8699638772070</v>
      </c>
      <c r="B1962" s="1" t="s">
        <v>3094</v>
      </c>
      <c r="C1962" s="1" t="s">
        <v>3095</v>
      </c>
      <c r="D1962" s="2" t="s">
        <v>150</v>
      </c>
      <c r="E1962" s="3" t="s">
        <v>133</v>
      </c>
      <c r="F1962" s="3">
        <v>0</v>
      </c>
      <c r="G1962" s="2">
        <v>1</v>
      </c>
      <c r="H1962" s="3">
        <v>1</v>
      </c>
      <c r="I1962" s="3"/>
      <c r="J1962" s="3"/>
      <c r="K1962" s="3"/>
      <c r="L1962" s="4" t="s">
        <v>6417</v>
      </c>
      <c r="M1962" s="4" t="s">
        <v>398</v>
      </c>
      <c r="N1962" s="3" t="s">
        <v>5974</v>
      </c>
      <c r="O1962" s="3" t="s">
        <v>3104</v>
      </c>
      <c r="P1962" s="3" t="s">
        <v>221</v>
      </c>
      <c r="Q1962" s="3">
        <v>1</v>
      </c>
      <c r="R1962" s="3" t="s">
        <v>48</v>
      </c>
      <c r="S1962" s="10" t="s">
        <v>49</v>
      </c>
      <c r="T1962" s="3" t="s">
        <v>111</v>
      </c>
      <c r="U1962" s="38">
        <v>22.91</v>
      </c>
      <c r="V1962" s="38">
        <v>22.91</v>
      </c>
      <c r="W1962" s="38">
        <v>18.32</v>
      </c>
      <c r="X1962" s="3" t="s">
        <v>111</v>
      </c>
      <c r="Y1962" s="12"/>
      <c r="Z1962" s="1">
        <v>0</v>
      </c>
      <c r="AA1962" s="9">
        <v>69.89</v>
      </c>
      <c r="AB1962" s="9"/>
      <c r="AC1962" s="50">
        <f>IF(AD1962=AK1962,1,0)</f>
        <v>1</v>
      </c>
      <c r="AD1962" s="50">
        <v>101.76</v>
      </c>
      <c r="AE1962" s="39">
        <v>69.89</v>
      </c>
      <c r="AF1962" s="11">
        <f>IF(Z1962=2,AE1962*1.08,IF(AE1962&lt;=10,(AE1962*1.09),IF(AE1962&lt;=50,(10*1.09)+((AE1962-10)*1.08),IF(AE1962&lt;=100,(10*1.09)+((50-10)*1.08)+((AE1962-50)*1.07),IF(AE1962&lt;=200,(10*1.09)+((50-10)*1.08)+((100-50)*1.07)+((AE1962-100)*1.04),(10*1.09)+((50-10)*1.08)+((100-50)*1.07)+((200-100)*1.04)+((AE1962-200)*1.02))))))</f>
        <v>75.382300000000001</v>
      </c>
      <c r="AG1962" s="11">
        <f>IF(Z1962=1,AF1962*1.08,IF(Z1962=4,AF1962*1.08,IF(Z1962=2,0,IF(AE1962&lt;=100,(AF1962*1.25),IF(AE1962&lt;=200,134.5+((AE1962-100)*1.04*1.16),255.14+((AE1962-200)*1.02*1.12))))))</f>
        <v>94.227874999999997</v>
      </c>
      <c r="AH1962" s="11">
        <f>IF(Z1962=1,0,IF(Z1962=4,0,(AG1962*1.08)))</f>
        <v>101.76610500000001</v>
      </c>
      <c r="AI1962" s="9">
        <f>TRUNC(AF1962,2)</f>
        <v>75.38</v>
      </c>
      <c r="AJ1962" s="9">
        <f>TRUNC(AG1962,2)</f>
        <v>94.22</v>
      </c>
      <c r="AK1962" s="9">
        <f>TRUNC(AH1962,2)</f>
        <v>101.76</v>
      </c>
      <c r="AL1962" s="13">
        <v>44170</v>
      </c>
      <c r="AM1962" s="13">
        <v>44187</v>
      </c>
      <c r="AN1962" s="13" t="s">
        <v>6541</v>
      </c>
    </row>
    <row r="1963" spans="1:40" ht="57" customHeight="1" x14ac:dyDescent="0.25">
      <c r="A1963" s="1">
        <v>8699638770311</v>
      </c>
      <c r="B1963" s="1" t="s">
        <v>3094</v>
      </c>
      <c r="C1963" s="1" t="s">
        <v>3095</v>
      </c>
      <c r="D1963" s="2" t="s">
        <v>150</v>
      </c>
      <c r="E1963" s="3" t="s">
        <v>133</v>
      </c>
      <c r="F1963" s="3">
        <v>0</v>
      </c>
      <c r="G1963" s="2">
        <v>1</v>
      </c>
      <c r="H1963" s="3">
        <v>1</v>
      </c>
      <c r="I1963" s="3"/>
      <c r="J1963" s="3"/>
      <c r="K1963" s="3"/>
      <c r="L1963" s="4" t="s">
        <v>3096</v>
      </c>
      <c r="M1963" s="4" t="s">
        <v>398</v>
      </c>
      <c r="N1963" s="3" t="s">
        <v>5974</v>
      </c>
      <c r="O1963" s="3" t="s">
        <v>3097</v>
      </c>
      <c r="P1963" s="3" t="s">
        <v>221</v>
      </c>
      <c r="Q1963" s="3">
        <v>1</v>
      </c>
      <c r="R1963" s="3" t="s">
        <v>48</v>
      </c>
      <c r="S1963" s="10" t="s">
        <v>49</v>
      </c>
      <c r="T1963" s="3" t="s">
        <v>111</v>
      </c>
      <c r="U1963" s="38">
        <v>68.75</v>
      </c>
      <c r="V1963" s="38">
        <v>68.75</v>
      </c>
      <c r="W1963" s="38">
        <v>55</v>
      </c>
      <c r="X1963" s="3" t="s">
        <v>111</v>
      </c>
      <c r="Y1963" s="12"/>
      <c r="Z1963" s="1">
        <v>0</v>
      </c>
      <c r="AA1963" s="9">
        <v>209.79</v>
      </c>
      <c r="AB1963" s="9"/>
      <c r="AC1963" s="50">
        <f>IF(AD1963=AK1963,1,0)</f>
        <v>1</v>
      </c>
      <c r="AD1963" s="50">
        <v>287.63</v>
      </c>
      <c r="AE1963" s="39">
        <v>209.79</v>
      </c>
      <c r="AF1963" s="11">
        <f>IF(Z1963=2,AE1963*1.08,IF(AE1963&lt;=10,(AE1963*1.09),IF(AE1963&lt;=50,(10*1.09)+((AE1963-10)*1.08),IF(AE1963&lt;=100,(10*1.09)+((50-10)*1.08)+((AE1963-50)*1.07),IF(AE1963&lt;=200,(10*1.09)+((50-10)*1.08)+((100-50)*1.07)+((AE1963-100)*1.04),(10*1.09)+((50-10)*1.08)+((100-50)*1.07)+((200-100)*1.04)+((AE1963-200)*1.02))))))</f>
        <v>221.58579999999998</v>
      </c>
      <c r="AG1963" s="11">
        <f>IF(Z1963=1,AF1963*1.08,IF(Z1963=4,AF1963*1.08,IF(Z1963=2,0,IF(AE1963&lt;=100,(AF1963*1.25),IF(AE1963&lt;=200,134.5+((AE1963-100)*1.04*1.16),255.14+((AE1963-200)*1.02*1.12))))))</f>
        <v>266.324096</v>
      </c>
      <c r="AH1963" s="11">
        <f>IF(Z1963=1,0,IF(Z1963=4,0,(AG1963*1.08)))</f>
        <v>287.63002368000002</v>
      </c>
      <c r="AI1963" s="9">
        <f>TRUNC(AF1963,2)</f>
        <v>221.58</v>
      </c>
      <c r="AJ1963" s="9">
        <f>TRUNC(AG1963,2)</f>
        <v>266.32</v>
      </c>
      <c r="AK1963" s="9">
        <f>TRUNC(AH1963,2)</f>
        <v>287.63</v>
      </c>
      <c r="AL1963" s="13">
        <v>44170</v>
      </c>
      <c r="AM1963" s="13">
        <v>44187</v>
      </c>
      <c r="AN1963" s="13" t="s">
        <v>6541</v>
      </c>
    </row>
    <row r="1964" spans="1:40" ht="57" customHeight="1" x14ac:dyDescent="0.25">
      <c r="A1964" s="1">
        <v>8682214521407</v>
      </c>
      <c r="B1964" s="1" t="s">
        <v>5554</v>
      </c>
      <c r="C1964" s="1" t="s">
        <v>5555</v>
      </c>
      <c r="D1964" s="2" t="s">
        <v>150</v>
      </c>
      <c r="E1964" s="3" t="s">
        <v>5731</v>
      </c>
      <c r="F1964" s="3">
        <v>0</v>
      </c>
      <c r="G1964" s="2">
        <v>2</v>
      </c>
      <c r="H1964" s="3">
        <v>1</v>
      </c>
      <c r="I1964" s="3"/>
      <c r="J1964" s="3"/>
      <c r="K1964" s="3"/>
      <c r="L1964" s="4" t="s">
        <v>5557</v>
      </c>
      <c r="M1964" s="4" t="s">
        <v>5556</v>
      </c>
      <c r="N1964" s="3" t="s">
        <v>6084</v>
      </c>
      <c r="O1964" s="3">
        <v>200</v>
      </c>
      <c r="P1964" s="3" t="s">
        <v>76</v>
      </c>
      <c r="Q1964" s="3">
        <v>60</v>
      </c>
      <c r="R1964" s="3" t="s">
        <v>48</v>
      </c>
      <c r="S1964" s="10" t="s">
        <v>49</v>
      </c>
      <c r="T1964" s="3" t="s">
        <v>153</v>
      </c>
      <c r="U1964" s="38">
        <v>3488.89</v>
      </c>
      <c r="V1964" s="38">
        <v>3488.89</v>
      </c>
      <c r="W1964" s="38">
        <v>2093.33</v>
      </c>
      <c r="X1964" s="3" t="s">
        <v>153</v>
      </c>
      <c r="Y1964" s="12"/>
      <c r="Z1964" s="1">
        <v>0</v>
      </c>
      <c r="AA1964" s="9">
        <v>7987.09</v>
      </c>
      <c r="AB1964" s="9"/>
      <c r="AC1964" s="50">
        <f>IF(AD1964=AK1964,1,0)</f>
        <v>1</v>
      </c>
      <c r="AD1964" s="50">
        <v>9883.2000000000007</v>
      </c>
      <c r="AE1964" s="39">
        <v>7987.09</v>
      </c>
      <c r="AF1964" s="11">
        <f>IF(Z1964=2,AE1964*1.08,IF(AE1964&lt;=10,(AE1964*1.09),IF(AE1964&lt;=50,(10*1.09)+((AE1964-10)*1.08),IF(AE1964&lt;=100,(10*1.09)+((50-10)*1.08)+((AE1964-50)*1.07),IF(AE1964&lt;=200,(10*1.09)+((50-10)*1.08)+((100-50)*1.07)+((AE1964-100)*1.04),(10*1.09)+((50-10)*1.08)+((100-50)*1.07)+((200-100)*1.04)+((AE1964-200)*1.02))))))</f>
        <v>8154.4318000000003</v>
      </c>
      <c r="AG1964" s="11">
        <f>IF(Z1964=1,AF1964*1.08,IF(Z1964=4,AF1964*1.08,IF(Z1964=2,0,IF(AE1964&lt;=100,(AF1964*1.25),IF(AE1964&lt;=200,134.5+((AE1964-100)*1.04*1.16),255.14+((AE1964-200)*1.02*1.12))))))</f>
        <v>9151.1116160000001</v>
      </c>
      <c r="AH1964" s="11">
        <f>IF(Z1964=1,0,IF(Z1964=4,0,(AG1964*1.08)))</f>
        <v>9883.2005452800004</v>
      </c>
      <c r="AI1964" s="9">
        <f>TRUNC(AF1964,2)</f>
        <v>8154.43</v>
      </c>
      <c r="AJ1964" s="9">
        <f>TRUNC(AG1964,2)</f>
        <v>9151.11</v>
      </c>
      <c r="AK1964" s="9">
        <f>TRUNC(AH1964,2)</f>
        <v>9883.2000000000007</v>
      </c>
      <c r="AL1964" s="13">
        <v>44170</v>
      </c>
      <c r="AM1964" s="13">
        <v>44187</v>
      </c>
      <c r="AN1964" s="13" t="s">
        <v>6541</v>
      </c>
    </row>
    <row r="1965" spans="1:40" ht="57" customHeight="1" x14ac:dyDescent="0.25">
      <c r="A1965" s="1">
        <v>8699566013245</v>
      </c>
      <c r="B1965" s="1" t="s">
        <v>1781</v>
      </c>
      <c r="C1965" s="1" t="s">
        <v>1782</v>
      </c>
      <c r="D1965" s="2" t="s">
        <v>150</v>
      </c>
      <c r="E1965" s="3" t="s">
        <v>5731</v>
      </c>
      <c r="F1965" s="3">
        <v>0</v>
      </c>
      <c r="G1965" s="2">
        <v>1</v>
      </c>
      <c r="H1965" s="3">
        <v>1</v>
      </c>
      <c r="I1965" s="3"/>
      <c r="J1965" s="3"/>
      <c r="K1965" s="3"/>
      <c r="L1965" s="4" t="s">
        <v>1784</v>
      </c>
      <c r="M1965" s="4" t="s">
        <v>431</v>
      </c>
      <c r="N1965" s="3" t="s">
        <v>6029</v>
      </c>
      <c r="O1965" s="3">
        <v>12.5</v>
      </c>
      <c r="P1965" s="3" t="s">
        <v>76</v>
      </c>
      <c r="Q1965" s="3">
        <v>30</v>
      </c>
      <c r="R1965" s="3" t="s">
        <v>48</v>
      </c>
      <c r="S1965" s="10" t="s">
        <v>18</v>
      </c>
      <c r="T1965" s="3" t="s">
        <v>153</v>
      </c>
      <c r="U1965" s="38">
        <v>3.67</v>
      </c>
      <c r="V1965" s="38">
        <v>5.91</v>
      </c>
      <c r="W1965" s="38">
        <v>3.54</v>
      </c>
      <c r="X1965" s="11" t="s">
        <v>129</v>
      </c>
      <c r="Y1965" s="12"/>
      <c r="Z1965" s="1">
        <v>0</v>
      </c>
      <c r="AA1965" s="9">
        <v>13.17</v>
      </c>
      <c r="AB1965" s="9"/>
      <c r="AC1965" s="50">
        <f>IF(AD1965=AK1965,1,0)</f>
        <v>1</v>
      </c>
      <c r="AD1965" s="50">
        <v>19.329999999999998</v>
      </c>
      <c r="AE1965" s="39">
        <v>13.17</v>
      </c>
      <c r="AF1965" s="11">
        <f>IF(Z1965=2,AE1965*1.08,IF(AE1965&lt;=10,(AE1965*1.09),IF(AE1965&lt;=50,(10*1.09)+((AE1965-10)*1.08),IF(AE1965&lt;=100,(10*1.09)+((50-10)*1.08)+((AE1965-50)*1.07),IF(AE1965&lt;=200,(10*1.09)+((50-10)*1.08)+((100-50)*1.07)+((AE1965-100)*1.04),(10*1.09)+((50-10)*1.08)+((100-50)*1.07)+((200-100)*1.04)+((AE1965-200)*1.02))))))</f>
        <v>14.323600000000001</v>
      </c>
      <c r="AG1965" s="11">
        <f>IF(Z1965=1,AF1965*1.08,IF(Z1965=4,AF1965*1.08,IF(Z1965=2,0,IF(AE1965&lt;=100,(AF1965*1.25),IF(AE1965&lt;=200,134.5+((AE1965-100)*1.04*1.16),255.14+((AE1965-200)*1.02*1.12))))))</f>
        <v>17.904500000000002</v>
      </c>
      <c r="AH1965" s="11">
        <f>IF(Z1965=1,0,IF(Z1965=4,0,(AG1965*1.08)))</f>
        <v>19.336860000000005</v>
      </c>
      <c r="AI1965" s="9">
        <f>TRUNC(AF1965,2)</f>
        <v>14.32</v>
      </c>
      <c r="AJ1965" s="9">
        <f>TRUNC(AG1965,2)</f>
        <v>17.899999999999999</v>
      </c>
      <c r="AK1965" s="9">
        <f>TRUNC(AH1965,2)</f>
        <v>19.329999999999998</v>
      </c>
      <c r="AL1965" s="13">
        <v>44170</v>
      </c>
      <c r="AM1965" s="13">
        <v>44187</v>
      </c>
      <c r="AN1965" s="13" t="s">
        <v>6541</v>
      </c>
    </row>
    <row r="1966" spans="1:40" ht="57" customHeight="1" x14ac:dyDescent="0.25">
      <c r="A1966" s="1">
        <v>8699566013283</v>
      </c>
      <c r="B1966" s="1" t="s">
        <v>1781</v>
      </c>
      <c r="C1966" s="1" t="s">
        <v>1782</v>
      </c>
      <c r="D1966" s="2" t="s">
        <v>150</v>
      </c>
      <c r="E1966" s="3" t="s">
        <v>5731</v>
      </c>
      <c r="F1966" s="3">
        <v>0</v>
      </c>
      <c r="G1966" s="2">
        <v>5</v>
      </c>
      <c r="H1966" s="3">
        <v>1</v>
      </c>
      <c r="I1966" s="3"/>
      <c r="J1966" s="3"/>
      <c r="K1966" s="3"/>
      <c r="L1966" s="4" t="s">
        <v>1446</v>
      </c>
      <c r="M1966" s="4" t="s">
        <v>431</v>
      </c>
      <c r="N1966" s="3" t="s">
        <v>6029</v>
      </c>
      <c r="O1966" s="3">
        <v>12.5</v>
      </c>
      <c r="P1966" s="3" t="s">
        <v>76</v>
      </c>
      <c r="Q1966" s="3">
        <v>90</v>
      </c>
      <c r="R1966" s="3" t="s">
        <v>48</v>
      </c>
      <c r="S1966" s="10" t="s">
        <v>18</v>
      </c>
      <c r="T1966" s="10" t="s">
        <v>153</v>
      </c>
      <c r="U1966" s="38">
        <v>11.02</v>
      </c>
      <c r="V1966" s="38">
        <v>17.7</v>
      </c>
      <c r="W1966" s="38">
        <v>10.62</v>
      </c>
      <c r="X1966" s="11" t="s">
        <v>129</v>
      </c>
      <c r="Y1966" s="12"/>
      <c r="Z1966" s="1">
        <v>0</v>
      </c>
      <c r="AA1966" s="9">
        <v>33.049999999999997</v>
      </c>
      <c r="AB1966" s="9"/>
      <c r="AC1966" s="50">
        <f>IF(AD1966=AK1966,1,0)</f>
        <v>1</v>
      </c>
      <c r="AD1966" s="50">
        <v>48.32</v>
      </c>
      <c r="AE1966" s="39">
        <v>33.049999999999997</v>
      </c>
      <c r="AF1966" s="11">
        <f>IF(Z1966=2,AE1966*1.08,IF(AE1966&lt;=10,(AE1966*1.09),IF(AE1966&lt;=50,(10*1.09)+((AE1966-10)*1.08),IF(AE1966&lt;=100,(10*1.09)+((50-10)*1.08)+((AE1966-50)*1.07),IF(AE1966&lt;=200,(10*1.09)+((50-10)*1.08)+((100-50)*1.07)+((AE1966-100)*1.04),(10*1.09)+((50-10)*1.08)+((100-50)*1.07)+((200-100)*1.04)+((AE1966-200)*1.02))))))</f>
        <v>35.793999999999997</v>
      </c>
      <c r="AG1966" s="11">
        <f>IF(Z1966=1,AF1966*1.08,IF(Z1966=4,AF1966*1.08,IF(Z1966=2,0,IF(AE1966&lt;=100,(AF1966*1.25),IF(AE1966&lt;=200,134.5+((AE1966-100)*1.04*1.16),255.14+((AE1966-200)*1.02*1.12))))))</f>
        <v>44.742499999999993</v>
      </c>
      <c r="AH1966" s="11">
        <f>IF(Z1966=1,0,IF(Z1966=4,0,(AG1966*1.08)))</f>
        <v>48.321899999999992</v>
      </c>
      <c r="AI1966" s="9">
        <f>TRUNC(AF1966,2)</f>
        <v>35.79</v>
      </c>
      <c r="AJ1966" s="9">
        <f>TRUNC(AG1966,2)</f>
        <v>44.74</v>
      </c>
      <c r="AK1966" s="9">
        <f>TRUNC(AH1966,2)</f>
        <v>48.32</v>
      </c>
      <c r="AL1966" s="13">
        <v>44170</v>
      </c>
      <c r="AM1966" s="13">
        <v>44187</v>
      </c>
      <c r="AN1966" s="13" t="s">
        <v>6541</v>
      </c>
    </row>
    <row r="1967" spans="1:40" ht="57" customHeight="1" x14ac:dyDescent="0.25">
      <c r="A1967" s="1">
        <v>8699566013269</v>
      </c>
      <c r="B1967" s="1" t="s">
        <v>1781</v>
      </c>
      <c r="C1967" s="1" t="s">
        <v>1782</v>
      </c>
      <c r="D1967" s="2" t="s">
        <v>150</v>
      </c>
      <c r="E1967" s="3" t="s">
        <v>5731</v>
      </c>
      <c r="F1967" s="3">
        <v>0</v>
      </c>
      <c r="G1967" s="2">
        <v>1</v>
      </c>
      <c r="H1967" s="3">
        <v>1</v>
      </c>
      <c r="I1967" s="3"/>
      <c r="J1967" s="3"/>
      <c r="K1967" s="3"/>
      <c r="L1967" s="4" t="s">
        <v>3088</v>
      </c>
      <c r="M1967" s="4" t="s">
        <v>431</v>
      </c>
      <c r="N1967" s="3" t="s">
        <v>6029</v>
      </c>
      <c r="O1967" s="3">
        <v>25</v>
      </c>
      <c r="P1967" s="3" t="s">
        <v>76</v>
      </c>
      <c r="Q1967" s="3">
        <v>30</v>
      </c>
      <c r="R1967" s="3" t="s">
        <v>48</v>
      </c>
      <c r="S1967" s="10" t="s">
        <v>18</v>
      </c>
      <c r="T1967" s="3" t="s">
        <v>102</v>
      </c>
      <c r="U1967" s="38">
        <v>4.58</v>
      </c>
      <c r="V1967" s="38">
        <v>6.29</v>
      </c>
      <c r="W1967" s="38">
        <v>3.77</v>
      </c>
      <c r="X1967" s="11" t="s">
        <v>102</v>
      </c>
      <c r="Y1967" s="12"/>
      <c r="Z1967" s="1">
        <v>0</v>
      </c>
      <c r="AA1967" s="9">
        <v>13.17</v>
      </c>
      <c r="AB1967" s="9"/>
      <c r="AC1967" s="50">
        <f>IF(AD1967=AK1967,1,0)</f>
        <v>1</v>
      </c>
      <c r="AD1967" s="50">
        <v>19.329999999999998</v>
      </c>
      <c r="AE1967" s="39">
        <v>13.17</v>
      </c>
      <c r="AF1967" s="11">
        <f>IF(Z1967=2,AE1967*1.08,IF(AE1967&lt;=10,(AE1967*1.09),IF(AE1967&lt;=50,(10*1.09)+((AE1967-10)*1.08),IF(AE1967&lt;=100,(10*1.09)+((50-10)*1.08)+((AE1967-50)*1.07),IF(AE1967&lt;=200,(10*1.09)+((50-10)*1.08)+((100-50)*1.07)+((AE1967-100)*1.04),(10*1.09)+((50-10)*1.08)+((100-50)*1.07)+((200-100)*1.04)+((AE1967-200)*1.02))))))</f>
        <v>14.323600000000001</v>
      </c>
      <c r="AG1967" s="11">
        <f>IF(Z1967=1,AF1967*1.08,IF(Z1967=4,AF1967*1.08,IF(Z1967=2,0,IF(AE1967&lt;=100,(AF1967*1.25),IF(AE1967&lt;=200,134.5+((AE1967-100)*1.04*1.16),255.14+((AE1967-200)*1.02*1.12))))))</f>
        <v>17.904500000000002</v>
      </c>
      <c r="AH1967" s="11">
        <f>IF(Z1967=1,0,IF(Z1967=4,0,(AG1967*1.08)))</f>
        <v>19.336860000000005</v>
      </c>
      <c r="AI1967" s="9">
        <f>TRUNC(AF1967,2)</f>
        <v>14.32</v>
      </c>
      <c r="AJ1967" s="9">
        <f>TRUNC(AG1967,2)</f>
        <v>17.899999999999999</v>
      </c>
      <c r="AK1967" s="9">
        <f>TRUNC(AH1967,2)</f>
        <v>19.329999999999998</v>
      </c>
      <c r="AL1967" s="13">
        <v>44170</v>
      </c>
      <c r="AM1967" s="13">
        <v>44187</v>
      </c>
      <c r="AN1967" s="13" t="s">
        <v>6541</v>
      </c>
    </row>
    <row r="1968" spans="1:40" ht="57" customHeight="1" x14ac:dyDescent="0.25">
      <c r="A1968" s="1">
        <v>8699566013184</v>
      </c>
      <c r="B1968" s="1" t="s">
        <v>1781</v>
      </c>
      <c r="C1968" s="1" t="s">
        <v>1782</v>
      </c>
      <c r="D1968" s="2" t="s">
        <v>150</v>
      </c>
      <c r="E1968" s="3" t="s">
        <v>5731</v>
      </c>
      <c r="F1968" s="3">
        <v>0</v>
      </c>
      <c r="G1968" s="2">
        <v>1</v>
      </c>
      <c r="H1968" s="3">
        <v>1</v>
      </c>
      <c r="I1968" s="3"/>
      <c r="J1968" s="3"/>
      <c r="K1968" s="3"/>
      <c r="L1968" s="4" t="s">
        <v>1445</v>
      </c>
      <c r="M1968" s="4" t="s">
        <v>431</v>
      </c>
      <c r="N1968" s="3" t="s">
        <v>6029</v>
      </c>
      <c r="O1968" s="3">
        <v>25</v>
      </c>
      <c r="P1968" s="3" t="s">
        <v>76</v>
      </c>
      <c r="Q1968" s="3">
        <v>90</v>
      </c>
      <c r="R1968" s="3" t="s">
        <v>48</v>
      </c>
      <c r="S1968" s="10" t="s">
        <v>18</v>
      </c>
      <c r="T1968" s="3" t="s">
        <v>102</v>
      </c>
      <c r="U1968" s="38">
        <v>13.73</v>
      </c>
      <c r="V1968" s="38">
        <v>18.850000000000001</v>
      </c>
      <c r="W1968" s="38">
        <v>11.31</v>
      </c>
      <c r="X1968" s="3" t="s">
        <v>102</v>
      </c>
      <c r="Y1968" s="12"/>
      <c r="Z1968" s="1">
        <v>0</v>
      </c>
      <c r="AA1968" s="9">
        <v>38.85</v>
      </c>
      <c r="AB1968" s="9"/>
      <c r="AC1968" s="50">
        <f>IF(AD1968=AK1968,1,0)</f>
        <v>1</v>
      </c>
      <c r="AD1968" s="50">
        <v>56.77</v>
      </c>
      <c r="AE1968" s="39">
        <v>38.85</v>
      </c>
      <c r="AF1968" s="11">
        <f>IF(Z1968=2,AE1968*1.08,IF(AE1968&lt;=10,(AE1968*1.09),IF(AE1968&lt;=50,(10*1.09)+((AE1968-10)*1.08),IF(AE1968&lt;=100,(10*1.09)+((50-10)*1.08)+((AE1968-50)*1.07),IF(AE1968&lt;=200,(10*1.09)+((50-10)*1.08)+((100-50)*1.07)+((AE1968-100)*1.04),(10*1.09)+((50-10)*1.08)+((100-50)*1.07)+((200-100)*1.04)+((AE1968-200)*1.02))))))</f>
        <v>42.058000000000007</v>
      </c>
      <c r="AG1968" s="11">
        <f>IF(Z1968=1,AF1968*1.08,IF(Z1968=4,AF1968*1.08,IF(Z1968=2,0,IF(AE1968&lt;=100,(AF1968*1.25),IF(AE1968&lt;=200,134.5+((AE1968-100)*1.04*1.16),255.14+((AE1968-200)*1.02*1.12))))))</f>
        <v>52.572500000000005</v>
      </c>
      <c r="AH1968" s="11">
        <f>IF(Z1968=1,0,IF(Z1968=4,0,(AG1968*1.08)))</f>
        <v>56.778300000000009</v>
      </c>
      <c r="AI1968" s="9">
        <f>TRUNC(AF1968,2)</f>
        <v>42.05</v>
      </c>
      <c r="AJ1968" s="9">
        <f>TRUNC(AG1968,2)</f>
        <v>52.57</v>
      </c>
      <c r="AK1968" s="9">
        <f>TRUNC(AH1968,2)</f>
        <v>56.77</v>
      </c>
      <c r="AL1968" s="13">
        <v>44170</v>
      </c>
      <c r="AM1968" s="13">
        <v>44187</v>
      </c>
      <c r="AN1968" s="13" t="s">
        <v>6541</v>
      </c>
    </row>
    <row r="1969" spans="1:40" ht="57" customHeight="1" x14ac:dyDescent="0.25">
      <c r="A1969" s="1">
        <v>8699569010609</v>
      </c>
      <c r="B1969" s="1" t="s">
        <v>1781</v>
      </c>
      <c r="C1969" s="1" t="s">
        <v>1782</v>
      </c>
      <c r="D1969" s="2" t="s">
        <v>150</v>
      </c>
      <c r="E1969" s="3" t="s">
        <v>5731</v>
      </c>
      <c r="F1969" s="3">
        <v>0</v>
      </c>
      <c r="G1969" s="2">
        <v>5</v>
      </c>
      <c r="H1969" s="3">
        <v>1</v>
      </c>
      <c r="I1969" s="3"/>
      <c r="J1969" s="3"/>
      <c r="K1969" s="3"/>
      <c r="L1969" s="4" t="s">
        <v>3119</v>
      </c>
      <c r="M1969" s="4" t="s">
        <v>431</v>
      </c>
      <c r="N1969" s="3" t="s">
        <v>5981</v>
      </c>
      <c r="O1969" s="3">
        <v>12.5</v>
      </c>
      <c r="P1969" s="3" t="s">
        <v>76</v>
      </c>
      <c r="Q1969" s="3">
        <v>28</v>
      </c>
      <c r="R1969" s="3" t="s">
        <v>48</v>
      </c>
      <c r="S1969" s="10" t="s">
        <v>18</v>
      </c>
      <c r="T1969" s="3" t="s">
        <v>153</v>
      </c>
      <c r="U1969" s="38">
        <v>3.43</v>
      </c>
      <c r="V1969" s="38">
        <v>5.52</v>
      </c>
      <c r="W1969" s="38">
        <v>3.31</v>
      </c>
      <c r="X1969" s="11" t="s">
        <v>129</v>
      </c>
      <c r="Y1969" s="12"/>
      <c r="Z1969" s="1">
        <v>0</v>
      </c>
      <c r="AA1969" s="9">
        <v>12.57</v>
      </c>
      <c r="AB1969" s="9"/>
      <c r="AC1969" s="50">
        <f>IF(AD1969=AK1969,1,0)</f>
        <v>1</v>
      </c>
      <c r="AD1969" s="50">
        <v>18.46</v>
      </c>
      <c r="AE1969" s="39">
        <v>12.57</v>
      </c>
      <c r="AF1969" s="11">
        <f>IF(Z1969=2,AE1969*1.08,IF(AE1969&lt;=10,(AE1969*1.09),IF(AE1969&lt;=50,(10*1.09)+((AE1969-10)*1.08),IF(AE1969&lt;=100,(10*1.09)+((50-10)*1.08)+((AE1969-50)*1.07),IF(AE1969&lt;=200,(10*1.09)+((50-10)*1.08)+((100-50)*1.07)+((AE1969-100)*1.04),(10*1.09)+((50-10)*1.08)+((100-50)*1.07)+((200-100)*1.04)+((AE1969-200)*1.02))))))</f>
        <v>13.675600000000001</v>
      </c>
      <c r="AG1969" s="11">
        <f>IF(Z1969=1,AF1969*1.08,IF(Z1969=4,AF1969*1.08,IF(Z1969=2,0,IF(AE1969&lt;=100,(AF1969*1.25),IF(AE1969&lt;=200,134.5+((AE1969-100)*1.04*1.16),255.14+((AE1969-200)*1.02*1.12))))))</f>
        <v>17.0945</v>
      </c>
      <c r="AH1969" s="11">
        <f>IF(Z1969=1,0,IF(Z1969=4,0,(AG1969*1.08)))</f>
        <v>18.462060000000001</v>
      </c>
      <c r="AI1969" s="9">
        <f>TRUNC(AF1969,2)</f>
        <v>13.67</v>
      </c>
      <c r="AJ1969" s="9">
        <f>TRUNC(AG1969,2)</f>
        <v>17.09</v>
      </c>
      <c r="AK1969" s="9">
        <f>TRUNC(AH1969,2)</f>
        <v>18.46</v>
      </c>
      <c r="AL1969" s="13">
        <v>44170</v>
      </c>
      <c r="AM1969" s="13">
        <v>44187</v>
      </c>
      <c r="AN1969" s="13" t="s">
        <v>6541</v>
      </c>
    </row>
    <row r="1970" spans="1:40" ht="57" customHeight="1" x14ac:dyDescent="0.25">
      <c r="A1970" s="1">
        <v>8699569010616</v>
      </c>
      <c r="B1970" s="1" t="s">
        <v>1781</v>
      </c>
      <c r="C1970" s="1" t="s">
        <v>1782</v>
      </c>
      <c r="D1970" s="2" t="s">
        <v>150</v>
      </c>
      <c r="E1970" s="3" t="s">
        <v>5731</v>
      </c>
      <c r="F1970" s="3">
        <v>0</v>
      </c>
      <c r="G1970" s="2">
        <v>1</v>
      </c>
      <c r="H1970" s="3">
        <v>1</v>
      </c>
      <c r="I1970" s="3"/>
      <c r="J1970" s="3"/>
      <c r="K1970" s="3"/>
      <c r="L1970" s="4" t="s">
        <v>3120</v>
      </c>
      <c r="M1970" s="4" t="s">
        <v>431</v>
      </c>
      <c r="N1970" s="3" t="s">
        <v>5981</v>
      </c>
      <c r="O1970" s="3">
        <v>25</v>
      </c>
      <c r="P1970" s="3" t="s">
        <v>76</v>
      </c>
      <c r="Q1970" s="3">
        <v>28</v>
      </c>
      <c r="R1970" s="3" t="s">
        <v>48</v>
      </c>
      <c r="S1970" s="10" t="s">
        <v>18</v>
      </c>
      <c r="T1970" s="3" t="s">
        <v>129</v>
      </c>
      <c r="U1970" s="38">
        <v>3.54</v>
      </c>
      <c r="V1970" s="38">
        <v>5.85</v>
      </c>
      <c r="W1970" s="38">
        <v>3.51</v>
      </c>
      <c r="X1970" s="3" t="s">
        <v>102</v>
      </c>
      <c r="Y1970" s="12"/>
      <c r="Z1970" s="1">
        <v>0</v>
      </c>
      <c r="AA1970" s="9">
        <v>13.17</v>
      </c>
      <c r="AB1970" s="9"/>
      <c r="AC1970" s="50">
        <f>IF(AD1970=AK1970,1,0)</f>
        <v>1</v>
      </c>
      <c r="AD1970" s="50">
        <v>19.329999999999998</v>
      </c>
      <c r="AE1970" s="39">
        <v>13.17</v>
      </c>
      <c r="AF1970" s="11">
        <f>IF(Z1970=2,AE1970*1.08,IF(AE1970&lt;=10,(AE1970*1.09),IF(AE1970&lt;=50,(10*1.09)+((AE1970-10)*1.08),IF(AE1970&lt;=100,(10*1.09)+((50-10)*1.08)+((AE1970-50)*1.07),IF(AE1970&lt;=200,(10*1.09)+((50-10)*1.08)+((100-50)*1.07)+((AE1970-100)*1.04),(10*1.09)+((50-10)*1.08)+((100-50)*1.07)+((200-100)*1.04)+((AE1970-200)*1.02))))))</f>
        <v>14.323600000000001</v>
      </c>
      <c r="AG1970" s="11">
        <f>IF(Z1970=1,AF1970*1.08,IF(Z1970=4,AF1970*1.08,IF(Z1970=2,0,IF(AE1970&lt;=100,(AF1970*1.25),IF(AE1970&lt;=200,134.5+((AE1970-100)*1.04*1.16),255.14+((AE1970-200)*1.02*1.12))))))</f>
        <v>17.904500000000002</v>
      </c>
      <c r="AH1970" s="11">
        <f>IF(Z1970=1,0,IF(Z1970=4,0,(AG1970*1.08)))</f>
        <v>19.336860000000005</v>
      </c>
      <c r="AI1970" s="9">
        <f>TRUNC(AF1970,2)</f>
        <v>14.32</v>
      </c>
      <c r="AJ1970" s="9">
        <f>TRUNC(AG1970,2)</f>
        <v>17.899999999999999</v>
      </c>
      <c r="AK1970" s="9">
        <f>TRUNC(AH1970,2)</f>
        <v>19.329999999999998</v>
      </c>
      <c r="AL1970" s="13">
        <v>44170</v>
      </c>
      <c r="AM1970" s="13">
        <v>44187</v>
      </c>
      <c r="AN1970" s="13" t="s">
        <v>6541</v>
      </c>
    </row>
    <row r="1971" spans="1:40" ht="57" customHeight="1" x14ac:dyDescent="0.25">
      <c r="A1971" s="1">
        <v>8699536030357</v>
      </c>
      <c r="B1971" s="1" t="s">
        <v>1276</v>
      </c>
      <c r="C1971" s="1" t="s">
        <v>1277</v>
      </c>
      <c r="D1971" s="2" t="s">
        <v>150</v>
      </c>
      <c r="E1971" s="3" t="s">
        <v>5731</v>
      </c>
      <c r="F1971" s="3">
        <v>0</v>
      </c>
      <c r="G1971" s="2">
        <v>1</v>
      </c>
      <c r="H1971" s="3">
        <v>1</v>
      </c>
      <c r="I1971" s="3"/>
      <c r="J1971" s="3"/>
      <c r="K1971" s="3"/>
      <c r="L1971" s="4" t="s">
        <v>5003</v>
      </c>
      <c r="M1971" s="4" t="s">
        <v>66</v>
      </c>
      <c r="N1971" s="3" t="s">
        <v>5946</v>
      </c>
      <c r="O1971" s="3">
        <v>150</v>
      </c>
      <c r="P1971" s="3" t="s">
        <v>76</v>
      </c>
      <c r="Q1971" s="3">
        <v>30</v>
      </c>
      <c r="R1971" s="3" t="s">
        <v>48</v>
      </c>
      <c r="S1971" s="10" t="s">
        <v>18</v>
      </c>
      <c r="T1971" s="3" t="s">
        <v>153</v>
      </c>
      <c r="U1971" s="38">
        <v>15.57</v>
      </c>
      <c r="V1971" s="38">
        <v>23.26</v>
      </c>
      <c r="W1971" s="38">
        <v>13.95</v>
      </c>
      <c r="X1971" s="3" t="s">
        <v>225</v>
      </c>
      <c r="Y1971" s="12"/>
      <c r="Z1971" s="1">
        <v>0</v>
      </c>
      <c r="AA1971" s="9">
        <v>45.13</v>
      </c>
      <c r="AB1971" s="9"/>
      <c r="AC1971" s="50">
        <f>IF(AD1971=AK1971,1,0)</f>
        <v>1</v>
      </c>
      <c r="AD1971" s="50">
        <v>65.930000000000007</v>
      </c>
      <c r="AE1971" s="39">
        <v>45.13</v>
      </c>
      <c r="AF1971" s="11">
        <f>IF(Z1971=2,AE1971*1.08,IF(AE1971&lt;=10,(AE1971*1.09),IF(AE1971&lt;=50,(10*1.09)+((AE1971-10)*1.08),IF(AE1971&lt;=100,(10*1.09)+((50-10)*1.08)+((AE1971-50)*1.07),IF(AE1971&lt;=200,(10*1.09)+((50-10)*1.08)+((100-50)*1.07)+((AE1971-100)*1.04),(10*1.09)+((50-10)*1.08)+((100-50)*1.07)+((200-100)*1.04)+((AE1971-200)*1.02))))))</f>
        <v>48.840400000000002</v>
      </c>
      <c r="AG1971" s="11">
        <f>IF(Z1971=1,AF1971*1.08,IF(Z1971=4,AF1971*1.08,IF(Z1971=2,0,IF(AE1971&lt;=100,(AF1971*1.25),IF(AE1971&lt;=200,134.5+((AE1971-100)*1.04*1.16),255.14+((AE1971-200)*1.02*1.12))))))</f>
        <v>61.0505</v>
      </c>
      <c r="AH1971" s="11">
        <f>IF(Z1971=1,0,IF(Z1971=4,0,(AG1971*1.08)))</f>
        <v>65.934539999999998</v>
      </c>
      <c r="AI1971" s="9">
        <f>TRUNC(AF1971,2)</f>
        <v>48.84</v>
      </c>
      <c r="AJ1971" s="9">
        <f>TRUNC(AG1971,2)</f>
        <v>61.05</v>
      </c>
      <c r="AK1971" s="9">
        <f>TRUNC(AH1971,2)</f>
        <v>65.930000000000007</v>
      </c>
      <c r="AL1971" s="13">
        <v>44170</v>
      </c>
      <c r="AM1971" s="13">
        <v>44187</v>
      </c>
      <c r="AN1971" s="13" t="s">
        <v>6541</v>
      </c>
    </row>
    <row r="1972" spans="1:40" ht="57" customHeight="1" x14ac:dyDescent="0.25">
      <c r="A1972" s="1">
        <v>8699536030364</v>
      </c>
      <c r="B1972" s="1" t="s">
        <v>1276</v>
      </c>
      <c r="C1972" s="1" t="s">
        <v>1277</v>
      </c>
      <c r="D1972" s="2" t="s">
        <v>150</v>
      </c>
      <c r="E1972" s="3" t="s">
        <v>5731</v>
      </c>
      <c r="F1972" s="3">
        <v>0</v>
      </c>
      <c r="G1972" s="2">
        <v>5</v>
      </c>
      <c r="H1972" s="3">
        <v>1</v>
      </c>
      <c r="I1972" s="3"/>
      <c r="J1972" s="3"/>
      <c r="K1972" s="3"/>
      <c r="L1972" s="4" t="s">
        <v>1403</v>
      </c>
      <c r="M1972" s="4" t="s">
        <v>66</v>
      </c>
      <c r="N1972" s="3" t="s">
        <v>5946</v>
      </c>
      <c r="O1972" s="3">
        <v>150</v>
      </c>
      <c r="P1972" s="3" t="s">
        <v>76</v>
      </c>
      <c r="Q1972" s="3">
        <v>60</v>
      </c>
      <c r="R1972" s="3" t="s">
        <v>48</v>
      </c>
      <c r="S1972" s="10" t="s">
        <v>18</v>
      </c>
      <c r="T1972" s="3" t="s">
        <v>111</v>
      </c>
      <c r="U1972" s="38">
        <v>31.13</v>
      </c>
      <c r="V1972" s="38">
        <v>46.52</v>
      </c>
      <c r="W1972" s="38">
        <v>27.91</v>
      </c>
      <c r="X1972" s="11" t="s">
        <v>225</v>
      </c>
      <c r="Y1972" s="12"/>
      <c r="Z1972" s="1">
        <v>0</v>
      </c>
      <c r="AA1972" s="9">
        <v>106.38</v>
      </c>
      <c r="AB1972" s="9"/>
      <c r="AC1972" s="50">
        <f>IF(AD1972=AK1972,1,0)</f>
        <v>1</v>
      </c>
      <c r="AD1972" s="50">
        <v>153.57</v>
      </c>
      <c r="AE1972" s="39">
        <v>106.38</v>
      </c>
      <c r="AF1972" s="11">
        <f>IF(Z1972=2,AE1972*1.08,IF(AE1972&lt;=10,(AE1972*1.09),IF(AE1972&lt;=50,(10*1.09)+((AE1972-10)*1.08),IF(AE1972&lt;=100,(10*1.09)+((50-10)*1.08)+((AE1972-50)*1.07),IF(AE1972&lt;=200,(10*1.09)+((50-10)*1.08)+((100-50)*1.07)+((AE1972-100)*1.04),(10*1.09)+((50-10)*1.08)+((100-50)*1.07)+((200-100)*1.04)+((AE1972-200)*1.02))))))</f>
        <v>114.23519999999999</v>
      </c>
      <c r="AG1972" s="11">
        <f>IF(Z1972=1,AF1972*1.08,IF(Z1972=4,AF1972*1.08,IF(Z1972=2,0,IF(AE1972&lt;=100,(AF1972*1.25),IF(AE1972&lt;=200,134.5+((AE1972-100)*1.04*1.16),255.14+((AE1972-200)*1.02*1.12))))))</f>
        <v>142.196832</v>
      </c>
      <c r="AH1972" s="11">
        <f>IF(Z1972=1,0,IF(Z1972=4,0,(AG1972*1.08)))</f>
        <v>153.57257856000001</v>
      </c>
      <c r="AI1972" s="9">
        <f>TRUNC(AF1972,2)</f>
        <v>114.23</v>
      </c>
      <c r="AJ1972" s="9">
        <f>TRUNC(AG1972,2)</f>
        <v>142.19</v>
      </c>
      <c r="AK1972" s="9">
        <f>TRUNC(AH1972,2)</f>
        <v>153.57</v>
      </c>
      <c r="AL1972" s="13">
        <v>44170</v>
      </c>
      <c r="AM1972" s="13">
        <v>44187</v>
      </c>
      <c r="AN1972" s="13" t="s">
        <v>6541</v>
      </c>
    </row>
    <row r="1973" spans="1:40" ht="57" customHeight="1" x14ac:dyDescent="0.25">
      <c r="A1973" s="1">
        <v>8699536030371</v>
      </c>
      <c r="B1973" s="1" t="s">
        <v>1276</v>
      </c>
      <c r="C1973" s="1" t="s">
        <v>1277</v>
      </c>
      <c r="D1973" s="2" t="s">
        <v>150</v>
      </c>
      <c r="E1973" s="3" t="s">
        <v>5731</v>
      </c>
      <c r="F1973" s="3">
        <v>0</v>
      </c>
      <c r="G1973" s="2">
        <v>1</v>
      </c>
      <c r="H1973" s="3">
        <v>1</v>
      </c>
      <c r="I1973" s="3"/>
      <c r="J1973" s="3"/>
      <c r="K1973" s="3"/>
      <c r="L1973" s="4" t="s">
        <v>3135</v>
      </c>
      <c r="M1973" s="4" t="s">
        <v>66</v>
      </c>
      <c r="N1973" s="3" t="s">
        <v>5946</v>
      </c>
      <c r="O1973" s="3">
        <v>200</v>
      </c>
      <c r="P1973" s="3" t="s">
        <v>76</v>
      </c>
      <c r="Q1973" s="3">
        <v>30</v>
      </c>
      <c r="R1973" s="3" t="s">
        <v>48</v>
      </c>
      <c r="S1973" s="10" t="s">
        <v>18</v>
      </c>
      <c r="T1973" s="3" t="s">
        <v>153</v>
      </c>
      <c r="U1973" s="38">
        <v>10.49</v>
      </c>
      <c r="V1973" s="38">
        <v>24.47</v>
      </c>
      <c r="W1973" s="38">
        <v>10.49</v>
      </c>
      <c r="X1973" s="3" t="s">
        <v>153</v>
      </c>
      <c r="Y1973" s="12"/>
      <c r="Z1973" s="1">
        <v>0</v>
      </c>
      <c r="AA1973" s="9">
        <v>37.909999999999997</v>
      </c>
      <c r="AB1973" s="9"/>
      <c r="AC1973" s="50">
        <f>IF(AD1973=AK1973,1,0)</f>
        <v>1</v>
      </c>
      <c r="AD1973" s="50">
        <v>55.4</v>
      </c>
      <c r="AE1973" s="39">
        <v>37.909999999999997</v>
      </c>
      <c r="AF1973" s="11">
        <f>IF(Z1973=2,AE1973*1.08,IF(AE1973&lt;=10,(AE1973*1.09),IF(AE1973&lt;=50,(10*1.09)+((AE1973-10)*1.08),IF(AE1973&lt;=100,(10*1.09)+((50-10)*1.08)+((AE1973-50)*1.07),IF(AE1973&lt;=200,(10*1.09)+((50-10)*1.08)+((100-50)*1.07)+((AE1973-100)*1.04),(10*1.09)+((50-10)*1.08)+((100-50)*1.07)+((200-100)*1.04)+((AE1973-200)*1.02))))))</f>
        <v>41.0428</v>
      </c>
      <c r="AG1973" s="11">
        <f>IF(Z1973=1,AF1973*1.08,IF(Z1973=4,AF1973*1.08,IF(Z1973=2,0,IF(AE1973&lt;=100,(AF1973*1.25),IF(AE1973&lt;=200,134.5+((AE1973-100)*1.04*1.16),255.14+((AE1973-200)*1.02*1.12))))))</f>
        <v>51.3035</v>
      </c>
      <c r="AH1973" s="11">
        <f>IF(Z1973=1,0,IF(Z1973=4,0,(AG1973*1.08)))</f>
        <v>55.407780000000002</v>
      </c>
      <c r="AI1973" s="9">
        <f>TRUNC(AF1973,2)</f>
        <v>41.04</v>
      </c>
      <c r="AJ1973" s="9">
        <f>TRUNC(AG1973,2)</f>
        <v>51.3</v>
      </c>
      <c r="AK1973" s="9">
        <f>TRUNC(AH1973,2)</f>
        <v>55.4</v>
      </c>
      <c r="AL1973" s="13">
        <v>44170</v>
      </c>
      <c r="AM1973" s="13">
        <v>44187</v>
      </c>
      <c r="AN1973" s="13" t="s">
        <v>6541</v>
      </c>
    </row>
    <row r="1974" spans="1:40" ht="57" customHeight="1" x14ac:dyDescent="0.25">
      <c r="A1974" s="1">
        <v>8699536030388</v>
      </c>
      <c r="B1974" s="1" t="s">
        <v>1276</v>
      </c>
      <c r="C1974" s="1" t="s">
        <v>1277</v>
      </c>
      <c r="D1974" s="2" t="s">
        <v>150</v>
      </c>
      <c r="E1974" s="3" t="s">
        <v>5731</v>
      </c>
      <c r="F1974" s="3">
        <v>0</v>
      </c>
      <c r="G1974" s="2">
        <v>1</v>
      </c>
      <c r="H1974" s="3">
        <v>1</v>
      </c>
      <c r="I1974" s="3"/>
      <c r="J1974" s="3"/>
      <c r="K1974" s="3"/>
      <c r="L1974" s="4" t="s">
        <v>1405</v>
      </c>
      <c r="M1974" s="4" t="s">
        <v>66</v>
      </c>
      <c r="N1974" s="3" t="s">
        <v>5946</v>
      </c>
      <c r="O1974" s="3">
        <v>200</v>
      </c>
      <c r="P1974" s="3" t="s">
        <v>76</v>
      </c>
      <c r="Q1974" s="3">
        <v>60</v>
      </c>
      <c r="R1974" s="3" t="s">
        <v>48</v>
      </c>
      <c r="S1974" s="10" t="s">
        <v>18</v>
      </c>
      <c r="T1974" s="3" t="s">
        <v>111</v>
      </c>
      <c r="U1974" s="38">
        <v>41.52</v>
      </c>
      <c r="V1974" s="38">
        <v>41.6</v>
      </c>
      <c r="W1974" s="38">
        <v>24.96</v>
      </c>
      <c r="X1974" s="3" t="s">
        <v>111</v>
      </c>
      <c r="Y1974" s="12"/>
      <c r="Z1974" s="1">
        <v>0</v>
      </c>
      <c r="AA1974" s="9">
        <v>83.27</v>
      </c>
      <c r="AB1974" s="9"/>
      <c r="AC1974" s="50">
        <f>IF(AD1974=AK1974,1,0)</f>
        <v>1</v>
      </c>
      <c r="AD1974" s="50">
        <v>121.09</v>
      </c>
      <c r="AE1974" s="39">
        <v>83.27</v>
      </c>
      <c r="AF1974" s="11">
        <f>IF(Z1974=2,AE1974*1.08,IF(AE1974&lt;=10,(AE1974*1.09),IF(AE1974&lt;=50,(10*1.09)+((AE1974-10)*1.08),IF(AE1974&lt;=100,(10*1.09)+((50-10)*1.08)+((AE1974-50)*1.07),IF(AE1974&lt;=200,(10*1.09)+((50-10)*1.08)+((100-50)*1.07)+((AE1974-100)*1.04),(10*1.09)+((50-10)*1.08)+((100-50)*1.07)+((200-100)*1.04)+((AE1974-200)*1.02))))))</f>
        <v>89.698900000000009</v>
      </c>
      <c r="AG1974" s="11">
        <f>IF(Z1974=1,AF1974*1.08,IF(Z1974=4,AF1974*1.08,IF(Z1974=2,0,IF(AE1974&lt;=100,(AF1974*1.25),IF(AE1974&lt;=200,134.5+((AE1974-100)*1.04*1.16),255.14+((AE1974-200)*1.02*1.12))))))</f>
        <v>112.123625</v>
      </c>
      <c r="AH1974" s="11">
        <f>IF(Z1974=1,0,IF(Z1974=4,0,(AG1974*1.08)))</f>
        <v>121.09351500000001</v>
      </c>
      <c r="AI1974" s="9">
        <f>TRUNC(AF1974,2)</f>
        <v>89.69</v>
      </c>
      <c r="AJ1974" s="9">
        <f>TRUNC(AG1974,2)</f>
        <v>112.12</v>
      </c>
      <c r="AK1974" s="9">
        <f>TRUNC(AH1974,2)</f>
        <v>121.09</v>
      </c>
      <c r="AL1974" s="13">
        <v>44170</v>
      </c>
      <c r="AM1974" s="13">
        <v>44187</v>
      </c>
      <c r="AN1974" s="13" t="s">
        <v>6541</v>
      </c>
    </row>
    <row r="1975" spans="1:40" ht="57" customHeight="1" x14ac:dyDescent="0.25">
      <c r="A1975" s="1">
        <v>8699536030395</v>
      </c>
      <c r="B1975" s="1" t="s">
        <v>1276</v>
      </c>
      <c r="C1975" s="1" t="s">
        <v>1277</v>
      </c>
      <c r="D1975" s="2" t="s">
        <v>150</v>
      </c>
      <c r="E1975" s="3" t="s">
        <v>5731</v>
      </c>
      <c r="F1975" s="3">
        <v>0</v>
      </c>
      <c r="G1975" s="2">
        <v>1</v>
      </c>
      <c r="H1975" s="3">
        <v>1</v>
      </c>
      <c r="I1975" s="3"/>
      <c r="J1975" s="3"/>
      <c r="K1975" s="3"/>
      <c r="L1975" s="4" t="s">
        <v>5004</v>
      </c>
      <c r="M1975" s="4" t="s">
        <v>66</v>
      </c>
      <c r="N1975" s="3" t="s">
        <v>5946</v>
      </c>
      <c r="O1975" s="3">
        <v>300</v>
      </c>
      <c r="P1975" s="3" t="s">
        <v>76</v>
      </c>
      <c r="Q1975" s="3">
        <v>30</v>
      </c>
      <c r="R1975" s="3" t="s">
        <v>48</v>
      </c>
      <c r="S1975" s="10" t="s">
        <v>18</v>
      </c>
      <c r="T1975" s="3" t="s">
        <v>153</v>
      </c>
      <c r="U1975" s="38">
        <v>22.34</v>
      </c>
      <c r="V1975" s="38">
        <v>36.700000000000003</v>
      </c>
      <c r="W1975" s="38">
        <v>22.02</v>
      </c>
      <c r="X1975" s="10" t="s">
        <v>153</v>
      </c>
      <c r="Y1975" s="12"/>
      <c r="Z1975" s="1">
        <v>0</v>
      </c>
      <c r="AA1975" s="9">
        <v>76.569999999999993</v>
      </c>
      <c r="AB1975" s="9"/>
      <c r="AC1975" s="50">
        <f>IF(AD1975=AK1975,1,0)</f>
        <v>1</v>
      </c>
      <c r="AD1975" s="50">
        <v>111.41</v>
      </c>
      <c r="AE1975" s="39">
        <v>76.569999999999993</v>
      </c>
      <c r="AF1975" s="11">
        <f>IF(Z1975=2,AE1975*1.08,IF(AE1975&lt;=10,(AE1975*1.09),IF(AE1975&lt;=50,(10*1.09)+((AE1975-10)*1.08),IF(AE1975&lt;=100,(10*1.09)+((50-10)*1.08)+((AE1975-50)*1.07),IF(AE1975&lt;=200,(10*1.09)+((50-10)*1.08)+((100-50)*1.07)+((AE1975-100)*1.04),(10*1.09)+((50-10)*1.08)+((100-50)*1.07)+((200-100)*1.04)+((AE1975-200)*1.02))))))</f>
        <v>82.529899999999998</v>
      </c>
      <c r="AG1975" s="11">
        <f>IF(Z1975=1,AF1975*1.08,IF(Z1975=4,AF1975*1.08,IF(Z1975=2,0,IF(AE1975&lt;=100,(AF1975*1.25),IF(AE1975&lt;=200,134.5+((AE1975-100)*1.04*1.16),255.14+((AE1975-200)*1.02*1.12))))))</f>
        <v>103.162375</v>
      </c>
      <c r="AH1975" s="11">
        <f>IF(Z1975=1,0,IF(Z1975=4,0,(AG1975*1.08)))</f>
        <v>111.41536500000001</v>
      </c>
      <c r="AI1975" s="9">
        <f>TRUNC(AF1975,2)</f>
        <v>82.52</v>
      </c>
      <c r="AJ1975" s="9">
        <f>TRUNC(AG1975,2)</f>
        <v>103.16</v>
      </c>
      <c r="AK1975" s="9">
        <f>TRUNC(AH1975,2)</f>
        <v>111.41</v>
      </c>
      <c r="AL1975" s="13">
        <v>44170</v>
      </c>
      <c r="AM1975" s="13">
        <v>44187</v>
      </c>
      <c r="AN1975" s="13" t="s">
        <v>6541</v>
      </c>
    </row>
    <row r="1976" spans="1:40" ht="57" customHeight="1" x14ac:dyDescent="0.25">
      <c r="A1976" s="1">
        <v>8699536030401</v>
      </c>
      <c r="B1976" s="1" t="s">
        <v>1276</v>
      </c>
      <c r="C1976" s="1" t="s">
        <v>1277</v>
      </c>
      <c r="D1976" s="2" t="s">
        <v>150</v>
      </c>
      <c r="E1976" s="3" t="s">
        <v>5731</v>
      </c>
      <c r="F1976" s="3">
        <v>0</v>
      </c>
      <c r="G1976" s="2">
        <v>1</v>
      </c>
      <c r="H1976" s="3">
        <v>1</v>
      </c>
      <c r="I1976" s="3"/>
      <c r="J1976" s="3"/>
      <c r="K1976" s="3"/>
      <c r="L1976" s="4" t="s">
        <v>1407</v>
      </c>
      <c r="M1976" s="4" t="s">
        <v>66</v>
      </c>
      <c r="N1976" s="3" t="s">
        <v>5946</v>
      </c>
      <c r="O1976" s="3">
        <v>300</v>
      </c>
      <c r="P1976" s="3" t="s">
        <v>76</v>
      </c>
      <c r="Q1976" s="3">
        <v>60</v>
      </c>
      <c r="R1976" s="3" t="s">
        <v>48</v>
      </c>
      <c r="S1976" s="10" t="s">
        <v>18</v>
      </c>
      <c r="T1976" s="3" t="s">
        <v>111</v>
      </c>
      <c r="U1976" s="38">
        <v>62.27</v>
      </c>
      <c r="V1976" s="38">
        <v>62.4</v>
      </c>
      <c r="W1976" s="38">
        <v>37.44</v>
      </c>
      <c r="X1976" s="3" t="s">
        <v>111</v>
      </c>
      <c r="Y1976" s="12"/>
      <c r="Z1976" s="1">
        <v>0</v>
      </c>
      <c r="AA1976" s="9">
        <v>138.30000000000001</v>
      </c>
      <c r="AB1976" s="9"/>
      <c r="AC1976" s="50">
        <f>IF(AD1976=AK1976,1,0)</f>
        <v>1</v>
      </c>
      <c r="AD1976" s="50">
        <v>195.16</v>
      </c>
      <c r="AE1976" s="39">
        <v>138.30000000000001</v>
      </c>
      <c r="AF1976" s="11">
        <f>IF(Z1976=2,AE1976*1.08,IF(AE1976&lt;=10,(AE1976*1.09),IF(AE1976&lt;=50,(10*1.09)+((AE1976-10)*1.08),IF(AE1976&lt;=100,(10*1.09)+((50-10)*1.08)+((AE1976-50)*1.07),IF(AE1976&lt;=200,(10*1.09)+((50-10)*1.08)+((100-50)*1.07)+((AE1976-100)*1.04),(10*1.09)+((50-10)*1.08)+((100-50)*1.07)+((200-100)*1.04)+((AE1976-200)*1.02))))))</f>
        <v>147.43200000000002</v>
      </c>
      <c r="AG1976" s="11">
        <f>IF(Z1976=1,AF1976*1.08,IF(Z1976=4,AF1976*1.08,IF(Z1976=2,0,IF(AE1976&lt;=100,(AF1976*1.25),IF(AE1976&lt;=200,134.5+((AE1976-100)*1.04*1.16),255.14+((AE1976-200)*1.02*1.12))))))</f>
        <v>180.70512000000002</v>
      </c>
      <c r="AH1976" s="11">
        <f>IF(Z1976=1,0,IF(Z1976=4,0,(AG1976*1.08)))</f>
        <v>195.16152960000002</v>
      </c>
      <c r="AI1976" s="9">
        <f>TRUNC(AF1976,2)</f>
        <v>147.43</v>
      </c>
      <c r="AJ1976" s="9">
        <f>TRUNC(AG1976,2)</f>
        <v>180.7</v>
      </c>
      <c r="AK1976" s="9">
        <f>TRUNC(AH1976,2)</f>
        <v>195.16</v>
      </c>
      <c r="AL1976" s="13">
        <v>44170</v>
      </c>
      <c r="AM1976" s="13">
        <v>44187</v>
      </c>
      <c r="AN1976" s="13" t="s">
        <v>6541</v>
      </c>
    </row>
    <row r="1977" spans="1:40" ht="57" customHeight="1" x14ac:dyDescent="0.25">
      <c r="A1977" s="1">
        <v>8699536030425</v>
      </c>
      <c r="B1977" s="1" t="s">
        <v>1276</v>
      </c>
      <c r="C1977" s="1" t="s">
        <v>1277</v>
      </c>
      <c r="D1977" s="2" t="s">
        <v>150</v>
      </c>
      <c r="E1977" s="3" t="s">
        <v>5731</v>
      </c>
      <c r="F1977" s="3">
        <v>0</v>
      </c>
      <c r="G1977" s="2">
        <v>1</v>
      </c>
      <c r="H1977" s="3">
        <v>1</v>
      </c>
      <c r="I1977" s="3"/>
      <c r="J1977" s="3"/>
      <c r="K1977" s="3"/>
      <c r="L1977" s="4" t="s">
        <v>1408</v>
      </c>
      <c r="M1977" s="4" t="s">
        <v>66</v>
      </c>
      <c r="N1977" s="3" t="s">
        <v>5946</v>
      </c>
      <c r="O1977" s="3">
        <v>400</v>
      </c>
      <c r="P1977" s="3" t="s">
        <v>76</v>
      </c>
      <c r="Q1977" s="3">
        <v>60</v>
      </c>
      <c r="R1977" s="3" t="s">
        <v>48</v>
      </c>
      <c r="S1977" s="10" t="s">
        <v>18</v>
      </c>
      <c r="T1977" s="3" t="s">
        <v>111</v>
      </c>
      <c r="U1977" s="38">
        <v>83.03</v>
      </c>
      <c r="V1977" s="38">
        <v>83.2</v>
      </c>
      <c r="W1977" s="38">
        <v>49.92</v>
      </c>
      <c r="X1977" s="3" t="s">
        <v>111</v>
      </c>
      <c r="Y1977" s="12"/>
      <c r="Z1977" s="1">
        <v>0</v>
      </c>
      <c r="AA1977" s="9">
        <v>159.12</v>
      </c>
      <c r="AB1977" s="9"/>
      <c r="AC1977" s="50">
        <f>IF(AD1977=AK1977,1,0)</f>
        <v>1</v>
      </c>
      <c r="AD1977" s="50">
        <v>222.28</v>
      </c>
      <c r="AE1977" s="39">
        <v>159.12</v>
      </c>
      <c r="AF1977" s="11">
        <f>IF(Z1977=2,AE1977*1.08,IF(AE1977&lt;=10,(AE1977*1.09),IF(AE1977&lt;=50,(10*1.09)+((AE1977-10)*1.08),IF(AE1977&lt;=100,(10*1.09)+((50-10)*1.08)+((AE1977-50)*1.07),IF(AE1977&lt;=200,(10*1.09)+((50-10)*1.08)+((100-50)*1.07)+((AE1977-100)*1.04),(10*1.09)+((50-10)*1.08)+((100-50)*1.07)+((200-100)*1.04)+((AE1977-200)*1.02))))))</f>
        <v>169.0848</v>
      </c>
      <c r="AG1977" s="11">
        <f>IF(Z1977=1,AF1977*1.08,IF(Z1977=4,AF1977*1.08,IF(Z1977=2,0,IF(AE1977&lt;=100,(AF1977*1.25),IF(AE1977&lt;=200,134.5+((AE1977-100)*1.04*1.16),255.14+((AE1977-200)*1.02*1.12))))))</f>
        <v>205.82236799999998</v>
      </c>
      <c r="AH1977" s="11">
        <f>IF(Z1977=1,0,IF(Z1977=4,0,(AG1977*1.08)))</f>
        <v>222.28815743999999</v>
      </c>
      <c r="AI1977" s="9">
        <f>TRUNC(AF1977,2)</f>
        <v>169.08</v>
      </c>
      <c r="AJ1977" s="9">
        <f>TRUNC(AG1977,2)</f>
        <v>205.82</v>
      </c>
      <c r="AK1977" s="9">
        <f>TRUNC(AH1977,2)</f>
        <v>222.28</v>
      </c>
      <c r="AL1977" s="13">
        <v>44170</v>
      </c>
      <c r="AM1977" s="13">
        <v>44187</v>
      </c>
      <c r="AN1977" s="13" t="s">
        <v>6541</v>
      </c>
    </row>
    <row r="1978" spans="1:40" ht="57" customHeight="1" x14ac:dyDescent="0.25">
      <c r="A1978" s="1">
        <v>8699540030053</v>
      </c>
      <c r="B1978" s="1" t="s">
        <v>1276</v>
      </c>
      <c r="C1978" s="1" t="s">
        <v>1277</v>
      </c>
      <c r="D1978" s="2" t="s">
        <v>150</v>
      </c>
      <c r="E1978" s="3" t="s">
        <v>5731</v>
      </c>
      <c r="F1978" s="3">
        <v>0</v>
      </c>
      <c r="G1978" s="2">
        <v>1</v>
      </c>
      <c r="H1978" s="3">
        <v>1</v>
      </c>
      <c r="I1978" s="3"/>
      <c r="J1978" s="3"/>
      <c r="K1978" s="3"/>
      <c r="L1978" s="4" t="s">
        <v>5007</v>
      </c>
      <c r="M1978" s="4" t="s">
        <v>66</v>
      </c>
      <c r="N1978" s="3" t="s">
        <v>5927</v>
      </c>
      <c r="O1978" s="3">
        <v>150</v>
      </c>
      <c r="P1978" s="3" t="s">
        <v>76</v>
      </c>
      <c r="Q1978" s="3">
        <v>30</v>
      </c>
      <c r="R1978" s="3" t="s">
        <v>48</v>
      </c>
      <c r="S1978" s="10" t="s">
        <v>18</v>
      </c>
      <c r="T1978" s="3" t="s">
        <v>153</v>
      </c>
      <c r="U1978" s="38">
        <v>15.57</v>
      </c>
      <c r="V1978" s="38">
        <v>23.26</v>
      </c>
      <c r="W1978" s="38">
        <v>13.95</v>
      </c>
      <c r="X1978" s="11" t="s">
        <v>225</v>
      </c>
      <c r="Y1978" s="12"/>
      <c r="Z1978" s="1">
        <v>0</v>
      </c>
      <c r="AA1978" s="9">
        <v>46.95</v>
      </c>
      <c r="AB1978" s="9"/>
      <c r="AC1978" s="50">
        <f>IF(AD1978=AK1978,1,0)</f>
        <v>1</v>
      </c>
      <c r="AD1978" s="50">
        <v>68.58</v>
      </c>
      <c r="AE1978" s="39">
        <v>46.95</v>
      </c>
      <c r="AF1978" s="11">
        <f>IF(Z1978=2,AE1978*1.08,IF(AE1978&lt;=10,(AE1978*1.09),IF(AE1978&lt;=50,(10*1.09)+((AE1978-10)*1.08),IF(AE1978&lt;=100,(10*1.09)+((50-10)*1.08)+((AE1978-50)*1.07),IF(AE1978&lt;=200,(10*1.09)+((50-10)*1.08)+((100-50)*1.07)+((AE1978-100)*1.04),(10*1.09)+((50-10)*1.08)+((100-50)*1.07)+((200-100)*1.04)+((AE1978-200)*1.02))))))</f>
        <v>50.806000000000004</v>
      </c>
      <c r="AG1978" s="11">
        <f>IF(Z1978=1,AF1978*1.08,IF(Z1978=4,AF1978*1.08,IF(Z1978=2,0,IF(AE1978&lt;=100,(AF1978*1.25),IF(AE1978&lt;=200,134.5+((AE1978-100)*1.04*1.16),255.14+((AE1978-200)*1.02*1.12))))))</f>
        <v>63.507500000000007</v>
      </c>
      <c r="AH1978" s="11">
        <f>IF(Z1978=1,0,IF(Z1978=4,0,(AG1978*1.08)))</f>
        <v>68.588100000000011</v>
      </c>
      <c r="AI1978" s="9">
        <f>TRUNC(AF1978,2)</f>
        <v>50.8</v>
      </c>
      <c r="AJ1978" s="9">
        <f>TRUNC(AG1978,2)</f>
        <v>63.5</v>
      </c>
      <c r="AK1978" s="9">
        <f>TRUNC(AH1978,2)</f>
        <v>68.58</v>
      </c>
      <c r="AL1978" s="13">
        <v>44170</v>
      </c>
      <c r="AM1978" s="13">
        <v>44187</v>
      </c>
      <c r="AN1978" s="13" t="s">
        <v>6541</v>
      </c>
    </row>
    <row r="1979" spans="1:40" ht="57" customHeight="1" x14ac:dyDescent="0.25">
      <c r="A1979" s="1">
        <v>8699540030077</v>
      </c>
      <c r="B1979" s="1" t="s">
        <v>1276</v>
      </c>
      <c r="C1979" s="1" t="s">
        <v>1277</v>
      </c>
      <c r="D1979" s="2" t="s">
        <v>150</v>
      </c>
      <c r="E1979" s="3" t="s">
        <v>5731</v>
      </c>
      <c r="F1979" s="3">
        <v>0</v>
      </c>
      <c r="G1979" s="2">
        <v>1</v>
      </c>
      <c r="H1979" s="3">
        <v>1</v>
      </c>
      <c r="I1979" s="3"/>
      <c r="J1979" s="3"/>
      <c r="K1979" s="3"/>
      <c r="L1979" s="4" t="s">
        <v>3136</v>
      </c>
      <c r="M1979" s="4" t="s">
        <v>66</v>
      </c>
      <c r="N1979" s="3" t="s">
        <v>5927</v>
      </c>
      <c r="O1979" s="3">
        <v>200</v>
      </c>
      <c r="P1979" s="3" t="s">
        <v>76</v>
      </c>
      <c r="Q1979" s="3">
        <v>30</v>
      </c>
      <c r="R1979" s="3" t="s">
        <v>48</v>
      </c>
      <c r="S1979" s="10" t="s">
        <v>18</v>
      </c>
      <c r="T1979" s="3" t="s">
        <v>153</v>
      </c>
      <c r="U1979" s="38">
        <v>10.49</v>
      </c>
      <c r="V1979" s="38">
        <v>24.47</v>
      </c>
      <c r="W1979" s="38">
        <v>10.49</v>
      </c>
      <c r="X1979" s="3" t="s">
        <v>153</v>
      </c>
      <c r="Y1979" s="12"/>
      <c r="Z1979" s="1">
        <v>0</v>
      </c>
      <c r="AA1979" s="9">
        <v>40.01</v>
      </c>
      <c r="AB1979" s="9"/>
      <c r="AC1979" s="50">
        <f>IF(AD1979=AK1979,1,0)</f>
        <v>1</v>
      </c>
      <c r="AD1979" s="50">
        <v>58.46</v>
      </c>
      <c r="AE1979" s="39">
        <v>40.01</v>
      </c>
      <c r="AF1979" s="11">
        <f>IF(Z1979=2,AE1979*1.08,IF(AE1979&lt;=10,(AE1979*1.09),IF(AE1979&lt;=50,(10*1.09)+((AE1979-10)*1.08),IF(AE1979&lt;=100,(10*1.09)+((50-10)*1.08)+((AE1979-50)*1.07),IF(AE1979&lt;=200,(10*1.09)+((50-10)*1.08)+((100-50)*1.07)+((AE1979-100)*1.04),(10*1.09)+((50-10)*1.08)+((100-50)*1.07)+((200-100)*1.04)+((AE1979-200)*1.02))))))</f>
        <v>43.3108</v>
      </c>
      <c r="AG1979" s="11">
        <f>IF(Z1979=1,AF1979*1.08,IF(Z1979=4,AF1979*1.08,IF(Z1979=2,0,IF(AE1979&lt;=100,(AF1979*1.25),IF(AE1979&lt;=200,134.5+((AE1979-100)*1.04*1.16),255.14+((AE1979-200)*1.02*1.12))))))</f>
        <v>54.138500000000001</v>
      </c>
      <c r="AH1979" s="11">
        <f>IF(Z1979=1,0,IF(Z1979=4,0,(AG1979*1.08)))</f>
        <v>58.469580000000008</v>
      </c>
      <c r="AI1979" s="9">
        <f>TRUNC(AF1979,2)</f>
        <v>43.31</v>
      </c>
      <c r="AJ1979" s="9">
        <f>TRUNC(AG1979,2)</f>
        <v>54.13</v>
      </c>
      <c r="AK1979" s="9">
        <f>TRUNC(AH1979,2)</f>
        <v>58.46</v>
      </c>
      <c r="AL1979" s="13">
        <v>44170</v>
      </c>
      <c r="AM1979" s="13">
        <v>44187</v>
      </c>
      <c r="AN1979" s="13" t="s">
        <v>6541</v>
      </c>
    </row>
    <row r="1980" spans="1:40" ht="57" customHeight="1" x14ac:dyDescent="0.25">
      <c r="A1980" s="1">
        <v>8699540030091</v>
      </c>
      <c r="B1980" s="1" t="s">
        <v>1276</v>
      </c>
      <c r="C1980" s="1" t="s">
        <v>1277</v>
      </c>
      <c r="D1980" s="2" t="s">
        <v>150</v>
      </c>
      <c r="E1980" s="3" t="s">
        <v>5731</v>
      </c>
      <c r="F1980" s="3">
        <v>0</v>
      </c>
      <c r="G1980" s="2">
        <v>1</v>
      </c>
      <c r="H1980" s="3">
        <v>1</v>
      </c>
      <c r="I1980" s="3"/>
      <c r="J1980" s="3"/>
      <c r="K1980" s="3"/>
      <c r="L1980" s="4" t="s">
        <v>5008</v>
      </c>
      <c r="M1980" s="4" t="s">
        <v>66</v>
      </c>
      <c r="N1980" s="3" t="s">
        <v>5927</v>
      </c>
      <c r="O1980" s="3">
        <v>300</v>
      </c>
      <c r="P1980" s="3" t="s">
        <v>76</v>
      </c>
      <c r="Q1980" s="3">
        <v>30</v>
      </c>
      <c r="R1980" s="3" t="s">
        <v>48</v>
      </c>
      <c r="S1980" s="10" t="s">
        <v>18</v>
      </c>
      <c r="T1980" s="3" t="s">
        <v>153</v>
      </c>
      <c r="U1980" s="38">
        <v>22.34</v>
      </c>
      <c r="V1980" s="38">
        <v>36.700000000000003</v>
      </c>
      <c r="W1980" s="38">
        <v>22.02</v>
      </c>
      <c r="X1980" s="10" t="s">
        <v>153</v>
      </c>
      <c r="Y1980" s="12"/>
      <c r="Z1980" s="1">
        <v>0</v>
      </c>
      <c r="AA1980" s="9">
        <v>80.16</v>
      </c>
      <c r="AB1980" s="9"/>
      <c r="AC1980" s="50">
        <f>IF(AD1980=AK1980,1,0)</f>
        <v>1</v>
      </c>
      <c r="AD1980" s="50">
        <v>116.6</v>
      </c>
      <c r="AE1980" s="39">
        <v>80.16</v>
      </c>
      <c r="AF1980" s="11">
        <f>IF(Z1980=2,AE1980*1.08,IF(AE1980&lt;=10,(AE1980*1.09),IF(AE1980&lt;=50,(10*1.09)+((AE1980-10)*1.08),IF(AE1980&lt;=100,(10*1.09)+((50-10)*1.08)+((AE1980-50)*1.07),IF(AE1980&lt;=200,(10*1.09)+((50-10)*1.08)+((100-50)*1.07)+((AE1980-100)*1.04),(10*1.09)+((50-10)*1.08)+((100-50)*1.07)+((200-100)*1.04)+((AE1980-200)*1.02))))))</f>
        <v>86.371200000000002</v>
      </c>
      <c r="AG1980" s="11">
        <f>IF(Z1980=1,AF1980*1.08,IF(Z1980=4,AF1980*1.08,IF(Z1980=2,0,IF(AE1980&lt;=100,(AF1980*1.25),IF(AE1980&lt;=200,134.5+((AE1980-100)*1.04*1.16),255.14+((AE1980-200)*1.02*1.12))))))</f>
        <v>107.964</v>
      </c>
      <c r="AH1980" s="11">
        <f>IF(Z1980=1,0,IF(Z1980=4,0,(AG1980*1.08)))</f>
        <v>116.60112000000001</v>
      </c>
      <c r="AI1980" s="9">
        <f>TRUNC(AF1980,2)</f>
        <v>86.37</v>
      </c>
      <c r="AJ1980" s="9">
        <f>TRUNC(AG1980,2)</f>
        <v>107.96</v>
      </c>
      <c r="AK1980" s="9">
        <f>TRUNC(AH1980,2)</f>
        <v>116.6</v>
      </c>
      <c r="AL1980" s="13">
        <v>44170</v>
      </c>
      <c r="AM1980" s="13">
        <v>44187</v>
      </c>
      <c r="AN1980" s="13" t="s">
        <v>6541</v>
      </c>
    </row>
    <row r="1981" spans="1:40" ht="57" customHeight="1" x14ac:dyDescent="0.25">
      <c r="A1981" s="1">
        <v>8699514030294</v>
      </c>
      <c r="B1981" s="1" t="s">
        <v>1276</v>
      </c>
      <c r="C1981" s="1" t="s">
        <v>1277</v>
      </c>
      <c r="D1981" s="2" t="s">
        <v>150</v>
      </c>
      <c r="E1981" s="3" t="s">
        <v>5731</v>
      </c>
      <c r="F1981" s="3">
        <v>0</v>
      </c>
      <c r="G1981" s="2">
        <v>1</v>
      </c>
      <c r="H1981" s="3">
        <v>1</v>
      </c>
      <c r="I1981" s="3"/>
      <c r="J1981" s="3"/>
      <c r="K1981" s="3"/>
      <c r="L1981" s="4" t="s">
        <v>3137</v>
      </c>
      <c r="M1981" s="4" t="s">
        <v>66</v>
      </c>
      <c r="N1981" s="3" t="s">
        <v>5962</v>
      </c>
      <c r="O1981" s="3">
        <v>200</v>
      </c>
      <c r="P1981" s="3" t="s">
        <v>76</v>
      </c>
      <c r="Q1981" s="3">
        <v>30</v>
      </c>
      <c r="R1981" s="3" t="s">
        <v>48</v>
      </c>
      <c r="S1981" s="10" t="s">
        <v>18</v>
      </c>
      <c r="T1981" s="3" t="s">
        <v>153</v>
      </c>
      <c r="U1981" s="38">
        <v>10.49</v>
      </c>
      <c r="V1981" s="38">
        <v>24.47</v>
      </c>
      <c r="W1981" s="38">
        <v>10.49</v>
      </c>
      <c r="X1981" s="3" t="s">
        <v>153</v>
      </c>
      <c r="Y1981" s="12"/>
      <c r="Z1981" s="1">
        <v>0</v>
      </c>
      <c r="AA1981" s="9">
        <v>40.01</v>
      </c>
      <c r="AB1981" s="9"/>
      <c r="AC1981" s="50">
        <f>IF(AD1981=AK1981,1,0)</f>
        <v>1</v>
      </c>
      <c r="AD1981" s="50">
        <v>58.46</v>
      </c>
      <c r="AE1981" s="39">
        <v>40.01</v>
      </c>
      <c r="AF1981" s="11">
        <f>IF(Z1981=2,AE1981*1.08,IF(AE1981&lt;=10,(AE1981*1.09),IF(AE1981&lt;=50,(10*1.09)+((AE1981-10)*1.08),IF(AE1981&lt;=100,(10*1.09)+((50-10)*1.08)+((AE1981-50)*1.07),IF(AE1981&lt;=200,(10*1.09)+((50-10)*1.08)+((100-50)*1.07)+((AE1981-100)*1.04),(10*1.09)+((50-10)*1.08)+((100-50)*1.07)+((200-100)*1.04)+((AE1981-200)*1.02))))))</f>
        <v>43.3108</v>
      </c>
      <c r="AG1981" s="11">
        <f>IF(Z1981=1,AF1981*1.08,IF(Z1981=4,AF1981*1.08,IF(Z1981=2,0,IF(AE1981&lt;=100,(AF1981*1.25),IF(AE1981&lt;=200,134.5+((AE1981-100)*1.04*1.16),255.14+((AE1981-200)*1.02*1.12))))))</f>
        <v>54.138500000000001</v>
      </c>
      <c r="AH1981" s="11">
        <f>IF(Z1981=1,0,IF(Z1981=4,0,(AG1981*1.08)))</f>
        <v>58.469580000000008</v>
      </c>
      <c r="AI1981" s="9">
        <f>TRUNC(AF1981,2)</f>
        <v>43.31</v>
      </c>
      <c r="AJ1981" s="9">
        <f>TRUNC(AG1981,2)</f>
        <v>54.13</v>
      </c>
      <c r="AK1981" s="9">
        <f>TRUNC(AH1981,2)</f>
        <v>58.46</v>
      </c>
      <c r="AL1981" s="13">
        <v>44170</v>
      </c>
      <c r="AM1981" s="13">
        <v>44187</v>
      </c>
      <c r="AN1981" s="13" t="s">
        <v>6541</v>
      </c>
    </row>
    <row r="1982" spans="1:40" ht="57" customHeight="1" x14ac:dyDescent="0.25">
      <c r="A1982" s="1">
        <v>8699514030300</v>
      </c>
      <c r="B1982" s="1" t="s">
        <v>1276</v>
      </c>
      <c r="C1982" s="1" t="s">
        <v>1277</v>
      </c>
      <c r="D1982" s="2" t="s">
        <v>150</v>
      </c>
      <c r="E1982" s="3" t="s">
        <v>5731</v>
      </c>
      <c r="F1982" s="3">
        <v>0</v>
      </c>
      <c r="G1982" s="2">
        <v>1</v>
      </c>
      <c r="H1982" s="3">
        <v>1</v>
      </c>
      <c r="I1982" s="3"/>
      <c r="J1982" s="3"/>
      <c r="K1982" s="3"/>
      <c r="L1982" s="4" t="s">
        <v>4737</v>
      </c>
      <c r="M1982" s="4" t="s">
        <v>66</v>
      </c>
      <c r="N1982" s="3" t="s">
        <v>5962</v>
      </c>
      <c r="O1982" s="3">
        <v>300</v>
      </c>
      <c r="P1982" s="3" t="s">
        <v>76</v>
      </c>
      <c r="Q1982" s="3">
        <v>30</v>
      </c>
      <c r="R1982" s="3" t="s">
        <v>48</v>
      </c>
      <c r="S1982" s="10" t="s">
        <v>18</v>
      </c>
      <c r="T1982" s="3" t="s">
        <v>153</v>
      </c>
      <c r="U1982" s="38">
        <v>22.34</v>
      </c>
      <c r="V1982" s="38">
        <v>36.700000000000003</v>
      </c>
      <c r="W1982" s="38">
        <v>22.02</v>
      </c>
      <c r="X1982" s="3" t="s">
        <v>153</v>
      </c>
      <c r="Y1982" s="12"/>
      <c r="Z1982" s="1">
        <v>0</v>
      </c>
      <c r="AA1982" s="9">
        <v>75.48</v>
      </c>
      <c r="AB1982" s="9"/>
      <c r="AC1982" s="50">
        <f>IF(AD1982=AK1982,1,0)</f>
        <v>1</v>
      </c>
      <c r="AD1982" s="50">
        <v>109.84</v>
      </c>
      <c r="AE1982" s="39">
        <v>75.48</v>
      </c>
      <c r="AF1982" s="11">
        <f>IF(Z1982=2,AE1982*1.08,IF(AE1982&lt;=10,(AE1982*1.09),IF(AE1982&lt;=50,(10*1.09)+((AE1982-10)*1.08),IF(AE1982&lt;=100,(10*1.09)+((50-10)*1.08)+((AE1982-50)*1.07),IF(AE1982&lt;=200,(10*1.09)+((50-10)*1.08)+((100-50)*1.07)+((AE1982-100)*1.04),(10*1.09)+((50-10)*1.08)+((100-50)*1.07)+((200-100)*1.04)+((AE1982-200)*1.02))))))</f>
        <v>81.363600000000005</v>
      </c>
      <c r="AG1982" s="11">
        <f>IF(Z1982=1,AF1982*1.08,IF(Z1982=4,AF1982*1.08,IF(Z1982=2,0,IF(AE1982&lt;=100,(AF1982*1.25),IF(AE1982&lt;=200,134.5+((AE1982-100)*1.04*1.16),255.14+((AE1982-200)*1.02*1.12))))))</f>
        <v>101.70450000000001</v>
      </c>
      <c r="AH1982" s="11">
        <f>IF(Z1982=1,0,IF(Z1982=4,0,(AG1982*1.08)))</f>
        <v>109.84086000000002</v>
      </c>
      <c r="AI1982" s="9">
        <f>TRUNC(AF1982,2)</f>
        <v>81.36</v>
      </c>
      <c r="AJ1982" s="9">
        <f>TRUNC(AG1982,2)</f>
        <v>101.7</v>
      </c>
      <c r="AK1982" s="9">
        <f>TRUNC(AH1982,2)</f>
        <v>109.84</v>
      </c>
      <c r="AL1982" s="13">
        <v>44170</v>
      </c>
      <c r="AM1982" s="13">
        <v>44187</v>
      </c>
      <c r="AN1982" s="13" t="s">
        <v>6541</v>
      </c>
    </row>
    <row r="1983" spans="1:40" ht="57" customHeight="1" x14ac:dyDescent="0.25">
      <c r="A1983" s="1">
        <v>8699702611533</v>
      </c>
      <c r="B1983" s="1" t="s">
        <v>4399</v>
      </c>
      <c r="C1983" s="1" t="s">
        <v>4178</v>
      </c>
      <c r="D1983" s="2" t="s">
        <v>150</v>
      </c>
      <c r="E1983" s="3" t="s">
        <v>133</v>
      </c>
      <c r="F1983" s="3">
        <v>4</v>
      </c>
      <c r="G1983" s="2">
        <v>2</v>
      </c>
      <c r="H1983" s="3">
        <v>2</v>
      </c>
      <c r="I1983" s="3"/>
      <c r="J1983" s="3"/>
      <c r="K1983" s="3"/>
      <c r="L1983" s="4" t="s">
        <v>4528</v>
      </c>
      <c r="M1983" s="4" t="s">
        <v>4179</v>
      </c>
      <c r="N1983" s="3" t="s">
        <v>5965</v>
      </c>
      <c r="O1983" s="3">
        <v>0.4</v>
      </c>
      <c r="P1983" s="3" t="s">
        <v>209</v>
      </c>
      <c r="Q1983" s="3">
        <v>5</v>
      </c>
      <c r="R1983" s="3" t="s">
        <v>48</v>
      </c>
      <c r="S1983" s="10" t="s">
        <v>18</v>
      </c>
      <c r="T1983" s="3" t="s">
        <v>20</v>
      </c>
      <c r="U1983" s="38">
        <v>3.46</v>
      </c>
      <c r="V1983" s="38">
        <v>3.46</v>
      </c>
      <c r="W1983" s="38">
        <v>0</v>
      </c>
      <c r="X1983" s="3" t="s">
        <v>20</v>
      </c>
      <c r="Y1983" s="12"/>
      <c r="Z1983" s="1">
        <v>0</v>
      </c>
      <c r="AA1983" s="9">
        <v>13.17</v>
      </c>
      <c r="AB1983" s="9"/>
      <c r="AC1983" s="50"/>
      <c r="AD1983" s="50"/>
      <c r="AE1983" s="39">
        <v>13.17</v>
      </c>
      <c r="AF1983" s="11">
        <f>IF(Z1983=2,AE1983*1.08,IF(AE1983&lt;=10,(AE1983*1.09),IF(AE1983&lt;=50,(10*1.09)+((AE1983-10)*1.08),IF(AE1983&lt;=100,(10*1.09)+((50-10)*1.08)+((AE1983-50)*1.07),IF(AE1983&lt;=200,(10*1.09)+((50-10)*1.08)+((100-50)*1.07)+((AE1983-100)*1.04),(10*1.09)+((50-10)*1.08)+((100-50)*1.07)+((200-100)*1.04)+((AE1983-200)*1.02))))))</f>
        <v>14.323600000000001</v>
      </c>
      <c r="AG1983" s="11">
        <f>IF(Z1983=1,AF1983*1.08,IF(Z1983=4,AF1983*1.08,IF(Z1983=2,0,IF(AE1983&lt;=100,(AF1983*1.25),IF(AE1983&lt;=200,134.5+((AE1983-100)*1.04*1.16),255.14+((AE1983-200)*1.02*1.12))))))</f>
        <v>17.904500000000002</v>
      </c>
      <c r="AH1983" s="11">
        <f>IF(Z1983=1,0,IF(Z1983=4,0,(AG1983*1.08)))</f>
        <v>19.336860000000005</v>
      </c>
      <c r="AI1983" s="9">
        <f>TRUNC(AF1983,2)</f>
        <v>14.32</v>
      </c>
      <c r="AJ1983" s="9">
        <f>TRUNC(AG1983,2)</f>
        <v>17.899999999999999</v>
      </c>
      <c r="AK1983" s="9">
        <f>TRUNC(AH1983,2)</f>
        <v>19.329999999999998</v>
      </c>
      <c r="AL1983" s="13">
        <v>44170</v>
      </c>
      <c r="AM1983" s="13">
        <v>44187</v>
      </c>
      <c r="AN1983" s="13" t="s">
        <v>6541</v>
      </c>
    </row>
    <row r="1984" spans="1:40" ht="57" customHeight="1" x14ac:dyDescent="0.25">
      <c r="A1984" s="1">
        <v>8697621010253</v>
      </c>
      <c r="B1984" s="1" t="s">
        <v>3151</v>
      </c>
      <c r="C1984" s="1" t="s">
        <v>3152</v>
      </c>
      <c r="D1984" s="2" t="s">
        <v>44</v>
      </c>
      <c r="E1984" s="3" t="s">
        <v>5731</v>
      </c>
      <c r="F1984" s="3">
        <v>0</v>
      </c>
      <c r="G1984" s="2">
        <v>2</v>
      </c>
      <c r="H1984" s="3">
        <v>1</v>
      </c>
      <c r="I1984" s="3"/>
      <c r="J1984" s="3"/>
      <c r="K1984" s="3"/>
      <c r="L1984" s="4" t="s">
        <v>3153</v>
      </c>
      <c r="M1984" s="4" t="s">
        <v>3154</v>
      </c>
      <c r="N1984" s="3" t="s">
        <v>6001</v>
      </c>
      <c r="O1984" s="3" t="s">
        <v>3155</v>
      </c>
      <c r="P1984" s="3" t="s">
        <v>188</v>
      </c>
      <c r="Q1984" s="3">
        <v>6</v>
      </c>
      <c r="R1984" s="3" t="s">
        <v>48</v>
      </c>
      <c r="S1984" s="10" t="s">
        <v>49</v>
      </c>
      <c r="T1984" s="3" t="s">
        <v>111</v>
      </c>
      <c r="U1984" s="38">
        <v>1.94</v>
      </c>
      <c r="V1984" s="38">
        <v>1.94</v>
      </c>
      <c r="W1984" s="38">
        <v>1.94</v>
      </c>
      <c r="X1984" s="3" t="s">
        <v>111</v>
      </c>
      <c r="Y1984" s="12"/>
      <c r="Z1984" s="1">
        <v>0</v>
      </c>
      <c r="AA1984" s="9">
        <v>7.39</v>
      </c>
      <c r="AB1984" s="9"/>
      <c r="AC1984" s="50">
        <f>IF(AD1984=AK1984,1,0)</f>
        <v>1</v>
      </c>
      <c r="AD1984" s="50">
        <v>10.87</v>
      </c>
      <c r="AE1984" s="39">
        <v>7.39</v>
      </c>
      <c r="AF1984" s="11">
        <f>IF(Z1984=2,AE1984*1.08,IF(AE1984&lt;=10,(AE1984*1.09),IF(AE1984&lt;=50,(10*1.09)+((AE1984-10)*1.08),IF(AE1984&lt;=100,(10*1.09)+((50-10)*1.08)+((AE1984-50)*1.07),IF(AE1984&lt;=200,(10*1.09)+((50-10)*1.08)+((100-50)*1.07)+((AE1984-100)*1.04),(10*1.09)+((50-10)*1.08)+((100-50)*1.07)+((200-100)*1.04)+((AE1984-200)*1.02))))))</f>
        <v>8.0550999999999995</v>
      </c>
      <c r="AG1984" s="11">
        <f>IF(Z1984=1,AF1984*1.08,IF(Z1984=4,AF1984*1.08,IF(Z1984=2,0,IF(AE1984&lt;=100,(AF1984*1.25),IF(AE1984&lt;=200,134.5+((AE1984-100)*1.04*1.16),255.14+((AE1984-200)*1.02*1.12))))))</f>
        <v>10.068874999999998</v>
      </c>
      <c r="AH1984" s="11">
        <f>IF(Z1984=1,0,IF(Z1984=4,0,(AG1984*1.08)))</f>
        <v>10.874384999999998</v>
      </c>
      <c r="AI1984" s="9">
        <f>TRUNC(AF1984,2)</f>
        <v>8.0500000000000007</v>
      </c>
      <c r="AJ1984" s="9">
        <f>TRUNC(AG1984,2)</f>
        <v>10.06</v>
      </c>
      <c r="AK1984" s="9">
        <f>TRUNC(AH1984,2)</f>
        <v>10.87</v>
      </c>
      <c r="AL1984" s="13">
        <v>44170</v>
      </c>
      <c r="AM1984" s="13">
        <v>44187</v>
      </c>
      <c r="AN1984" s="13" t="s">
        <v>6541</v>
      </c>
    </row>
    <row r="1985" spans="1:40" ht="57" customHeight="1" x14ac:dyDescent="0.25">
      <c r="A1985" s="1">
        <v>8697621010260</v>
      </c>
      <c r="B1985" s="1" t="s">
        <v>3151</v>
      </c>
      <c r="C1985" s="1" t="s">
        <v>3152</v>
      </c>
      <c r="D1985" s="2" t="s">
        <v>44</v>
      </c>
      <c r="E1985" s="3" t="s">
        <v>5731</v>
      </c>
      <c r="F1985" s="3">
        <v>0</v>
      </c>
      <c r="G1985" s="2">
        <v>2</v>
      </c>
      <c r="H1985" s="3">
        <v>1</v>
      </c>
      <c r="I1985" s="3"/>
      <c r="J1985" s="3"/>
      <c r="K1985" s="3"/>
      <c r="L1985" s="4" t="s">
        <v>3156</v>
      </c>
      <c r="M1985" s="4" t="s">
        <v>3154</v>
      </c>
      <c r="N1985" s="3" t="s">
        <v>6001</v>
      </c>
      <c r="O1985" s="3">
        <v>75</v>
      </c>
      <c r="P1985" s="3" t="s">
        <v>188</v>
      </c>
      <c r="Q1985" s="3">
        <v>30</v>
      </c>
      <c r="R1985" s="3" t="s">
        <v>48</v>
      </c>
      <c r="S1985" s="10" t="s">
        <v>49</v>
      </c>
      <c r="T1985" s="3" t="s">
        <v>153</v>
      </c>
      <c r="U1985" s="38">
        <v>16.850000000000001</v>
      </c>
      <c r="V1985" s="38">
        <v>16.850000000000001</v>
      </c>
      <c r="W1985" s="38">
        <v>16.850000000000001</v>
      </c>
      <c r="X1985" s="3" t="s">
        <v>153</v>
      </c>
      <c r="Y1985" s="12"/>
      <c r="Z1985" s="1">
        <v>0</v>
      </c>
      <c r="AA1985" s="9">
        <v>64.28</v>
      </c>
      <c r="AB1985" s="9"/>
      <c r="AC1985" s="50">
        <f>IF(AD1985=AK1985,1,0)</f>
        <v>1</v>
      </c>
      <c r="AD1985" s="50">
        <v>93.66</v>
      </c>
      <c r="AE1985" s="39">
        <v>64.28</v>
      </c>
      <c r="AF1985" s="11">
        <f>IF(Z1985=2,AE1985*1.08,IF(AE1985&lt;=10,(AE1985*1.09),IF(AE1985&lt;=50,(10*1.09)+((AE1985-10)*1.08),IF(AE1985&lt;=100,(10*1.09)+((50-10)*1.08)+((AE1985-50)*1.07),IF(AE1985&lt;=200,(10*1.09)+((50-10)*1.08)+((100-50)*1.07)+((AE1985-100)*1.04),(10*1.09)+((50-10)*1.08)+((100-50)*1.07)+((200-100)*1.04)+((AE1985-200)*1.02))))))</f>
        <v>69.379600000000011</v>
      </c>
      <c r="AG1985" s="11">
        <f>IF(Z1985=1,AF1985*1.08,IF(Z1985=4,AF1985*1.08,IF(Z1985=2,0,IF(AE1985&lt;=100,(AF1985*1.25),IF(AE1985&lt;=200,134.5+((AE1985-100)*1.04*1.16),255.14+((AE1985-200)*1.02*1.12))))))</f>
        <v>86.724500000000006</v>
      </c>
      <c r="AH1985" s="11">
        <f>IF(Z1985=1,0,IF(Z1985=4,0,(AG1985*1.08)))</f>
        <v>93.66246000000001</v>
      </c>
      <c r="AI1985" s="9">
        <f>TRUNC(AF1985,2)</f>
        <v>69.37</v>
      </c>
      <c r="AJ1985" s="9">
        <f>TRUNC(AG1985,2)</f>
        <v>86.72</v>
      </c>
      <c r="AK1985" s="9">
        <f>TRUNC(AH1985,2)</f>
        <v>93.66</v>
      </c>
      <c r="AL1985" s="13">
        <v>44170</v>
      </c>
      <c r="AM1985" s="13">
        <v>44187</v>
      </c>
      <c r="AN1985" s="13" t="s">
        <v>6541</v>
      </c>
    </row>
    <row r="1986" spans="1:40" ht="57" customHeight="1" x14ac:dyDescent="0.25">
      <c r="A1986" s="1">
        <v>8699548090479</v>
      </c>
      <c r="B1986" s="1" t="s">
        <v>846</v>
      </c>
      <c r="C1986" s="1" t="s">
        <v>847</v>
      </c>
      <c r="D1986" s="2" t="s">
        <v>44</v>
      </c>
      <c r="E1986" s="3" t="s">
        <v>5731</v>
      </c>
      <c r="F1986" s="3">
        <v>0</v>
      </c>
      <c r="G1986" s="2">
        <v>1</v>
      </c>
      <c r="H1986" s="3">
        <v>1</v>
      </c>
      <c r="I1986" s="3"/>
      <c r="J1986" s="3"/>
      <c r="K1986" s="3"/>
      <c r="L1986" s="4" t="s">
        <v>5536</v>
      </c>
      <c r="M1986" s="4" t="s">
        <v>22</v>
      </c>
      <c r="N1986" s="3" t="s">
        <v>6013</v>
      </c>
      <c r="O1986" s="3">
        <v>500</v>
      </c>
      <c r="P1986" s="3" t="s">
        <v>76</v>
      </c>
      <c r="Q1986" s="3">
        <v>14</v>
      </c>
      <c r="R1986" s="3" t="s">
        <v>48</v>
      </c>
      <c r="S1986" s="10" t="s">
        <v>18</v>
      </c>
      <c r="T1986" s="3" t="s">
        <v>2081</v>
      </c>
      <c r="U1986" s="38">
        <v>27.69</v>
      </c>
      <c r="V1986" s="38">
        <v>35.78</v>
      </c>
      <c r="W1986" s="38">
        <v>21.46</v>
      </c>
      <c r="X1986" s="11" t="s">
        <v>2081</v>
      </c>
      <c r="Y1986" s="12"/>
      <c r="Z1986" s="1">
        <v>0</v>
      </c>
      <c r="AA1986" s="9">
        <v>17.79</v>
      </c>
      <c r="AB1986" s="9"/>
      <c r="AC1986" s="50"/>
      <c r="AD1986" s="50"/>
      <c r="AE1986" s="39">
        <v>17.79</v>
      </c>
      <c r="AF1986" s="11">
        <f>IF(Z1986=2,AE1986*1.08,IF(AE1986&lt;=10,(AE1986*1.09),IF(AE1986&lt;=50,(10*1.09)+((AE1986-10)*1.08),IF(AE1986&lt;=100,(10*1.09)+((50-10)*1.08)+((AE1986-50)*1.07),IF(AE1986&lt;=200,(10*1.09)+((50-10)*1.08)+((100-50)*1.07)+((AE1986-100)*1.04),(10*1.09)+((50-10)*1.08)+((100-50)*1.07)+((200-100)*1.04)+((AE1986-200)*1.02))))))</f>
        <v>19.313200000000002</v>
      </c>
      <c r="AG1986" s="11">
        <f>IF(Z1986=1,AF1986*1.08,IF(Z1986=4,AF1986*1.08,IF(Z1986=2,0,IF(AE1986&lt;=100,(AF1986*1.25),IF(AE1986&lt;=200,134.5+((AE1986-100)*1.04*1.16),255.14+((AE1986-200)*1.02*1.12))))))</f>
        <v>24.141500000000001</v>
      </c>
      <c r="AH1986" s="11">
        <f>IF(Z1986=1,0,IF(Z1986=4,0,(AG1986*1.08)))</f>
        <v>26.072820000000004</v>
      </c>
      <c r="AI1986" s="9">
        <f>TRUNC(AF1986,2)</f>
        <v>19.309999999999999</v>
      </c>
      <c r="AJ1986" s="9">
        <f>TRUNC(AG1986,2)</f>
        <v>24.14</v>
      </c>
      <c r="AK1986" s="9">
        <f>TRUNC(AH1986,2)</f>
        <v>26.07</v>
      </c>
      <c r="AL1986" s="13">
        <v>44170</v>
      </c>
      <c r="AM1986" s="13">
        <v>44187</v>
      </c>
      <c r="AN1986" s="13" t="s">
        <v>6541</v>
      </c>
    </row>
    <row r="1987" spans="1:40" ht="57" customHeight="1" x14ac:dyDescent="0.25">
      <c r="A1987" s="1">
        <v>8699717280151</v>
      </c>
      <c r="B1987" s="1" t="s">
        <v>846</v>
      </c>
      <c r="C1987" s="1" t="s">
        <v>847</v>
      </c>
      <c r="D1987" s="2" t="s">
        <v>150</v>
      </c>
      <c r="E1987" s="3" t="s">
        <v>5731</v>
      </c>
      <c r="F1987" s="3">
        <v>0</v>
      </c>
      <c r="G1987" s="2">
        <v>1</v>
      </c>
      <c r="H1987" s="3">
        <v>1</v>
      </c>
      <c r="I1987" s="3"/>
      <c r="J1987" s="3"/>
      <c r="K1987" s="3"/>
      <c r="L1987" s="4" t="s">
        <v>5026</v>
      </c>
      <c r="M1987" s="4" t="s">
        <v>22</v>
      </c>
      <c r="N1987" s="3" t="s">
        <v>5957</v>
      </c>
      <c r="O1987" s="3" t="s">
        <v>852</v>
      </c>
      <c r="P1987" s="3" t="s">
        <v>76</v>
      </c>
      <c r="Q1987" s="3">
        <v>100</v>
      </c>
      <c r="R1987" s="3" t="s">
        <v>48</v>
      </c>
      <c r="S1987" s="10" t="s">
        <v>18</v>
      </c>
      <c r="T1987" s="3" t="s">
        <v>225</v>
      </c>
      <c r="U1987" s="38">
        <v>8.2200000000000006</v>
      </c>
      <c r="V1987" s="38">
        <v>10.72</v>
      </c>
      <c r="W1987" s="38">
        <v>6.43</v>
      </c>
      <c r="X1987" s="3" t="s">
        <v>102</v>
      </c>
      <c r="Y1987" s="42" t="s">
        <v>309</v>
      </c>
      <c r="Z1987" s="1">
        <v>0</v>
      </c>
      <c r="AA1987" s="9">
        <v>25.51</v>
      </c>
      <c r="AB1987" s="9"/>
      <c r="AC1987" s="50">
        <f>IF(AD1987=AK1987,1,0)</f>
        <v>1</v>
      </c>
      <c r="AD1987" s="50">
        <v>37.32</v>
      </c>
      <c r="AE1987" s="39">
        <v>25.51</v>
      </c>
      <c r="AF1987" s="11">
        <f>IF(Z1987=2,AE1987*1.08,IF(AE1987&lt;=10,(AE1987*1.09),IF(AE1987&lt;=50,(10*1.09)+((AE1987-10)*1.08),IF(AE1987&lt;=100,(10*1.09)+((50-10)*1.08)+((AE1987-50)*1.07),IF(AE1987&lt;=200,(10*1.09)+((50-10)*1.08)+((100-50)*1.07)+((AE1987-100)*1.04),(10*1.09)+((50-10)*1.08)+((100-50)*1.07)+((200-100)*1.04)+((AE1987-200)*1.02))))))</f>
        <v>27.650800000000004</v>
      </c>
      <c r="AG1987" s="11">
        <f>IF(Z1987=1,AF1987*1.08,IF(Z1987=4,AF1987*1.08,IF(Z1987=2,0,IF(AE1987&lt;=100,(AF1987*1.25),IF(AE1987&lt;=200,134.5+((AE1987-100)*1.04*1.16),255.14+((AE1987-200)*1.02*1.12))))))</f>
        <v>34.563500000000005</v>
      </c>
      <c r="AH1987" s="11">
        <f>IF(Z1987=1,0,IF(Z1987=4,0,(AG1987*1.08)))</f>
        <v>37.328580000000009</v>
      </c>
      <c r="AI1987" s="9">
        <f>TRUNC(AF1987,2)</f>
        <v>27.65</v>
      </c>
      <c r="AJ1987" s="9">
        <f>TRUNC(AG1987,2)</f>
        <v>34.56</v>
      </c>
      <c r="AK1987" s="9">
        <f>TRUNC(AH1987,2)</f>
        <v>37.32</v>
      </c>
      <c r="AL1987" s="13">
        <v>44170</v>
      </c>
      <c r="AM1987" s="13">
        <v>44187</v>
      </c>
      <c r="AN1987" s="13" t="s">
        <v>6541</v>
      </c>
    </row>
    <row r="1988" spans="1:40" ht="57" customHeight="1" x14ac:dyDescent="0.25">
      <c r="A1988" s="1">
        <v>8699717280144</v>
      </c>
      <c r="B1988" s="1" t="s">
        <v>846</v>
      </c>
      <c r="C1988" s="1" t="s">
        <v>847</v>
      </c>
      <c r="D1988" s="2" t="s">
        <v>150</v>
      </c>
      <c r="E1988" s="3" t="s">
        <v>5731</v>
      </c>
      <c r="F1988" s="3">
        <v>0</v>
      </c>
      <c r="G1988" s="2">
        <v>1</v>
      </c>
      <c r="H1988" s="3">
        <v>1</v>
      </c>
      <c r="I1988" s="3"/>
      <c r="J1988" s="3"/>
      <c r="K1988" s="3"/>
      <c r="L1988" s="4" t="s">
        <v>5027</v>
      </c>
      <c r="M1988" s="4" t="s">
        <v>22</v>
      </c>
      <c r="N1988" s="3" t="s">
        <v>5957</v>
      </c>
      <c r="O1988" s="3" t="s">
        <v>852</v>
      </c>
      <c r="P1988" s="3" t="s">
        <v>76</v>
      </c>
      <c r="Q1988" s="3">
        <v>50</v>
      </c>
      <c r="R1988" s="3" t="s">
        <v>48</v>
      </c>
      <c r="S1988" s="10" t="s">
        <v>18</v>
      </c>
      <c r="T1988" s="3" t="s">
        <v>129</v>
      </c>
      <c r="U1988" s="38">
        <v>4.1500000000000004</v>
      </c>
      <c r="V1988" s="38">
        <v>6.93</v>
      </c>
      <c r="W1988" s="38">
        <v>4.1500000000000004</v>
      </c>
      <c r="X1988" s="11" t="s">
        <v>129</v>
      </c>
      <c r="Y1988" s="42" t="s">
        <v>309</v>
      </c>
      <c r="Z1988" s="1">
        <v>0</v>
      </c>
      <c r="AA1988" s="9">
        <v>16.46</v>
      </c>
      <c r="AB1988" s="9"/>
      <c r="AC1988" s="50">
        <f>IF(AD1988=AK1988,1,0)</f>
        <v>1</v>
      </c>
      <c r="AD1988" s="50">
        <v>24.13</v>
      </c>
      <c r="AE1988" s="39">
        <v>16.46</v>
      </c>
      <c r="AF1988" s="11">
        <f>IF(Z1988=2,AE1988*1.08,IF(AE1988&lt;=10,(AE1988*1.09),IF(AE1988&lt;=50,(10*1.09)+((AE1988-10)*1.08),IF(AE1988&lt;=100,(10*1.09)+((50-10)*1.08)+((AE1988-50)*1.07),IF(AE1988&lt;=200,(10*1.09)+((50-10)*1.08)+((100-50)*1.07)+((AE1988-100)*1.04),(10*1.09)+((50-10)*1.08)+((100-50)*1.07)+((200-100)*1.04)+((AE1988-200)*1.02))))))</f>
        <v>17.876800000000003</v>
      </c>
      <c r="AG1988" s="11">
        <f>IF(Z1988=1,AF1988*1.08,IF(Z1988=4,AF1988*1.08,IF(Z1988=2,0,IF(AE1988&lt;=100,(AF1988*1.25),IF(AE1988&lt;=200,134.5+((AE1988-100)*1.04*1.16),255.14+((AE1988-200)*1.02*1.12))))))</f>
        <v>22.346000000000004</v>
      </c>
      <c r="AH1988" s="11">
        <f>IF(Z1988=1,0,IF(Z1988=4,0,(AG1988*1.08)))</f>
        <v>24.133680000000005</v>
      </c>
      <c r="AI1988" s="9">
        <f>TRUNC(AF1988,2)</f>
        <v>17.87</v>
      </c>
      <c r="AJ1988" s="9">
        <f>TRUNC(AG1988,2)</f>
        <v>22.34</v>
      </c>
      <c r="AK1988" s="9">
        <f>TRUNC(AH1988,2)</f>
        <v>24.13</v>
      </c>
      <c r="AL1988" s="13">
        <v>44170</v>
      </c>
      <c r="AM1988" s="13">
        <v>44187</v>
      </c>
      <c r="AN1988" s="13" t="s">
        <v>6541</v>
      </c>
    </row>
    <row r="1989" spans="1:40" ht="57" customHeight="1" x14ac:dyDescent="0.25">
      <c r="A1989" s="1">
        <v>8699587012449</v>
      </c>
      <c r="B1989" s="1" t="s">
        <v>4536</v>
      </c>
      <c r="C1989" s="1" t="s">
        <v>4537</v>
      </c>
      <c r="D1989" s="2" t="s">
        <v>150</v>
      </c>
      <c r="E1989" s="3" t="s">
        <v>133</v>
      </c>
      <c r="F1989" s="3">
        <v>0</v>
      </c>
      <c r="G1989" s="2">
        <v>1</v>
      </c>
      <c r="H1989" s="3">
        <v>1</v>
      </c>
      <c r="I1989" s="3"/>
      <c r="J1989" s="3"/>
      <c r="K1989" s="3"/>
      <c r="L1989" s="4" t="s">
        <v>5035</v>
      </c>
      <c r="M1989" s="4" t="s">
        <v>1261</v>
      </c>
      <c r="N1989" s="3" t="s">
        <v>5937</v>
      </c>
      <c r="O1989" s="3">
        <v>100</v>
      </c>
      <c r="P1989" s="3" t="s">
        <v>76</v>
      </c>
      <c r="Q1989" s="3">
        <v>50</v>
      </c>
      <c r="R1989" s="3" t="s">
        <v>48</v>
      </c>
      <c r="S1989" s="10" t="s">
        <v>18</v>
      </c>
      <c r="T1989" s="10" t="s">
        <v>153</v>
      </c>
      <c r="U1989" s="38">
        <v>10.33</v>
      </c>
      <c r="V1989" s="38">
        <v>10.33</v>
      </c>
      <c r="W1989" s="38">
        <v>8.26</v>
      </c>
      <c r="X1989" s="11" t="s">
        <v>153</v>
      </c>
      <c r="Y1989" s="12"/>
      <c r="Z1989" s="1">
        <v>0</v>
      </c>
      <c r="AA1989" s="9">
        <v>31.51</v>
      </c>
      <c r="AB1989" s="9"/>
      <c r="AC1989" s="50"/>
      <c r="AD1989" s="50"/>
      <c r="AE1989" s="39">
        <v>31.51</v>
      </c>
      <c r="AF1989" s="11">
        <f>IF(Z1989=2,AE1989*1.08,IF(AE1989&lt;=10,(AE1989*1.09),IF(AE1989&lt;=50,(10*1.09)+((AE1989-10)*1.08),IF(AE1989&lt;=100,(10*1.09)+((50-10)*1.08)+((AE1989-50)*1.07),IF(AE1989&lt;=200,(10*1.09)+((50-10)*1.08)+((100-50)*1.07)+((AE1989-100)*1.04),(10*1.09)+((50-10)*1.08)+((100-50)*1.07)+((200-100)*1.04)+((AE1989-200)*1.02))))))</f>
        <v>34.130800000000001</v>
      </c>
      <c r="AG1989" s="11">
        <f>IF(Z1989=1,AF1989*1.08,IF(Z1989=4,AF1989*1.08,IF(Z1989=2,0,IF(AE1989&lt;=100,(AF1989*1.25),IF(AE1989&lt;=200,134.5+((AE1989-100)*1.04*1.16),255.14+((AE1989-200)*1.02*1.12))))))</f>
        <v>42.663499999999999</v>
      </c>
      <c r="AH1989" s="11">
        <f>IF(Z1989=1,0,IF(Z1989=4,0,(AG1989*1.08)))</f>
        <v>46.07658</v>
      </c>
      <c r="AI1989" s="9">
        <f>TRUNC(AF1989,2)</f>
        <v>34.130000000000003</v>
      </c>
      <c r="AJ1989" s="9">
        <f>TRUNC(AG1989,2)</f>
        <v>42.66</v>
      </c>
      <c r="AK1989" s="9">
        <f>TRUNC(AH1989,2)</f>
        <v>46.07</v>
      </c>
      <c r="AL1989" s="13">
        <v>44170</v>
      </c>
      <c r="AM1989" s="13">
        <v>44187</v>
      </c>
      <c r="AN1989" s="13" t="s">
        <v>6541</v>
      </c>
    </row>
    <row r="1990" spans="1:40" ht="57" customHeight="1" x14ac:dyDescent="0.25">
      <c r="A1990" s="1">
        <v>8699504011739</v>
      </c>
      <c r="B1990" s="1" t="s">
        <v>4536</v>
      </c>
      <c r="C1990" s="1" t="s">
        <v>4537</v>
      </c>
      <c r="D1990" s="2" t="s">
        <v>44</v>
      </c>
      <c r="E1990" s="3" t="s">
        <v>133</v>
      </c>
      <c r="F1990" s="3">
        <v>0</v>
      </c>
      <c r="G1990" s="2">
        <v>1</v>
      </c>
      <c r="H1990" s="3">
        <v>1</v>
      </c>
      <c r="I1990" s="3"/>
      <c r="J1990" s="3"/>
      <c r="K1990" s="3"/>
      <c r="L1990" s="4" t="s">
        <v>1260</v>
      </c>
      <c r="M1990" s="4" t="s">
        <v>1261</v>
      </c>
      <c r="N1990" s="3" t="s">
        <v>5971</v>
      </c>
      <c r="O1990" s="3">
        <v>100</v>
      </c>
      <c r="P1990" s="3" t="s">
        <v>76</v>
      </c>
      <c r="Q1990" s="3">
        <v>50</v>
      </c>
      <c r="R1990" s="3" t="s">
        <v>48</v>
      </c>
      <c r="S1990" s="10" t="s">
        <v>18</v>
      </c>
      <c r="T1990" s="10" t="s">
        <v>153</v>
      </c>
      <c r="U1990" s="38">
        <v>10.33</v>
      </c>
      <c r="V1990" s="38">
        <v>10.33</v>
      </c>
      <c r="W1990" s="38">
        <v>8.26</v>
      </c>
      <c r="X1990" s="11" t="s">
        <v>153</v>
      </c>
      <c r="Y1990" s="12"/>
      <c r="Z1990" s="1">
        <v>0</v>
      </c>
      <c r="AA1990" s="9">
        <v>31.51</v>
      </c>
      <c r="AB1990" s="9"/>
      <c r="AC1990" s="50">
        <f>IF(AD1990=AK1990,1,0)</f>
        <v>1</v>
      </c>
      <c r="AD1990" s="50">
        <v>46.07</v>
      </c>
      <c r="AE1990" s="39">
        <v>31.51</v>
      </c>
      <c r="AF1990" s="11">
        <f>IF(Z1990=2,AE1990*1.08,IF(AE1990&lt;=10,(AE1990*1.09),IF(AE1990&lt;=50,(10*1.09)+((AE1990-10)*1.08),IF(AE1990&lt;=100,(10*1.09)+((50-10)*1.08)+((AE1990-50)*1.07),IF(AE1990&lt;=200,(10*1.09)+((50-10)*1.08)+((100-50)*1.07)+((AE1990-100)*1.04),(10*1.09)+((50-10)*1.08)+((100-50)*1.07)+((200-100)*1.04)+((AE1990-200)*1.02))))))</f>
        <v>34.130800000000001</v>
      </c>
      <c r="AG1990" s="11">
        <f>IF(Z1990=1,AF1990*1.08,IF(Z1990=4,AF1990*1.08,IF(Z1990=2,0,IF(AE1990&lt;=100,(AF1990*1.25),IF(AE1990&lt;=200,134.5+((AE1990-100)*1.04*1.16),255.14+((AE1990-200)*1.02*1.12))))))</f>
        <v>42.663499999999999</v>
      </c>
      <c r="AH1990" s="11">
        <f>IF(Z1990=1,0,IF(Z1990=4,0,(AG1990*1.08)))</f>
        <v>46.07658</v>
      </c>
      <c r="AI1990" s="9">
        <f>TRUNC(AF1990,2)</f>
        <v>34.130000000000003</v>
      </c>
      <c r="AJ1990" s="9">
        <f>TRUNC(AG1990,2)</f>
        <v>42.66</v>
      </c>
      <c r="AK1990" s="9">
        <f>TRUNC(AH1990,2)</f>
        <v>46.07</v>
      </c>
      <c r="AL1990" s="13">
        <v>44170</v>
      </c>
      <c r="AM1990" s="13">
        <v>44187</v>
      </c>
      <c r="AN1990" s="13" t="s">
        <v>6541</v>
      </c>
    </row>
    <row r="1991" spans="1:40" ht="57" customHeight="1" x14ac:dyDescent="0.25">
      <c r="A1991" s="1">
        <v>8698856010667</v>
      </c>
      <c r="B1991" s="1" t="s">
        <v>4536</v>
      </c>
      <c r="C1991" s="1" t="s">
        <v>4537</v>
      </c>
      <c r="D1991" s="2" t="s">
        <v>44</v>
      </c>
      <c r="E1991" s="3" t="s">
        <v>133</v>
      </c>
      <c r="F1991" s="3">
        <v>0</v>
      </c>
      <c r="G1991" s="2">
        <v>1</v>
      </c>
      <c r="H1991" s="3">
        <v>1</v>
      </c>
      <c r="I1991" s="3"/>
      <c r="J1991" s="3"/>
      <c r="K1991" s="3"/>
      <c r="L1991" s="4" t="s">
        <v>1260</v>
      </c>
      <c r="M1991" s="4" t="s">
        <v>1261</v>
      </c>
      <c r="N1991" s="3" t="s">
        <v>6008</v>
      </c>
      <c r="O1991" s="3">
        <v>100</v>
      </c>
      <c r="P1991" s="3" t="s">
        <v>76</v>
      </c>
      <c r="Q1991" s="3">
        <v>50</v>
      </c>
      <c r="R1991" s="3" t="s">
        <v>48</v>
      </c>
      <c r="S1991" s="10" t="s">
        <v>18</v>
      </c>
      <c r="T1991" s="10" t="s">
        <v>153</v>
      </c>
      <c r="U1991" s="38">
        <v>10.33</v>
      </c>
      <c r="V1991" s="38">
        <v>10.33</v>
      </c>
      <c r="W1991" s="38">
        <v>8.26</v>
      </c>
      <c r="X1991" s="11" t="s">
        <v>153</v>
      </c>
      <c r="Y1991" s="12"/>
      <c r="Z1991" s="1">
        <v>0</v>
      </c>
      <c r="AA1991" s="9">
        <v>31.51</v>
      </c>
      <c r="AB1991" s="9"/>
      <c r="AC1991" s="50">
        <f>IF(AD1991=AK1991,1,0)</f>
        <v>1</v>
      </c>
      <c r="AD1991" s="50">
        <v>46.07</v>
      </c>
      <c r="AE1991" s="39">
        <v>31.51</v>
      </c>
      <c r="AF1991" s="11">
        <f>IF(Z1991=2,AE1991*1.08,IF(AE1991&lt;=10,(AE1991*1.09),IF(AE1991&lt;=50,(10*1.09)+((AE1991-10)*1.08),IF(AE1991&lt;=100,(10*1.09)+((50-10)*1.08)+((AE1991-50)*1.07),IF(AE1991&lt;=200,(10*1.09)+((50-10)*1.08)+((100-50)*1.07)+((AE1991-100)*1.04),(10*1.09)+((50-10)*1.08)+((100-50)*1.07)+((200-100)*1.04)+((AE1991-200)*1.02))))))</f>
        <v>34.130800000000001</v>
      </c>
      <c r="AG1991" s="11">
        <f>IF(Z1991=1,AF1991*1.08,IF(Z1991=4,AF1991*1.08,IF(Z1991=2,0,IF(AE1991&lt;=100,(AF1991*1.25),IF(AE1991&lt;=200,134.5+((AE1991-100)*1.04*1.16),255.14+((AE1991-200)*1.02*1.12))))))</f>
        <v>42.663499999999999</v>
      </c>
      <c r="AH1991" s="11">
        <f>IF(Z1991=1,0,IF(Z1991=4,0,(AG1991*1.08)))</f>
        <v>46.07658</v>
      </c>
      <c r="AI1991" s="9">
        <f>TRUNC(AF1991,2)</f>
        <v>34.130000000000003</v>
      </c>
      <c r="AJ1991" s="9">
        <f>TRUNC(AG1991,2)</f>
        <v>42.66</v>
      </c>
      <c r="AK1991" s="9">
        <f>TRUNC(AH1991,2)</f>
        <v>46.07</v>
      </c>
      <c r="AL1991" s="13">
        <v>44170</v>
      </c>
      <c r="AM1991" s="13">
        <v>44187</v>
      </c>
      <c r="AN1991" s="13" t="s">
        <v>6541</v>
      </c>
    </row>
    <row r="1992" spans="1:40" ht="57" customHeight="1" x14ac:dyDescent="0.25">
      <c r="A1992" s="1">
        <v>8681735980069</v>
      </c>
      <c r="B1992" s="1" t="s">
        <v>1954</v>
      </c>
      <c r="C1992" s="1" t="s">
        <v>1955</v>
      </c>
      <c r="D1992" s="2" t="s">
        <v>44</v>
      </c>
      <c r="E1992" s="3" t="s">
        <v>5731</v>
      </c>
      <c r="F1992" s="3">
        <v>1</v>
      </c>
      <c r="G1992" s="2">
        <v>2</v>
      </c>
      <c r="H1992" s="3">
        <v>1</v>
      </c>
      <c r="I1992" s="3"/>
      <c r="J1992" s="3"/>
      <c r="K1992" s="3"/>
      <c r="L1992" s="4" t="s">
        <v>611</v>
      </c>
      <c r="M1992" s="4" t="s">
        <v>612</v>
      </c>
      <c r="N1992" s="3" t="s">
        <v>5906</v>
      </c>
      <c r="O1992" s="3">
        <v>250</v>
      </c>
      <c r="P1992" s="3" t="s">
        <v>261</v>
      </c>
      <c r="Q1992" s="3">
        <v>1</v>
      </c>
      <c r="R1992" s="16" t="s">
        <v>1036</v>
      </c>
      <c r="S1992" s="10" t="s">
        <v>49</v>
      </c>
      <c r="T1992" s="10" t="s">
        <v>136</v>
      </c>
      <c r="U1992" s="38">
        <v>279</v>
      </c>
      <c r="V1992" s="38">
        <v>279</v>
      </c>
      <c r="W1992" s="38">
        <v>279</v>
      </c>
      <c r="X1992" s="3" t="s">
        <v>136</v>
      </c>
      <c r="Y1992" s="12"/>
      <c r="Z1992" s="1">
        <v>0</v>
      </c>
      <c r="AA1992" s="9">
        <v>1064.52</v>
      </c>
      <c r="AB1992" s="9"/>
      <c r="AC1992" s="50">
        <f>IF(AD1992=AK1992,1,0)</f>
        <v>1</v>
      </c>
      <c r="AD1992" s="50">
        <v>1342.18</v>
      </c>
      <c r="AE1992" s="39">
        <v>1064.52</v>
      </c>
      <c r="AF1992" s="11">
        <f>IF(Z1992=2,AE1992*1.08,IF(AE1992&lt;=10,(AE1992*1.09),IF(AE1992&lt;=50,(10*1.09)+((AE1992-10)*1.08),IF(AE1992&lt;=100,(10*1.09)+((50-10)*1.08)+((AE1992-50)*1.07),IF(AE1992&lt;=200,(10*1.09)+((50-10)*1.08)+((100-50)*1.07)+((AE1992-100)*1.04),(10*1.09)+((50-10)*1.08)+((100-50)*1.07)+((200-100)*1.04)+((AE1992-200)*1.02))))))</f>
        <v>1093.4104</v>
      </c>
      <c r="AG1992" s="11">
        <f>IF(Z1992=1,AF1992*1.08,IF(Z1992=4,AF1992*1.08,IF(Z1992=2,0,IF(AE1992&lt;=100,(AF1992*1.25),IF(AE1992&lt;=200,134.5+((AE1992-100)*1.04*1.16),255.14+((AE1992-200)*1.02*1.12))))))</f>
        <v>1242.767648</v>
      </c>
      <c r="AH1992" s="11">
        <f>IF(Z1992=1,0,IF(Z1992=4,0,(AG1992*1.08)))</f>
        <v>1342.18905984</v>
      </c>
      <c r="AI1992" s="9">
        <f>TRUNC(AF1992,2)</f>
        <v>1093.4100000000001</v>
      </c>
      <c r="AJ1992" s="9">
        <f>TRUNC(AG1992,2)</f>
        <v>1242.76</v>
      </c>
      <c r="AK1992" s="9">
        <f>TRUNC(AH1992,2)</f>
        <v>1342.18</v>
      </c>
      <c r="AL1992" s="13">
        <v>44170</v>
      </c>
      <c r="AM1992" s="13">
        <v>44187</v>
      </c>
      <c r="AN1992" s="13" t="s">
        <v>6541</v>
      </c>
    </row>
    <row r="1993" spans="1:40" ht="57" customHeight="1" x14ac:dyDescent="0.25">
      <c r="A1993" s="1">
        <v>8681735980076</v>
      </c>
      <c r="B1993" s="1" t="s">
        <v>1954</v>
      </c>
      <c r="C1993" s="1" t="s">
        <v>1955</v>
      </c>
      <c r="D1993" s="2" t="s">
        <v>44</v>
      </c>
      <c r="E1993" s="3" t="s">
        <v>5731</v>
      </c>
      <c r="F1993" s="3">
        <v>1</v>
      </c>
      <c r="G1993" s="2">
        <v>2</v>
      </c>
      <c r="H1993" s="3">
        <v>1</v>
      </c>
      <c r="I1993" s="3"/>
      <c r="J1993" s="3"/>
      <c r="K1993" s="3"/>
      <c r="L1993" s="4" t="s">
        <v>613</v>
      </c>
      <c r="M1993" s="4" t="s">
        <v>612</v>
      </c>
      <c r="N1993" s="3" t="s">
        <v>5906</v>
      </c>
      <c r="O1993" s="3">
        <v>500</v>
      </c>
      <c r="P1993" s="3" t="s">
        <v>261</v>
      </c>
      <c r="Q1993" s="3">
        <v>1</v>
      </c>
      <c r="R1993" s="16" t="s">
        <v>1036</v>
      </c>
      <c r="S1993" s="10" t="s">
        <v>49</v>
      </c>
      <c r="T1993" s="10" t="s">
        <v>136</v>
      </c>
      <c r="U1993" s="38">
        <v>558</v>
      </c>
      <c r="V1993" s="38">
        <v>558</v>
      </c>
      <c r="W1993" s="38">
        <v>558</v>
      </c>
      <c r="X1993" s="11" t="s">
        <v>136</v>
      </c>
      <c r="Y1993" s="12"/>
      <c r="Z1993" s="1">
        <v>0</v>
      </c>
      <c r="AA1993" s="9">
        <v>2129.04</v>
      </c>
      <c r="AB1993" s="9"/>
      <c r="AC1993" s="50">
        <f>IF(AD1993=AK1993,1,0)</f>
        <v>1</v>
      </c>
      <c r="AD1993" s="50">
        <v>2655.58</v>
      </c>
      <c r="AE1993" s="39">
        <v>2129.04</v>
      </c>
      <c r="AF1993" s="11">
        <f>IF(Z1993=2,AE1993*1.08,IF(AE1993&lt;=10,(AE1993*1.09),IF(AE1993&lt;=50,(10*1.09)+((AE1993-10)*1.08),IF(AE1993&lt;=100,(10*1.09)+((50-10)*1.08)+((AE1993-50)*1.07),IF(AE1993&lt;=200,(10*1.09)+((50-10)*1.08)+((100-50)*1.07)+((AE1993-100)*1.04),(10*1.09)+((50-10)*1.08)+((100-50)*1.07)+((200-100)*1.04)+((AE1993-200)*1.02))))))</f>
        <v>2179.2208000000001</v>
      </c>
      <c r="AG1993" s="11">
        <f>IF(Z1993=1,AF1993*1.08,IF(Z1993=4,AF1993*1.08,IF(Z1993=2,0,IF(AE1993&lt;=100,(AF1993*1.25),IF(AE1993&lt;=200,134.5+((AE1993-100)*1.04*1.16),255.14+((AE1993-200)*1.02*1.12))))))</f>
        <v>2458.8752960000002</v>
      </c>
      <c r="AH1993" s="11">
        <f>IF(Z1993=1,0,IF(Z1993=4,0,(AG1993*1.08)))</f>
        <v>2655.5853196800003</v>
      </c>
      <c r="AI1993" s="9">
        <f>TRUNC(AF1993,2)</f>
        <v>2179.2199999999998</v>
      </c>
      <c r="AJ1993" s="9">
        <f>TRUNC(AG1993,2)</f>
        <v>2458.87</v>
      </c>
      <c r="AK1993" s="9">
        <f>TRUNC(AH1993,2)</f>
        <v>2655.58</v>
      </c>
      <c r="AL1993" s="13">
        <v>44170</v>
      </c>
      <c r="AM1993" s="13">
        <v>44187</v>
      </c>
      <c r="AN1993" s="13" t="s">
        <v>6541</v>
      </c>
    </row>
    <row r="1994" spans="1:40" ht="57" customHeight="1" x14ac:dyDescent="0.25">
      <c r="A1994" s="1">
        <v>8699680090818</v>
      </c>
      <c r="B1994" s="1" t="s">
        <v>2471</v>
      </c>
      <c r="C1994" s="1" t="s">
        <v>2472</v>
      </c>
      <c r="D1994" s="2" t="s">
        <v>150</v>
      </c>
      <c r="E1994" s="3" t="s">
        <v>5731</v>
      </c>
      <c r="F1994" s="3">
        <v>0</v>
      </c>
      <c r="G1994" s="2">
        <v>1</v>
      </c>
      <c r="H1994" s="3">
        <v>1</v>
      </c>
      <c r="I1994" s="3"/>
      <c r="J1994" s="3"/>
      <c r="K1994" s="3"/>
      <c r="L1994" s="4" t="s">
        <v>3177</v>
      </c>
      <c r="M1994" s="4" t="s">
        <v>1108</v>
      </c>
      <c r="N1994" s="3" t="s">
        <v>5984</v>
      </c>
      <c r="O1994" s="3">
        <v>625</v>
      </c>
      <c r="P1994" s="3" t="s">
        <v>76</v>
      </c>
      <c r="Q1994" s="3">
        <v>180</v>
      </c>
      <c r="R1994" s="3" t="s">
        <v>48</v>
      </c>
      <c r="S1994" s="10" t="s">
        <v>18</v>
      </c>
      <c r="T1994" s="10" t="s">
        <v>153</v>
      </c>
      <c r="U1994" s="38">
        <v>104.1</v>
      </c>
      <c r="V1994" s="38">
        <v>104.1</v>
      </c>
      <c r="W1994" s="38">
        <v>62.46</v>
      </c>
      <c r="X1994" s="11" t="s">
        <v>153</v>
      </c>
      <c r="Y1994" s="12"/>
      <c r="Z1994" s="1">
        <v>0</v>
      </c>
      <c r="AA1994" s="9">
        <v>238.31</v>
      </c>
      <c r="AB1994" s="9"/>
      <c r="AC1994" s="50">
        <f>IF(AD1994=AK1994,1,0)</f>
        <v>1</v>
      </c>
      <c r="AD1994" s="50">
        <v>322.81</v>
      </c>
      <c r="AE1994" s="39">
        <v>238.31</v>
      </c>
      <c r="AF1994" s="11">
        <f>IF(Z1994=2,AE1994*1.08,IF(AE1994&lt;=10,(AE1994*1.09),IF(AE1994&lt;=50,(10*1.09)+((AE1994-10)*1.08),IF(AE1994&lt;=100,(10*1.09)+((50-10)*1.08)+((AE1994-50)*1.07),IF(AE1994&lt;=200,(10*1.09)+((50-10)*1.08)+((100-50)*1.07)+((AE1994-100)*1.04),(10*1.09)+((50-10)*1.08)+((100-50)*1.07)+((200-100)*1.04)+((AE1994-200)*1.02))))))</f>
        <v>250.67619999999999</v>
      </c>
      <c r="AG1994" s="11">
        <f>IF(Z1994=1,AF1994*1.08,IF(Z1994=4,AF1994*1.08,IF(Z1994=2,0,IF(AE1994&lt;=100,(AF1994*1.25),IF(AE1994&lt;=200,134.5+((AE1994-100)*1.04*1.16),255.14+((AE1994-200)*1.02*1.12))))))</f>
        <v>298.90534400000001</v>
      </c>
      <c r="AH1994" s="11">
        <f>IF(Z1994=1,0,IF(Z1994=4,0,(AG1994*1.08)))</f>
        <v>322.81777152000001</v>
      </c>
      <c r="AI1994" s="9">
        <f>TRUNC(AF1994,2)</f>
        <v>250.67</v>
      </c>
      <c r="AJ1994" s="9">
        <f>TRUNC(AG1994,2)</f>
        <v>298.89999999999998</v>
      </c>
      <c r="AK1994" s="9">
        <f>TRUNC(AH1994,2)</f>
        <v>322.81</v>
      </c>
      <c r="AL1994" s="13">
        <v>44170</v>
      </c>
      <c r="AM1994" s="13">
        <v>44187</v>
      </c>
      <c r="AN1994" s="13" t="s">
        <v>6541</v>
      </c>
    </row>
    <row r="1995" spans="1:40" ht="57" customHeight="1" x14ac:dyDescent="0.25">
      <c r="A1995" s="1">
        <v>8699559090314</v>
      </c>
      <c r="B1995" s="1" t="s">
        <v>373</v>
      </c>
      <c r="C1995" s="1" t="s">
        <v>374</v>
      </c>
      <c r="D1995" s="2" t="s">
        <v>44</v>
      </c>
      <c r="E1995" s="3" t="s">
        <v>133</v>
      </c>
      <c r="F1995" s="3">
        <v>4</v>
      </c>
      <c r="G1995" s="2">
        <v>1</v>
      </c>
      <c r="H1995" s="3">
        <v>1</v>
      </c>
      <c r="I1995" s="3"/>
      <c r="J1995" s="3"/>
      <c r="K1995" s="3"/>
      <c r="L1995" s="4" t="s">
        <v>3178</v>
      </c>
      <c r="M1995" s="4" t="s">
        <v>376</v>
      </c>
      <c r="N1995" s="3" t="s">
        <v>5986</v>
      </c>
      <c r="O1995" s="3">
        <v>0.5</v>
      </c>
      <c r="P1995" s="3" t="s">
        <v>76</v>
      </c>
      <c r="Q1995" s="3">
        <v>50</v>
      </c>
      <c r="R1995" s="3" t="s">
        <v>48</v>
      </c>
      <c r="S1995" s="10" t="s">
        <v>18</v>
      </c>
      <c r="T1995" s="3" t="s">
        <v>225</v>
      </c>
      <c r="U1995" s="38">
        <v>4.0199999999999996</v>
      </c>
      <c r="V1995" s="38">
        <v>3.46</v>
      </c>
      <c r="W1995" s="38">
        <v>0</v>
      </c>
      <c r="X1995" s="3" t="s">
        <v>20</v>
      </c>
      <c r="Y1995" s="12"/>
      <c r="Z1995" s="1">
        <v>0</v>
      </c>
      <c r="AA1995" s="9">
        <v>13.17</v>
      </c>
      <c r="AB1995" s="9"/>
      <c r="AC1995" s="50">
        <f>IF(AD1995=AK1995,1,0)</f>
        <v>1</v>
      </c>
      <c r="AD1995" s="50">
        <v>19.329999999999998</v>
      </c>
      <c r="AE1995" s="39">
        <v>13.17</v>
      </c>
      <c r="AF1995" s="11">
        <f>IF(Z1995=2,AE1995*1.08,IF(AE1995&lt;=10,(AE1995*1.09),IF(AE1995&lt;=50,(10*1.09)+((AE1995-10)*1.08),IF(AE1995&lt;=100,(10*1.09)+((50-10)*1.08)+((AE1995-50)*1.07),IF(AE1995&lt;=200,(10*1.09)+((50-10)*1.08)+((100-50)*1.07)+((AE1995-100)*1.04),(10*1.09)+((50-10)*1.08)+((100-50)*1.07)+((200-100)*1.04)+((AE1995-200)*1.02))))))</f>
        <v>14.323600000000001</v>
      </c>
      <c r="AG1995" s="11">
        <f>IF(Z1995=1,AF1995*1.08,IF(Z1995=4,AF1995*1.08,IF(Z1995=2,0,IF(AE1995&lt;=100,(AF1995*1.25),IF(AE1995&lt;=200,134.5+((AE1995-100)*1.04*1.16),255.14+((AE1995-200)*1.02*1.12))))))</f>
        <v>17.904500000000002</v>
      </c>
      <c r="AH1995" s="11">
        <f>IF(Z1995=1,0,IF(Z1995=4,0,(AG1995*1.08)))</f>
        <v>19.336860000000005</v>
      </c>
      <c r="AI1995" s="9">
        <f>TRUNC(AF1995,2)</f>
        <v>14.32</v>
      </c>
      <c r="AJ1995" s="9">
        <f>TRUNC(AG1995,2)</f>
        <v>17.899999999999999</v>
      </c>
      <c r="AK1995" s="9">
        <f>TRUNC(AH1995,2)</f>
        <v>19.329999999999998</v>
      </c>
      <c r="AL1995" s="13">
        <v>44170</v>
      </c>
      <c r="AM1995" s="13">
        <v>44187</v>
      </c>
      <c r="AN1995" s="13" t="s">
        <v>6541</v>
      </c>
    </row>
    <row r="1996" spans="1:40" ht="57" customHeight="1" x14ac:dyDescent="0.25">
      <c r="A1996" s="1">
        <v>8699569270935</v>
      </c>
      <c r="B1996" s="1" t="s">
        <v>3077</v>
      </c>
      <c r="C1996" s="1" t="s">
        <v>3187</v>
      </c>
      <c r="D1996" s="2" t="s">
        <v>44</v>
      </c>
      <c r="E1996" s="3" t="s">
        <v>5731</v>
      </c>
      <c r="F1996" s="3">
        <v>0</v>
      </c>
      <c r="G1996" s="2">
        <v>2</v>
      </c>
      <c r="H1996" s="3">
        <v>1</v>
      </c>
      <c r="I1996" s="3"/>
      <c r="J1996" s="3"/>
      <c r="K1996" s="3"/>
      <c r="L1996" s="4" t="s">
        <v>3188</v>
      </c>
      <c r="M1996" s="4" t="s">
        <v>273</v>
      </c>
      <c r="N1996" s="3" t="s">
        <v>5981</v>
      </c>
      <c r="O1996" s="3">
        <v>10</v>
      </c>
      <c r="P1996" s="3" t="s">
        <v>221</v>
      </c>
      <c r="Q1996" s="3">
        <v>1</v>
      </c>
      <c r="R1996" s="3" t="s">
        <v>48</v>
      </c>
      <c r="S1996" s="10" t="s">
        <v>49</v>
      </c>
      <c r="T1996" s="3" t="s">
        <v>153</v>
      </c>
      <c r="U1996" s="38">
        <v>28.46</v>
      </c>
      <c r="V1996" s="38">
        <v>28.46</v>
      </c>
      <c r="W1996" s="38">
        <v>28.46</v>
      </c>
      <c r="X1996" s="11" t="s">
        <v>153</v>
      </c>
      <c r="Y1996" s="12"/>
      <c r="Z1996" s="1">
        <v>0</v>
      </c>
      <c r="AA1996" s="9">
        <v>108.57</v>
      </c>
      <c r="AB1996" s="9"/>
      <c r="AC1996" s="50"/>
      <c r="AD1996" s="50"/>
      <c r="AE1996" s="39">
        <v>108.57</v>
      </c>
      <c r="AF1996" s="11">
        <f>IF(Z1996=2,AE1996*1.08,IF(AE1996&lt;=10,(AE1996*1.09),IF(AE1996&lt;=50,(10*1.09)+((AE1996-10)*1.08),IF(AE1996&lt;=100,(10*1.09)+((50-10)*1.08)+((AE1996-50)*1.07),IF(AE1996&lt;=200,(10*1.09)+((50-10)*1.08)+((100-50)*1.07)+((AE1996-100)*1.04),(10*1.09)+((50-10)*1.08)+((100-50)*1.07)+((200-100)*1.04)+((AE1996-200)*1.02))))))</f>
        <v>116.51279999999998</v>
      </c>
      <c r="AG1996" s="11">
        <f>IF(Z1996=1,AF1996*1.08,IF(Z1996=4,AF1996*1.08,IF(Z1996=2,0,IF(AE1996&lt;=100,(AF1996*1.25),IF(AE1996&lt;=200,134.5+((AE1996-100)*1.04*1.16),255.14+((AE1996-200)*1.02*1.12))))))</f>
        <v>144.83884799999998</v>
      </c>
      <c r="AH1996" s="11">
        <f>IF(Z1996=1,0,IF(Z1996=4,0,(AG1996*1.08)))</f>
        <v>156.42595584</v>
      </c>
      <c r="AI1996" s="9">
        <f>TRUNC(AF1996,2)</f>
        <v>116.51</v>
      </c>
      <c r="AJ1996" s="9">
        <f>TRUNC(AG1996,2)</f>
        <v>144.83000000000001</v>
      </c>
      <c r="AK1996" s="9">
        <f>TRUNC(AH1996,2)</f>
        <v>156.41999999999999</v>
      </c>
      <c r="AL1996" s="13">
        <v>44170</v>
      </c>
      <c r="AM1996" s="13">
        <v>44187</v>
      </c>
      <c r="AN1996" s="13" t="s">
        <v>6541</v>
      </c>
    </row>
    <row r="1997" spans="1:40" ht="57" customHeight="1" x14ac:dyDescent="0.25">
      <c r="A1997" s="1">
        <v>8699587763945</v>
      </c>
      <c r="B1997" s="1" t="s">
        <v>3077</v>
      </c>
      <c r="C1997" s="1" t="s">
        <v>3187</v>
      </c>
      <c r="D1997" s="2" t="s">
        <v>44</v>
      </c>
      <c r="E1997" s="3" t="s">
        <v>5731</v>
      </c>
      <c r="F1997" s="3">
        <v>0</v>
      </c>
      <c r="G1997" s="2">
        <v>2</v>
      </c>
      <c r="H1997" s="3">
        <v>1</v>
      </c>
      <c r="I1997" s="3"/>
      <c r="J1997" s="3"/>
      <c r="K1997" s="3"/>
      <c r="L1997" s="4" t="s">
        <v>3188</v>
      </c>
      <c r="M1997" s="4" t="s">
        <v>273</v>
      </c>
      <c r="N1997" s="3" t="s">
        <v>5937</v>
      </c>
      <c r="O1997" s="3">
        <v>10</v>
      </c>
      <c r="P1997" s="3" t="s">
        <v>221</v>
      </c>
      <c r="Q1997" s="3">
        <v>1</v>
      </c>
      <c r="R1997" s="3" t="s">
        <v>48</v>
      </c>
      <c r="S1997" s="10" t="s">
        <v>49</v>
      </c>
      <c r="T1997" s="3" t="s">
        <v>153</v>
      </c>
      <c r="U1997" s="38">
        <v>28.46</v>
      </c>
      <c r="V1997" s="38">
        <v>28.46</v>
      </c>
      <c r="W1997" s="38">
        <v>28.46</v>
      </c>
      <c r="X1997" s="11" t="s">
        <v>153</v>
      </c>
      <c r="Y1997" s="12"/>
      <c r="Z1997" s="1">
        <v>0</v>
      </c>
      <c r="AA1997" s="9">
        <v>108.57</v>
      </c>
      <c r="AB1997" s="9"/>
      <c r="AC1997" s="50"/>
      <c r="AD1997" s="50"/>
      <c r="AE1997" s="39">
        <v>108.57</v>
      </c>
      <c r="AF1997" s="11">
        <f>IF(Z1997=2,AE1997*1.08,IF(AE1997&lt;=10,(AE1997*1.09),IF(AE1997&lt;=50,(10*1.09)+((AE1997-10)*1.08),IF(AE1997&lt;=100,(10*1.09)+((50-10)*1.08)+((AE1997-50)*1.07),IF(AE1997&lt;=200,(10*1.09)+((50-10)*1.08)+((100-50)*1.07)+((AE1997-100)*1.04),(10*1.09)+((50-10)*1.08)+((100-50)*1.07)+((200-100)*1.04)+((AE1997-200)*1.02))))))</f>
        <v>116.51279999999998</v>
      </c>
      <c r="AG1997" s="11">
        <f>IF(Z1997=1,AF1997*1.08,IF(Z1997=4,AF1997*1.08,IF(Z1997=2,0,IF(AE1997&lt;=100,(AF1997*1.25),IF(AE1997&lt;=200,134.5+((AE1997-100)*1.04*1.16),255.14+((AE1997-200)*1.02*1.12))))))</f>
        <v>144.83884799999998</v>
      </c>
      <c r="AH1997" s="11">
        <f>IF(Z1997=1,0,IF(Z1997=4,0,(AG1997*1.08)))</f>
        <v>156.42595584</v>
      </c>
      <c r="AI1997" s="9">
        <f>TRUNC(AF1997,2)</f>
        <v>116.51</v>
      </c>
      <c r="AJ1997" s="9">
        <f>TRUNC(AG1997,2)</f>
        <v>144.83000000000001</v>
      </c>
      <c r="AK1997" s="9">
        <f>TRUNC(AH1997,2)</f>
        <v>156.41999999999999</v>
      </c>
      <c r="AL1997" s="13">
        <v>44170</v>
      </c>
      <c r="AM1997" s="13">
        <v>44187</v>
      </c>
      <c r="AN1997" s="13" t="s">
        <v>6541</v>
      </c>
    </row>
    <row r="1998" spans="1:40" ht="57" customHeight="1" x14ac:dyDescent="0.25">
      <c r="A1998" s="1">
        <v>8699569092728</v>
      </c>
      <c r="B1998" s="1" t="s">
        <v>3077</v>
      </c>
      <c r="C1998" s="1" t="s">
        <v>3187</v>
      </c>
      <c r="D1998" s="2" t="s">
        <v>44</v>
      </c>
      <c r="E1998" s="3" t="s">
        <v>5731</v>
      </c>
      <c r="F1998" s="3">
        <v>0</v>
      </c>
      <c r="G1998" s="2">
        <v>1</v>
      </c>
      <c r="H1998" s="3">
        <v>1</v>
      </c>
      <c r="I1998" s="3"/>
      <c r="J1998" s="3"/>
      <c r="K1998" s="3"/>
      <c r="L1998" s="4" t="s">
        <v>3189</v>
      </c>
      <c r="M1998" s="4" t="s">
        <v>273</v>
      </c>
      <c r="N1998" s="3" t="s">
        <v>5981</v>
      </c>
      <c r="O1998" s="3">
        <v>100</v>
      </c>
      <c r="P1998" s="3" t="s">
        <v>76</v>
      </c>
      <c r="Q1998" s="3">
        <v>56</v>
      </c>
      <c r="R1998" s="3" t="s">
        <v>48</v>
      </c>
      <c r="S1998" s="10" t="s">
        <v>49</v>
      </c>
      <c r="T1998" s="3" t="s">
        <v>129</v>
      </c>
      <c r="U1998" s="38">
        <v>60.22</v>
      </c>
      <c r="V1998" s="38">
        <v>62.16</v>
      </c>
      <c r="W1998" s="38">
        <v>37.29</v>
      </c>
      <c r="X1998" s="11" t="s">
        <v>153</v>
      </c>
      <c r="Y1998" s="12"/>
      <c r="Z1998" s="1">
        <v>0</v>
      </c>
      <c r="AA1998" s="9">
        <v>142.27000000000001</v>
      </c>
      <c r="AB1998" s="9"/>
      <c r="AC1998" s="50"/>
      <c r="AD1998" s="50"/>
      <c r="AE1998" s="39">
        <v>142.27000000000001</v>
      </c>
      <c r="AF1998" s="11">
        <f>IF(Z1998=2,AE1998*1.08,IF(AE1998&lt;=10,(AE1998*1.09),IF(AE1998&lt;=50,(10*1.09)+((AE1998-10)*1.08),IF(AE1998&lt;=100,(10*1.09)+((50-10)*1.08)+((AE1998-50)*1.07),IF(AE1998&lt;=200,(10*1.09)+((50-10)*1.08)+((100-50)*1.07)+((AE1998-100)*1.04),(10*1.09)+((50-10)*1.08)+((100-50)*1.07)+((200-100)*1.04)+((AE1998-200)*1.02))))))</f>
        <v>151.5608</v>
      </c>
      <c r="AG1998" s="11">
        <f>IF(Z1998=1,AF1998*1.08,IF(Z1998=4,AF1998*1.08,IF(Z1998=2,0,IF(AE1998&lt;=100,(AF1998*1.25),IF(AE1998&lt;=200,134.5+((AE1998-100)*1.04*1.16),255.14+((AE1998-200)*1.02*1.12))))))</f>
        <v>185.494528</v>
      </c>
      <c r="AH1998" s="11">
        <f>IF(Z1998=1,0,IF(Z1998=4,0,(AG1998*1.08)))</f>
        <v>200.33409024000002</v>
      </c>
      <c r="AI1998" s="9">
        <f>TRUNC(AF1998,2)</f>
        <v>151.56</v>
      </c>
      <c r="AJ1998" s="9">
        <f>TRUNC(AG1998,2)</f>
        <v>185.49</v>
      </c>
      <c r="AK1998" s="9">
        <f>TRUNC(AH1998,2)</f>
        <v>200.33</v>
      </c>
      <c r="AL1998" s="13">
        <v>44170</v>
      </c>
      <c r="AM1998" s="13">
        <v>44187</v>
      </c>
      <c r="AN1998" s="13" t="s">
        <v>6541</v>
      </c>
    </row>
    <row r="1999" spans="1:40" ht="57" customHeight="1" x14ac:dyDescent="0.25">
      <c r="A1999" s="1">
        <v>8699587093912</v>
      </c>
      <c r="B1999" s="1" t="s">
        <v>3077</v>
      </c>
      <c r="C1999" s="1" t="s">
        <v>3187</v>
      </c>
      <c r="D1999" s="2" t="s">
        <v>44</v>
      </c>
      <c r="E1999" s="3" t="s">
        <v>5731</v>
      </c>
      <c r="F1999" s="3">
        <v>0</v>
      </c>
      <c r="G1999" s="2">
        <v>1</v>
      </c>
      <c r="H1999" s="3">
        <v>1</v>
      </c>
      <c r="I1999" s="3"/>
      <c r="J1999" s="3"/>
      <c r="K1999" s="3"/>
      <c r="L1999" s="4" t="s">
        <v>3189</v>
      </c>
      <c r="M1999" s="4" t="s">
        <v>273</v>
      </c>
      <c r="N1999" s="3" t="s">
        <v>5937</v>
      </c>
      <c r="O1999" s="3">
        <v>100</v>
      </c>
      <c r="P1999" s="3" t="s">
        <v>76</v>
      </c>
      <c r="Q1999" s="3">
        <v>56</v>
      </c>
      <c r="R1999" s="3" t="s">
        <v>48</v>
      </c>
      <c r="S1999" s="10" t="s">
        <v>49</v>
      </c>
      <c r="T1999" s="3" t="s">
        <v>129</v>
      </c>
      <c r="U1999" s="38">
        <v>60.22</v>
      </c>
      <c r="V1999" s="38">
        <v>62.16</v>
      </c>
      <c r="W1999" s="38">
        <v>37.29</v>
      </c>
      <c r="X1999" s="11" t="s">
        <v>153</v>
      </c>
      <c r="Y1999" s="12"/>
      <c r="Z1999" s="1">
        <v>0</v>
      </c>
      <c r="AA1999" s="9">
        <v>142.27000000000001</v>
      </c>
      <c r="AB1999" s="9"/>
      <c r="AC1999" s="50"/>
      <c r="AD1999" s="50"/>
      <c r="AE1999" s="39">
        <v>142.27000000000001</v>
      </c>
      <c r="AF1999" s="11">
        <f>IF(Z1999=2,AE1999*1.08,IF(AE1999&lt;=10,(AE1999*1.09),IF(AE1999&lt;=50,(10*1.09)+((AE1999-10)*1.08),IF(AE1999&lt;=100,(10*1.09)+((50-10)*1.08)+((AE1999-50)*1.07),IF(AE1999&lt;=200,(10*1.09)+((50-10)*1.08)+((100-50)*1.07)+((AE1999-100)*1.04),(10*1.09)+((50-10)*1.08)+((100-50)*1.07)+((200-100)*1.04)+((AE1999-200)*1.02))))))</f>
        <v>151.5608</v>
      </c>
      <c r="AG1999" s="11">
        <f>IF(Z1999=1,AF1999*1.08,IF(Z1999=4,AF1999*1.08,IF(Z1999=2,0,IF(AE1999&lt;=100,(AF1999*1.25),IF(AE1999&lt;=200,134.5+((AE1999-100)*1.04*1.16),255.14+((AE1999-200)*1.02*1.12))))))</f>
        <v>185.494528</v>
      </c>
      <c r="AH1999" s="11">
        <f>IF(Z1999=1,0,IF(Z1999=4,0,(AG1999*1.08)))</f>
        <v>200.33409024000002</v>
      </c>
      <c r="AI1999" s="9">
        <f>TRUNC(AF1999,2)</f>
        <v>151.56</v>
      </c>
      <c r="AJ1999" s="9">
        <f>TRUNC(AG1999,2)</f>
        <v>185.49</v>
      </c>
      <c r="AK1999" s="9">
        <f>TRUNC(AH1999,2)</f>
        <v>200.33</v>
      </c>
      <c r="AL1999" s="13">
        <v>44170</v>
      </c>
      <c r="AM1999" s="13">
        <v>44187</v>
      </c>
      <c r="AN1999" s="13" t="s">
        <v>6541</v>
      </c>
    </row>
    <row r="2000" spans="1:40" ht="57" customHeight="1" x14ac:dyDescent="0.25">
      <c r="A2000" s="1">
        <v>8699569092735</v>
      </c>
      <c r="B2000" s="1" t="s">
        <v>3077</v>
      </c>
      <c r="C2000" s="1" t="s">
        <v>3187</v>
      </c>
      <c r="D2000" s="2" t="s">
        <v>44</v>
      </c>
      <c r="E2000" s="3" t="s">
        <v>5731</v>
      </c>
      <c r="F2000" s="3">
        <v>0</v>
      </c>
      <c r="G2000" s="2">
        <v>1</v>
      </c>
      <c r="H2000" s="3">
        <v>1</v>
      </c>
      <c r="I2000" s="3"/>
      <c r="J2000" s="3"/>
      <c r="K2000" s="3"/>
      <c r="L2000" s="4" t="s">
        <v>6339</v>
      </c>
      <c r="M2000" s="4" t="s">
        <v>273</v>
      </c>
      <c r="N2000" s="3" t="s">
        <v>5981</v>
      </c>
      <c r="O2000" s="3">
        <v>150</v>
      </c>
      <c r="P2000" s="3" t="s">
        <v>76</v>
      </c>
      <c r="Q2000" s="3">
        <v>56</v>
      </c>
      <c r="R2000" s="3" t="s">
        <v>48</v>
      </c>
      <c r="S2000" s="10" t="s">
        <v>49</v>
      </c>
      <c r="T2000" s="3" t="s">
        <v>129</v>
      </c>
      <c r="U2000" s="38">
        <v>90.34</v>
      </c>
      <c r="V2000" s="38">
        <v>93.21</v>
      </c>
      <c r="W2000" s="38">
        <v>55.92</v>
      </c>
      <c r="X2000" s="11" t="s">
        <v>153</v>
      </c>
      <c r="Y2000" s="12"/>
      <c r="Z2000" s="1">
        <v>0</v>
      </c>
      <c r="AA2000" s="9">
        <v>213.35</v>
      </c>
      <c r="AB2000" s="9"/>
      <c r="AC2000" s="50"/>
      <c r="AD2000" s="50"/>
      <c r="AE2000" s="39">
        <v>213.35</v>
      </c>
      <c r="AF2000" s="11">
        <f>IF(Z2000=2,AE2000*1.08,IF(AE2000&lt;=10,(AE2000*1.09),IF(AE2000&lt;=50,(10*1.09)+((AE2000-10)*1.08),IF(AE2000&lt;=100,(10*1.09)+((50-10)*1.08)+((AE2000-50)*1.07),IF(AE2000&lt;=200,(10*1.09)+((50-10)*1.08)+((100-50)*1.07)+((AE2000-100)*1.04),(10*1.09)+((50-10)*1.08)+((100-50)*1.07)+((200-100)*1.04)+((AE2000-200)*1.02))))))</f>
        <v>225.21699999999998</v>
      </c>
      <c r="AG2000" s="11">
        <f>IF(Z2000=1,AF2000*1.08,IF(Z2000=4,AF2000*1.08,IF(Z2000=2,0,IF(AE2000&lt;=100,(AF2000*1.25),IF(AE2000&lt;=200,134.5+((AE2000-100)*1.04*1.16),255.14+((AE2000-200)*1.02*1.12))))))</f>
        <v>270.39103999999998</v>
      </c>
      <c r="AH2000" s="11">
        <f>IF(Z2000=1,0,IF(Z2000=4,0,(AG2000*1.08)))</f>
        <v>292.02232320000002</v>
      </c>
      <c r="AI2000" s="9">
        <f>TRUNC(AF2000,2)</f>
        <v>225.21</v>
      </c>
      <c r="AJ2000" s="9">
        <f>TRUNC(AG2000,2)</f>
        <v>270.39</v>
      </c>
      <c r="AK2000" s="9">
        <f>TRUNC(AH2000,2)</f>
        <v>292.02</v>
      </c>
      <c r="AL2000" s="13">
        <v>44170</v>
      </c>
      <c r="AM2000" s="13">
        <v>44187</v>
      </c>
      <c r="AN2000" s="13" t="s">
        <v>6541</v>
      </c>
    </row>
    <row r="2001" spans="1:40" ht="57" customHeight="1" x14ac:dyDescent="0.25">
      <c r="A2001" s="1">
        <v>8699587093929</v>
      </c>
      <c r="B2001" s="1" t="s">
        <v>3077</v>
      </c>
      <c r="C2001" s="1" t="s">
        <v>3187</v>
      </c>
      <c r="D2001" s="2" t="s">
        <v>44</v>
      </c>
      <c r="E2001" s="3" t="s">
        <v>5731</v>
      </c>
      <c r="F2001" s="3">
        <v>0</v>
      </c>
      <c r="G2001" s="2">
        <v>1</v>
      </c>
      <c r="H2001" s="3">
        <v>1</v>
      </c>
      <c r="I2001" s="3"/>
      <c r="J2001" s="3"/>
      <c r="K2001" s="3"/>
      <c r="L2001" s="4" t="s">
        <v>6339</v>
      </c>
      <c r="M2001" s="4" t="s">
        <v>273</v>
      </c>
      <c r="N2001" s="3" t="s">
        <v>5937</v>
      </c>
      <c r="O2001" s="3">
        <v>150</v>
      </c>
      <c r="P2001" s="3" t="s">
        <v>76</v>
      </c>
      <c r="Q2001" s="3">
        <v>56</v>
      </c>
      <c r="R2001" s="3" t="s">
        <v>48</v>
      </c>
      <c r="S2001" s="10" t="s">
        <v>49</v>
      </c>
      <c r="T2001" s="3" t="s">
        <v>129</v>
      </c>
      <c r="U2001" s="38">
        <v>90.34</v>
      </c>
      <c r="V2001" s="38">
        <v>93.21</v>
      </c>
      <c r="W2001" s="38">
        <v>55.92</v>
      </c>
      <c r="X2001" s="11" t="s">
        <v>153</v>
      </c>
      <c r="Y2001" s="12"/>
      <c r="Z2001" s="1">
        <v>0</v>
      </c>
      <c r="AA2001" s="9">
        <v>213.35</v>
      </c>
      <c r="AB2001" s="9"/>
      <c r="AC2001" s="50"/>
      <c r="AD2001" s="50"/>
      <c r="AE2001" s="39">
        <v>213.35</v>
      </c>
      <c r="AF2001" s="11">
        <f>IF(Z2001=2,AE2001*1.08,IF(AE2001&lt;=10,(AE2001*1.09),IF(AE2001&lt;=50,(10*1.09)+((AE2001-10)*1.08),IF(AE2001&lt;=100,(10*1.09)+((50-10)*1.08)+((AE2001-50)*1.07),IF(AE2001&lt;=200,(10*1.09)+((50-10)*1.08)+((100-50)*1.07)+((AE2001-100)*1.04),(10*1.09)+((50-10)*1.08)+((100-50)*1.07)+((200-100)*1.04)+((AE2001-200)*1.02))))))</f>
        <v>225.21699999999998</v>
      </c>
      <c r="AG2001" s="11">
        <f>IF(Z2001=1,AF2001*1.08,IF(Z2001=4,AF2001*1.08,IF(Z2001=2,0,IF(AE2001&lt;=100,(AF2001*1.25),IF(AE2001&lt;=200,134.5+((AE2001-100)*1.04*1.16),255.14+((AE2001-200)*1.02*1.12))))))</f>
        <v>270.39103999999998</v>
      </c>
      <c r="AH2001" s="11">
        <f>IF(Z2001=1,0,IF(Z2001=4,0,(AG2001*1.08)))</f>
        <v>292.02232320000002</v>
      </c>
      <c r="AI2001" s="9">
        <f>TRUNC(AF2001,2)</f>
        <v>225.21</v>
      </c>
      <c r="AJ2001" s="9">
        <f>TRUNC(AG2001,2)</f>
        <v>270.39</v>
      </c>
      <c r="AK2001" s="9">
        <f>TRUNC(AH2001,2)</f>
        <v>292.02</v>
      </c>
      <c r="AL2001" s="13">
        <v>44170</v>
      </c>
      <c r="AM2001" s="13">
        <v>44187</v>
      </c>
      <c r="AN2001" s="13" t="s">
        <v>6541</v>
      </c>
    </row>
    <row r="2002" spans="1:40" ht="57" customHeight="1" x14ac:dyDescent="0.25">
      <c r="A2002" s="1">
        <v>8699569092742</v>
      </c>
      <c r="B2002" s="1" t="s">
        <v>3077</v>
      </c>
      <c r="C2002" s="1" t="s">
        <v>3187</v>
      </c>
      <c r="D2002" s="2" t="s">
        <v>44</v>
      </c>
      <c r="E2002" s="3" t="s">
        <v>5731</v>
      </c>
      <c r="F2002" s="3">
        <v>0</v>
      </c>
      <c r="G2002" s="2">
        <v>1</v>
      </c>
      <c r="H2002" s="3">
        <v>1</v>
      </c>
      <c r="I2002" s="3"/>
      <c r="J2002" s="3"/>
      <c r="K2002" s="3"/>
      <c r="L2002" s="4" t="s">
        <v>6318</v>
      </c>
      <c r="M2002" s="4" t="s">
        <v>273</v>
      </c>
      <c r="N2002" s="3" t="s">
        <v>5981</v>
      </c>
      <c r="O2002" s="3">
        <v>200</v>
      </c>
      <c r="P2002" s="3" t="s">
        <v>76</v>
      </c>
      <c r="Q2002" s="3">
        <v>56</v>
      </c>
      <c r="R2002" s="3" t="s">
        <v>48</v>
      </c>
      <c r="S2002" s="10" t="s">
        <v>49</v>
      </c>
      <c r="T2002" s="3" t="s">
        <v>129</v>
      </c>
      <c r="U2002" s="38">
        <v>120.45</v>
      </c>
      <c r="V2002" s="38">
        <v>124.28</v>
      </c>
      <c r="W2002" s="38">
        <v>74.56</v>
      </c>
      <c r="X2002" s="11" t="s">
        <v>153</v>
      </c>
      <c r="Y2002" s="12"/>
      <c r="Z2002" s="1">
        <v>0</v>
      </c>
      <c r="AA2002" s="9">
        <v>284.47000000000003</v>
      </c>
      <c r="AB2002" s="9"/>
      <c r="AC2002" s="50"/>
      <c r="AD2002" s="50"/>
      <c r="AE2002" s="39">
        <v>284.47000000000003</v>
      </c>
      <c r="AF2002" s="11">
        <f>IF(Z2002=2,AE2002*1.08,IF(AE2002&lt;=10,(AE2002*1.09),IF(AE2002&lt;=50,(10*1.09)+((AE2002-10)*1.08),IF(AE2002&lt;=100,(10*1.09)+((50-10)*1.08)+((AE2002-50)*1.07),IF(AE2002&lt;=200,(10*1.09)+((50-10)*1.08)+((100-50)*1.07)+((AE2002-100)*1.04),(10*1.09)+((50-10)*1.08)+((100-50)*1.07)+((200-100)*1.04)+((AE2002-200)*1.02))))))</f>
        <v>297.75940000000003</v>
      </c>
      <c r="AG2002" s="11">
        <f>IF(Z2002=1,AF2002*1.08,IF(Z2002=4,AF2002*1.08,IF(Z2002=2,0,IF(AE2002&lt;=100,(AF2002*1.25),IF(AE2002&lt;=200,134.5+((AE2002-100)*1.04*1.16),255.14+((AE2002-200)*1.02*1.12))))))</f>
        <v>351.63852800000006</v>
      </c>
      <c r="AH2002" s="11">
        <f>IF(Z2002=1,0,IF(Z2002=4,0,(AG2002*1.08)))</f>
        <v>379.76961024000008</v>
      </c>
      <c r="AI2002" s="9">
        <f>TRUNC(AF2002,2)</f>
        <v>297.75</v>
      </c>
      <c r="AJ2002" s="9">
        <f>TRUNC(AG2002,2)</f>
        <v>351.63</v>
      </c>
      <c r="AK2002" s="9">
        <f>TRUNC(AH2002,2)</f>
        <v>379.76</v>
      </c>
      <c r="AL2002" s="13">
        <v>44170</v>
      </c>
      <c r="AM2002" s="13">
        <v>44187</v>
      </c>
      <c r="AN2002" s="13" t="s">
        <v>6541</v>
      </c>
    </row>
    <row r="2003" spans="1:40" ht="57" customHeight="1" x14ac:dyDescent="0.25">
      <c r="A2003" s="1">
        <v>8699587093936</v>
      </c>
      <c r="B2003" s="1" t="s">
        <v>3077</v>
      </c>
      <c r="C2003" s="1" t="s">
        <v>3187</v>
      </c>
      <c r="D2003" s="2" t="s">
        <v>44</v>
      </c>
      <c r="E2003" s="3" t="s">
        <v>5731</v>
      </c>
      <c r="F2003" s="3">
        <v>0</v>
      </c>
      <c r="G2003" s="2">
        <v>1</v>
      </c>
      <c r="H2003" s="3">
        <v>1</v>
      </c>
      <c r="I2003" s="3"/>
      <c r="J2003" s="3"/>
      <c r="K2003" s="3"/>
      <c r="L2003" s="4" t="s">
        <v>6318</v>
      </c>
      <c r="M2003" s="4" t="s">
        <v>273</v>
      </c>
      <c r="N2003" s="3" t="s">
        <v>5937</v>
      </c>
      <c r="O2003" s="3">
        <v>200</v>
      </c>
      <c r="P2003" s="3" t="s">
        <v>76</v>
      </c>
      <c r="Q2003" s="3">
        <v>56</v>
      </c>
      <c r="R2003" s="3" t="s">
        <v>48</v>
      </c>
      <c r="S2003" s="10" t="s">
        <v>49</v>
      </c>
      <c r="T2003" s="3" t="s">
        <v>129</v>
      </c>
      <c r="U2003" s="38">
        <v>120.45</v>
      </c>
      <c r="V2003" s="38">
        <v>124.28</v>
      </c>
      <c r="W2003" s="38">
        <v>74.56</v>
      </c>
      <c r="X2003" s="11" t="s">
        <v>153</v>
      </c>
      <c r="Y2003" s="12"/>
      <c r="Z2003" s="1">
        <v>0</v>
      </c>
      <c r="AA2003" s="9">
        <v>284.47000000000003</v>
      </c>
      <c r="AB2003" s="9"/>
      <c r="AC2003" s="50"/>
      <c r="AD2003" s="50"/>
      <c r="AE2003" s="39">
        <v>284.47000000000003</v>
      </c>
      <c r="AF2003" s="11">
        <f>IF(Z2003=2,AE2003*1.08,IF(AE2003&lt;=10,(AE2003*1.09),IF(AE2003&lt;=50,(10*1.09)+((AE2003-10)*1.08),IF(AE2003&lt;=100,(10*1.09)+((50-10)*1.08)+((AE2003-50)*1.07),IF(AE2003&lt;=200,(10*1.09)+((50-10)*1.08)+((100-50)*1.07)+((AE2003-100)*1.04),(10*1.09)+((50-10)*1.08)+((100-50)*1.07)+((200-100)*1.04)+((AE2003-200)*1.02))))))</f>
        <v>297.75940000000003</v>
      </c>
      <c r="AG2003" s="11">
        <f>IF(Z2003=1,AF2003*1.08,IF(Z2003=4,AF2003*1.08,IF(Z2003=2,0,IF(AE2003&lt;=100,(AF2003*1.25),IF(AE2003&lt;=200,134.5+((AE2003-100)*1.04*1.16),255.14+((AE2003-200)*1.02*1.12))))))</f>
        <v>351.63852800000006</v>
      </c>
      <c r="AH2003" s="11">
        <f>IF(Z2003=1,0,IF(Z2003=4,0,(AG2003*1.08)))</f>
        <v>379.76961024000008</v>
      </c>
      <c r="AI2003" s="9">
        <f>TRUNC(AF2003,2)</f>
        <v>297.75</v>
      </c>
      <c r="AJ2003" s="9">
        <f>TRUNC(AG2003,2)</f>
        <v>351.63</v>
      </c>
      <c r="AK2003" s="9">
        <f>TRUNC(AH2003,2)</f>
        <v>379.76</v>
      </c>
      <c r="AL2003" s="13">
        <v>44170</v>
      </c>
      <c r="AM2003" s="13">
        <v>44187</v>
      </c>
      <c r="AN2003" s="13" t="s">
        <v>6541</v>
      </c>
    </row>
    <row r="2004" spans="1:40" ht="57" customHeight="1" x14ac:dyDescent="0.25">
      <c r="A2004" s="1">
        <v>8699569092711</v>
      </c>
      <c r="B2004" s="1" t="s">
        <v>3077</v>
      </c>
      <c r="C2004" s="1" t="s">
        <v>3187</v>
      </c>
      <c r="D2004" s="2" t="s">
        <v>44</v>
      </c>
      <c r="E2004" s="3" t="s">
        <v>5731</v>
      </c>
      <c r="F2004" s="3">
        <v>0</v>
      </c>
      <c r="G2004" s="2">
        <v>1</v>
      </c>
      <c r="H2004" s="3">
        <v>1</v>
      </c>
      <c r="I2004" s="3"/>
      <c r="J2004" s="3"/>
      <c r="K2004" s="3"/>
      <c r="L2004" s="4" t="s">
        <v>3190</v>
      </c>
      <c r="M2004" s="4" t="s">
        <v>273</v>
      </c>
      <c r="N2004" s="3" t="s">
        <v>5981</v>
      </c>
      <c r="O2004" s="3">
        <v>50</v>
      </c>
      <c r="P2004" s="3" t="s">
        <v>76</v>
      </c>
      <c r="Q2004" s="3">
        <v>14</v>
      </c>
      <c r="R2004" s="3" t="s">
        <v>48</v>
      </c>
      <c r="S2004" s="10" t="s">
        <v>49</v>
      </c>
      <c r="T2004" s="3" t="s">
        <v>129</v>
      </c>
      <c r="U2004" s="38">
        <v>7.53</v>
      </c>
      <c r="V2004" s="38">
        <v>7.77</v>
      </c>
      <c r="W2004" s="38">
        <v>4.66</v>
      </c>
      <c r="X2004" s="11" t="s">
        <v>153</v>
      </c>
      <c r="Y2004" s="12"/>
      <c r="Z2004" s="1">
        <v>0</v>
      </c>
      <c r="AA2004" s="9">
        <v>17.77</v>
      </c>
      <c r="AB2004" s="9"/>
      <c r="AC2004" s="50"/>
      <c r="AD2004" s="50"/>
      <c r="AE2004" s="39">
        <v>17.77</v>
      </c>
      <c r="AF2004" s="11">
        <f>IF(Z2004=2,AE2004*1.08,IF(AE2004&lt;=10,(AE2004*1.09),IF(AE2004&lt;=50,(10*1.09)+((AE2004-10)*1.08),IF(AE2004&lt;=100,(10*1.09)+((50-10)*1.08)+((AE2004-50)*1.07),IF(AE2004&lt;=200,(10*1.09)+((50-10)*1.08)+((100-50)*1.07)+((AE2004-100)*1.04),(10*1.09)+((50-10)*1.08)+((100-50)*1.07)+((200-100)*1.04)+((AE2004-200)*1.02))))))</f>
        <v>19.291600000000003</v>
      </c>
      <c r="AG2004" s="11">
        <f>IF(Z2004=1,AF2004*1.08,IF(Z2004=4,AF2004*1.08,IF(Z2004=2,0,IF(AE2004&lt;=100,(AF2004*1.25),IF(AE2004&lt;=200,134.5+((AE2004-100)*1.04*1.16),255.14+((AE2004-200)*1.02*1.12))))))</f>
        <v>24.114500000000003</v>
      </c>
      <c r="AH2004" s="11">
        <f>IF(Z2004=1,0,IF(Z2004=4,0,(AG2004*1.08)))</f>
        <v>26.043660000000006</v>
      </c>
      <c r="AI2004" s="9">
        <f>TRUNC(AF2004,2)</f>
        <v>19.29</v>
      </c>
      <c r="AJ2004" s="9">
        <f>TRUNC(AG2004,2)</f>
        <v>24.11</v>
      </c>
      <c r="AK2004" s="9">
        <f>TRUNC(AH2004,2)</f>
        <v>26.04</v>
      </c>
      <c r="AL2004" s="13">
        <v>44170</v>
      </c>
      <c r="AM2004" s="13">
        <v>44187</v>
      </c>
      <c r="AN2004" s="13" t="s">
        <v>6541</v>
      </c>
    </row>
    <row r="2005" spans="1:40" ht="57" customHeight="1" x14ac:dyDescent="0.25">
      <c r="A2005" s="1">
        <v>8699587093905</v>
      </c>
      <c r="B2005" s="1" t="s">
        <v>3077</v>
      </c>
      <c r="C2005" s="1" t="s">
        <v>3187</v>
      </c>
      <c r="D2005" s="2" t="s">
        <v>44</v>
      </c>
      <c r="E2005" s="3" t="s">
        <v>5731</v>
      </c>
      <c r="F2005" s="3">
        <v>0</v>
      </c>
      <c r="G2005" s="2">
        <v>1</v>
      </c>
      <c r="H2005" s="3">
        <v>1</v>
      </c>
      <c r="I2005" s="3"/>
      <c r="J2005" s="3"/>
      <c r="K2005" s="3"/>
      <c r="L2005" s="4" t="s">
        <v>3190</v>
      </c>
      <c r="M2005" s="4" t="s">
        <v>273</v>
      </c>
      <c r="N2005" s="3" t="s">
        <v>5937</v>
      </c>
      <c r="O2005" s="3">
        <v>50</v>
      </c>
      <c r="P2005" s="3" t="s">
        <v>76</v>
      </c>
      <c r="Q2005" s="3">
        <v>14</v>
      </c>
      <c r="R2005" s="3" t="s">
        <v>48</v>
      </c>
      <c r="S2005" s="10" t="s">
        <v>49</v>
      </c>
      <c r="T2005" s="3" t="s">
        <v>129</v>
      </c>
      <c r="U2005" s="38">
        <v>7.53</v>
      </c>
      <c r="V2005" s="38">
        <v>7.77</v>
      </c>
      <c r="W2005" s="38">
        <v>4.66</v>
      </c>
      <c r="X2005" s="11" t="s">
        <v>153</v>
      </c>
      <c r="Y2005" s="12"/>
      <c r="Z2005" s="1">
        <v>0</v>
      </c>
      <c r="AA2005" s="9">
        <v>17.77</v>
      </c>
      <c r="AB2005" s="9"/>
      <c r="AC2005" s="50"/>
      <c r="AD2005" s="50"/>
      <c r="AE2005" s="39">
        <v>17.77</v>
      </c>
      <c r="AF2005" s="11">
        <f>IF(Z2005=2,AE2005*1.08,IF(AE2005&lt;=10,(AE2005*1.09),IF(AE2005&lt;=50,(10*1.09)+((AE2005-10)*1.08),IF(AE2005&lt;=100,(10*1.09)+((50-10)*1.08)+((AE2005-50)*1.07),IF(AE2005&lt;=200,(10*1.09)+((50-10)*1.08)+((100-50)*1.07)+((AE2005-100)*1.04),(10*1.09)+((50-10)*1.08)+((100-50)*1.07)+((200-100)*1.04)+((AE2005-200)*1.02))))))</f>
        <v>19.291600000000003</v>
      </c>
      <c r="AG2005" s="11">
        <f>IF(Z2005=1,AF2005*1.08,IF(Z2005=4,AF2005*1.08,IF(Z2005=2,0,IF(AE2005&lt;=100,(AF2005*1.25),IF(AE2005&lt;=200,134.5+((AE2005-100)*1.04*1.16),255.14+((AE2005-200)*1.02*1.12))))))</f>
        <v>24.114500000000003</v>
      </c>
      <c r="AH2005" s="11">
        <f>IF(Z2005=1,0,IF(Z2005=4,0,(AG2005*1.08)))</f>
        <v>26.043660000000006</v>
      </c>
      <c r="AI2005" s="9">
        <f>TRUNC(AF2005,2)</f>
        <v>19.29</v>
      </c>
      <c r="AJ2005" s="9">
        <f>TRUNC(AG2005,2)</f>
        <v>24.11</v>
      </c>
      <c r="AK2005" s="9">
        <f>TRUNC(AH2005,2)</f>
        <v>26.04</v>
      </c>
      <c r="AL2005" s="13">
        <v>44170</v>
      </c>
      <c r="AM2005" s="13">
        <v>44187</v>
      </c>
      <c r="AN2005" s="13" t="s">
        <v>6541</v>
      </c>
    </row>
    <row r="2006" spans="1:40" ht="57" customHeight="1" x14ac:dyDescent="0.25">
      <c r="A2006" s="1">
        <v>8699586592492</v>
      </c>
      <c r="B2006" s="1" t="s">
        <v>3195</v>
      </c>
      <c r="C2006" s="1" t="s">
        <v>3196</v>
      </c>
      <c r="D2006" s="2" t="s">
        <v>44</v>
      </c>
      <c r="E2006" s="3" t="s">
        <v>5731</v>
      </c>
      <c r="F2006" s="3">
        <v>6</v>
      </c>
      <c r="G2006" s="2">
        <v>2</v>
      </c>
      <c r="H2006" s="3">
        <v>1</v>
      </c>
      <c r="I2006" s="3"/>
      <c r="J2006" s="3"/>
      <c r="K2006" s="3"/>
      <c r="L2006" s="4" t="s">
        <v>6227</v>
      </c>
      <c r="M2006" s="4" t="s">
        <v>3197</v>
      </c>
      <c r="N2006" s="3" t="s">
        <v>5934</v>
      </c>
      <c r="O2006" s="3">
        <v>100</v>
      </c>
      <c r="P2006" s="3" t="s">
        <v>76</v>
      </c>
      <c r="Q2006" s="3">
        <v>5</v>
      </c>
      <c r="R2006" s="3" t="s">
        <v>1287</v>
      </c>
      <c r="S2006" s="10" t="s">
        <v>49</v>
      </c>
      <c r="T2006" s="3" t="s">
        <v>225</v>
      </c>
      <c r="U2006" s="38">
        <v>14</v>
      </c>
      <c r="V2006" s="38">
        <v>14</v>
      </c>
      <c r="W2006" s="38">
        <v>14</v>
      </c>
      <c r="X2006" s="11" t="s">
        <v>225</v>
      </c>
      <c r="Y2006" s="12"/>
      <c r="Z2006" s="1">
        <v>0</v>
      </c>
      <c r="AA2006" s="9">
        <v>53.41</v>
      </c>
      <c r="AB2006" s="9"/>
      <c r="AC2006" s="50"/>
      <c r="AD2006" s="50"/>
      <c r="AE2006" s="39">
        <v>53.41</v>
      </c>
      <c r="AF2006" s="11">
        <f>IF(Z2006=2,AE2006*1.08,IF(AE2006&lt;=10,(AE2006*1.09),IF(AE2006&lt;=50,(10*1.09)+((AE2006-10)*1.08),IF(AE2006&lt;=100,(10*1.09)+((50-10)*1.08)+((AE2006-50)*1.07),IF(AE2006&lt;=200,(10*1.09)+((50-10)*1.08)+((100-50)*1.07)+((AE2006-100)*1.04),(10*1.09)+((50-10)*1.08)+((100-50)*1.07)+((200-100)*1.04)+((AE2006-200)*1.02))))))</f>
        <v>57.748699999999999</v>
      </c>
      <c r="AG2006" s="11">
        <f>IF(Z2006=1,AF2006*1.08,IF(Z2006=4,AF2006*1.08,IF(Z2006=2,0,IF(AE2006&lt;=100,(AF2006*1.25),IF(AE2006&lt;=200,134.5+((AE2006-100)*1.04*1.16),255.14+((AE2006-200)*1.02*1.12))))))</f>
        <v>72.185874999999996</v>
      </c>
      <c r="AH2006" s="11">
        <f>IF(Z2006=1,0,IF(Z2006=4,0,(AG2006*1.08)))</f>
        <v>77.960745000000003</v>
      </c>
      <c r="AI2006" s="9">
        <f>TRUNC(AF2006,2)</f>
        <v>57.74</v>
      </c>
      <c r="AJ2006" s="9">
        <f>TRUNC(AG2006,2)</f>
        <v>72.180000000000007</v>
      </c>
      <c r="AK2006" s="9">
        <f>TRUNC(AH2006,2)</f>
        <v>77.959999999999994</v>
      </c>
      <c r="AL2006" s="13">
        <v>44170</v>
      </c>
      <c r="AM2006" s="13">
        <v>44187</v>
      </c>
      <c r="AN2006" s="13" t="s">
        <v>6541</v>
      </c>
    </row>
    <row r="2007" spans="1:40" ht="57" customHeight="1" x14ac:dyDescent="0.25">
      <c r="A2007" s="1">
        <v>8699783950125</v>
      </c>
      <c r="B2007" s="1" t="s">
        <v>3214</v>
      </c>
      <c r="C2007" s="1" t="s">
        <v>3215</v>
      </c>
      <c r="D2007" s="2" t="s">
        <v>44</v>
      </c>
      <c r="E2007" s="3" t="s">
        <v>5731</v>
      </c>
      <c r="F2007" s="3">
        <v>0</v>
      </c>
      <c r="G2007" s="2">
        <v>2</v>
      </c>
      <c r="H2007" s="3">
        <v>1</v>
      </c>
      <c r="I2007" s="3"/>
      <c r="J2007" s="3"/>
      <c r="K2007" s="3"/>
      <c r="L2007" s="4" t="s">
        <v>6378</v>
      </c>
      <c r="M2007" s="4" t="s">
        <v>862</v>
      </c>
      <c r="N2007" s="3" t="s">
        <v>5914</v>
      </c>
      <c r="O2007" s="3">
        <v>120</v>
      </c>
      <c r="P2007" s="3" t="s">
        <v>76</v>
      </c>
      <c r="Q2007" s="3">
        <v>1</v>
      </c>
      <c r="R2007" s="3" t="s">
        <v>48</v>
      </c>
      <c r="S2007" s="10" t="s">
        <v>49</v>
      </c>
      <c r="T2007" s="3" t="s">
        <v>153</v>
      </c>
      <c r="U2007" s="38">
        <v>952.76</v>
      </c>
      <c r="V2007" s="38">
        <v>952.76</v>
      </c>
      <c r="W2007" s="38">
        <v>952.76</v>
      </c>
      <c r="X2007" s="11" t="s">
        <v>153</v>
      </c>
      <c r="Y2007" s="12"/>
      <c r="Z2007" s="1">
        <v>0</v>
      </c>
      <c r="AA2007" s="9">
        <v>3635.24</v>
      </c>
      <c r="AB2007" s="9"/>
      <c r="AC2007" s="50">
        <f>IF(AD2007=AK2007,1,0)</f>
        <v>1</v>
      </c>
      <c r="AD2007" s="50">
        <v>4513.92</v>
      </c>
      <c r="AE2007" s="39">
        <v>3635.24</v>
      </c>
      <c r="AF2007" s="11">
        <f>IF(Z2007=2,AE2007*1.08,IF(AE2007&lt;=10,(AE2007*1.09),IF(AE2007&lt;=50,(10*1.09)+((AE2007-10)*1.08),IF(AE2007&lt;=100,(10*1.09)+((50-10)*1.08)+((AE2007-50)*1.07),IF(AE2007&lt;=200,(10*1.09)+((50-10)*1.08)+((100-50)*1.07)+((AE2007-100)*1.04),(10*1.09)+((50-10)*1.08)+((100-50)*1.07)+((200-100)*1.04)+((AE2007-200)*1.02))))))</f>
        <v>3715.5447999999997</v>
      </c>
      <c r="AG2007" s="11">
        <f>IF(Z2007=1,AF2007*1.08,IF(Z2007=4,AF2007*1.08,IF(Z2007=2,0,IF(AE2007&lt;=100,(AF2007*1.25),IF(AE2007&lt;=200,134.5+((AE2007-100)*1.04*1.16),255.14+((AE2007-200)*1.02*1.12))))))</f>
        <v>4179.5581760000005</v>
      </c>
      <c r="AH2007" s="11">
        <f>IF(Z2007=1,0,IF(Z2007=4,0,(AG2007*1.08)))</f>
        <v>4513.9228300800005</v>
      </c>
      <c r="AI2007" s="9">
        <f>TRUNC(AF2007,2)</f>
        <v>3715.54</v>
      </c>
      <c r="AJ2007" s="9">
        <f>TRUNC(AG2007,2)</f>
        <v>4179.55</v>
      </c>
      <c r="AK2007" s="9">
        <f>TRUNC(AH2007,2)</f>
        <v>4513.92</v>
      </c>
      <c r="AL2007" s="13">
        <v>44170</v>
      </c>
      <c r="AM2007" s="13">
        <v>44187</v>
      </c>
      <c r="AN2007" s="13" t="s">
        <v>6541</v>
      </c>
    </row>
    <row r="2008" spans="1:40" ht="57" customHeight="1" x14ac:dyDescent="0.25">
      <c r="A2008" s="1">
        <v>8699783950101</v>
      </c>
      <c r="B2008" s="1" t="s">
        <v>3214</v>
      </c>
      <c r="C2008" s="1" t="s">
        <v>3215</v>
      </c>
      <c r="D2008" s="2" t="s">
        <v>44</v>
      </c>
      <c r="E2008" s="3" t="s">
        <v>5731</v>
      </c>
      <c r="F2008" s="3">
        <v>0</v>
      </c>
      <c r="G2008" s="2">
        <v>2</v>
      </c>
      <c r="H2008" s="3">
        <v>1</v>
      </c>
      <c r="I2008" s="3"/>
      <c r="J2008" s="3"/>
      <c r="K2008" s="3"/>
      <c r="L2008" s="4" t="s">
        <v>6128</v>
      </c>
      <c r="M2008" s="4" t="s">
        <v>862</v>
      </c>
      <c r="N2008" s="3" t="s">
        <v>5914</v>
      </c>
      <c r="O2008" s="3">
        <v>60</v>
      </c>
      <c r="P2008" s="3" t="s">
        <v>76</v>
      </c>
      <c r="Q2008" s="3">
        <v>1</v>
      </c>
      <c r="R2008" s="3" t="s">
        <v>48</v>
      </c>
      <c r="S2008" s="10" t="s">
        <v>49</v>
      </c>
      <c r="T2008" s="3" t="s">
        <v>153</v>
      </c>
      <c r="U2008" s="38">
        <v>590.05999999999995</v>
      </c>
      <c r="V2008" s="38">
        <v>590.05999999999995</v>
      </c>
      <c r="W2008" s="38">
        <v>590.05999999999995</v>
      </c>
      <c r="X2008" s="11" t="s">
        <v>153</v>
      </c>
      <c r="Y2008" s="12"/>
      <c r="Z2008" s="1">
        <v>0</v>
      </c>
      <c r="AA2008" s="9">
        <v>2251.37</v>
      </c>
      <c r="AB2008" s="9"/>
      <c r="AC2008" s="50">
        <f>IF(AD2008=AK2008,1,0)</f>
        <v>1</v>
      </c>
      <c r="AD2008" s="50">
        <v>2806.51</v>
      </c>
      <c r="AE2008" s="39">
        <v>2251.37</v>
      </c>
      <c r="AF2008" s="11">
        <f>IF(Z2008=2,AE2008*1.08,IF(AE2008&lt;=10,(AE2008*1.09),IF(AE2008&lt;=50,(10*1.09)+((AE2008-10)*1.08),IF(AE2008&lt;=100,(10*1.09)+((50-10)*1.08)+((AE2008-50)*1.07),IF(AE2008&lt;=200,(10*1.09)+((50-10)*1.08)+((100-50)*1.07)+((AE2008-100)*1.04),(10*1.09)+((50-10)*1.08)+((100-50)*1.07)+((200-100)*1.04)+((AE2008-200)*1.02))))))</f>
        <v>2303.9973999999997</v>
      </c>
      <c r="AG2008" s="11">
        <f>IF(Z2008=1,AF2008*1.08,IF(Z2008=4,AF2008*1.08,IF(Z2008=2,0,IF(AE2008&lt;=100,(AF2008*1.25),IF(AE2008&lt;=200,134.5+((AE2008-100)*1.04*1.16),255.14+((AE2008-200)*1.02*1.12))))))</f>
        <v>2598.6250879999998</v>
      </c>
      <c r="AH2008" s="11">
        <f>IF(Z2008=1,0,IF(Z2008=4,0,(AG2008*1.08)))</f>
        <v>2806.5150950399998</v>
      </c>
      <c r="AI2008" s="9">
        <f>TRUNC(AF2008,2)</f>
        <v>2303.9899999999998</v>
      </c>
      <c r="AJ2008" s="9">
        <f>TRUNC(AG2008,2)</f>
        <v>2598.62</v>
      </c>
      <c r="AK2008" s="9">
        <f>TRUNC(AH2008,2)</f>
        <v>2806.51</v>
      </c>
      <c r="AL2008" s="13">
        <v>44170</v>
      </c>
      <c r="AM2008" s="13">
        <v>44187</v>
      </c>
      <c r="AN2008" s="13" t="s">
        <v>6541</v>
      </c>
    </row>
    <row r="2009" spans="1:40" ht="57" customHeight="1" x14ac:dyDescent="0.25">
      <c r="A2009" s="1">
        <v>8699570160010</v>
      </c>
      <c r="B2009" s="1" t="s">
        <v>660</v>
      </c>
      <c r="C2009" s="1" t="s">
        <v>662</v>
      </c>
      <c r="D2009" s="2" t="s">
        <v>150</v>
      </c>
      <c r="E2009" s="3" t="s">
        <v>5731</v>
      </c>
      <c r="F2009" s="3">
        <v>0</v>
      </c>
      <c r="G2009" s="2">
        <v>1</v>
      </c>
      <c r="H2009" s="3">
        <v>1</v>
      </c>
      <c r="I2009" s="3"/>
      <c r="J2009" s="3"/>
      <c r="K2009" s="3"/>
      <c r="L2009" s="4" t="s">
        <v>3219</v>
      </c>
      <c r="M2009" s="4" t="s">
        <v>663</v>
      </c>
      <c r="N2009" s="3" t="s">
        <v>6016</v>
      </c>
      <c r="O2009" s="3">
        <v>30</v>
      </c>
      <c r="P2009" s="3" t="s">
        <v>76</v>
      </c>
      <c r="Q2009" s="3">
        <v>14</v>
      </c>
      <c r="R2009" s="3" t="s">
        <v>48</v>
      </c>
      <c r="S2009" s="10" t="s">
        <v>18</v>
      </c>
      <c r="T2009" s="3" t="s">
        <v>129</v>
      </c>
      <c r="U2009" s="38">
        <v>2.66</v>
      </c>
      <c r="V2009" s="38">
        <v>6.74</v>
      </c>
      <c r="W2009" s="38">
        <v>2.66</v>
      </c>
      <c r="X2009" s="11" t="s">
        <v>129</v>
      </c>
      <c r="Y2009" s="12"/>
      <c r="Z2009" s="1">
        <v>0</v>
      </c>
      <c r="AA2009" s="9">
        <v>10.14</v>
      </c>
      <c r="AB2009" s="9"/>
      <c r="AC2009" s="50">
        <f>IF(AD2009=AK2009,1,0)</f>
        <v>1</v>
      </c>
      <c r="AD2009" s="50">
        <v>14.91</v>
      </c>
      <c r="AE2009" s="39">
        <v>10.14</v>
      </c>
      <c r="AF2009" s="11">
        <f>IF(Z2009=2,AE2009*1.08,IF(AE2009&lt;=10,(AE2009*1.09),IF(AE2009&lt;=50,(10*1.09)+((AE2009-10)*1.08),IF(AE2009&lt;=100,(10*1.09)+((50-10)*1.08)+((AE2009-50)*1.07),IF(AE2009&lt;=200,(10*1.09)+((50-10)*1.08)+((100-50)*1.07)+((AE2009-100)*1.04),(10*1.09)+((50-10)*1.08)+((100-50)*1.07)+((200-100)*1.04)+((AE2009-200)*1.02))))))</f>
        <v>11.051200000000001</v>
      </c>
      <c r="AG2009" s="11">
        <f>IF(Z2009=1,AF2009*1.08,IF(Z2009=4,AF2009*1.08,IF(Z2009=2,0,IF(AE2009&lt;=100,(AF2009*1.25),IF(AE2009&lt;=200,134.5+((AE2009-100)*1.04*1.16),255.14+((AE2009-200)*1.02*1.12))))))</f>
        <v>13.814000000000002</v>
      </c>
      <c r="AH2009" s="11">
        <f>IF(Z2009=1,0,IF(Z2009=4,0,(AG2009*1.08)))</f>
        <v>14.919120000000003</v>
      </c>
      <c r="AI2009" s="9">
        <f>TRUNC(AF2009,2)</f>
        <v>11.05</v>
      </c>
      <c r="AJ2009" s="9">
        <f>TRUNC(AG2009,2)</f>
        <v>13.81</v>
      </c>
      <c r="AK2009" s="9">
        <f>TRUNC(AH2009,2)</f>
        <v>14.91</v>
      </c>
      <c r="AL2009" s="13">
        <v>44170</v>
      </c>
      <c r="AM2009" s="13">
        <v>44187</v>
      </c>
      <c r="AN2009" s="13" t="s">
        <v>6541</v>
      </c>
    </row>
    <row r="2010" spans="1:40" ht="57" customHeight="1" x14ac:dyDescent="0.25">
      <c r="A2010" s="1">
        <v>8699570160034</v>
      </c>
      <c r="B2010" s="1" t="s">
        <v>660</v>
      </c>
      <c r="C2010" s="1" t="s">
        <v>662</v>
      </c>
      <c r="D2010" s="2" t="s">
        <v>150</v>
      </c>
      <c r="E2010" s="3" t="s">
        <v>5731</v>
      </c>
      <c r="F2010" s="3">
        <v>0</v>
      </c>
      <c r="G2010" s="2">
        <v>1</v>
      </c>
      <c r="H2010" s="3">
        <v>1</v>
      </c>
      <c r="I2010" s="3"/>
      <c r="J2010" s="3"/>
      <c r="K2010" s="3"/>
      <c r="L2010" s="4" t="s">
        <v>3220</v>
      </c>
      <c r="M2010" s="4" t="s">
        <v>663</v>
      </c>
      <c r="N2010" s="3" t="s">
        <v>6016</v>
      </c>
      <c r="O2010" s="3">
        <v>30</v>
      </c>
      <c r="P2010" s="3" t="s">
        <v>76</v>
      </c>
      <c r="Q2010" s="3">
        <v>28</v>
      </c>
      <c r="R2010" s="3" t="s">
        <v>48</v>
      </c>
      <c r="S2010" s="10" t="s">
        <v>18</v>
      </c>
      <c r="T2010" s="3" t="s">
        <v>129</v>
      </c>
      <c r="U2010" s="38">
        <v>5.32</v>
      </c>
      <c r="V2010" s="38">
        <v>13.46</v>
      </c>
      <c r="W2010" s="38">
        <v>5.32</v>
      </c>
      <c r="X2010" s="11" t="s">
        <v>129</v>
      </c>
      <c r="Y2010" s="12"/>
      <c r="Z2010" s="1">
        <v>0</v>
      </c>
      <c r="AA2010" s="9">
        <v>19.84</v>
      </c>
      <c r="AB2010" s="9"/>
      <c r="AC2010" s="50">
        <f>IF(AD2010=AK2010,1,0)</f>
        <v>1</v>
      </c>
      <c r="AD2010" s="50">
        <v>29.06</v>
      </c>
      <c r="AE2010" s="39">
        <v>19.84</v>
      </c>
      <c r="AF2010" s="11">
        <f>IF(Z2010=2,AE2010*1.08,IF(AE2010&lt;=10,(AE2010*1.09),IF(AE2010&lt;=50,(10*1.09)+((AE2010-10)*1.08),IF(AE2010&lt;=100,(10*1.09)+((50-10)*1.08)+((AE2010-50)*1.07),IF(AE2010&lt;=200,(10*1.09)+((50-10)*1.08)+((100-50)*1.07)+((AE2010-100)*1.04),(10*1.09)+((50-10)*1.08)+((100-50)*1.07)+((200-100)*1.04)+((AE2010-200)*1.02))))))</f>
        <v>21.527200000000001</v>
      </c>
      <c r="AG2010" s="11">
        <f>IF(Z2010=1,AF2010*1.08,IF(Z2010=4,AF2010*1.08,IF(Z2010=2,0,IF(AE2010&lt;=100,(AF2010*1.25),IF(AE2010&lt;=200,134.5+((AE2010-100)*1.04*1.16),255.14+((AE2010-200)*1.02*1.12))))))</f>
        <v>26.908999999999999</v>
      </c>
      <c r="AH2010" s="11">
        <f>IF(Z2010=1,0,IF(Z2010=4,0,(AG2010*1.08)))</f>
        <v>29.061720000000001</v>
      </c>
      <c r="AI2010" s="9">
        <f>TRUNC(AF2010,2)</f>
        <v>21.52</v>
      </c>
      <c r="AJ2010" s="9">
        <f>TRUNC(AG2010,2)</f>
        <v>26.9</v>
      </c>
      <c r="AK2010" s="9">
        <f>TRUNC(AH2010,2)</f>
        <v>29.06</v>
      </c>
      <c r="AL2010" s="13">
        <v>44170</v>
      </c>
      <c r="AM2010" s="13">
        <v>44187</v>
      </c>
      <c r="AN2010" s="13" t="s">
        <v>6541</v>
      </c>
    </row>
    <row r="2011" spans="1:40" ht="57" customHeight="1" x14ac:dyDescent="0.25">
      <c r="A2011" s="1">
        <v>8699540160408</v>
      </c>
      <c r="B2011" s="1" t="s">
        <v>660</v>
      </c>
      <c r="C2011" s="1" t="s">
        <v>662</v>
      </c>
      <c r="D2011" s="2" t="s">
        <v>150</v>
      </c>
      <c r="E2011" s="3" t="s">
        <v>5731</v>
      </c>
      <c r="F2011" s="3">
        <v>0</v>
      </c>
      <c r="G2011" s="2">
        <v>1</v>
      </c>
      <c r="H2011" s="3">
        <v>1</v>
      </c>
      <c r="I2011" s="3"/>
      <c r="J2011" s="3"/>
      <c r="K2011" s="3"/>
      <c r="L2011" s="4" t="s">
        <v>3223</v>
      </c>
      <c r="M2011" s="4" t="s">
        <v>663</v>
      </c>
      <c r="N2011" s="3" t="s">
        <v>5927</v>
      </c>
      <c r="O2011" s="3">
        <v>30</v>
      </c>
      <c r="P2011" s="3" t="s">
        <v>76</v>
      </c>
      <c r="Q2011" s="3">
        <v>14</v>
      </c>
      <c r="R2011" s="3" t="s">
        <v>48</v>
      </c>
      <c r="S2011" s="10" t="s">
        <v>18</v>
      </c>
      <c r="T2011" s="3" t="s">
        <v>129</v>
      </c>
      <c r="U2011" s="38">
        <v>2.66</v>
      </c>
      <c r="V2011" s="38">
        <v>6.74</v>
      </c>
      <c r="W2011" s="38">
        <v>2.66</v>
      </c>
      <c r="X2011" s="3" t="s">
        <v>129</v>
      </c>
      <c r="Y2011" s="12"/>
      <c r="Z2011" s="1">
        <v>0</v>
      </c>
      <c r="AA2011" s="9">
        <v>10.14</v>
      </c>
      <c r="AB2011" s="9"/>
      <c r="AC2011" s="50">
        <f>IF(AD2011=AK2011,1,0)</f>
        <v>1</v>
      </c>
      <c r="AD2011" s="50">
        <v>14.91</v>
      </c>
      <c r="AE2011" s="39">
        <v>10.14</v>
      </c>
      <c r="AF2011" s="11">
        <f>IF(Z2011=2,AE2011*1.08,IF(AE2011&lt;=10,(AE2011*1.09),IF(AE2011&lt;=50,(10*1.09)+((AE2011-10)*1.08),IF(AE2011&lt;=100,(10*1.09)+((50-10)*1.08)+((AE2011-50)*1.07),IF(AE2011&lt;=200,(10*1.09)+((50-10)*1.08)+((100-50)*1.07)+((AE2011-100)*1.04),(10*1.09)+((50-10)*1.08)+((100-50)*1.07)+((200-100)*1.04)+((AE2011-200)*1.02))))))</f>
        <v>11.051200000000001</v>
      </c>
      <c r="AG2011" s="11">
        <f>IF(Z2011=1,AF2011*1.08,IF(Z2011=4,AF2011*1.08,IF(Z2011=2,0,IF(AE2011&lt;=100,(AF2011*1.25),IF(AE2011&lt;=200,134.5+((AE2011-100)*1.04*1.16),255.14+((AE2011-200)*1.02*1.12))))))</f>
        <v>13.814000000000002</v>
      </c>
      <c r="AH2011" s="11">
        <f>IF(Z2011=1,0,IF(Z2011=4,0,(AG2011*1.08)))</f>
        <v>14.919120000000003</v>
      </c>
      <c r="AI2011" s="9">
        <f>TRUNC(AF2011,2)</f>
        <v>11.05</v>
      </c>
      <c r="AJ2011" s="9">
        <f>TRUNC(AG2011,2)</f>
        <v>13.81</v>
      </c>
      <c r="AK2011" s="9">
        <f>TRUNC(AH2011,2)</f>
        <v>14.91</v>
      </c>
      <c r="AL2011" s="13">
        <v>44170</v>
      </c>
      <c r="AM2011" s="13">
        <v>44187</v>
      </c>
      <c r="AN2011" s="13" t="s">
        <v>6541</v>
      </c>
    </row>
    <row r="2012" spans="1:40" ht="57" customHeight="1" x14ac:dyDescent="0.25">
      <c r="A2012" s="1">
        <v>8699540160415</v>
      </c>
      <c r="B2012" s="1" t="s">
        <v>660</v>
      </c>
      <c r="C2012" s="1" t="s">
        <v>662</v>
      </c>
      <c r="D2012" s="2" t="s">
        <v>150</v>
      </c>
      <c r="E2012" s="3" t="s">
        <v>5731</v>
      </c>
      <c r="F2012" s="3">
        <v>0</v>
      </c>
      <c r="G2012" s="2">
        <v>1</v>
      </c>
      <c r="H2012" s="3">
        <v>1</v>
      </c>
      <c r="I2012" s="3"/>
      <c r="J2012" s="3"/>
      <c r="K2012" s="3"/>
      <c r="L2012" s="4" t="s">
        <v>3224</v>
      </c>
      <c r="M2012" s="4" t="s">
        <v>663</v>
      </c>
      <c r="N2012" s="3" t="s">
        <v>5927</v>
      </c>
      <c r="O2012" s="3">
        <v>30</v>
      </c>
      <c r="P2012" s="3" t="s">
        <v>76</v>
      </c>
      <c r="Q2012" s="3">
        <v>28</v>
      </c>
      <c r="R2012" s="3" t="s">
        <v>48</v>
      </c>
      <c r="S2012" s="10" t="s">
        <v>18</v>
      </c>
      <c r="T2012" s="3" t="s">
        <v>129</v>
      </c>
      <c r="U2012" s="38">
        <v>5.32</v>
      </c>
      <c r="V2012" s="38">
        <v>13.46</v>
      </c>
      <c r="W2012" s="38">
        <v>5.32</v>
      </c>
      <c r="X2012" s="11" t="s">
        <v>129</v>
      </c>
      <c r="Y2012" s="12"/>
      <c r="Z2012" s="1">
        <v>0</v>
      </c>
      <c r="AA2012" s="9">
        <v>19.84</v>
      </c>
      <c r="AB2012" s="9"/>
      <c r="AC2012" s="50">
        <f>IF(AD2012=AK2012,1,0)</f>
        <v>1</v>
      </c>
      <c r="AD2012" s="50">
        <v>29.06</v>
      </c>
      <c r="AE2012" s="39">
        <v>19.84</v>
      </c>
      <c r="AF2012" s="11">
        <f>IF(Z2012=2,AE2012*1.08,IF(AE2012&lt;=10,(AE2012*1.09),IF(AE2012&lt;=50,(10*1.09)+((AE2012-10)*1.08),IF(AE2012&lt;=100,(10*1.09)+((50-10)*1.08)+((AE2012-50)*1.07),IF(AE2012&lt;=200,(10*1.09)+((50-10)*1.08)+((100-50)*1.07)+((AE2012-100)*1.04),(10*1.09)+((50-10)*1.08)+((100-50)*1.07)+((200-100)*1.04)+((AE2012-200)*1.02))))))</f>
        <v>21.527200000000001</v>
      </c>
      <c r="AG2012" s="11">
        <f>IF(Z2012=1,AF2012*1.08,IF(Z2012=4,AF2012*1.08,IF(Z2012=2,0,IF(AE2012&lt;=100,(AF2012*1.25),IF(AE2012&lt;=200,134.5+((AE2012-100)*1.04*1.16),255.14+((AE2012-200)*1.02*1.12))))))</f>
        <v>26.908999999999999</v>
      </c>
      <c r="AH2012" s="11">
        <f>IF(Z2012=1,0,IF(Z2012=4,0,(AG2012*1.08)))</f>
        <v>29.061720000000001</v>
      </c>
      <c r="AI2012" s="9">
        <f>TRUNC(AF2012,2)</f>
        <v>21.52</v>
      </c>
      <c r="AJ2012" s="9">
        <f>TRUNC(AG2012,2)</f>
        <v>26.9</v>
      </c>
      <c r="AK2012" s="9">
        <f>TRUNC(AH2012,2)</f>
        <v>29.06</v>
      </c>
      <c r="AL2012" s="13">
        <v>44170</v>
      </c>
      <c r="AM2012" s="13">
        <v>44187</v>
      </c>
      <c r="AN2012" s="13" t="s">
        <v>6541</v>
      </c>
    </row>
    <row r="2013" spans="1:40" ht="57" customHeight="1" x14ac:dyDescent="0.25">
      <c r="A2013" s="1">
        <v>8699536160078</v>
      </c>
      <c r="B2013" s="1" t="s">
        <v>660</v>
      </c>
      <c r="C2013" s="1" t="s">
        <v>662</v>
      </c>
      <c r="D2013" s="2" t="s">
        <v>150</v>
      </c>
      <c r="E2013" s="3" t="s">
        <v>5731</v>
      </c>
      <c r="F2013" s="3">
        <v>0</v>
      </c>
      <c r="G2013" s="2">
        <v>1</v>
      </c>
      <c r="H2013" s="3">
        <v>1</v>
      </c>
      <c r="I2013" s="3"/>
      <c r="J2013" s="3"/>
      <c r="K2013" s="3"/>
      <c r="L2013" s="4" t="s">
        <v>3225</v>
      </c>
      <c r="M2013" s="4" t="s">
        <v>663</v>
      </c>
      <c r="N2013" s="3" t="s">
        <v>5946</v>
      </c>
      <c r="O2013" s="3">
        <v>15</v>
      </c>
      <c r="P2013" s="3" t="s">
        <v>76</v>
      </c>
      <c r="Q2013" s="3">
        <v>30</v>
      </c>
      <c r="R2013" s="3" t="s">
        <v>48</v>
      </c>
      <c r="S2013" s="10" t="s">
        <v>18</v>
      </c>
      <c r="T2013" s="3" t="s">
        <v>129</v>
      </c>
      <c r="U2013" s="38">
        <v>5.7</v>
      </c>
      <c r="V2013" s="38">
        <v>11.9</v>
      </c>
      <c r="W2013" s="38">
        <v>5.7</v>
      </c>
      <c r="X2013" s="11" t="s">
        <v>129</v>
      </c>
      <c r="Y2013" s="12"/>
      <c r="Z2013" s="1">
        <v>0</v>
      </c>
      <c r="AA2013" s="9">
        <v>19.84</v>
      </c>
      <c r="AB2013" s="9"/>
      <c r="AC2013" s="50">
        <f>IF(AD2013=AK2013,1,0)</f>
        <v>1</v>
      </c>
      <c r="AD2013" s="50">
        <v>29.06</v>
      </c>
      <c r="AE2013" s="39">
        <v>19.84</v>
      </c>
      <c r="AF2013" s="11">
        <f>IF(Z2013=2,AE2013*1.08,IF(AE2013&lt;=10,(AE2013*1.09),IF(AE2013&lt;=50,(10*1.09)+((AE2013-10)*1.08),IF(AE2013&lt;=100,(10*1.09)+((50-10)*1.08)+((AE2013-50)*1.07),IF(AE2013&lt;=200,(10*1.09)+((50-10)*1.08)+((100-50)*1.07)+((AE2013-100)*1.04),(10*1.09)+((50-10)*1.08)+((100-50)*1.07)+((200-100)*1.04)+((AE2013-200)*1.02))))))</f>
        <v>21.527200000000001</v>
      </c>
      <c r="AG2013" s="11">
        <f>IF(Z2013=1,AF2013*1.08,IF(Z2013=4,AF2013*1.08,IF(Z2013=2,0,IF(AE2013&lt;=100,(AF2013*1.25),IF(AE2013&lt;=200,134.5+((AE2013-100)*1.04*1.16),255.14+((AE2013-200)*1.02*1.12))))))</f>
        <v>26.908999999999999</v>
      </c>
      <c r="AH2013" s="11">
        <f>IF(Z2013=1,0,IF(Z2013=4,0,(AG2013*1.08)))</f>
        <v>29.061720000000001</v>
      </c>
      <c r="AI2013" s="9">
        <f>TRUNC(AF2013,2)</f>
        <v>21.52</v>
      </c>
      <c r="AJ2013" s="9">
        <f>TRUNC(AG2013,2)</f>
        <v>26.9</v>
      </c>
      <c r="AK2013" s="9">
        <f>TRUNC(AH2013,2)</f>
        <v>29.06</v>
      </c>
      <c r="AL2013" s="13">
        <v>44170</v>
      </c>
      <c r="AM2013" s="13">
        <v>44187</v>
      </c>
      <c r="AN2013" s="13" t="s">
        <v>6541</v>
      </c>
    </row>
    <row r="2014" spans="1:40" ht="57" customHeight="1" x14ac:dyDescent="0.25">
      <c r="A2014" s="1">
        <v>8699536160016</v>
      </c>
      <c r="B2014" s="1" t="s">
        <v>660</v>
      </c>
      <c r="C2014" s="1" t="s">
        <v>662</v>
      </c>
      <c r="D2014" s="2" t="s">
        <v>150</v>
      </c>
      <c r="E2014" s="3" t="s">
        <v>5731</v>
      </c>
      <c r="F2014" s="3">
        <v>0</v>
      </c>
      <c r="G2014" s="2">
        <v>1</v>
      </c>
      <c r="H2014" s="3">
        <v>1</v>
      </c>
      <c r="I2014" s="3"/>
      <c r="J2014" s="3"/>
      <c r="K2014" s="3"/>
      <c r="L2014" s="4" t="s">
        <v>3226</v>
      </c>
      <c r="M2014" s="4" t="s">
        <v>663</v>
      </c>
      <c r="N2014" s="3" t="s">
        <v>5946</v>
      </c>
      <c r="O2014" s="3">
        <v>30</v>
      </c>
      <c r="P2014" s="3" t="s">
        <v>76</v>
      </c>
      <c r="Q2014" s="3">
        <v>14</v>
      </c>
      <c r="R2014" s="3" t="s">
        <v>48</v>
      </c>
      <c r="S2014" s="10" t="s">
        <v>18</v>
      </c>
      <c r="T2014" s="3" t="s">
        <v>129</v>
      </c>
      <c r="U2014" s="38">
        <v>2.66</v>
      </c>
      <c r="V2014" s="38">
        <v>6.74</v>
      </c>
      <c r="W2014" s="38">
        <v>2.66</v>
      </c>
      <c r="X2014" s="11" t="s">
        <v>129</v>
      </c>
      <c r="Y2014" s="12"/>
      <c r="Z2014" s="1">
        <v>0</v>
      </c>
      <c r="AA2014" s="9">
        <v>10.14</v>
      </c>
      <c r="AB2014" s="9"/>
      <c r="AC2014" s="50">
        <f>IF(AD2014=AK2014,1,0)</f>
        <v>1</v>
      </c>
      <c r="AD2014" s="50">
        <v>14.91</v>
      </c>
      <c r="AE2014" s="39">
        <v>10.14</v>
      </c>
      <c r="AF2014" s="11">
        <f>IF(Z2014=2,AE2014*1.08,IF(AE2014&lt;=10,(AE2014*1.09),IF(AE2014&lt;=50,(10*1.09)+((AE2014-10)*1.08),IF(AE2014&lt;=100,(10*1.09)+((50-10)*1.08)+((AE2014-50)*1.07),IF(AE2014&lt;=200,(10*1.09)+((50-10)*1.08)+((100-50)*1.07)+((AE2014-100)*1.04),(10*1.09)+((50-10)*1.08)+((100-50)*1.07)+((200-100)*1.04)+((AE2014-200)*1.02))))))</f>
        <v>11.051200000000001</v>
      </c>
      <c r="AG2014" s="11">
        <f>IF(Z2014=1,AF2014*1.08,IF(Z2014=4,AF2014*1.08,IF(Z2014=2,0,IF(AE2014&lt;=100,(AF2014*1.25),IF(AE2014&lt;=200,134.5+((AE2014-100)*1.04*1.16),255.14+((AE2014-200)*1.02*1.12))))))</f>
        <v>13.814000000000002</v>
      </c>
      <c r="AH2014" s="11">
        <f>IF(Z2014=1,0,IF(Z2014=4,0,(AG2014*1.08)))</f>
        <v>14.919120000000003</v>
      </c>
      <c r="AI2014" s="9">
        <f>TRUNC(AF2014,2)</f>
        <v>11.05</v>
      </c>
      <c r="AJ2014" s="9">
        <f>TRUNC(AG2014,2)</f>
        <v>13.81</v>
      </c>
      <c r="AK2014" s="9">
        <f>TRUNC(AH2014,2)</f>
        <v>14.91</v>
      </c>
      <c r="AL2014" s="13">
        <v>44170</v>
      </c>
      <c r="AM2014" s="13">
        <v>44187</v>
      </c>
      <c r="AN2014" s="13" t="s">
        <v>6541</v>
      </c>
    </row>
    <row r="2015" spans="1:40" ht="57" customHeight="1" x14ac:dyDescent="0.25">
      <c r="A2015" s="1">
        <v>8699536160085</v>
      </c>
      <c r="B2015" s="1" t="s">
        <v>660</v>
      </c>
      <c r="C2015" s="1" t="s">
        <v>662</v>
      </c>
      <c r="D2015" s="2" t="s">
        <v>150</v>
      </c>
      <c r="E2015" s="3" t="s">
        <v>5731</v>
      </c>
      <c r="F2015" s="3">
        <v>0</v>
      </c>
      <c r="G2015" s="2">
        <v>1</v>
      </c>
      <c r="H2015" s="3">
        <v>1</v>
      </c>
      <c r="I2015" s="3"/>
      <c r="J2015" s="3"/>
      <c r="K2015" s="3"/>
      <c r="L2015" s="4" t="s">
        <v>3227</v>
      </c>
      <c r="M2015" s="4" t="s">
        <v>663</v>
      </c>
      <c r="N2015" s="3" t="s">
        <v>5946</v>
      </c>
      <c r="O2015" s="3">
        <v>30</v>
      </c>
      <c r="P2015" s="3" t="s">
        <v>76</v>
      </c>
      <c r="Q2015" s="3">
        <v>28</v>
      </c>
      <c r="R2015" s="3" t="s">
        <v>48</v>
      </c>
      <c r="S2015" s="10" t="s">
        <v>18</v>
      </c>
      <c r="T2015" s="3" t="s">
        <v>129</v>
      </c>
      <c r="U2015" s="38">
        <v>5.32</v>
      </c>
      <c r="V2015" s="38">
        <v>13.46</v>
      </c>
      <c r="W2015" s="38">
        <v>5.32</v>
      </c>
      <c r="X2015" s="11" t="s">
        <v>129</v>
      </c>
      <c r="Y2015" s="12"/>
      <c r="Z2015" s="1">
        <v>0</v>
      </c>
      <c r="AA2015" s="9">
        <v>19.84</v>
      </c>
      <c r="AB2015" s="9"/>
      <c r="AC2015" s="50">
        <f>IF(AD2015=AK2015,1,0)</f>
        <v>1</v>
      </c>
      <c r="AD2015" s="50">
        <v>29.06</v>
      </c>
      <c r="AE2015" s="39">
        <v>19.84</v>
      </c>
      <c r="AF2015" s="11">
        <f>IF(Z2015=2,AE2015*1.08,IF(AE2015&lt;=10,(AE2015*1.09),IF(AE2015&lt;=50,(10*1.09)+((AE2015-10)*1.08),IF(AE2015&lt;=100,(10*1.09)+((50-10)*1.08)+((AE2015-50)*1.07),IF(AE2015&lt;=200,(10*1.09)+((50-10)*1.08)+((100-50)*1.07)+((AE2015-100)*1.04),(10*1.09)+((50-10)*1.08)+((100-50)*1.07)+((200-100)*1.04)+((AE2015-200)*1.02))))))</f>
        <v>21.527200000000001</v>
      </c>
      <c r="AG2015" s="11">
        <f>IF(Z2015=1,AF2015*1.08,IF(Z2015=4,AF2015*1.08,IF(Z2015=2,0,IF(AE2015&lt;=100,(AF2015*1.25),IF(AE2015&lt;=200,134.5+((AE2015-100)*1.04*1.16),255.14+((AE2015-200)*1.02*1.12))))))</f>
        <v>26.908999999999999</v>
      </c>
      <c r="AH2015" s="11">
        <f>IF(Z2015=1,0,IF(Z2015=4,0,(AG2015*1.08)))</f>
        <v>29.061720000000001</v>
      </c>
      <c r="AI2015" s="9">
        <f>TRUNC(AF2015,2)</f>
        <v>21.52</v>
      </c>
      <c r="AJ2015" s="9">
        <f>TRUNC(AG2015,2)</f>
        <v>26.9</v>
      </c>
      <c r="AK2015" s="9">
        <f>TRUNC(AH2015,2)</f>
        <v>29.06</v>
      </c>
      <c r="AL2015" s="13">
        <v>44170</v>
      </c>
      <c r="AM2015" s="13">
        <v>44187</v>
      </c>
      <c r="AN2015" s="13" t="s">
        <v>6541</v>
      </c>
    </row>
    <row r="2016" spans="1:40" ht="57" customHeight="1" x14ac:dyDescent="0.25">
      <c r="A2016" s="1">
        <v>8699792152718</v>
      </c>
      <c r="B2016" s="1" t="s">
        <v>660</v>
      </c>
      <c r="C2016" s="1" t="s">
        <v>662</v>
      </c>
      <c r="D2016" s="2" t="s">
        <v>150</v>
      </c>
      <c r="E2016" s="3" t="s">
        <v>5731</v>
      </c>
      <c r="F2016" s="3">
        <v>0</v>
      </c>
      <c r="G2016" s="2">
        <v>1</v>
      </c>
      <c r="H2016" s="3">
        <v>1</v>
      </c>
      <c r="I2016" s="3"/>
      <c r="J2016" s="3"/>
      <c r="K2016" s="3"/>
      <c r="L2016" s="4" t="s">
        <v>1466</v>
      </c>
      <c r="M2016" s="4" t="s">
        <v>663</v>
      </c>
      <c r="N2016" s="3" t="s">
        <v>5975</v>
      </c>
      <c r="O2016" s="3">
        <v>30</v>
      </c>
      <c r="P2016" s="3" t="s">
        <v>76</v>
      </c>
      <c r="Q2016" s="3">
        <v>14</v>
      </c>
      <c r="R2016" s="3" t="s">
        <v>48</v>
      </c>
      <c r="S2016" s="10" t="s">
        <v>18</v>
      </c>
      <c r="T2016" s="3" t="s">
        <v>129</v>
      </c>
      <c r="U2016" s="38">
        <v>2.66</v>
      </c>
      <c r="V2016" s="38">
        <v>6.74</v>
      </c>
      <c r="W2016" s="38">
        <v>2.66</v>
      </c>
      <c r="X2016" s="11" t="s">
        <v>129</v>
      </c>
      <c r="Y2016" s="12"/>
      <c r="Z2016" s="1">
        <v>0</v>
      </c>
      <c r="AA2016" s="9">
        <v>10.14</v>
      </c>
      <c r="AB2016" s="9"/>
      <c r="AC2016" s="50">
        <f>IF(AD2016=AK2016,1,0)</f>
        <v>1</v>
      </c>
      <c r="AD2016" s="50">
        <v>14.91</v>
      </c>
      <c r="AE2016" s="39">
        <v>10.14</v>
      </c>
      <c r="AF2016" s="11">
        <f>IF(Z2016=2,AE2016*1.08,IF(AE2016&lt;=10,(AE2016*1.09),IF(AE2016&lt;=50,(10*1.09)+((AE2016-10)*1.08),IF(AE2016&lt;=100,(10*1.09)+((50-10)*1.08)+((AE2016-50)*1.07),IF(AE2016&lt;=200,(10*1.09)+((50-10)*1.08)+((100-50)*1.07)+((AE2016-100)*1.04),(10*1.09)+((50-10)*1.08)+((100-50)*1.07)+((200-100)*1.04)+((AE2016-200)*1.02))))))</f>
        <v>11.051200000000001</v>
      </c>
      <c r="AG2016" s="11">
        <f>IF(Z2016=1,AF2016*1.08,IF(Z2016=4,AF2016*1.08,IF(Z2016=2,0,IF(AE2016&lt;=100,(AF2016*1.25),IF(AE2016&lt;=200,134.5+((AE2016-100)*1.04*1.16),255.14+((AE2016-200)*1.02*1.12))))))</f>
        <v>13.814000000000002</v>
      </c>
      <c r="AH2016" s="11">
        <f>IF(Z2016=1,0,IF(Z2016=4,0,(AG2016*1.08)))</f>
        <v>14.919120000000003</v>
      </c>
      <c r="AI2016" s="9">
        <f>TRUNC(AF2016,2)</f>
        <v>11.05</v>
      </c>
      <c r="AJ2016" s="9">
        <f>TRUNC(AG2016,2)</f>
        <v>13.81</v>
      </c>
      <c r="AK2016" s="9">
        <f>TRUNC(AH2016,2)</f>
        <v>14.91</v>
      </c>
      <c r="AL2016" s="13">
        <v>44170</v>
      </c>
      <c r="AM2016" s="13">
        <v>44187</v>
      </c>
      <c r="AN2016" s="13" t="s">
        <v>6541</v>
      </c>
    </row>
    <row r="2017" spans="1:40" ht="57" customHeight="1" x14ac:dyDescent="0.25">
      <c r="A2017" s="1">
        <v>8699792152725</v>
      </c>
      <c r="B2017" s="1" t="s">
        <v>660</v>
      </c>
      <c r="C2017" s="1" t="s">
        <v>662</v>
      </c>
      <c r="D2017" s="2" t="s">
        <v>150</v>
      </c>
      <c r="E2017" s="3" t="s">
        <v>5731</v>
      </c>
      <c r="F2017" s="3">
        <v>0</v>
      </c>
      <c r="G2017" s="2">
        <v>1</v>
      </c>
      <c r="H2017" s="3">
        <v>1</v>
      </c>
      <c r="I2017" s="3"/>
      <c r="J2017" s="3"/>
      <c r="K2017" s="3"/>
      <c r="L2017" s="4" t="s">
        <v>3228</v>
      </c>
      <c r="M2017" s="4" t="s">
        <v>663</v>
      </c>
      <c r="N2017" s="3" t="s">
        <v>5975</v>
      </c>
      <c r="O2017" s="3">
        <v>30</v>
      </c>
      <c r="P2017" s="3" t="s">
        <v>76</v>
      </c>
      <c r="Q2017" s="3">
        <v>28</v>
      </c>
      <c r="R2017" s="3" t="s">
        <v>48</v>
      </c>
      <c r="S2017" s="10" t="s">
        <v>18</v>
      </c>
      <c r="T2017" s="3" t="s">
        <v>129</v>
      </c>
      <c r="U2017" s="38">
        <v>5.32</v>
      </c>
      <c r="V2017" s="38">
        <v>13.46</v>
      </c>
      <c r="W2017" s="38">
        <v>5.32</v>
      </c>
      <c r="X2017" s="11" t="s">
        <v>129</v>
      </c>
      <c r="Y2017" s="12"/>
      <c r="Z2017" s="1">
        <v>0</v>
      </c>
      <c r="AA2017" s="9">
        <v>19.3</v>
      </c>
      <c r="AB2017" s="9"/>
      <c r="AC2017" s="50">
        <f>IF(AD2017=AK2017,1,0)</f>
        <v>1</v>
      </c>
      <c r="AD2017" s="50">
        <v>28.27</v>
      </c>
      <c r="AE2017" s="39">
        <v>19.3</v>
      </c>
      <c r="AF2017" s="11">
        <f>IF(Z2017=2,AE2017*1.08,IF(AE2017&lt;=10,(AE2017*1.09),IF(AE2017&lt;=50,(10*1.09)+((AE2017-10)*1.08),IF(AE2017&lt;=100,(10*1.09)+((50-10)*1.08)+((AE2017-50)*1.07),IF(AE2017&lt;=200,(10*1.09)+((50-10)*1.08)+((100-50)*1.07)+((AE2017-100)*1.04),(10*1.09)+((50-10)*1.08)+((100-50)*1.07)+((200-100)*1.04)+((AE2017-200)*1.02))))))</f>
        <v>20.944000000000003</v>
      </c>
      <c r="AG2017" s="11">
        <f>IF(Z2017=1,AF2017*1.08,IF(Z2017=4,AF2017*1.08,IF(Z2017=2,0,IF(AE2017&lt;=100,(AF2017*1.25),IF(AE2017&lt;=200,134.5+((AE2017-100)*1.04*1.16),255.14+((AE2017-200)*1.02*1.12))))))</f>
        <v>26.180000000000003</v>
      </c>
      <c r="AH2017" s="11">
        <f>IF(Z2017=1,0,IF(Z2017=4,0,(AG2017*1.08)))</f>
        <v>28.274400000000007</v>
      </c>
      <c r="AI2017" s="9">
        <f>TRUNC(AF2017,2)</f>
        <v>20.94</v>
      </c>
      <c r="AJ2017" s="9">
        <f>TRUNC(AG2017,2)</f>
        <v>26.18</v>
      </c>
      <c r="AK2017" s="9">
        <f>TRUNC(AH2017,2)</f>
        <v>28.27</v>
      </c>
      <c r="AL2017" s="13">
        <v>44170</v>
      </c>
      <c r="AM2017" s="13">
        <v>44187</v>
      </c>
      <c r="AN2017" s="13" t="s">
        <v>6541</v>
      </c>
    </row>
    <row r="2018" spans="1:40" ht="57" customHeight="1" x14ac:dyDescent="0.25">
      <c r="A2018" s="1">
        <v>8699541170109</v>
      </c>
      <c r="B2018" s="1" t="s">
        <v>660</v>
      </c>
      <c r="C2018" s="1" t="s">
        <v>662</v>
      </c>
      <c r="D2018" s="2" t="s">
        <v>150</v>
      </c>
      <c r="E2018" s="3" t="s">
        <v>5731</v>
      </c>
      <c r="F2018" s="3">
        <v>0</v>
      </c>
      <c r="G2018" s="2">
        <v>1</v>
      </c>
      <c r="H2018" s="3">
        <v>1</v>
      </c>
      <c r="I2018" s="3"/>
      <c r="J2018" s="3"/>
      <c r="K2018" s="3"/>
      <c r="L2018" s="4" t="s">
        <v>3229</v>
      </c>
      <c r="M2018" s="4" t="s">
        <v>663</v>
      </c>
      <c r="N2018" s="3" t="s">
        <v>5949</v>
      </c>
      <c r="O2018" s="3">
        <v>30</v>
      </c>
      <c r="P2018" s="3" t="s">
        <v>76</v>
      </c>
      <c r="Q2018" s="3">
        <v>14</v>
      </c>
      <c r="R2018" s="3" t="s">
        <v>48</v>
      </c>
      <c r="S2018" s="10" t="s">
        <v>18</v>
      </c>
      <c r="T2018" s="3" t="s">
        <v>129</v>
      </c>
      <c r="U2018" s="38">
        <v>2.66</v>
      </c>
      <c r="V2018" s="38">
        <v>6.74</v>
      </c>
      <c r="W2018" s="38">
        <v>2.66</v>
      </c>
      <c r="X2018" s="11" t="s">
        <v>129</v>
      </c>
      <c r="Y2018" s="12"/>
      <c r="Z2018" s="1">
        <v>0</v>
      </c>
      <c r="AA2018" s="9">
        <v>10.14</v>
      </c>
      <c r="AB2018" s="9"/>
      <c r="AC2018" s="50">
        <f>IF(AD2018=AK2018,1,0)</f>
        <v>0</v>
      </c>
      <c r="AD2018" s="50">
        <v>14.91</v>
      </c>
      <c r="AE2018" s="39">
        <v>8.56</v>
      </c>
      <c r="AF2018" s="11">
        <f>IF(Z2018=2,AE2018*1.08,IF(AE2018&lt;=10,(AE2018*1.09),IF(AE2018&lt;=50,(10*1.09)+((AE2018-10)*1.08),IF(AE2018&lt;=100,(10*1.09)+((50-10)*1.08)+((AE2018-50)*1.07),IF(AE2018&lt;=200,(10*1.09)+((50-10)*1.08)+((100-50)*1.07)+((AE2018-100)*1.04),(10*1.09)+((50-10)*1.08)+((100-50)*1.07)+((200-100)*1.04)+((AE2018-200)*1.02))))))</f>
        <v>9.3304000000000009</v>
      </c>
      <c r="AG2018" s="11">
        <f>IF(Z2018=1,AF2018*1.08,IF(Z2018=4,AF2018*1.08,IF(Z2018=2,0,IF(AE2018&lt;=100,(AF2018*1.25),IF(AE2018&lt;=200,134.5+((AE2018-100)*1.04*1.16),255.14+((AE2018-200)*1.02*1.12))))))</f>
        <v>11.663</v>
      </c>
      <c r="AH2018" s="11">
        <f>IF(Z2018=1,0,IF(Z2018=4,0,(AG2018*1.08)))</f>
        <v>12.59604</v>
      </c>
      <c r="AI2018" s="9">
        <f>TRUNC(AF2018,2)</f>
        <v>9.33</v>
      </c>
      <c r="AJ2018" s="9">
        <f>TRUNC(AG2018,2)</f>
        <v>11.66</v>
      </c>
      <c r="AK2018" s="9">
        <f>TRUNC(AH2018,2)</f>
        <v>12.59</v>
      </c>
      <c r="AL2018" s="13">
        <v>44170</v>
      </c>
      <c r="AM2018" s="13">
        <v>44187</v>
      </c>
      <c r="AN2018" s="13" t="s">
        <v>6541</v>
      </c>
    </row>
    <row r="2019" spans="1:40" ht="57" customHeight="1" x14ac:dyDescent="0.25">
      <c r="A2019" s="1">
        <v>8699541170116</v>
      </c>
      <c r="B2019" s="1" t="s">
        <v>660</v>
      </c>
      <c r="C2019" s="1" t="s">
        <v>662</v>
      </c>
      <c r="D2019" s="2" t="s">
        <v>150</v>
      </c>
      <c r="E2019" s="3" t="s">
        <v>5731</v>
      </c>
      <c r="F2019" s="3">
        <v>0</v>
      </c>
      <c r="G2019" s="2">
        <v>1</v>
      </c>
      <c r="H2019" s="3">
        <v>1</v>
      </c>
      <c r="I2019" s="3"/>
      <c r="J2019" s="3"/>
      <c r="K2019" s="3"/>
      <c r="L2019" s="4" t="s">
        <v>3230</v>
      </c>
      <c r="M2019" s="7" t="s">
        <v>663</v>
      </c>
      <c r="N2019" s="2" t="s">
        <v>5949</v>
      </c>
      <c r="O2019" s="3">
        <v>30</v>
      </c>
      <c r="P2019" s="3" t="s">
        <v>76</v>
      </c>
      <c r="Q2019" s="3">
        <v>28</v>
      </c>
      <c r="R2019" s="3" t="s">
        <v>48</v>
      </c>
      <c r="S2019" s="10" t="s">
        <v>18</v>
      </c>
      <c r="T2019" s="3" t="s">
        <v>129</v>
      </c>
      <c r="U2019" s="38">
        <v>5.32</v>
      </c>
      <c r="V2019" s="38">
        <v>13.46</v>
      </c>
      <c r="W2019" s="38">
        <v>5.32</v>
      </c>
      <c r="X2019" s="11" t="s">
        <v>129</v>
      </c>
      <c r="Y2019" s="12"/>
      <c r="Z2019" s="1">
        <v>0</v>
      </c>
      <c r="AA2019" s="9">
        <v>19.84</v>
      </c>
      <c r="AB2019" s="9"/>
      <c r="AC2019" s="50">
        <f>IF(AD2019=AK2019,1,0)</f>
        <v>1</v>
      </c>
      <c r="AD2019" s="50">
        <v>29.06</v>
      </c>
      <c r="AE2019" s="39">
        <v>19.84</v>
      </c>
      <c r="AF2019" s="11">
        <f>IF(Z2019=2,AE2019*1.08,IF(AE2019&lt;=10,(AE2019*1.09),IF(AE2019&lt;=50,(10*1.09)+((AE2019-10)*1.08),IF(AE2019&lt;=100,(10*1.09)+((50-10)*1.08)+((AE2019-50)*1.07),IF(AE2019&lt;=200,(10*1.09)+((50-10)*1.08)+((100-50)*1.07)+((AE2019-100)*1.04),(10*1.09)+((50-10)*1.08)+((100-50)*1.07)+((200-100)*1.04)+((AE2019-200)*1.02))))))</f>
        <v>21.527200000000001</v>
      </c>
      <c r="AG2019" s="11">
        <f>IF(Z2019=1,AF2019*1.08,IF(Z2019=4,AF2019*1.08,IF(Z2019=2,0,IF(AE2019&lt;=100,(AF2019*1.25),IF(AE2019&lt;=200,134.5+((AE2019-100)*1.04*1.16),255.14+((AE2019-200)*1.02*1.12))))))</f>
        <v>26.908999999999999</v>
      </c>
      <c r="AH2019" s="11">
        <f>IF(Z2019=1,0,IF(Z2019=4,0,(AG2019*1.08)))</f>
        <v>29.061720000000001</v>
      </c>
      <c r="AI2019" s="9">
        <f>TRUNC(AF2019,2)</f>
        <v>21.52</v>
      </c>
      <c r="AJ2019" s="9">
        <f>TRUNC(AG2019,2)</f>
        <v>26.9</v>
      </c>
      <c r="AK2019" s="9">
        <f>TRUNC(AH2019,2)</f>
        <v>29.06</v>
      </c>
      <c r="AL2019" s="13">
        <v>44170</v>
      </c>
      <c r="AM2019" s="13">
        <v>44187</v>
      </c>
      <c r="AN2019" s="13" t="s">
        <v>6541</v>
      </c>
    </row>
    <row r="2020" spans="1:40" ht="57" customHeight="1" x14ac:dyDescent="0.25">
      <c r="A2020" s="1">
        <v>8699680160016</v>
      </c>
      <c r="B2020" s="1" t="s">
        <v>660</v>
      </c>
      <c r="C2020" s="1" t="s">
        <v>662</v>
      </c>
      <c r="D2020" s="2" t="s">
        <v>150</v>
      </c>
      <c r="E2020" s="3" t="s">
        <v>5731</v>
      </c>
      <c r="F2020" s="3">
        <v>0</v>
      </c>
      <c r="G2020" s="2">
        <v>1</v>
      </c>
      <c r="H2020" s="3">
        <v>1</v>
      </c>
      <c r="I2020" s="3"/>
      <c r="J2020" s="3"/>
      <c r="K2020" s="3"/>
      <c r="L2020" s="4" t="s">
        <v>3231</v>
      </c>
      <c r="M2020" s="4" t="s">
        <v>663</v>
      </c>
      <c r="N2020" s="3" t="s">
        <v>5984</v>
      </c>
      <c r="O2020" s="3">
        <v>15</v>
      </c>
      <c r="P2020" s="3" t="s">
        <v>76</v>
      </c>
      <c r="Q2020" s="3">
        <v>30</v>
      </c>
      <c r="R2020" s="3" t="s">
        <v>48</v>
      </c>
      <c r="S2020" s="10" t="s">
        <v>18</v>
      </c>
      <c r="T2020" s="3" t="s">
        <v>129</v>
      </c>
      <c r="U2020" s="38">
        <v>5.7</v>
      </c>
      <c r="V2020" s="38">
        <v>11.9</v>
      </c>
      <c r="W2020" s="38">
        <v>5.7</v>
      </c>
      <c r="X2020" s="11" t="s">
        <v>129</v>
      </c>
      <c r="Y2020" s="12"/>
      <c r="Z2020" s="1">
        <v>0</v>
      </c>
      <c r="AA2020" s="9">
        <v>19.239999999999998</v>
      </c>
      <c r="AB2020" s="9"/>
      <c r="AC2020" s="50">
        <f>IF(AD2020=AK2020,1,0)</f>
        <v>1</v>
      </c>
      <c r="AD2020" s="50">
        <v>28.18</v>
      </c>
      <c r="AE2020" s="39">
        <v>19.239999999999998</v>
      </c>
      <c r="AF2020" s="11">
        <f>IF(Z2020=2,AE2020*1.08,IF(AE2020&lt;=10,(AE2020*1.09),IF(AE2020&lt;=50,(10*1.09)+((AE2020-10)*1.08),IF(AE2020&lt;=100,(10*1.09)+((50-10)*1.08)+((AE2020-50)*1.07),IF(AE2020&lt;=200,(10*1.09)+((50-10)*1.08)+((100-50)*1.07)+((AE2020-100)*1.04),(10*1.09)+((50-10)*1.08)+((100-50)*1.07)+((200-100)*1.04)+((AE2020-200)*1.02))))))</f>
        <v>20.879199999999997</v>
      </c>
      <c r="AG2020" s="11">
        <f>IF(Z2020=1,AF2020*1.08,IF(Z2020=4,AF2020*1.08,IF(Z2020=2,0,IF(AE2020&lt;=100,(AF2020*1.25),IF(AE2020&lt;=200,134.5+((AE2020-100)*1.04*1.16),255.14+((AE2020-200)*1.02*1.12))))))</f>
        <v>26.098999999999997</v>
      </c>
      <c r="AH2020" s="11">
        <f>IF(Z2020=1,0,IF(Z2020=4,0,(AG2020*1.08)))</f>
        <v>28.186919999999997</v>
      </c>
      <c r="AI2020" s="9">
        <f>TRUNC(AF2020,2)</f>
        <v>20.87</v>
      </c>
      <c r="AJ2020" s="9">
        <f>TRUNC(AG2020,2)</f>
        <v>26.09</v>
      </c>
      <c r="AK2020" s="9">
        <f>TRUNC(AH2020,2)</f>
        <v>28.18</v>
      </c>
      <c r="AL2020" s="13">
        <v>44170</v>
      </c>
      <c r="AM2020" s="13">
        <v>44187</v>
      </c>
      <c r="AN2020" s="13" t="s">
        <v>6541</v>
      </c>
    </row>
    <row r="2021" spans="1:40" ht="57" customHeight="1" x14ac:dyDescent="0.25">
      <c r="A2021" s="1">
        <v>8699680160023</v>
      </c>
      <c r="B2021" s="1" t="s">
        <v>660</v>
      </c>
      <c r="C2021" s="1" t="s">
        <v>662</v>
      </c>
      <c r="D2021" s="2" t="s">
        <v>150</v>
      </c>
      <c r="E2021" s="3" t="s">
        <v>5731</v>
      </c>
      <c r="F2021" s="3">
        <v>0</v>
      </c>
      <c r="G2021" s="2">
        <v>1</v>
      </c>
      <c r="H2021" s="3">
        <v>1</v>
      </c>
      <c r="I2021" s="3"/>
      <c r="J2021" s="3"/>
      <c r="K2021" s="3"/>
      <c r="L2021" s="4" t="s">
        <v>3232</v>
      </c>
      <c r="M2021" s="4" t="s">
        <v>663</v>
      </c>
      <c r="N2021" s="3" t="s">
        <v>5984</v>
      </c>
      <c r="O2021" s="3">
        <v>30</v>
      </c>
      <c r="P2021" s="3" t="s">
        <v>76</v>
      </c>
      <c r="Q2021" s="3">
        <v>14</v>
      </c>
      <c r="R2021" s="3" t="s">
        <v>48</v>
      </c>
      <c r="S2021" s="10" t="s">
        <v>18</v>
      </c>
      <c r="T2021" s="3" t="s">
        <v>129</v>
      </c>
      <c r="U2021" s="38">
        <v>2.66</v>
      </c>
      <c r="V2021" s="38">
        <v>6.74</v>
      </c>
      <c r="W2021" s="38">
        <v>2.66</v>
      </c>
      <c r="X2021" s="11" t="s">
        <v>129</v>
      </c>
      <c r="Y2021" s="12"/>
      <c r="Z2021" s="1">
        <v>0</v>
      </c>
      <c r="AA2021" s="9">
        <v>10.14</v>
      </c>
      <c r="AB2021" s="9"/>
      <c r="AC2021" s="50">
        <f>IF(AD2021=AK2021,1,0)</f>
        <v>1</v>
      </c>
      <c r="AD2021" s="50">
        <v>14.91</v>
      </c>
      <c r="AE2021" s="39">
        <v>10.14</v>
      </c>
      <c r="AF2021" s="11">
        <f>IF(Z2021=2,AE2021*1.08,IF(AE2021&lt;=10,(AE2021*1.09),IF(AE2021&lt;=50,(10*1.09)+((AE2021-10)*1.08),IF(AE2021&lt;=100,(10*1.09)+((50-10)*1.08)+((AE2021-50)*1.07),IF(AE2021&lt;=200,(10*1.09)+((50-10)*1.08)+((100-50)*1.07)+((AE2021-100)*1.04),(10*1.09)+((50-10)*1.08)+((100-50)*1.07)+((200-100)*1.04)+((AE2021-200)*1.02))))))</f>
        <v>11.051200000000001</v>
      </c>
      <c r="AG2021" s="11">
        <f>IF(Z2021=1,AF2021*1.08,IF(Z2021=4,AF2021*1.08,IF(Z2021=2,0,IF(AE2021&lt;=100,(AF2021*1.25),IF(AE2021&lt;=200,134.5+((AE2021-100)*1.04*1.16),255.14+((AE2021-200)*1.02*1.12))))))</f>
        <v>13.814000000000002</v>
      </c>
      <c r="AH2021" s="11">
        <f>IF(Z2021=1,0,IF(Z2021=4,0,(AG2021*1.08)))</f>
        <v>14.919120000000003</v>
      </c>
      <c r="AI2021" s="9">
        <f>TRUNC(AF2021,2)</f>
        <v>11.05</v>
      </c>
      <c r="AJ2021" s="9">
        <f>TRUNC(AG2021,2)</f>
        <v>13.81</v>
      </c>
      <c r="AK2021" s="9">
        <f>TRUNC(AH2021,2)</f>
        <v>14.91</v>
      </c>
      <c r="AL2021" s="13">
        <v>44170</v>
      </c>
      <c r="AM2021" s="13">
        <v>44187</v>
      </c>
      <c r="AN2021" s="13" t="s">
        <v>6541</v>
      </c>
    </row>
    <row r="2022" spans="1:40" ht="57" customHeight="1" x14ac:dyDescent="0.25">
      <c r="A2022" s="1">
        <v>8699680160030</v>
      </c>
      <c r="B2022" s="1" t="s">
        <v>660</v>
      </c>
      <c r="C2022" s="1" t="s">
        <v>662</v>
      </c>
      <c r="D2022" s="2" t="s">
        <v>150</v>
      </c>
      <c r="E2022" s="3" t="s">
        <v>5731</v>
      </c>
      <c r="F2022" s="3">
        <v>0</v>
      </c>
      <c r="G2022" s="2">
        <v>1</v>
      </c>
      <c r="H2022" s="3">
        <v>1</v>
      </c>
      <c r="I2022" s="3"/>
      <c r="J2022" s="3"/>
      <c r="K2022" s="3"/>
      <c r="L2022" s="4" t="s">
        <v>3233</v>
      </c>
      <c r="M2022" s="4" t="s">
        <v>663</v>
      </c>
      <c r="N2022" s="3" t="s">
        <v>5984</v>
      </c>
      <c r="O2022" s="3">
        <v>30</v>
      </c>
      <c r="P2022" s="3" t="s">
        <v>76</v>
      </c>
      <c r="Q2022" s="3">
        <v>28</v>
      </c>
      <c r="R2022" s="3" t="s">
        <v>48</v>
      </c>
      <c r="S2022" s="10" t="s">
        <v>18</v>
      </c>
      <c r="T2022" s="3" t="s">
        <v>129</v>
      </c>
      <c r="U2022" s="38">
        <v>5.32</v>
      </c>
      <c r="V2022" s="38">
        <v>13.46</v>
      </c>
      <c r="W2022" s="38">
        <v>5.32</v>
      </c>
      <c r="X2022" s="11" t="s">
        <v>129</v>
      </c>
      <c r="Y2022" s="12"/>
      <c r="Z2022" s="1">
        <v>0</v>
      </c>
      <c r="AA2022" s="9">
        <v>19.84</v>
      </c>
      <c r="AB2022" s="9"/>
      <c r="AC2022" s="50">
        <f>IF(AD2022=AK2022,1,0)</f>
        <v>1</v>
      </c>
      <c r="AD2022" s="50">
        <v>29.06</v>
      </c>
      <c r="AE2022" s="39">
        <v>19.84</v>
      </c>
      <c r="AF2022" s="11">
        <f>IF(Z2022=2,AE2022*1.08,IF(AE2022&lt;=10,(AE2022*1.09),IF(AE2022&lt;=50,(10*1.09)+((AE2022-10)*1.08),IF(AE2022&lt;=100,(10*1.09)+((50-10)*1.08)+((AE2022-50)*1.07),IF(AE2022&lt;=200,(10*1.09)+((50-10)*1.08)+((100-50)*1.07)+((AE2022-100)*1.04),(10*1.09)+((50-10)*1.08)+((100-50)*1.07)+((200-100)*1.04)+((AE2022-200)*1.02))))))</f>
        <v>21.527200000000001</v>
      </c>
      <c r="AG2022" s="11">
        <f>IF(Z2022=1,AF2022*1.08,IF(Z2022=4,AF2022*1.08,IF(Z2022=2,0,IF(AE2022&lt;=100,(AF2022*1.25),IF(AE2022&lt;=200,134.5+((AE2022-100)*1.04*1.16),255.14+((AE2022-200)*1.02*1.12))))))</f>
        <v>26.908999999999999</v>
      </c>
      <c r="AH2022" s="11">
        <f>IF(Z2022=1,0,IF(Z2022=4,0,(AG2022*1.08)))</f>
        <v>29.061720000000001</v>
      </c>
      <c r="AI2022" s="9">
        <f>TRUNC(AF2022,2)</f>
        <v>21.52</v>
      </c>
      <c r="AJ2022" s="9">
        <f>TRUNC(AG2022,2)</f>
        <v>26.9</v>
      </c>
      <c r="AK2022" s="9">
        <f>TRUNC(AH2022,2)</f>
        <v>29.06</v>
      </c>
      <c r="AL2022" s="13">
        <v>44170</v>
      </c>
      <c r="AM2022" s="13">
        <v>44187</v>
      </c>
      <c r="AN2022" s="13" t="s">
        <v>6541</v>
      </c>
    </row>
    <row r="2023" spans="1:40" ht="57" customHeight="1" x14ac:dyDescent="0.25">
      <c r="A2023" s="1">
        <v>8699262080084</v>
      </c>
      <c r="B2023" s="1" t="s">
        <v>3234</v>
      </c>
      <c r="C2023" s="1" t="s">
        <v>3235</v>
      </c>
      <c r="D2023" s="2" t="s">
        <v>150</v>
      </c>
      <c r="E2023" s="3" t="s">
        <v>5731</v>
      </c>
      <c r="F2023" s="3">
        <v>0</v>
      </c>
      <c r="G2023" s="2">
        <v>2</v>
      </c>
      <c r="H2023" s="3">
        <v>1</v>
      </c>
      <c r="I2023" s="3"/>
      <c r="J2023" s="3"/>
      <c r="K2023" s="3"/>
      <c r="L2023" s="4" t="s">
        <v>1185</v>
      </c>
      <c r="M2023" s="4" t="s">
        <v>1183</v>
      </c>
      <c r="N2023" s="3" t="s">
        <v>5923</v>
      </c>
      <c r="O2023" s="3">
        <v>1000</v>
      </c>
      <c r="P2023" s="3" t="s">
        <v>76</v>
      </c>
      <c r="Q2023" s="3">
        <v>90</v>
      </c>
      <c r="R2023" s="3" t="s">
        <v>48</v>
      </c>
      <c r="S2023" s="10" t="s">
        <v>18</v>
      </c>
      <c r="T2023" s="3" t="s">
        <v>129</v>
      </c>
      <c r="U2023" s="38">
        <v>197.42</v>
      </c>
      <c r="V2023" s="38">
        <v>197.42</v>
      </c>
      <c r="W2023" s="38">
        <v>118.45</v>
      </c>
      <c r="X2023" s="11" t="s">
        <v>129</v>
      </c>
      <c r="Y2023" s="12"/>
      <c r="Z2023" s="1">
        <v>0</v>
      </c>
      <c r="AA2023" s="9">
        <v>451.89</v>
      </c>
      <c r="AB2023" s="9"/>
      <c r="AC2023" s="50">
        <f>IF(AD2023=AK2023,1,0)</f>
        <v>1</v>
      </c>
      <c r="AD2023" s="50">
        <v>586.33000000000004</v>
      </c>
      <c r="AE2023" s="39">
        <v>451.89</v>
      </c>
      <c r="AF2023" s="11">
        <f>IF(Z2023=2,AE2023*1.08,IF(AE2023&lt;=10,(AE2023*1.09),IF(AE2023&lt;=50,(10*1.09)+((AE2023-10)*1.08),IF(AE2023&lt;=100,(10*1.09)+((50-10)*1.08)+((AE2023-50)*1.07),IF(AE2023&lt;=200,(10*1.09)+((50-10)*1.08)+((100-50)*1.07)+((AE2023-100)*1.04),(10*1.09)+((50-10)*1.08)+((100-50)*1.07)+((200-100)*1.04)+((AE2023-200)*1.02))))))</f>
        <v>468.52779999999996</v>
      </c>
      <c r="AG2023" s="11">
        <f>IF(Z2023=1,AF2023*1.08,IF(Z2023=4,AF2023*1.08,IF(Z2023=2,0,IF(AE2023&lt;=100,(AF2023*1.25),IF(AE2023&lt;=200,134.5+((AE2023-100)*1.04*1.16),255.14+((AE2023-200)*1.02*1.12))))))</f>
        <v>542.899136</v>
      </c>
      <c r="AH2023" s="11">
        <f>IF(Z2023=1,0,IF(Z2023=4,0,(AG2023*1.08)))</f>
        <v>586.33106687999998</v>
      </c>
      <c r="AI2023" s="9">
        <f>TRUNC(AF2023,2)</f>
        <v>468.52</v>
      </c>
      <c r="AJ2023" s="9">
        <f>TRUNC(AG2023,2)</f>
        <v>542.89</v>
      </c>
      <c r="AK2023" s="9">
        <f>TRUNC(AH2023,2)</f>
        <v>586.33000000000004</v>
      </c>
      <c r="AL2023" s="13">
        <v>44170</v>
      </c>
      <c r="AM2023" s="13">
        <v>44187</v>
      </c>
      <c r="AN2023" s="13" t="s">
        <v>6541</v>
      </c>
    </row>
    <row r="2024" spans="1:40" ht="57" customHeight="1" x14ac:dyDescent="0.25">
      <c r="A2024" s="1">
        <v>8699262240105</v>
      </c>
      <c r="B2024" s="1" t="s">
        <v>3234</v>
      </c>
      <c r="C2024" s="1" t="s">
        <v>3235</v>
      </c>
      <c r="D2024" s="2" t="s">
        <v>150</v>
      </c>
      <c r="E2024" s="3" t="s">
        <v>5731</v>
      </c>
      <c r="F2024" s="3">
        <v>0</v>
      </c>
      <c r="G2024" s="2">
        <v>2</v>
      </c>
      <c r="H2024" s="3">
        <v>1</v>
      </c>
      <c r="I2024" s="3"/>
      <c r="J2024" s="3"/>
      <c r="K2024" s="3"/>
      <c r="L2024" s="4" t="s">
        <v>3236</v>
      </c>
      <c r="M2024" s="4" t="s">
        <v>1183</v>
      </c>
      <c r="N2024" s="3" t="s">
        <v>5923</v>
      </c>
      <c r="O2024" s="3">
        <v>1000</v>
      </c>
      <c r="P2024" s="3" t="s">
        <v>76</v>
      </c>
      <c r="Q2024" s="3">
        <v>90</v>
      </c>
      <c r="R2024" s="3" t="s">
        <v>48</v>
      </c>
      <c r="S2024" s="10" t="s">
        <v>18</v>
      </c>
      <c r="T2024" s="3" t="s">
        <v>129</v>
      </c>
      <c r="U2024" s="38">
        <v>197.42</v>
      </c>
      <c r="V2024" s="38">
        <v>197.42</v>
      </c>
      <c r="W2024" s="38">
        <v>118.45</v>
      </c>
      <c r="X2024" s="11" t="s">
        <v>129</v>
      </c>
      <c r="Y2024" s="12"/>
      <c r="Z2024" s="1">
        <v>0</v>
      </c>
      <c r="AA2024" s="9">
        <v>451.89</v>
      </c>
      <c r="AB2024" s="9"/>
      <c r="AC2024" s="50">
        <f>IF(AD2024=AK2024,1,0)</f>
        <v>1</v>
      </c>
      <c r="AD2024" s="50">
        <v>586.33000000000004</v>
      </c>
      <c r="AE2024" s="39">
        <v>451.89</v>
      </c>
      <c r="AF2024" s="11">
        <f>IF(Z2024=2,AE2024*1.08,IF(AE2024&lt;=10,(AE2024*1.09),IF(AE2024&lt;=50,(10*1.09)+((AE2024-10)*1.08),IF(AE2024&lt;=100,(10*1.09)+((50-10)*1.08)+((AE2024-50)*1.07),IF(AE2024&lt;=200,(10*1.09)+((50-10)*1.08)+((100-50)*1.07)+((AE2024-100)*1.04),(10*1.09)+((50-10)*1.08)+((100-50)*1.07)+((200-100)*1.04)+((AE2024-200)*1.02))))))</f>
        <v>468.52779999999996</v>
      </c>
      <c r="AG2024" s="11">
        <f>IF(Z2024=1,AF2024*1.08,IF(Z2024=4,AF2024*1.08,IF(Z2024=2,0,IF(AE2024&lt;=100,(AF2024*1.25),IF(AE2024&lt;=200,134.5+((AE2024-100)*1.04*1.16),255.14+((AE2024-200)*1.02*1.12))))))</f>
        <v>542.899136</v>
      </c>
      <c r="AH2024" s="11">
        <f>IF(Z2024=1,0,IF(Z2024=4,0,(AG2024*1.08)))</f>
        <v>586.33106687999998</v>
      </c>
      <c r="AI2024" s="9">
        <f>TRUNC(AF2024,2)</f>
        <v>468.52</v>
      </c>
      <c r="AJ2024" s="9">
        <f>TRUNC(AG2024,2)</f>
        <v>542.89</v>
      </c>
      <c r="AK2024" s="9">
        <f>TRUNC(AH2024,2)</f>
        <v>586.33000000000004</v>
      </c>
      <c r="AL2024" s="13">
        <v>44170</v>
      </c>
      <c r="AM2024" s="13">
        <v>44187</v>
      </c>
      <c r="AN2024" s="13" t="s">
        <v>6541</v>
      </c>
    </row>
    <row r="2025" spans="1:40" ht="57" customHeight="1" x14ac:dyDescent="0.25">
      <c r="A2025" s="1">
        <v>8699262080060</v>
      </c>
      <c r="B2025" s="1" t="s">
        <v>3234</v>
      </c>
      <c r="C2025" s="1" t="s">
        <v>3235</v>
      </c>
      <c r="D2025" s="2" t="s">
        <v>150</v>
      </c>
      <c r="E2025" s="3" t="s">
        <v>5731</v>
      </c>
      <c r="F2025" s="3">
        <v>0</v>
      </c>
      <c r="G2025" s="2">
        <v>2</v>
      </c>
      <c r="H2025" s="3">
        <v>1</v>
      </c>
      <c r="I2025" s="3"/>
      <c r="J2025" s="3"/>
      <c r="K2025" s="3"/>
      <c r="L2025" s="4" t="s">
        <v>1182</v>
      </c>
      <c r="M2025" s="4" t="s">
        <v>1183</v>
      </c>
      <c r="N2025" s="3" t="s">
        <v>5923</v>
      </c>
      <c r="O2025" s="3">
        <v>500</v>
      </c>
      <c r="P2025" s="3" t="s">
        <v>76</v>
      </c>
      <c r="Q2025" s="3">
        <v>90</v>
      </c>
      <c r="R2025" s="3" t="s">
        <v>48</v>
      </c>
      <c r="S2025" s="10" t="s">
        <v>18</v>
      </c>
      <c r="T2025" s="3" t="s">
        <v>153</v>
      </c>
      <c r="U2025" s="38">
        <v>113.52</v>
      </c>
      <c r="V2025" s="38">
        <v>114.4</v>
      </c>
      <c r="W2025" s="38">
        <v>68.64</v>
      </c>
      <c r="X2025" s="11" t="s">
        <v>153</v>
      </c>
      <c r="Y2025" s="12"/>
      <c r="Z2025" s="1">
        <v>0</v>
      </c>
      <c r="AA2025" s="9">
        <v>261.88</v>
      </c>
      <c r="AB2025" s="9"/>
      <c r="AC2025" s="50">
        <f>IF(AD2025=AK2025,1,0)</f>
        <v>1</v>
      </c>
      <c r="AD2025" s="50">
        <v>351.89</v>
      </c>
      <c r="AE2025" s="39">
        <v>261.88</v>
      </c>
      <c r="AF2025" s="11">
        <f>IF(Z2025=2,AE2025*1.08,IF(AE2025&lt;=10,(AE2025*1.09),IF(AE2025&lt;=50,(10*1.09)+((AE2025-10)*1.08),IF(AE2025&lt;=100,(10*1.09)+((50-10)*1.08)+((AE2025-50)*1.07),IF(AE2025&lt;=200,(10*1.09)+((50-10)*1.08)+((100-50)*1.07)+((AE2025-100)*1.04),(10*1.09)+((50-10)*1.08)+((100-50)*1.07)+((200-100)*1.04)+((AE2025-200)*1.02))))))</f>
        <v>274.7176</v>
      </c>
      <c r="AG2025" s="11">
        <f>IF(Z2025=1,AF2025*1.08,IF(Z2025=4,AF2025*1.08,IF(Z2025=2,0,IF(AE2025&lt;=100,(AF2025*1.25),IF(AE2025&lt;=200,134.5+((AE2025-100)*1.04*1.16),255.14+((AE2025-200)*1.02*1.12))))))</f>
        <v>325.83171199999998</v>
      </c>
      <c r="AH2025" s="11">
        <f>IF(Z2025=1,0,IF(Z2025=4,0,(AG2025*1.08)))</f>
        <v>351.89824895999999</v>
      </c>
      <c r="AI2025" s="9">
        <f>TRUNC(AF2025,2)</f>
        <v>274.70999999999998</v>
      </c>
      <c r="AJ2025" s="9">
        <f>TRUNC(AG2025,2)</f>
        <v>325.83</v>
      </c>
      <c r="AK2025" s="9">
        <f>TRUNC(AH2025,2)</f>
        <v>351.89</v>
      </c>
      <c r="AL2025" s="13">
        <v>44170</v>
      </c>
      <c r="AM2025" s="13">
        <v>44187</v>
      </c>
      <c r="AN2025" s="13" t="s">
        <v>6541</v>
      </c>
    </row>
    <row r="2026" spans="1:40" ht="57" customHeight="1" x14ac:dyDescent="0.25">
      <c r="A2026" s="1">
        <v>8699262240068</v>
      </c>
      <c r="B2026" s="1" t="s">
        <v>3234</v>
      </c>
      <c r="C2026" s="1" t="s">
        <v>3235</v>
      </c>
      <c r="D2026" s="2" t="s">
        <v>150</v>
      </c>
      <c r="E2026" s="3" t="s">
        <v>5731</v>
      </c>
      <c r="F2026" s="3">
        <v>0</v>
      </c>
      <c r="G2026" s="2">
        <v>2</v>
      </c>
      <c r="H2026" s="3">
        <v>1</v>
      </c>
      <c r="I2026" s="3"/>
      <c r="J2026" s="3"/>
      <c r="K2026" s="3"/>
      <c r="L2026" s="4" t="s">
        <v>3237</v>
      </c>
      <c r="M2026" s="4" t="s">
        <v>1183</v>
      </c>
      <c r="N2026" s="3" t="s">
        <v>5923</v>
      </c>
      <c r="O2026" s="3">
        <v>500</v>
      </c>
      <c r="P2026" s="3" t="s">
        <v>76</v>
      </c>
      <c r="Q2026" s="3">
        <v>90</v>
      </c>
      <c r="R2026" s="3" t="s">
        <v>48</v>
      </c>
      <c r="S2026" s="10" t="s">
        <v>18</v>
      </c>
      <c r="T2026" s="3" t="s">
        <v>111</v>
      </c>
      <c r="U2026" s="38">
        <v>120.98</v>
      </c>
      <c r="V2026" s="38">
        <v>120.98</v>
      </c>
      <c r="W2026" s="38">
        <v>72.58</v>
      </c>
      <c r="X2026" s="11" t="s">
        <v>111</v>
      </c>
      <c r="Y2026" s="12"/>
      <c r="Z2026" s="1">
        <v>0</v>
      </c>
      <c r="AA2026" s="9">
        <v>276.92</v>
      </c>
      <c r="AB2026" s="9"/>
      <c r="AC2026" s="50">
        <f>IF(AD2026=AK2026,1,0)</f>
        <v>1</v>
      </c>
      <c r="AD2026" s="50">
        <v>370.45</v>
      </c>
      <c r="AE2026" s="39">
        <v>276.92</v>
      </c>
      <c r="AF2026" s="11">
        <f>IF(Z2026=2,AE2026*1.08,IF(AE2026&lt;=10,(AE2026*1.09),IF(AE2026&lt;=50,(10*1.09)+((AE2026-10)*1.08),IF(AE2026&lt;=100,(10*1.09)+((50-10)*1.08)+((AE2026-50)*1.07),IF(AE2026&lt;=200,(10*1.09)+((50-10)*1.08)+((100-50)*1.07)+((AE2026-100)*1.04),(10*1.09)+((50-10)*1.08)+((100-50)*1.07)+((200-100)*1.04)+((AE2026-200)*1.02))))))</f>
        <v>290.05840000000001</v>
      </c>
      <c r="AG2026" s="11">
        <f>IF(Z2026=1,AF2026*1.08,IF(Z2026=4,AF2026*1.08,IF(Z2026=2,0,IF(AE2026&lt;=100,(AF2026*1.25),IF(AE2026&lt;=200,134.5+((AE2026-100)*1.04*1.16),255.14+((AE2026-200)*1.02*1.12))))))</f>
        <v>343.01340800000003</v>
      </c>
      <c r="AH2026" s="11">
        <f>IF(Z2026=1,0,IF(Z2026=4,0,(AG2026*1.08)))</f>
        <v>370.45448064000004</v>
      </c>
      <c r="AI2026" s="9">
        <f>TRUNC(AF2026,2)</f>
        <v>290.05</v>
      </c>
      <c r="AJ2026" s="9">
        <f>TRUNC(AG2026,2)</f>
        <v>343.01</v>
      </c>
      <c r="AK2026" s="9">
        <f>TRUNC(AH2026,2)</f>
        <v>370.45</v>
      </c>
      <c r="AL2026" s="13">
        <v>44170</v>
      </c>
      <c r="AM2026" s="13">
        <v>44187</v>
      </c>
      <c r="AN2026" s="13" t="s">
        <v>6541</v>
      </c>
    </row>
    <row r="2027" spans="1:40" ht="57" customHeight="1" x14ac:dyDescent="0.25">
      <c r="A2027" s="1">
        <v>8699586792090</v>
      </c>
      <c r="B2027" s="1" t="s">
        <v>2468</v>
      </c>
      <c r="C2027" s="1" t="s">
        <v>2469</v>
      </c>
      <c r="D2027" s="2" t="s">
        <v>44</v>
      </c>
      <c r="E2027" s="3" t="s">
        <v>5731</v>
      </c>
      <c r="F2027" s="3">
        <v>7</v>
      </c>
      <c r="G2027" s="2">
        <v>2</v>
      </c>
      <c r="H2027" s="3">
        <v>1</v>
      </c>
      <c r="I2027" s="3"/>
      <c r="J2027" s="3"/>
      <c r="K2027" s="3"/>
      <c r="L2027" s="4" t="s">
        <v>6274</v>
      </c>
      <c r="M2027" s="4" t="s">
        <v>2470</v>
      </c>
      <c r="N2027" s="3" t="s">
        <v>5934</v>
      </c>
      <c r="O2027" s="3">
        <v>33.6</v>
      </c>
      <c r="P2027" s="3" t="s">
        <v>180</v>
      </c>
      <c r="Q2027" s="3">
        <v>1</v>
      </c>
      <c r="R2027" s="3" t="s">
        <v>48</v>
      </c>
      <c r="S2027" s="10" t="s">
        <v>49</v>
      </c>
      <c r="T2027" s="3" t="s">
        <v>129</v>
      </c>
      <c r="U2027" s="38">
        <v>71.61</v>
      </c>
      <c r="V2027" s="38">
        <v>71.61</v>
      </c>
      <c r="W2027" s="38">
        <v>71.61</v>
      </c>
      <c r="X2027" s="11" t="s">
        <v>129</v>
      </c>
      <c r="Y2027" s="12"/>
      <c r="Z2027" s="1">
        <v>0</v>
      </c>
      <c r="AA2027" s="9">
        <v>273.20999999999998</v>
      </c>
      <c r="AB2027" s="9"/>
      <c r="AC2027" s="50"/>
      <c r="AD2027" s="50"/>
      <c r="AE2027" s="39">
        <v>273.20999999999998</v>
      </c>
      <c r="AF2027" s="11">
        <f>IF(Z2027=2,AE2027*1.08,IF(AE2027&lt;=10,(AE2027*1.09),IF(AE2027&lt;=50,(10*1.09)+((AE2027-10)*1.08),IF(AE2027&lt;=100,(10*1.09)+((50-10)*1.08)+((AE2027-50)*1.07),IF(AE2027&lt;=200,(10*1.09)+((50-10)*1.08)+((100-50)*1.07)+((AE2027-100)*1.04),(10*1.09)+((50-10)*1.08)+((100-50)*1.07)+((200-100)*1.04)+((AE2027-200)*1.02))))))</f>
        <v>286.27419999999995</v>
      </c>
      <c r="AG2027" s="11">
        <f>IF(Z2027=1,AF2027*1.08,IF(Z2027=4,AF2027*1.08,IF(Z2027=2,0,IF(AE2027&lt;=100,(AF2027*1.25),IF(AE2027&lt;=200,134.5+((AE2027-100)*1.04*1.16),255.14+((AE2027-200)*1.02*1.12))))))</f>
        <v>338.77510399999994</v>
      </c>
      <c r="AH2027" s="11">
        <f>IF(Z2027=1,0,IF(Z2027=4,0,(AG2027*1.08)))</f>
        <v>365.87711231999998</v>
      </c>
      <c r="AI2027" s="9">
        <f>TRUNC(AF2027,2)</f>
        <v>286.27</v>
      </c>
      <c r="AJ2027" s="9">
        <f>TRUNC(AG2027,2)</f>
        <v>338.77</v>
      </c>
      <c r="AK2027" s="9">
        <f>TRUNC(AH2027,2)</f>
        <v>365.87</v>
      </c>
      <c r="AL2027" s="13">
        <v>44170</v>
      </c>
      <c r="AM2027" s="13">
        <v>44187</v>
      </c>
      <c r="AN2027" s="13" t="s">
        <v>6541</v>
      </c>
    </row>
    <row r="2028" spans="1:40" ht="57" customHeight="1" x14ac:dyDescent="0.25">
      <c r="A2028" s="1">
        <v>8699624650023</v>
      </c>
      <c r="B2028" s="1" t="s">
        <v>1384</v>
      </c>
      <c r="C2028" s="1" t="s">
        <v>1385</v>
      </c>
      <c r="D2028" s="2" t="s">
        <v>44</v>
      </c>
      <c r="E2028" s="3" t="s">
        <v>5731</v>
      </c>
      <c r="F2028" s="3">
        <v>0</v>
      </c>
      <c r="G2028" s="2">
        <v>1</v>
      </c>
      <c r="H2028" s="3">
        <v>1</v>
      </c>
      <c r="I2028" s="3"/>
      <c r="J2028" s="3"/>
      <c r="K2028" s="3"/>
      <c r="L2028" s="4" t="s">
        <v>3257</v>
      </c>
      <c r="M2028" s="4" t="s">
        <v>166</v>
      </c>
      <c r="N2028" s="3" t="s">
        <v>5963</v>
      </c>
      <c r="O2028" s="3">
        <v>100</v>
      </c>
      <c r="P2028" s="3" t="s">
        <v>221</v>
      </c>
      <c r="Q2028" s="3">
        <v>300</v>
      </c>
      <c r="R2028" s="3" t="s">
        <v>48</v>
      </c>
      <c r="S2028" s="10" t="s">
        <v>18</v>
      </c>
      <c r="T2028" s="3" t="s">
        <v>153</v>
      </c>
      <c r="U2028" s="38">
        <v>23.26</v>
      </c>
      <c r="V2028" s="38">
        <v>53.28</v>
      </c>
      <c r="W2028" s="38">
        <v>23.26</v>
      </c>
      <c r="X2028" s="11" t="s">
        <v>153</v>
      </c>
      <c r="Y2028" s="12"/>
      <c r="Z2028" s="1">
        <v>0</v>
      </c>
      <c r="AA2028" s="9">
        <v>88.74</v>
      </c>
      <c r="AB2028" s="9"/>
      <c r="AC2028" s="50">
        <f>IF(AD2028=AK2028,1,0)</f>
        <v>1</v>
      </c>
      <c r="AD2028" s="50">
        <v>128.99</v>
      </c>
      <c r="AE2028" s="39">
        <v>88.74</v>
      </c>
      <c r="AF2028" s="11">
        <f>IF(Z2028=2,AE2028*1.08,IF(AE2028&lt;=10,(AE2028*1.09),IF(AE2028&lt;=50,(10*1.09)+((AE2028-10)*1.08),IF(AE2028&lt;=100,(10*1.09)+((50-10)*1.08)+((AE2028-50)*1.07),IF(AE2028&lt;=200,(10*1.09)+((50-10)*1.08)+((100-50)*1.07)+((AE2028-100)*1.04),(10*1.09)+((50-10)*1.08)+((100-50)*1.07)+((200-100)*1.04)+((AE2028-200)*1.02))))))</f>
        <v>95.5518</v>
      </c>
      <c r="AG2028" s="11">
        <f>IF(Z2028=1,AF2028*1.08,IF(Z2028=4,AF2028*1.08,IF(Z2028=2,0,IF(AE2028&lt;=100,(AF2028*1.25),IF(AE2028&lt;=200,134.5+((AE2028-100)*1.04*1.16),255.14+((AE2028-200)*1.02*1.12))))))</f>
        <v>119.43975</v>
      </c>
      <c r="AH2028" s="11">
        <f>IF(Z2028=1,0,IF(Z2028=4,0,(AG2028*1.08)))</f>
        <v>128.99493000000001</v>
      </c>
      <c r="AI2028" s="9">
        <f>TRUNC(AF2028,2)</f>
        <v>95.55</v>
      </c>
      <c r="AJ2028" s="9">
        <f>TRUNC(AG2028,2)</f>
        <v>119.43</v>
      </c>
      <c r="AK2028" s="9">
        <f>TRUNC(AH2028,2)</f>
        <v>128.99</v>
      </c>
      <c r="AL2028" s="13">
        <v>44170</v>
      </c>
      <c r="AM2028" s="13">
        <v>44187</v>
      </c>
      <c r="AN2028" s="13" t="s">
        <v>6541</v>
      </c>
    </row>
    <row r="2029" spans="1:40" ht="57" customHeight="1" x14ac:dyDescent="0.25">
      <c r="A2029" s="1">
        <v>8699624090089</v>
      </c>
      <c r="B2029" s="1" t="s">
        <v>1384</v>
      </c>
      <c r="C2029" s="1" t="s">
        <v>1385</v>
      </c>
      <c r="D2029" s="2" t="s">
        <v>44</v>
      </c>
      <c r="E2029" s="3" t="s">
        <v>5731</v>
      </c>
      <c r="F2029" s="3">
        <v>0</v>
      </c>
      <c r="G2029" s="2">
        <v>1</v>
      </c>
      <c r="H2029" s="3">
        <v>1</v>
      </c>
      <c r="I2029" s="3"/>
      <c r="J2029" s="3"/>
      <c r="K2029" s="3"/>
      <c r="L2029" s="4" t="s">
        <v>3258</v>
      </c>
      <c r="M2029" s="4" t="s">
        <v>166</v>
      </c>
      <c r="N2029" s="3" t="s">
        <v>5963</v>
      </c>
      <c r="O2029" s="3">
        <v>1000</v>
      </c>
      <c r="P2029" s="3" t="s">
        <v>76</v>
      </c>
      <c r="Q2029" s="3">
        <v>50</v>
      </c>
      <c r="R2029" s="3" t="s">
        <v>48</v>
      </c>
      <c r="S2029" s="10" t="s">
        <v>18</v>
      </c>
      <c r="T2029" s="3" t="s">
        <v>153</v>
      </c>
      <c r="U2029" s="38">
        <v>41.9</v>
      </c>
      <c r="V2029" s="38">
        <v>87.59</v>
      </c>
      <c r="W2029" s="38">
        <v>41.9</v>
      </c>
      <c r="X2029" s="3" t="s">
        <v>153</v>
      </c>
      <c r="Y2029" s="12"/>
      <c r="Z2029" s="1">
        <v>0</v>
      </c>
      <c r="AA2029" s="9">
        <v>159.86000000000001</v>
      </c>
      <c r="AB2029" s="9"/>
      <c r="AC2029" s="50">
        <f>IF(AD2029=AK2029,1,0)</f>
        <v>1</v>
      </c>
      <c r="AD2029" s="50">
        <v>223.25</v>
      </c>
      <c r="AE2029" s="39">
        <v>159.86000000000001</v>
      </c>
      <c r="AF2029" s="11">
        <f>IF(Z2029=2,AE2029*1.08,IF(AE2029&lt;=10,(AE2029*1.09),IF(AE2029&lt;=50,(10*1.09)+((AE2029-10)*1.08),IF(AE2029&lt;=100,(10*1.09)+((50-10)*1.08)+((AE2029-50)*1.07),IF(AE2029&lt;=200,(10*1.09)+((50-10)*1.08)+((100-50)*1.07)+((AE2029-100)*1.04),(10*1.09)+((50-10)*1.08)+((100-50)*1.07)+((200-100)*1.04)+((AE2029-200)*1.02))))))</f>
        <v>169.8544</v>
      </c>
      <c r="AG2029" s="11">
        <f>IF(Z2029=1,AF2029*1.08,IF(Z2029=4,AF2029*1.08,IF(Z2029=2,0,IF(AE2029&lt;=100,(AF2029*1.25),IF(AE2029&lt;=200,134.5+((AE2029-100)*1.04*1.16),255.14+((AE2029-200)*1.02*1.12))))))</f>
        <v>206.715104</v>
      </c>
      <c r="AH2029" s="11">
        <f>IF(Z2029=1,0,IF(Z2029=4,0,(AG2029*1.08)))</f>
        <v>223.25231232000002</v>
      </c>
      <c r="AI2029" s="9">
        <f>TRUNC(AF2029,2)</f>
        <v>169.85</v>
      </c>
      <c r="AJ2029" s="9">
        <f>TRUNC(AG2029,2)</f>
        <v>206.71</v>
      </c>
      <c r="AK2029" s="9">
        <f>TRUNC(AH2029,2)</f>
        <v>223.25</v>
      </c>
      <c r="AL2029" s="13">
        <v>44170</v>
      </c>
      <c r="AM2029" s="13">
        <v>44187</v>
      </c>
      <c r="AN2029" s="13" t="s">
        <v>6541</v>
      </c>
    </row>
    <row r="2030" spans="1:40" ht="57" customHeight="1" x14ac:dyDescent="0.25">
      <c r="A2030" s="1">
        <v>8699624090065</v>
      </c>
      <c r="B2030" s="1" t="s">
        <v>1384</v>
      </c>
      <c r="C2030" s="1" t="s">
        <v>1385</v>
      </c>
      <c r="D2030" s="2" t="s">
        <v>44</v>
      </c>
      <c r="E2030" s="3" t="s">
        <v>5731</v>
      </c>
      <c r="F2030" s="3">
        <v>0</v>
      </c>
      <c r="G2030" s="2">
        <v>1</v>
      </c>
      <c r="H2030" s="3">
        <v>1</v>
      </c>
      <c r="I2030" s="3"/>
      <c r="J2030" s="3"/>
      <c r="K2030" s="3"/>
      <c r="L2030" s="4" t="s">
        <v>6253</v>
      </c>
      <c r="M2030" s="4" t="s">
        <v>166</v>
      </c>
      <c r="N2030" s="3" t="s">
        <v>5963</v>
      </c>
      <c r="O2030" s="3">
        <v>250</v>
      </c>
      <c r="P2030" s="3" t="s">
        <v>76</v>
      </c>
      <c r="Q2030" s="3">
        <v>50</v>
      </c>
      <c r="R2030" s="3" t="s">
        <v>48</v>
      </c>
      <c r="S2030" s="10" t="s">
        <v>18</v>
      </c>
      <c r="T2030" s="3" t="s">
        <v>153</v>
      </c>
      <c r="U2030" s="38">
        <v>10.48</v>
      </c>
      <c r="V2030" s="38">
        <v>22.85</v>
      </c>
      <c r="W2030" s="38">
        <v>10.48</v>
      </c>
      <c r="X2030" s="11" t="s">
        <v>153</v>
      </c>
      <c r="Y2030" s="12"/>
      <c r="Z2030" s="1">
        <v>0</v>
      </c>
      <c r="AA2030" s="9">
        <v>39.979999999999997</v>
      </c>
      <c r="AB2030" s="9"/>
      <c r="AC2030" s="50">
        <f>IF(AD2030=AK2030,1,0)</f>
        <v>1</v>
      </c>
      <c r="AD2030" s="50">
        <v>58.42</v>
      </c>
      <c r="AE2030" s="39">
        <v>39.979999999999997</v>
      </c>
      <c r="AF2030" s="11">
        <f>IF(Z2030=2,AE2030*1.08,IF(AE2030&lt;=10,(AE2030*1.09),IF(AE2030&lt;=50,(10*1.09)+((AE2030-10)*1.08),IF(AE2030&lt;=100,(10*1.09)+((50-10)*1.08)+((AE2030-50)*1.07),IF(AE2030&lt;=200,(10*1.09)+((50-10)*1.08)+((100-50)*1.07)+((AE2030-100)*1.04),(10*1.09)+((50-10)*1.08)+((100-50)*1.07)+((200-100)*1.04)+((AE2030-200)*1.02))))))</f>
        <v>43.278399999999998</v>
      </c>
      <c r="AG2030" s="11">
        <f>IF(Z2030=1,AF2030*1.08,IF(Z2030=4,AF2030*1.08,IF(Z2030=2,0,IF(AE2030&lt;=100,(AF2030*1.25),IF(AE2030&lt;=200,134.5+((AE2030-100)*1.04*1.16),255.14+((AE2030-200)*1.02*1.12))))))</f>
        <v>54.097999999999999</v>
      </c>
      <c r="AH2030" s="11">
        <f>IF(Z2030=1,0,IF(Z2030=4,0,(AG2030*1.08)))</f>
        <v>58.425840000000001</v>
      </c>
      <c r="AI2030" s="9">
        <f>TRUNC(AF2030,2)</f>
        <v>43.27</v>
      </c>
      <c r="AJ2030" s="9">
        <f>TRUNC(AG2030,2)</f>
        <v>54.09</v>
      </c>
      <c r="AK2030" s="9">
        <f>TRUNC(AH2030,2)</f>
        <v>58.42</v>
      </c>
      <c r="AL2030" s="13">
        <v>44170</v>
      </c>
      <c r="AM2030" s="13">
        <v>44187</v>
      </c>
      <c r="AN2030" s="13" t="s">
        <v>6541</v>
      </c>
    </row>
    <row r="2031" spans="1:40" ht="57" customHeight="1" x14ac:dyDescent="0.25">
      <c r="A2031" s="1">
        <v>8699624090072</v>
      </c>
      <c r="B2031" s="1" t="s">
        <v>1384</v>
      </c>
      <c r="C2031" s="1" t="s">
        <v>1385</v>
      </c>
      <c r="D2031" s="2" t="s">
        <v>44</v>
      </c>
      <c r="E2031" s="3" t="s">
        <v>5731</v>
      </c>
      <c r="F2031" s="3">
        <v>0</v>
      </c>
      <c r="G2031" s="2">
        <v>1</v>
      </c>
      <c r="H2031" s="3">
        <v>1</v>
      </c>
      <c r="I2031" s="3"/>
      <c r="J2031" s="3"/>
      <c r="K2031" s="3"/>
      <c r="L2031" s="4" t="s">
        <v>3259</v>
      </c>
      <c r="M2031" s="4" t="s">
        <v>166</v>
      </c>
      <c r="N2031" s="3" t="s">
        <v>5963</v>
      </c>
      <c r="O2031" s="3">
        <v>500</v>
      </c>
      <c r="P2031" s="3" t="s">
        <v>76</v>
      </c>
      <c r="Q2031" s="3">
        <v>50</v>
      </c>
      <c r="R2031" s="3" t="s">
        <v>48</v>
      </c>
      <c r="S2031" s="10" t="s">
        <v>18</v>
      </c>
      <c r="T2031" s="3" t="s">
        <v>153</v>
      </c>
      <c r="U2031" s="38">
        <v>20.95</v>
      </c>
      <c r="V2031" s="38">
        <v>41.85</v>
      </c>
      <c r="W2031" s="38">
        <v>20.95</v>
      </c>
      <c r="X2031" s="11" t="s">
        <v>153</v>
      </c>
      <c r="Y2031" s="12"/>
      <c r="Z2031" s="1">
        <v>0</v>
      </c>
      <c r="AA2031" s="9">
        <v>79.92</v>
      </c>
      <c r="AB2031" s="9"/>
      <c r="AC2031" s="50">
        <f>IF(AD2031=AK2031,1,0)</f>
        <v>1</v>
      </c>
      <c r="AD2031" s="50">
        <v>116.25</v>
      </c>
      <c r="AE2031" s="39">
        <v>79.92</v>
      </c>
      <c r="AF2031" s="11">
        <f>IF(Z2031=2,AE2031*1.08,IF(AE2031&lt;=10,(AE2031*1.09),IF(AE2031&lt;=50,(10*1.09)+((AE2031-10)*1.08),IF(AE2031&lt;=100,(10*1.09)+((50-10)*1.08)+((AE2031-50)*1.07),IF(AE2031&lt;=200,(10*1.09)+((50-10)*1.08)+((100-50)*1.07)+((AE2031-100)*1.04),(10*1.09)+((50-10)*1.08)+((100-50)*1.07)+((200-100)*1.04)+((AE2031-200)*1.02))))))</f>
        <v>86.114400000000003</v>
      </c>
      <c r="AG2031" s="11">
        <f>IF(Z2031=1,AF2031*1.08,IF(Z2031=4,AF2031*1.08,IF(Z2031=2,0,IF(AE2031&lt;=100,(AF2031*1.25),IF(AE2031&lt;=200,134.5+((AE2031-100)*1.04*1.16),255.14+((AE2031-200)*1.02*1.12))))))</f>
        <v>107.643</v>
      </c>
      <c r="AH2031" s="11">
        <f>IF(Z2031=1,0,IF(Z2031=4,0,(AG2031*1.08)))</f>
        <v>116.25444</v>
      </c>
      <c r="AI2031" s="9">
        <f>TRUNC(AF2031,2)</f>
        <v>86.11</v>
      </c>
      <c r="AJ2031" s="9">
        <f>TRUNC(AG2031,2)</f>
        <v>107.64</v>
      </c>
      <c r="AK2031" s="9">
        <f>TRUNC(AH2031,2)</f>
        <v>116.25</v>
      </c>
      <c r="AL2031" s="13">
        <v>44170</v>
      </c>
      <c r="AM2031" s="13">
        <v>44187</v>
      </c>
      <c r="AN2031" s="13" t="s">
        <v>6541</v>
      </c>
    </row>
    <row r="2032" spans="1:40" ht="57" customHeight="1" x14ac:dyDescent="0.25">
      <c r="A2032" s="1">
        <v>8699638094189</v>
      </c>
      <c r="B2032" s="1" t="s">
        <v>1111</v>
      </c>
      <c r="C2032" s="1" t="s">
        <v>1112</v>
      </c>
      <c r="D2032" s="2" t="s">
        <v>44</v>
      </c>
      <c r="E2032" s="3" t="s">
        <v>5731</v>
      </c>
      <c r="F2032" s="3">
        <v>0</v>
      </c>
      <c r="G2032" s="2">
        <v>1</v>
      </c>
      <c r="H2032" s="3">
        <v>1</v>
      </c>
      <c r="I2032" s="3"/>
      <c r="J2032" s="3"/>
      <c r="K2032" s="3"/>
      <c r="L2032" s="4" t="s">
        <v>3261</v>
      </c>
      <c r="M2032" s="4" t="s">
        <v>217</v>
      </c>
      <c r="N2032" s="3" t="s">
        <v>5974</v>
      </c>
      <c r="O2032" s="3">
        <v>500</v>
      </c>
      <c r="P2032" s="3" t="s">
        <v>76</v>
      </c>
      <c r="Q2032" s="3">
        <v>7</v>
      </c>
      <c r="R2032" s="3" t="s">
        <v>48</v>
      </c>
      <c r="S2032" s="10" t="s">
        <v>18</v>
      </c>
      <c r="T2032" s="3" t="s">
        <v>2208</v>
      </c>
      <c r="U2032" s="38">
        <v>9.8800000000000008</v>
      </c>
      <c r="V2032" s="38">
        <v>18.059999999999999</v>
      </c>
      <c r="W2032" s="38">
        <v>9.8800000000000008</v>
      </c>
      <c r="X2032" s="3" t="s">
        <v>2208</v>
      </c>
      <c r="Y2032" s="12"/>
      <c r="Z2032" s="1">
        <v>0</v>
      </c>
      <c r="AA2032" s="9">
        <v>30.46</v>
      </c>
      <c r="AB2032" s="9"/>
      <c r="AC2032" s="50">
        <f>IF(AD2032=AK2032,1,0)</f>
        <v>1</v>
      </c>
      <c r="AD2032" s="50">
        <v>44.54</v>
      </c>
      <c r="AE2032" s="39">
        <v>30.46</v>
      </c>
      <c r="AF2032" s="11">
        <f>IF(Z2032=2,AE2032*1.08,IF(AE2032&lt;=10,(AE2032*1.09),IF(AE2032&lt;=50,(10*1.09)+((AE2032-10)*1.08),IF(AE2032&lt;=100,(10*1.09)+((50-10)*1.08)+((AE2032-50)*1.07),IF(AE2032&lt;=200,(10*1.09)+((50-10)*1.08)+((100-50)*1.07)+((AE2032-100)*1.04),(10*1.09)+((50-10)*1.08)+((100-50)*1.07)+((200-100)*1.04)+((AE2032-200)*1.02))))))</f>
        <v>32.9968</v>
      </c>
      <c r="AG2032" s="11">
        <f>IF(Z2032=1,AF2032*1.08,IF(Z2032=4,AF2032*1.08,IF(Z2032=2,0,IF(AE2032&lt;=100,(AF2032*1.25),IF(AE2032&lt;=200,134.5+((AE2032-100)*1.04*1.16),255.14+((AE2032-200)*1.02*1.12))))))</f>
        <v>41.246000000000002</v>
      </c>
      <c r="AH2032" s="11">
        <f>IF(Z2032=1,0,IF(Z2032=4,0,(AG2032*1.08)))</f>
        <v>44.545680000000004</v>
      </c>
      <c r="AI2032" s="9">
        <f>TRUNC(AF2032,2)</f>
        <v>32.99</v>
      </c>
      <c r="AJ2032" s="9">
        <f>TRUNC(AG2032,2)</f>
        <v>41.24</v>
      </c>
      <c r="AK2032" s="9">
        <f>TRUNC(AH2032,2)</f>
        <v>44.54</v>
      </c>
      <c r="AL2032" s="13">
        <v>44170</v>
      </c>
      <c r="AM2032" s="13">
        <v>44187</v>
      </c>
      <c r="AN2032" s="13" t="s">
        <v>6541</v>
      </c>
    </row>
    <row r="2033" spans="1:40" ht="57" customHeight="1" x14ac:dyDescent="0.25">
      <c r="A2033" s="1">
        <v>8699638094332</v>
      </c>
      <c r="B2033" s="1" t="s">
        <v>1111</v>
      </c>
      <c r="C2033" s="1" t="s">
        <v>1112</v>
      </c>
      <c r="D2033" s="2" t="s">
        <v>44</v>
      </c>
      <c r="E2033" s="3" t="s">
        <v>5731</v>
      </c>
      <c r="F2033" s="3">
        <v>0</v>
      </c>
      <c r="G2033" s="2">
        <v>1</v>
      </c>
      <c r="H2033" s="3">
        <v>1</v>
      </c>
      <c r="I2033" s="3"/>
      <c r="J2033" s="3"/>
      <c r="K2033" s="3"/>
      <c r="L2033" s="4" t="s">
        <v>3262</v>
      </c>
      <c r="M2033" s="4" t="s">
        <v>217</v>
      </c>
      <c r="N2033" s="3" t="s">
        <v>5974</v>
      </c>
      <c r="O2033" s="3">
        <v>750</v>
      </c>
      <c r="P2033" s="3" t="s">
        <v>76</v>
      </c>
      <c r="Q2033" s="3">
        <v>5</v>
      </c>
      <c r="R2033" s="3" t="s">
        <v>48</v>
      </c>
      <c r="S2033" s="10" t="s">
        <v>18</v>
      </c>
      <c r="T2033" s="3" t="s">
        <v>2208</v>
      </c>
      <c r="U2033" s="38">
        <v>8.9499999999999993</v>
      </c>
      <c r="V2033" s="38">
        <v>19.350000000000001</v>
      </c>
      <c r="W2033" s="38">
        <v>8.9499999999999993</v>
      </c>
      <c r="X2033" s="3" t="s">
        <v>2208</v>
      </c>
      <c r="Y2033" s="12"/>
      <c r="Z2033" s="1">
        <v>0</v>
      </c>
      <c r="AA2033" s="9">
        <v>28.5</v>
      </c>
      <c r="AB2033" s="9"/>
      <c r="AC2033" s="50">
        <f>IF(AD2033=AK2033,1,0)</f>
        <v>1</v>
      </c>
      <c r="AD2033" s="50">
        <v>41.68</v>
      </c>
      <c r="AE2033" s="39">
        <v>28.5</v>
      </c>
      <c r="AF2033" s="11">
        <f>IF(Z2033=2,AE2033*1.08,IF(AE2033&lt;=10,(AE2033*1.09),IF(AE2033&lt;=50,(10*1.09)+((AE2033-10)*1.08),IF(AE2033&lt;=100,(10*1.09)+((50-10)*1.08)+((AE2033-50)*1.07),IF(AE2033&lt;=200,(10*1.09)+((50-10)*1.08)+((100-50)*1.07)+((AE2033-100)*1.04),(10*1.09)+((50-10)*1.08)+((100-50)*1.07)+((200-100)*1.04)+((AE2033-200)*1.02))))))</f>
        <v>30.880000000000003</v>
      </c>
      <c r="AG2033" s="11">
        <f>IF(Z2033=1,AF2033*1.08,IF(Z2033=4,AF2033*1.08,IF(Z2033=2,0,IF(AE2033&lt;=100,(AF2033*1.25),IF(AE2033&lt;=200,134.5+((AE2033-100)*1.04*1.16),255.14+((AE2033-200)*1.02*1.12))))))</f>
        <v>38.6</v>
      </c>
      <c r="AH2033" s="11">
        <f>IF(Z2033=1,0,IF(Z2033=4,0,(AG2033*1.08)))</f>
        <v>41.688000000000002</v>
      </c>
      <c r="AI2033" s="9">
        <f>TRUNC(AF2033,2)</f>
        <v>30.88</v>
      </c>
      <c r="AJ2033" s="9">
        <f>TRUNC(AG2033,2)</f>
        <v>38.6</v>
      </c>
      <c r="AK2033" s="9">
        <f>TRUNC(AH2033,2)</f>
        <v>41.68</v>
      </c>
      <c r="AL2033" s="13">
        <v>44170</v>
      </c>
      <c r="AM2033" s="13">
        <v>44187</v>
      </c>
      <c r="AN2033" s="13" t="s">
        <v>6541</v>
      </c>
    </row>
    <row r="2034" spans="1:40" ht="57" customHeight="1" x14ac:dyDescent="0.25">
      <c r="A2034" s="1">
        <v>8699569610311</v>
      </c>
      <c r="B2034" s="1" t="s">
        <v>3263</v>
      </c>
      <c r="C2034" s="1" t="s">
        <v>1112</v>
      </c>
      <c r="D2034" s="2" t="s">
        <v>150</v>
      </c>
      <c r="E2034" s="3" t="s">
        <v>5731</v>
      </c>
      <c r="F2034" s="3">
        <v>0</v>
      </c>
      <c r="G2034" s="2">
        <v>1</v>
      </c>
      <c r="H2034" s="3">
        <v>1</v>
      </c>
      <c r="I2034" s="3"/>
      <c r="J2034" s="3"/>
      <c r="K2034" s="3"/>
      <c r="L2034" s="4" t="s">
        <v>5426</v>
      </c>
      <c r="M2034" s="4" t="s">
        <v>217</v>
      </c>
      <c r="N2034" s="3" t="s">
        <v>5981</v>
      </c>
      <c r="O2034" s="20">
        <v>5.0000000000000001E-3</v>
      </c>
      <c r="P2034" s="3"/>
      <c r="Q2034" s="3">
        <v>1</v>
      </c>
      <c r="R2034" s="3" t="s">
        <v>48</v>
      </c>
      <c r="S2034" s="10" t="s">
        <v>18</v>
      </c>
      <c r="T2034" s="3" t="s">
        <v>225</v>
      </c>
      <c r="U2034" s="38">
        <v>4.68</v>
      </c>
      <c r="V2034" s="38">
        <v>4.68</v>
      </c>
      <c r="W2034" s="38">
        <v>2.8</v>
      </c>
      <c r="X2034" s="11" t="s">
        <v>225</v>
      </c>
      <c r="Y2034" s="12"/>
      <c r="Z2034" s="1">
        <v>0</v>
      </c>
      <c r="AA2034" s="9">
        <v>9.7799999999999994</v>
      </c>
      <c r="AB2034" s="9"/>
      <c r="AC2034" s="50">
        <f>IF(AD2034=AK2034,1,0)</f>
        <v>1</v>
      </c>
      <c r="AD2034" s="50">
        <v>14.39</v>
      </c>
      <c r="AE2034" s="39">
        <v>9.7799999999999994</v>
      </c>
      <c r="AF2034" s="11">
        <f>IF(Z2034=2,AE2034*1.08,IF(AE2034&lt;=10,(AE2034*1.09),IF(AE2034&lt;=50,(10*1.09)+((AE2034-10)*1.08),IF(AE2034&lt;=100,(10*1.09)+((50-10)*1.08)+((AE2034-50)*1.07),IF(AE2034&lt;=200,(10*1.09)+((50-10)*1.08)+((100-50)*1.07)+((AE2034-100)*1.04),(10*1.09)+((50-10)*1.08)+((100-50)*1.07)+((200-100)*1.04)+((AE2034-200)*1.02))))))</f>
        <v>10.6602</v>
      </c>
      <c r="AG2034" s="11">
        <f>IF(Z2034=1,AF2034*1.08,IF(Z2034=4,AF2034*1.08,IF(Z2034=2,0,IF(AE2034&lt;=100,(AF2034*1.25),IF(AE2034&lt;=200,134.5+((AE2034-100)*1.04*1.16),255.14+((AE2034-200)*1.02*1.12))))))</f>
        <v>13.32525</v>
      </c>
      <c r="AH2034" s="11">
        <f>IF(Z2034=1,0,IF(Z2034=4,0,(AG2034*1.08)))</f>
        <v>14.391270000000002</v>
      </c>
      <c r="AI2034" s="9">
        <f>TRUNC(AF2034,2)</f>
        <v>10.66</v>
      </c>
      <c r="AJ2034" s="9">
        <f>TRUNC(AG2034,2)</f>
        <v>13.32</v>
      </c>
      <c r="AK2034" s="9">
        <f>TRUNC(AH2034,2)</f>
        <v>14.39</v>
      </c>
      <c r="AL2034" s="13">
        <v>44170</v>
      </c>
      <c r="AM2034" s="13">
        <v>44187</v>
      </c>
      <c r="AN2034" s="13" t="s">
        <v>6541</v>
      </c>
    </row>
    <row r="2035" spans="1:40" ht="57" customHeight="1" x14ac:dyDescent="0.25">
      <c r="A2035" s="1">
        <v>8680199611427</v>
      </c>
      <c r="B2035" s="1" t="s">
        <v>3263</v>
      </c>
      <c r="C2035" s="1" t="s">
        <v>1112</v>
      </c>
      <c r="D2035" s="2" t="s">
        <v>150</v>
      </c>
      <c r="E2035" s="3" t="s">
        <v>5731</v>
      </c>
      <c r="F2035" s="3">
        <v>0</v>
      </c>
      <c r="G2035" s="2">
        <v>3</v>
      </c>
      <c r="H2035" s="3">
        <v>1</v>
      </c>
      <c r="I2035" s="3"/>
      <c r="J2035" s="3"/>
      <c r="K2035" s="3"/>
      <c r="L2035" s="4" t="s">
        <v>3264</v>
      </c>
      <c r="M2035" s="4" t="s">
        <v>217</v>
      </c>
      <c r="N2035" s="3" t="s">
        <v>5928</v>
      </c>
      <c r="O2035" s="20">
        <v>5.0000000000000001E-3</v>
      </c>
      <c r="P2035" s="3"/>
      <c r="Q2035" s="3">
        <v>1</v>
      </c>
      <c r="R2035" s="3" t="s">
        <v>48</v>
      </c>
      <c r="S2035" s="10" t="s">
        <v>18</v>
      </c>
      <c r="T2035" s="3" t="s">
        <v>225</v>
      </c>
      <c r="U2035" s="38">
        <v>4.68</v>
      </c>
      <c r="V2035" s="38">
        <v>4.68</v>
      </c>
      <c r="W2035" s="38">
        <v>2.8</v>
      </c>
      <c r="X2035" s="3" t="s">
        <v>225</v>
      </c>
      <c r="Y2035" s="12"/>
      <c r="Z2035" s="1">
        <v>0</v>
      </c>
      <c r="AA2035" s="9">
        <v>10.68</v>
      </c>
      <c r="AB2035" s="9"/>
      <c r="AC2035" s="50">
        <f>IF(AD2035=AK2035,1,0)</f>
        <v>1</v>
      </c>
      <c r="AD2035" s="50">
        <v>15.7</v>
      </c>
      <c r="AE2035" s="39">
        <v>10.68</v>
      </c>
      <c r="AF2035" s="11">
        <f>IF(Z2035=2,AE2035*1.08,IF(AE2035&lt;=10,(AE2035*1.09),IF(AE2035&lt;=50,(10*1.09)+((AE2035-10)*1.08),IF(AE2035&lt;=100,(10*1.09)+((50-10)*1.08)+((AE2035-50)*1.07),IF(AE2035&lt;=200,(10*1.09)+((50-10)*1.08)+((100-50)*1.07)+((AE2035-100)*1.04),(10*1.09)+((50-10)*1.08)+((100-50)*1.07)+((200-100)*1.04)+((AE2035-200)*1.02))))))</f>
        <v>11.634399999999999</v>
      </c>
      <c r="AG2035" s="11">
        <f>IF(Z2035=1,AF2035*1.08,IF(Z2035=4,AF2035*1.08,IF(Z2035=2,0,IF(AE2035&lt;=100,(AF2035*1.25),IF(AE2035&lt;=200,134.5+((AE2035-100)*1.04*1.16),255.14+((AE2035-200)*1.02*1.12))))))</f>
        <v>14.542999999999999</v>
      </c>
      <c r="AH2035" s="11">
        <f>IF(Z2035=1,0,IF(Z2035=4,0,(AG2035*1.08)))</f>
        <v>15.706440000000001</v>
      </c>
      <c r="AI2035" s="9">
        <f>TRUNC(AF2035,2)</f>
        <v>11.63</v>
      </c>
      <c r="AJ2035" s="9">
        <f>TRUNC(AG2035,2)</f>
        <v>14.54</v>
      </c>
      <c r="AK2035" s="9">
        <f>TRUNC(AH2035,2)</f>
        <v>15.7</v>
      </c>
      <c r="AL2035" s="13">
        <v>44170</v>
      </c>
      <c r="AM2035" s="13">
        <v>44187</v>
      </c>
      <c r="AN2035" s="13" t="s">
        <v>6541</v>
      </c>
    </row>
    <row r="2036" spans="1:40" ht="57" customHeight="1" x14ac:dyDescent="0.25">
      <c r="A2036" s="1">
        <v>8699680700083</v>
      </c>
      <c r="B2036" s="1" t="s">
        <v>5464</v>
      </c>
      <c r="C2036" s="1" t="s">
        <v>5465</v>
      </c>
      <c r="D2036" s="2" t="s">
        <v>150</v>
      </c>
      <c r="E2036" s="3" t="s">
        <v>5731</v>
      </c>
      <c r="F2036" s="3">
        <v>0</v>
      </c>
      <c r="G2036" s="29">
        <v>2</v>
      </c>
      <c r="H2036" s="3">
        <v>1</v>
      </c>
      <c r="I2036" s="3"/>
      <c r="J2036" s="3"/>
      <c r="K2036" s="3"/>
      <c r="L2036" s="4" t="s">
        <v>5466</v>
      </c>
      <c r="M2036" s="4" t="s">
        <v>5467</v>
      </c>
      <c r="N2036" s="3" t="s">
        <v>5984</v>
      </c>
      <c r="O2036" s="3">
        <v>708</v>
      </c>
      <c r="P2036" s="3" t="s">
        <v>76</v>
      </c>
      <c r="Q2036" s="3">
        <v>200</v>
      </c>
      <c r="R2036" s="3" t="s">
        <v>48</v>
      </c>
      <c r="S2036" s="10" t="s">
        <v>18</v>
      </c>
      <c r="T2036" s="3" t="s">
        <v>102</v>
      </c>
      <c r="U2036" s="38">
        <v>6.05</v>
      </c>
      <c r="V2036" s="38">
        <v>6.05</v>
      </c>
      <c r="W2036" s="38">
        <v>3.63</v>
      </c>
      <c r="X2036" s="11" t="s">
        <v>102</v>
      </c>
      <c r="Y2036" s="12"/>
      <c r="Z2036" s="1">
        <v>0</v>
      </c>
      <c r="AA2036" s="9">
        <v>13.84</v>
      </c>
      <c r="AB2036" s="9"/>
      <c r="AC2036" s="50">
        <f>IF(AD2036=AK2036,1,0)</f>
        <v>1</v>
      </c>
      <c r="AD2036" s="50">
        <v>20.309999999999999</v>
      </c>
      <c r="AE2036" s="39">
        <v>13.84</v>
      </c>
      <c r="AF2036" s="11">
        <f>IF(Z2036=2,AE2036*1.08,IF(AE2036&lt;=10,(AE2036*1.09),IF(AE2036&lt;=50,(10*1.09)+((AE2036-10)*1.08),IF(AE2036&lt;=100,(10*1.09)+((50-10)*1.08)+((AE2036-50)*1.07),IF(AE2036&lt;=200,(10*1.09)+((50-10)*1.08)+((100-50)*1.07)+((AE2036-100)*1.04),(10*1.09)+((50-10)*1.08)+((100-50)*1.07)+((200-100)*1.04)+((AE2036-200)*1.02))))))</f>
        <v>15.0472</v>
      </c>
      <c r="AG2036" s="11">
        <f>IF(Z2036=1,AF2036*1.08,IF(Z2036=4,AF2036*1.08,IF(Z2036=2,0,IF(AE2036&lt;=100,(AF2036*1.25),IF(AE2036&lt;=200,134.5+((AE2036-100)*1.04*1.16),255.14+((AE2036-200)*1.02*1.12))))))</f>
        <v>18.809000000000001</v>
      </c>
      <c r="AH2036" s="11">
        <f>IF(Z2036=1,0,IF(Z2036=4,0,(AG2036*1.08)))</f>
        <v>20.313720000000004</v>
      </c>
      <c r="AI2036" s="9">
        <f>TRUNC(AF2036,2)</f>
        <v>15.04</v>
      </c>
      <c r="AJ2036" s="9">
        <f>TRUNC(AG2036,2)</f>
        <v>18.8</v>
      </c>
      <c r="AK2036" s="9">
        <f>TRUNC(AH2036,2)</f>
        <v>20.309999999999999</v>
      </c>
      <c r="AL2036" s="13">
        <v>44170</v>
      </c>
      <c r="AM2036" s="13">
        <v>44187</v>
      </c>
      <c r="AN2036" s="13" t="s">
        <v>6541</v>
      </c>
    </row>
    <row r="2037" spans="1:40" ht="57" customHeight="1" x14ac:dyDescent="0.25">
      <c r="A2037" s="1">
        <v>8699228760012</v>
      </c>
      <c r="B2037" s="1" t="s">
        <v>5042</v>
      </c>
      <c r="C2037" s="1" t="s">
        <v>5043</v>
      </c>
      <c r="D2037" s="2" t="s">
        <v>44</v>
      </c>
      <c r="E2037" s="3" t="s">
        <v>5731</v>
      </c>
      <c r="F2037" s="3">
        <v>0</v>
      </c>
      <c r="G2037" s="2">
        <v>2</v>
      </c>
      <c r="H2037" s="3">
        <v>1</v>
      </c>
      <c r="I2037" s="3"/>
      <c r="J2037" s="3"/>
      <c r="K2037" s="3"/>
      <c r="L2037" s="4" t="s">
        <v>5044</v>
      </c>
      <c r="M2037" s="4" t="s">
        <v>5045</v>
      </c>
      <c r="N2037" s="3" t="s">
        <v>6031</v>
      </c>
      <c r="O2037" s="3">
        <v>2.5</v>
      </c>
      <c r="P2037" s="3" t="s">
        <v>221</v>
      </c>
      <c r="Q2037" s="3">
        <v>1</v>
      </c>
      <c r="R2037" s="3" t="s">
        <v>48</v>
      </c>
      <c r="S2037" s="10" t="s">
        <v>49</v>
      </c>
      <c r="T2037" s="3" t="s">
        <v>1632</v>
      </c>
      <c r="U2037" s="38">
        <v>722.75</v>
      </c>
      <c r="V2037" s="38">
        <v>722.75</v>
      </c>
      <c r="W2037" s="38">
        <v>722.75</v>
      </c>
      <c r="X2037" s="3" t="s">
        <v>1632</v>
      </c>
      <c r="Y2037" s="12"/>
      <c r="Z2037" s="1">
        <v>0</v>
      </c>
      <c r="AA2037" s="9">
        <v>2464.42</v>
      </c>
      <c r="AB2037" s="9"/>
      <c r="AC2037" s="50">
        <f>IF(AD2037=AK2037,1,0)</f>
        <v>1</v>
      </c>
      <c r="AD2037" s="50">
        <v>3069.37</v>
      </c>
      <c r="AE2037" s="39">
        <v>2464.42</v>
      </c>
      <c r="AF2037" s="11">
        <f>IF(Z2037=2,AE2037*1.08,IF(AE2037&lt;=10,(AE2037*1.09),IF(AE2037&lt;=50,(10*1.09)+((AE2037-10)*1.08),IF(AE2037&lt;=100,(10*1.09)+((50-10)*1.08)+((AE2037-50)*1.07),IF(AE2037&lt;=200,(10*1.09)+((50-10)*1.08)+((100-50)*1.07)+((AE2037-100)*1.04),(10*1.09)+((50-10)*1.08)+((100-50)*1.07)+((200-100)*1.04)+((AE2037-200)*1.02))))))</f>
        <v>2521.3083999999999</v>
      </c>
      <c r="AG2037" s="11">
        <f>IF(Z2037=1,AF2037*1.08,IF(Z2037=4,AF2037*1.08,IF(Z2037=2,0,IF(AE2037&lt;=100,(AF2037*1.25),IF(AE2037&lt;=200,134.5+((AE2037-100)*1.04*1.16),255.14+((AE2037-200)*1.02*1.12))))))</f>
        <v>2842.0134080000003</v>
      </c>
      <c r="AH2037" s="11">
        <f>IF(Z2037=1,0,IF(Z2037=4,0,(AG2037*1.08)))</f>
        <v>3069.3744806400005</v>
      </c>
      <c r="AI2037" s="9">
        <f>TRUNC(AF2037,2)</f>
        <v>2521.3000000000002</v>
      </c>
      <c r="AJ2037" s="9">
        <f>TRUNC(AG2037,2)</f>
        <v>2842.01</v>
      </c>
      <c r="AK2037" s="9">
        <f>TRUNC(AH2037,2)</f>
        <v>3069.37</v>
      </c>
      <c r="AL2037" s="13">
        <v>44170</v>
      </c>
      <c r="AM2037" s="13">
        <v>44187</v>
      </c>
      <c r="AN2037" s="13" t="s">
        <v>6541</v>
      </c>
    </row>
    <row r="2038" spans="1:40" ht="57" customHeight="1" x14ac:dyDescent="0.25">
      <c r="A2038" s="1">
        <v>8681801510015</v>
      </c>
      <c r="B2038" s="1" t="s">
        <v>3276</v>
      </c>
      <c r="C2038" s="1" t="s">
        <v>1945</v>
      </c>
      <c r="D2038" s="2" t="s">
        <v>150</v>
      </c>
      <c r="E2038" s="3" t="s">
        <v>133</v>
      </c>
      <c r="F2038" s="3">
        <v>0</v>
      </c>
      <c r="G2038" s="2">
        <v>1</v>
      </c>
      <c r="H2038" s="3">
        <v>1</v>
      </c>
      <c r="I2038" s="3"/>
      <c r="J2038" s="3"/>
      <c r="K2038" s="3"/>
      <c r="L2038" s="4" t="s">
        <v>409</v>
      </c>
      <c r="M2038" s="4" t="s">
        <v>410</v>
      </c>
      <c r="N2038" s="3" t="s">
        <v>5979</v>
      </c>
      <c r="O2038" s="3">
        <v>10</v>
      </c>
      <c r="P2038" s="3" t="s">
        <v>209</v>
      </c>
      <c r="Q2038" s="3">
        <v>50</v>
      </c>
      <c r="R2038" s="3" t="s">
        <v>48</v>
      </c>
      <c r="S2038" s="10" t="s">
        <v>18</v>
      </c>
      <c r="T2038" s="3" t="s">
        <v>153</v>
      </c>
      <c r="U2038" s="38">
        <v>7.17</v>
      </c>
      <c r="V2038" s="38">
        <v>7.17</v>
      </c>
      <c r="W2038" s="38">
        <v>5.73</v>
      </c>
      <c r="X2038" s="11" t="s">
        <v>153</v>
      </c>
      <c r="Y2038" s="12"/>
      <c r="Z2038" s="1">
        <v>0</v>
      </c>
      <c r="AA2038" s="9">
        <v>16.920000000000002</v>
      </c>
      <c r="AB2038" s="9"/>
      <c r="AC2038" s="50">
        <f>IF(AD2038=AK2038,1,0)</f>
        <v>1</v>
      </c>
      <c r="AD2038" s="50">
        <v>24.8</v>
      </c>
      <c r="AE2038" s="39">
        <v>16.920000000000002</v>
      </c>
      <c r="AF2038" s="11">
        <f>IF(Z2038=2,AE2038*1.08,IF(AE2038&lt;=10,(AE2038*1.09),IF(AE2038&lt;=50,(10*1.09)+((AE2038-10)*1.08),IF(AE2038&lt;=100,(10*1.09)+((50-10)*1.08)+((AE2038-50)*1.07),IF(AE2038&lt;=200,(10*1.09)+((50-10)*1.08)+((100-50)*1.07)+((AE2038-100)*1.04),(10*1.09)+((50-10)*1.08)+((100-50)*1.07)+((200-100)*1.04)+((AE2038-200)*1.02))))))</f>
        <v>18.373600000000003</v>
      </c>
      <c r="AG2038" s="11">
        <f>IF(Z2038=1,AF2038*1.08,IF(Z2038=4,AF2038*1.08,IF(Z2038=2,0,IF(AE2038&lt;=100,(AF2038*1.25),IF(AE2038&lt;=200,134.5+((AE2038-100)*1.04*1.16),255.14+((AE2038-200)*1.02*1.12))))))</f>
        <v>22.967000000000006</v>
      </c>
      <c r="AH2038" s="11">
        <f>IF(Z2038=1,0,IF(Z2038=4,0,(AG2038*1.08)))</f>
        <v>24.804360000000006</v>
      </c>
      <c r="AI2038" s="9">
        <f>TRUNC(AF2038,2)</f>
        <v>18.37</v>
      </c>
      <c r="AJ2038" s="9">
        <f>TRUNC(AG2038,2)</f>
        <v>22.96</v>
      </c>
      <c r="AK2038" s="9">
        <f>TRUNC(AH2038,2)</f>
        <v>24.8</v>
      </c>
      <c r="AL2038" s="13">
        <v>44170</v>
      </c>
      <c r="AM2038" s="13">
        <v>44187</v>
      </c>
      <c r="AN2038" s="13" t="s">
        <v>6541</v>
      </c>
    </row>
    <row r="2039" spans="1:40" ht="57" customHeight="1" x14ac:dyDescent="0.25">
      <c r="A2039" s="1">
        <v>8699536010120</v>
      </c>
      <c r="B2039" s="1" t="s">
        <v>3305</v>
      </c>
      <c r="C2039" s="1" t="s">
        <v>3306</v>
      </c>
      <c r="D2039" s="2" t="s">
        <v>150</v>
      </c>
      <c r="E2039" s="3" t="s">
        <v>5731</v>
      </c>
      <c r="F2039" s="3">
        <v>0</v>
      </c>
      <c r="G2039" s="2">
        <v>1</v>
      </c>
      <c r="H2039" s="3">
        <v>1</v>
      </c>
      <c r="I2039" s="3"/>
      <c r="J2039" s="3"/>
      <c r="K2039" s="3"/>
      <c r="L2039" s="4" t="s">
        <v>3308</v>
      </c>
      <c r="M2039" s="4" t="s">
        <v>6487</v>
      </c>
      <c r="N2039" s="3" t="s">
        <v>5946</v>
      </c>
      <c r="O2039" s="3">
        <v>20</v>
      </c>
      <c r="P2039" s="3" t="s">
        <v>76</v>
      </c>
      <c r="Q2039" s="3">
        <v>28</v>
      </c>
      <c r="R2039" s="3" t="s">
        <v>48</v>
      </c>
      <c r="S2039" s="10" t="s">
        <v>18</v>
      </c>
      <c r="T2039" s="3" t="s">
        <v>153</v>
      </c>
      <c r="U2039" s="38">
        <v>4.0599999999999996</v>
      </c>
      <c r="V2039" s="38">
        <v>6.47</v>
      </c>
      <c r="W2039" s="38">
        <v>3.88</v>
      </c>
      <c r="X2039" s="11" t="s">
        <v>111</v>
      </c>
      <c r="Y2039" s="12"/>
      <c r="Z2039" s="1">
        <v>0</v>
      </c>
      <c r="AA2039" s="9">
        <v>14.74</v>
      </c>
      <c r="AB2039" s="9"/>
      <c r="AC2039" s="50">
        <f>IF(AD2039=AK2039,1,0)</f>
        <v>1</v>
      </c>
      <c r="AD2039" s="50">
        <v>21.62</v>
      </c>
      <c r="AE2039" s="39">
        <v>14.74</v>
      </c>
      <c r="AF2039" s="11">
        <f>IF(Z2039=2,AE2039*1.08,IF(AE2039&lt;=10,(AE2039*1.09),IF(AE2039&lt;=50,(10*1.09)+((AE2039-10)*1.08),IF(AE2039&lt;=100,(10*1.09)+((50-10)*1.08)+((AE2039-50)*1.07),IF(AE2039&lt;=200,(10*1.09)+((50-10)*1.08)+((100-50)*1.07)+((AE2039-100)*1.04),(10*1.09)+((50-10)*1.08)+((100-50)*1.07)+((200-100)*1.04)+((AE2039-200)*1.02))))))</f>
        <v>16.019200000000001</v>
      </c>
      <c r="AG2039" s="11">
        <f>IF(Z2039=1,AF2039*1.08,IF(Z2039=4,AF2039*1.08,IF(Z2039=2,0,IF(AE2039&lt;=100,(AF2039*1.25),IF(AE2039&lt;=200,134.5+((AE2039-100)*1.04*1.16),255.14+((AE2039-200)*1.02*1.12))))))</f>
        <v>20.024000000000001</v>
      </c>
      <c r="AH2039" s="11">
        <f>IF(Z2039=1,0,IF(Z2039=4,0,(AG2039*1.08)))</f>
        <v>21.625920000000001</v>
      </c>
      <c r="AI2039" s="9">
        <f>TRUNC(AF2039,2)</f>
        <v>16.010000000000002</v>
      </c>
      <c r="AJ2039" s="9">
        <f>TRUNC(AG2039,2)</f>
        <v>20.02</v>
      </c>
      <c r="AK2039" s="9">
        <f>TRUNC(AH2039,2)</f>
        <v>21.62</v>
      </c>
      <c r="AL2039" s="13">
        <v>44170</v>
      </c>
      <c r="AM2039" s="13">
        <v>44187</v>
      </c>
      <c r="AN2039" s="13" t="s">
        <v>6541</v>
      </c>
    </row>
    <row r="2040" spans="1:40" ht="57" customHeight="1" x14ac:dyDescent="0.25">
      <c r="A2040" s="1">
        <v>8699536010700</v>
      </c>
      <c r="B2040" s="1" t="s">
        <v>3305</v>
      </c>
      <c r="C2040" s="1" t="s">
        <v>3306</v>
      </c>
      <c r="D2040" s="2" t="s">
        <v>150</v>
      </c>
      <c r="E2040" s="3" t="s">
        <v>5731</v>
      </c>
      <c r="F2040" s="3">
        <v>0</v>
      </c>
      <c r="G2040" s="2">
        <v>5</v>
      </c>
      <c r="H2040" s="3">
        <v>1</v>
      </c>
      <c r="I2040" s="3"/>
      <c r="J2040" s="3"/>
      <c r="K2040" s="3"/>
      <c r="L2040" s="4" t="s">
        <v>1410</v>
      </c>
      <c r="M2040" s="4" t="s">
        <v>6487</v>
      </c>
      <c r="N2040" s="3" t="s">
        <v>5946</v>
      </c>
      <c r="O2040" s="3">
        <v>40</v>
      </c>
      <c r="P2040" s="3" t="s">
        <v>76</v>
      </c>
      <c r="Q2040" s="3">
        <v>28</v>
      </c>
      <c r="R2040" s="3" t="s">
        <v>48</v>
      </c>
      <c r="S2040" s="10" t="s">
        <v>18</v>
      </c>
      <c r="T2040" s="3" t="s">
        <v>111</v>
      </c>
      <c r="U2040" s="38">
        <v>8.1199999999999992</v>
      </c>
      <c r="V2040" s="38">
        <v>12.94</v>
      </c>
      <c r="W2040" s="38">
        <v>7.76</v>
      </c>
      <c r="X2040" s="3" t="s">
        <v>111</v>
      </c>
      <c r="Y2040" s="12"/>
      <c r="Z2040" s="1">
        <v>0</v>
      </c>
      <c r="AA2040" s="9">
        <v>29.56</v>
      </c>
      <c r="AB2040" s="9"/>
      <c r="AC2040" s="50">
        <f>IF(AD2040=AK2040,1,0)</f>
        <v>1</v>
      </c>
      <c r="AD2040" s="50">
        <v>43.23</v>
      </c>
      <c r="AE2040" s="39">
        <v>29.56</v>
      </c>
      <c r="AF2040" s="11">
        <f>IF(Z2040=2,AE2040*1.08,IF(AE2040&lt;=10,(AE2040*1.09),IF(AE2040&lt;=50,(10*1.09)+((AE2040-10)*1.08),IF(AE2040&lt;=100,(10*1.09)+((50-10)*1.08)+((AE2040-50)*1.07),IF(AE2040&lt;=200,(10*1.09)+((50-10)*1.08)+((100-50)*1.07)+((AE2040-100)*1.04),(10*1.09)+((50-10)*1.08)+((100-50)*1.07)+((200-100)*1.04)+((AE2040-200)*1.02))))))</f>
        <v>32.024799999999999</v>
      </c>
      <c r="AG2040" s="11">
        <f>IF(Z2040=1,AF2040*1.08,IF(Z2040=4,AF2040*1.08,IF(Z2040=2,0,IF(AE2040&lt;=100,(AF2040*1.25),IF(AE2040&lt;=200,134.5+((AE2040-100)*1.04*1.16),255.14+((AE2040-200)*1.02*1.12))))))</f>
        <v>40.030999999999999</v>
      </c>
      <c r="AH2040" s="11">
        <f>IF(Z2040=1,0,IF(Z2040=4,0,(AG2040*1.08)))</f>
        <v>43.23348</v>
      </c>
      <c r="AI2040" s="9">
        <f>TRUNC(AF2040,2)</f>
        <v>32.020000000000003</v>
      </c>
      <c r="AJ2040" s="9">
        <f>TRUNC(AG2040,2)</f>
        <v>40.03</v>
      </c>
      <c r="AK2040" s="9">
        <f>TRUNC(AH2040,2)</f>
        <v>43.23</v>
      </c>
      <c r="AL2040" s="13">
        <v>44170</v>
      </c>
      <c r="AM2040" s="13">
        <v>44187</v>
      </c>
      <c r="AN2040" s="13" t="s">
        <v>6541</v>
      </c>
    </row>
    <row r="2041" spans="1:40" ht="57" customHeight="1" x14ac:dyDescent="0.25">
      <c r="A2041" s="1">
        <v>8699536010175</v>
      </c>
      <c r="B2041" s="1" t="s">
        <v>3309</v>
      </c>
      <c r="C2041" s="1" t="s">
        <v>3310</v>
      </c>
      <c r="D2041" s="2" t="s">
        <v>150</v>
      </c>
      <c r="E2041" s="3" t="s">
        <v>5731</v>
      </c>
      <c r="F2041" s="3">
        <v>0</v>
      </c>
      <c r="G2041" s="2">
        <v>1</v>
      </c>
      <c r="H2041" s="3">
        <v>1</v>
      </c>
      <c r="I2041" s="3"/>
      <c r="J2041" s="3"/>
      <c r="K2041" s="3"/>
      <c r="L2041" s="4" t="s">
        <v>3311</v>
      </c>
      <c r="M2041" s="4" t="s">
        <v>1411</v>
      </c>
      <c r="N2041" s="3" t="s">
        <v>5946</v>
      </c>
      <c r="O2041" s="3" t="s">
        <v>704</v>
      </c>
      <c r="P2041" s="3" t="s">
        <v>76</v>
      </c>
      <c r="Q2041" s="3">
        <v>28</v>
      </c>
      <c r="R2041" s="3" t="s">
        <v>48</v>
      </c>
      <c r="S2041" s="10" t="s">
        <v>18</v>
      </c>
      <c r="T2041" s="3" t="s">
        <v>111</v>
      </c>
      <c r="U2041" s="38">
        <v>4.72</v>
      </c>
      <c r="V2041" s="38">
        <v>6.88</v>
      </c>
      <c r="W2041" s="38">
        <v>4.12</v>
      </c>
      <c r="X2041" s="3" t="s">
        <v>111</v>
      </c>
      <c r="Y2041" s="12"/>
      <c r="Z2041" s="1">
        <v>0</v>
      </c>
      <c r="AA2041" s="9">
        <v>12.79</v>
      </c>
      <c r="AB2041" s="9"/>
      <c r="AC2041" s="50">
        <f>IF(AD2041=AK2041,1,0)</f>
        <v>1</v>
      </c>
      <c r="AD2041" s="50">
        <v>18.78</v>
      </c>
      <c r="AE2041" s="39">
        <v>12.79</v>
      </c>
      <c r="AF2041" s="11">
        <f>IF(Z2041=2,AE2041*1.08,IF(AE2041&lt;=10,(AE2041*1.09),IF(AE2041&lt;=50,(10*1.09)+((AE2041-10)*1.08),IF(AE2041&lt;=100,(10*1.09)+((50-10)*1.08)+((AE2041-50)*1.07),IF(AE2041&lt;=200,(10*1.09)+((50-10)*1.08)+((100-50)*1.07)+((AE2041-100)*1.04),(10*1.09)+((50-10)*1.08)+((100-50)*1.07)+((200-100)*1.04)+((AE2041-200)*1.02))))))</f>
        <v>13.9132</v>
      </c>
      <c r="AG2041" s="11">
        <f>IF(Z2041=1,AF2041*1.08,IF(Z2041=4,AF2041*1.08,IF(Z2041=2,0,IF(AE2041&lt;=100,(AF2041*1.25),IF(AE2041&lt;=200,134.5+((AE2041-100)*1.04*1.16),255.14+((AE2041-200)*1.02*1.12))))))</f>
        <v>17.391500000000001</v>
      </c>
      <c r="AH2041" s="11">
        <f>IF(Z2041=1,0,IF(Z2041=4,0,(AG2041*1.08)))</f>
        <v>18.782820000000001</v>
      </c>
      <c r="AI2041" s="9">
        <f>TRUNC(AF2041,2)</f>
        <v>13.91</v>
      </c>
      <c r="AJ2041" s="9">
        <f>TRUNC(AG2041,2)</f>
        <v>17.39</v>
      </c>
      <c r="AK2041" s="9">
        <f>TRUNC(AH2041,2)</f>
        <v>18.78</v>
      </c>
      <c r="AL2041" s="13">
        <v>44170</v>
      </c>
      <c r="AM2041" s="13">
        <v>44187</v>
      </c>
      <c r="AN2041" s="13" t="s">
        <v>6541</v>
      </c>
    </row>
    <row r="2042" spans="1:40" ht="57" customHeight="1" x14ac:dyDescent="0.25">
      <c r="A2042" s="1">
        <v>8699587554079</v>
      </c>
      <c r="B2042" s="1" t="s">
        <v>1396</v>
      </c>
      <c r="C2042" s="1" t="s">
        <v>1397</v>
      </c>
      <c r="D2042" s="2" t="s">
        <v>44</v>
      </c>
      <c r="E2042" s="3" t="s">
        <v>133</v>
      </c>
      <c r="F2042" s="3">
        <v>0</v>
      </c>
      <c r="G2042" s="2">
        <v>2</v>
      </c>
      <c r="H2042" s="3">
        <v>1</v>
      </c>
      <c r="I2042" s="3"/>
      <c r="J2042" s="3"/>
      <c r="K2042" s="3"/>
      <c r="L2042" s="4" t="s">
        <v>1398</v>
      </c>
      <c r="M2042" s="4" t="s">
        <v>1399</v>
      </c>
      <c r="N2042" s="3" t="s">
        <v>5937</v>
      </c>
      <c r="O2042" s="3">
        <v>9.1</v>
      </c>
      <c r="P2042" s="3" t="s">
        <v>76</v>
      </c>
      <c r="Q2042" s="3">
        <v>1</v>
      </c>
      <c r="R2042" s="3" t="s">
        <v>48</v>
      </c>
      <c r="S2042" s="10" t="s">
        <v>49</v>
      </c>
      <c r="T2042" s="3" t="s">
        <v>153</v>
      </c>
      <c r="U2042" s="38">
        <v>67.02</v>
      </c>
      <c r="V2042" s="38">
        <v>67.02</v>
      </c>
      <c r="W2042" s="38">
        <v>67.02</v>
      </c>
      <c r="X2042" s="3" t="s">
        <v>153</v>
      </c>
      <c r="Y2042" s="12"/>
      <c r="Z2042" s="1">
        <v>1</v>
      </c>
      <c r="AA2042" s="9">
        <v>255.7</v>
      </c>
      <c r="AB2042" s="9"/>
      <c r="AC2042" s="50"/>
      <c r="AD2042" s="50"/>
      <c r="AE2042" s="39">
        <v>255.7</v>
      </c>
      <c r="AF2042" s="11">
        <f>IF(Z2042=2,AE2042*1.08,IF(AE2042&lt;=10,(AE2042*1.09),IF(AE2042&lt;=50,(10*1.09)+((AE2042-10)*1.08),IF(AE2042&lt;=100,(10*1.09)+((50-10)*1.08)+((AE2042-50)*1.07),IF(AE2042&lt;=200,(10*1.09)+((50-10)*1.08)+((100-50)*1.07)+((AE2042-100)*1.04),(10*1.09)+((50-10)*1.08)+((100-50)*1.07)+((200-100)*1.04)+((AE2042-200)*1.02))))))</f>
        <v>268.41399999999999</v>
      </c>
      <c r="AG2042" s="11">
        <f>IF(Z2042=1,AF2042*1.08,IF(Z2042=4,AF2042*1.08,IF(Z2042=2,0,IF(AE2042&lt;=100,(AF2042*1.25),IF(AE2042&lt;=200,134.5+((AE2042-100)*1.04*1.16),255.14+((AE2042-200)*1.02*1.12))))))</f>
        <v>289.88711999999998</v>
      </c>
      <c r="AH2042" s="11">
        <f>IF(Z2042=1,0,IF(Z2042=4,0,(AG2042*1.08)))</f>
        <v>0</v>
      </c>
      <c r="AI2042" s="9">
        <f>TRUNC(AF2042,2)</f>
        <v>268.41000000000003</v>
      </c>
      <c r="AJ2042" s="9">
        <f>TRUNC(AG2042,2)</f>
        <v>289.88</v>
      </c>
      <c r="AK2042" s="9">
        <f>TRUNC(AH2042,2)</f>
        <v>0</v>
      </c>
      <c r="AL2042" s="13">
        <v>44170</v>
      </c>
      <c r="AM2042" s="13">
        <v>44187</v>
      </c>
      <c r="AN2042" s="13" t="s">
        <v>6541</v>
      </c>
    </row>
    <row r="2043" spans="1:40" ht="57" customHeight="1" x14ac:dyDescent="0.25">
      <c r="A2043" s="1">
        <v>8699546032532</v>
      </c>
      <c r="B2043" s="1" t="s">
        <v>160</v>
      </c>
      <c r="C2043" s="1" t="s">
        <v>161</v>
      </c>
      <c r="D2043" s="2" t="s">
        <v>44</v>
      </c>
      <c r="E2043" s="3" t="s">
        <v>5731</v>
      </c>
      <c r="F2043" s="3">
        <v>6</v>
      </c>
      <c r="G2043" s="2">
        <v>2</v>
      </c>
      <c r="H2043" s="3">
        <v>2</v>
      </c>
      <c r="I2043" s="3"/>
      <c r="J2043" s="3"/>
      <c r="K2043" s="3"/>
      <c r="L2043" s="4" t="s">
        <v>163</v>
      </c>
      <c r="M2043" s="4" t="s">
        <v>164</v>
      </c>
      <c r="N2043" s="3" t="s">
        <v>5960</v>
      </c>
      <c r="O2043" s="3" t="s">
        <v>1533</v>
      </c>
      <c r="P2043" s="3" t="s">
        <v>76</v>
      </c>
      <c r="Q2043" s="3">
        <v>20</v>
      </c>
      <c r="R2043" s="16" t="s">
        <v>5532</v>
      </c>
      <c r="S2043" s="10" t="s">
        <v>18</v>
      </c>
      <c r="T2043" s="3" t="s">
        <v>20</v>
      </c>
      <c r="U2043" s="38">
        <v>6.21</v>
      </c>
      <c r="V2043" s="38">
        <v>6.21</v>
      </c>
      <c r="W2043" s="38">
        <v>6.21</v>
      </c>
      <c r="X2043" s="3" t="s">
        <v>20</v>
      </c>
      <c r="Y2043" s="12"/>
      <c r="Z2043" s="1">
        <v>0</v>
      </c>
      <c r="AA2043" s="9">
        <v>23.68</v>
      </c>
      <c r="AB2043" s="9"/>
      <c r="AC2043" s="50">
        <f>IF(AD2043=AK2043,1,0)</f>
        <v>1</v>
      </c>
      <c r="AD2043" s="50">
        <v>34.659999999999997</v>
      </c>
      <c r="AE2043" s="39">
        <v>23.68</v>
      </c>
      <c r="AF2043" s="11">
        <f>IF(Z2043=2,AE2043*1.08,IF(AE2043&lt;=10,(AE2043*1.09),IF(AE2043&lt;=50,(10*1.09)+((AE2043-10)*1.08),IF(AE2043&lt;=100,(10*1.09)+((50-10)*1.08)+((AE2043-50)*1.07),IF(AE2043&lt;=200,(10*1.09)+((50-10)*1.08)+((100-50)*1.07)+((AE2043-100)*1.04),(10*1.09)+((50-10)*1.08)+((100-50)*1.07)+((200-100)*1.04)+((AE2043-200)*1.02))))))</f>
        <v>25.674399999999999</v>
      </c>
      <c r="AG2043" s="11">
        <f>IF(Z2043=1,AF2043*1.08,IF(Z2043=4,AF2043*1.08,IF(Z2043=2,0,IF(AE2043&lt;=100,(AF2043*1.25),IF(AE2043&lt;=200,134.5+((AE2043-100)*1.04*1.16),255.14+((AE2043-200)*1.02*1.12))))))</f>
        <v>32.092999999999996</v>
      </c>
      <c r="AH2043" s="11">
        <f>IF(Z2043=1,0,IF(Z2043=4,0,(AG2043*1.08)))</f>
        <v>34.660440000000001</v>
      </c>
      <c r="AI2043" s="9">
        <f>TRUNC(AF2043,2)</f>
        <v>25.67</v>
      </c>
      <c r="AJ2043" s="9">
        <f>TRUNC(AG2043,2)</f>
        <v>32.090000000000003</v>
      </c>
      <c r="AK2043" s="9">
        <f>TRUNC(AH2043,2)</f>
        <v>34.659999999999997</v>
      </c>
      <c r="AL2043" s="13">
        <v>44170</v>
      </c>
      <c r="AM2043" s="13">
        <v>44187</v>
      </c>
      <c r="AN2043" s="13" t="s">
        <v>6541</v>
      </c>
    </row>
    <row r="2044" spans="1:40" ht="57" customHeight="1" x14ac:dyDescent="0.25">
      <c r="A2044" s="1">
        <v>8699856710038</v>
      </c>
      <c r="B2044" s="1" t="s">
        <v>1951</v>
      </c>
      <c r="C2044" s="1" t="s">
        <v>1952</v>
      </c>
      <c r="D2044" s="2" t="s">
        <v>44</v>
      </c>
      <c r="E2044" s="3" t="s">
        <v>5731</v>
      </c>
      <c r="F2044" s="3">
        <v>0</v>
      </c>
      <c r="G2044" s="2">
        <v>1</v>
      </c>
      <c r="H2044" s="3">
        <v>1</v>
      </c>
      <c r="I2044" s="3"/>
      <c r="J2044" s="3"/>
      <c r="K2044" s="3"/>
      <c r="L2044" s="4" t="s">
        <v>5482</v>
      </c>
      <c r="M2044" s="4" t="s">
        <v>1953</v>
      </c>
      <c r="N2044" s="3" t="s">
        <v>6050</v>
      </c>
      <c r="O2044" s="3">
        <v>5</v>
      </c>
      <c r="P2044" s="3" t="s">
        <v>76</v>
      </c>
      <c r="Q2044" s="3">
        <v>5</v>
      </c>
      <c r="R2044" s="3" t="s">
        <v>48</v>
      </c>
      <c r="S2044" s="10" t="s">
        <v>49</v>
      </c>
      <c r="T2044" s="3" t="s">
        <v>102</v>
      </c>
      <c r="U2044" s="38">
        <v>9.93</v>
      </c>
      <c r="V2044" s="38">
        <v>9.93</v>
      </c>
      <c r="W2044" s="38">
        <v>5.95</v>
      </c>
      <c r="X2044" s="3" t="s">
        <v>102</v>
      </c>
      <c r="Y2044" s="12"/>
      <c r="Z2044" s="1">
        <v>0</v>
      </c>
      <c r="AA2044" s="9">
        <v>22.69</v>
      </c>
      <c r="AB2044" s="9"/>
      <c r="AC2044" s="50"/>
      <c r="AD2044" s="50"/>
      <c r="AE2044" s="39">
        <v>22.69</v>
      </c>
      <c r="AF2044" s="11">
        <f>IF(Z2044=2,AE2044*1.08,IF(AE2044&lt;=10,(AE2044*1.09),IF(AE2044&lt;=50,(10*1.09)+((AE2044-10)*1.08),IF(AE2044&lt;=100,(10*1.09)+((50-10)*1.08)+((AE2044-50)*1.07),IF(AE2044&lt;=200,(10*1.09)+((50-10)*1.08)+((100-50)*1.07)+((AE2044-100)*1.04),(10*1.09)+((50-10)*1.08)+((100-50)*1.07)+((200-100)*1.04)+((AE2044-200)*1.02))))))</f>
        <v>24.605200000000004</v>
      </c>
      <c r="AG2044" s="11">
        <f>IF(Z2044=1,AF2044*1.08,IF(Z2044=4,AF2044*1.08,IF(Z2044=2,0,IF(AE2044&lt;=100,(AF2044*1.25),IF(AE2044&lt;=200,134.5+((AE2044-100)*1.04*1.16),255.14+((AE2044-200)*1.02*1.12))))))</f>
        <v>30.756500000000003</v>
      </c>
      <c r="AH2044" s="11">
        <f>IF(Z2044=1,0,IF(Z2044=4,0,(AG2044*1.08)))</f>
        <v>33.217020000000005</v>
      </c>
      <c r="AI2044" s="9">
        <f>TRUNC(AF2044,2)</f>
        <v>24.6</v>
      </c>
      <c r="AJ2044" s="9">
        <f>TRUNC(AG2044,2)</f>
        <v>30.75</v>
      </c>
      <c r="AK2044" s="9">
        <f>TRUNC(AH2044,2)</f>
        <v>33.21</v>
      </c>
      <c r="AL2044" s="13">
        <v>44170</v>
      </c>
      <c r="AM2044" s="13">
        <v>44187</v>
      </c>
      <c r="AN2044" s="13" t="s">
        <v>6541</v>
      </c>
    </row>
    <row r="2045" spans="1:40" ht="57" customHeight="1" x14ac:dyDescent="0.25">
      <c r="A2045" s="1">
        <v>8699543250052</v>
      </c>
      <c r="B2045" s="1" t="s">
        <v>4720</v>
      </c>
      <c r="C2045" s="1" t="s">
        <v>4721</v>
      </c>
      <c r="D2045" s="2" t="s">
        <v>150</v>
      </c>
      <c r="E2045" s="3" t="s">
        <v>5731</v>
      </c>
      <c r="F2045" s="3">
        <v>6</v>
      </c>
      <c r="G2045" s="2">
        <v>2</v>
      </c>
      <c r="H2045" s="3">
        <v>1</v>
      </c>
      <c r="I2045" s="3"/>
      <c r="J2045" s="3"/>
      <c r="K2045" s="3"/>
      <c r="L2045" s="4" t="s">
        <v>5754</v>
      </c>
      <c r="M2045" s="4" t="s">
        <v>4722</v>
      </c>
      <c r="N2045" s="3" t="s">
        <v>5995</v>
      </c>
      <c r="O2045" s="3" t="s">
        <v>4723</v>
      </c>
      <c r="P2045" s="3" t="s">
        <v>76</v>
      </c>
      <c r="Q2045" s="3">
        <v>8</v>
      </c>
      <c r="R2045" s="3" t="s">
        <v>48</v>
      </c>
      <c r="S2045" s="10" t="s">
        <v>49</v>
      </c>
      <c r="T2045" s="3" t="s">
        <v>78</v>
      </c>
      <c r="U2045" s="38">
        <v>9.99</v>
      </c>
      <c r="V2045" s="38">
        <v>9.99</v>
      </c>
      <c r="W2045" s="38">
        <v>9.99</v>
      </c>
      <c r="X2045" s="3" t="s">
        <v>78</v>
      </c>
      <c r="Y2045" s="12"/>
      <c r="Z2045" s="1">
        <v>0</v>
      </c>
      <c r="AA2045" s="9">
        <v>38.11</v>
      </c>
      <c r="AB2045" s="9"/>
      <c r="AC2045" s="50"/>
      <c r="AD2045" s="50"/>
      <c r="AE2045" s="39">
        <v>38.11</v>
      </c>
      <c r="AF2045" s="11">
        <f>IF(Z2045=2,AE2045*1.08,IF(AE2045&lt;=10,(AE2045*1.09),IF(AE2045&lt;=50,(10*1.09)+((AE2045-10)*1.08),IF(AE2045&lt;=100,(10*1.09)+((50-10)*1.08)+((AE2045-50)*1.07),IF(AE2045&lt;=200,(10*1.09)+((50-10)*1.08)+((100-50)*1.07)+((AE2045-100)*1.04),(10*1.09)+((50-10)*1.08)+((100-50)*1.07)+((200-100)*1.04)+((AE2045-200)*1.02))))))</f>
        <v>41.258800000000001</v>
      </c>
      <c r="AG2045" s="11">
        <f>IF(Z2045=1,AF2045*1.08,IF(Z2045=4,AF2045*1.08,IF(Z2045=2,0,IF(AE2045&lt;=100,(AF2045*1.25),IF(AE2045&lt;=200,134.5+((AE2045-100)*1.04*1.16),255.14+((AE2045-200)*1.02*1.12))))))</f>
        <v>51.573500000000003</v>
      </c>
      <c r="AH2045" s="11">
        <f>IF(Z2045=1,0,IF(Z2045=4,0,(AG2045*1.08)))</f>
        <v>55.699380000000005</v>
      </c>
      <c r="AI2045" s="9">
        <f>TRUNC(AF2045,2)</f>
        <v>41.25</v>
      </c>
      <c r="AJ2045" s="9">
        <f>TRUNC(AG2045,2)</f>
        <v>51.57</v>
      </c>
      <c r="AK2045" s="9">
        <f>TRUNC(AH2045,2)</f>
        <v>55.69</v>
      </c>
      <c r="AL2045" s="13">
        <v>44170</v>
      </c>
      <c r="AM2045" s="13">
        <v>44187</v>
      </c>
      <c r="AN2045" s="13" t="s">
        <v>6541</v>
      </c>
    </row>
    <row r="2046" spans="1:40" ht="57" customHeight="1" x14ac:dyDescent="0.25">
      <c r="A2046" s="1">
        <v>8680199154986</v>
      </c>
      <c r="B2046" s="1" t="s">
        <v>3329</v>
      </c>
      <c r="C2046" s="1" t="s">
        <v>3330</v>
      </c>
      <c r="D2046" s="2" t="s">
        <v>150</v>
      </c>
      <c r="E2046" s="3" t="s">
        <v>133</v>
      </c>
      <c r="F2046" s="3">
        <v>4</v>
      </c>
      <c r="G2046" s="2">
        <v>1</v>
      </c>
      <c r="H2046" s="3">
        <v>1</v>
      </c>
      <c r="I2046" s="3"/>
      <c r="J2046" s="3"/>
      <c r="K2046" s="3"/>
      <c r="L2046" s="4" t="s">
        <v>3331</v>
      </c>
      <c r="M2046" s="4" t="s">
        <v>3332</v>
      </c>
      <c r="N2046" s="3" t="s">
        <v>5928</v>
      </c>
      <c r="O2046" s="3">
        <v>200</v>
      </c>
      <c r="P2046" s="3" t="s">
        <v>76</v>
      </c>
      <c r="Q2046" s="3">
        <v>30</v>
      </c>
      <c r="R2046" s="3" t="s">
        <v>48</v>
      </c>
      <c r="S2046" s="10" t="s">
        <v>18</v>
      </c>
      <c r="T2046" s="3" t="s">
        <v>2084</v>
      </c>
      <c r="U2046" s="38">
        <v>43.7</v>
      </c>
      <c r="V2046" s="38">
        <v>3.1</v>
      </c>
      <c r="W2046" s="38">
        <v>0</v>
      </c>
      <c r="X2046" s="3" t="s">
        <v>20</v>
      </c>
      <c r="Y2046" s="12"/>
      <c r="Z2046" s="1">
        <v>0</v>
      </c>
      <c r="AA2046" s="9">
        <v>11.82</v>
      </c>
      <c r="AB2046" s="9"/>
      <c r="AC2046" s="50"/>
      <c r="AD2046" s="50"/>
      <c r="AE2046" s="39">
        <v>11.82</v>
      </c>
      <c r="AF2046" s="11">
        <f>IF(Z2046=2,AE2046*1.08,IF(AE2046&lt;=10,(AE2046*1.09),IF(AE2046&lt;=50,(10*1.09)+((AE2046-10)*1.08),IF(AE2046&lt;=100,(10*1.09)+((50-10)*1.08)+((AE2046-50)*1.07),IF(AE2046&lt;=200,(10*1.09)+((50-10)*1.08)+((100-50)*1.07)+((AE2046-100)*1.04),(10*1.09)+((50-10)*1.08)+((100-50)*1.07)+((200-100)*1.04)+((AE2046-200)*1.02))))))</f>
        <v>12.865600000000001</v>
      </c>
      <c r="AG2046" s="11">
        <f>IF(Z2046=1,AF2046*1.08,IF(Z2046=4,AF2046*1.08,IF(Z2046=2,0,IF(AE2046&lt;=100,(AF2046*1.25),IF(AE2046&lt;=200,134.5+((AE2046-100)*1.04*1.16),255.14+((AE2046-200)*1.02*1.12))))))</f>
        <v>16.082000000000001</v>
      </c>
      <c r="AH2046" s="11">
        <f>IF(Z2046=1,0,IF(Z2046=4,0,(AG2046*1.08)))</f>
        <v>17.368560000000002</v>
      </c>
      <c r="AI2046" s="9">
        <f>TRUNC(AF2046,2)</f>
        <v>12.86</v>
      </c>
      <c r="AJ2046" s="9">
        <f>TRUNC(AG2046,2)</f>
        <v>16.079999999999998</v>
      </c>
      <c r="AK2046" s="9">
        <f>TRUNC(AH2046,2)</f>
        <v>17.36</v>
      </c>
      <c r="AL2046" s="13">
        <v>44170</v>
      </c>
      <c r="AM2046" s="13">
        <v>44187</v>
      </c>
      <c r="AN2046" s="13" t="s">
        <v>6541</v>
      </c>
    </row>
    <row r="2047" spans="1:40" ht="57" customHeight="1" x14ac:dyDescent="0.25">
      <c r="A2047" s="1">
        <v>8699820030360</v>
      </c>
      <c r="B2047" s="1" t="s">
        <v>3329</v>
      </c>
      <c r="C2047" s="1" t="s">
        <v>3330</v>
      </c>
      <c r="D2047" s="2" t="s">
        <v>44</v>
      </c>
      <c r="E2047" s="3" t="s">
        <v>133</v>
      </c>
      <c r="F2047" s="3">
        <v>4</v>
      </c>
      <c r="G2047" s="29">
        <v>1</v>
      </c>
      <c r="H2047" s="3">
        <v>1</v>
      </c>
      <c r="I2047" s="3"/>
      <c r="J2047" s="3"/>
      <c r="K2047" s="3"/>
      <c r="L2047" s="4" t="s">
        <v>3333</v>
      </c>
      <c r="M2047" s="4" t="s">
        <v>3332</v>
      </c>
      <c r="N2047" s="3" t="s">
        <v>6013</v>
      </c>
      <c r="O2047" s="3">
        <v>200</v>
      </c>
      <c r="P2047" s="3" t="s">
        <v>76</v>
      </c>
      <c r="Q2047" s="3">
        <v>30</v>
      </c>
      <c r="R2047" s="3" t="s">
        <v>48</v>
      </c>
      <c r="S2047" s="10" t="s">
        <v>49</v>
      </c>
      <c r="T2047" s="3" t="s">
        <v>2084</v>
      </c>
      <c r="U2047" s="38">
        <v>43.7</v>
      </c>
      <c r="V2047" s="38">
        <v>3.46</v>
      </c>
      <c r="W2047" s="38">
        <v>0</v>
      </c>
      <c r="X2047" s="3" t="s">
        <v>20</v>
      </c>
      <c r="Y2047" s="12"/>
      <c r="Z2047" s="1">
        <v>0</v>
      </c>
      <c r="AA2047" s="9">
        <v>13.17</v>
      </c>
      <c r="AB2047" s="9"/>
      <c r="AC2047" s="50">
        <f>IF(AD2047=AK2047,1,0)</f>
        <v>1</v>
      </c>
      <c r="AD2047" s="50">
        <v>19.329999999999998</v>
      </c>
      <c r="AE2047" s="39">
        <v>13.17</v>
      </c>
      <c r="AF2047" s="11">
        <f>IF(Z2047=2,AE2047*1.08,IF(AE2047&lt;=10,(AE2047*1.09),IF(AE2047&lt;=50,(10*1.09)+((AE2047-10)*1.08),IF(AE2047&lt;=100,(10*1.09)+((50-10)*1.08)+((AE2047-50)*1.07),IF(AE2047&lt;=200,(10*1.09)+((50-10)*1.08)+((100-50)*1.07)+((AE2047-100)*1.04),(10*1.09)+((50-10)*1.08)+((100-50)*1.07)+((200-100)*1.04)+((AE2047-200)*1.02))))))</f>
        <v>14.323600000000001</v>
      </c>
      <c r="AG2047" s="11">
        <f>IF(Z2047=1,AF2047*1.08,IF(Z2047=4,AF2047*1.08,IF(Z2047=2,0,IF(AE2047&lt;=100,(AF2047*1.25),IF(AE2047&lt;=200,134.5+((AE2047-100)*1.04*1.16),255.14+((AE2047-200)*1.02*1.12))))))</f>
        <v>17.904500000000002</v>
      </c>
      <c r="AH2047" s="11">
        <f>IF(Z2047=1,0,IF(Z2047=4,0,(AG2047*1.08)))</f>
        <v>19.336860000000005</v>
      </c>
      <c r="AI2047" s="9">
        <f>TRUNC(AF2047,2)</f>
        <v>14.32</v>
      </c>
      <c r="AJ2047" s="9">
        <f>TRUNC(AG2047,2)</f>
        <v>17.899999999999999</v>
      </c>
      <c r="AK2047" s="9">
        <f>TRUNC(AH2047,2)</f>
        <v>19.329999999999998</v>
      </c>
      <c r="AL2047" s="13">
        <v>44170</v>
      </c>
      <c r="AM2047" s="13">
        <v>44187</v>
      </c>
      <c r="AN2047" s="13" t="s">
        <v>6541</v>
      </c>
    </row>
    <row r="2048" spans="1:40" ht="57" customHeight="1" x14ac:dyDescent="0.25">
      <c r="A2048" s="1">
        <v>8699536010182</v>
      </c>
      <c r="B2048" s="1" t="s">
        <v>2439</v>
      </c>
      <c r="C2048" s="1" t="s">
        <v>2440</v>
      </c>
      <c r="D2048" s="2" t="s">
        <v>150</v>
      </c>
      <c r="E2048" s="3" t="s">
        <v>5731</v>
      </c>
      <c r="F2048" s="3">
        <v>0</v>
      </c>
      <c r="G2048" s="2">
        <v>1</v>
      </c>
      <c r="H2048" s="3">
        <v>1</v>
      </c>
      <c r="I2048" s="3"/>
      <c r="J2048" s="3"/>
      <c r="K2048" s="3"/>
      <c r="L2048" s="4" t="s">
        <v>1414</v>
      </c>
      <c r="M2048" s="4" t="s">
        <v>336</v>
      </c>
      <c r="N2048" s="3" t="s">
        <v>5946</v>
      </c>
      <c r="O2048" s="3">
        <v>7.5</v>
      </c>
      <c r="P2048" s="3" t="s">
        <v>76</v>
      </c>
      <c r="Q2048" s="3">
        <v>30</v>
      </c>
      <c r="R2048" s="3" t="s">
        <v>48</v>
      </c>
      <c r="S2048" s="10" t="s">
        <v>18</v>
      </c>
      <c r="T2048" s="3" t="s">
        <v>102</v>
      </c>
      <c r="U2048" s="38">
        <v>4.66</v>
      </c>
      <c r="V2048" s="38">
        <v>4.66</v>
      </c>
      <c r="W2048" s="38">
        <v>2.79</v>
      </c>
      <c r="X2048" s="3" t="s">
        <v>102</v>
      </c>
      <c r="Y2048" s="12"/>
      <c r="Z2048" s="1">
        <v>0</v>
      </c>
      <c r="AA2048" s="9">
        <v>9.9600000000000009</v>
      </c>
      <c r="AB2048" s="9"/>
      <c r="AC2048" s="50">
        <f>IF(AD2048=AK2048,1,0)</f>
        <v>1</v>
      </c>
      <c r="AD2048" s="50">
        <v>14.65</v>
      </c>
      <c r="AE2048" s="39">
        <v>9.9600000000000009</v>
      </c>
      <c r="AF2048" s="11">
        <f>IF(Z2048=2,AE2048*1.08,IF(AE2048&lt;=10,(AE2048*1.09),IF(AE2048&lt;=50,(10*1.09)+((AE2048-10)*1.08),IF(AE2048&lt;=100,(10*1.09)+((50-10)*1.08)+((AE2048-50)*1.07),IF(AE2048&lt;=200,(10*1.09)+((50-10)*1.08)+((100-50)*1.07)+((AE2048-100)*1.04),(10*1.09)+((50-10)*1.08)+((100-50)*1.07)+((200-100)*1.04)+((AE2048-200)*1.02))))))</f>
        <v>10.856400000000002</v>
      </c>
      <c r="AG2048" s="11">
        <f>IF(Z2048=1,AF2048*1.08,IF(Z2048=4,AF2048*1.08,IF(Z2048=2,0,IF(AE2048&lt;=100,(AF2048*1.25),IF(AE2048&lt;=200,134.5+((AE2048-100)*1.04*1.16),255.14+((AE2048-200)*1.02*1.12))))))</f>
        <v>13.570500000000003</v>
      </c>
      <c r="AH2048" s="11">
        <f>IF(Z2048=1,0,IF(Z2048=4,0,(AG2048*1.08)))</f>
        <v>14.656140000000004</v>
      </c>
      <c r="AI2048" s="9">
        <f>TRUNC(AF2048,2)</f>
        <v>10.85</v>
      </c>
      <c r="AJ2048" s="9">
        <f>TRUNC(AG2048,2)</f>
        <v>13.57</v>
      </c>
      <c r="AK2048" s="9">
        <f>TRUNC(AH2048,2)</f>
        <v>14.65</v>
      </c>
      <c r="AL2048" s="13">
        <v>44170</v>
      </c>
      <c r="AM2048" s="13">
        <v>44187</v>
      </c>
      <c r="AN2048" s="13" t="s">
        <v>6541</v>
      </c>
    </row>
    <row r="2049" spans="1:40" ht="57" customHeight="1" x14ac:dyDescent="0.25">
      <c r="A2049" s="1">
        <v>8699536010199</v>
      </c>
      <c r="B2049" s="1" t="s">
        <v>2439</v>
      </c>
      <c r="C2049" s="1" t="s">
        <v>2440</v>
      </c>
      <c r="D2049" s="2" t="s">
        <v>150</v>
      </c>
      <c r="E2049" s="3" t="s">
        <v>5731</v>
      </c>
      <c r="F2049" s="3">
        <v>0</v>
      </c>
      <c r="G2049" s="2">
        <v>1</v>
      </c>
      <c r="H2049" s="3">
        <v>1</v>
      </c>
      <c r="I2049" s="3"/>
      <c r="J2049" s="3"/>
      <c r="K2049" s="3"/>
      <c r="L2049" s="4" t="s">
        <v>1415</v>
      </c>
      <c r="M2049" s="4" t="s">
        <v>336</v>
      </c>
      <c r="N2049" s="3" t="s">
        <v>5946</v>
      </c>
      <c r="O2049" s="3">
        <v>15</v>
      </c>
      <c r="P2049" s="3" t="s">
        <v>76</v>
      </c>
      <c r="Q2049" s="3">
        <v>30</v>
      </c>
      <c r="R2049" s="3" t="s">
        <v>48</v>
      </c>
      <c r="S2049" s="10" t="s">
        <v>18</v>
      </c>
      <c r="T2049" s="3" t="s">
        <v>153</v>
      </c>
      <c r="U2049" s="38">
        <v>3.2</v>
      </c>
      <c r="V2049" s="38">
        <v>6.29</v>
      </c>
      <c r="W2049" s="38">
        <v>3.2</v>
      </c>
      <c r="X2049" s="3" t="s">
        <v>153</v>
      </c>
      <c r="Y2049" s="12"/>
      <c r="Z2049" s="1">
        <v>0</v>
      </c>
      <c r="AA2049" s="9">
        <v>12.2</v>
      </c>
      <c r="AB2049" s="9"/>
      <c r="AC2049" s="50">
        <f>IF(AD2049=AK2049,1,0)</f>
        <v>1</v>
      </c>
      <c r="AD2049" s="50">
        <v>17.920000000000002</v>
      </c>
      <c r="AE2049" s="39">
        <v>12.2</v>
      </c>
      <c r="AF2049" s="11">
        <f>IF(Z2049=2,AE2049*1.08,IF(AE2049&lt;=10,(AE2049*1.09),IF(AE2049&lt;=50,(10*1.09)+((AE2049-10)*1.08),IF(AE2049&lt;=100,(10*1.09)+((50-10)*1.08)+((AE2049-50)*1.07),IF(AE2049&lt;=200,(10*1.09)+((50-10)*1.08)+((100-50)*1.07)+((AE2049-100)*1.04),(10*1.09)+((50-10)*1.08)+((100-50)*1.07)+((200-100)*1.04)+((AE2049-200)*1.02))))))</f>
        <v>13.276</v>
      </c>
      <c r="AG2049" s="11">
        <f>IF(Z2049=1,AF2049*1.08,IF(Z2049=4,AF2049*1.08,IF(Z2049=2,0,IF(AE2049&lt;=100,(AF2049*1.25),IF(AE2049&lt;=200,134.5+((AE2049-100)*1.04*1.16),255.14+((AE2049-200)*1.02*1.12))))))</f>
        <v>16.594999999999999</v>
      </c>
      <c r="AH2049" s="11">
        <f>IF(Z2049=1,0,IF(Z2049=4,0,(AG2049*1.08)))</f>
        <v>17.922599999999999</v>
      </c>
      <c r="AI2049" s="9">
        <f>TRUNC(AF2049,2)</f>
        <v>13.27</v>
      </c>
      <c r="AJ2049" s="9">
        <f>TRUNC(AG2049,2)</f>
        <v>16.59</v>
      </c>
      <c r="AK2049" s="9">
        <f>TRUNC(AH2049,2)</f>
        <v>17.920000000000002</v>
      </c>
      <c r="AL2049" s="13">
        <v>44170</v>
      </c>
      <c r="AM2049" s="13">
        <v>44187</v>
      </c>
      <c r="AN2049" s="13" t="s">
        <v>6541</v>
      </c>
    </row>
    <row r="2050" spans="1:40" ht="57" customHeight="1" x14ac:dyDescent="0.25">
      <c r="A2050" s="1">
        <v>8699569010326</v>
      </c>
      <c r="B2050" s="1" t="s">
        <v>2439</v>
      </c>
      <c r="C2050" s="1" t="s">
        <v>2440</v>
      </c>
      <c r="D2050" s="2" t="s">
        <v>150</v>
      </c>
      <c r="E2050" s="3" t="s">
        <v>5731</v>
      </c>
      <c r="F2050" s="3">
        <v>0</v>
      </c>
      <c r="G2050" s="2">
        <v>1</v>
      </c>
      <c r="H2050" s="3">
        <v>1</v>
      </c>
      <c r="I2050" s="3"/>
      <c r="J2050" s="3"/>
      <c r="K2050" s="3"/>
      <c r="L2050" s="4" t="s">
        <v>6474</v>
      </c>
      <c r="M2050" s="4" t="s">
        <v>336</v>
      </c>
      <c r="N2050" s="3" t="s">
        <v>5981</v>
      </c>
      <c r="O2050" s="3">
        <v>7.5</v>
      </c>
      <c r="P2050" s="3" t="s">
        <v>76</v>
      </c>
      <c r="Q2050" s="3">
        <v>30</v>
      </c>
      <c r="R2050" s="3" t="s">
        <v>48</v>
      </c>
      <c r="S2050" s="10" t="s">
        <v>18</v>
      </c>
      <c r="T2050" s="3" t="s">
        <v>102</v>
      </c>
      <c r="U2050" s="38">
        <v>4.66</v>
      </c>
      <c r="V2050" s="38">
        <v>4.66</v>
      </c>
      <c r="W2050" s="38">
        <v>2.79</v>
      </c>
      <c r="X2050" s="3" t="s">
        <v>102</v>
      </c>
      <c r="Y2050" s="12"/>
      <c r="Z2050" s="1">
        <v>0</v>
      </c>
      <c r="AA2050" s="9">
        <v>9.9600000000000009</v>
      </c>
      <c r="AB2050" s="9"/>
      <c r="AC2050" s="50">
        <f>IF(AD2050=AK2050,1,0)</f>
        <v>1</v>
      </c>
      <c r="AD2050" s="50">
        <v>14.65</v>
      </c>
      <c r="AE2050" s="39">
        <v>9.9600000000000009</v>
      </c>
      <c r="AF2050" s="11">
        <f>IF(Z2050=2,AE2050*1.08,IF(AE2050&lt;=10,(AE2050*1.09),IF(AE2050&lt;=50,(10*1.09)+((AE2050-10)*1.08),IF(AE2050&lt;=100,(10*1.09)+((50-10)*1.08)+((AE2050-50)*1.07),IF(AE2050&lt;=200,(10*1.09)+((50-10)*1.08)+((100-50)*1.07)+((AE2050-100)*1.04),(10*1.09)+((50-10)*1.08)+((100-50)*1.07)+((200-100)*1.04)+((AE2050-200)*1.02))))))</f>
        <v>10.856400000000002</v>
      </c>
      <c r="AG2050" s="11">
        <f>IF(Z2050=1,AF2050*1.08,IF(Z2050=4,AF2050*1.08,IF(Z2050=2,0,IF(AE2050&lt;=100,(AF2050*1.25),IF(AE2050&lt;=200,134.5+((AE2050-100)*1.04*1.16),255.14+((AE2050-200)*1.02*1.12))))))</f>
        <v>13.570500000000003</v>
      </c>
      <c r="AH2050" s="11">
        <f>IF(Z2050=1,0,IF(Z2050=4,0,(AG2050*1.08)))</f>
        <v>14.656140000000004</v>
      </c>
      <c r="AI2050" s="9">
        <f>TRUNC(AF2050,2)</f>
        <v>10.85</v>
      </c>
      <c r="AJ2050" s="9">
        <f>TRUNC(AG2050,2)</f>
        <v>13.57</v>
      </c>
      <c r="AK2050" s="9">
        <f>TRUNC(AH2050,2)</f>
        <v>14.65</v>
      </c>
      <c r="AL2050" s="13">
        <v>44170</v>
      </c>
      <c r="AM2050" s="13">
        <v>44187</v>
      </c>
      <c r="AN2050" s="13" t="s">
        <v>6541</v>
      </c>
    </row>
    <row r="2051" spans="1:40" ht="57" customHeight="1" x14ac:dyDescent="0.25">
      <c r="A2051" s="1">
        <v>8699569010340</v>
      </c>
      <c r="B2051" s="1" t="s">
        <v>2439</v>
      </c>
      <c r="C2051" s="1" t="s">
        <v>2440</v>
      </c>
      <c r="D2051" s="2" t="s">
        <v>150</v>
      </c>
      <c r="E2051" s="3" t="s">
        <v>5731</v>
      </c>
      <c r="F2051" s="3">
        <v>0</v>
      </c>
      <c r="G2051" s="2">
        <v>1</v>
      </c>
      <c r="H2051" s="3">
        <v>1</v>
      </c>
      <c r="I2051" s="3"/>
      <c r="J2051" s="3"/>
      <c r="K2051" s="3"/>
      <c r="L2051" s="4" t="s">
        <v>6475</v>
      </c>
      <c r="M2051" s="4" t="s">
        <v>336</v>
      </c>
      <c r="N2051" s="3" t="s">
        <v>5981</v>
      </c>
      <c r="O2051" s="3">
        <v>15</v>
      </c>
      <c r="P2051" s="3" t="s">
        <v>76</v>
      </c>
      <c r="Q2051" s="3">
        <v>30</v>
      </c>
      <c r="R2051" s="3" t="s">
        <v>48</v>
      </c>
      <c r="S2051" s="10" t="s">
        <v>18</v>
      </c>
      <c r="T2051" s="3" t="s">
        <v>153</v>
      </c>
      <c r="U2051" s="38">
        <v>3.2</v>
      </c>
      <c r="V2051" s="38">
        <v>6.29</v>
      </c>
      <c r="W2051" s="38">
        <v>3.2</v>
      </c>
      <c r="X2051" s="11" t="s">
        <v>153</v>
      </c>
      <c r="Y2051" s="12"/>
      <c r="Z2051" s="1">
        <v>0</v>
      </c>
      <c r="AA2051" s="9">
        <v>12.2</v>
      </c>
      <c r="AB2051" s="9"/>
      <c r="AC2051" s="50">
        <f>IF(AD2051=AK2051,1,0)</f>
        <v>1</v>
      </c>
      <c r="AD2051" s="50">
        <v>17.920000000000002</v>
      </c>
      <c r="AE2051" s="39">
        <v>12.2</v>
      </c>
      <c r="AF2051" s="11">
        <f>IF(Z2051=2,AE2051*1.08,IF(AE2051&lt;=10,(AE2051*1.09),IF(AE2051&lt;=50,(10*1.09)+((AE2051-10)*1.08),IF(AE2051&lt;=100,(10*1.09)+((50-10)*1.08)+((AE2051-50)*1.07),IF(AE2051&lt;=200,(10*1.09)+((50-10)*1.08)+((100-50)*1.07)+((AE2051-100)*1.04),(10*1.09)+((50-10)*1.08)+((100-50)*1.07)+((200-100)*1.04)+((AE2051-200)*1.02))))))</f>
        <v>13.276</v>
      </c>
      <c r="AG2051" s="11">
        <f>IF(Z2051=1,AF2051*1.08,IF(Z2051=4,AF2051*1.08,IF(Z2051=2,0,IF(AE2051&lt;=100,(AF2051*1.25),IF(AE2051&lt;=200,134.5+((AE2051-100)*1.04*1.16),255.14+((AE2051-200)*1.02*1.12))))))</f>
        <v>16.594999999999999</v>
      </c>
      <c r="AH2051" s="11">
        <f>IF(Z2051=1,0,IF(Z2051=4,0,(AG2051*1.08)))</f>
        <v>17.922599999999999</v>
      </c>
      <c r="AI2051" s="9">
        <f>TRUNC(AF2051,2)</f>
        <v>13.27</v>
      </c>
      <c r="AJ2051" s="9">
        <f>TRUNC(AG2051,2)</f>
        <v>16.59</v>
      </c>
      <c r="AK2051" s="9">
        <f>TRUNC(AH2051,2)</f>
        <v>17.920000000000002</v>
      </c>
      <c r="AL2051" s="13">
        <v>44170</v>
      </c>
      <c r="AM2051" s="13">
        <v>44187</v>
      </c>
      <c r="AN2051" s="13" t="s">
        <v>6541</v>
      </c>
    </row>
    <row r="2052" spans="1:40" ht="57" customHeight="1" x14ac:dyDescent="0.25">
      <c r="A2052" s="1">
        <v>8699844090296</v>
      </c>
      <c r="B2052" s="1" t="s">
        <v>1695</v>
      </c>
      <c r="C2052" s="1" t="s">
        <v>1696</v>
      </c>
      <c r="D2052" s="2" t="s">
        <v>150</v>
      </c>
      <c r="E2052" s="3" t="s">
        <v>133</v>
      </c>
      <c r="F2052" s="3">
        <v>0</v>
      </c>
      <c r="G2052" s="2">
        <v>1</v>
      </c>
      <c r="H2052" s="3">
        <v>1</v>
      </c>
      <c r="I2052" s="3"/>
      <c r="J2052" s="3"/>
      <c r="K2052" s="3"/>
      <c r="L2052" s="4" t="s">
        <v>5435</v>
      </c>
      <c r="M2052" s="4" t="s">
        <v>69</v>
      </c>
      <c r="N2052" s="3" t="s">
        <v>5933</v>
      </c>
      <c r="O2052" s="3">
        <v>10</v>
      </c>
      <c r="P2052" s="3" t="s">
        <v>76</v>
      </c>
      <c r="Q2052" s="3">
        <v>100</v>
      </c>
      <c r="R2052" s="3" t="s">
        <v>48</v>
      </c>
      <c r="S2052" s="10" t="s">
        <v>18</v>
      </c>
      <c r="T2052" s="3" t="s">
        <v>102</v>
      </c>
      <c r="U2052" s="38">
        <v>40.75</v>
      </c>
      <c r="V2052" s="38">
        <v>172.94</v>
      </c>
      <c r="W2052" s="38">
        <v>40.75</v>
      </c>
      <c r="X2052" s="11" t="s">
        <v>102</v>
      </c>
      <c r="Y2052" s="12"/>
      <c r="Z2052" s="1">
        <v>0</v>
      </c>
      <c r="AA2052" s="9">
        <v>128.37</v>
      </c>
      <c r="AB2052" s="9"/>
      <c r="AC2052" s="50"/>
      <c r="AD2052" s="50"/>
      <c r="AE2052" s="39">
        <v>128.37</v>
      </c>
      <c r="AF2052" s="11">
        <f>IF(Z2052=2,AE2052*1.08,IF(AE2052&lt;=10,(AE2052*1.09),IF(AE2052&lt;=50,(10*1.09)+((AE2052-10)*1.08),IF(AE2052&lt;=100,(10*1.09)+((50-10)*1.08)+((AE2052-50)*1.07),IF(AE2052&lt;=200,(10*1.09)+((50-10)*1.08)+((100-50)*1.07)+((AE2052-100)*1.04),(10*1.09)+((50-10)*1.08)+((100-50)*1.07)+((200-100)*1.04)+((AE2052-200)*1.02))))))</f>
        <v>137.10480000000001</v>
      </c>
      <c r="AG2052" s="11">
        <f>IF(Z2052=1,AF2052*1.08,IF(Z2052=4,AF2052*1.08,IF(Z2052=2,0,IF(AE2052&lt;=100,(AF2052*1.25),IF(AE2052&lt;=200,134.5+((AE2052-100)*1.04*1.16),255.14+((AE2052-200)*1.02*1.12))))))</f>
        <v>168.72556800000001</v>
      </c>
      <c r="AH2052" s="11">
        <f>IF(Z2052=1,0,IF(Z2052=4,0,(AG2052*1.08)))</f>
        <v>182.22361344000004</v>
      </c>
      <c r="AI2052" s="9">
        <f>TRUNC(AF2052,2)</f>
        <v>137.1</v>
      </c>
      <c r="AJ2052" s="9">
        <f>TRUNC(AG2052,2)</f>
        <v>168.72</v>
      </c>
      <c r="AK2052" s="9">
        <f>TRUNC(AH2052,2)</f>
        <v>182.22</v>
      </c>
      <c r="AL2052" s="13">
        <v>44170</v>
      </c>
      <c r="AM2052" s="13">
        <v>44187</v>
      </c>
      <c r="AN2052" s="13" t="s">
        <v>6541</v>
      </c>
    </row>
    <row r="2053" spans="1:40" ht="57" customHeight="1" x14ac:dyDescent="0.25">
      <c r="A2053" s="1">
        <v>8699724590014</v>
      </c>
      <c r="B2053" s="1" t="s">
        <v>1695</v>
      </c>
      <c r="C2053" s="1" t="s">
        <v>1696</v>
      </c>
      <c r="D2053" s="2" t="s">
        <v>150</v>
      </c>
      <c r="E2053" s="3" t="s">
        <v>133</v>
      </c>
      <c r="F2053" s="3">
        <v>0</v>
      </c>
      <c r="G2053" s="2">
        <v>1</v>
      </c>
      <c r="H2053" s="3">
        <v>1</v>
      </c>
      <c r="I2053" s="3"/>
      <c r="J2053" s="3"/>
      <c r="K2053" s="3"/>
      <c r="L2053" s="4" t="s">
        <v>356</v>
      </c>
      <c r="M2053" s="4" t="s">
        <v>69</v>
      </c>
      <c r="N2053" s="3" t="s">
        <v>5990</v>
      </c>
      <c r="O2053" s="3">
        <v>10</v>
      </c>
      <c r="P2053" s="3" t="s">
        <v>2423</v>
      </c>
      <c r="Q2053" s="3">
        <v>100</v>
      </c>
      <c r="R2053" s="3" t="s">
        <v>48</v>
      </c>
      <c r="S2053" s="10" t="s">
        <v>18</v>
      </c>
      <c r="T2053" s="3" t="s">
        <v>111</v>
      </c>
      <c r="U2053" s="38">
        <v>82.8</v>
      </c>
      <c r="V2053" s="38">
        <v>82.91</v>
      </c>
      <c r="W2053" s="38">
        <v>66.319999999999993</v>
      </c>
      <c r="X2053" s="3" t="s">
        <v>111</v>
      </c>
      <c r="Y2053" s="12"/>
      <c r="Z2053" s="1">
        <v>0</v>
      </c>
      <c r="AA2053" s="9">
        <v>253.04</v>
      </c>
      <c r="AB2053" s="9"/>
      <c r="AC2053" s="50">
        <f>IF(AD2053=AK2053,1,0)</f>
        <v>1</v>
      </c>
      <c r="AD2053" s="50">
        <v>340.99</v>
      </c>
      <c r="AE2053" s="39">
        <v>253.04</v>
      </c>
      <c r="AF2053" s="11">
        <f>IF(Z2053=2,AE2053*1.08,IF(AE2053&lt;=10,(AE2053*1.09),IF(AE2053&lt;=50,(10*1.09)+((AE2053-10)*1.08),IF(AE2053&lt;=100,(10*1.09)+((50-10)*1.08)+((AE2053-50)*1.07),IF(AE2053&lt;=200,(10*1.09)+((50-10)*1.08)+((100-50)*1.07)+((AE2053-100)*1.04),(10*1.09)+((50-10)*1.08)+((100-50)*1.07)+((200-100)*1.04)+((AE2053-200)*1.02))))))</f>
        <v>265.70079999999996</v>
      </c>
      <c r="AG2053" s="11">
        <f>IF(Z2053=1,AF2053*1.08,IF(Z2053=4,AF2053*1.08,IF(Z2053=2,0,IF(AE2053&lt;=100,(AF2053*1.25),IF(AE2053&lt;=200,134.5+((AE2053-100)*1.04*1.16),255.14+((AE2053-200)*1.02*1.12))))))</f>
        <v>315.73289599999998</v>
      </c>
      <c r="AH2053" s="11">
        <f>IF(Z2053=1,0,IF(Z2053=4,0,(AG2053*1.08)))</f>
        <v>340.99152767999999</v>
      </c>
      <c r="AI2053" s="9">
        <f>TRUNC(AF2053,2)</f>
        <v>265.7</v>
      </c>
      <c r="AJ2053" s="9">
        <f>TRUNC(AG2053,2)</f>
        <v>315.73</v>
      </c>
      <c r="AK2053" s="9">
        <f>TRUNC(AH2053,2)</f>
        <v>340.99</v>
      </c>
      <c r="AL2053" s="13">
        <v>44170</v>
      </c>
      <c r="AM2053" s="13">
        <v>44187</v>
      </c>
      <c r="AN2053" s="13" t="s">
        <v>6541</v>
      </c>
    </row>
    <row r="2054" spans="1:40" ht="57" customHeight="1" x14ac:dyDescent="0.25">
      <c r="A2054" s="1">
        <v>8699566591217</v>
      </c>
      <c r="B2054" s="1" t="s">
        <v>1695</v>
      </c>
      <c r="C2054" s="1" t="s">
        <v>1696</v>
      </c>
      <c r="D2054" s="2" t="s">
        <v>150</v>
      </c>
      <c r="E2054" s="3" t="s">
        <v>133</v>
      </c>
      <c r="F2054" s="3">
        <v>0</v>
      </c>
      <c r="G2054" s="2">
        <v>1</v>
      </c>
      <c r="H2054" s="3">
        <v>1</v>
      </c>
      <c r="I2054" s="3"/>
      <c r="J2054" s="3"/>
      <c r="K2054" s="3"/>
      <c r="L2054" s="4" t="s">
        <v>1448</v>
      </c>
      <c r="M2054" s="4" t="s">
        <v>69</v>
      </c>
      <c r="N2054" s="3" t="s">
        <v>6029</v>
      </c>
      <c r="O2054" s="3">
        <v>10</v>
      </c>
      <c r="P2054" s="3" t="s">
        <v>2423</v>
      </c>
      <c r="Q2054" s="3">
        <v>100</v>
      </c>
      <c r="R2054" s="3" t="s">
        <v>48</v>
      </c>
      <c r="S2054" s="10" t="s">
        <v>18</v>
      </c>
      <c r="T2054" s="3" t="s">
        <v>111</v>
      </c>
      <c r="U2054" s="38">
        <v>82.8</v>
      </c>
      <c r="V2054" s="38">
        <v>82.91</v>
      </c>
      <c r="W2054" s="38">
        <v>66.319999999999993</v>
      </c>
      <c r="X2054" s="3" t="s">
        <v>111</v>
      </c>
      <c r="Y2054" s="12"/>
      <c r="Z2054" s="1">
        <v>0</v>
      </c>
      <c r="AA2054" s="9">
        <v>253</v>
      </c>
      <c r="AB2054" s="9"/>
      <c r="AC2054" s="50">
        <f>IF(AD2054=AK2054,1,0)</f>
        <v>1</v>
      </c>
      <c r="AD2054" s="50">
        <v>340.94</v>
      </c>
      <c r="AE2054" s="39">
        <v>253</v>
      </c>
      <c r="AF2054" s="11">
        <f>IF(Z2054=2,AE2054*1.08,IF(AE2054&lt;=10,(AE2054*1.09),IF(AE2054&lt;=50,(10*1.09)+((AE2054-10)*1.08),IF(AE2054&lt;=100,(10*1.09)+((50-10)*1.08)+((AE2054-50)*1.07),IF(AE2054&lt;=200,(10*1.09)+((50-10)*1.08)+((100-50)*1.07)+((AE2054-100)*1.04),(10*1.09)+((50-10)*1.08)+((100-50)*1.07)+((200-100)*1.04)+((AE2054-200)*1.02))))))</f>
        <v>265.65999999999997</v>
      </c>
      <c r="AG2054" s="11">
        <f>IF(Z2054=1,AF2054*1.08,IF(Z2054=4,AF2054*1.08,IF(Z2054=2,0,IF(AE2054&lt;=100,(AF2054*1.25),IF(AE2054&lt;=200,134.5+((AE2054-100)*1.04*1.16),255.14+((AE2054-200)*1.02*1.12))))))</f>
        <v>315.68720000000002</v>
      </c>
      <c r="AH2054" s="11">
        <f>IF(Z2054=1,0,IF(Z2054=4,0,(AG2054*1.08)))</f>
        <v>340.94217600000002</v>
      </c>
      <c r="AI2054" s="9">
        <f>TRUNC(AF2054,2)</f>
        <v>265.66000000000003</v>
      </c>
      <c r="AJ2054" s="9">
        <f>TRUNC(AG2054,2)</f>
        <v>315.68</v>
      </c>
      <c r="AK2054" s="9">
        <f>TRUNC(AH2054,2)</f>
        <v>340.94</v>
      </c>
      <c r="AL2054" s="13">
        <v>44170</v>
      </c>
      <c r="AM2054" s="13">
        <v>44187</v>
      </c>
      <c r="AN2054" s="13" t="s">
        <v>6541</v>
      </c>
    </row>
    <row r="2055" spans="1:40" ht="57" customHeight="1" x14ac:dyDescent="0.25">
      <c r="A2055" s="1">
        <v>8699566591200</v>
      </c>
      <c r="B2055" s="1" t="s">
        <v>1695</v>
      </c>
      <c r="C2055" s="1" t="s">
        <v>1696</v>
      </c>
      <c r="D2055" s="2" t="s">
        <v>150</v>
      </c>
      <c r="E2055" s="3" t="s">
        <v>133</v>
      </c>
      <c r="F2055" s="3">
        <v>0</v>
      </c>
      <c r="G2055" s="2">
        <v>1</v>
      </c>
      <c r="H2055" s="3">
        <v>1</v>
      </c>
      <c r="I2055" s="3"/>
      <c r="J2055" s="3"/>
      <c r="K2055" s="3"/>
      <c r="L2055" s="4" t="s">
        <v>5570</v>
      </c>
      <c r="M2055" s="4" t="s">
        <v>69</v>
      </c>
      <c r="N2055" s="3" t="s">
        <v>6029</v>
      </c>
      <c r="O2055" s="3">
        <v>5</v>
      </c>
      <c r="P2055" s="3" t="s">
        <v>2423</v>
      </c>
      <c r="Q2055" s="3">
        <v>50</v>
      </c>
      <c r="R2055" s="3" t="s">
        <v>48</v>
      </c>
      <c r="S2055" s="10" t="s">
        <v>18</v>
      </c>
      <c r="T2055" s="3" t="s">
        <v>153</v>
      </c>
      <c r="U2055" s="38">
        <v>27.12</v>
      </c>
      <c r="V2055" s="38">
        <v>39.090000000000003</v>
      </c>
      <c r="W2055" s="38">
        <v>27.12</v>
      </c>
      <c r="X2055" s="11" t="s">
        <v>153</v>
      </c>
      <c r="Y2055" s="12"/>
      <c r="Z2055" s="1">
        <v>0</v>
      </c>
      <c r="AA2055" s="9">
        <v>96.31</v>
      </c>
      <c r="AB2055" s="9"/>
      <c r="AC2055" s="50">
        <f>IF(AD2055=AK2055,1,0)</f>
        <v>1</v>
      </c>
      <c r="AD2055" s="50">
        <v>139.91999999999999</v>
      </c>
      <c r="AE2055" s="39">
        <v>96.31</v>
      </c>
      <c r="AF2055" s="11">
        <f>IF(Z2055=2,AE2055*1.08,IF(AE2055&lt;=10,(AE2055*1.09),IF(AE2055&lt;=50,(10*1.09)+((AE2055-10)*1.08),IF(AE2055&lt;=100,(10*1.09)+((50-10)*1.08)+((AE2055-50)*1.07),IF(AE2055&lt;=200,(10*1.09)+((50-10)*1.08)+((100-50)*1.07)+((AE2055-100)*1.04),(10*1.09)+((50-10)*1.08)+((100-50)*1.07)+((200-100)*1.04)+((AE2055-200)*1.02))))))</f>
        <v>103.65170000000001</v>
      </c>
      <c r="AG2055" s="11">
        <f>IF(Z2055=1,AF2055*1.08,IF(Z2055=4,AF2055*1.08,IF(Z2055=2,0,IF(AE2055&lt;=100,(AF2055*1.25),IF(AE2055&lt;=200,134.5+((AE2055-100)*1.04*1.16),255.14+((AE2055-200)*1.02*1.12))))))</f>
        <v>129.56462500000001</v>
      </c>
      <c r="AH2055" s="11">
        <f>IF(Z2055=1,0,IF(Z2055=4,0,(AG2055*1.08)))</f>
        <v>139.92979500000001</v>
      </c>
      <c r="AI2055" s="9">
        <f>TRUNC(AF2055,2)</f>
        <v>103.65</v>
      </c>
      <c r="AJ2055" s="9">
        <f>TRUNC(AG2055,2)</f>
        <v>129.56</v>
      </c>
      <c r="AK2055" s="9">
        <f>TRUNC(AH2055,2)</f>
        <v>139.91999999999999</v>
      </c>
      <c r="AL2055" s="13">
        <v>44170</v>
      </c>
      <c r="AM2055" s="13">
        <v>44187</v>
      </c>
      <c r="AN2055" s="13" t="s">
        <v>6541</v>
      </c>
    </row>
    <row r="2056" spans="1:40" ht="57" customHeight="1" x14ac:dyDescent="0.25">
      <c r="A2056" s="1">
        <v>8699514596486</v>
      </c>
      <c r="B2056" s="1" t="s">
        <v>1695</v>
      </c>
      <c r="C2056" s="1" t="s">
        <v>1696</v>
      </c>
      <c r="D2056" s="2" t="s">
        <v>150</v>
      </c>
      <c r="E2056" s="3" t="s">
        <v>133</v>
      </c>
      <c r="F2056" s="3">
        <v>0</v>
      </c>
      <c r="G2056" s="2">
        <v>1</v>
      </c>
      <c r="H2056" s="3">
        <v>1</v>
      </c>
      <c r="I2056" s="3"/>
      <c r="J2056" s="3"/>
      <c r="K2056" s="3"/>
      <c r="L2056" s="4" t="s">
        <v>6535</v>
      </c>
      <c r="M2056" s="4" t="s">
        <v>69</v>
      </c>
      <c r="N2056" s="3" t="s">
        <v>5962</v>
      </c>
      <c r="O2056" s="3">
        <v>10</v>
      </c>
      <c r="P2056" s="3" t="s">
        <v>2423</v>
      </c>
      <c r="Q2056" s="3">
        <v>100</v>
      </c>
      <c r="R2056" s="3" t="s">
        <v>48</v>
      </c>
      <c r="S2056" s="10" t="s">
        <v>18</v>
      </c>
      <c r="T2056" s="3" t="s">
        <v>111</v>
      </c>
      <c r="U2056" s="38">
        <v>82.8</v>
      </c>
      <c r="V2056" s="38">
        <v>82.91</v>
      </c>
      <c r="W2056" s="38">
        <v>66.319999999999993</v>
      </c>
      <c r="X2056" s="3" t="s">
        <v>111</v>
      </c>
      <c r="Y2056" s="12"/>
      <c r="Z2056" s="1">
        <v>0</v>
      </c>
      <c r="AA2056" s="9">
        <v>155.69</v>
      </c>
      <c r="AB2056" s="9"/>
      <c r="AC2056" s="50">
        <f>IF(AD2056=AK2056,1,0)</f>
        <v>1</v>
      </c>
      <c r="AD2056" s="50">
        <v>217.81</v>
      </c>
      <c r="AE2056" s="39">
        <v>155.69</v>
      </c>
      <c r="AF2056" s="11">
        <f>IF(Z2056=2,AE2056*1.08,IF(AE2056&lt;=10,(AE2056*1.09),IF(AE2056&lt;=50,(10*1.09)+((AE2056-10)*1.08),IF(AE2056&lt;=100,(10*1.09)+((50-10)*1.08)+((AE2056-50)*1.07),IF(AE2056&lt;=200,(10*1.09)+((50-10)*1.08)+((100-50)*1.07)+((AE2056-100)*1.04),(10*1.09)+((50-10)*1.08)+((100-50)*1.07)+((200-100)*1.04)+((AE2056-200)*1.02))))))</f>
        <v>165.51759999999999</v>
      </c>
      <c r="AG2056" s="11">
        <f>IF(Z2056=1,AF2056*1.08,IF(Z2056=4,AF2056*1.08,IF(Z2056=2,0,IF(AE2056&lt;=100,(AF2056*1.25),IF(AE2056&lt;=200,134.5+((AE2056-100)*1.04*1.16),255.14+((AE2056-200)*1.02*1.12))))))</f>
        <v>201.684416</v>
      </c>
      <c r="AH2056" s="11">
        <f>IF(Z2056=1,0,IF(Z2056=4,0,(AG2056*1.08)))</f>
        <v>217.81916928000001</v>
      </c>
      <c r="AI2056" s="9">
        <f>TRUNC(AF2056,2)</f>
        <v>165.51</v>
      </c>
      <c r="AJ2056" s="9">
        <f>TRUNC(AG2056,2)</f>
        <v>201.68</v>
      </c>
      <c r="AK2056" s="9">
        <f>TRUNC(AH2056,2)</f>
        <v>217.81</v>
      </c>
      <c r="AL2056" s="13">
        <v>44170</v>
      </c>
      <c r="AM2056" s="13">
        <v>44187</v>
      </c>
      <c r="AN2056" s="13" t="s">
        <v>6541</v>
      </c>
    </row>
    <row r="2057" spans="1:40" ht="57" customHeight="1" x14ac:dyDescent="0.25">
      <c r="A2057" s="1">
        <v>8699514596479</v>
      </c>
      <c r="B2057" s="1" t="s">
        <v>1695</v>
      </c>
      <c r="C2057" s="1" t="s">
        <v>1696</v>
      </c>
      <c r="D2057" s="2" t="s">
        <v>150</v>
      </c>
      <c r="E2057" s="3" t="s">
        <v>133</v>
      </c>
      <c r="F2057" s="3">
        <v>0</v>
      </c>
      <c r="G2057" s="2">
        <v>1</v>
      </c>
      <c r="H2057" s="3">
        <v>1</v>
      </c>
      <c r="I2057" s="3"/>
      <c r="J2057" s="3"/>
      <c r="K2057" s="3"/>
      <c r="L2057" s="4" t="s">
        <v>6536</v>
      </c>
      <c r="M2057" s="4" t="s">
        <v>69</v>
      </c>
      <c r="N2057" s="3" t="s">
        <v>5962</v>
      </c>
      <c r="O2057" s="3">
        <v>5</v>
      </c>
      <c r="P2057" s="3" t="s">
        <v>2423</v>
      </c>
      <c r="Q2057" s="3">
        <v>50</v>
      </c>
      <c r="R2057" s="3" t="s">
        <v>48</v>
      </c>
      <c r="S2057" s="10" t="s">
        <v>18</v>
      </c>
      <c r="T2057" s="3" t="s">
        <v>153</v>
      </c>
      <c r="U2057" s="38">
        <v>27.12</v>
      </c>
      <c r="V2057" s="38">
        <v>39.090000000000003</v>
      </c>
      <c r="W2057" s="38">
        <v>27.12</v>
      </c>
      <c r="X2057" s="11" t="s">
        <v>153</v>
      </c>
      <c r="Y2057" s="12"/>
      <c r="Z2057" s="1">
        <v>0</v>
      </c>
      <c r="AA2057" s="9">
        <v>82.62</v>
      </c>
      <c r="AB2057" s="9"/>
      <c r="AC2057" s="50">
        <f>IF(AD2057=AK2057,1,0)</f>
        <v>1</v>
      </c>
      <c r="AD2057" s="50">
        <v>120.15</v>
      </c>
      <c r="AE2057" s="39">
        <v>82.62</v>
      </c>
      <c r="AF2057" s="11">
        <f>IF(Z2057=2,AE2057*1.08,IF(AE2057&lt;=10,(AE2057*1.09),IF(AE2057&lt;=50,(10*1.09)+((AE2057-10)*1.08),IF(AE2057&lt;=100,(10*1.09)+((50-10)*1.08)+((AE2057-50)*1.07),IF(AE2057&lt;=200,(10*1.09)+((50-10)*1.08)+((100-50)*1.07)+((AE2057-100)*1.04),(10*1.09)+((50-10)*1.08)+((100-50)*1.07)+((200-100)*1.04)+((AE2057-200)*1.02))))))</f>
        <v>89.003399999999999</v>
      </c>
      <c r="AG2057" s="11">
        <f>IF(Z2057=1,AF2057*1.08,IF(Z2057=4,AF2057*1.08,IF(Z2057=2,0,IF(AE2057&lt;=100,(AF2057*1.25),IF(AE2057&lt;=200,134.5+((AE2057-100)*1.04*1.16),255.14+((AE2057-200)*1.02*1.12))))))</f>
        <v>111.25425</v>
      </c>
      <c r="AH2057" s="11">
        <f>IF(Z2057=1,0,IF(Z2057=4,0,(AG2057*1.08)))</f>
        <v>120.15459000000001</v>
      </c>
      <c r="AI2057" s="9">
        <f>TRUNC(AF2057,2)</f>
        <v>89</v>
      </c>
      <c r="AJ2057" s="9">
        <f>TRUNC(AG2057,2)</f>
        <v>111.25</v>
      </c>
      <c r="AK2057" s="9">
        <f>TRUNC(AH2057,2)</f>
        <v>120.15</v>
      </c>
      <c r="AL2057" s="13">
        <v>44170</v>
      </c>
      <c r="AM2057" s="13">
        <v>44187</v>
      </c>
      <c r="AN2057" s="13" t="s">
        <v>6541</v>
      </c>
    </row>
    <row r="2058" spans="1:40" ht="57" customHeight="1" x14ac:dyDescent="0.25">
      <c r="A2058" s="1">
        <v>8699795091151</v>
      </c>
      <c r="B2058" s="1" t="s">
        <v>1695</v>
      </c>
      <c r="C2058" s="1" t="s">
        <v>1696</v>
      </c>
      <c r="D2058" s="2" t="s">
        <v>44</v>
      </c>
      <c r="E2058" s="3" t="s">
        <v>133</v>
      </c>
      <c r="F2058" s="3">
        <v>0</v>
      </c>
      <c r="G2058" s="2">
        <v>1</v>
      </c>
      <c r="H2058" s="3">
        <v>1</v>
      </c>
      <c r="I2058" s="3"/>
      <c r="J2058" s="3"/>
      <c r="K2058" s="3"/>
      <c r="L2058" s="4" t="s">
        <v>3336</v>
      </c>
      <c r="M2058" s="4" t="s">
        <v>69</v>
      </c>
      <c r="N2058" s="3" t="s">
        <v>6002</v>
      </c>
      <c r="O2058" s="3">
        <v>10</v>
      </c>
      <c r="P2058" s="3" t="s">
        <v>76</v>
      </c>
      <c r="Q2058" s="3">
        <v>100</v>
      </c>
      <c r="R2058" s="3" t="s">
        <v>48</v>
      </c>
      <c r="S2058" s="10" t="s">
        <v>18</v>
      </c>
      <c r="T2058" s="3" t="s">
        <v>102</v>
      </c>
      <c r="U2058" s="38">
        <v>40.75</v>
      </c>
      <c r="V2058" s="38">
        <v>172.94</v>
      </c>
      <c r="W2058" s="38">
        <v>40.75</v>
      </c>
      <c r="X2058" s="11" t="s">
        <v>102</v>
      </c>
      <c r="Y2058" s="12"/>
      <c r="Z2058" s="1">
        <v>0</v>
      </c>
      <c r="AA2058" s="9">
        <v>147.06</v>
      </c>
      <c r="AB2058" s="9"/>
      <c r="AC2058" s="50">
        <f>IF(AD2058=AK2058,1,0)</f>
        <v>1</v>
      </c>
      <c r="AD2058" s="50">
        <v>206.57</v>
      </c>
      <c r="AE2058" s="39">
        <v>147.06</v>
      </c>
      <c r="AF2058" s="11">
        <f>IF(Z2058=2,AE2058*1.08,IF(AE2058&lt;=10,(AE2058*1.09),IF(AE2058&lt;=50,(10*1.09)+((AE2058-10)*1.08),IF(AE2058&lt;=100,(10*1.09)+((50-10)*1.08)+((AE2058-50)*1.07),IF(AE2058&lt;=200,(10*1.09)+((50-10)*1.08)+((100-50)*1.07)+((AE2058-100)*1.04),(10*1.09)+((50-10)*1.08)+((100-50)*1.07)+((200-100)*1.04)+((AE2058-200)*1.02))))))</f>
        <v>156.54239999999999</v>
      </c>
      <c r="AG2058" s="11">
        <f>IF(Z2058=1,AF2058*1.08,IF(Z2058=4,AF2058*1.08,IF(Z2058=2,0,IF(AE2058&lt;=100,(AF2058*1.25),IF(AE2058&lt;=200,134.5+((AE2058-100)*1.04*1.16),255.14+((AE2058-200)*1.02*1.12))))))</f>
        <v>191.27318400000001</v>
      </c>
      <c r="AH2058" s="11">
        <f>IF(Z2058=1,0,IF(Z2058=4,0,(AG2058*1.08)))</f>
        <v>206.57503872000004</v>
      </c>
      <c r="AI2058" s="9">
        <f>TRUNC(AF2058,2)</f>
        <v>156.54</v>
      </c>
      <c r="AJ2058" s="9">
        <f>TRUNC(AG2058,2)</f>
        <v>191.27</v>
      </c>
      <c r="AK2058" s="9">
        <f>TRUNC(AH2058,2)</f>
        <v>206.57</v>
      </c>
      <c r="AL2058" s="13">
        <v>44170</v>
      </c>
      <c r="AM2058" s="13">
        <v>44187</v>
      </c>
      <c r="AN2058" s="13" t="s">
        <v>6541</v>
      </c>
    </row>
    <row r="2059" spans="1:40" ht="57" customHeight="1" x14ac:dyDescent="0.25">
      <c r="A2059" s="1">
        <v>8699795090666</v>
      </c>
      <c r="B2059" s="1" t="s">
        <v>1695</v>
      </c>
      <c r="C2059" s="1" t="s">
        <v>1696</v>
      </c>
      <c r="D2059" s="2" t="s">
        <v>44</v>
      </c>
      <c r="E2059" s="3" t="s">
        <v>133</v>
      </c>
      <c r="F2059" s="3">
        <v>0</v>
      </c>
      <c r="G2059" s="2">
        <v>1</v>
      </c>
      <c r="H2059" s="3">
        <v>1</v>
      </c>
      <c r="I2059" s="3"/>
      <c r="J2059" s="3"/>
      <c r="K2059" s="3"/>
      <c r="L2059" s="4" t="s">
        <v>3336</v>
      </c>
      <c r="M2059" s="4" t="s">
        <v>69</v>
      </c>
      <c r="N2059" s="3" t="s">
        <v>6002</v>
      </c>
      <c r="O2059" s="3">
        <v>10</v>
      </c>
      <c r="P2059" s="3" t="s">
        <v>76</v>
      </c>
      <c r="Q2059" s="3">
        <v>100</v>
      </c>
      <c r="R2059" s="3" t="s">
        <v>48</v>
      </c>
      <c r="S2059" s="10" t="s">
        <v>49</v>
      </c>
      <c r="T2059" s="3" t="s">
        <v>102</v>
      </c>
      <c r="U2059" s="38">
        <v>40.75</v>
      </c>
      <c r="V2059" s="38">
        <v>172.94</v>
      </c>
      <c r="W2059" s="38">
        <v>40.75</v>
      </c>
      <c r="X2059" s="11" t="s">
        <v>102</v>
      </c>
      <c r="Y2059" s="12"/>
      <c r="Z2059" s="1">
        <v>0</v>
      </c>
      <c r="AA2059" s="9">
        <v>147.06</v>
      </c>
      <c r="AB2059" s="9"/>
      <c r="AC2059" s="50">
        <f>IF(AD2059=AK2059,1,0)</f>
        <v>1</v>
      </c>
      <c r="AD2059" s="50">
        <v>206.57</v>
      </c>
      <c r="AE2059" s="39">
        <v>147.06</v>
      </c>
      <c r="AF2059" s="11">
        <f>IF(Z2059=2,AE2059*1.08,IF(AE2059&lt;=10,(AE2059*1.09),IF(AE2059&lt;=50,(10*1.09)+((AE2059-10)*1.08),IF(AE2059&lt;=100,(10*1.09)+((50-10)*1.08)+((AE2059-50)*1.07),IF(AE2059&lt;=200,(10*1.09)+((50-10)*1.08)+((100-50)*1.07)+((AE2059-100)*1.04),(10*1.09)+((50-10)*1.08)+((100-50)*1.07)+((200-100)*1.04)+((AE2059-200)*1.02))))))</f>
        <v>156.54239999999999</v>
      </c>
      <c r="AG2059" s="11">
        <f>IF(Z2059=1,AF2059*1.08,IF(Z2059=4,AF2059*1.08,IF(Z2059=2,0,IF(AE2059&lt;=100,(AF2059*1.25),IF(AE2059&lt;=200,134.5+((AE2059-100)*1.04*1.16),255.14+((AE2059-200)*1.02*1.12))))))</f>
        <v>191.27318400000001</v>
      </c>
      <c r="AH2059" s="11">
        <f>IF(Z2059=1,0,IF(Z2059=4,0,(AG2059*1.08)))</f>
        <v>206.57503872000004</v>
      </c>
      <c r="AI2059" s="9">
        <f>TRUNC(AF2059,2)</f>
        <v>156.54</v>
      </c>
      <c r="AJ2059" s="9">
        <f>TRUNC(AG2059,2)</f>
        <v>191.27</v>
      </c>
      <c r="AK2059" s="9">
        <f>TRUNC(AH2059,2)</f>
        <v>206.57</v>
      </c>
      <c r="AL2059" s="13">
        <v>44170</v>
      </c>
      <c r="AM2059" s="13">
        <v>44187</v>
      </c>
      <c r="AN2059" s="13" t="s">
        <v>6541</v>
      </c>
    </row>
    <row r="2060" spans="1:40" ht="57" customHeight="1" x14ac:dyDescent="0.25">
      <c r="A2060" s="1">
        <v>8699795091144</v>
      </c>
      <c r="B2060" s="1" t="s">
        <v>1695</v>
      </c>
      <c r="C2060" s="1" t="s">
        <v>1696</v>
      </c>
      <c r="D2060" s="2" t="s">
        <v>44</v>
      </c>
      <c r="E2060" s="3" t="s">
        <v>133</v>
      </c>
      <c r="F2060" s="3">
        <v>0</v>
      </c>
      <c r="G2060" s="2">
        <v>1</v>
      </c>
      <c r="H2060" s="3">
        <v>1</v>
      </c>
      <c r="I2060" s="3"/>
      <c r="J2060" s="3"/>
      <c r="K2060" s="3"/>
      <c r="L2060" s="4" t="s">
        <v>3337</v>
      </c>
      <c r="M2060" s="4" t="s">
        <v>69</v>
      </c>
      <c r="N2060" s="3" t="s">
        <v>6002</v>
      </c>
      <c r="O2060" s="3">
        <v>10</v>
      </c>
      <c r="P2060" s="3" t="s">
        <v>76</v>
      </c>
      <c r="Q2060" s="3">
        <v>50</v>
      </c>
      <c r="R2060" s="3" t="s">
        <v>48</v>
      </c>
      <c r="S2060" s="10" t="s">
        <v>18</v>
      </c>
      <c r="T2060" s="3" t="s">
        <v>153</v>
      </c>
      <c r="U2060" s="38">
        <v>22.61</v>
      </c>
      <c r="V2060" s="38">
        <v>68.59</v>
      </c>
      <c r="W2060" s="38">
        <v>22.61</v>
      </c>
      <c r="X2060" s="3" t="s">
        <v>153</v>
      </c>
      <c r="Y2060" s="12"/>
      <c r="Z2060" s="1">
        <v>0</v>
      </c>
      <c r="AA2060" s="9">
        <v>72.760000000000005</v>
      </c>
      <c r="AB2060" s="9"/>
      <c r="AC2060" s="50">
        <f>IF(AD2060=AK2060,1,0)</f>
        <v>1</v>
      </c>
      <c r="AD2060" s="50">
        <v>105.91</v>
      </c>
      <c r="AE2060" s="39">
        <v>72.760000000000005</v>
      </c>
      <c r="AF2060" s="11">
        <f>IF(Z2060=2,AE2060*1.08,IF(AE2060&lt;=10,(AE2060*1.09),IF(AE2060&lt;=50,(10*1.09)+((AE2060-10)*1.08),IF(AE2060&lt;=100,(10*1.09)+((50-10)*1.08)+((AE2060-50)*1.07),IF(AE2060&lt;=200,(10*1.09)+((50-10)*1.08)+((100-50)*1.07)+((AE2060-100)*1.04),(10*1.09)+((50-10)*1.08)+((100-50)*1.07)+((200-100)*1.04)+((AE2060-200)*1.02))))))</f>
        <v>78.45320000000001</v>
      </c>
      <c r="AG2060" s="11">
        <f>IF(Z2060=1,AF2060*1.08,IF(Z2060=4,AF2060*1.08,IF(Z2060=2,0,IF(AE2060&lt;=100,(AF2060*1.25),IF(AE2060&lt;=200,134.5+((AE2060-100)*1.04*1.16),255.14+((AE2060-200)*1.02*1.12))))))</f>
        <v>98.066500000000019</v>
      </c>
      <c r="AH2060" s="11">
        <f>IF(Z2060=1,0,IF(Z2060=4,0,(AG2060*1.08)))</f>
        <v>105.91182000000003</v>
      </c>
      <c r="AI2060" s="9">
        <f>TRUNC(AF2060,2)</f>
        <v>78.45</v>
      </c>
      <c r="AJ2060" s="9">
        <f>TRUNC(AG2060,2)</f>
        <v>98.06</v>
      </c>
      <c r="AK2060" s="9">
        <f>TRUNC(AH2060,2)</f>
        <v>105.91</v>
      </c>
      <c r="AL2060" s="13">
        <v>44170</v>
      </c>
      <c r="AM2060" s="13">
        <v>44187</v>
      </c>
      <c r="AN2060" s="13" t="s">
        <v>6541</v>
      </c>
    </row>
    <row r="2061" spans="1:40" ht="57" customHeight="1" x14ac:dyDescent="0.25">
      <c r="A2061" s="1">
        <v>8699795090659</v>
      </c>
      <c r="B2061" s="1" t="s">
        <v>1695</v>
      </c>
      <c r="C2061" s="1" t="s">
        <v>1696</v>
      </c>
      <c r="D2061" s="2" t="s">
        <v>44</v>
      </c>
      <c r="E2061" s="3" t="s">
        <v>133</v>
      </c>
      <c r="F2061" s="3">
        <v>0</v>
      </c>
      <c r="G2061" s="2">
        <v>1</v>
      </c>
      <c r="H2061" s="3">
        <v>1</v>
      </c>
      <c r="I2061" s="3"/>
      <c r="J2061" s="3"/>
      <c r="K2061" s="3"/>
      <c r="L2061" s="4" t="s">
        <v>3337</v>
      </c>
      <c r="M2061" s="4" t="s">
        <v>69</v>
      </c>
      <c r="N2061" s="3" t="s">
        <v>6002</v>
      </c>
      <c r="O2061" s="3">
        <v>10</v>
      </c>
      <c r="P2061" s="3" t="s">
        <v>76</v>
      </c>
      <c r="Q2061" s="3">
        <v>50</v>
      </c>
      <c r="R2061" s="3" t="s">
        <v>48</v>
      </c>
      <c r="S2061" s="10" t="s">
        <v>49</v>
      </c>
      <c r="T2061" s="3" t="s">
        <v>153</v>
      </c>
      <c r="U2061" s="38">
        <v>22.61</v>
      </c>
      <c r="V2061" s="38">
        <v>68.59</v>
      </c>
      <c r="W2061" s="38">
        <v>22.61</v>
      </c>
      <c r="X2061" s="3" t="s">
        <v>153</v>
      </c>
      <c r="Y2061" s="12"/>
      <c r="Z2061" s="1">
        <v>0</v>
      </c>
      <c r="AA2061" s="9">
        <v>72.760000000000005</v>
      </c>
      <c r="AB2061" s="9"/>
      <c r="AC2061" s="50">
        <f>IF(AD2061=AK2061,1,0)</f>
        <v>1</v>
      </c>
      <c r="AD2061" s="50">
        <v>105.91</v>
      </c>
      <c r="AE2061" s="39">
        <v>72.760000000000005</v>
      </c>
      <c r="AF2061" s="11">
        <f>IF(Z2061=2,AE2061*1.08,IF(AE2061&lt;=10,(AE2061*1.09),IF(AE2061&lt;=50,(10*1.09)+((AE2061-10)*1.08),IF(AE2061&lt;=100,(10*1.09)+((50-10)*1.08)+((AE2061-50)*1.07),IF(AE2061&lt;=200,(10*1.09)+((50-10)*1.08)+((100-50)*1.07)+((AE2061-100)*1.04),(10*1.09)+((50-10)*1.08)+((100-50)*1.07)+((200-100)*1.04)+((AE2061-200)*1.02))))))</f>
        <v>78.45320000000001</v>
      </c>
      <c r="AG2061" s="11">
        <f>IF(Z2061=1,AF2061*1.08,IF(Z2061=4,AF2061*1.08,IF(Z2061=2,0,IF(AE2061&lt;=100,(AF2061*1.25),IF(AE2061&lt;=200,134.5+((AE2061-100)*1.04*1.16),255.14+((AE2061-200)*1.02*1.12))))))</f>
        <v>98.066500000000019</v>
      </c>
      <c r="AH2061" s="11">
        <f>IF(Z2061=1,0,IF(Z2061=4,0,(AG2061*1.08)))</f>
        <v>105.91182000000003</v>
      </c>
      <c r="AI2061" s="9">
        <f>TRUNC(AF2061,2)</f>
        <v>78.45</v>
      </c>
      <c r="AJ2061" s="9">
        <f>TRUNC(AG2061,2)</f>
        <v>98.06</v>
      </c>
      <c r="AK2061" s="9">
        <f>TRUNC(AH2061,2)</f>
        <v>105.91</v>
      </c>
      <c r="AL2061" s="13">
        <v>44170</v>
      </c>
      <c r="AM2061" s="13">
        <v>44187</v>
      </c>
      <c r="AN2061" s="13" t="s">
        <v>6541</v>
      </c>
    </row>
    <row r="2062" spans="1:40" ht="57" customHeight="1" x14ac:dyDescent="0.25">
      <c r="A2062" s="1">
        <v>8699795091168</v>
      </c>
      <c r="B2062" s="1" t="s">
        <v>1695</v>
      </c>
      <c r="C2062" s="1" t="s">
        <v>1696</v>
      </c>
      <c r="D2062" s="2" t="s">
        <v>44</v>
      </c>
      <c r="E2062" s="3" t="s">
        <v>133</v>
      </c>
      <c r="F2062" s="3">
        <v>0</v>
      </c>
      <c r="G2062" s="2">
        <v>1</v>
      </c>
      <c r="H2062" s="3">
        <v>1</v>
      </c>
      <c r="I2062" s="3"/>
      <c r="J2062" s="3"/>
      <c r="K2062" s="3"/>
      <c r="L2062" s="4" t="s">
        <v>3338</v>
      </c>
      <c r="M2062" s="4" t="s">
        <v>69</v>
      </c>
      <c r="N2062" s="3" t="s">
        <v>6002</v>
      </c>
      <c r="O2062" s="3">
        <v>20</v>
      </c>
      <c r="P2062" s="3" t="s">
        <v>76</v>
      </c>
      <c r="Q2062" s="3">
        <v>28</v>
      </c>
      <c r="R2062" s="3" t="s">
        <v>48</v>
      </c>
      <c r="S2062" s="10" t="s">
        <v>18</v>
      </c>
      <c r="T2062" s="3" t="s">
        <v>102</v>
      </c>
      <c r="U2062" s="38">
        <v>22.82</v>
      </c>
      <c r="V2062" s="38">
        <v>22.83</v>
      </c>
      <c r="W2062" s="38">
        <v>18.260000000000002</v>
      </c>
      <c r="X2062" s="3" t="s">
        <v>102</v>
      </c>
      <c r="Y2062" s="12"/>
      <c r="Z2062" s="1">
        <v>0</v>
      </c>
      <c r="AA2062" s="9">
        <v>69.62</v>
      </c>
      <c r="AB2062" s="9"/>
      <c r="AC2062" s="50">
        <f>IF(AD2062=AK2062,1,0)</f>
        <v>1</v>
      </c>
      <c r="AD2062" s="50">
        <v>101.37</v>
      </c>
      <c r="AE2062" s="39">
        <v>69.62</v>
      </c>
      <c r="AF2062" s="11">
        <f>IF(Z2062=2,AE2062*1.08,IF(AE2062&lt;=10,(AE2062*1.09),IF(AE2062&lt;=50,(10*1.09)+((AE2062-10)*1.08),IF(AE2062&lt;=100,(10*1.09)+((50-10)*1.08)+((AE2062-50)*1.07),IF(AE2062&lt;=200,(10*1.09)+((50-10)*1.08)+((100-50)*1.07)+((AE2062-100)*1.04),(10*1.09)+((50-10)*1.08)+((100-50)*1.07)+((200-100)*1.04)+((AE2062-200)*1.02))))))</f>
        <v>75.093400000000003</v>
      </c>
      <c r="AG2062" s="11">
        <f>IF(Z2062=1,AF2062*1.08,IF(Z2062=4,AF2062*1.08,IF(Z2062=2,0,IF(AE2062&lt;=100,(AF2062*1.25),IF(AE2062&lt;=200,134.5+((AE2062-100)*1.04*1.16),255.14+((AE2062-200)*1.02*1.12))))))</f>
        <v>93.866749999999996</v>
      </c>
      <c r="AH2062" s="11">
        <f>IF(Z2062=1,0,IF(Z2062=4,0,(AG2062*1.08)))</f>
        <v>101.37609</v>
      </c>
      <c r="AI2062" s="9">
        <f>TRUNC(AF2062,2)</f>
        <v>75.09</v>
      </c>
      <c r="AJ2062" s="9">
        <f>TRUNC(AG2062,2)</f>
        <v>93.86</v>
      </c>
      <c r="AK2062" s="9">
        <f>TRUNC(AH2062,2)</f>
        <v>101.37</v>
      </c>
      <c r="AL2062" s="13">
        <v>44170</v>
      </c>
      <c r="AM2062" s="13">
        <v>44187</v>
      </c>
      <c r="AN2062" s="13" t="s">
        <v>6541</v>
      </c>
    </row>
    <row r="2063" spans="1:40" ht="57" customHeight="1" x14ac:dyDescent="0.25">
      <c r="A2063" s="1">
        <v>8699795090802</v>
      </c>
      <c r="B2063" s="1" t="s">
        <v>1695</v>
      </c>
      <c r="C2063" s="1" t="s">
        <v>1696</v>
      </c>
      <c r="D2063" s="2" t="s">
        <v>44</v>
      </c>
      <c r="E2063" s="3" t="s">
        <v>133</v>
      </c>
      <c r="F2063" s="3">
        <v>0</v>
      </c>
      <c r="G2063" s="2">
        <v>1</v>
      </c>
      <c r="H2063" s="3">
        <v>1</v>
      </c>
      <c r="I2063" s="3"/>
      <c r="J2063" s="3"/>
      <c r="K2063" s="3"/>
      <c r="L2063" s="4" t="s">
        <v>3338</v>
      </c>
      <c r="M2063" s="4" t="s">
        <v>69</v>
      </c>
      <c r="N2063" s="3" t="s">
        <v>6002</v>
      </c>
      <c r="O2063" s="3">
        <v>20</v>
      </c>
      <c r="P2063" s="3" t="s">
        <v>76</v>
      </c>
      <c r="Q2063" s="3">
        <v>28</v>
      </c>
      <c r="R2063" s="3" t="s">
        <v>48</v>
      </c>
      <c r="S2063" s="10" t="s">
        <v>49</v>
      </c>
      <c r="T2063" s="3" t="s">
        <v>102</v>
      </c>
      <c r="U2063" s="38">
        <v>22.82</v>
      </c>
      <c r="V2063" s="38">
        <v>22.83</v>
      </c>
      <c r="W2063" s="38">
        <v>18.260000000000002</v>
      </c>
      <c r="X2063" s="3" t="s">
        <v>102</v>
      </c>
      <c r="Y2063" s="12"/>
      <c r="Z2063" s="1">
        <v>0</v>
      </c>
      <c r="AA2063" s="9">
        <v>69.62</v>
      </c>
      <c r="AB2063" s="9"/>
      <c r="AC2063" s="50">
        <f>IF(AD2063=AK2063,1,0)</f>
        <v>1</v>
      </c>
      <c r="AD2063" s="50">
        <v>101.37</v>
      </c>
      <c r="AE2063" s="39">
        <v>69.62</v>
      </c>
      <c r="AF2063" s="11">
        <f>IF(Z2063=2,AE2063*1.08,IF(AE2063&lt;=10,(AE2063*1.09),IF(AE2063&lt;=50,(10*1.09)+((AE2063-10)*1.08),IF(AE2063&lt;=100,(10*1.09)+((50-10)*1.08)+((AE2063-50)*1.07),IF(AE2063&lt;=200,(10*1.09)+((50-10)*1.08)+((100-50)*1.07)+((AE2063-100)*1.04),(10*1.09)+((50-10)*1.08)+((100-50)*1.07)+((200-100)*1.04)+((AE2063-200)*1.02))))))</f>
        <v>75.093400000000003</v>
      </c>
      <c r="AG2063" s="11">
        <f>IF(Z2063=1,AF2063*1.08,IF(Z2063=4,AF2063*1.08,IF(Z2063=2,0,IF(AE2063&lt;=100,(AF2063*1.25),IF(AE2063&lt;=200,134.5+((AE2063-100)*1.04*1.16),255.14+((AE2063-200)*1.02*1.12))))))</f>
        <v>93.866749999999996</v>
      </c>
      <c r="AH2063" s="11">
        <f>IF(Z2063=1,0,IF(Z2063=4,0,(AG2063*1.08)))</f>
        <v>101.37609</v>
      </c>
      <c r="AI2063" s="9">
        <f>TRUNC(AF2063,2)</f>
        <v>75.09</v>
      </c>
      <c r="AJ2063" s="9">
        <f>TRUNC(AG2063,2)</f>
        <v>93.86</v>
      </c>
      <c r="AK2063" s="9">
        <f>TRUNC(AH2063,2)</f>
        <v>101.37</v>
      </c>
      <c r="AL2063" s="13">
        <v>44170</v>
      </c>
      <c r="AM2063" s="13">
        <v>44187</v>
      </c>
      <c r="AN2063" s="13" t="s">
        <v>6541</v>
      </c>
    </row>
    <row r="2064" spans="1:40" ht="57" customHeight="1" x14ac:dyDescent="0.25">
      <c r="A2064" s="1">
        <v>8699795091175</v>
      </c>
      <c r="B2064" s="1" t="s">
        <v>1695</v>
      </c>
      <c r="C2064" s="1" t="s">
        <v>1696</v>
      </c>
      <c r="D2064" s="2" t="s">
        <v>44</v>
      </c>
      <c r="E2064" s="3" t="s">
        <v>133</v>
      </c>
      <c r="F2064" s="3">
        <v>0</v>
      </c>
      <c r="G2064" s="2">
        <v>1</v>
      </c>
      <c r="H2064" s="3">
        <v>1</v>
      </c>
      <c r="I2064" s="3"/>
      <c r="J2064" s="3"/>
      <c r="K2064" s="3"/>
      <c r="L2064" s="4" t="s">
        <v>3339</v>
      </c>
      <c r="M2064" s="4" t="s">
        <v>69</v>
      </c>
      <c r="N2064" s="3" t="s">
        <v>6002</v>
      </c>
      <c r="O2064" s="3">
        <v>20</v>
      </c>
      <c r="P2064" s="3" t="s">
        <v>76</v>
      </c>
      <c r="Q2064" s="3">
        <v>84</v>
      </c>
      <c r="R2064" s="3" t="s">
        <v>48</v>
      </c>
      <c r="S2064" s="10" t="s">
        <v>18</v>
      </c>
      <c r="T2064" s="3" t="s">
        <v>111</v>
      </c>
      <c r="U2064" s="38">
        <v>139.1</v>
      </c>
      <c r="V2064" s="38">
        <v>139.28</v>
      </c>
      <c r="W2064" s="38">
        <v>111.42</v>
      </c>
      <c r="X2064" s="3" t="s">
        <v>111</v>
      </c>
      <c r="Y2064" s="12"/>
      <c r="Z2064" s="1">
        <v>0</v>
      </c>
      <c r="AA2064" s="9">
        <v>242</v>
      </c>
      <c r="AB2064" s="9"/>
      <c r="AC2064" s="50">
        <f>IF(AD2064=AK2064,1,0)</f>
        <v>1</v>
      </c>
      <c r="AD2064" s="50">
        <v>327.37</v>
      </c>
      <c r="AE2064" s="39">
        <v>242</v>
      </c>
      <c r="AF2064" s="11">
        <f>IF(Z2064=2,AE2064*1.08,IF(AE2064&lt;=10,(AE2064*1.09),IF(AE2064&lt;=50,(10*1.09)+((AE2064-10)*1.08),IF(AE2064&lt;=100,(10*1.09)+((50-10)*1.08)+((AE2064-50)*1.07),IF(AE2064&lt;=200,(10*1.09)+((50-10)*1.08)+((100-50)*1.07)+((AE2064-100)*1.04),(10*1.09)+((50-10)*1.08)+((100-50)*1.07)+((200-100)*1.04)+((AE2064-200)*1.02))))))</f>
        <v>254.44</v>
      </c>
      <c r="AG2064" s="11">
        <f>IF(Z2064=1,AF2064*1.08,IF(Z2064=4,AF2064*1.08,IF(Z2064=2,0,IF(AE2064&lt;=100,(AF2064*1.25),IF(AE2064&lt;=200,134.5+((AE2064-100)*1.04*1.16),255.14+((AE2064-200)*1.02*1.12))))))</f>
        <v>303.12079999999997</v>
      </c>
      <c r="AH2064" s="11">
        <f>IF(Z2064=1,0,IF(Z2064=4,0,(AG2064*1.08)))</f>
        <v>327.37046399999997</v>
      </c>
      <c r="AI2064" s="9">
        <f>TRUNC(AF2064,2)</f>
        <v>254.44</v>
      </c>
      <c r="AJ2064" s="9">
        <f>TRUNC(AG2064,2)</f>
        <v>303.12</v>
      </c>
      <c r="AK2064" s="9">
        <f>TRUNC(AH2064,2)</f>
        <v>327.37</v>
      </c>
      <c r="AL2064" s="13">
        <v>44170</v>
      </c>
      <c r="AM2064" s="13">
        <v>44187</v>
      </c>
      <c r="AN2064" s="13" t="s">
        <v>6541</v>
      </c>
    </row>
    <row r="2065" spans="1:40" ht="57" customHeight="1" x14ac:dyDescent="0.25">
      <c r="A2065" s="1">
        <v>8699795090826</v>
      </c>
      <c r="B2065" s="1" t="s">
        <v>1695</v>
      </c>
      <c r="C2065" s="1" t="s">
        <v>1696</v>
      </c>
      <c r="D2065" s="2" t="s">
        <v>44</v>
      </c>
      <c r="E2065" s="3" t="s">
        <v>133</v>
      </c>
      <c r="F2065" s="3">
        <v>0</v>
      </c>
      <c r="G2065" s="2">
        <v>1</v>
      </c>
      <c r="H2065" s="3">
        <v>1</v>
      </c>
      <c r="I2065" s="3"/>
      <c r="J2065" s="3"/>
      <c r="K2065" s="3"/>
      <c r="L2065" s="4" t="s">
        <v>3339</v>
      </c>
      <c r="M2065" s="4" t="s">
        <v>69</v>
      </c>
      <c r="N2065" s="3" t="s">
        <v>6002</v>
      </c>
      <c r="O2065" s="3">
        <v>20</v>
      </c>
      <c r="P2065" s="3" t="s">
        <v>76</v>
      </c>
      <c r="Q2065" s="3">
        <v>84</v>
      </c>
      <c r="R2065" s="3" t="s">
        <v>48</v>
      </c>
      <c r="S2065" s="10" t="s">
        <v>49</v>
      </c>
      <c r="T2065" s="3" t="s">
        <v>111</v>
      </c>
      <c r="U2065" s="38">
        <v>139.1</v>
      </c>
      <c r="V2065" s="38">
        <v>139.28</v>
      </c>
      <c r="W2065" s="38">
        <v>111.42</v>
      </c>
      <c r="X2065" s="3" t="s">
        <v>111</v>
      </c>
      <c r="Y2065" s="12"/>
      <c r="Z2065" s="1">
        <v>0</v>
      </c>
      <c r="AA2065" s="9">
        <v>242</v>
      </c>
      <c r="AB2065" s="9"/>
      <c r="AC2065" s="50">
        <f>IF(AD2065=AK2065,1,0)</f>
        <v>1</v>
      </c>
      <c r="AD2065" s="50">
        <v>327.37</v>
      </c>
      <c r="AE2065" s="39">
        <v>242</v>
      </c>
      <c r="AF2065" s="11">
        <f>IF(Z2065=2,AE2065*1.08,IF(AE2065&lt;=10,(AE2065*1.09),IF(AE2065&lt;=50,(10*1.09)+((AE2065-10)*1.08),IF(AE2065&lt;=100,(10*1.09)+((50-10)*1.08)+((AE2065-50)*1.07),IF(AE2065&lt;=200,(10*1.09)+((50-10)*1.08)+((100-50)*1.07)+((AE2065-100)*1.04),(10*1.09)+((50-10)*1.08)+((100-50)*1.07)+((200-100)*1.04)+((AE2065-200)*1.02))))))</f>
        <v>254.44</v>
      </c>
      <c r="AG2065" s="11">
        <f>IF(Z2065=1,AF2065*1.08,IF(Z2065=4,AF2065*1.08,IF(Z2065=2,0,IF(AE2065&lt;=100,(AF2065*1.25),IF(AE2065&lt;=200,134.5+((AE2065-100)*1.04*1.16),255.14+((AE2065-200)*1.02*1.12))))))</f>
        <v>303.12079999999997</v>
      </c>
      <c r="AH2065" s="11">
        <f>IF(Z2065=1,0,IF(Z2065=4,0,(AG2065*1.08)))</f>
        <v>327.37046399999997</v>
      </c>
      <c r="AI2065" s="9">
        <f>TRUNC(AF2065,2)</f>
        <v>254.44</v>
      </c>
      <c r="AJ2065" s="9">
        <f>TRUNC(AG2065,2)</f>
        <v>303.12</v>
      </c>
      <c r="AK2065" s="9">
        <f>TRUNC(AH2065,2)</f>
        <v>327.37</v>
      </c>
      <c r="AL2065" s="13">
        <v>44170</v>
      </c>
      <c r="AM2065" s="13">
        <v>44187</v>
      </c>
      <c r="AN2065" s="13" t="s">
        <v>6541</v>
      </c>
    </row>
    <row r="2066" spans="1:40" ht="57" customHeight="1" x14ac:dyDescent="0.25">
      <c r="A2066" s="1">
        <v>8699536590028</v>
      </c>
      <c r="B2066" s="1" t="s">
        <v>1695</v>
      </c>
      <c r="C2066" s="1" t="s">
        <v>1696</v>
      </c>
      <c r="D2066" s="2" t="s">
        <v>150</v>
      </c>
      <c r="E2066" s="3" t="s">
        <v>133</v>
      </c>
      <c r="F2066" s="3">
        <v>0</v>
      </c>
      <c r="G2066" s="2">
        <v>1</v>
      </c>
      <c r="H2066" s="3">
        <v>1</v>
      </c>
      <c r="I2066" s="3"/>
      <c r="J2066" s="3"/>
      <c r="K2066" s="3"/>
      <c r="L2066" s="4" t="s">
        <v>5748</v>
      </c>
      <c r="M2066" s="4" t="s">
        <v>69</v>
      </c>
      <c r="N2066" s="3" t="s">
        <v>5946</v>
      </c>
      <c r="O2066" s="3">
        <v>10</v>
      </c>
      <c r="P2066" s="3" t="s">
        <v>2423</v>
      </c>
      <c r="Q2066" s="3">
        <v>100</v>
      </c>
      <c r="R2066" s="3" t="s">
        <v>48</v>
      </c>
      <c r="S2066" s="10" t="s">
        <v>18</v>
      </c>
      <c r="T2066" s="3" t="s">
        <v>111</v>
      </c>
      <c r="U2066" s="38">
        <v>82.8</v>
      </c>
      <c r="V2066" s="38">
        <v>82.91</v>
      </c>
      <c r="W2066" s="38">
        <v>66.319999999999993</v>
      </c>
      <c r="X2066" s="3" t="s">
        <v>111</v>
      </c>
      <c r="Y2066" s="12"/>
      <c r="Z2066" s="1">
        <v>0</v>
      </c>
      <c r="AA2066" s="9">
        <v>253.04</v>
      </c>
      <c r="AB2066" s="9"/>
      <c r="AC2066" s="50">
        <f>IF(AD2066=AK2066,1,0)</f>
        <v>1</v>
      </c>
      <c r="AD2066" s="50">
        <v>340.99</v>
      </c>
      <c r="AE2066" s="39">
        <v>253.04</v>
      </c>
      <c r="AF2066" s="11">
        <f>IF(Z2066=2,AE2066*1.08,IF(AE2066&lt;=10,(AE2066*1.09),IF(AE2066&lt;=50,(10*1.09)+((AE2066-10)*1.08),IF(AE2066&lt;=100,(10*1.09)+((50-10)*1.08)+((AE2066-50)*1.07),IF(AE2066&lt;=200,(10*1.09)+((50-10)*1.08)+((100-50)*1.07)+((AE2066-100)*1.04),(10*1.09)+((50-10)*1.08)+((100-50)*1.07)+((200-100)*1.04)+((AE2066-200)*1.02))))))</f>
        <v>265.70079999999996</v>
      </c>
      <c r="AG2066" s="11">
        <f>IF(Z2066=1,AF2066*1.08,IF(Z2066=4,AF2066*1.08,IF(Z2066=2,0,IF(AE2066&lt;=100,(AF2066*1.25),IF(AE2066&lt;=200,134.5+((AE2066-100)*1.04*1.16),255.14+((AE2066-200)*1.02*1.12))))))</f>
        <v>315.73289599999998</v>
      </c>
      <c r="AH2066" s="11">
        <f>IF(Z2066=1,0,IF(Z2066=4,0,(AG2066*1.08)))</f>
        <v>340.99152767999999</v>
      </c>
      <c r="AI2066" s="9">
        <f>TRUNC(AF2066,2)</f>
        <v>265.7</v>
      </c>
      <c r="AJ2066" s="9">
        <f>TRUNC(AG2066,2)</f>
        <v>315.73</v>
      </c>
      <c r="AK2066" s="9">
        <f>TRUNC(AH2066,2)</f>
        <v>340.99</v>
      </c>
      <c r="AL2066" s="13">
        <v>44170</v>
      </c>
      <c r="AM2066" s="13">
        <v>44187</v>
      </c>
      <c r="AN2066" s="13" t="s">
        <v>6541</v>
      </c>
    </row>
    <row r="2067" spans="1:40" ht="57" customHeight="1" x14ac:dyDescent="0.25">
      <c r="A2067" s="1">
        <v>8697621750029</v>
      </c>
      <c r="B2067" s="1" t="s">
        <v>2913</v>
      </c>
      <c r="C2067" s="1" t="s">
        <v>2914</v>
      </c>
      <c r="D2067" s="2" t="s">
        <v>44</v>
      </c>
      <c r="E2067" s="3" t="s">
        <v>133</v>
      </c>
      <c r="F2067" s="3">
        <v>7</v>
      </c>
      <c r="G2067" s="2">
        <v>2</v>
      </c>
      <c r="H2067" s="3">
        <v>1</v>
      </c>
      <c r="I2067" s="3"/>
      <c r="J2067" s="3"/>
      <c r="K2067" s="3"/>
      <c r="L2067" s="4" t="s">
        <v>6278</v>
      </c>
      <c r="M2067" s="4" t="s">
        <v>3347</v>
      </c>
      <c r="N2067" s="3" t="s">
        <v>6001</v>
      </c>
      <c r="O2067" s="3">
        <v>75</v>
      </c>
      <c r="P2067" s="3" t="s">
        <v>261</v>
      </c>
      <c r="Q2067" s="3">
        <v>5</v>
      </c>
      <c r="R2067" s="3" t="s">
        <v>48</v>
      </c>
      <c r="S2067" s="10" t="s">
        <v>49</v>
      </c>
      <c r="T2067" s="3" t="s">
        <v>1842</v>
      </c>
      <c r="U2067" s="38">
        <v>64.66</v>
      </c>
      <c r="V2067" s="38">
        <v>64.66</v>
      </c>
      <c r="W2067" s="38">
        <v>64.66</v>
      </c>
      <c r="X2067" s="3" t="s">
        <v>1842</v>
      </c>
      <c r="Y2067" s="12"/>
      <c r="Z2067" s="1">
        <v>0</v>
      </c>
      <c r="AA2067" s="9">
        <v>184.6</v>
      </c>
      <c r="AB2067" s="9"/>
      <c r="AC2067" s="50">
        <f>IF(AD2067=AK2067,1,0)</f>
        <v>1</v>
      </c>
      <c r="AD2067" s="50">
        <v>255.48</v>
      </c>
      <c r="AE2067" s="39">
        <v>184.6</v>
      </c>
      <c r="AF2067" s="11">
        <f>IF(Z2067=2,AE2067*1.08,IF(AE2067&lt;=10,(AE2067*1.09),IF(AE2067&lt;=50,(10*1.09)+((AE2067-10)*1.08),IF(AE2067&lt;=100,(10*1.09)+((50-10)*1.08)+((AE2067-50)*1.07),IF(AE2067&lt;=200,(10*1.09)+((50-10)*1.08)+((100-50)*1.07)+((AE2067-100)*1.04),(10*1.09)+((50-10)*1.08)+((100-50)*1.07)+((200-100)*1.04)+((AE2067-200)*1.02))))))</f>
        <v>195.584</v>
      </c>
      <c r="AG2067" s="11">
        <f>IF(Z2067=1,AF2067*1.08,IF(Z2067=4,AF2067*1.08,IF(Z2067=2,0,IF(AE2067&lt;=100,(AF2067*1.25),IF(AE2067&lt;=200,134.5+((AE2067-100)*1.04*1.16),255.14+((AE2067-200)*1.02*1.12))))))</f>
        <v>236.56144</v>
      </c>
      <c r="AH2067" s="11">
        <f>IF(Z2067=1,0,IF(Z2067=4,0,(AG2067*1.08)))</f>
        <v>255.48635520000002</v>
      </c>
      <c r="AI2067" s="9">
        <f>TRUNC(AF2067,2)</f>
        <v>195.58</v>
      </c>
      <c r="AJ2067" s="9">
        <f>TRUNC(AG2067,2)</f>
        <v>236.56</v>
      </c>
      <c r="AK2067" s="9">
        <f>TRUNC(AH2067,2)</f>
        <v>255.48</v>
      </c>
      <c r="AL2067" s="13">
        <v>44170</v>
      </c>
      <c r="AM2067" s="13">
        <v>44187</v>
      </c>
      <c r="AN2067" s="13" t="s">
        <v>6541</v>
      </c>
    </row>
    <row r="2068" spans="1:40" ht="57" customHeight="1" x14ac:dyDescent="0.25">
      <c r="A2068" s="1">
        <v>8699593383021</v>
      </c>
      <c r="B2068" s="1" t="s">
        <v>1755</v>
      </c>
      <c r="C2068" s="1" t="s">
        <v>1756</v>
      </c>
      <c r="D2068" s="2" t="s">
        <v>44</v>
      </c>
      <c r="E2068" s="3" t="s">
        <v>133</v>
      </c>
      <c r="F2068" s="3">
        <v>4</v>
      </c>
      <c r="G2068" s="2">
        <v>1</v>
      </c>
      <c r="H2068" s="3">
        <v>1</v>
      </c>
      <c r="I2068" s="3"/>
      <c r="J2068" s="3"/>
      <c r="K2068" s="3"/>
      <c r="L2068" s="4" t="s">
        <v>3348</v>
      </c>
      <c r="M2068" s="4" t="s">
        <v>903</v>
      </c>
      <c r="N2068" s="3" t="s">
        <v>5982</v>
      </c>
      <c r="O2068" s="3" t="s">
        <v>3349</v>
      </c>
      <c r="P2068" s="3" t="s">
        <v>209</v>
      </c>
      <c r="Q2068" s="3">
        <v>50</v>
      </c>
      <c r="R2068" s="3" t="s">
        <v>1287</v>
      </c>
      <c r="S2068" s="10" t="s">
        <v>18</v>
      </c>
      <c r="T2068" s="3" t="s">
        <v>1650</v>
      </c>
      <c r="U2068" s="38">
        <v>2.11</v>
      </c>
      <c r="V2068" s="38">
        <v>2.29</v>
      </c>
      <c r="W2068" s="38">
        <v>0</v>
      </c>
      <c r="X2068" s="11" t="s">
        <v>1650</v>
      </c>
      <c r="Y2068" s="12"/>
      <c r="Z2068" s="1">
        <v>0</v>
      </c>
      <c r="AA2068" s="9">
        <v>8.73</v>
      </c>
      <c r="AB2068" s="9"/>
      <c r="AC2068" s="50">
        <f>IF(AD2068=AK2068,1,0)</f>
        <v>1</v>
      </c>
      <c r="AD2068" s="50">
        <v>12.84</v>
      </c>
      <c r="AE2068" s="39">
        <v>8.73</v>
      </c>
      <c r="AF2068" s="11">
        <f>IF(Z2068=2,AE2068*1.08,IF(AE2068&lt;=10,(AE2068*1.09),IF(AE2068&lt;=50,(10*1.09)+((AE2068-10)*1.08),IF(AE2068&lt;=100,(10*1.09)+((50-10)*1.08)+((AE2068-50)*1.07),IF(AE2068&lt;=200,(10*1.09)+((50-10)*1.08)+((100-50)*1.07)+((AE2068-100)*1.04),(10*1.09)+((50-10)*1.08)+((100-50)*1.07)+((200-100)*1.04)+((AE2068-200)*1.02))))))</f>
        <v>9.5157000000000007</v>
      </c>
      <c r="AG2068" s="11">
        <f>IF(Z2068=1,AF2068*1.08,IF(Z2068=4,AF2068*1.08,IF(Z2068=2,0,IF(AE2068&lt;=100,(AF2068*1.25),IF(AE2068&lt;=200,134.5+((AE2068-100)*1.04*1.16),255.14+((AE2068-200)*1.02*1.12))))))</f>
        <v>11.894625000000001</v>
      </c>
      <c r="AH2068" s="11">
        <f>IF(Z2068=1,0,IF(Z2068=4,0,(AG2068*1.08)))</f>
        <v>12.846195000000002</v>
      </c>
      <c r="AI2068" s="9">
        <f>TRUNC(AF2068,2)</f>
        <v>9.51</v>
      </c>
      <c r="AJ2068" s="9">
        <f>TRUNC(AG2068,2)</f>
        <v>11.89</v>
      </c>
      <c r="AK2068" s="9">
        <f>TRUNC(AH2068,2)</f>
        <v>12.84</v>
      </c>
      <c r="AL2068" s="13">
        <v>44170</v>
      </c>
      <c r="AM2068" s="13">
        <v>44187</v>
      </c>
      <c r="AN2068" s="13" t="s">
        <v>6541</v>
      </c>
    </row>
    <row r="2069" spans="1:40" ht="57" customHeight="1" x14ac:dyDescent="0.25">
      <c r="A2069" s="1">
        <v>8699769270032</v>
      </c>
      <c r="B2069" s="1" t="s">
        <v>3207</v>
      </c>
      <c r="C2069" s="1" t="s">
        <v>3208</v>
      </c>
      <c r="D2069" s="2" t="s">
        <v>150</v>
      </c>
      <c r="E2069" s="3" t="s">
        <v>5731</v>
      </c>
      <c r="F2069" s="3">
        <v>0</v>
      </c>
      <c r="G2069" s="29">
        <v>5</v>
      </c>
      <c r="H2069" s="3">
        <v>4</v>
      </c>
      <c r="I2069" s="3"/>
      <c r="J2069" s="3"/>
      <c r="K2069" s="3"/>
      <c r="L2069" s="4" t="s">
        <v>3350</v>
      </c>
      <c r="M2069" s="4" t="s">
        <v>649</v>
      </c>
      <c r="N2069" s="3" t="s">
        <v>5904</v>
      </c>
      <c r="O2069" s="3">
        <v>1000</v>
      </c>
      <c r="P2069" s="3" t="s">
        <v>76</v>
      </c>
      <c r="Q2069" s="3">
        <v>10</v>
      </c>
      <c r="R2069" s="3" t="s">
        <v>48</v>
      </c>
      <c r="S2069" s="10" t="s">
        <v>49</v>
      </c>
      <c r="T2069" s="3" t="s">
        <v>153</v>
      </c>
      <c r="U2069" s="38">
        <v>64.430000000000007</v>
      </c>
      <c r="V2069" s="38">
        <v>64.430000000000007</v>
      </c>
      <c r="W2069" s="38">
        <v>64.430000000000007</v>
      </c>
      <c r="X2069" s="11" t="s">
        <v>153</v>
      </c>
      <c r="Y2069" s="12"/>
      <c r="Z2069" s="1">
        <v>0</v>
      </c>
      <c r="AA2069" s="9">
        <v>245.83</v>
      </c>
      <c r="AB2069" s="9"/>
      <c r="AC2069" s="50">
        <f>IF(AD2069=AK2069,1,0)</f>
        <v>0</v>
      </c>
      <c r="AD2069" s="50">
        <v>308.74</v>
      </c>
      <c r="AE2069" s="39">
        <v>245.83</v>
      </c>
      <c r="AF2069" s="11">
        <f>IF(Z2069=2,AE2069*1.08,IF(AE2069&lt;=10,(AE2069*1.09),IF(AE2069&lt;=50,(10*1.09)+((AE2069-10)*1.08),IF(AE2069&lt;=100,(10*1.09)+((50-10)*1.08)+((AE2069-50)*1.07),IF(AE2069&lt;=200,(10*1.09)+((50-10)*1.08)+((100-50)*1.07)+((AE2069-100)*1.04),(10*1.09)+((50-10)*1.08)+((100-50)*1.07)+((200-100)*1.04)+((AE2069-200)*1.02))))))</f>
        <v>258.34660000000002</v>
      </c>
      <c r="AG2069" s="11">
        <f>IF(Z2069=1,AF2069*1.08,IF(Z2069=4,AF2069*1.08,IF(Z2069=2,0,IF(AE2069&lt;=100,(AF2069*1.25),IF(AE2069&lt;=200,134.5+((AE2069-100)*1.04*1.16),255.14+((AE2069-200)*1.02*1.12))))))</f>
        <v>307.49619200000001</v>
      </c>
      <c r="AH2069" s="11">
        <f>IF(Z2069=1,0,IF(Z2069=4,0,(AG2069*1.08)))</f>
        <v>332.09588736000001</v>
      </c>
      <c r="AI2069" s="9">
        <f>TRUNC(AF2069,2)</f>
        <v>258.33999999999997</v>
      </c>
      <c r="AJ2069" s="9">
        <f>TRUNC(AG2069,2)</f>
        <v>307.49</v>
      </c>
      <c r="AK2069" s="9">
        <f>TRUNC(AH2069,2)</f>
        <v>332.09</v>
      </c>
      <c r="AL2069" s="13">
        <v>44170</v>
      </c>
      <c r="AM2069" s="13">
        <v>44187</v>
      </c>
      <c r="AN2069" s="13" t="s">
        <v>6541</v>
      </c>
    </row>
    <row r="2070" spans="1:40" ht="57" customHeight="1" x14ac:dyDescent="0.25">
      <c r="A2070" s="1">
        <v>8699586912047</v>
      </c>
      <c r="B2070" s="1" t="s">
        <v>3351</v>
      </c>
      <c r="C2070" s="1" t="s">
        <v>3352</v>
      </c>
      <c r="D2070" s="2" t="s">
        <v>150</v>
      </c>
      <c r="E2070" s="3" t="s">
        <v>133</v>
      </c>
      <c r="F2070" s="3">
        <v>0</v>
      </c>
      <c r="G2070" s="29">
        <v>1</v>
      </c>
      <c r="H2070" s="3">
        <v>4</v>
      </c>
      <c r="I2070" s="3"/>
      <c r="J2070" s="3"/>
      <c r="K2070" s="3"/>
      <c r="L2070" s="4" t="s">
        <v>5749</v>
      </c>
      <c r="M2070" s="4" t="s">
        <v>830</v>
      </c>
      <c r="N2070" s="3" t="s">
        <v>5934</v>
      </c>
      <c r="O2070" s="3">
        <v>4</v>
      </c>
      <c r="P2070" s="3" t="s">
        <v>92</v>
      </c>
      <c r="Q2070" s="3">
        <v>7</v>
      </c>
      <c r="R2070" s="3" t="s">
        <v>48</v>
      </c>
      <c r="S2070" s="10" t="s">
        <v>49</v>
      </c>
      <c r="T2070" s="3" t="s">
        <v>3272</v>
      </c>
      <c r="U2070" s="38">
        <v>17.84</v>
      </c>
      <c r="V2070" s="38">
        <v>17.84</v>
      </c>
      <c r="W2070" s="38">
        <v>17.84</v>
      </c>
      <c r="X2070" s="11" t="s">
        <v>3272</v>
      </c>
      <c r="Y2070" s="42" t="s">
        <v>309</v>
      </c>
      <c r="Z2070" s="1">
        <v>0</v>
      </c>
      <c r="AA2070" s="9">
        <v>120.88</v>
      </c>
      <c r="AB2070" s="9"/>
      <c r="AC2070" s="50"/>
      <c r="AD2070" s="50"/>
      <c r="AE2070" s="39">
        <v>120.88</v>
      </c>
      <c r="AF2070" s="11">
        <f>IF(Z2070=2,AE2070*1.08,IF(AE2070&lt;=10,(AE2070*1.09),IF(AE2070&lt;=50,(10*1.09)+((AE2070-10)*1.08),IF(AE2070&lt;=100,(10*1.09)+((50-10)*1.08)+((AE2070-50)*1.07),IF(AE2070&lt;=200,(10*1.09)+((50-10)*1.08)+((100-50)*1.07)+((AE2070-100)*1.04),(10*1.09)+((50-10)*1.08)+((100-50)*1.07)+((200-100)*1.04)+((AE2070-200)*1.02))))))</f>
        <v>129.3152</v>
      </c>
      <c r="AG2070" s="11">
        <f>IF(Z2070=1,AF2070*1.08,IF(Z2070=4,AF2070*1.08,IF(Z2070=2,0,IF(AE2070&lt;=100,(AF2070*1.25),IF(AE2070&lt;=200,134.5+((AE2070-100)*1.04*1.16),255.14+((AE2070-200)*1.02*1.12))))))</f>
        <v>159.68963199999999</v>
      </c>
      <c r="AH2070" s="11">
        <f>IF(Z2070=1,0,IF(Z2070=4,0,(AG2070*1.08)))</f>
        <v>172.46480256000001</v>
      </c>
      <c r="AI2070" s="9">
        <f>TRUNC(AF2070,2)</f>
        <v>129.31</v>
      </c>
      <c r="AJ2070" s="9">
        <f>TRUNC(AG2070,2)</f>
        <v>159.68</v>
      </c>
      <c r="AK2070" s="9">
        <f>TRUNC(AH2070,2)</f>
        <v>172.46</v>
      </c>
      <c r="AL2070" s="13">
        <v>44170</v>
      </c>
      <c r="AM2070" s="13">
        <v>44187</v>
      </c>
      <c r="AN2070" s="13" t="s">
        <v>6541</v>
      </c>
    </row>
    <row r="2071" spans="1:40" ht="57" customHeight="1" x14ac:dyDescent="0.25">
      <c r="A2071" s="1">
        <v>8699586892035</v>
      </c>
      <c r="B2071" s="1" t="s">
        <v>3351</v>
      </c>
      <c r="C2071" s="1" t="s">
        <v>3352</v>
      </c>
      <c r="D2071" s="2" t="s">
        <v>150</v>
      </c>
      <c r="E2071" s="3" t="s">
        <v>133</v>
      </c>
      <c r="F2071" s="3">
        <v>0</v>
      </c>
      <c r="G2071" s="29">
        <v>1</v>
      </c>
      <c r="H2071" s="3">
        <v>1</v>
      </c>
      <c r="I2071" s="3"/>
      <c r="J2071" s="3"/>
      <c r="K2071" s="3"/>
      <c r="L2071" s="4" t="s">
        <v>4772</v>
      </c>
      <c r="M2071" s="4" t="s">
        <v>830</v>
      </c>
      <c r="N2071" s="3" t="s">
        <v>5934</v>
      </c>
      <c r="O2071" s="3">
        <v>500</v>
      </c>
      <c r="P2071" s="3" t="s">
        <v>76</v>
      </c>
      <c r="Q2071" s="3">
        <v>20</v>
      </c>
      <c r="R2071" s="3" t="s">
        <v>48</v>
      </c>
      <c r="S2071" s="10" t="s">
        <v>49</v>
      </c>
      <c r="T2071" s="3" t="s">
        <v>78</v>
      </c>
      <c r="U2071" s="38">
        <v>23.8</v>
      </c>
      <c r="V2071" s="38">
        <v>24.65</v>
      </c>
      <c r="W2071" s="38">
        <v>19.72</v>
      </c>
      <c r="X2071" s="11" t="s">
        <v>78</v>
      </c>
      <c r="Y2071" s="42" t="s">
        <v>309</v>
      </c>
      <c r="Z2071" s="1">
        <v>0</v>
      </c>
      <c r="AA2071" s="9">
        <v>82.76</v>
      </c>
      <c r="AB2071" s="9"/>
      <c r="AC2071" s="50"/>
      <c r="AD2071" s="50"/>
      <c r="AE2071" s="39">
        <v>82.76</v>
      </c>
      <c r="AF2071" s="11">
        <f>IF(Z2071=2,AE2071*1.08,IF(AE2071&lt;=10,(AE2071*1.09),IF(AE2071&lt;=50,(10*1.09)+((AE2071-10)*1.08),IF(AE2071&lt;=100,(10*1.09)+((50-10)*1.08)+((AE2071-50)*1.07),IF(AE2071&lt;=200,(10*1.09)+((50-10)*1.08)+((100-50)*1.07)+((AE2071-100)*1.04),(10*1.09)+((50-10)*1.08)+((100-50)*1.07)+((200-100)*1.04)+((AE2071-200)*1.02))))))</f>
        <v>89.153200000000012</v>
      </c>
      <c r="AG2071" s="11">
        <f>IF(Z2071=1,AF2071*1.08,IF(Z2071=4,AF2071*1.08,IF(Z2071=2,0,IF(AE2071&lt;=100,(AF2071*1.25),IF(AE2071&lt;=200,134.5+((AE2071-100)*1.04*1.16),255.14+((AE2071-200)*1.02*1.12))))))</f>
        <v>111.44150000000002</v>
      </c>
      <c r="AH2071" s="11">
        <f>IF(Z2071=1,0,IF(Z2071=4,0,(AG2071*1.08)))</f>
        <v>120.35682000000003</v>
      </c>
      <c r="AI2071" s="9">
        <f>TRUNC(AF2071,2)</f>
        <v>89.15</v>
      </c>
      <c r="AJ2071" s="9">
        <f>TRUNC(AG2071,2)</f>
        <v>111.44</v>
      </c>
      <c r="AK2071" s="9">
        <f>TRUNC(AH2071,2)</f>
        <v>120.35</v>
      </c>
      <c r="AL2071" s="13">
        <v>44170</v>
      </c>
      <c r="AM2071" s="13">
        <v>44187</v>
      </c>
      <c r="AN2071" s="13" t="s">
        <v>6541</v>
      </c>
    </row>
    <row r="2072" spans="1:40" ht="57" customHeight="1" x14ac:dyDescent="0.25">
      <c r="A2072" s="1">
        <v>8699586042058</v>
      </c>
      <c r="B2072" s="1" t="s">
        <v>3351</v>
      </c>
      <c r="C2072" s="1" t="s">
        <v>3352</v>
      </c>
      <c r="D2072" s="2" t="s">
        <v>150</v>
      </c>
      <c r="E2072" s="3" t="s">
        <v>133</v>
      </c>
      <c r="F2072" s="3">
        <v>0</v>
      </c>
      <c r="G2072" s="29">
        <v>2</v>
      </c>
      <c r="H2072" s="3">
        <v>1</v>
      </c>
      <c r="I2072" s="3"/>
      <c r="J2072" s="3"/>
      <c r="K2072" s="3"/>
      <c r="L2072" s="4" t="s">
        <v>5750</v>
      </c>
      <c r="M2072" s="4" t="s">
        <v>830</v>
      </c>
      <c r="N2072" s="3" t="s">
        <v>5934</v>
      </c>
      <c r="O2072" s="3">
        <v>800</v>
      </c>
      <c r="P2072" s="3" t="s">
        <v>76</v>
      </c>
      <c r="Q2072" s="3">
        <v>90</v>
      </c>
      <c r="R2072" s="3" t="s">
        <v>48</v>
      </c>
      <c r="S2072" s="10" t="s">
        <v>49</v>
      </c>
      <c r="T2072" s="3" t="s">
        <v>111</v>
      </c>
      <c r="U2072" s="38">
        <v>39.33</v>
      </c>
      <c r="V2072" s="38">
        <v>53.33</v>
      </c>
      <c r="W2072" s="38">
        <v>39.33</v>
      </c>
      <c r="X2072" s="11" t="s">
        <v>111</v>
      </c>
      <c r="Y2072" s="42" t="s">
        <v>2688</v>
      </c>
      <c r="Z2072" s="1">
        <v>0</v>
      </c>
      <c r="AA2072" s="9">
        <v>181.19</v>
      </c>
      <c r="AB2072" s="9"/>
      <c r="AC2072" s="50"/>
      <c r="AD2072" s="50"/>
      <c r="AE2072" s="39">
        <v>181.19</v>
      </c>
      <c r="AF2072" s="11">
        <f>IF(Z2072=2,AE2072*1.08,IF(AE2072&lt;=10,(AE2072*1.09),IF(AE2072&lt;=50,(10*1.09)+((AE2072-10)*1.08),IF(AE2072&lt;=100,(10*1.09)+((50-10)*1.08)+((AE2072-50)*1.07),IF(AE2072&lt;=200,(10*1.09)+((50-10)*1.08)+((100-50)*1.07)+((AE2072-100)*1.04),(10*1.09)+((50-10)*1.08)+((100-50)*1.07)+((200-100)*1.04)+((AE2072-200)*1.02))))))</f>
        <v>192.0376</v>
      </c>
      <c r="AG2072" s="11">
        <f>IF(Z2072=1,AF2072*1.08,IF(Z2072=4,AF2072*1.08,IF(Z2072=2,0,IF(AE2072&lt;=100,(AF2072*1.25),IF(AE2072&lt;=200,134.5+((AE2072-100)*1.04*1.16),255.14+((AE2072-200)*1.02*1.12))))))</f>
        <v>232.44761599999998</v>
      </c>
      <c r="AH2072" s="11">
        <f>IF(Z2072=1,0,IF(Z2072=4,0,(AG2072*1.08)))</f>
        <v>251.04342528000001</v>
      </c>
      <c r="AI2072" s="9">
        <f>TRUNC(AF2072,2)</f>
        <v>192.03</v>
      </c>
      <c r="AJ2072" s="9">
        <f>TRUNC(AG2072,2)</f>
        <v>232.44</v>
      </c>
      <c r="AK2072" s="9">
        <f>TRUNC(AH2072,2)</f>
        <v>251.04</v>
      </c>
      <c r="AL2072" s="13">
        <v>44170</v>
      </c>
      <c r="AM2072" s="13">
        <v>44187</v>
      </c>
      <c r="AN2072" s="13" t="s">
        <v>6541</v>
      </c>
    </row>
    <row r="2073" spans="1:40" ht="57" customHeight="1" x14ac:dyDescent="0.25">
      <c r="A2073" s="1">
        <v>8697621030602</v>
      </c>
      <c r="B2073" s="1" t="s">
        <v>3351</v>
      </c>
      <c r="C2073" s="1" t="s">
        <v>3352</v>
      </c>
      <c r="D2073" s="2" t="s">
        <v>150</v>
      </c>
      <c r="E2073" s="3" t="s">
        <v>133</v>
      </c>
      <c r="F2073" s="3">
        <v>0</v>
      </c>
      <c r="G2073" s="29">
        <v>1</v>
      </c>
      <c r="H2073" s="3">
        <v>1</v>
      </c>
      <c r="I2073" s="3"/>
      <c r="J2073" s="3"/>
      <c r="K2073" s="3"/>
      <c r="L2073" s="4" t="s">
        <v>6453</v>
      </c>
      <c r="M2073" s="4" t="s">
        <v>830</v>
      </c>
      <c r="N2073" s="3" t="s">
        <v>6001</v>
      </c>
      <c r="O2073" s="3">
        <v>1</v>
      </c>
      <c r="P2073" s="3" t="s">
        <v>92</v>
      </c>
      <c r="Q2073" s="3">
        <v>150</v>
      </c>
      <c r="R2073" s="3" t="s">
        <v>48</v>
      </c>
      <c r="S2073" s="10" t="s">
        <v>49</v>
      </c>
      <c r="T2073" s="3" t="s">
        <v>78</v>
      </c>
      <c r="U2073" s="38">
        <v>97.79</v>
      </c>
      <c r="V2073" s="38">
        <v>111.12</v>
      </c>
      <c r="W2073" s="38">
        <v>88.89</v>
      </c>
      <c r="X2073" s="3" t="s">
        <v>78</v>
      </c>
      <c r="Y2073" s="12"/>
      <c r="Z2073" s="1">
        <v>0</v>
      </c>
      <c r="AA2073" s="9">
        <v>298.47000000000003</v>
      </c>
      <c r="AB2073" s="9"/>
      <c r="AC2073" s="50">
        <f>IF(AD2073=AK2073,1,0)</f>
        <v>1</v>
      </c>
      <c r="AD2073" s="50">
        <v>397.04</v>
      </c>
      <c r="AE2073" s="39">
        <v>298.47000000000003</v>
      </c>
      <c r="AF2073" s="11">
        <f>IF(Z2073=2,AE2073*1.08,IF(AE2073&lt;=10,(AE2073*1.09),IF(AE2073&lt;=50,(10*1.09)+((AE2073-10)*1.08),IF(AE2073&lt;=100,(10*1.09)+((50-10)*1.08)+((AE2073-50)*1.07),IF(AE2073&lt;=200,(10*1.09)+((50-10)*1.08)+((100-50)*1.07)+((AE2073-100)*1.04),(10*1.09)+((50-10)*1.08)+((100-50)*1.07)+((200-100)*1.04)+((AE2073-200)*1.02))))))</f>
        <v>312.0394</v>
      </c>
      <c r="AG2073" s="11">
        <f>IF(Z2073=1,AF2073*1.08,IF(Z2073=4,AF2073*1.08,IF(Z2073=2,0,IF(AE2073&lt;=100,(AF2073*1.25),IF(AE2073&lt;=200,134.5+((AE2073-100)*1.04*1.16),255.14+((AE2073-200)*1.02*1.12))))))</f>
        <v>367.63212800000002</v>
      </c>
      <c r="AH2073" s="11">
        <f>IF(Z2073=1,0,IF(Z2073=4,0,(AG2073*1.08)))</f>
        <v>397.04269824000005</v>
      </c>
      <c r="AI2073" s="9">
        <f>TRUNC(AF2073,2)</f>
        <v>312.02999999999997</v>
      </c>
      <c r="AJ2073" s="9">
        <f>TRUNC(AG2073,2)</f>
        <v>367.63</v>
      </c>
      <c r="AK2073" s="9">
        <f>TRUNC(AH2073,2)</f>
        <v>397.04</v>
      </c>
      <c r="AL2073" s="13">
        <v>44170</v>
      </c>
      <c r="AM2073" s="13">
        <v>44187</v>
      </c>
      <c r="AN2073" s="13" t="s">
        <v>6541</v>
      </c>
    </row>
    <row r="2074" spans="1:40" ht="57" customHeight="1" x14ac:dyDescent="0.25">
      <c r="A2074" s="1">
        <v>8699543890012</v>
      </c>
      <c r="B2074" s="1" t="s">
        <v>3351</v>
      </c>
      <c r="C2074" s="1" t="s">
        <v>3352</v>
      </c>
      <c r="D2074" s="2" t="s">
        <v>44</v>
      </c>
      <c r="E2074" s="3" t="s">
        <v>133</v>
      </c>
      <c r="F2074" s="3">
        <v>0</v>
      </c>
      <c r="G2074" s="29">
        <v>1</v>
      </c>
      <c r="H2074" s="3">
        <v>1</v>
      </c>
      <c r="I2074" s="3"/>
      <c r="J2074" s="3"/>
      <c r="K2074" s="3"/>
      <c r="L2074" s="4" t="s">
        <v>4724</v>
      </c>
      <c r="M2074" s="4" t="s">
        <v>830</v>
      </c>
      <c r="N2074" s="3" t="s">
        <v>5995</v>
      </c>
      <c r="O2074" s="3">
        <v>250</v>
      </c>
      <c r="P2074" s="3" t="s">
        <v>76</v>
      </c>
      <c r="Q2074" s="3">
        <v>10</v>
      </c>
      <c r="R2074" s="3" t="s">
        <v>48</v>
      </c>
      <c r="S2074" s="10" t="s">
        <v>49</v>
      </c>
      <c r="T2074" s="3" t="s">
        <v>78</v>
      </c>
      <c r="U2074" s="38">
        <v>6</v>
      </c>
      <c r="V2074" s="38">
        <v>6.15</v>
      </c>
      <c r="W2074" s="38">
        <v>4.92</v>
      </c>
      <c r="X2074" s="3" t="s">
        <v>78</v>
      </c>
      <c r="Y2074" s="42" t="s">
        <v>309</v>
      </c>
      <c r="Z2074" s="1">
        <v>0</v>
      </c>
      <c r="AA2074" s="9">
        <v>22.22</v>
      </c>
      <c r="AB2074" s="9"/>
      <c r="AC2074" s="50"/>
      <c r="AD2074" s="50"/>
      <c r="AE2074" s="39">
        <v>22.22</v>
      </c>
      <c r="AF2074" s="11">
        <f>IF(Z2074=2,AE2074*1.08,IF(AE2074&lt;=10,(AE2074*1.09),IF(AE2074&lt;=50,(10*1.09)+((AE2074-10)*1.08),IF(AE2074&lt;=100,(10*1.09)+((50-10)*1.08)+((AE2074-50)*1.07),IF(AE2074&lt;=200,(10*1.09)+((50-10)*1.08)+((100-50)*1.07)+((AE2074-100)*1.04),(10*1.09)+((50-10)*1.08)+((100-50)*1.07)+((200-100)*1.04)+((AE2074-200)*1.02))))))</f>
        <v>24.0976</v>
      </c>
      <c r="AG2074" s="11">
        <f>IF(Z2074=1,AF2074*1.08,IF(Z2074=4,AF2074*1.08,IF(Z2074=2,0,IF(AE2074&lt;=100,(AF2074*1.25),IF(AE2074&lt;=200,134.5+((AE2074-100)*1.04*1.16),255.14+((AE2074-200)*1.02*1.12))))))</f>
        <v>30.122</v>
      </c>
      <c r="AH2074" s="11">
        <f>IF(Z2074=1,0,IF(Z2074=4,0,(AG2074*1.08)))</f>
        <v>32.531760000000006</v>
      </c>
      <c r="AI2074" s="9">
        <f>TRUNC(AF2074,2)</f>
        <v>24.09</v>
      </c>
      <c r="AJ2074" s="9">
        <f>TRUNC(AG2074,2)</f>
        <v>30.12</v>
      </c>
      <c r="AK2074" s="9">
        <f>TRUNC(AH2074,2)</f>
        <v>32.53</v>
      </c>
      <c r="AL2074" s="13">
        <v>44170</v>
      </c>
      <c r="AM2074" s="13">
        <v>44187</v>
      </c>
      <c r="AN2074" s="13" t="s">
        <v>6541</v>
      </c>
    </row>
    <row r="2075" spans="1:40" ht="57" customHeight="1" x14ac:dyDescent="0.25">
      <c r="A2075" s="1">
        <v>8699543890029</v>
      </c>
      <c r="B2075" s="1" t="s">
        <v>3351</v>
      </c>
      <c r="C2075" s="1" t="s">
        <v>3352</v>
      </c>
      <c r="D2075" s="2" t="s">
        <v>44</v>
      </c>
      <c r="E2075" s="3" t="s">
        <v>133</v>
      </c>
      <c r="F2075" s="3">
        <v>0</v>
      </c>
      <c r="G2075" s="29">
        <v>1</v>
      </c>
      <c r="H2075" s="3">
        <v>1</v>
      </c>
      <c r="I2075" s="3"/>
      <c r="J2075" s="3"/>
      <c r="K2075" s="3"/>
      <c r="L2075" s="4" t="s">
        <v>3356</v>
      </c>
      <c r="M2075" s="4" t="s">
        <v>830</v>
      </c>
      <c r="N2075" s="3" t="s">
        <v>5995</v>
      </c>
      <c r="O2075" s="3">
        <v>250</v>
      </c>
      <c r="P2075" s="3" t="s">
        <v>76</v>
      </c>
      <c r="Q2075" s="3">
        <v>30</v>
      </c>
      <c r="R2075" s="3" t="s">
        <v>48</v>
      </c>
      <c r="S2075" s="10" t="s">
        <v>49</v>
      </c>
      <c r="T2075" s="3" t="s">
        <v>78</v>
      </c>
      <c r="U2075" s="38">
        <v>17.39</v>
      </c>
      <c r="V2075" s="38">
        <v>17.68</v>
      </c>
      <c r="W2075" s="38">
        <v>14.14</v>
      </c>
      <c r="X2075" s="3" t="s">
        <v>78</v>
      </c>
      <c r="Y2075" s="12"/>
      <c r="Z2075" s="1">
        <v>0</v>
      </c>
      <c r="AA2075" s="9">
        <v>53.95</v>
      </c>
      <c r="AB2075" s="9"/>
      <c r="AC2075" s="50"/>
      <c r="AD2075" s="50"/>
      <c r="AE2075" s="39">
        <v>53.95</v>
      </c>
      <c r="AF2075" s="11">
        <f>IF(Z2075=2,AE2075*1.08,IF(AE2075&lt;=10,(AE2075*1.09),IF(AE2075&lt;=50,(10*1.09)+((AE2075-10)*1.08),IF(AE2075&lt;=100,(10*1.09)+((50-10)*1.08)+((AE2075-50)*1.07),IF(AE2075&lt;=200,(10*1.09)+((50-10)*1.08)+((100-50)*1.07)+((AE2075-100)*1.04),(10*1.09)+((50-10)*1.08)+((100-50)*1.07)+((200-100)*1.04)+((AE2075-200)*1.02))))))</f>
        <v>58.326500000000003</v>
      </c>
      <c r="AG2075" s="11">
        <f>IF(Z2075=1,AF2075*1.08,IF(Z2075=4,AF2075*1.08,IF(Z2075=2,0,IF(AE2075&lt;=100,(AF2075*1.25),IF(AE2075&lt;=200,134.5+((AE2075-100)*1.04*1.16),255.14+((AE2075-200)*1.02*1.12))))))</f>
        <v>72.908124999999998</v>
      </c>
      <c r="AH2075" s="11">
        <f>IF(Z2075=1,0,IF(Z2075=4,0,(AG2075*1.08)))</f>
        <v>78.740774999999999</v>
      </c>
      <c r="AI2075" s="9">
        <f>TRUNC(AF2075,2)</f>
        <v>58.32</v>
      </c>
      <c r="AJ2075" s="9">
        <f>TRUNC(AG2075,2)</f>
        <v>72.900000000000006</v>
      </c>
      <c r="AK2075" s="9">
        <f>TRUNC(AH2075,2)</f>
        <v>78.739999999999995</v>
      </c>
      <c r="AL2075" s="13">
        <v>44170</v>
      </c>
      <c r="AM2075" s="13">
        <v>44187</v>
      </c>
      <c r="AN2075" s="13" t="s">
        <v>6541</v>
      </c>
    </row>
    <row r="2076" spans="1:40" ht="57" customHeight="1" x14ac:dyDescent="0.25">
      <c r="A2076" s="1">
        <v>8699543040073</v>
      </c>
      <c r="B2076" s="1" t="s">
        <v>3351</v>
      </c>
      <c r="C2076" s="1" t="s">
        <v>3352</v>
      </c>
      <c r="D2076" s="2" t="s">
        <v>44</v>
      </c>
      <c r="E2076" s="3" t="s">
        <v>133</v>
      </c>
      <c r="F2076" s="3">
        <v>0</v>
      </c>
      <c r="G2076" s="29">
        <v>1</v>
      </c>
      <c r="H2076" s="3">
        <v>1</v>
      </c>
      <c r="I2076" s="3"/>
      <c r="J2076" s="3"/>
      <c r="K2076" s="3"/>
      <c r="L2076" s="4" t="s">
        <v>6236</v>
      </c>
      <c r="M2076" s="4" t="s">
        <v>830</v>
      </c>
      <c r="N2076" s="3" t="s">
        <v>5995</v>
      </c>
      <c r="O2076" s="3">
        <v>500</v>
      </c>
      <c r="P2076" s="3" t="s">
        <v>76</v>
      </c>
      <c r="Q2076" s="3">
        <v>100</v>
      </c>
      <c r="R2076" s="3" t="s">
        <v>48</v>
      </c>
      <c r="S2076" s="10" t="s">
        <v>49</v>
      </c>
      <c r="T2076" s="3" t="s">
        <v>78</v>
      </c>
      <c r="U2076" s="38">
        <v>36.08</v>
      </c>
      <c r="V2076" s="38">
        <v>37.04</v>
      </c>
      <c r="W2076" s="38">
        <v>29.63</v>
      </c>
      <c r="X2076" s="3" t="s">
        <v>78</v>
      </c>
      <c r="Y2076" s="42" t="s">
        <v>309</v>
      </c>
      <c r="Z2076" s="1">
        <v>0</v>
      </c>
      <c r="AA2076" s="9">
        <v>116.47</v>
      </c>
      <c r="AB2076" s="9"/>
      <c r="AC2076" s="50"/>
      <c r="AD2076" s="50"/>
      <c r="AE2076" s="39">
        <v>116.47</v>
      </c>
      <c r="AF2076" s="11">
        <f>IF(Z2076=2,AE2076*1.08,IF(AE2076&lt;=10,(AE2076*1.09),IF(AE2076&lt;=50,(10*1.09)+((AE2076-10)*1.08),IF(AE2076&lt;=100,(10*1.09)+((50-10)*1.08)+((AE2076-50)*1.07),IF(AE2076&lt;=200,(10*1.09)+((50-10)*1.08)+((100-50)*1.07)+((AE2076-100)*1.04),(10*1.09)+((50-10)*1.08)+((100-50)*1.07)+((200-100)*1.04)+((AE2076-200)*1.02))))))</f>
        <v>124.72879999999999</v>
      </c>
      <c r="AG2076" s="11">
        <f>IF(Z2076=1,AF2076*1.08,IF(Z2076=4,AF2076*1.08,IF(Z2076=2,0,IF(AE2076&lt;=100,(AF2076*1.25),IF(AE2076&lt;=200,134.5+((AE2076-100)*1.04*1.16),255.14+((AE2076-200)*1.02*1.12))))))</f>
        <v>154.36940799999999</v>
      </c>
      <c r="AH2076" s="11">
        <f>IF(Z2076=1,0,IF(Z2076=4,0,(AG2076*1.08)))</f>
        <v>166.71896064000001</v>
      </c>
      <c r="AI2076" s="9">
        <f>TRUNC(AF2076,2)</f>
        <v>124.72</v>
      </c>
      <c r="AJ2076" s="9">
        <f>TRUNC(AG2076,2)</f>
        <v>154.36000000000001</v>
      </c>
      <c r="AK2076" s="9">
        <f>TRUNC(AH2076,2)</f>
        <v>166.71</v>
      </c>
      <c r="AL2076" s="13">
        <v>44170</v>
      </c>
      <c r="AM2076" s="13">
        <v>44187</v>
      </c>
      <c r="AN2076" s="13" t="s">
        <v>6541</v>
      </c>
    </row>
    <row r="2077" spans="1:40" ht="57" customHeight="1" x14ac:dyDescent="0.25">
      <c r="A2077" s="1">
        <v>8699543890036</v>
      </c>
      <c r="B2077" s="1" t="s">
        <v>3351</v>
      </c>
      <c r="C2077" s="1" t="s">
        <v>3352</v>
      </c>
      <c r="D2077" s="2" t="s">
        <v>44</v>
      </c>
      <c r="E2077" s="3" t="s">
        <v>133</v>
      </c>
      <c r="F2077" s="3">
        <v>0</v>
      </c>
      <c r="G2077" s="29">
        <v>1</v>
      </c>
      <c r="H2077" s="3">
        <v>1</v>
      </c>
      <c r="I2077" s="3"/>
      <c r="J2077" s="3"/>
      <c r="K2077" s="3"/>
      <c r="L2077" s="4" t="s">
        <v>4773</v>
      </c>
      <c r="M2077" s="4" t="s">
        <v>830</v>
      </c>
      <c r="N2077" s="3" t="s">
        <v>5995</v>
      </c>
      <c r="O2077" s="3">
        <v>500</v>
      </c>
      <c r="P2077" s="3" t="s">
        <v>76</v>
      </c>
      <c r="Q2077" s="3">
        <v>30</v>
      </c>
      <c r="R2077" s="3" t="s">
        <v>48</v>
      </c>
      <c r="S2077" s="10" t="s">
        <v>49</v>
      </c>
      <c r="T2077" s="3" t="s">
        <v>78</v>
      </c>
      <c r="U2077" s="38">
        <v>35.700000000000003</v>
      </c>
      <c r="V2077" s="38">
        <v>36.99</v>
      </c>
      <c r="W2077" s="38">
        <v>29.59</v>
      </c>
      <c r="X2077" s="3" t="s">
        <v>78</v>
      </c>
      <c r="Y2077" s="12"/>
      <c r="Z2077" s="1">
        <v>0</v>
      </c>
      <c r="AA2077" s="9">
        <v>112.86</v>
      </c>
      <c r="AB2077" s="9"/>
      <c r="AC2077" s="50"/>
      <c r="AD2077" s="50"/>
      <c r="AE2077" s="39">
        <v>112.86</v>
      </c>
      <c r="AF2077" s="11">
        <f>IF(Z2077=2,AE2077*1.08,IF(AE2077&lt;=10,(AE2077*1.09),IF(AE2077&lt;=50,(10*1.09)+((AE2077-10)*1.08),IF(AE2077&lt;=100,(10*1.09)+((50-10)*1.08)+((AE2077-50)*1.07),IF(AE2077&lt;=200,(10*1.09)+((50-10)*1.08)+((100-50)*1.07)+((AE2077-100)*1.04),(10*1.09)+((50-10)*1.08)+((100-50)*1.07)+((200-100)*1.04)+((AE2077-200)*1.02))))))</f>
        <v>120.97439999999999</v>
      </c>
      <c r="AG2077" s="11">
        <f>IF(Z2077=1,AF2077*1.08,IF(Z2077=4,AF2077*1.08,IF(Z2077=2,0,IF(AE2077&lt;=100,(AF2077*1.25),IF(AE2077&lt;=200,134.5+((AE2077-100)*1.04*1.16),255.14+((AE2077-200)*1.02*1.12))))))</f>
        <v>150.01430400000001</v>
      </c>
      <c r="AH2077" s="11">
        <f>IF(Z2077=1,0,IF(Z2077=4,0,(AG2077*1.08)))</f>
        <v>162.01544832000002</v>
      </c>
      <c r="AI2077" s="9">
        <f>TRUNC(AF2077,2)</f>
        <v>120.97</v>
      </c>
      <c r="AJ2077" s="9">
        <f>TRUNC(AG2077,2)</f>
        <v>150.01</v>
      </c>
      <c r="AK2077" s="9">
        <f>TRUNC(AH2077,2)</f>
        <v>162.01</v>
      </c>
      <c r="AL2077" s="13">
        <v>44170</v>
      </c>
      <c r="AM2077" s="13">
        <v>44187</v>
      </c>
      <c r="AN2077" s="13" t="s">
        <v>6541</v>
      </c>
    </row>
    <row r="2078" spans="1:40" ht="57" customHeight="1" x14ac:dyDescent="0.25">
      <c r="A2078" s="1">
        <v>8699556750112</v>
      </c>
      <c r="B2078" s="1" t="s">
        <v>3357</v>
      </c>
      <c r="C2078" s="1" t="s">
        <v>3358</v>
      </c>
      <c r="D2078" s="2" t="s">
        <v>44</v>
      </c>
      <c r="E2078" s="3" t="s">
        <v>133</v>
      </c>
      <c r="F2078" s="3">
        <v>0</v>
      </c>
      <c r="G2078" s="2">
        <v>2</v>
      </c>
      <c r="H2078" s="3">
        <v>1</v>
      </c>
      <c r="I2078" s="3"/>
      <c r="J2078" s="3"/>
      <c r="K2078" s="3"/>
      <c r="L2078" s="4" t="s">
        <v>4725</v>
      </c>
      <c r="M2078" s="4" t="s">
        <v>3360</v>
      </c>
      <c r="N2078" s="3" t="s">
        <v>5920</v>
      </c>
      <c r="O2078" s="3">
        <v>400</v>
      </c>
      <c r="P2078" s="3" t="s">
        <v>76</v>
      </c>
      <c r="Q2078" s="3">
        <v>15</v>
      </c>
      <c r="R2078" s="3" t="s">
        <v>48</v>
      </c>
      <c r="S2078" s="10" t="s">
        <v>49</v>
      </c>
      <c r="T2078" s="3" t="s">
        <v>102</v>
      </c>
      <c r="U2078" s="38">
        <v>19.91</v>
      </c>
      <c r="V2078" s="38">
        <v>19.91</v>
      </c>
      <c r="W2078" s="38">
        <v>15.92</v>
      </c>
      <c r="X2078" s="3" t="s">
        <v>102</v>
      </c>
      <c r="Y2078" s="42" t="s">
        <v>4190</v>
      </c>
      <c r="Z2078" s="1">
        <v>0</v>
      </c>
      <c r="AA2078" s="9">
        <v>161.59</v>
      </c>
      <c r="AB2078" s="9"/>
      <c r="AC2078" s="50">
        <f>IF(AD2078=AK2078,1,0)</f>
        <v>1</v>
      </c>
      <c r="AD2078" s="50">
        <v>225.5</v>
      </c>
      <c r="AE2078" s="39">
        <v>161.59</v>
      </c>
      <c r="AF2078" s="11">
        <f>IF(Z2078=2,AE2078*1.08,IF(AE2078&lt;=10,(AE2078*1.09),IF(AE2078&lt;=50,(10*1.09)+((AE2078-10)*1.08),IF(AE2078&lt;=100,(10*1.09)+((50-10)*1.08)+((AE2078-50)*1.07),IF(AE2078&lt;=200,(10*1.09)+((50-10)*1.08)+((100-50)*1.07)+((AE2078-100)*1.04),(10*1.09)+((50-10)*1.08)+((100-50)*1.07)+((200-100)*1.04)+((AE2078-200)*1.02))))))</f>
        <v>171.65359999999998</v>
      </c>
      <c r="AG2078" s="11">
        <f>IF(Z2078=1,AF2078*1.08,IF(Z2078=4,AF2078*1.08,IF(Z2078=2,0,IF(AE2078&lt;=100,(AF2078*1.25),IF(AE2078&lt;=200,134.5+((AE2078-100)*1.04*1.16),255.14+((AE2078-200)*1.02*1.12))))))</f>
        <v>208.802176</v>
      </c>
      <c r="AH2078" s="11">
        <f>IF(Z2078=1,0,IF(Z2078=4,0,(AG2078*1.08)))</f>
        <v>225.50635008</v>
      </c>
      <c r="AI2078" s="9">
        <f>TRUNC(AF2078,2)</f>
        <v>171.65</v>
      </c>
      <c r="AJ2078" s="9">
        <f>TRUNC(AG2078,2)</f>
        <v>208.8</v>
      </c>
      <c r="AK2078" s="9">
        <f>TRUNC(AH2078,2)</f>
        <v>225.5</v>
      </c>
      <c r="AL2078" s="13">
        <v>44170</v>
      </c>
      <c r="AM2078" s="13">
        <v>44187</v>
      </c>
      <c r="AN2078" s="13" t="s">
        <v>6541</v>
      </c>
    </row>
    <row r="2079" spans="1:40" ht="57" customHeight="1" x14ac:dyDescent="0.25">
      <c r="A2079" s="1">
        <v>8699586753268</v>
      </c>
      <c r="B2079" s="1" t="s">
        <v>3357</v>
      </c>
      <c r="C2079" s="1" t="s">
        <v>3358</v>
      </c>
      <c r="D2079" s="2" t="s">
        <v>44</v>
      </c>
      <c r="E2079" s="3" t="s">
        <v>133</v>
      </c>
      <c r="F2079" s="3">
        <v>0</v>
      </c>
      <c r="G2079" s="2">
        <v>2</v>
      </c>
      <c r="H2079" s="3">
        <v>1</v>
      </c>
      <c r="I2079" s="3"/>
      <c r="J2079" s="3"/>
      <c r="K2079" s="3"/>
      <c r="L2079" s="4" t="s">
        <v>3359</v>
      </c>
      <c r="M2079" s="4" t="s">
        <v>3360</v>
      </c>
      <c r="N2079" s="3" t="s">
        <v>5934</v>
      </c>
      <c r="O2079" s="3">
        <v>400</v>
      </c>
      <c r="P2079" s="3" t="s">
        <v>76</v>
      </c>
      <c r="Q2079" s="3">
        <v>15</v>
      </c>
      <c r="R2079" s="3" t="s">
        <v>48</v>
      </c>
      <c r="S2079" s="10" t="s">
        <v>49</v>
      </c>
      <c r="T2079" s="3" t="s">
        <v>102</v>
      </c>
      <c r="U2079" s="38">
        <v>19.91</v>
      </c>
      <c r="V2079" s="38">
        <v>19.91</v>
      </c>
      <c r="W2079" s="38">
        <v>15.92</v>
      </c>
      <c r="X2079" s="3" t="s">
        <v>102</v>
      </c>
      <c r="Y2079" s="42" t="s">
        <v>4190</v>
      </c>
      <c r="Z2079" s="1">
        <v>0</v>
      </c>
      <c r="AA2079" s="9">
        <v>161.59</v>
      </c>
      <c r="AB2079" s="9"/>
      <c r="AC2079" s="50">
        <f>IF(AD2079=AK2079,1,0)</f>
        <v>1</v>
      </c>
      <c r="AD2079" s="50">
        <v>225.5</v>
      </c>
      <c r="AE2079" s="39">
        <v>161.59</v>
      </c>
      <c r="AF2079" s="11">
        <f>IF(Z2079=2,AE2079*1.08,IF(AE2079&lt;=10,(AE2079*1.09),IF(AE2079&lt;=50,(10*1.09)+((AE2079-10)*1.08),IF(AE2079&lt;=100,(10*1.09)+((50-10)*1.08)+((AE2079-50)*1.07),IF(AE2079&lt;=200,(10*1.09)+((50-10)*1.08)+((100-50)*1.07)+((AE2079-100)*1.04),(10*1.09)+((50-10)*1.08)+((100-50)*1.07)+((200-100)*1.04)+((AE2079-200)*1.02))))))</f>
        <v>171.65359999999998</v>
      </c>
      <c r="AG2079" s="11">
        <f>IF(Z2079=1,AF2079*1.08,IF(Z2079=4,AF2079*1.08,IF(Z2079=2,0,IF(AE2079&lt;=100,(AF2079*1.25),IF(AE2079&lt;=200,134.5+((AE2079-100)*1.04*1.16),255.14+((AE2079-200)*1.02*1.12))))))</f>
        <v>208.802176</v>
      </c>
      <c r="AH2079" s="11">
        <f>IF(Z2079=1,0,IF(Z2079=4,0,(AG2079*1.08)))</f>
        <v>225.50635008</v>
      </c>
      <c r="AI2079" s="9">
        <f>TRUNC(AF2079,2)</f>
        <v>171.65</v>
      </c>
      <c r="AJ2079" s="9">
        <f>TRUNC(AG2079,2)</f>
        <v>208.8</v>
      </c>
      <c r="AK2079" s="9">
        <f>TRUNC(AH2079,2)</f>
        <v>225.5</v>
      </c>
      <c r="AL2079" s="13">
        <v>44170</v>
      </c>
      <c r="AM2079" s="13">
        <v>44187</v>
      </c>
      <c r="AN2079" s="13" t="s">
        <v>6541</v>
      </c>
    </row>
    <row r="2080" spans="1:40" ht="57" customHeight="1" x14ac:dyDescent="0.25">
      <c r="A2080" s="1">
        <v>8680833090915</v>
      </c>
      <c r="B2080" s="1" t="s">
        <v>936</v>
      </c>
      <c r="C2080" s="1" t="s">
        <v>937</v>
      </c>
      <c r="D2080" s="2" t="s">
        <v>150</v>
      </c>
      <c r="E2080" s="3" t="s">
        <v>5731</v>
      </c>
      <c r="F2080" s="3">
        <v>0</v>
      </c>
      <c r="G2080" s="2">
        <v>1</v>
      </c>
      <c r="H2080" s="3">
        <v>1</v>
      </c>
      <c r="I2080" s="3"/>
      <c r="J2080" s="3"/>
      <c r="K2080" s="3"/>
      <c r="L2080" s="4" t="s">
        <v>3361</v>
      </c>
      <c r="M2080" s="4" t="s">
        <v>74</v>
      </c>
      <c r="N2080" s="3" t="s">
        <v>6020</v>
      </c>
      <c r="O2080" s="3" t="s">
        <v>938</v>
      </c>
      <c r="P2080" s="3" t="s">
        <v>76</v>
      </c>
      <c r="Q2080" s="3">
        <v>30</v>
      </c>
      <c r="R2080" s="3" t="s">
        <v>48</v>
      </c>
      <c r="S2080" s="10" t="s">
        <v>18</v>
      </c>
      <c r="T2080" s="3" t="s">
        <v>225</v>
      </c>
      <c r="U2080" s="38">
        <v>15.83</v>
      </c>
      <c r="V2080" s="38">
        <v>18.489999999999998</v>
      </c>
      <c r="W2080" s="38">
        <v>11.09</v>
      </c>
      <c r="X2080" s="3" t="s">
        <v>225</v>
      </c>
      <c r="Y2080" s="12"/>
      <c r="Z2080" s="1">
        <v>0</v>
      </c>
      <c r="AA2080" s="9">
        <v>29.9</v>
      </c>
      <c r="AB2080" s="9"/>
      <c r="AC2080" s="50">
        <f>IF(AD2080=AK2080,1,0)</f>
        <v>1</v>
      </c>
      <c r="AD2080" s="50">
        <v>43.72</v>
      </c>
      <c r="AE2080" s="39">
        <v>29.9</v>
      </c>
      <c r="AF2080" s="11">
        <f>IF(Z2080=2,AE2080*1.08,IF(AE2080&lt;=10,(AE2080*1.09),IF(AE2080&lt;=50,(10*1.09)+((AE2080-10)*1.08),IF(AE2080&lt;=100,(10*1.09)+((50-10)*1.08)+((AE2080-50)*1.07),IF(AE2080&lt;=200,(10*1.09)+((50-10)*1.08)+((100-50)*1.07)+((AE2080-100)*1.04),(10*1.09)+((50-10)*1.08)+((100-50)*1.07)+((200-100)*1.04)+((AE2080-200)*1.02))))))</f>
        <v>32.392000000000003</v>
      </c>
      <c r="AG2080" s="11">
        <f>IF(Z2080=1,AF2080*1.08,IF(Z2080=4,AF2080*1.08,IF(Z2080=2,0,IF(AE2080&lt;=100,(AF2080*1.25),IF(AE2080&lt;=200,134.5+((AE2080-100)*1.04*1.16),255.14+((AE2080-200)*1.02*1.12))))))</f>
        <v>40.49</v>
      </c>
      <c r="AH2080" s="11">
        <f>IF(Z2080=1,0,IF(Z2080=4,0,(AG2080*1.08)))</f>
        <v>43.729200000000006</v>
      </c>
      <c r="AI2080" s="9">
        <f>TRUNC(AF2080,2)</f>
        <v>32.39</v>
      </c>
      <c r="AJ2080" s="9">
        <f>TRUNC(AG2080,2)</f>
        <v>40.49</v>
      </c>
      <c r="AK2080" s="9">
        <f>TRUNC(AH2080,2)</f>
        <v>43.72</v>
      </c>
      <c r="AL2080" s="13">
        <v>44170</v>
      </c>
      <c r="AM2080" s="13">
        <v>44187</v>
      </c>
      <c r="AN2080" s="13" t="s">
        <v>6541</v>
      </c>
    </row>
    <row r="2081" spans="1:40" ht="57" customHeight="1" x14ac:dyDescent="0.25">
      <c r="A2081" s="1">
        <v>8699536092911</v>
      </c>
      <c r="B2081" s="1" t="s">
        <v>936</v>
      </c>
      <c r="C2081" s="1" t="s">
        <v>937</v>
      </c>
      <c r="D2081" s="2" t="s">
        <v>150</v>
      </c>
      <c r="E2081" s="3" t="s">
        <v>5731</v>
      </c>
      <c r="F2081" s="3">
        <v>0</v>
      </c>
      <c r="G2081" s="2">
        <v>1</v>
      </c>
      <c r="H2081" s="3">
        <v>1</v>
      </c>
      <c r="I2081" s="3"/>
      <c r="J2081" s="3"/>
      <c r="K2081" s="3"/>
      <c r="L2081" s="4" t="s">
        <v>3361</v>
      </c>
      <c r="M2081" s="4" t="s">
        <v>74</v>
      </c>
      <c r="N2081" s="3" t="s">
        <v>5946</v>
      </c>
      <c r="O2081" s="3" t="s">
        <v>938</v>
      </c>
      <c r="P2081" s="3" t="s">
        <v>76</v>
      </c>
      <c r="Q2081" s="3">
        <v>30</v>
      </c>
      <c r="R2081" s="3" t="s">
        <v>48</v>
      </c>
      <c r="S2081" s="10" t="s">
        <v>18</v>
      </c>
      <c r="T2081" s="3" t="s">
        <v>225</v>
      </c>
      <c r="U2081" s="38">
        <v>15.83</v>
      </c>
      <c r="V2081" s="38">
        <v>18.489999999999998</v>
      </c>
      <c r="W2081" s="38">
        <v>11.09</v>
      </c>
      <c r="X2081" s="3" t="s">
        <v>225</v>
      </c>
      <c r="Y2081" s="12"/>
      <c r="Z2081" s="1">
        <v>0</v>
      </c>
      <c r="AA2081" s="9">
        <v>29.9</v>
      </c>
      <c r="AB2081" s="9"/>
      <c r="AC2081" s="50">
        <f>IF(AD2081=AK2081,1,0)</f>
        <v>1</v>
      </c>
      <c r="AD2081" s="50">
        <v>43.72</v>
      </c>
      <c r="AE2081" s="39">
        <v>29.9</v>
      </c>
      <c r="AF2081" s="11">
        <f>IF(Z2081=2,AE2081*1.08,IF(AE2081&lt;=10,(AE2081*1.09),IF(AE2081&lt;=50,(10*1.09)+((AE2081-10)*1.08),IF(AE2081&lt;=100,(10*1.09)+((50-10)*1.08)+((AE2081-50)*1.07),IF(AE2081&lt;=200,(10*1.09)+((50-10)*1.08)+((100-50)*1.07)+((AE2081-100)*1.04),(10*1.09)+((50-10)*1.08)+((100-50)*1.07)+((200-100)*1.04)+((AE2081-200)*1.02))))))</f>
        <v>32.392000000000003</v>
      </c>
      <c r="AG2081" s="11">
        <f>IF(Z2081=1,AF2081*1.08,IF(Z2081=4,AF2081*1.08,IF(Z2081=2,0,IF(AE2081&lt;=100,(AF2081*1.25),IF(AE2081&lt;=200,134.5+((AE2081-100)*1.04*1.16),255.14+((AE2081-200)*1.02*1.12))))))</f>
        <v>40.49</v>
      </c>
      <c r="AH2081" s="11">
        <f>IF(Z2081=1,0,IF(Z2081=4,0,(AG2081*1.08)))</f>
        <v>43.729200000000006</v>
      </c>
      <c r="AI2081" s="9">
        <f>TRUNC(AF2081,2)</f>
        <v>32.39</v>
      </c>
      <c r="AJ2081" s="9">
        <f>TRUNC(AG2081,2)</f>
        <v>40.49</v>
      </c>
      <c r="AK2081" s="9">
        <f>TRUNC(AH2081,2)</f>
        <v>43.72</v>
      </c>
      <c r="AL2081" s="13">
        <v>44170</v>
      </c>
      <c r="AM2081" s="13">
        <v>44187</v>
      </c>
      <c r="AN2081" s="13" t="s">
        <v>6541</v>
      </c>
    </row>
    <row r="2082" spans="1:40" ht="57" customHeight="1" x14ac:dyDescent="0.25">
      <c r="A2082" s="1">
        <v>8699536092928</v>
      </c>
      <c r="B2082" s="1" t="s">
        <v>936</v>
      </c>
      <c r="C2082" s="1" t="s">
        <v>937</v>
      </c>
      <c r="D2082" s="2" t="s">
        <v>150</v>
      </c>
      <c r="E2082" s="3" t="s">
        <v>5731</v>
      </c>
      <c r="F2082" s="3">
        <v>0</v>
      </c>
      <c r="G2082" s="2">
        <v>1</v>
      </c>
      <c r="H2082" s="3">
        <v>1</v>
      </c>
      <c r="I2082" s="3"/>
      <c r="J2082" s="3"/>
      <c r="K2082" s="3"/>
      <c r="L2082" s="4" t="s">
        <v>3362</v>
      </c>
      <c r="M2082" s="4" t="s">
        <v>74</v>
      </c>
      <c r="N2082" s="3" t="s">
        <v>5946</v>
      </c>
      <c r="O2082" s="3" t="s">
        <v>938</v>
      </c>
      <c r="P2082" s="3" t="s">
        <v>76</v>
      </c>
      <c r="Q2082" s="3">
        <v>60</v>
      </c>
      <c r="R2082" s="3" t="s">
        <v>48</v>
      </c>
      <c r="S2082" s="10" t="s">
        <v>18</v>
      </c>
      <c r="T2082" s="3" t="s">
        <v>153</v>
      </c>
      <c r="U2082" s="38">
        <v>17.79</v>
      </c>
      <c r="V2082" s="38">
        <v>27.22</v>
      </c>
      <c r="W2082" s="38">
        <v>16.329999999999998</v>
      </c>
      <c r="X2082" s="11" t="s">
        <v>153</v>
      </c>
      <c r="Y2082" s="12"/>
      <c r="Z2082" s="1">
        <v>0</v>
      </c>
      <c r="AA2082" s="9">
        <v>52.03</v>
      </c>
      <c r="AB2082" s="9"/>
      <c r="AC2082" s="50"/>
      <c r="AD2082" s="50"/>
      <c r="AE2082" s="39">
        <v>52.03</v>
      </c>
      <c r="AF2082" s="11">
        <f>IF(Z2082=2,AE2082*1.08,IF(AE2082&lt;=10,(AE2082*1.09),IF(AE2082&lt;=50,(10*1.09)+((AE2082-10)*1.08),IF(AE2082&lt;=100,(10*1.09)+((50-10)*1.08)+((AE2082-50)*1.07),IF(AE2082&lt;=200,(10*1.09)+((50-10)*1.08)+((100-50)*1.07)+((AE2082-100)*1.04),(10*1.09)+((50-10)*1.08)+((100-50)*1.07)+((200-100)*1.04)+((AE2082-200)*1.02))))))</f>
        <v>56.272100000000002</v>
      </c>
      <c r="AG2082" s="11">
        <f>IF(Z2082=1,AF2082*1.08,IF(Z2082=4,AF2082*1.08,IF(Z2082=2,0,IF(AE2082&lt;=100,(AF2082*1.25),IF(AE2082&lt;=200,134.5+((AE2082-100)*1.04*1.16),255.14+((AE2082-200)*1.02*1.12))))))</f>
        <v>70.340125</v>
      </c>
      <c r="AH2082" s="11">
        <f>IF(Z2082=1,0,IF(Z2082=4,0,(AG2082*1.08)))</f>
        <v>75.967335000000006</v>
      </c>
      <c r="AI2082" s="9">
        <f>TRUNC(AF2082,2)</f>
        <v>56.27</v>
      </c>
      <c r="AJ2082" s="9">
        <f>TRUNC(AG2082,2)</f>
        <v>70.34</v>
      </c>
      <c r="AK2082" s="9">
        <f>TRUNC(AH2082,2)</f>
        <v>75.959999999999994</v>
      </c>
      <c r="AL2082" s="13">
        <v>44170</v>
      </c>
      <c r="AM2082" s="13">
        <v>44187</v>
      </c>
      <c r="AN2082" s="13" t="s">
        <v>6541</v>
      </c>
    </row>
    <row r="2083" spans="1:40" ht="57" customHeight="1" x14ac:dyDescent="0.25">
      <c r="A2083" s="1">
        <v>8680833090922</v>
      </c>
      <c r="B2083" s="1" t="s">
        <v>936</v>
      </c>
      <c r="C2083" s="1" t="s">
        <v>937</v>
      </c>
      <c r="D2083" s="2" t="s">
        <v>150</v>
      </c>
      <c r="E2083" s="3" t="s">
        <v>5731</v>
      </c>
      <c r="F2083" s="3">
        <v>0</v>
      </c>
      <c r="G2083" s="2">
        <v>1</v>
      </c>
      <c r="H2083" s="3">
        <v>1</v>
      </c>
      <c r="I2083" s="3"/>
      <c r="J2083" s="3"/>
      <c r="K2083" s="3"/>
      <c r="L2083" s="4" t="s">
        <v>3362</v>
      </c>
      <c r="M2083" s="4" t="s">
        <v>74</v>
      </c>
      <c r="N2083" s="3" t="s">
        <v>6020</v>
      </c>
      <c r="O2083" s="3" t="s">
        <v>938</v>
      </c>
      <c r="P2083" s="3" t="s">
        <v>76</v>
      </c>
      <c r="Q2083" s="3">
        <v>60</v>
      </c>
      <c r="R2083" s="3" t="s">
        <v>48</v>
      </c>
      <c r="S2083" s="10" t="s">
        <v>18</v>
      </c>
      <c r="T2083" s="3" t="s">
        <v>153</v>
      </c>
      <c r="U2083" s="38">
        <v>17.79</v>
      </c>
      <c r="V2083" s="38">
        <v>27.22</v>
      </c>
      <c r="W2083" s="38">
        <v>16.329999999999998</v>
      </c>
      <c r="X2083" s="11" t="s">
        <v>153</v>
      </c>
      <c r="Y2083" s="12"/>
      <c r="Z2083" s="1">
        <v>0</v>
      </c>
      <c r="AA2083" s="9">
        <v>52.03</v>
      </c>
      <c r="AB2083" s="9"/>
      <c r="AC2083" s="50"/>
      <c r="AD2083" s="50"/>
      <c r="AE2083" s="39">
        <v>52.03</v>
      </c>
      <c r="AF2083" s="11">
        <f>IF(Z2083=2,AE2083*1.08,IF(AE2083&lt;=10,(AE2083*1.09),IF(AE2083&lt;=50,(10*1.09)+((AE2083-10)*1.08),IF(AE2083&lt;=100,(10*1.09)+((50-10)*1.08)+((AE2083-50)*1.07),IF(AE2083&lt;=200,(10*1.09)+((50-10)*1.08)+((100-50)*1.07)+((AE2083-100)*1.04),(10*1.09)+((50-10)*1.08)+((100-50)*1.07)+((200-100)*1.04)+((AE2083-200)*1.02))))))</f>
        <v>56.272100000000002</v>
      </c>
      <c r="AG2083" s="11">
        <f>IF(Z2083=1,AF2083*1.08,IF(Z2083=4,AF2083*1.08,IF(Z2083=2,0,IF(AE2083&lt;=100,(AF2083*1.25),IF(AE2083&lt;=200,134.5+((AE2083-100)*1.04*1.16),255.14+((AE2083-200)*1.02*1.12))))))</f>
        <v>70.340125</v>
      </c>
      <c r="AH2083" s="11">
        <f>IF(Z2083=1,0,IF(Z2083=4,0,(AG2083*1.08)))</f>
        <v>75.967335000000006</v>
      </c>
      <c r="AI2083" s="9">
        <f>TRUNC(AF2083,2)</f>
        <v>56.27</v>
      </c>
      <c r="AJ2083" s="9">
        <f>TRUNC(AG2083,2)</f>
        <v>70.34</v>
      </c>
      <c r="AK2083" s="9">
        <f>TRUNC(AH2083,2)</f>
        <v>75.959999999999994</v>
      </c>
      <c r="AL2083" s="13">
        <v>44170</v>
      </c>
      <c r="AM2083" s="13">
        <v>44187</v>
      </c>
      <c r="AN2083" s="13" t="s">
        <v>6541</v>
      </c>
    </row>
    <row r="2084" spans="1:40" ht="57" customHeight="1" x14ac:dyDescent="0.25">
      <c r="A2084" s="1">
        <v>8680833090939</v>
      </c>
      <c r="B2084" s="1" t="s">
        <v>936</v>
      </c>
      <c r="C2084" s="1" t="s">
        <v>937</v>
      </c>
      <c r="D2084" s="2" t="s">
        <v>150</v>
      </c>
      <c r="E2084" s="3" t="s">
        <v>5731</v>
      </c>
      <c r="F2084" s="3">
        <v>0</v>
      </c>
      <c r="G2084" s="2">
        <v>1</v>
      </c>
      <c r="H2084" s="3">
        <v>1</v>
      </c>
      <c r="I2084" s="3"/>
      <c r="J2084" s="3"/>
      <c r="K2084" s="3"/>
      <c r="L2084" s="4" t="s">
        <v>3364</v>
      </c>
      <c r="M2084" s="4" t="s">
        <v>74</v>
      </c>
      <c r="N2084" s="3" t="s">
        <v>6020</v>
      </c>
      <c r="O2084" s="3" t="s">
        <v>938</v>
      </c>
      <c r="P2084" s="3" t="s">
        <v>76</v>
      </c>
      <c r="Q2084" s="3">
        <v>90</v>
      </c>
      <c r="R2084" s="3" t="s">
        <v>48</v>
      </c>
      <c r="S2084" s="10" t="s">
        <v>18</v>
      </c>
      <c r="T2084" s="3" t="s">
        <v>153</v>
      </c>
      <c r="U2084" s="38">
        <v>26.69</v>
      </c>
      <c r="V2084" s="38">
        <v>40.82</v>
      </c>
      <c r="W2084" s="38">
        <v>24.49</v>
      </c>
      <c r="X2084" s="3" t="s">
        <v>129</v>
      </c>
      <c r="Y2084" s="12"/>
      <c r="Z2084" s="1">
        <v>0</v>
      </c>
      <c r="AA2084" s="9">
        <v>77.52</v>
      </c>
      <c r="AB2084" s="9"/>
      <c r="AC2084" s="50">
        <f>IF(AD2084=AK2084,1,0)</f>
        <v>1</v>
      </c>
      <c r="AD2084" s="50">
        <v>112.78</v>
      </c>
      <c r="AE2084" s="39">
        <v>77.52</v>
      </c>
      <c r="AF2084" s="11">
        <f>IF(Z2084=2,AE2084*1.08,IF(AE2084&lt;=10,(AE2084*1.09),IF(AE2084&lt;=50,(10*1.09)+((AE2084-10)*1.08),IF(AE2084&lt;=100,(10*1.09)+((50-10)*1.08)+((AE2084-50)*1.07),IF(AE2084&lt;=200,(10*1.09)+((50-10)*1.08)+((100-50)*1.07)+((AE2084-100)*1.04),(10*1.09)+((50-10)*1.08)+((100-50)*1.07)+((200-100)*1.04)+((AE2084-200)*1.02))))))</f>
        <v>83.546400000000006</v>
      </c>
      <c r="AG2084" s="11">
        <f>IF(Z2084=1,AF2084*1.08,IF(Z2084=4,AF2084*1.08,IF(Z2084=2,0,IF(AE2084&lt;=100,(AF2084*1.25),IF(AE2084&lt;=200,134.5+((AE2084-100)*1.04*1.16),255.14+((AE2084-200)*1.02*1.12))))))</f>
        <v>104.43300000000001</v>
      </c>
      <c r="AH2084" s="11">
        <f>IF(Z2084=1,0,IF(Z2084=4,0,(AG2084*1.08)))</f>
        <v>112.78764000000001</v>
      </c>
      <c r="AI2084" s="9">
        <f>TRUNC(AF2084,2)</f>
        <v>83.54</v>
      </c>
      <c r="AJ2084" s="9">
        <f>TRUNC(AG2084,2)</f>
        <v>104.43</v>
      </c>
      <c r="AK2084" s="9">
        <f>TRUNC(AH2084,2)</f>
        <v>112.78</v>
      </c>
      <c r="AL2084" s="13">
        <v>44170</v>
      </c>
      <c r="AM2084" s="13">
        <v>44187</v>
      </c>
      <c r="AN2084" s="13" t="s">
        <v>6541</v>
      </c>
    </row>
    <row r="2085" spans="1:40" ht="57" customHeight="1" x14ac:dyDescent="0.25">
      <c r="A2085" s="1">
        <v>8699536092935</v>
      </c>
      <c r="B2085" s="1" t="s">
        <v>936</v>
      </c>
      <c r="C2085" s="1" t="s">
        <v>937</v>
      </c>
      <c r="D2085" s="2" t="s">
        <v>150</v>
      </c>
      <c r="E2085" s="3" t="s">
        <v>5731</v>
      </c>
      <c r="F2085" s="3">
        <v>0</v>
      </c>
      <c r="G2085" s="2">
        <v>1</v>
      </c>
      <c r="H2085" s="3">
        <v>1</v>
      </c>
      <c r="I2085" s="3"/>
      <c r="J2085" s="3"/>
      <c r="K2085" s="3"/>
      <c r="L2085" s="4" t="s">
        <v>3364</v>
      </c>
      <c r="M2085" s="4" t="s">
        <v>74</v>
      </c>
      <c r="N2085" s="3" t="s">
        <v>5946</v>
      </c>
      <c r="O2085" s="3" t="s">
        <v>938</v>
      </c>
      <c r="P2085" s="3" t="s">
        <v>76</v>
      </c>
      <c r="Q2085" s="3">
        <v>90</v>
      </c>
      <c r="R2085" s="3" t="s">
        <v>48</v>
      </c>
      <c r="S2085" s="10" t="s">
        <v>18</v>
      </c>
      <c r="T2085" s="3" t="s">
        <v>153</v>
      </c>
      <c r="U2085" s="38">
        <v>26.69</v>
      </c>
      <c r="V2085" s="38">
        <v>40.82</v>
      </c>
      <c r="W2085" s="38">
        <v>24.49</v>
      </c>
      <c r="X2085" s="3" t="s">
        <v>129</v>
      </c>
      <c r="Y2085" s="12"/>
      <c r="Z2085" s="1">
        <v>0</v>
      </c>
      <c r="AA2085" s="9">
        <v>77.52</v>
      </c>
      <c r="AB2085" s="9"/>
      <c r="AC2085" s="50">
        <f>IF(AD2085=AK2085,1,0)</f>
        <v>1</v>
      </c>
      <c r="AD2085" s="50">
        <v>112.78</v>
      </c>
      <c r="AE2085" s="39">
        <v>77.52</v>
      </c>
      <c r="AF2085" s="11">
        <f>IF(Z2085=2,AE2085*1.08,IF(AE2085&lt;=10,(AE2085*1.09),IF(AE2085&lt;=50,(10*1.09)+((AE2085-10)*1.08),IF(AE2085&lt;=100,(10*1.09)+((50-10)*1.08)+((AE2085-50)*1.07),IF(AE2085&lt;=200,(10*1.09)+((50-10)*1.08)+((100-50)*1.07)+((AE2085-100)*1.04),(10*1.09)+((50-10)*1.08)+((100-50)*1.07)+((200-100)*1.04)+((AE2085-200)*1.02))))))</f>
        <v>83.546400000000006</v>
      </c>
      <c r="AG2085" s="11">
        <f>IF(Z2085=1,AF2085*1.08,IF(Z2085=4,AF2085*1.08,IF(Z2085=2,0,IF(AE2085&lt;=100,(AF2085*1.25),IF(AE2085&lt;=200,134.5+((AE2085-100)*1.04*1.16),255.14+((AE2085-200)*1.02*1.12))))))</f>
        <v>104.43300000000001</v>
      </c>
      <c r="AH2085" s="11">
        <f>IF(Z2085=1,0,IF(Z2085=4,0,(AG2085*1.08)))</f>
        <v>112.78764000000001</v>
      </c>
      <c r="AI2085" s="9">
        <f>TRUNC(AF2085,2)</f>
        <v>83.54</v>
      </c>
      <c r="AJ2085" s="9">
        <f>TRUNC(AG2085,2)</f>
        <v>104.43</v>
      </c>
      <c r="AK2085" s="9">
        <f>TRUNC(AH2085,2)</f>
        <v>112.78</v>
      </c>
      <c r="AL2085" s="13">
        <v>44170</v>
      </c>
      <c r="AM2085" s="13">
        <v>44187</v>
      </c>
      <c r="AN2085" s="13" t="s">
        <v>6541</v>
      </c>
    </row>
    <row r="2086" spans="1:40" ht="57" customHeight="1" x14ac:dyDescent="0.25">
      <c r="A2086" s="1">
        <v>8699569091608</v>
      </c>
      <c r="B2086" s="1" t="s">
        <v>936</v>
      </c>
      <c r="C2086" s="1" t="s">
        <v>937</v>
      </c>
      <c r="D2086" s="2" t="s">
        <v>150</v>
      </c>
      <c r="E2086" s="3" t="s">
        <v>5731</v>
      </c>
      <c r="F2086" s="3">
        <v>0</v>
      </c>
      <c r="G2086" s="2">
        <v>1</v>
      </c>
      <c r="H2086" s="3">
        <v>1</v>
      </c>
      <c r="I2086" s="3"/>
      <c r="J2086" s="3"/>
      <c r="K2086" s="3"/>
      <c r="L2086" s="4" t="s">
        <v>3365</v>
      </c>
      <c r="M2086" s="4" t="s">
        <v>74</v>
      </c>
      <c r="N2086" s="3" t="s">
        <v>5981</v>
      </c>
      <c r="O2086" s="3" t="s">
        <v>938</v>
      </c>
      <c r="P2086" s="3" t="s">
        <v>76</v>
      </c>
      <c r="Q2086" s="3">
        <v>30</v>
      </c>
      <c r="R2086" s="3" t="s">
        <v>48</v>
      </c>
      <c r="S2086" s="10" t="s">
        <v>18</v>
      </c>
      <c r="T2086" s="3" t="s">
        <v>225</v>
      </c>
      <c r="U2086" s="38">
        <v>15.83</v>
      </c>
      <c r="V2086" s="38">
        <v>16.670000000000002</v>
      </c>
      <c r="W2086" s="38">
        <v>10</v>
      </c>
      <c r="X2086" s="3" t="s">
        <v>225</v>
      </c>
      <c r="Y2086" s="12"/>
      <c r="Z2086" s="1">
        <v>0</v>
      </c>
      <c r="AA2086" s="9">
        <v>35.130000000000003</v>
      </c>
      <c r="AB2086" s="9"/>
      <c r="AC2086" s="50">
        <f>IF(AD2086=AK2086,1,0)</f>
        <v>1</v>
      </c>
      <c r="AD2086" s="50">
        <v>51.35</v>
      </c>
      <c r="AE2086" s="39">
        <v>35.130000000000003</v>
      </c>
      <c r="AF2086" s="11">
        <f>IF(Z2086=2,AE2086*1.08,IF(AE2086&lt;=10,(AE2086*1.09),IF(AE2086&lt;=50,(10*1.09)+((AE2086-10)*1.08),IF(AE2086&lt;=100,(10*1.09)+((50-10)*1.08)+((AE2086-50)*1.07),IF(AE2086&lt;=200,(10*1.09)+((50-10)*1.08)+((100-50)*1.07)+((AE2086-100)*1.04),(10*1.09)+((50-10)*1.08)+((100-50)*1.07)+((200-100)*1.04)+((AE2086-200)*1.02))))))</f>
        <v>38.040400000000005</v>
      </c>
      <c r="AG2086" s="11">
        <f>IF(Z2086=1,AF2086*1.08,IF(Z2086=4,AF2086*1.08,IF(Z2086=2,0,IF(AE2086&lt;=100,(AF2086*1.25),IF(AE2086&lt;=200,134.5+((AE2086-100)*1.04*1.16),255.14+((AE2086-200)*1.02*1.12))))))</f>
        <v>47.550500000000007</v>
      </c>
      <c r="AH2086" s="11">
        <f>IF(Z2086=1,0,IF(Z2086=4,0,(AG2086*1.08)))</f>
        <v>51.354540000000007</v>
      </c>
      <c r="AI2086" s="9">
        <f>TRUNC(AF2086,2)</f>
        <v>38.04</v>
      </c>
      <c r="AJ2086" s="9">
        <f>TRUNC(AG2086,2)</f>
        <v>47.55</v>
      </c>
      <c r="AK2086" s="9">
        <f>TRUNC(AH2086,2)</f>
        <v>51.35</v>
      </c>
      <c r="AL2086" s="13">
        <v>44170</v>
      </c>
      <c r="AM2086" s="13">
        <v>44187</v>
      </c>
      <c r="AN2086" s="13" t="s">
        <v>6541</v>
      </c>
    </row>
    <row r="2087" spans="1:40" ht="57" customHeight="1" x14ac:dyDescent="0.25">
      <c r="A2087" s="1">
        <v>8699569091622</v>
      </c>
      <c r="B2087" s="1" t="s">
        <v>936</v>
      </c>
      <c r="C2087" s="1" t="s">
        <v>937</v>
      </c>
      <c r="D2087" s="2" t="s">
        <v>150</v>
      </c>
      <c r="E2087" s="3" t="s">
        <v>5731</v>
      </c>
      <c r="F2087" s="3">
        <v>0</v>
      </c>
      <c r="G2087" s="2">
        <v>1</v>
      </c>
      <c r="H2087" s="3">
        <v>1</v>
      </c>
      <c r="I2087" s="3"/>
      <c r="J2087" s="3"/>
      <c r="K2087" s="3"/>
      <c r="L2087" s="4" t="s">
        <v>3366</v>
      </c>
      <c r="M2087" s="4" t="s">
        <v>74</v>
      </c>
      <c r="N2087" s="3" t="s">
        <v>5981</v>
      </c>
      <c r="O2087" s="3" t="s">
        <v>938</v>
      </c>
      <c r="P2087" s="3" t="s">
        <v>76</v>
      </c>
      <c r="Q2087" s="3">
        <v>90</v>
      </c>
      <c r="R2087" s="3" t="s">
        <v>48</v>
      </c>
      <c r="S2087" s="10" t="s">
        <v>18</v>
      </c>
      <c r="T2087" s="3" t="s">
        <v>153</v>
      </c>
      <c r="U2087" s="38">
        <v>26.69</v>
      </c>
      <c r="V2087" s="38">
        <v>40.82</v>
      </c>
      <c r="W2087" s="38">
        <v>24.49</v>
      </c>
      <c r="X2087" s="11" t="s">
        <v>129</v>
      </c>
      <c r="Y2087" s="12"/>
      <c r="Z2087" s="1">
        <v>0</v>
      </c>
      <c r="AA2087" s="9">
        <v>93.36</v>
      </c>
      <c r="AB2087" s="9"/>
      <c r="AC2087" s="50">
        <f>IF(AD2087=AK2087,1,0)</f>
        <v>1</v>
      </c>
      <c r="AD2087" s="50">
        <v>135.66</v>
      </c>
      <c r="AE2087" s="39">
        <v>93.36</v>
      </c>
      <c r="AF2087" s="11">
        <f>IF(Z2087=2,AE2087*1.08,IF(AE2087&lt;=10,(AE2087*1.09),IF(AE2087&lt;=50,(10*1.09)+((AE2087-10)*1.08),IF(AE2087&lt;=100,(10*1.09)+((50-10)*1.08)+((AE2087-50)*1.07),IF(AE2087&lt;=200,(10*1.09)+((50-10)*1.08)+((100-50)*1.07)+((AE2087-100)*1.04),(10*1.09)+((50-10)*1.08)+((100-50)*1.07)+((200-100)*1.04)+((AE2087-200)*1.02))))))</f>
        <v>100.49520000000001</v>
      </c>
      <c r="AG2087" s="11">
        <f>IF(Z2087=1,AF2087*1.08,IF(Z2087=4,AF2087*1.08,IF(Z2087=2,0,IF(AE2087&lt;=100,(AF2087*1.25),IF(AE2087&lt;=200,134.5+((AE2087-100)*1.04*1.16),255.14+((AE2087-200)*1.02*1.12))))))</f>
        <v>125.61900000000001</v>
      </c>
      <c r="AH2087" s="11">
        <f>IF(Z2087=1,0,IF(Z2087=4,0,(AG2087*1.08)))</f>
        <v>135.66852000000003</v>
      </c>
      <c r="AI2087" s="9">
        <f>TRUNC(AF2087,2)</f>
        <v>100.49</v>
      </c>
      <c r="AJ2087" s="9">
        <f>TRUNC(AG2087,2)</f>
        <v>125.61</v>
      </c>
      <c r="AK2087" s="9">
        <f>TRUNC(AH2087,2)</f>
        <v>135.66</v>
      </c>
      <c r="AL2087" s="13">
        <v>44170</v>
      </c>
      <c r="AM2087" s="13">
        <v>44187</v>
      </c>
      <c r="AN2087" s="13" t="s">
        <v>6541</v>
      </c>
    </row>
    <row r="2088" spans="1:40" ht="57" customHeight="1" x14ac:dyDescent="0.25">
      <c r="A2088" s="1">
        <v>8699514090984</v>
      </c>
      <c r="B2088" s="1" t="s">
        <v>936</v>
      </c>
      <c r="C2088" s="1" t="s">
        <v>937</v>
      </c>
      <c r="D2088" s="2" t="s">
        <v>150</v>
      </c>
      <c r="E2088" s="3" t="s">
        <v>5731</v>
      </c>
      <c r="F2088" s="3">
        <v>0</v>
      </c>
      <c r="G2088" s="2">
        <v>1</v>
      </c>
      <c r="H2088" s="3">
        <v>1</v>
      </c>
      <c r="I2088" s="3"/>
      <c r="J2088" s="3"/>
      <c r="K2088" s="3"/>
      <c r="L2088" s="4" t="s">
        <v>5058</v>
      </c>
      <c r="M2088" s="4" t="s">
        <v>74</v>
      </c>
      <c r="N2088" s="3" t="s">
        <v>5962</v>
      </c>
      <c r="O2088" s="3" t="s">
        <v>938</v>
      </c>
      <c r="P2088" s="3" t="s">
        <v>76</v>
      </c>
      <c r="Q2088" s="3">
        <v>30</v>
      </c>
      <c r="R2088" s="3" t="s">
        <v>48</v>
      </c>
      <c r="S2088" s="10" t="s">
        <v>18</v>
      </c>
      <c r="T2088" s="3" t="s">
        <v>225</v>
      </c>
      <c r="U2088" s="38">
        <v>15.83</v>
      </c>
      <c r="V2088" s="38">
        <v>16.260000000000002</v>
      </c>
      <c r="W2088" s="38">
        <v>9.75</v>
      </c>
      <c r="X2088" s="3" t="s">
        <v>225</v>
      </c>
      <c r="Y2088" s="12"/>
      <c r="Z2088" s="1">
        <v>0</v>
      </c>
      <c r="AA2088" s="9">
        <v>25.9</v>
      </c>
      <c r="AB2088" s="9"/>
      <c r="AC2088" s="50">
        <f>IF(AD2088=AK2088,1,0)</f>
        <v>1</v>
      </c>
      <c r="AD2088" s="50">
        <v>37.89</v>
      </c>
      <c r="AE2088" s="39">
        <v>25.9</v>
      </c>
      <c r="AF2088" s="11">
        <f>IF(Z2088=2,AE2088*1.08,IF(AE2088&lt;=10,(AE2088*1.09),IF(AE2088&lt;=50,(10*1.09)+((AE2088-10)*1.08),IF(AE2088&lt;=100,(10*1.09)+((50-10)*1.08)+((AE2088-50)*1.07),IF(AE2088&lt;=200,(10*1.09)+((50-10)*1.08)+((100-50)*1.07)+((AE2088-100)*1.04),(10*1.09)+((50-10)*1.08)+((100-50)*1.07)+((200-100)*1.04)+((AE2088-200)*1.02))))))</f>
        <v>28.072000000000003</v>
      </c>
      <c r="AG2088" s="11">
        <f>IF(Z2088=1,AF2088*1.08,IF(Z2088=4,AF2088*1.08,IF(Z2088=2,0,IF(AE2088&lt;=100,(AF2088*1.25),IF(AE2088&lt;=200,134.5+((AE2088-100)*1.04*1.16),255.14+((AE2088-200)*1.02*1.12))))))</f>
        <v>35.090000000000003</v>
      </c>
      <c r="AH2088" s="11">
        <f>IF(Z2088=1,0,IF(Z2088=4,0,(AG2088*1.08)))</f>
        <v>37.897200000000005</v>
      </c>
      <c r="AI2088" s="9">
        <f>TRUNC(AF2088,2)</f>
        <v>28.07</v>
      </c>
      <c r="AJ2088" s="9">
        <f>TRUNC(AG2088,2)</f>
        <v>35.090000000000003</v>
      </c>
      <c r="AK2088" s="9">
        <f>TRUNC(AH2088,2)</f>
        <v>37.89</v>
      </c>
      <c r="AL2088" s="13">
        <v>44170</v>
      </c>
      <c r="AM2088" s="13">
        <v>44187</v>
      </c>
      <c r="AN2088" s="13" t="s">
        <v>6541</v>
      </c>
    </row>
    <row r="2089" spans="1:40" ht="57" customHeight="1" x14ac:dyDescent="0.25">
      <c r="A2089" s="1">
        <v>8699514091004</v>
      </c>
      <c r="B2089" s="1" t="s">
        <v>936</v>
      </c>
      <c r="C2089" s="1" t="s">
        <v>937</v>
      </c>
      <c r="D2089" s="2" t="s">
        <v>150</v>
      </c>
      <c r="E2089" s="3" t="s">
        <v>5731</v>
      </c>
      <c r="F2089" s="3">
        <v>0</v>
      </c>
      <c r="G2089" s="2">
        <v>1</v>
      </c>
      <c r="H2089" s="3">
        <v>1</v>
      </c>
      <c r="I2089" s="3"/>
      <c r="J2089" s="3"/>
      <c r="K2089" s="3"/>
      <c r="L2089" s="4" t="s">
        <v>73</v>
      </c>
      <c r="M2089" s="4" t="s">
        <v>74</v>
      </c>
      <c r="N2089" s="3" t="s">
        <v>5962</v>
      </c>
      <c r="O2089" s="3" t="s">
        <v>938</v>
      </c>
      <c r="P2089" s="3" t="s">
        <v>76</v>
      </c>
      <c r="Q2089" s="3">
        <v>90</v>
      </c>
      <c r="R2089" s="3" t="s">
        <v>48</v>
      </c>
      <c r="S2089" s="10" t="s">
        <v>18</v>
      </c>
      <c r="T2089" s="3" t="s">
        <v>153</v>
      </c>
      <c r="U2089" s="38">
        <v>26.69</v>
      </c>
      <c r="V2089" s="38">
        <v>40.82</v>
      </c>
      <c r="W2089" s="38">
        <v>24.49</v>
      </c>
      <c r="X2089" s="11" t="s">
        <v>129</v>
      </c>
      <c r="Y2089" s="12"/>
      <c r="Z2089" s="1">
        <v>0</v>
      </c>
      <c r="AA2089" s="9">
        <v>93.36</v>
      </c>
      <c r="AB2089" s="9"/>
      <c r="AC2089" s="50">
        <f>IF(AD2089=AK2089,1,0)</f>
        <v>1</v>
      </c>
      <c r="AD2089" s="50">
        <v>135.66</v>
      </c>
      <c r="AE2089" s="39">
        <v>93.36</v>
      </c>
      <c r="AF2089" s="11">
        <f>IF(Z2089=2,AE2089*1.08,IF(AE2089&lt;=10,(AE2089*1.09),IF(AE2089&lt;=50,(10*1.09)+((AE2089-10)*1.08),IF(AE2089&lt;=100,(10*1.09)+((50-10)*1.08)+((AE2089-50)*1.07),IF(AE2089&lt;=200,(10*1.09)+((50-10)*1.08)+((100-50)*1.07)+((AE2089-100)*1.04),(10*1.09)+((50-10)*1.08)+((100-50)*1.07)+((200-100)*1.04)+((AE2089-200)*1.02))))))</f>
        <v>100.49520000000001</v>
      </c>
      <c r="AG2089" s="11">
        <f>IF(Z2089=1,AF2089*1.08,IF(Z2089=4,AF2089*1.08,IF(Z2089=2,0,IF(AE2089&lt;=100,(AF2089*1.25),IF(AE2089&lt;=200,134.5+((AE2089-100)*1.04*1.16),255.14+((AE2089-200)*1.02*1.12))))))</f>
        <v>125.61900000000001</v>
      </c>
      <c r="AH2089" s="11">
        <f>IF(Z2089=1,0,IF(Z2089=4,0,(AG2089*1.08)))</f>
        <v>135.66852000000003</v>
      </c>
      <c r="AI2089" s="9">
        <f>TRUNC(AF2089,2)</f>
        <v>100.49</v>
      </c>
      <c r="AJ2089" s="9">
        <f>TRUNC(AG2089,2)</f>
        <v>125.61</v>
      </c>
      <c r="AK2089" s="9">
        <f>TRUNC(AH2089,2)</f>
        <v>135.66</v>
      </c>
      <c r="AL2089" s="13">
        <v>44170</v>
      </c>
      <c r="AM2089" s="13">
        <v>44187</v>
      </c>
      <c r="AN2089" s="13" t="s">
        <v>6541</v>
      </c>
    </row>
    <row r="2090" spans="1:40" ht="57" customHeight="1" x14ac:dyDescent="0.25">
      <c r="A2090" s="1">
        <v>8699593035517</v>
      </c>
      <c r="B2090" s="1" t="s">
        <v>3373</v>
      </c>
      <c r="C2090" s="1" t="s">
        <v>3374</v>
      </c>
      <c r="D2090" s="2" t="s">
        <v>44</v>
      </c>
      <c r="E2090" s="3" t="s">
        <v>133</v>
      </c>
      <c r="F2090" s="3">
        <v>0</v>
      </c>
      <c r="G2090" s="29">
        <v>1</v>
      </c>
      <c r="H2090" s="3">
        <v>1</v>
      </c>
      <c r="I2090" s="3"/>
      <c r="J2090" s="3"/>
      <c r="K2090" s="3"/>
      <c r="L2090" s="4" t="s">
        <v>3375</v>
      </c>
      <c r="M2090" s="4" t="s">
        <v>377</v>
      </c>
      <c r="N2090" s="3" t="s">
        <v>5982</v>
      </c>
      <c r="O2090" s="3">
        <v>18</v>
      </c>
      <c r="P2090" s="3" t="s">
        <v>76</v>
      </c>
      <c r="Q2090" s="3">
        <v>30</v>
      </c>
      <c r="R2090" s="16" t="s">
        <v>2735</v>
      </c>
      <c r="S2090" s="10" t="s">
        <v>49</v>
      </c>
      <c r="T2090" s="3" t="s">
        <v>153</v>
      </c>
      <c r="U2090" s="38">
        <v>11.14</v>
      </c>
      <c r="V2090" s="38">
        <v>14.22</v>
      </c>
      <c r="W2090" s="38">
        <v>11.14</v>
      </c>
      <c r="X2090" s="3" t="s">
        <v>153</v>
      </c>
      <c r="Y2090" s="42">
        <v>3</v>
      </c>
      <c r="Z2090" s="1">
        <v>0</v>
      </c>
      <c r="AA2090" s="9">
        <v>46.75</v>
      </c>
      <c r="AB2090" s="9"/>
      <c r="AC2090" s="50">
        <f>IF(AD2090=AK2090,1,0)</f>
        <v>1</v>
      </c>
      <c r="AD2090" s="50">
        <v>68.290000000000006</v>
      </c>
      <c r="AE2090" s="39">
        <v>46.75</v>
      </c>
      <c r="AF2090" s="11">
        <f>IF(Z2090=2,AE2090*1.08,IF(AE2090&lt;=10,(AE2090*1.09),IF(AE2090&lt;=50,(10*1.09)+((AE2090-10)*1.08),IF(AE2090&lt;=100,(10*1.09)+((50-10)*1.08)+((AE2090-50)*1.07),IF(AE2090&lt;=200,(10*1.09)+((50-10)*1.08)+((100-50)*1.07)+((AE2090-100)*1.04),(10*1.09)+((50-10)*1.08)+((100-50)*1.07)+((200-100)*1.04)+((AE2090-200)*1.02))))))</f>
        <v>50.59</v>
      </c>
      <c r="AG2090" s="11">
        <f>IF(Z2090=1,AF2090*1.08,IF(Z2090=4,AF2090*1.08,IF(Z2090=2,0,IF(AE2090&lt;=100,(AF2090*1.25),IF(AE2090&lt;=200,134.5+((AE2090-100)*1.04*1.16),255.14+((AE2090-200)*1.02*1.12))))))</f>
        <v>63.237500000000004</v>
      </c>
      <c r="AH2090" s="11">
        <f>IF(Z2090=1,0,IF(Z2090=4,0,(AG2090*1.08)))</f>
        <v>68.296500000000009</v>
      </c>
      <c r="AI2090" s="9">
        <f>TRUNC(AF2090,2)</f>
        <v>50.59</v>
      </c>
      <c r="AJ2090" s="9">
        <f>TRUNC(AG2090,2)</f>
        <v>63.23</v>
      </c>
      <c r="AK2090" s="9">
        <f>TRUNC(AH2090,2)</f>
        <v>68.290000000000006</v>
      </c>
      <c r="AL2090" s="13">
        <v>44170</v>
      </c>
      <c r="AM2090" s="13">
        <v>44187</v>
      </c>
      <c r="AN2090" s="13" t="s">
        <v>6541</v>
      </c>
    </row>
    <row r="2091" spans="1:40" ht="57" customHeight="1" x14ac:dyDescent="0.25">
      <c r="A2091" s="1">
        <v>8699593035753</v>
      </c>
      <c r="B2091" s="1" t="s">
        <v>3373</v>
      </c>
      <c r="C2091" s="1" t="s">
        <v>3374</v>
      </c>
      <c r="D2091" s="2" t="s">
        <v>44</v>
      </c>
      <c r="E2091" s="3" t="s">
        <v>133</v>
      </c>
      <c r="F2091" s="3">
        <v>0</v>
      </c>
      <c r="G2091" s="29">
        <v>1</v>
      </c>
      <c r="H2091" s="3">
        <v>1</v>
      </c>
      <c r="I2091" s="3"/>
      <c r="J2091" s="3"/>
      <c r="K2091" s="3"/>
      <c r="L2091" s="4" t="s">
        <v>3376</v>
      </c>
      <c r="M2091" s="4" t="s">
        <v>377</v>
      </c>
      <c r="N2091" s="3" t="s">
        <v>5982</v>
      </c>
      <c r="O2091" s="3">
        <v>27</v>
      </c>
      <c r="P2091" s="3" t="s">
        <v>76</v>
      </c>
      <c r="Q2091" s="3">
        <v>30</v>
      </c>
      <c r="R2091" s="16" t="s">
        <v>2735</v>
      </c>
      <c r="S2091" s="10" t="s">
        <v>49</v>
      </c>
      <c r="T2091" s="3" t="s">
        <v>111</v>
      </c>
      <c r="U2091" s="38">
        <v>17.66</v>
      </c>
      <c r="V2091" s="38">
        <v>21.34</v>
      </c>
      <c r="W2091" s="38">
        <v>17.07</v>
      </c>
      <c r="X2091" s="3" t="s">
        <v>111</v>
      </c>
      <c r="Y2091" s="42">
        <v>3</v>
      </c>
      <c r="Z2091" s="1">
        <v>0</v>
      </c>
      <c r="AA2091" s="9">
        <v>71.64</v>
      </c>
      <c r="AB2091" s="9"/>
      <c r="AC2091" s="50">
        <f>IF(AD2091=AK2091,1,0)</f>
        <v>1</v>
      </c>
      <c r="AD2091" s="50">
        <v>104.29</v>
      </c>
      <c r="AE2091" s="39">
        <v>71.64</v>
      </c>
      <c r="AF2091" s="11">
        <f>IF(Z2091=2,AE2091*1.08,IF(AE2091&lt;=10,(AE2091*1.09),IF(AE2091&lt;=50,(10*1.09)+((AE2091-10)*1.08),IF(AE2091&lt;=100,(10*1.09)+((50-10)*1.08)+((AE2091-50)*1.07),IF(AE2091&lt;=200,(10*1.09)+((50-10)*1.08)+((100-50)*1.07)+((AE2091-100)*1.04),(10*1.09)+((50-10)*1.08)+((100-50)*1.07)+((200-100)*1.04)+((AE2091-200)*1.02))))))</f>
        <v>77.254800000000003</v>
      </c>
      <c r="AG2091" s="11">
        <f>IF(Z2091=1,AF2091*1.08,IF(Z2091=4,AF2091*1.08,IF(Z2091=2,0,IF(AE2091&lt;=100,(AF2091*1.25),IF(AE2091&lt;=200,134.5+((AE2091-100)*1.04*1.16),255.14+((AE2091-200)*1.02*1.12))))))</f>
        <v>96.5685</v>
      </c>
      <c r="AH2091" s="11">
        <f>IF(Z2091=1,0,IF(Z2091=4,0,(AG2091*1.08)))</f>
        <v>104.29398</v>
      </c>
      <c r="AI2091" s="9">
        <f>TRUNC(AF2091,2)</f>
        <v>77.25</v>
      </c>
      <c r="AJ2091" s="9">
        <f>TRUNC(AG2091,2)</f>
        <v>96.56</v>
      </c>
      <c r="AK2091" s="9">
        <f>TRUNC(AH2091,2)</f>
        <v>104.29</v>
      </c>
      <c r="AL2091" s="13">
        <v>44170</v>
      </c>
      <c r="AM2091" s="13">
        <v>44187</v>
      </c>
      <c r="AN2091" s="13" t="s">
        <v>6541</v>
      </c>
    </row>
    <row r="2092" spans="1:40" ht="57" customHeight="1" x14ac:dyDescent="0.25">
      <c r="A2092" s="1">
        <v>8699593035524</v>
      </c>
      <c r="B2092" s="1" t="s">
        <v>3373</v>
      </c>
      <c r="C2092" s="1" t="s">
        <v>3374</v>
      </c>
      <c r="D2092" s="2" t="s">
        <v>44</v>
      </c>
      <c r="E2092" s="3" t="s">
        <v>133</v>
      </c>
      <c r="F2092" s="3">
        <v>0</v>
      </c>
      <c r="G2092" s="29">
        <v>1</v>
      </c>
      <c r="H2092" s="3">
        <v>1</v>
      </c>
      <c r="I2092" s="3"/>
      <c r="J2092" s="3"/>
      <c r="K2092" s="3"/>
      <c r="L2092" s="4" t="s">
        <v>3377</v>
      </c>
      <c r="M2092" s="4" t="s">
        <v>377</v>
      </c>
      <c r="N2092" s="3" t="s">
        <v>5982</v>
      </c>
      <c r="O2092" s="3">
        <v>36</v>
      </c>
      <c r="P2092" s="3" t="s">
        <v>76</v>
      </c>
      <c r="Q2092" s="3">
        <v>30</v>
      </c>
      <c r="R2092" s="16" t="s">
        <v>2735</v>
      </c>
      <c r="S2092" s="10" t="s">
        <v>49</v>
      </c>
      <c r="T2092" s="3" t="s">
        <v>153</v>
      </c>
      <c r="U2092" s="38">
        <v>22.36</v>
      </c>
      <c r="V2092" s="38">
        <v>23.66</v>
      </c>
      <c r="W2092" s="38">
        <v>18.920000000000002</v>
      </c>
      <c r="X2092" s="3" t="s">
        <v>153</v>
      </c>
      <c r="Y2092" s="42">
        <v>3</v>
      </c>
      <c r="Z2092" s="1">
        <v>0</v>
      </c>
      <c r="AA2092" s="9">
        <v>79.39</v>
      </c>
      <c r="AB2092" s="9"/>
      <c r="AC2092" s="50">
        <f>IF(AD2092=AK2092,1,0)</f>
        <v>1</v>
      </c>
      <c r="AD2092" s="50">
        <v>115.48</v>
      </c>
      <c r="AE2092" s="39">
        <v>79.39</v>
      </c>
      <c r="AF2092" s="11">
        <f>IF(Z2092=2,AE2092*1.08,IF(AE2092&lt;=10,(AE2092*1.09),IF(AE2092&lt;=50,(10*1.09)+((AE2092-10)*1.08),IF(AE2092&lt;=100,(10*1.09)+((50-10)*1.08)+((AE2092-50)*1.07),IF(AE2092&lt;=200,(10*1.09)+((50-10)*1.08)+((100-50)*1.07)+((AE2092-100)*1.04),(10*1.09)+((50-10)*1.08)+((100-50)*1.07)+((200-100)*1.04)+((AE2092-200)*1.02))))))</f>
        <v>85.547300000000007</v>
      </c>
      <c r="AG2092" s="11">
        <f>IF(Z2092=1,AF2092*1.08,IF(Z2092=4,AF2092*1.08,IF(Z2092=2,0,IF(AE2092&lt;=100,(AF2092*1.25),IF(AE2092&lt;=200,134.5+((AE2092-100)*1.04*1.16),255.14+((AE2092-200)*1.02*1.12))))))</f>
        <v>106.93412500000001</v>
      </c>
      <c r="AH2092" s="11">
        <f>IF(Z2092=1,0,IF(Z2092=4,0,(AG2092*1.08)))</f>
        <v>115.48885500000002</v>
      </c>
      <c r="AI2092" s="9">
        <f>TRUNC(AF2092,2)</f>
        <v>85.54</v>
      </c>
      <c r="AJ2092" s="9">
        <f>TRUNC(AG2092,2)</f>
        <v>106.93</v>
      </c>
      <c r="AK2092" s="9">
        <f>TRUNC(AH2092,2)</f>
        <v>115.48</v>
      </c>
      <c r="AL2092" s="13">
        <v>44170</v>
      </c>
      <c r="AM2092" s="13">
        <v>44187</v>
      </c>
      <c r="AN2092" s="13" t="s">
        <v>6541</v>
      </c>
    </row>
    <row r="2093" spans="1:40" ht="57" customHeight="1" x14ac:dyDescent="0.25">
      <c r="A2093" s="1">
        <v>8699593035531</v>
      </c>
      <c r="B2093" s="1" t="s">
        <v>3373</v>
      </c>
      <c r="C2093" s="1" t="s">
        <v>3374</v>
      </c>
      <c r="D2093" s="2" t="s">
        <v>44</v>
      </c>
      <c r="E2093" s="3" t="s">
        <v>133</v>
      </c>
      <c r="F2093" s="3">
        <v>0</v>
      </c>
      <c r="G2093" s="29">
        <v>1</v>
      </c>
      <c r="H2093" s="3">
        <v>1</v>
      </c>
      <c r="I2093" s="3"/>
      <c r="J2093" s="3"/>
      <c r="K2093" s="3"/>
      <c r="L2093" s="4" t="s">
        <v>3378</v>
      </c>
      <c r="M2093" s="4" t="s">
        <v>377</v>
      </c>
      <c r="N2093" s="3" t="s">
        <v>5982</v>
      </c>
      <c r="O2093" s="3">
        <v>54</v>
      </c>
      <c r="P2093" s="3" t="s">
        <v>76</v>
      </c>
      <c r="Q2093" s="3">
        <v>30</v>
      </c>
      <c r="R2093" s="16" t="s">
        <v>2735</v>
      </c>
      <c r="S2093" s="10" t="s">
        <v>49</v>
      </c>
      <c r="T2093" s="3" t="s">
        <v>111</v>
      </c>
      <c r="U2093" s="38">
        <v>30.74</v>
      </c>
      <c r="V2093" s="38">
        <v>30.74</v>
      </c>
      <c r="W2093" s="38">
        <v>24.59</v>
      </c>
      <c r="X2093" s="3" t="s">
        <v>111</v>
      </c>
      <c r="Y2093" s="42">
        <v>3</v>
      </c>
      <c r="Z2093" s="1">
        <v>0</v>
      </c>
      <c r="AA2093" s="9">
        <v>103.2</v>
      </c>
      <c r="AB2093" s="9"/>
      <c r="AC2093" s="50">
        <f>IF(AD2093=AK2093,1,0)</f>
        <v>1</v>
      </c>
      <c r="AD2093" s="50">
        <v>149.41999999999999</v>
      </c>
      <c r="AE2093" s="39">
        <v>103.2</v>
      </c>
      <c r="AF2093" s="11">
        <f>IF(Z2093=2,AE2093*1.08,IF(AE2093&lt;=10,(AE2093*1.09),IF(AE2093&lt;=50,(10*1.09)+((AE2093-10)*1.08),IF(AE2093&lt;=100,(10*1.09)+((50-10)*1.08)+((AE2093-50)*1.07),IF(AE2093&lt;=200,(10*1.09)+((50-10)*1.08)+((100-50)*1.07)+((AE2093-100)*1.04),(10*1.09)+((50-10)*1.08)+((100-50)*1.07)+((200-100)*1.04)+((AE2093-200)*1.02))))))</f>
        <v>110.928</v>
      </c>
      <c r="AG2093" s="11">
        <f>IF(Z2093=1,AF2093*1.08,IF(Z2093=4,AF2093*1.08,IF(Z2093=2,0,IF(AE2093&lt;=100,(AF2093*1.25),IF(AE2093&lt;=200,134.5+((AE2093-100)*1.04*1.16),255.14+((AE2093-200)*1.02*1.12))))))</f>
        <v>138.36048</v>
      </c>
      <c r="AH2093" s="11">
        <f>IF(Z2093=1,0,IF(Z2093=4,0,(AG2093*1.08)))</f>
        <v>149.4293184</v>
      </c>
      <c r="AI2093" s="9">
        <f>TRUNC(AF2093,2)</f>
        <v>110.92</v>
      </c>
      <c r="AJ2093" s="9">
        <f>TRUNC(AG2093,2)</f>
        <v>138.36000000000001</v>
      </c>
      <c r="AK2093" s="9">
        <f>TRUNC(AH2093,2)</f>
        <v>149.41999999999999</v>
      </c>
      <c r="AL2093" s="13">
        <v>44170</v>
      </c>
      <c r="AM2093" s="13">
        <v>44187</v>
      </c>
      <c r="AN2093" s="13" t="s">
        <v>6541</v>
      </c>
    </row>
    <row r="2094" spans="1:40" ht="57" customHeight="1" x14ac:dyDescent="0.25">
      <c r="A2094" s="1">
        <v>8699514350255</v>
      </c>
      <c r="B2094" s="1" t="s">
        <v>276</v>
      </c>
      <c r="C2094" s="1" t="s">
        <v>277</v>
      </c>
      <c r="D2094" s="2" t="s">
        <v>44</v>
      </c>
      <c r="E2094" s="3" t="s">
        <v>5731</v>
      </c>
      <c r="F2094" s="3">
        <v>0</v>
      </c>
      <c r="G2094" s="2">
        <v>1</v>
      </c>
      <c r="H2094" s="3">
        <v>1</v>
      </c>
      <c r="I2094" s="3"/>
      <c r="J2094" s="3"/>
      <c r="K2094" s="3"/>
      <c r="L2094" s="4" t="s">
        <v>5890</v>
      </c>
      <c r="M2094" s="4" t="s">
        <v>77</v>
      </c>
      <c r="N2094" s="3" t="s">
        <v>5962</v>
      </c>
      <c r="O2094" s="3">
        <v>1</v>
      </c>
      <c r="P2094" s="3" t="s">
        <v>209</v>
      </c>
      <c r="Q2094" s="3">
        <v>30</v>
      </c>
      <c r="R2094" s="3" t="s">
        <v>48</v>
      </c>
      <c r="S2094" s="10" t="s">
        <v>18</v>
      </c>
      <c r="T2094" s="3" t="s">
        <v>225</v>
      </c>
      <c r="U2094" s="38">
        <v>3.67</v>
      </c>
      <c r="V2094" s="38">
        <v>3.67</v>
      </c>
      <c r="W2094" s="38">
        <v>2.2000000000000002</v>
      </c>
      <c r="X2094" s="3" t="s">
        <v>225</v>
      </c>
      <c r="Y2094" s="12"/>
      <c r="Z2094" s="1">
        <v>0</v>
      </c>
      <c r="AA2094" s="9">
        <v>8.3800000000000008</v>
      </c>
      <c r="AB2094" s="9"/>
      <c r="AC2094" s="50">
        <f>IF(AD2094=AK2094,1,0)</f>
        <v>1</v>
      </c>
      <c r="AD2094" s="50">
        <v>12.33</v>
      </c>
      <c r="AE2094" s="39">
        <v>8.3800000000000008</v>
      </c>
      <c r="AF2094" s="11">
        <f>IF(Z2094=2,AE2094*1.08,IF(AE2094&lt;=10,(AE2094*1.09),IF(AE2094&lt;=50,(10*1.09)+((AE2094-10)*1.08),IF(AE2094&lt;=100,(10*1.09)+((50-10)*1.08)+((AE2094-50)*1.07),IF(AE2094&lt;=200,(10*1.09)+((50-10)*1.08)+((100-50)*1.07)+((AE2094-100)*1.04),(10*1.09)+((50-10)*1.08)+((100-50)*1.07)+((200-100)*1.04)+((AE2094-200)*1.02))))))</f>
        <v>9.1342000000000017</v>
      </c>
      <c r="AG2094" s="11">
        <f>IF(Z2094=1,AF2094*1.08,IF(Z2094=4,AF2094*1.08,IF(Z2094=2,0,IF(AE2094&lt;=100,(AF2094*1.25),IF(AE2094&lt;=200,134.5+((AE2094-100)*1.04*1.16),255.14+((AE2094-200)*1.02*1.12))))))</f>
        <v>11.417750000000002</v>
      </c>
      <c r="AH2094" s="11">
        <f>IF(Z2094=1,0,IF(Z2094=4,0,(AG2094*1.08)))</f>
        <v>12.331170000000002</v>
      </c>
      <c r="AI2094" s="9">
        <f>TRUNC(AF2094,2)</f>
        <v>9.1300000000000008</v>
      </c>
      <c r="AJ2094" s="9">
        <f>TRUNC(AG2094,2)</f>
        <v>11.41</v>
      </c>
      <c r="AK2094" s="9">
        <f>TRUNC(AH2094,2)</f>
        <v>12.33</v>
      </c>
      <c r="AL2094" s="13">
        <v>44170</v>
      </c>
      <c r="AM2094" s="13">
        <v>44187</v>
      </c>
      <c r="AN2094" s="13" t="s">
        <v>6541</v>
      </c>
    </row>
    <row r="2095" spans="1:40" ht="57" customHeight="1" x14ac:dyDescent="0.25">
      <c r="A2095" s="1">
        <v>8699514380108</v>
      </c>
      <c r="B2095" s="1" t="s">
        <v>276</v>
      </c>
      <c r="C2095" s="1" t="s">
        <v>277</v>
      </c>
      <c r="D2095" s="2" t="s">
        <v>44</v>
      </c>
      <c r="E2095" s="3" t="s">
        <v>5731</v>
      </c>
      <c r="F2095" s="3">
        <v>0</v>
      </c>
      <c r="G2095" s="2">
        <v>1</v>
      </c>
      <c r="H2095" s="3">
        <v>1</v>
      </c>
      <c r="I2095" s="3"/>
      <c r="J2095" s="3"/>
      <c r="K2095" s="3"/>
      <c r="L2095" s="4" t="s">
        <v>6118</v>
      </c>
      <c r="M2095" s="4" t="s">
        <v>77</v>
      </c>
      <c r="N2095" s="3" t="s">
        <v>5962</v>
      </c>
      <c r="O2095" s="3">
        <v>1</v>
      </c>
      <c r="P2095" s="3" t="s">
        <v>209</v>
      </c>
      <c r="Q2095" s="3">
        <v>30</v>
      </c>
      <c r="R2095" s="3" t="s">
        <v>48</v>
      </c>
      <c r="S2095" s="10" t="s">
        <v>18</v>
      </c>
      <c r="T2095" s="3" t="s">
        <v>111</v>
      </c>
      <c r="U2095" s="38">
        <v>3.67</v>
      </c>
      <c r="V2095" s="38">
        <v>3.67</v>
      </c>
      <c r="W2095" s="38">
        <v>2.2000000000000002</v>
      </c>
      <c r="X2095" s="3" t="s">
        <v>111</v>
      </c>
      <c r="Y2095" s="12"/>
      <c r="Z2095" s="1">
        <v>0</v>
      </c>
      <c r="AA2095" s="9">
        <v>8.3800000000000008</v>
      </c>
      <c r="AB2095" s="9"/>
      <c r="AC2095" s="50">
        <f>IF(AD2095=AK2095,1,0)</f>
        <v>1</v>
      </c>
      <c r="AD2095" s="50">
        <v>12.33</v>
      </c>
      <c r="AE2095" s="39">
        <v>8.3800000000000008</v>
      </c>
      <c r="AF2095" s="11">
        <f>IF(Z2095=2,AE2095*1.08,IF(AE2095&lt;=10,(AE2095*1.09),IF(AE2095&lt;=50,(10*1.09)+((AE2095-10)*1.08),IF(AE2095&lt;=100,(10*1.09)+((50-10)*1.08)+((AE2095-50)*1.07),IF(AE2095&lt;=200,(10*1.09)+((50-10)*1.08)+((100-50)*1.07)+((AE2095-100)*1.04),(10*1.09)+((50-10)*1.08)+((100-50)*1.07)+((200-100)*1.04)+((AE2095-200)*1.02))))))</f>
        <v>9.1342000000000017</v>
      </c>
      <c r="AG2095" s="11">
        <f>IF(Z2095=1,AF2095*1.08,IF(Z2095=4,AF2095*1.08,IF(Z2095=2,0,IF(AE2095&lt;=100,(AF2095*1.25),IF(AE2095&lt;=200,134.5+((AE2095-100)*1.04*1.16),255.14+((AE2095-200)*1.02*1.12))))))</f>
        <v>11.417750000000002</v>
      </c>
      <c r="AH2095" s="11">
        <f>IF(Z2095=1,0,IF(Z2095=4,0,(AG2095*1.08)))</f>
        <v>12.331170000000002</v>
      </c>
      <c r="AI2095" s="9">
        <f>TRUNC(AF2095,2)</f>
        <v>9.1300000000000008</v>
      </c>
      <c r="AJ2095" s="9">
        <f>TRUNC(AG2095,2)</f>
        <v>11.41</v>
      </c>
      <c r="AK2095" s="9">
        <f>TRUNC(AH2095,2)</f>
        <v>12.33</v>
      </c>
      <c r="AL2095" s="13">
        <v>44170</v>
      </c>
      <c r="AM2095" s="13">
        <v>44187</v>
      </c>
      <c r="AN2095" s="13" t="s">
        <v>6541</v>
      </c>
    </row>
    <row r="2096" spans="1:40" ht="57" customHeight="1" x14ac:dyDescent="0.25">
      <c r="A2096" s="1">
        <v>8699546350056</v>
      </c>
      <c r="B2096" s="1" t="s">
        <v>276</v>
      </c>
      <c r="C2096" s="1" t="s">
        <v>277</v>
      </c>
      <c r="D2096" s="2" t="s">
        <v>44</v>
      </c>
      <c r="E2096" s="3" t="s">
        <v>5731</v>
      </c>
      <c r="F2096" s="3">
        <v>0</v>
      </c>
      <c r="G2096" s="2">
        <v>1</v>
      </c>
      <c r="H2096" s="3">
        <v>1</v>
      </c>
      <c r="I2096" s="3"/>
      <c r="J2096" s="3"/>
      <c r="K2096" s="3"/>
      <c r="L2096" s="4" t="s">
        <v>6141</v>
      </c>
      <c r="M2096" s="4" t="s">
        <v>77</v>
      </c>
      <c r="N2096" s="3" t="s">
        <v>5960</v>
      </c>
      <c r="O2096" s="3">
        <v>1</v>
      </c>
      <c r="P2096" s="3" t="s">
        <v>209</v>
      </c>
      <c r="Q2096" s="3">
        <v>30</v>
      </c>
      <c r="R2096" s="3" t="s">
        <v>48</v>
      </c>
      <c r="S2096" s="10" t="s">
        <v>18</v>
      </c>
      <c r="T2096" s="3" t="s">
        <v>225</v>
      </c>
      <c r="U2096" s="38">
        <v>3.67</v>
      </c>
      <c r="V2096" s="38">
        <v>3.67</v>
      </c>
      <c r="W2096" s="38">
        <v>2.2000000000000002</v>
      </c>
      <c r="X2096" s="3" t="s">
        <v>225</v>
      </c>
      <c r="Y2096" s="12"/>
      <c r="Z2096" s="1">
        <v>0</v>
      </c>
      <c r="AA2096" s="9">
        <v>8.3800000000000008</v>
      </c>
      <c r="AB2096" s="9"/>
      <c r="AC2096" s="50">
        <f>IF(AD2096=AK2096,1,0)</f>
        <v>1</v>
      </c>
      <c r="AD2096" s="50">
        <v>12.33</v>
      </c>
      <c r="AE2096" s="39">
        <v>8.3800000000000008</v>
      </c>
      <c r="AF2096" s="11">
        <f>IF(Z2096=2,AE2096*1.08,IF(AE2096&lt;=10,(AE2096*1.09),IF(AE2096&lt;=50,(10*1.09)+((AE2096-10)*1.08),IF(AE2096&lt;=100,(10*1.09)+((50-10)*1.08)+((AE2096-50)*1.07),IF(AE2096&lt;=200,(10*1.09)+((50-10)*1.08)+((100-50)*1.07)+((AE2096-100)*1.04),(10*1.09)+((50-10)*1.08)+((100-50)*1.07)+((200-100)*1.04)+((AE2096-200)*1.02))))))</f>
        <v>9.1342000000000017</v>
      </c>
      <c r="AG2096" s="11">
        <f>IF(Z2096=1,AF2096*1.08,IF(Z2096=4,AF2096*1.08,IF(Z2096=2,0,IF(AE2096&lt;=100,(AF2096*1.25),IF(AE2096&lt;=200,134.5+((AE2096-100)*1.04*1.16),255.14+((AE2096-200)*1.02*1.12))))))</f>
        <v>11.417750000000002</v>
      </c>
      <c r="AH2096" s="11">
        <f>IF(Z2096=1,0,IF(Z2096=4,0,(AG2096*1.08)))</f>
        <v>12.331170000000002</v>
      </c>
      <c r="AI2096" s="9">
        <f>TRUNC(AF2096,2)</f>
        <v>9.1300000000000008</v>
      </c>
      <c r="AJ2096" s="9">
        <f>TRUNC(AG2096,2)</f>
        <v>11.41</v>
      </c>
      <c r="AK2096" s="9">
        <f>TRUNC(AH2096,2)</f>
        <v>12.33</v>
      </c>
      <c r="AL2096" s="13">
        <v>44170</v>
      </c>
      <c r="AM2096" s="13">
        <v>44187</v>
      </c>
      <c r="AN2096" s="13" t="s">
        <v>6541</v>
      </c>
    </row>
    <row r="2097" spans="1:40" ht="57" customHeight="1" x14ac:dyDescent="0.25">
      <c r="A2097" s="1">
        <v>8699546380039</v>
      </c>
      <c r="B2097" s="1" t="s">
        <v>276</v>
      </c>
      <c r="C2097" s="1" t="s">
        <v>277</v>
      </c>
      <c r="D2097" s="2" t="s">
        <v>44</v>
      </c>
      <c r="E2097" s="3" t="s">
        <v>5731</v>
      </c>
      <c r="F2097" s="3">
        <v>0</v>
      </c>
      <c r="G2097" s="2">
        <v>1</v>
      </c>
      <c r="H2097" s="3">
        <v>1</v>
      </c>
      <c r="I2097" s="3"/>
      <c r="J2097" s="3"/>
      <c r="K2097" s="3"/>
      <c r="L2097" s="4" t="s">
        <v>6140</v>
      </c>
      <c r="M2097" s="4" t="s">
        <v>77</v>
      </c>
      <c r="N2097" s="3" t="s">
        <v>5960</v>
      </c>
      <c r="O2097" s="3">
        <v>1</v>
      </c>
      <c r="P2097" s="3" t="s">
        <v>209</v>
      </c>
      <c r="Q2097" s="3">
        <v>30</v>
      </c>
      <c r="R2097" s="3" t="s">
        <v>48</v>
      </c>
      <c r="S2097" s="10" t="s">
        <v>18</v>
      </c>
      <c r="T2097" s="3" t="s">
        <v>111</v>
      </c>
      <c r="U2097" s="38">
        <v>3.67</v>
      </c>
      <c r="V2097" s="38">
        <v>3.67</v>
      </c>
      <c r="W2097" s="38">
        <v>2.2000000000000002</v>
      </c>
      <c r="X2097" s="3" t="s">
        <v>111</v>
      </c>
      <c r="Y2097" s="12"/>
      <c r="Z2097" s="1">
        <v>0</v>
      </c>
      <c r="AA2097" s="9">
        <v>8.3800000000000008</v>
      </c>
      <c r="AB2097" s="9"/>
      <c r="AC2097" s="50">
        <f>IF(AD2097=AK2097,1,0)</f>
        <v>1</v>
      </c>
      <c r="AD2097" s="50">
        <v>12.33</v>
      </c>
      <c r="AE2097" s="39">
        <v>8.3800000000000008</v>
      </c>
      <c r="AF2097" s="11">
        <f>IF(Z2097=2,AE2097*1.08,IF(AE2097&lt;=10,(AE2097*1.09),IF(AE2097&lt;=50,(10*1.09)+((AE2097-10)*1.08),IF(AE2097&lt;=100,(10*1.09)+((50-10)*1.08)+((AE2097-50)*1.07),IF(AE2097&lt;=200,(10*1.09)+((50-10)*1.08)+((100-50)*1.07)+((AE2097-100)*1.04),(10*1.09)+((50-10)*1.08)+((100-50)*1.07)+((200-100)*1.04)+((AE2097-200)*1.02))))))</f>
        <v>9.1342000000000017</v>
      </c>
      <c r="AG2097" s="11">
        <f>IF(Z2097=1,AF2097*1.08,IF(Z2097=4,AF2097*1.08,IF(Z2097=2,0,IF(AE2097&lt;=100,(AF2097*1.25),IF(AE2097&lt;=200,134.5+((AE2097-100)*1.04*1.16),255.14+((AE2097-200)*1.02*1.12))))))</f>
        <v>11.417750000000002</v>
      </c>
      <c r="AH2097" s="11">
        <f>IF(Z2097=1,0,IF(Z2097=4,0,(AG2097*1.08)))</f>
        <v>12.331170000000002</v>
      </c>
      <c r="AI2097" s="9">
        <f>TRUNC(AF2097,2)</f>
        <v>9.1300000000000008</v>
      </c>
      <c r="AJ2097" s="9">
        <f>TRUNC(AG2097,2)</f>
        <v>11.41</v>
      </c>
      <c r="AK2097" s="9">
        <f>TRUNC(AH2097,2)</f>
        <v>12.33</v>
      </c>
      <c r="AL2097" s="13">
        <v>44170</v>
      </c>
      <c r="AM2097" s="13">
        <v>44187</v>
      </c>
      <c r="AN2097" s="13" t="s">
        <v>6541</v>
      </c>
    </row>
    <row r="2098" spans="1:40" ht="57" customHeight="1" x14ac:dyDescent="0.25">
      <c r="A2098" s="1">
        <v>8699514480037</v>
      </c>
      <c r="B2098" s="1" t="s">
        <v>276</v>
      </c>
      <c r="C2098" s="1" t="s">
        <v>277</v>
      </c>
      <c r="D2098" s="2" t="s">
        <v>44</v>
      </c>
      <c r="E2098" s="3" t="s">
        <v>5731</v>
      </c>
      <c r="F2098" s="3">
        <v>0</v>
      </c>
      <c r="G2098" s="2">
        <v>1</v>
      </c>
      <c r="H2098" s="3">
        <v>1</v>
      </c>
      <c r="I2098" s="3"/>
      <c r="J2098" s="3"/>
      <c r="K2098" s="3"/>
      <c r="L2098" s="4" t="s">
        <v>6095</v>
      </c>
      <c r="M2098" s="4" t="s">
        <v>77</v>
      </c>
      <c r="N2098" s="3" t="s">
        <v>5962</v>
      </c>
      <c r="O2098" s="3" t="s">
        <v>326</v>
      </c>
      <c r="P2098" s="3" t="s">
        <v>327</v>
      </c>
      <c r="Q2098" s="3">
        <v>50</v>
      </c>
      <c r="R2098" s="3" t="s">
        <v>48</v>
      </c>
      <c r="S2098" s="10" t="s">
        <v>49</v>
      </c>
      <c r="T2098" s="10" t="s">
        <v>153</v>
      </c>
      <c r="U2098" s="38">
        <v>5.85</v>
      </c>
      <c r="V2098" s="38">
        <v>6</v>
      </c>
      <c r="W2098" s="38">
        <v>3.6</v>
      </c>
      <c r="X2098" s="3" t="s">
        <v>102</v>
      </c>
      <c r="Y2098" s="12"/>
      <c r="Z2098" s="1">
        <v>0</v>
      </c>
      <c r="AA2098" s="9">
        <v>13.14</v>
      </c>
      <c r="AB2098" s="9"/>
      <c r="AC2098" s="50">
        <f>IF(AD2098=AK2098,1,0)</f>
        <v>1</v>
      </c>
      <c r="AD2098" s="50">
        <v>19.29</v>
      </c>
      <c r="AE2098" s="39">
        <v>13.14</v>
      </c>
      <c r="AF2098" s="11">
        <f>IF(Z2098=2,AE2098*1.08,IF(AE2098&lt;=10,(AE2098*1.09),IF(AE2098&lt;=50,(10*1.09)+((AE2098-10)*1.08),IF(AE2098&lt;=100,(10*1.09)+((50-10)*1.08)+((AE2098-50)*1.07),IF(AE2098&lt;=200,(10*1.09)+((50-10)*1.08)+((100-50)*1.07)+((AE2098-100)*1.04),(10*1.09)+((50-10)*1.08)+((100-50)*1.07)+((200-100)*1.04)+((AE2098-200)*1.02))))))</f>
        <v>14.291200000000002</v>
      </c>
      <c r="AG2098" s="11">
        <f>IF(Z2098=1,AF2098*1.08,IF(Z2098=4,AF2098*1.08,IF(Z2098=2,0,IF(AE2098&lt;=100,(AF2098*1.25),IF(AE2098&lt;=200,134.5+((AE2098-100)*1.04*1.16),255.14+((AE2098-200)*1.02*1.12))))))</f>
        <v>17.864000000000001</v>
      </c>
      <c r="AH2098" s="11">
        <f>IF(Z2098=1,0,IF(Z2098=4,0,(AG2098*1.08)))</f>
        <v>19.293120000000002</v>
      </c>
      <c r="AI2098" s="9">
        <f>TRUNC(AF2098,2)</f>
        <v>14.29</v>
      </c>
      <c r="AJ2098" s="9">
        <f>TRUNC(AG2098,2)</f>
        <v>17.86</v>
      </c>
      <c r="AK2098" s="9">
        <f>TRUNC(AH2098,2)</f>
        <v>19.29</v>
      </c>
      <c r="AL2098" s="13">
        <v>44170</v>
      </c>
      <c r="AM2098" s="13">
        <v>44187</v>
      </c>
      <c r="AN2098" s="13" t="s">
        <v>6541</v>
      </c>
    </row>
    <row r="2099" spans="1:40" ht="57" customHeight="1" x14ac:dyDescent="0.25">
      <c r="A2099" s="1">
        <v>8699546480012</v>
      </c>
      <c r="B2099" s="1" t="s">
        <v>276</v>
      </c>
      <c r="C2099" s="1" t="s">
        <v>277</v>
      </c>
      <c r="D2099" s="2" t="s">
        <v>44</v>
      </c>
      <c r="E2099" s="3" t="s">
        <v>5731</v>
      </c>
      <c r="F2099" s="3">
        <v>0</v>
      </c>
      <c r="G2099" s="2">
        <v>1</v>
      </c>
      <c r="H2099" s="3">
        <v>1</v>
      </c>
      <c r="I2099" s="3"/>
      <c r="J2099" s="3"/>
      <c r="K2099" s="3"/>
      <c r="L2099" s="4" t="s">
        <v>324</v>
      </c>
      <c r="M2099" s="4" t="s">
        <v>77</v>
      </c>
      <c r="N2099" s="3" t="s">
        <v>5960</v>
      </c>
      <c r="O2099" s="3" t="s">
        <v>326</v>
      </c>
      <c r="P2099" s="3" t="s">
        <v>327</v>
      </c>
      <c r="Q2099" s="3">
        <v>50</v>
      </c>
      <c r="R2099" s="3" t="s">
        <v>48</v>
      </c>
      <c r="S2099" s="10" t="s">
        <v>49</v>
      </c>
      <c r="T2099" s="10" t="s">
        <v>153</v>
      </c>
      <c r="U2099" s="38">
        <v>5.85</v>
      </c>
      <c r="V2099" s="38">
        <v>6</v>
      </c>
      <c r="W2099" s="38">
        <v>3.6</v>
      </c>
      <c r="X2099" s="3" t="s">
        <v>102</v>
      </c>
      <c r="Y2099" s="12"/>
      <c r="Z2099" s="1">
        <v>0</v>
      </c>
      <c r="AA2099" s="9">
        <v>13.14</v>
      </c>
      <c r="AB2099" s="9"/>
      <c r="AC2099" s="50"/>
      <c r="AD2099" s="50"/>
      <c r="AE2099" s="39">
        <v>13.14</v>
      </c>
      <c r="AF2099" s="11">
        <f>IF(Z2099=2,AE2099*1.08,IF(AE2099&lt;=10,(AE2099*1.09),IF(AE2099&lt;=50,(10*1.09)+((AE2099-10)*1.08),IF(AE2099&lt;=100,(10*1.09)+((50-10)*1.08)+((AE2099-50)*1.07),IF(AE2099&lt;=200,(10*1.09)+((50-10)*1.08)+((100-50)*1.07)+((AE2099-100)*1.04),(10*1.09)+((50-10)*1.08)+((100-50)*1.07)+((200-100)*1.04)+((AE2099-200)*1.02))))))</f>
        <v>14.291200000000002</v>
      </c>
      <c r="AG2099" s="11">
        <f>IF(Z2099=1,AF2099*1.08,IF(Z2099=4,AF2099*1.08,IF(Z2099=2,0,IF(AE2099&lt;=100,(AF2099*1.25),IF(AE2099&lt;=200,134.5+((AE2099-100)*1.04*1.16),255.14+((AE2099-200)*1.02*1.12))))))</f>
        <v>17.864000000000001</v>
      </c>
      <c r="AH2099" s="11">
        <f>IF(Z2099=1,0,IF(Z2099=4,0,(AG2099*1.08)))</f>
        <v>19.293120000000002</v>
      </c>
      <c r="AI2099" s="9">
        <f>TRUNC(AF2099,2)</f>
        <v>14.29</v>
      </c>
      <c r="AJ2099" s="9">
        <f>TRUNC(AG2099,2)</f>
        <v>17.86</v>
      </c>
      <c r="AK2099" s="9">
        <f>TRUNC(AH2099,2)</f>
        <v>19.29</v>
      </c>
      <c r="AL2099" s="13">
        <v>44170</v>
      </c>
      <c r="AM2099" s="13">
        <v>44187</v>
      </c>
      <c r="AN2099" s="13" t="s">
        <v>6541</v>
      </c>
    </row>
    <row r="2100" spans="1:40" ht="57" customHeight="1" x14ac:dyDescent="0.25">
      <c r="A2100" s="1">
        <v>8699514650164</v>
      </c>
      <c r="B2100" s="1" t="s">
        <v>276</v>
      </c>
      <c r="C2100" s="1" t="s">
        <v>277</v>
      </c>
      <c r="D2100" s="2" t="s">
        <v>44</v>
      </c>
      <c r="E2100" s="3" t="s">
        <v>5731</v>
      </c>
      <c r="F2100" s="3">
        <v>0</v>
      </c>
      <c r="G2100" s="2">
        <v>2</v>
      </c>
      <c r="H2100" s="3">
        <v>1</v>
      </c>
      <c r="I2100" s="3"/>
      <c r="J2100" s="3"/>
      <c r="K2100" s="3"/>
      <c r="L2100" s="4" t="s">
        <v>5891</v>
      </c>
      <c r="M2100" s="4" t="s">
        <v>77</v>
      </c>
      <c r="N2100" s="3" t="s">
        <v>5962</v>
      </c>
      <c r="O2100" s="3">
        <v>0.1</v>
      </c>
      <c r="P2100" s="3" t="s">
        <v>209</v>
      </c>
      <c r="Q2100" s="3">
        <v>20</v>
      </c>
      <c r="R2100" s="3" t="s">
        <v>48</v>
      </c>
      <c r="S2100" s="10" t="s">
        <v>49</v>
      </c>
      <c r="T2100" s="3" t="s">
        <v>102</v>
      </c>
      <c r="U2100" s="38">
        <v>4.54</v>
      </c>
      <c r="V2100" s="38">
        <v>4.54</v>
      </c>
      <c r="W2100" s="38">
        <v>2.72</v>
      </c>
      <c r="X2100" s="3" t="s">
        <v>102</v>
      </c>
      <c r="Y2100" s="12"/>
      <c r="Z2100" s="1">
        <v>0</v>
      </c>
      <c r="AA2100" s="9">
        <v>10.36</v>
      </c>
      <c r="AB2100" s="9"/>
      <c r="AC2100" s="50">
        <f>IF(AD2100=AK2100,1,0)</f>
        <v>1</v>
      </c>
      <c r="AD2100" s="50">
        <v>15.23</v>
      </c>
      <c r="AE2100" s="39">
        <v>10.36</v>
      </c>
      <c r="AF2100" s="11">
        <f>IF(Z2100=2,AE2100*1.08,IF(AE2100&lt;=10,(AE2100*1.09),IF(AE2100&lt;=50,(10*1.09)+((AE2100-10)*1.08),IF(AE2100&lt;=100,(10*1.09)+((50-10)*1.08)+((AE2100-50)*1.07),IF(AE2100&lt;=200,(10*1.09)+((50-10)*1.08)+((100-50)*1.07)+((AE2100-100)*1.04),(10*1.09)+((50-10)*1.08)+((100-50)*1.07)+((200-100)*1.04)+((AE2100-200)*1.02))))))</f>
        <v>11.2888</v>
      </c>
      <c r="AG2100" s="11">
        <f>IF(Z2100=1,AF2100*1.08,IF(Z2100=4,AF2100*1.08,IF(Z2100=2,0,IF(AE2100&lt;=100,(AF2100*1.25),IF(AE2100&lt;=200,134.5+((AE2100-100)*1.04*1.16),255.14+((AE2100-200)*1.02*1.12))))))</f>
        <v>14.111000000000001</v>
      </c>
      <c r="AH2100" s="11">
        <f>IF(Z2100=1,0,IF(Z2100=4,0,(AG2100*1.08)))</f>
        <v>15.239880000000001</v>
      </c>
      <c r="AI2100" s="9">
        <f>TRUNC(AF2100,2)</f>
        <v>11.28</v>
      </c>
      <c r="AJ2100" s="9">
        <f>TRUNC(AG2100,2)</f>
        <v>14.11</v>
      </c>
      <c r="AK2100" s="9">
        <f>TRUNC(AH2100,2)</f>
        <v>15.23</v>
      </c>
      <c r="AL2100" s="13">
        <v>44170</v>
      </c>
      <c r="AM2100" s="13">
        <v>44187</v>
      </c>
      <c r="AN2100" s="13" t="s">
        <v>6541</v>
      </c>
    </row>
    <row r="2101" spans="1:40" ht="57" customHeight="1" x14ac:dyDescent="0.25">
      <c r="A2101" s="1">
        <v>8699546650019</v>
      </c>
      <c r="B2101" s="1" t="s">
        <v>276</v>
      </c>
      <c r="C2101" s="1" t="s">
        <v>277</v>
      </c>
      <c r="D2101" s="2" t="s">
        <v>44</v>
      </c>
      <c r="E2101" s="3" t="s">
        <v>5731</v>
      </c>
      <c r="F2101" s="3">
        <v>0</v>
      </c>
      <c r="G2101" s="2">
        <v>2</v>
      </c>
      <c r="H2101" s="3">
        <v>1</v>
      </c>
      <c r="I2101" s="3"/>
      <c r="J2101" s="3"/>
      <c r="K2101" s="3"/>
      <c r="L2101" s="4" t="s">
        <v>280</v>
      </c>
      <c r="M2101" s="4" t="s">
        <v>77</v>
      </c>
      <c r="N2101" s="3" t="s">
        <v>5960</v>
      </c>
      <c r="O2101" s="3">
        <v>0.1</v>
      </c>
      <c r="P2101" s="3" t="s">
        <v>209</v>
      </c>
      <c r="Q2101" s="3">
        <v>20</v>
      </c>
      <c r="R2101" s="3" t="s">
        <v>48</v>
      </c>
      <c r="S2101" s="10" t="s">
        <v>49</v>
      </c>
      <c r="T2101" s="3" t="s">
        <v>102</v>
      </c>
      <c r="U2101" s="38">
        <v>4.54</v>
      </c>
      <c r="V2101" s="38">
        <v>4.54</v>
      </c>
      <c r="W2101" s="38">
        <v>2.72</v>
      </c>
      <c r="X2101" s="3" t="s">
        <v>102</v>
      </c>
      <c r="Y2101" s="12"/>
      <c r="Z2101" s="1">
        <v>0</v>
      </c>
      <c r="AA2101" s="9">
        <v>10.36</v>
      </c>
      <c r="AB2101" s="9"/>
      <c r="AC2101" s="50">
        <f>IF(AD2101=AK2101,1,0)</f>
        <v>1</v>
      </c>
      <c r="AD2101" s="50">
        <v>15.23</v>
      </c>
      <c r="AE2101" s="39">
        <v>10.36</v>
      </c>
      <c r="AF2101" s="11">
        <f>IF(Z2101=2,AE2101*1.08,IF(AE2101&lt;=10,(AE2101*1.09),IF(AE2101&lt;=50,(10*1.09)+((AE2101-10)*1.08),IF(AE2101&lt;=100,(10*1.09)+((50-10)*1.08)+((AE2101-50)*1.07),IF(AE2101&lt;=200,(10*1.09)+((50-10)*1.08)+((100-50)*1.07)+((AE2101-100)*1.04),(10*1.09)+((50-10)*1.08)+((100-50)*1.07)+((200-100)*1.04)+((AE2101-200)*1.02))))))</f>
        <v>11.2888</v>
      </c>
      <c r="AG2101" s="11">
        <f>IF(Z2101=1,AF2101*1.08,IF(Z2101=4,AF2101*1.08,IF(Z2101=2,0,IF(AE2101&lt;=100,(AF2101*1.25),IF(AE2101&lt;=200,134.5+((AE2101-100)*1.04*1.16),255.14+((AE2101-200)*1.02*1.12))))))</f>
        <v>14.111000000000001</v>
      </c>
      <c r="AH2101" s="11">
        <f>IF(Z2101=1,0,IF(Z2101=4,0,(AG2101*1.08)))</f>
        <v>15.239880000000001</v>
      </c>
      <c r="AI2101" s="9">
        <f>TRUNC(AF2101,2)</f>
        <v>11.28</v>
      </c>
      <c r="AJ2101" s="9">
        <f>TRUNC(AG2101,2)</f>
        <v>14.11</v>
      </c>
      <c r="AK2101" s="9">
        <f>TRUNC(AH2101,2)</f>
        <v>15.23</v>
      </c>
      <c r="AL2101" s="13">
        <v>44170</v>
      </c>
      <c r="AM2101" s="13">
        <v>44187</v>
      </c>
      <c r="AN2101" s="13" t="s">
        <v>6541</v>
      </c>
    </row>
    <row r="2102" spans="1:40" ht="57" customHeight="1" x14ac:dyDescent="0.25">
      <c r="A2102" s="1">
        <v>8699650772133</v>
      </c>
      <c r="B2102" s="1" t="s">
        <v>1786</v>
      </c>
      <c r="C2102" s="1" t="s">
        <v>1787</v>
      </c>
      <c r="D2102" s="2" t="s">
        <v>150</v>
      </c>
      <c r="E2102" s="3" t="s">
        <v>133</v>
      </c>
      <c r="F2102" s="3">
        <v>0</v>
      </c>
      <c r="G2102" s="2">
        <v>1</v>
      </c>
      <c r="H2102" s="3">
        <v>1</v>
      </c>
      <c r="I2102" s="3"/>
      <c r="J2102" s="3"/>
      <c r="K2102" s="3"/>
      <c r="L2102" s="4" t="s">
        <v>3386</v>
      </c>
      <c r="M2102" s="4" t="s">
        <v>399</v>
      </c>
      <c r="N2102" s="3" t="s">
        <v>5911</v>
      </c>
      <c r="O2102" s="3" t="s">
        <v>3387</v>
      </c>
      <c r="P2102" s="3" t="s">
        <v>221</v>
      </c>
      <c r="Q2102" s="3">
        <v>1</v>
      </c>
      <c r="R2102" s="3" t="s">
        <v>48</v>
      </c>
      <c r="S2102" s="10" t="s">
        <v>18</v>
      </c>
      <c r="T2102" s="3" t="s">
        <v>153</v>
      </c>
      <c r="U2102" s="38">
        <v>31.55</v>
      </c>
      <c r="V2102" s="38">
        <v>31.55</v>
      </c>
      <c r="W2102" s="38">
        <v>25.24</v>
      </c>
      <c r="X2102" s="3" t="s">
        <v>153</v>
      </c>
      <c r="Y2102" s="12"/>
      <c r="Z2102" s="1">
        <v>0</v>
      </c>
      <c r="AA2102" s="9">
        <v>96.21</v>
      </c>
      <c r="AB2102" s="9"/>
      <c r="AC2102" s="50">
        <f>IF(AD2102=AK2102,1,0)</f>
        <v>1</v>
      </c>
      <c r="AD2102" s="50">
        <v>139.78</v>
      </c>
      <c r="AE2102" s="39">
        <v>96.21</v>
      </c>
      <c r="AF2102" s="11">
        <f>IF(Z2102=2,AE2102*1.08,IF(AE2102&lt;=10,(AE2102*1.09),IF(AE2102&lt;=50,(10*1.09)+((AE2102-10)*1.08),IF(AE2102&lt;=100,(10*1.09)+((50-10)*1.08)+((AE2102-50)*1.07),IF(AE2102&lt;=200,(10*1.09)+((50-10)*1.08)+((100-50)*1.07)+((AE2102-100)*1.04),(10*1.09)+((50-10)*1.08)+((100-50)*1.07)+((200-100)*1.04)+((AE2102-200)*1.02))))))</f>
        <v>103.54470000000001</v>
      </c>
      <c r="AG2102" s="11">
        <f>IF(Z2102=1,AF2102*1.08,IF(Z2102=4,AF2102*1.08,IF(Z2102=2,0,IF(AE2102&lt;=100,(AF2102*1.25),IF(AE2102&lt;=200,134.5+((AE2102-100)*1.04*1.16),255.14+((AE2102-200)*1.02*1.12))))))</f>
        <v>129.43087500000001</v>
      </c>
      <c r="AH2102" s="11">
        <f>IF(Z2102=1,0,IF(Z2102=4,0,(AG2102*1.08)))</f>
        <v>139.78534500000004</v>
      </c>
      <c r="AI2102" s="9">
        <f>TRUNC(AF2102,2)</f>
        <v>103.54</v>
      </c>
      <c r="AJ2102" s="9">
        <f>TRUNC(AG2102,2)</f>
        <v>129.43</v>
      </c>
      <c r="AK2102" s="9">
        <f>TRUNC(AH2102,2)</f>
        <v>139.78</v>
      </c>
      <c r="AL2102" s="13">
        <v>44170</v>
      </c>
      <c r="AM2102" s="13">
        <v>44187</v>
      </c>
      <c r="AN2102" s="13" t="s">
        <v>6541</v>
      </c>
    </row>
    <row r="2103" spans="1:40" ht="57" customHeight="1" x14ac:dyDescent="0.25">
      <c r="A2103" s="1">
        <v>8699650772607</v>
      </c>
      <c r="B2103" s="1" t="s">
        <v>1786</v>
      </c>
      <c r="C2103" s="1" t="s">
        <v>1787</v>
      </c>
      <c r="D2103" s="2" t="s">
        <v>150</v>
      </c>
      <c r="E2103" s="3" t="s">
        <v>133</v>
      </c>
      <c r="F2103" s="3">
        <v>0</v>
      </c>
      <c r="G2103" s="2">
        <v>1</v>
      </c>
      <c r="H2103" s="3">
        <v>1</v>
      </c>
      <c r="I2103" s="3"/>
      <c r="J2103" s="3"/>
      <c r="K2103" s="3"/>
      <c r="L2103" s="4" t="s">
        <v>3388</v>
      </c>
      <c r="M2103" s="4" t="s">
        <v>399</v>
      </c>
      <c r="N2103" s="3" t="s">
        <v>5911</v>
      </c>
      <c r="O2103" s="3" t="s">
        <v>3389</v>
      </c>
      <c r="P2103" s="3" t="s">
        <v>221</v>
      </c>
      <c r="Q2103" s="3">
        <v>1</v>
      </c>
      <c r="R2103" s="3" t="s">
        <v>48</v>
      </c>
      <c r="S2103" s="10" t="s">
        <v>18</v>
      </c>
      <c r="T2103" s="3" t="s">
        <v>153</v>
      </c>
      <c r="U2103" s="38">
        <v>157.75</v>
      </c>
      <c r="V2103" s="38">
        <v>157.75</v>
      </c>
      <c r="W2103" s="38">
        <v>126.2</v>
      </c>
      <c r="X2103" s="3" t="s">
        <v>153</v>
      </c>
      <c r="Y2103" s="12"/>
      <c r="Z2103" s="1">
        <v>0</v>
      </c>
      <c r="AA2103" s="9">
        <v>481.07</v>
      </c>
      <c r="AB2103" s="9"/>
      <c r="AC2103" s="50">
        <f>IF(AD2103=AK2103,1,0)</f>
        <v>1</v>
      </c>
      <c r="AD2103" s="50">
        <v>622.33000000000004</v>
      </c>
      <c r="AE2103" s="39">
        <v>481.07</v>
      </c>
      <c r="AF2103" s="11">
        <f>IF(Z2103=2,AE2103*1.08,IF(AE2103&lt;=10,(AE2103*1.09),IF(AE2103&lt;=50,(10*1.09)+((AE2103-10)*1.08),IF(AE2103&lt;=100,(10*1.09)+((50-10)*1.08)+((AE2103-50)*1.07),IF(AE2103&lt;=200,(10*1.09)+((50-10)*1.08)+((100-50)*1.07)+((AE2103-100)*1.04),(10*1.09)+((50-10)*1.08)+((100-50)*1.07)+((200-100)*1.04)+((AE2103-200)*1.02))))))</f>
        <v>498.29139999999995</v>
      </c>
      <c r="AG2103" s="11">
        <f>IF(Z2103=1,AF2103*1.08,IF(Z2103=4,AF2103*1.08,IF(Z2103=2,0,IF(AE2103&lt;=100,(AF2103*1.25),IF(AE2103&lt;=200,134.5+((AE2103-100)*1.04*1.16),255.14+((AE2103-200)*1.02*1.12))))))</f>
        <v>576.23436800000002</v>
      </c>
      <c r="AH2103" s="11">
        <f>IF(Z2103=1,0,IF(Z2103=4,0,(AG2103*1.08)))</f>
        <v>622.33311744000002</v>
      </c>
      <c r="AI2103" s="9">
        <f>TRUNC(AF2103,2)</f>
        <v>498.29</v>
      </c>
      <c r="AJ2103" s="9">
        <f>TRUNC(AG2103,2)</f>
        <v>576.23</v>
      </c>
      <c r="AK2103" s="9">
        <f>TRUNC(AH2103,2)</f>
        <v>622.33000000000004</v>
      </c>
      <c r="AL2103" s="13">
        <v>44170</v>
      </c>
      <c r="AM2103" s="13">
        <v>44187</v>
      </c>
      <c r="AN2103" s="13" t="s">
        <v>6541</v>
      </c>
    </row>
    <row r="2104" spans="1:40" ht="57" customHeight="1" x14ac:dyDescent="0.25">
      <c r="A2104" s="1">
        <v>8681697750151</v>
      </c>
      <c r="B2104" s="1" t="s">
        <v>1939</v>
      </c>
      <c r="C2104" s="1" t="s">
        <v>1940</v>
      </c>
      <c r="D2104" s="2" t="s">
        <v>150</v>
      </c>
      <c r="E2104" s="3" t="s">
        <v>133</v>
      </c>
      <c r="F2104" s="3">
        <v>0</v>
      </c>
      <c r="G2104" s="2">
        <v>1</v>
      </c>
      <c r="H2104" s="3">
        <v>1</v>
      </c>
      <c r="I2104" s="3"/>
      <c r="J2104" s="3"/>
      <c r="K2104" s="3"/>
      <c r="L2104" s="4" t="s">
        <v>3392</v>
      </c>
      <c r="M2104" s="4" t="s">
        <v>219</v>
      </c>
      <c r="N2104" s="3" t="s">
        <v>5967</v>
      </c>
      <c r="O2104" s="3">
        <v>15</v>
      </c>
      <c r="P2104" s="3" t="s">
        <v>76</v>
      </c>
      <c r="Q2104" s="3">
        <v>5</v>
      </c>
      <c r="R2104" s="16" t="s">
        <v>788</v>
      </c>
      <c r="S2104" s="10" t="s">
        <v>18</v>
      </c>
      <c r="T2104" s="3" t="s">
        <v>153</v>
      </c>
      <c r="U2104" s="38">
        <v>4.9000000000000004</v>
      </c>
      <c r="V2104" s="38">
        <v>6.28</v>
      </c>
      <c r="W2104" s="38">
        <v>4.9000000000000004</v>
      </c>
      <c r="X2104" s="11" t="s">
        <v>153</v>
      </c>
      <c r="Y2104" s="12"/>
      <c r="Z2104" s="1">
        <v>0</v>
      </c>
      <c r="AA2104" s="9">
        <v>18.68</v>
      </c>
      <c r="AB2104" s="9"/>
      <c r="AC2104" s="50">
        <f>IF(AD2104=AK2104,1,0)</f>
        <v>1</v>
      </c>
      <c r="AD2104" s="50">
        <v>27.37</v>
      </c>
      <c r="AE2104" s="39">
        <v>18.68</v>
      </c>
      <c r="AF2104" s="11">
        <f>IF(Z2104=2,AE2104*1.08,IF(AE2104&lt;=10,(AE2104*1.09),IF(AE2104&lt;=50,(10*1.09)+((AE2104-10)*1.08),IF(AE2104&lt;=100,(10*1.09)+((50-10)*1.08)+((AE2104-50)*1.07),IF(AE2104&lt;=200,(10*1.09)+((50-10)*1.08)+((100-50)*1.07)+((AE2104-100)*1.04),(10*1.09)+((50-10)*1.08)+((100-50)*1.07)+((200-100)*1.04)+((AE2104-200)*1.02))))))</f>
        <v>20.2744</v>
      </c>
      <c r="AG2104" s="11">
        <f>IF(Z2104=1,AF2104*1.08,IF(Z2104=4,AF2104*1.08,IF(Z2104=2,0,IF(AE2104&lt;=100,(AF2104*1.25),IF(AE2104&lt;=200,134.5+((AE2104-100)*1.04*1.16),255.14+((AE2104-200)*1.02*1.12))))))</f>
        <v>25.343</v>
      </c>
      <c r="AH2104" s="11">
        <f>IF(Z2104=1,0,IF(Z2104=4,0,(AG2104*1.08)))</f>
        <v>27.370440000000002</v>
      </c>
      <c r="AI2104" s="9">
        <f>TRUNC(AF2104,2)</f>
        <v>20.27</v>
      </c>
      <c r="AJ2104" s="9">
        <f>TRUNC(AG2104,2)</f>
        <v>25.34</v>
      </c>
      <c r="AK2104" s="9">
        <f>TRUNC(AH2104,2)</f>
        <v>27.37</v>
      </c>
      <c r="AL2104" s="13">
        <v>44170</v>
      </c>
      <c r="AM2104" s="13">
        <v>44187</v>
      </c>
      <c r="AN2104" s="13" t="s">
        <v>6541</v>
      </c>
    </row>
    <row r="2105" spans="1:40" ht="57" customHeight="1" x14ac:dyDescent="0.25">
      <c r="A2105" s="1">
        <v>8681697750168</v>
      </c>
      <c r="B2105" s="1" t="s">
        <v>1939</v>
      </c>
      <c r="C2105" s="1" t="s">
        <v>1940</v>
      </c>
      <c r="D2105" s="2" t="s">
        <v>150</v>
      </c>
      <c r="E2105" s="3" t="s">
        <v>133</v>
      </c>
      <c r="F2105" s="3">
        <v>0</v>
      </c>
      <c r="G2105" s="2">
        <v>1</v>
      </c>
      <c r="H2105" s="3">
        <v>1</v>
      </c>
      <c r="I2105" s="3"/>
      <c r="J2105" s="3"/>
      <c r="K2105" s="3"/>
      <c r="L2105" s="4" t="s">
        <v>3393</v>
      </c>
      <c r="M2105" s="4" t="s">
        <v>219</v>
      </c>
      <c r="N2105" s="3" t="s">
        <v>5967</v>
      </c>
      <c r="O2105" s="3">
        <v>50</v>
      </c>
      <c r="P2105" s="3" t="s">
        <v>76</v>
      </c>
      <c r="Q2105" s="3">
        <v>5</v>
      </c>
      <c r="R2105" s="16" t="s">
        <v>788</v>
      </c>
      <c r="S2105" s="10" t="s">
        <v>18</v>
      </c>
      <c r="T2105" s="10" t="s">
        <v>153</v>
      </c>
      <c r="U2105" s="38">
        <v>16.329999999999998</v>
      </c>
      <c r="V2105" s="38">
        <v>16.329999999999998</v>
      </c>
      <c r="W2105" s="38">
        <v>13.06</v>
      </c>
      <c r="X2105" s="11" t="s">
        <v>153</v>
      </c>
      <c r="Y2105" s="12"/>
      <c r="Z2105" s="1">
        <v>0</v>
      </c>
      <c r="AA2105" s="9">
        <v>47.31</v>
      </c>
      <c r="AB2105" s="9"/>
      <c r="AC2105" s="50">
        <f>IF(AD2105=AK2105,1,0)</f>
        <v>1</v>
      </c>
      <c r="AD2105" s="50">
        <v>69.11</v>
      </c>
      <c r="AE2105" s="39">
        <v>47.31</v>
      </c>
      <c r="AF2105" s="11">
        <f>IF(Z2105=2,AE2105*1.08,IF(AE2105&lt;=10,(AE2105*1.09),IF(AE2105&lt;=50,(10*1.09)+((AE2105-10)*1.08),IF(AE2105&lt;=100,(10*1.09)+((50-10)*1.08)+((AE2105-50)*1.07),IF(AE2105&lt;=200,(10*1.09)+((50-10)*1.08)+((100-50)*1.07)+((AE2105-100)*1.04),(10*1.09)+((50-10)*1.08)+((100-50)*1.07)+((200-100)*1.04)+((AE2105-200)*1.02))))))</f>
        <v>51.194800000000001</v>
      </c>
      <c r="AG2105" s="11">
        <f>IF(Z2105=1,AF2105*1.08,IF(Z2105=4,AF2105*1.08,IF(Z2105=2,0,IF(AE2105&lt;=100,(AF2105*1.25),IF(AE2105&lt;=200,134.5+((AE2105-100)*1.04*1.16),255.14+((AE2105-200)*1.02*1.12))))))</f>
        <v>63.993499999999997</v>
      </c>
      <c r="AH2105" s="11">
        <f>IF(Z2105=1,0,IF(Z2105=4,0,(AG2105*1.08)))</f>
        <v>69.112980000000007</v>
      </c>
      <c r="AI2105" s="9">
        <f>TRUNC(AF2105,2)</f>
        <v>51.19</v>
      </c>
      <c r="AJ2105" s="9">
        <f>TRUNC(AG2105,2)</f>
        <v>63.99</v>
      </c>
      <c r="AK2105" s="9">
        <f>TRUNC(AH2105,2)</f>
        <v>69.11</v>
      </c>
      <c r="AL2105" s="13">
        <v>44170</v>
      </c>
      <c r="AM2105" s="13">
        <v>44187</v>
      </c>
      <c r="AN2105" s="13" t="s">
        <v>6541</v>
      </c>
    </row>
    <row r="2106" spans="1:40" ht="57" customHeight="1" x14ac:dyDescent="0.25">
      <c r="A2106" s="1">
        <v>8699874080397</v>
      </c>
      <c r="B2106" s="1" t="s">
        <v>4726</v>
      </c>
      <c r="C2106" s="1" t="s">
        <v>4727</v>
      </c>
      <c r="D2106" s="2" t="s">
        <v>44</v>
      </c>
      <c r="E2106" s="3" t="s">
        <v>5731</v>
      </c>
      <c r="F2106" s="3">
        <v>0</v>
      </c>
      <c r="G2106" s="2">
        <v>2</v>
      </c>
      <c r="H2106" s="3">
        <v>1</v>
      </c>
      <c r="I2106" s="3"/>
      <c r="J2106" s="3"/>
      <c r="K2106" s="3"/>
      <c r="L2106" s="4" t="s">
        <v>6507</v>
      </c>
      <c r="M2106" s="4" t="s">
        <v>897</v>
      </c>
      <c r="N2106" s="3" t="s">
        <v>5943</v>
      </c>
      <c r="O2106" s="3">
        <v>10</v>
      </c>
      <c r="P2106" s="3" t="s">
        <v>76</v>
      </c>
      <c r="Q2106" s="3">
        <v>5</v>
      </c>
      <c r="R2106" s="3" t="s">
        <v>48</v>
      </c>
      <c r="S2106" s="10" t="s">
        <v>49</v>
      </c>
      <c r="T2106" s="3" t="s">
        <v>102</v>
      </c>
      <c r="U2106" s="38">
        <v>12.27</v>
      </c>
      <c r="V2106" s="38">
        <v>12.27</v>
      </c>
      <c r="W2106" s="38">
        <v>12.27</v>
      </c>
      <c r="X2106" s="11" t="s">
        <v>102</v>
      </c>
      <c r="Y2106" s="12"/>
      <c r="Z2106" s="1">
        <v>1</v>
      </c>
      <c r="AA2106" s="9">
        <v>46.81</v>
      </c>
      <c r="AB2106" s="9"/>
      <c r="AC2106" s="50">
        <f>IF(AD2106=AK2106,1,0)</f>
        <v>1</v>
      </c>
      <c r="AD2106" s="50">
        <v>0</v>
      </c>
      <c r="AE2106" s="39">
        <v>46.81</v>
      </c>
      <c r="AF2106" s="11">
        <f>IF(Z2106=2,AE2106*1.08,IF(AE2106&lt;=10,(AE2106*1.09),IF(AE2106&lt;=50,(10*1.09)+((AE2106-10)*1.08),IF(AE2106&lt;=100,(10*1.09)+((50-10)*1.08)+((AE2106-50)*1.07),IF(AE2106&lt;=200,(10*1.09)+((50-10)*1.08)+((100-50)*1.07)+((AE2106-100)*1.04),(10*1.09)+((50-10)*1.08)+((100-50)*1.07)+((200-100)*1.04)+((AE2106-200)*1.02))))))</f>
        <v>50.654800000000002</v>
      </c>
      <c r="AG2106" s="11">
        <f>IF(Z2106=1,AF2106*1.08,IF(Z2106=4,AF2106*1.08,IF(Z2106=2,0,IF(AE2106&lt;=100,(AF2106*1.25),IF(AE2106&lt;=200,134.5+((AE2106-100)*1.04*1.16),255.14+((AE2106-200)*1.02*1.12))))))</f>
        <v>54.707184000000005</v>
      </c>
      <c r="AH2106" s="11">
        <f>IF(Z2106=1,0,IF(Z2106=4,0,(AG2106*1.08)))</f>
        <v>0</v>
      </c>
      <c r="AI2106" s="9">
        <f>TRUNC(AF2106,2)</f>
        <v>50.65</v>
      </c>
      <c r="AJ2106" s="9">
        <f>TRUNC(AG2106,2)</f>
        <v>54.7</v>
      </c>
      <c r="AK2106" s="9">
        <f>TRUNC(AH2106,2)</f>
        <v>0</v>
      </c>
      <c r="AL2106" s="13">
        <v>44170</v>
      </c>
      <c r="AM2106" s="13">
        <v>44187</v>
      </c>
      <c r="AN2106" s="13" t="s">
        <v>6541</v>
      </c>
    </row>
    <row r="2107" spans="1:40" ht="57" customHeight="1" x14ac:dyDescent="0.25">
      <c r="A2107" s="1">
        <v>8699874080427</v>
      </c>
      <c r="B2107" s="1" t="s">
        <v>4726</v>
      </c>
      <c r="C2107" s="1" t="s">
        <v>4727</v>
      </c>
      <c r="D2107" s="2" t="s">
        <v>44</v>
      </c>
      <c r="E2107" s="3" t="s">
        <v>5731</v>
      </c>
      <c r="F2107" s="3">
        <v>0</v>
      </c>
      <c r="G2107" s="2">
        <v>2</v>
      </c>
      <c r="H2107" s="3">
        <v>1</v>
      </c>
      <c r="I2107" s="3"/>
      <c r="J2107" s="3"/>
      <c r="K2107" s="3"/>
      <c r="L2107" s="4" t="s">
        <v>6508</v>
      </c>
      <c r="M2107" s="4" t="s">
        <v>897</v>
      </c>
      <c r="N2107" s="3" t="s">
        <v>5943</v>
      </c>
      <c r="O2107" s="3">
        <v>20</v>
      </c>
      <c r="P2107" s="3" t="s">
        <v>76</v>
      </c>
      <c r="Q2107" s="3">
        <v>5</v>
      </c>
      <c r="R2107" s="3" t="s">
        <v>48</v>
      </c>
      <c r="S2107" s="10" t="s">
        <v>49</v>
      </c>
      <c r="T2107" s="3" t="s">
        <v>102</v>
      </c>
      <c r="U2107" s="38">
        <v>21.36</v>
      </c>
      <c r="V2107" s="38">
        <v>21.36</v>
      </c>
      <c r="W2107" s="38">
        <v>21.36</v>
      </c>
      <c r="X2107" s="11" t="s">
        <v>102</v>
      </c>
      <c r="Y2107" s="12"/>
      <c r="Z2107" s="1">
        <v>1</v>
      </c>
      <c r="AA2107" s="9">
        <v>81.489999999999995</v>
      </c>
      <c r="AB2107" s="9"/>
      <c r="AC2107" s="50">
        <f>IF(AD2107=AK2107,1,0)</f>
        <v>1</v>
      </c>
      <c r="AD2107" s="50">
        <v>0</v>
      </c>
      <c r="AE2107" s="39">
        <v>81.489999999999995</v>
      </c>
      <c r="AF2107" s="11">
        <f>IF(Z2107=2,AE2107*1.08,IF(AE2107&lt;=10,(AE2107*1.09),IF(AE2107&lt;=50,(10*1.09)+((AE2107-10)*1.08),IF(AE2107&lt;=100,(10*1.09)+((50-10)*1.08)+((AE2107-50)*1.07),IF(AE2107&lt;=200,(10*1.09)+((50-10)*1.08)+((100-50)*1.07)+((AE2107-100)*1.04),(10*1.09)+((50-10)*1.08)+((100-50)*1.07)+((200-100)*1.04)+((AE2107-200)*1.02))))))</f>
        <v>87.794299999999993</v>
      </c>
      <c r="AG2107" s="11">
        <f>IF(Z2107=1,AF2107*1.08,IF(Z2107=4,AF2107*1.08,IF(Z2107=2,0,IF(AE2107&lt;=100,(AF2107*1.25),IF(AE2107&lt;=200,134.5+((AE2107-100)*1.04*1.16),255.14+((AE2107-200)*1.02*1.12))))))</f>
        <v>94.817843999999994</v>
      </c>
      <c r="AH2107" s="11">
        <f>IF(Z2107=1,0,IF(Z2107=4,0,(AG2107*1.08)))</f>
        <v>0</v>
      </c>
      <c r="AI2107" s="9">
        <f>TRUNC(AF2107,2)</f>
        <v>87.79</v>
      </c>
      <c r="AJ2107" s="9">
        <f>TRUNC(AG2107,2)</f>
        <v>94.81</v>
      </c>
      <c r="AK2107" s="9">
        <f>TRUNC(AH2107,2)</f>
        <v>0</v>
      </c>
      <c r="AL2107" s="13">
        <v>44170</v>
      </c>
      <c r="AM2107" s="13">
        <v>44187</v>
      </c>
      <c r="AN2107" s="13" t="s">
        <v>6541</v>
      </c>
    </row>
    <row r="2108" spans="1:40" ht="57" customHeight="1" x14ac:dyDescent="0.25">
      <c r="A2108" s="1">
        <v>8699638015207</v>
      </c>
      <c r="B2108" s="1" t="s">
        <v>459</v>
      </c>
      <c r="C2108" s="1" t="s">
        <v>460</v>
      </c>
      <c r="D2108" s="2" t="s">
        <v>44</v>
      </c>
      <c r="E2108" s="3" t="s">
        <v>5731</v>
      </c>
      <c r="F2108" s="3">
        <v>0</v>
      </c>
      <c r="G2108" s="2">
        <v>1</v>
      </c>
      <c r="H2108" s="3">
        <v>1</v>
      </c>
      <c r="I2108" s="3"/>
      <c r="J2108" s="3"/>
      <c r="K2108" s="3"/>
      <c r="L2108" s="4" t="s">
        <v>462</v>
      </c>
      <c r="M2108" s="4" t="s">
        <v>463</v>
      </c>
      <c r="N2108" s="3" t="s">
        <v>5974</v>
      </c>
      <c r="O2108" s="3">
        <v>100</v>
      </c>
      <c r="P2108" s="3" t="s">
        <v>76</v>
      </c>
      <c r="Q2108" s="3">
        <v>30</v>
      </c>
      <c r="R2108" s="3" t="s">
        <v>48</v>
      </c>
      <c r="S2108" s="10" t="s">
        <v>18</v>
      </c>
      <c r="T2108" s="3" t="s">
        <v>153</v>
      </c>
      <c r="U2108" s="38">
        <v>17.57</v>
      </c>
      <c r="V2108" s="38">
        <v>48.39</v>
      </c>
      <c r="W2108" s="38">
        <v>17.57</v>
      </c>
      <c r="X2108" s="3" t="s">
        <v>153</v>
      </c>
      <c r="Y2108" s="12"/>
      <c r="Z2108" s="1">
        <v>0</v>
      </c>
      <c r="AA2108" s="9">
        <v>67.03</v>
      </c>
      <c r="AB2108" s="9"/>
      <c r="AC2108" s="50">
        <f>IF(AD2108=AK2108,1,0)</f>
        <v>1</v>
      </c>
      <c r="AD2108" s="50">
        <v>97.63</v>
      </c>
      <c r="AE2108" s="39">
        <v>67.03</v>
      </c>
      <c r="AF2108" s="11">
        <f>IF(Z2108=2,AE2108*1.08,IF(AE2108&lt;=10,(AE2108*1.09),IF(AE2108&lt;=50,(10*1.09)+((AE2108-10)*1.08),IF(AE2108&lt;=100,(10*1.09)+((50-10)*1.08)+((AE2108-50)*1.07),IF(AE2108&lt;=200,(10*1.09)+((50-10)*1.08)+((100-50)*1.07)+((AE2108-100)*1.04),(10*1.09)+((50-10)*1.08)+((100-50)*1.07)+((200-100)*1.04)+((AE2108-200)*1.02))))))</f>
        <v>72.322100000000006</v>
      </c>
      <c r="AG2108" s="11">
        <f>IF(Z2108=1,AF2108*1.08,IF(Z2108=4,AF2108*1.08,IF(Z2108=2,0,IF(AE2108&lt;=100,(AF2108*1.25),IF(AE2108&lt;=200,134.5+((AE2108-100)*1.04*1.16),255.14+((AE2108-200)*1.02*1.12))))))</f>
        <v>90.402625</v>
      </c>
      <c r="AH2108" s="11">
        <f>IF(Z2108=1,0,IF(Z2108=4,0,(AG2108*1.08)))</f>
        <v>97.63483500000001</v>
      </c>
      <c r="AI2108" s="9">
        <f>TRUNC(AF2108,2)</f>
        <v>72.319999999999993</v>
      </c>
      <c r="AJ2108" s="9">
        <f>TRUNC(AG2108,2)</f>
        <v>90.4</v>
      </c>
      <c r="AK2108" s="9">
        <f>TRUNC(AH2108,2)</f>
        <v>97.63</v>
      </c>
      <c r="AL2108" s="13">
        <v>44170</v>
      </c>
      <c r="AM2108" s="13">
        <v>44187</v>
      </c>
      <c r="AN2108" s="13" t="s">
        <v>6541</v>
      </c>
    </row>
    <row r="2109" spans="1:40" ht="57" customHeight="1" x14ac:dyDescent="0.25">
      <c r="A2109" s="1">
        <v>8699638013951</v>
      </c>
      <c r="B2109" s="1" t="s">
        <v>459</v>
      </c>
      <c r="C2109" s="1" t="s">
        <v>460</v>
      </c>
      <c r="D2109" s="2" t="s">
        <v>44</v>
      </c>
      <c r="E2109" s="3" t="s">
        <v>5731</v>
      </c>
      <c r="F2109" s="3">
        <v>0</v>
      </c>
      <c r="G2109" s="2">
        <v>1</v>
      </c>
      <c r="H2109" s="3">
        <v>1</v>
      </c>
      <c r="I2109" s="3"/>
      <c r="J2109" s="3"/>
      <c r="K2109" s="3"/>
      <c r="L2109" s="4" t="s">
        <v>462</v>
      </c>
      <c r="M2109" s="4" t="s">
        <v>463</v>
      </c>
      <c r="N2109" s="3" t="s">
        <v>5974</v>
      </c>
      <c r="O2109" s="3">
        <v>100</v>
      </c>
      <c r="P2109" s="3" t="s">
        <v>76</v>
      </c>
      <c r="Q2109" s="3">
        <v>30</v>
      </c>
      <c r="R2109" s="3" t="s">
        <v>48</v>
      </c>
      <c r="S2109" s="10" t="s">
        <v>49</v>
      </c>
      <c r="T2109" s="3" t="s">
        <v>153</v>
      </c>
      <c r="U2109" s="38">
        <v>17.57</v>
      </c>
      <c r="V2109" s="38">
        <v>48.39</v>
      </c>
      <c r="W2109" s="38">
        <v>17.57</v>
      </c>
      <c r="X2109" s="3" t="s">
        <v>153</v>
      </c>
      <c r="Y2109" s="12"/>
      <c r="Z2109" s="1">
        <v>0</v>
      </c>
      <c r="AA2109" s="9">
        <v>67.03</v>
      </c>
      <c r="AB2109" s="9"/>
      <c r="AC2109" s="50">
        <f>IF(AD2109=AK2109,1,0)</f>
        <v>1</v>
      </c>
      <c r="AD2109" s="50">
        <v>97.63</v>
      </c>
      <c r="AE2109" s="39">
        <v>67.03</v>
      </c>
      <c r="AF2109" s="11">
        <f>IF(Z2109=2,AE2109*1.08,IF(AE2109&lt;=10,(AE2109*1.09),IF(AE2109&lt;=50,(10*1.09)+((AE2109-10)*1.08),IF(AE2109&lt;=100,(10*1.09)+((50-10)*1.08)+((AE2109-50)*1.07),IF(AE2109&lt;=200,(10*1.09)+((50-10)*1.08)+((100-50)*1.07)+((AE2109-100)*1.04),(10*1.09)+((50-10)*1.08)+((100-50)*1.07)+((200-100)*1.04)+((AE2109-200)*1.02))))))</f>
        <v>72.322100000000006</v>
      </c>
      <c r="AG2109" s="11">
        <f>IF(Z2109=1,AF2109*1.08,IF(Z2109=4,AF2109*1.08,IF(Z2109=2,0,IF(AE2109&lt;=100,(AF2109*1.25),IF(AE2109&lt;=200,134.5+((AE2109-100)*1.04*1.16),255.14+((AE2109-200)*1.02*1.12))))))</f>
        <v>90.402625</v>
      </c>
      <c r="AH2109" s="11">
        <f>IF(Z2109=1,0,IF(Z2109=4,0,(AG2109*1.08)))</f>
        <v>97.63483500000001</v>
      </c>
      <c r="AI2109" s="9">
        <f>TRUNC(AF2109,2)</f>
        <v>72.319999999999993</v>
      </c>
      <c r="AJ2109" s="9">
        <f>TRUNC(AG2109,2)</f>
        <v>90.4</v>
      </c>
      <c r="AK2109" s="9">
        <f>TRUNC(AH2109,2)</f>
        <v>97.63</v>
      </c>
      <c r="AL2109" s="13">
        <v>44170</v>
      </c>
      <c r="AM2109" s="13">
        <v>44187</v>
      </c>
      <c r="AN2109" s="13" t="s">
        <v>6541</v>
      </c>
    </row>
    <row r="2110" spans="1:40" ht="57" customHeight="1" x14ac:dyDescent="0.25">
      <c r="A2110" s="1">
        <v>8699783010270</v>
      </c>
      <c r="B2110" s="1" t="s">
        <v>459</v>
      </c>
      <c r="C2110" s="1" t="s">
        <v>460</v>
      </c>
      <c r="D2110" s="2" t="s">
        <v>150</v>
      </c>
      <c r="E2110" s="3" t="s">
        <v>5731</v>
      </c>
      <c r="F2110" s="3">
        <v>0</v>
      </c>
      <c r="G2110" s="2">
        <v>1</v>
      </c>
      <c r="H2110" s="3">
        <v>1</v>
      </c>
      <c r="I2110" s="3"/>
      <c r="J2110" s="3"/>
      <c r="K2110" s="3"/>
      <c r="L2110" s="4" t="s">
        <v>4419</v>
      </c>
      <c r="M2110" s="4" t="s">
        <v>463</v>
      </c>
      <c r="N2110" s="3" t="s">
        <v>5914</v>
      </c>
      <c r="O2110" s="3">
        <v>100</v>
      </c>
      <c r="P2110" s="3" t="s">
        <v>76</v>
      </c>
      <c r="Q2110" s="3">
        <v>30</v>
      </c>
      <c r="R2110" s="3" t="s">
        <v>48</v>
      </c>
      <c r="S2110" s="10" t="s">
        <v>18</v>
      </c>
      <c r="T2110" s="3" t="s">
        <v>153</v>
      </c>
      <c r="U2110" s="38">
        <v>17.57</v>
      </c>
      <c r="V2110" s="38">
        <v>48.39</v>
      </c>
      <c r="W2110" s="38">
        <v>17.57</v>
      </c>
      <c r="X2110" s="3" t="s">
        <v>153</v>
      </c>
      <c r="Y2110" s="12"/>
      <c r="Z2110" s="1">
        <v>0</v>
      </c>
      <c r="AA2110" s="9">
        <v>64.81</v>
      </c>
      <c r="AB2110" s="9"/>
      <c r="AC2110" s="50"/>
      <c r="AD2110" s="50"/>
      <c r="AE2110" s="39">
        <v>64.81</v>
      </c>
      <c r="AF2110" s="11">
        <f>IF(Z2110=2,AE2110*1.08,IF(AE2110&lt;=10,(AE2110*1.09),IF(AE2110&lt;=50,(10*1.09)+((AE2110-10)*1.08),IF(AE2110&lt;=100,(10*1.09)+((50-10)*1.08)+((AE2110-50)*1.07),IF(AE2110&lt;=200,(10*1.09)+((50-10)*1.08)+((100-50)*1.07)+((AE2110-100)*1.04),(10*1.09)+((50-10)*1.08)+((100-50)*1.07)+((200-100)*1.04)+((AE2110-200)*1.02))))))</f>
        <v>69.946700000000007</v>
      </c>
      <c r="AG2110" s="11">
        <f>IF(Z2110=1,AF2110*1.08,IF(Z2110=4,AF2110*1.08,IF(Z2110=2,0,IF(AE2110&lt;=100,(AF2110*1.25),IF(AE2110&lt;=200,134.5+((AE2110-100)*1.04*1.16),255.14+((AE2110-200)*1.02*1.12))))))</f>
        <v>87.433375000000012</v>
      </c>
      <c r="AH2110" s="11">
        <f>IF(Z2110=1,0,IF(Z2110=4,0,(AG2110*1.08)))</f>
        <v>94.428045000000026</v>
      </c>
      <c r="AI2110" s="9">
        <f>TRUNC(AF2110,2)</f>
        <v>69.94</v>
      </c>
      <c r="AJ2110" s="9">
        <f>TRUNC(AG2110,2)</f>
        <v>87.43</v>
      </c>
      <c r="AK2110" s="9">
        <f>TRUNC(AH2110,2)</f>
        <v>94.42</v>
      </c>
      <c r="AL2110" s="13">
        <v>44170</v>
      </c>
      <c r="AM2110" s="13">
        <v>44187</v>
      </c>
      <c r="AN2110" s="13" t="s">
        <v>6541</v>
      </c>
    </row>
    <row r="2111" spans="1:40" ht="57" customHeight="1" x14ac:dyDescent="0.25">
      <c r="A2111" s="1">
        <v>8699820090081</v>
      </c>
      <c r="B2111" s="1" t="s">
        <v>3408</v>
      </c>
      <c r="C2111" s="1" t="s">
        <v>3409</v>
      </c>
      <c r="D2111" s="2" t="s">
        <v>44</v>
      </c>
      <c r="E2111" s="3" t="s">
        <v>5731</v>
      </c>
      <c r="F2111" s="3">
        <v>0</v>
      </c>
      <c r="G2111" s="2">
        <v>2</v>
      </c>
      <c r="H2111" s="3">
        <v>1</v>
      </c>
      <c r="I2111" s="3"/>
      <c r="J2111" s="3"/>
      <c r="K2111" s="3"/>
      <c r="L2111" s="4" t="s">
        <v>3410</v>
      </c>
      <c r="M2111" s="4" t="s">
        <v>3411</v>
      </c>
      <c r="N2111" s="3" t="s">
        <v>6013</v>
      </c>
      <c r="O2111" s="3">
        <v>0.2</v>
      </c>
      <c r="P2111" s="3" t="s">
        <v>76</v>
      </c>
      <c r="Q2111" s="3">
        <v>28</v>
      </c>
      <c r="R2111" s="3" t="s">
        <v>48</v>
      </c>
      <c r="S2111" s="10" t="s">
        <v>49</v>
      </c>
      <c r="T2111" s="3" t="s">
        <v>3158</v>
      </c>
      <c r="U2111" s="38">
        <v>17.37</v>
      </c>
      <c r="V2111" s="38">
        <v>17.37</v>
      </c>
      <c r="W2111" s="38">
        <v>17.37</v>
      </c>
      <c r="X2111" s="3" t="s">
        <v>3158</v>
      </c>
      <c r="Y2111" s="12"/>
      <c r="Z2111" s="1">
        <v>0</v>
      </c>
      <c r="AA2111" s="9">
        <v>16.87</v>
      </c>
      <c r="AB2111" s="9"/>
      <c r="AC2111" s="50">
        <f>IF(AD2111=AK2111,1,0)</f>
        <v>1</v>
      </c>
      <c r="AD2111" s="50">
        <v>24.73</v>
      </c>
      <c r="AE2111" s="39">
        <v>16.87</v>
      </c>
      <c r="AF2111" s="11">
        <f>IF(Z2111=2,AE2111*1.08,IF(AE2111&lt;=10,(AE2111*1.09),IF(AE2111&lt;=50,(10*1.09)+((AE2111-10)*1.08),IF(AE2111&lt;=100,(10*1.09)+((50-10)*1.08)+((AE2111-50)*1.07),IF(AE2111&lt;=200,(10*1.09)+((50-10)*1.08)+((100-50)*1.07)+((AE2111-100)*1.04),(10*1.09)+((50-10)*1.08)+((100-50)*1.07)+((200-100)*1.04)+((AE2111-200)*1.02))))))</f>
        <v>18.319600000000001</v>
      </c>
      <c r="AG2111" s="11">
        <f>IF(Z2111=1,AF2111*1.08,IF(Z2111=4,AF2111*1.08,IF(Z2111=2,0,IF(AE2111&lt;=100,(AF2111*1.25),IF(AE2111&lt;=200,134.5+((AE2111-100)*1.04*1.16),255.14+((AE2111-200)*1.02*1.12))))))</f>
        <v>22.899500000000003</v>
      </c>
      <c r="AH2111" s="11">
        <f>IF(Z2111=1,0,IF(Z2111=4,0,(AG2111*1.08)))</f>
        <v>24.731460000000006</v>
      </c>
      <c r="AI2111" s="9">
        <f>TRUNC(AF2111,2)</f>
        <v>18.309999999999999</v>
      </c>
      <c r="AJ2111" s="9">
        <f>TRUNC(AG2111,2)</f>
        <v>22.89</v>
      </c>
      <c r="AK2111" s="9">
        <f>TRUNC(AH2111,2)</f>
        <v>24.73</v>
      </c>
      <c r="AL2111" s="13">
        <v>44170</v>
      </c>
      <c r="AM2111" s="13">
        <v>44187</v>
      </c>
      <c r="AN2111" s="13" t="s">
        <v>6541</v>
      </c>
    </row>
    <row r="2112" spans="1:40" ht="57" customHeight="1" x14ac:dyDescent="0.25">
      <c r="A2112" s="1">
        <v>8699820090104</v>
      </c>
      <c r="B2112" s="1" t="s">
        <v>3408</v>
      </c>
      <c r="C2112" s="1" t="s">
        <v>3409</v>
      </c>
      <c r="D2112" s="2" t="s">
        <v>44</v>
      </c>
      <c r="E2112" s="3" t="s">
        <v>5731</v>
      </c>
      <c r="F2112" s="3">
        <v>0</v>
      </c>
      <c r="G2112" s="2">
        <v>2</v>
      </c>
      <c r="H2112" s="3">
        <v>1</v>
      </c>
      <c r="I2112" s="3"/>
      <c r="J2112" s="3"/>
      <c r="K2112" s="3"/>
      <c r="L2112" s="4" t="s">
        <v>3412</v>
      </c>
      <c r="M2112" s="4" t="s">
        <v>3411</v>
      </c>
      <c r="N2112" s="3" t="s">
        <v>6013</v>
      </c>
      <c r="O2112" s="3">
        <v>0.4</v>
      </c>
      <c r="P2112" s="3" t="s">
        <v>76</v>
      </c>
      <c r="Q2112" s="3">
        <v>28</v>
      </c>
      <c r="R2112" s="3" t="s">
        <v>48</v>
      </c>
      <c r="S2112" s="10" t="s">
        <v>49</v>
      </c>
      <c r="T2112" s="3" t="s">
        <v>3158</v>
      </c>
      <c r="U2112" s="38">
        <v>20.02</v>
      </c>
      <c r="V2112" s="38">
        <v>20.02</v>
      </c>
      <c r="W2112" s="38">
        <v>20.02</v>
      </c>
      <c r="X2112" s="3" t="s">
        <v>3158</v>
      </c>
      <c r="Y2112" s="12"/>
      <c r="Z2112" s="1">
        <v>0</v>
      </c>
      <c r="AA2112" s="9">
        <v>25.91</v>
      </c>
      <c r="AB2112" s="9"/>
      <c r="AC2112" s="50">
        <f>IF(AD2112=AK2112,1,0)</f>
        <v>1</v>
      </c>
      <c r="AD2112" s="50">
        <v>37.909999999999997</v>
      </c>
      <c r="AE2112" s="39">
        <v>25.91</v>
      </c>
      <c r="AF2112" s="11">
        <f>IF(Z2112=2,AE2112*1.08,IF(AE2112&lt;=10,(AE2112*1.09),IF(AE2112&lt;=50,(10*1.09)+((AE2112-10)*1.08),IF(AE2112&lt;=100,(10*1.09)+((50-10)*1.08)+((AE2112-50)*1.07),IF(AE2112&lt;=200,(10*1.09)+((50-10)*1.08)+((100-50)*1.07)+((AE2112-100)*1.04),(10*1.09)+((50-10)*1.08)+((100-50)*1.07)+((200-100)*1.04)+((AE2112-200)*1.02))))))</f>
        <v>28.082799999999999</v>
      </c>
      <c r="AG2112" s="11">
        <f>IF(Z2112=1,AF2112*1.08,IF(Z2112=4,AF2112*1.08,IF(Z2112=2,0,IF(AE2112&lt;=100,(AF2112*1.25),IF(AE2112&lt;=200,134.5+((AE2112-100)*1.04*1.16),255.14+((AE2112-200)*1.02*1.12))))))</f>
        <v>35.103499999999997</v>
      </c>
      <c r="AH2112" s="11">
        <f>IF(Z2112=1,0,IF(Z2112=4,0,(AG2112*1.08)))</f>
        <v>37.91178</v>
      </c>
      <c r="AI2112" s="9">
        <f>TRUNC(AF2112,2)</f>
        <v>28.08</v>
      </c>
      <c r="AJ2112" s="9">
        <f>TRUNC(AG2112,2)</f>
        <v>35.1</v>
      </c>
      <c r="AK2112" s="9">
        <f>TRUNC(AH2112,2)</f>
        <v>37.909999999999997</v>
      </c>
      <c r="AL2112" s="13">
        <v>44170</v>
      </c>
      <c r="AM2112" s="13">
        <v>44187</v>
      </c>
      <c r="AN2112" s="13" t="s">
        <v>6541</v>
      </c>
    </row>
    <row r="2113" spans="1:40" ht="57" customHeight="1" x14ac:dyDescent="0.25">
      <c r="A2113" s="1">
        <v>8699561480035</v>
      </c>
      <c r="B2113" s="1" t="s">
        <v>504</v>
      </c>
      <c r="C2113" s="1" t="s">
        <v>505</v>
      </c>
      <c r="D2113" s="2" t="s">
        <v>150</v>
      </c>
      <c r="E2113" s="3" t="s">
        <v>5731</v>
      </c>
      <c r="F2113" s="3">
        <v>0</v>
      </c>
      <c r="G2113" s="2">
        <v>1</v>
      </c>
      <c r="H2113" s="3">
        <v>1</v>
      </c>
      <c r="I2113" s="3"/>
      <c r="J2113" s="3"/>
      <c r="K2113" s="3"/>
      <c r="L2113" s="4" t="s">
        <v>5317</v>
      </c>
      <c r="M2113" s="4" t="s">
        <v>507</v>
      </c>
      <c r="N2113" s="3" t="s">
        <v>6048</v>
      </c>
      <c r="O2113" s="3">
        <v>1</v>
      </c>
      <c r="P2113" s="3" t="s">
        <v>76</v>
      </c>
      <c r="Q2113" s="3">
        <v>30</v>
      </c>
      <c r="R2113" s="3" t="s">
        <v>48</v>
      </c>
      <c r="S2113" s="10" t="s">
        <v>18</v>
      </c>
      <c r="T2113" s="3" t="s">
        <v>153</v>
      </c>
      <c r="U2113" s="38">
        <v>2.08</v>
      </c>
      <c r="V2113" s="38">
        <v>3.13</v>
      </c>
      <c r="W2113" s="38">
        <v>1.87</v>
      </c>
      <c r="X2113" s="11" t="s">
        <v>153</v>
      </c>
      <c r="Y2113" s="12"/>
      <c r="Z2113" s="1">
        <v>0</v>
      </c>
      <c r="AA2113" s="9">
        <v>7.07</v>
      </c>
      <c r="AB2113" s="9"/>
      <c r="AC2113" s="50"/>
      <c r="AD2113" s="50"/>
      <c r="AE2113" s="39">
        <v>7.07</v>
      </c>
      <c r="AF2113" s="11">
        <f>IF(Z2113=2,AE2113*1.08,IF(AE2113&lt;=10,(AE2113*1.09),IF(AE2113&lt;=50,(10*1.09)+((AE2113-10)*1.08),IF(AE2113&lt;=100,(10*1.09)+((50-10)*1.08)+((AE2113-50)*1.07),IF(AE2113&lt;=200,(10*1.09)+((50-10)*1.08)+((100-50)*1.07)+((AE2113-100)*1.04),(10*1.09)+((50-10)*1.08)+((100-50)*1.07)+((200-100)*1.04)+((AE2113-200)*1.02))))))</f>
        <v>7.7063000000000006</v>
      </c>
      <c r="AG2113" s="11">
        <f>IF(Z2113=1,AF2113*1.08,IF(Z2113=4,AF2113*1.08,IF(Z2113=2,0,IF(AE2113&lt;=100,(AF2113*1.25),IF(AE2113&lt;=200,134.5+((AE2113-100)*1.04*1.16),255.14+((AE2113-200)*1.02*1.12))))))</f>
        <v>9.6328750000000003</v>
      </c>
      <c r="AH2113" s="11">
        <f>IF(Z2113=1,0,IF(Z2113=4,0,(AG2113*1.08)))</f>
        <v>10.403505000000001</v>
      </c>
      <c r="AI2113" s="9">
        <f>TRUNC(AF2113,2)</f>
        <v>7.7</v>
      </c>
      <c r="AJ2113" s="9">
        <f>TRUNC(AG2113,2)</f>
        <v>9.6300000000000008</v>
      </c>
      <c r="AK2113" s="9">
        <f>TRUNC(AH2113,2)</f>
        <v>10.4</v>
      </c>
      <c r="AL2113" s="13">
        <v>44170</v>
      </c>
      <c r="AM2113" s="13">
        <v>44187</v>
      </c>
      <c r="AN2113" s="13" t="s">
        <v>6541</v>
      </c>
    </row>
    <row r="2114" spans="1:40" ht="57" customHeight="1" x14ac:dyDescent="0.25">
      <c r="A2114" s="1">
        <v>8699536540016</v>
      </c>
      <c r="B2114" s="1" t="s">
        <v>1816</v>
      </c>
      <c r="C2114" s="1" t="s">
        <v>505</v>
      </c>
      <c r="D2114" s="2" t="s">
        <v>150</v>
      </c>
      <c r="E2114" s="3" t="s">
        <v>5731</v>
      </c>
      <c r="F2114" s="3">
        <v>0</v>
      </c>
      <c r="G2114" s="2">
        <v>1</v>
      </c>
      <c r="H2114" s="3">
        <v>1</v>
      </c>
      <c r="I2114" s="3"/>
      <c r="J2114" s="3"/>
      <c r="K2114" s="3"/>
      <c r="L2114" s="4" t="s">
        <v>1418</v>
      </c>
      <c r="M2114" s="4" t="s">
        <v>507</v>
      </c>
      <c r="N2114" s="3" t="s">
        <v>5946</v>
      </c>
      <c r="O2114" s="3">
        <v>50</v>
      </c>
      <c r="P2114" s="3" t="s">
        <v>188</v>
      </c>
      <c r="Q2114" s="3">
        <v>18</v>
      </c>
      <c r="R2114" s="3" t="s">
        <v>48</v>
      </c>
      <c r="S2114" s="10" t="s">
        <v>18</v>
      </c>
      <c r="T2114" s="3" t="s">
        <v>153</v>
      </c>
      <c r="U2114" s="38">
        <v>4.45</v>
      </c>
      <c r="V2114" s="38">
        <v>8.9499999999999993</v>
      </c>
      <c r="W2114" s="38">
        <v>4.45</v>
      </c>
      <c r="X2114" s="11" t="s">
        <v>153</v>
      </c>
      <c r="Y2114" s="12"/>
      <c r="Z2114" s="1">
        <v>0</v>
      </c>
      <c r="AA2114" s="9">
        <v>16.97</v>
      </c>
      <c r="AB2114" s="9"/>
      <c r="AC2114" s="50">
        <f>IF(AD2114=AK2114,1,0)</f>
        <v>1</v>
      </c>
      <c r="AD2114" s="50">
        <v>24.87</v>
      </c>
      <c r="AE2114" s="39">
        <v>16.97</v>
      </c>
      <c r="AF2114" s="11">
        <f>IF(Z2114=2,AE2114*1.08,IF(AE2114&lt;=10,(AE2114*1.09),IF(AE2114&lt;=50,(10*1.09)+((AE2114-10)*1.08),IF(AE2114&lt;=100,(10*1.09)+((50-10)*1.08)+((AE2114-50)*1.07),IF(AE2114&lt;=200,(10*1.09)+((50-10)*1.08)+((100-50)*1.07)+((AE2114-100)*1.04),(10*1.09)+((50-10)*1.08)+((100-50)*1.07)+((200-100)*1.04)+((AE2114-200)*1.02))))))</f>
        <v>18.427599999999998</v>
      </c>
      <c r="AG2114" s="11">
        <f>IF(Z2114=1,AF2114*1.08,IF(Z2114=4,AF2114*1.08,IF(Z2114=2,0,IF(AE2114&lt;=100,(AF2114*1.25),IF(AE2114&lt;=200,134.5+((AE2114-100)*1.04*1.16),255.14+((AE2114-200)*1.02*1.12))))))</f>
        <v>23.034499999999998</v>
      </c>
      <c r="AH2114" s="11">
        <f>IF(Z2114=1,0,IF(Z2114=4,0,(AG2114*1.08)))</f>
        <v>24.87726</v>
      </c>
      <c r="AI2114" s="9">
        <f>TRUNC(AF2114,2)</f>
        <v>18.420000000000002</v>
      </c>
      <c r="AJ2114" s="9">
        <f>TRUNC(AG2114,2)</f>
        <v>23.03</v>
      </c>
      <c r="AK2114" s="9">
        <f>TRUNC(AH2114,2)</f>
        <v>24.87</v>
      </c>
      <c r="AL2114" s="13">
        <v>44170</v>
      </c>
      <c r="AM2114" s="13">
        <v>44187</v>
      </c>
      <c r="AN2114" s="13" t="s">
        <v>6541</v>
      </c>
    </row>
    <row r="2115" spans="1:40" ht="57" customHeight="1" x14ac:dyDescent="0.25">
      <c r="A2115" s="1">
        <v>8699559540017</v>
      </c>
      <c r="B2115" s="1" t="s">
        <v>1816</v>
      </c>
      <c r="C2115" s="1" t="s">
        <v>505</v>
      </c>
      <c r="D2115" s="2" t="s">
        <v>150</v>
      </c>
      <c r="E2115" s="3" t="s">
        <v>5731</v>
      </c>
      <c r="F2115" s="3">
        <v>0</v>
      </c>
      <c r="G2115" s="2">
        <v>1</v>
      </c>
      <c r="H2115" s="3">
        <v>1</v>
      </c>
      <c r="I2115" s="3"/>
      <c r="J2115" s="3"/>
      <c r="K2115" s="3"/>
      <c r="L2115" s="4" t="s">
        <v>3413</v>
      </c>
      <c r="M2115" s="4" t="s">
        <v>507</v>
      </c>
      <c r="N2115" s="3" t="s">
        <v>5986</v>
      </c>
      <c r="O2115" s="3">
        <v>50</v>
      </c>
      <c r="P2115" s="3" t="s">
        <v>188</v>
      </c>
      <c r="Q2115" s="3">
        <v>18</v>
      </c>
      <c r="R2115" s="3" t="s">
        <v>48</v>
      </c>
      <c r="S2115" s="10" t="s">
        <v>18</v>
      </c>
      <c r="T2115" s="3" t="s">
        <v>153</v>
      </c>
      <c r="U2115" s="38">
        <v>4.45</v>
      </c>
      <c r="V2115" s="38">
        <v>8.9499999999999993</v>
      </c>
      <c r="W2115" s="38">
        <v>4.45</v>
      </c>
      <c r="X2115" s="11" t="s">
        <v>153</v>
      </c>
      <c r="Y2115" s="12"/>
      <c r="Z2115" s="1">
        <v>0</v>
      </c>
      <c r="AA2115" s="9">
        <v>16.97</v>
      </c>
      <c r="AB2115" s="9"/>
      <c r="AC2115" s="50">
        <f>IF(AD2115=AK2115,1,0)</f>
        <v>1</v>
      </c>
      <c r="AD2115" s="50">
        <v>24.87</v>
      </c>
      <c r="AE2115" s="39">
        <v>16.97</v>
      </c>
      <c r="AF2115" s="11">
        <f>IF(Z2115=2,AE2115*1.08,IF(AE2115&lt;=10,(AE2115*1.09),IF(AE2115&lt;=50,(10*1.09)+((AE2115-10)*1.08),IF(AE2115&lt;=100,(10*1.09)+((50-10)*1.08)+((AE2115-50)*1.07),IF(AE2115&lt;=200,(10*1.09)+((50-10)*1.08)+((100-50)*1.07)+((AE2115-100)*1.04),(10*1.09)+((50-10)*1.08)+((100-50)*1.07)+((200-100)*1.04)+((AE2115-200)*1.02))))))</f>
        <v>18.427599999999998</v>
      </c>
      <c r="AG2115" s="11">
        <f>IF(Z2115=1,AF2115*1.08,IF(Z2115=4,AF2115*1.08,IF(Z2115=2,0,IF(AE2115&lt;=100,(AF2115*1.25),IF(AE2115&lt;=200,134.5+((AE2115-100)*1.04*1.16),255.14+((AE2115-200)*1.02*1.12))))))</f>
        <v>23.034499999999998</v>
      </c>
      <c r="AH2115" s="11">
        <f>IF(Z2115=1,0,IF(Z2115=4,0,(AG2115*1.08)))</f>
        <v>24.87726</v>
      </c>
      <c r="AI2115" s="9">
        <f>TRUNC(AF2115,2)</f>
        <v>18.420000000000002</v>
      </c>
      <c r="AJ2115" s="9">
        <f>TRUNC(AG2115,2)</f>
        <v>23.03</v>
      </c>
      <c r="AK2115" s="9">
        <f>TRUNC(AH2115,2)</f>
        <v>24.87</v>
      </c>
      <c r="AL2115" s="13">
        <v>44170</v>
      </c>
      <c r="AM2115" s="13">
        <v>44187</v>
      </c>
      <c r="AN2115" s="13" t="s">
        <v>6541</v>
      </c>
    </row>
    <row r="2116" spans="1:40" ht="57" customHeight="1" x14ac:dyDescent="0.25">
      <c r="A2116" s="1">
        <v>8699566543308</v>
      </c>
      <c r="B2116" s="1" t="s">
        <v>1816</v>
      </c>
      <c r="C2116" s="1" t="s">
        <v>505</v>
      </c>
      <c r="D2116" s="2" t="s">
        <v>150</v>
      </c>
      <c r="E2116" s="3" t="s">
        <v>5731</v>
      </c>
      <c r="F2116" s="3">
        <v>0</v>
      </c>
      <c r="G2116" s="2">
        <v>1</v>
      </c>
      <c r="H2116" s="3">
        <v>1</v>
      </c>
      <c r="I2116" s="3"/>
      <c r="J2116" s="3"/>
      <c r="K2116" s="3"/>
      <c r="L2116" s="4" t="s">
        <v>5779</v>
      </c>
      <c r="M2116" s="4" t="s">
        <v>507</v>
      </c>
      <c r="N2116" s="3" t="s">
        <v>6029</v>
      </c>
      <c r="O2116" s="3">
        <v>50</v>
      </c>
      <c r="P2116" s="3" t="s">
        <v>188</v>
      </c>
      <c r="Q2116" s="3">
        <v>18</v>
      </c>
      <c r="R2116" s="3" t="s">
        <v>48</v>
      </c>
      <c r="S2116" s="10" t="s">
        <v>18</v>
      </c>
      <c r="T2116" s="3" t="s">
        <v>153</v>
      </c>
      <c r="U2116" s="38">
        <v>4.45</v>
      </c>
      <c r="V2116" s="38">
        <v>8.9499999999999993</v>
      </c>
      <c r="W2116" s="38">
        <v>4.45</v>
      </c>
      <c r="X2116" s="11" t="s">
        <v>153</v>
      </c>
      <c r="Y2116" s="12"/>
      <c r="Z2116" s="1">
        <v>0</v>
      </c>
      <c r="AA2116" s="9">
        <v>16.97</v>
      </c>
      <c r="AB2116" s="9"/>
      <c r="AC2116" s="50">
        <f>IF(AD2116=AK2116,1,0)</f>
        <v>1</v>
      </c>
      <c r="AD2116" s="50">
        <v>24.87</v>
      </c>
      <c r="AE2116" s="39">
        <v>16.97</v>
      </c>
      <c r="AF2116" s="11">
        <f>IF(Z2116=2,AE2116*1.08,IF(AE2116&lt;=10,(AE2116*1.09),IF(AE2116&lt;=50,(10*1.09)+((AE2116-10)*1.08),IF(AE2116&lt;=100,(10*1.09)+((50-10)*1.08)+((AE2116-50)*1.07),IF(AE2116&lt;=200,(10*1.09)+((50-10)*1.08)+((100-50)*1.07)+((AE2116-100)*1.04),(10*1.09)+((50-10)*1.08)+((100-50)*1.07)+((200-100)*1.04)+((AE2116-200)*1.02))))))</f>
        <v>18.427599999999998</v>
      </c>
      <c r="AG2116" s="11">
        <f>IF(Z2116=1,AF2116*1.08,IF(Z2116=4,AF2116*1.08,IF(Z2116=2,0,IF(AE2116&lt;=100,(AF2116*1.25),IF(AE2116&lt;=200,134.5+((AE2116-100)*1.04*1.16),255.14+((AE2116-200)*1.02*1.12))))))</f>
        <v>23.034499999999998</v>
      </c>
      <c r="AH2116" s="11">
        <f>IF(Z2116=1,0,IF(Z2116=4,0,(AG2116*1.08)))</f>
        <v>24.87726</v>
      </c>
      <c r="AI2116" s="9">
        <f>TRUNC(AF2116,2)</f>
        <v>18.420000000000002</v>
      </c>
      <c r="AJ2116" s="9">
        <f>TRUNC(AG2116,2)</f>
        <v>23.03</v>
      </c>
      <c r="AK2116" s="9">
        <f>TRUNC(AH2116,2)</f>
        <v>24.87</v>
      </c>
      <c r="AL2116" s="13">
        <v>44170</v>
      </c>
      <c r="AM2116" s="13">
        <v>44187</v>
      </c>
      <c r="AN2116" s="13" t="s">
        <v>6541</v>
      </c>
    </row>
    <row r="2117" spans="1:40" ht="57" customHeight="1" x14ac:dyDescent="0.25">
      <c r="A2117" s="1">
        <v>8699514540014</v>
      </c>
      <c r="B2117" s="1" t="s">
        <v>1816</v>
      </c>
      <c r="C2117" s="1" t="s">
        <v>505</v>
      </c>
      <c r="D2117" s="2" t="s">
        <v>150</v>
      </c>
      <c r="E2117" s="3" t="s">
        <v>5731</v>
      </c>
      <c r="F2117" s="3">
        <v>0</v>
      </c>
      <c r="G2117" s="2">
        <v>1</v>
      </c>
      <c r="H2117" s="3">
        <v>1</v>
      </c>
      <c r="I2117" s="3"/>
      <c r="J2117" s="3"/>
      <c r="K2117" s="3"/>
      <c r="L2117" s="4" t="s">
        <v>3414</v>
      </c>
      <c r="M2117" s="4" t="s">
        <v>507</v>
      </c>
      <c r="N2117" s="3" t="s">
        <v>5962</v>
      </c>
      <c r="O2117" s="3">
        <v>50</v>
      </c>
      <c r="P2117" s="3" t="s">
        <v>188</v>
      </c>
      <c r="Q2117" s="3">
        <v>18</v>
      </c>
      <c r="R2117" s="3" t="s">
        <v>48</v>
      </c>
      <c r="S2117" s="10" t="s">
        <v>18</v>
      </c>
      <c r="T2117" s="3" t="s">
        <v>153</v>
      </c>
      <c r="U2117" s="38">
        <v>4.45</v>
      </c>
      <c r="V2117" s="38">
        <v>8.9499999999999993</v>
      </c>
      <c r="W2117" s="38">
        <v>4.45</v>
      </c>
      <c r="X2117" s="11" t="s">
        <v>153</v>
      </c>
      <c r="Y2117" s="12"/>
      <c r="Z2117" s="1">
        <v>0</v>
      </c>
      <c r="AA2117" s="9">
        <v>16.97</v>
      </c>
      <c r="AB2117" s="9"/>
      <c r="AC2117" s="50">
        <f>IF(AD2117=AK2117,1,0)</f>
        <v>1</v>
      </c>
      <c r="AD2117" s="50">
        <v>24.87</v>
      </c>
      <c r="AE2117" s="39">
        <v>16.97</v>
      </c>
      <c r="AF2117" s="11">
        <f>IF(Z2117=2,AE2117*1.08,IF(AE2117&lt;=10,(AE2117*1.09),IF(AE2117&lt;=50,(10*1.09)+((AE2117-10)*1.08),IF(AE2117&lt;=100,(10*1.09)+((50-10)*1.08)+((AE2117-50)*1.07),IF(AE2117&lt;=200,(10*1.09)+((50-10)*1.08)+((100-50)*1.07)+((AE2117-100)*1.04),(10*1.09)+((50-10)*1.08)+((100-50)*1.07)+((200-100)*1.04)+((AE2117-200)*1.02))))))</f>
        <v>18.427599999999998</v>
      </c>
      <c r="AG2117" s="11">
        <f>IF(Z2117=1,AF2117*1.08,IF(Z2117=4,AF2117*1.08,IF(Z2117=2,0,IF(AE2117&lt;=100,(AF2117*1.25),IF(AE2117&lt;=200,134.5+((AE2117-100)*1.04*1.16),255.14+((AE2117-200)*1.02*1.12))))))</f>
        <v>23.034499999999998</v>
      </c>
      <c r="AH2117" s="11">
        <f>IF(Z2117=1,0,IF(Z2117=4,0,(AG2117*1.08)))</f>
        <v>24.87726</v>
      </c>
      <c r="AI2117" s="9">
        <f>TRUNC(AF2117,2)</f>
        <v>18.420000000000002</v>
      </c>
      <c r="AJ2117" s="9">
        <f>TRUNC(AG2117,2)</f>
        <v>23.03</v>
      </c>
      <c r="AK2117" s="9">
        <f>TRUNC(AH2117,2)</f>
        <v>24.87</v>
      </c>
      <c r="AL2117" s="13">
        <v>44170</v>
      </c>
      <c r="AM2117" s="13">
        <v>44187</v>
      </c>
      <c r="AN2117" s="13" t="s">
        <v>6541</v>
      </c>
    </row>
    <row r="2118" spans="1:40" ht="57" customHeight="1" x14ac:dyDescent="0.25">
      <c r="A2118" s="1">
        <v>8699680030111</v>
      </c>
      <c r="B2118" s="1" t="s">
        <v>3419</v>
      </c>
      <c r="C2118" s="1" t="s">
        <v>3420</v>
      </c>
      <c r="D2118" s="2" t="s">
        <v>150</v>
      </c>
      <c r="E2118" s="3" t="s">
        <v>133</v>
      </c>
      <c r="F2118" s="3">
        <v>0</v>
      </c>
      <c r="G2118" s="2">
        <v>2</v>
      </c>
      <c r="H2118" s="3">
        <v>1</v>
      </c>
      <c r="I2118" s="3"/>
      <c r="J2118" s="3"/>
      <c r="K2118" s="3"/>
      <c r="L2118" s="4" t="s">
        <v>5097</v>
      </c>
      <c r="M2118" s="4" t="s">
        <v>1234</v>
      </c>
      <c r="N2118" s="3" t="s">
        <v>5984</v>
      </c>
      <c r="O2118" s="3">
        <v>100</v>
      </c>
      <c r="P2118" s="3" t="s">
        <v>76</v>
      </c>
      <c r="Q2118" s="3">
        <v>20</v>
      </c>
      <c r="R2118" s="16" t="s">
        <v>2735</v>
      </c>
      <c r="S2118" s="10" t="s">
        <v>18</v>
      </c>
      <c r="T2118" s="3" t="s">
        <v>102</v>
      </c>
      <c r="U2118" s="38">
        <v>17.29</v>
      </c>
      <c r="V2118" s="38">
        <v>17.29</v>
      </c>
      <c r="W2118" s="38">
        <v>13.83</v>
      </c>
      <c r="X2118" s="11" t="s">
        <v>102</v>
      </c>
      <c r="Y2118" s="12"/>
      <c r="Z2118" s="1">
        <v>0</v>
      </c>
      <c r="AA2118" s="9">
        <v>48.83</v>
      </c>
      <c r="AB2118" s="9"/>
      <c r="AC2118" s="50">
        <f>IF(AD2118=AK2118,1,0)</f>
        <v>1</v>
      </c>
      <c r="AD2118" s="50">
        <v>71.319999999999993</v>
      </c>
      <c r="AE2118" s="39">
        <v>48.83</v>
      </c>
      <c r="AF2118" s="11">
        <f>IF(Z2118=2,AE2118*1.08,IF(AE2118&lt;=10,(AE2118*1.09),IF(AE2118&lt;=50,(10*1.09)+((AE2118-10)*1.08),IF(AE2118&lt;=100,(10*1.09)+((50-10)*1.08)+((AE2118-50)*1.07),IF(AE2118&lt;=200,(10*1.09)+((50-10)*1.08)+((100-50)*1.07)+((AE2118-100)*1.04),(10*1.09)+((50-10)*1.08)+((100-50)*1.07)+((200-100)*1.04)+((AE2118-200)*1.02))))))</f>
        <v>52.836399999999998</v>
      </c>
      <c r="AG2118" s="11">
        <f>IF(Z2118=1,AF2118*1.08,IF(Z2118=4,AF2118*1.08,IF(Z2118=2,0,IF(AE2118&lt;=100,(AF2118*1.25),IF(AE2118&lt;=200,134.5+((AE2118-100)*1.04*1.16),255.14+((AE2118-200)*1.02*1.12))))))</f>
        <v>66.045500000000004</v>
      </c>
      <c r="AH2118" s="11">
        <f>IF(Z2118=1,0,IF(Z2118=4,0,(AG2118*1.08)))</f>
        <v>71.32914000000001</v>
      </c>
      <c r="AI2118" s="9">
        <f>TRUNC(AF2118,2)</f>
        <v>52.83</v>
      </c>
      <c r="AJ2118" s="9">
        <f>TRUNC(AG2118,2)</f>
        <v>66.040000000000006</v>
      </c>
      <c r="AK2118" s="9">
        <f>TRUNC(AH2118,2)</f>
        <v>71.319999999999993</v>
      </c>
      <c r="AL2118" s="13">
        <v>44170</v>
      </c>
      <c r="AM2118" s="13">
        <v>44187</v>
      </c>
      <c r="AN2118" s="13" t="s">
        <v>6541</v>
      </c>
    </row>
    <row r="2119" spans="1:40" ht="57" customHeight="1" x14ac:dyDescent="0.25">
      <c r="A2119" s="1">
        <v>8699680030098</v>
      </c>
      <c r="B2119" s="1" t="s">
        <v>3419</v>
      </c>
      <c r="C2119" s="1" t="s">
        <v>3420</v>
      </c>
      <c r="D2119" s="2" t="s">
        <v>150</v>
      </c>
      <c r="E2119" s="3" t="s">
        <v>133</v>
      </c>
      <c r="F2119" s="3">
        <v>0</v>
      </c>
      <c r="G2119" s="2">
        <v>2</v>
      </c>
      <c r="H2119" s="3">
        <v>1</v>
      </c>
      <c r="I2119" s="3"/>
      <c r="J2119" s="3"/>
      <c r="K2119" s="3"/>
      <c r="L2119" s="4" t="s">
        <v>5098</v>
      </c>
      <c r="M2119" s="4" t="s">
        <v>1234</v>
      </c>
      <c r="N2119" s="3" t="s">
        <v>5984</v>
      </c>
      <c r="O2119" s="3">
        <v>30</v>
      </c>
      <c r="P2119" s="3" t="s">
        <v>76</v>
      </c>
      <c r="Q2119" s="3">
        <v>20</v>
      </c>
      <c r="R2119" s="16" t="s">
        <v>2735</v>
      </c>
      <c r="S2119" s="10" t="s">
        <v>18</v>
      </c>
      <c r="T2119" s="3" t="s">
        <v>102</v>
      </c>
      <c r="U2119" s="38">
        <v>6.98</v>
      </c>
      <c r="V2119" s="38">
        <v>6.98</v>
      </c>
      <c r="W2119" s="38">
        <v>5.58</v>
      </c>
      <c r="X2119" s="11" t="s">
        <v>102</v>
      </c>
      <c r="Y2119" s="12"/>
      <c r="Z2119" s="1">
        <v>0</v>
      </c>
      <c r="AA2119" s="9">
        <v>14.62</v>
      </c>
      <c r="AB2119" s="9"/>
      <c r="AC2119" s="50">
        <f>IF(AD2119=AK2119,1,0)</f>
        <v>1</v>
      </c>
      <c r="AD2119" s="50">
        <v>21.45</v>
      </c>
      <c r="AE2119" s="39">
        <v>14.62</v>
      </c>
      <c r="AF2119" s="11">
        <f>IF(Z2119=2,AE2119*1.08,IF(AE2119&lt;=10,(AE2119*1.09),IF(AE2119&lt;=50,(10*1.09)+((AE2119-10)*1.08),IF(AE2119&lt;=100,(10*1.09)+((50-10)*1.08)+((AE2119-50)*1.07),IF(AE2119&lt;=200,(10*1.09)+((50-10)*1.08)+((100-50)*1.07)+((AE2119-100)*1.04),(10*1.09)+((50-10)*1.08)+((100-50)*1.07)+((200-100)*1.04)+((AE2119-200)*1.02))))))</f>
        <v>15.8896</v>
      </c>
      <c r="AG2119" s="11">
        <f>IF(Z2119=1,AF2119*1.08,IF(Z2119=4,AF2119*1.08,IF(Z2119=2,0,IF(AE2119&lt;=100,(AF2119*1.25),IF(AE2119&lt;=200,134.5+((AE2119-100)*1.04*1.16),255.14+((AE2119-200)*1.02*1.12))))))</f>
        <v>19.861999999999998</v>
      </c>
      <c r="AH2119" s="11">
        <f>IF(Z2119=1,0,IF(Z2119=4,0,(AG2119*1.08)))</f>
        <v>21.450959999999998</v>
      </c>
      <c r="AI2119" s="9">
        <f>TRUNC(AF2119,2)</f>
        <v>15.88</v>
      </c>
      <c r="AJ2119" s="9">
        <f>TRUNC(AG2119,2)</f>
        <v>19.86</v>
      </c>
      <c r="AK2119" s="9">
        <f>TRUNC(AH2119,2)</f>
        <v>21.45</v>
      </c>
      <c r="AL2119" s="13">
        <v>44170</v>
      </c>
      <c r="AM2119" s="13">
        <v>44187</v>
      </c>
      <c r="AN2119" s="13" t="s">
        <v>6541</v>
      </c>
    </row>
    <row r="2120" spans="1:40" ht="57" customHeight="1" x14ac:dyDescent="0.25">
      <c r="A2120" s="1">
        <v>8699680030104</v>
      </c>
      <c r="B2120" s="1" t="s">
        <v>3419</v>
      </c>
      <c r="C2120" s="1" t="s">
        <v>3420</v>
      </c>
      <c r="D2120" s="2" t="s">
        <v>150</v>
      </c>
      <c r="E2120" s="3" t="s">
        <v>133</v>
      </c>
      <c r="F2120" s="3">
        <v>0</v>
      </c>
      <c r="G2120" s="2">
        <v>2</v>
      </c>
      <c r="H2120" s="3">
        <v>1</v>
      </c>
      <c r="I2120" s="3"/>
      <c r="J2120" s="3"/>
      <c r="K2120" s="3"/>
      <c r="L2120" s="4" t="s">
        <v>5099</v>
      </c>
      <c r="M2120" s="4" t="s">
        <v>1234</v>
      </c>
      <c r="N2120" s="3" t="s">
        <v>5984</v>
      </c>
      <c r="O2120" s="3">
        <v>60</v>
      </c>
      <c r="P2120" s="3" t="s">
        <v>76</v>
      </c>
      <c r="Q2120" s="3">
        <v>20</v>
      </c>
      <c r="R2120" s="16" t="s">
        <v>2735</v>
      </c>
      <c r="S2120" s="10" t="s">
        <v>18</v>
      </c>
      <c r="T2120" s="3" t="s">
        <v>102</v>
      </c>
      <c r="U2120" s="38">
        <v>13</v>
      </c>
      <c r="V2120" s="38">
        <v>13</v>
      </c>
      <c r="W2120" s="38">
        <v>10.4</v>
      </c>
      <c r="X2120" s="11" t="s">
        <v>102</v>
      </c>
      <c r="Y2120" s="12"/>
      <c r="Z2120" s="1">
        <v>0</v>
      </c>
      <c r="AA2120" s="9">
        <v>29.29</v>
      </c>
      <c r="AB2120" s="9"/>
      <c r="AC2120" s="50">
        <f>IF(AD2120=AK2120,1,0)</f>
        <v>1</v>
      </c>
      <c r="AD2120" s="50">
        <v>42.83</v>
      </c>
      <c r="AE2120" s="39">
        <v>29.29</v>
      </c>
      <c r="AF2120" s="11">
        <f>IF(Z2120=2,AE2120*1.08,IF(AE2120&lt;=10,(AE2120*1.09),IF(AE2120&lt;=50,(10*1.09)+((AE2120-10)*1.08),IF(AE2120&lt;=100,(10*1.09)+((50-10)*1.08)+((AE2120-50)*1.07),IF(AE2120&lt;=200,(10*1.09)+((50-10)*1.08)+((100-50)*1.07)+((AE2120-100)*1.04),(10*1.09)+((50-10)*1.08)+((100-50)*1.07)+((200-100)*1.04)+((AE2120-200)*1.02))))))</f>
        <v>31.733200000000004</v>
      </c>
      <c r="AG2120" s="11">
        <f>IF(Z2120=1,AF2120*1.08,IF(Z2120=4,AF2120*1.08,IF(Z2120=2,0,IF(AE2120&lt;=100,(AF2120*1.25),IF(AE2120&lt;=200,134.5+((AE2120-100)*1.04*1.16),255.14+((AE2120-200)*1.02*1.12))))))</f>
        <v>39.666500000000006</v>
      </c>
      <c r="AH2120" s="11">
        <f>IF(Z2120=1,0,IF(Z2120=4,0,(AG2120*1.08)))</f>
        <v>42.83982000000001</v>
      </c>
      <c r="AI2120" s="9">
        <f>TRUNC(AF2120,2)</f>
        <v>31.73</v>
      </c>
      <c r="AJ2120" s="9">
        <f>TRUNC(AG2120,2)</f>
        <v>39.659999999999997</v>
      </c>
      <c r="AK2120" s="9">
        <f>TRUNC(AH2120,2)</f>
        <v>42.83</v>
      </c>
      <c r="AL2120" s="13">
        <v>44170</v>
      </c>
      <c r="AM2120" s="13">
        <v>44187</v>
      </c>
      <c r="AN2120" s="13" t="s">
        <v>6541</v>
      </c>
    </row>
    <row r="2121" spans="1:40" ht="57" customHeight="1" x14ac:dyDescent="0.25">
      <c r="A2121" s="1">
        <v>8699587352804</v>
      </c>
      <c r="B2121" s="1" t="s">
        <v>3426</v>
      </c>
      <c r="C2121" s="1" t="s">
        <v>3427</v>
      </c>
      <c r="D2121" s="2" t="s">
        <v>44</v>
      </c>
      <c r="E2121" s="3" t="s">
        <v>5731</v>
      </c>
      <c r="F2121" s="3">
        <v>0</v>
      </c>
      <c r="G2121" s="2">
        <v>1</v>
      </c>
      <c r="H2121" s="3">
        <v>1</v>
      </c>
      <c r="I2121" s="3"/>
      <c r="J2121" s="3"/>
      <c r="K2121" s="3"/>
      <c r="L2121" s="4" t="s">
        <v>3428</v>
      </c>
      <c r="M2121" s="4" t="s">
        <v>920</v>
      </c>
      <c r="N2121" s="3" t="s">
        <v>5937</v>
      </c>
      <c r="O2121" s="3">
        <v>1</v>
      </c>
      <c r="P2121" s="3" t="s">
        <v>209</v>
      </c>
      <c r="Q2121" s="3">
        <v>30</v>
      </c>
      <c r="R2121" s="3" t="s">
        <v>48</v>
      </c>
      <c r="S2121" s="10" t="s">
        <v>18</v>
      </c>
      <c r="T2121" s="3" t="s">
        <v>111</v>
      </c>
      <c r="U2121" s="38">
        <v>7.17</v>
      </c>
      <c r="V2121" s="38">
        <v>11.96</v>
      </c>
      <c r="W2121" s="38">
        <v>7.17</v>
      </c>
      <c r="X2121" s="3" t="s">
        <v>111</v>
      </c>
      <c r="Y2121" s="12"/>
      <c r="Z2121" s="1">
        <v>0</v>
      </c>
      <c r="AA2121" s="9">
        <v>27.3</v>
      </c>
      <c r="AB2121" s="9"/>
      <c r="AC2121" s="50"/>
      <c r="AD2121" s="50"/>
      <c r="AE2121" s="39">
        <v>27.3</v>
      </c>
      <c r="AF2121" s="11">
        <f>IF(Z2121=2,AE2121*1.08,IF(AE2121&lt;=10,(AE2121*1.09),IF(AE2121&lt;=50,(10*1.09)+((AE2121-10)*1.08),IF(AE2121&lt;=100,(10*1.09)+((50-10)*1.08)+((AE2121-50)*1.07),IF(AE2121&lt;=200,(10*1.09)+((50-10)*1.08)+((100-50)*1.07)+((AE2121-100)*1.04),(10*1.09)+((50-10)*1.08)+((100-50)*1.07)+((200-100)*1.04)+((AE2121-200)*1.02))))))</f>
        <v>29.584000000000003</v>
      </c>
      <c r="AG2121" s="11">
        <f>IF(Z2121=1,AF2121*1.08,IF(Z2121=4,AF2121*1.08,IF(Z2121=2,0,IF(AE2121&lt;=100,(AF2121*1.25),IF(AE2121&lt;=200,134.5+((AE2121-100)*1.04*1.16),255.14+((AE2121-200)*1.02*1.12))))))</f>
        <v>36.980000000000004</v>
      </c>
      <c r="AH2121" s="11">
        <f>IF(Z2121=1,0,IF(Z2121=4,0,(AG2121*1.08)))</f>
        <v>39.938400000000009</v>
      </c>
      <c r="AI2121" s="9">
        <f>TRUNC(AF2121,2)</f>
        <v>29.58</v>
      </c>
      <c r="AJ2121" s="9">
        <f>TRUNC(AG2121,2)</f>
        <v>36.979999999999997</v>
      </c>
      <c r="AK2121" s="9">
        <f>TRUNC(AH2121,2)</f>
        <v>39.93</v>
      </c>
      <c r="AL2121" s="13">
        <v>44170</v>
      </c>
      <c r="AM2121" s="13">
        <v>44187</v>
      </c>
      <c r="AN2121" s="13" t="s">
        <v>6541</v>
      </c>
    </row>
    <row r="2122" spans="1:40" ht="57" customHeight="1" x14ac:dyDescent="0.25">
      <c r="A2122" s="1">
        <v>8699874080328</v>
      </c>
      <c r="B2122" s="1" t="s">
        <v>1068</v>
      </c>
      <c r="C2122" s="1" t="s">
        <v>1069</v>
      </c>
      <c r="D2122" s="2" t="s">
        <v>44</v>
      </c>
      <c r="E2122" s="3" t="s">
        <v>133</v>
      </c>
      <c r="F2122" s="3">
        <v>0</v>
      </c>
      <c r="G2122" s="2">
        <v>2</v>
      </c>
      <c r="H2122" s="3">
        <v>1</v>
      </c>
      <c r="I2122" s="3"/>
      <c r="J2122" s="3"/>
      <c r="K2122" s="3"/>
      <c r="L2122" s="4" t="s">
        <v>1557</v>
      </c>
      <c r="M2122" s="4" t="s">
        <v>1070</v>
      </c>
      <c r="N2122" s="3" t="s">
        <v>5943</v>
      </c>
      <c r="O2122" s="3">
        <v>11400</v>
      </c>
      <c r="P2122" s="3" t="s">
        <v>261</v>
      </c>
      <c r="Q2122" s="3">
        <v>2</v>
      </c>
      <c r="R2122" s="3" t="s">
        <v>48</v>
      </c>
      <c r="S2122" s="10" t="s">
        <v>49</v>
      </c>
      <c r="T2122" s="3" t="s">
        <v>102</v>
      </c>
      <c r="U2122" s="38">
        <v>10.54</v>
      </c>
      <c r="V2122" s="38">
        <v>20.170000000000002</v>
      </c>
      <c r="W2122" s="38">
        <v>10.54</v>
      </c>
      <c r="X2122" s="3" t="s">
        <v>102</v>
      </c>
      <c r="Y2122" s="12"/>
      <c r="Z2122" s="1">
        <v>0</v>
      </c>
      <c r="AA2122" s="9">
        <v>40.200000000000003</v>
      </c>
      <c r="AB2122" s="9"/>
      <c r="AC2122" s="50">
        <f>IF(AD2122=AK2122,1,0)</f>
        <v>1</v>
      </c>
      <c r="AD2122" s="50">
        <v>58.74</v>
      </c>
      <c r="AE2122" s="39">
        <v>40.200000000000003</v>
      </c>
      <c r="AF2122" s="11">
        <f>IF(Z2122=2,AE2122*1.08,IF(AE2122&lt;=10,(AE2122*1.09),IF(AE2122&lt;=50,(10*1.09)+((AE2122-10)*1.08),IF(AE2122&lt;=100,(10*1.09)+((50-10)*1.08)+((AE2122-50)*1.07),IF(AE2122&lt;=200,(10*1.09)+((50-10)*1.08)+((100-50)*1.07)+((AE2122-100)*1.04),(10*1.09)+((50-10)*1.08)+((100-50)*1.07)+((200-100)*1.04)+((AE2122-200)*1.02))))))</f>
        <v>43.516000000000005</v>
      </c>
      <c r="AG2122" s="11">
        <f>IF(Z2122=1,AF2122*1.08,IF(Z2122=4,AF2122*1.08,IF(Z2122=2,0,IF(AE2122&lt;=100,(AF2122*1.25),IF(AE2122&lt;=200,134.5+((AE2122-100)*1.04*1.16),255.14+((AE2122-200)*1.02*1.12))))))</f>
        <v>54.39500000000001</v>
      </c>
      <c r="AH2122" s="11">
        <f>IF(Z2122=1,0,IF(Z2122=4,0,(AG2122*1.08)))</f>
        <v>58.746600000000015</v>
      </c>
      <c r="AI2122" s="9">
        <f>TRUNC(AF2122,2)</f>
        <v>43.51</v>
      </c>
      <c r="AJ2122" s="9">
        <f>TRUNC(AG2122,2)</f>
        <v>54.39</v>
      </c>
      <c r="AK2122" s="9">
        <f>TRUNC(AH2122,2)</f>
        <v>58.74</v>
      </c>
      <c r="AL2122" s="13">
        <v>44170</v>
      </c>
      <c r="AM2122" s="13">
        <v>44187</v>
      </c>
      <c r="AN2122" s="13" t="s">
        <v>6541</v>
      </c>
    </row>
    <row r="2123" spans="1:40" ht="57" customHeight="1" x14ac:dyDescent="0.25">
      <c r="A2123" s="1">
        <v>8699874080342</v>
      </c>
      <c r="B2123" s="1" t="s">
        <v>1068</v>
      </c>
      <c r="C2123" s="1" t="s">
        <v>1069</v>
      </c>
      <c r="D2123" s="2" t="s">
        <v>44</v>
      </c>
      <c r="E2123" s="3" t="s">
        <v>133</v>
      </c>
      <c r="F2123" s="3">
        <v>0</v>
      </c>
      <c r="G2123" s="2">
        <v>2</v>
      </c>
      <c r="H2123" s="3">
        <v>1</v>
      </c>
      <c r="I2123" s="3"/>
      <c r="J2123" s="3"/>
      <c r="K2123" s="3"/>
      <c r="L2123" s="4" t="s">
        <v>1558</v>
      </c>
      <c r="M2123" s="4" t="s">
        <v>1070</v>
      </c>
      <c r="N2123" s="3" t="s">
        <v>5943</v>
      </c>
      <c r="O2123" s="3">
        <v>19000</v>
      </c>
      <c r="P2123" s="3" t="s">
        <v>261</v>
      </c>
      <c r="Q2123" s="3">
        <v>2</v>
      </c>
      <c r="R2123" s="3" t="s">
        <v>48</v>
      </c>
      <c r="S2123" s="10" t="s">
        <v>49</v>
      </c>
      <c r="T2123" s="3" t="s">
        <v>102</v>
      </c>
      <c r="U2123" s="38">
        <v>17.61</v>
      </c>
      <c r="V2123" s="38">
        <v>25.56</v>
      </c>
      <c r="W2123" s="38">
        <v>17.61</v>
      </c>
      <c r="X2123" s="11" t="s">
        <v>102</v>
      </c>
      <c r="Y2123" s="12"/>
      <c r="Z2123" s="1">
        <v>0</v>
      </c>
      <c r="AA2123" s="9">
        <v>67.180000000000007</v>
      </c>
      <c r="AB2123" s="9"/>
      <c r="AC2123" s="50">
        <f>IF(AD2123=AK2123,1,0)</f>
        <v>1</v>
      </c>
      <c r="AD2123" s="50">
        <v>97.85</v>
      </c>
      <c r="AE2123" s="39">
        <v>67.180000000000007</v>
      </c>
      <c r="AF2123" s="11">
        <f>IF(Z2123=2,AE2123*1.08,IF(AE2123&lt;=10,(AE2123*1.09),IF(AE2123&lt;=50,(10*1.09)+((AE2123-10)*1.08),IF(AE2123&lt;=100,(10*1.09)+((50-10)*1.08)+((AE2123-50)*1.07),IF(AE2123&lt;=200,(10*1.09)+((50-10)*1.08)+((100-50)*1.07)+((AE2123-100)*1.04),(10*1.09)+((50-10)*1.08)+((100-50)*1.07)+((200-100)*1.04)+((AE2123-200)*1.02))))))</f>
        <v>72.482600000000005</v>
      </c>
      <c r="AG2123" s="11">
        <f>IF(Z2123=1,AF2123*1.08,IF(Z2123=4,AF2123*1.08,IF(Z2123=2,0,IF(AE2123&lt;=100,(AF2123*1.25),IF(AE2123&lt;=200,134.5+((AE2123-100)*1.04*1.16),255.14+((AE2123-200)*1.02*1.12))))))</f>
        <v>90.603250000000003</v>
      </c>
      <c r="AH2123" s="11">
        <f>IF(Z2123=1,0,IF(Z2123=4,0,(AG2123*1.08)))</f>
        <v>97.851510000000005</v>
      </c>
      <c r="AI2123" s="9">
        <f>TRUNC(AF2123,2)</f>
        <v>72.48</v>
      </c>
      <c r="AJ2123" s="9">
        <f>TRUNC(AG2123,2)</f>
        <v>90.6</v>
      </c>
      <c r="AK2123" s="9">
        <f>TRUNC(AH2123,2)</f>
        <v>97.85</v>
      </c>
      <c r="AL2123" s="13">
        <v>44170</v>
      </c>
      <c r="AM2123" s="13">
        <v>44187</v>
      </c>
      <c r="AN2123" s="13" t="s">
        <v>6541</v>
      </c>
    </row>
    <row r="2124" spans="1:40" ht="57" customHeight="1" x14ac:dyDescent="0.25">
      <c r="A2124" s="1">
        <v>8699769090012</v>
      </c>
      <c r="B2124" s="1" t="s">
        <v>3434</v>
      </c>
      <c r="C2124" s="1" t="s">
        <v>3435</v>
      </c>
      <c r="D2124" s="2" t="s">
        <v>150</v>
      </c>
      <c r="E2124" s="3" t="s">
        <v>133</v>
      </c>
      <c r="F2124" s="3">
        <v>0</v>
      </c>
      <c r="G2124" s="2">
        <v>2</v>
      </c>
      <c r="H2124" s="3">
        <v>1</v>
      </c>
      <c r="I2124" s="3"/>
      <c r="J2124" s="3"/>
      <c r="K2124" s="3"/>
      <c r="L2124" s="4" t="s">
        <v>650</v>
      </c>
      <c r="M2124" s="4" t="s">
        <v>651</v>
      </c>
      <c r="N2124" s="3" t="s">
        <v>5904</v>
      </c>
      <c r="O2124" s="3">
        <v>50</v>
      </c>
      <c r="P2124" s="3" t="s">
        <v>76</v>
      </c>
      <c r="Q2124" s="3">
        <v>28</v>
      </c>
      <c r="R2124" s="3" t="s">
        <v>48</v>
      </c>
      <c r="S2124" s="10" t="s">
        <v>49</v>
      </c>
      <c r="T2124" s="3" t="s">
        <v>129</v>
      </c>
      <c r="U2124" s="38">
        <v>25.56</v>
      </c>
      <c r="V2124" s="38">
        <v>28.76</v>
      </c>
      <c r="W2124" s="38">
        <v>23</v>
      </c>
      <c r="X2124" s="11" t="s">
        <v>111</v>
      </c>
      <c r="Y2124" s="12"/>
      <c r="Z2124" s="1">
        <v>0</v>
      </c>
      <c r="AA2124" s="9">
        <v>87.69</v>
      </c>
      <c r="AB2124" s="9"/>
      <c r="AC2124" s="50">
        <f>IF(AD2124=AK2124,1,0)</f>
        <v>1</v>
      </c>
      <c r="AD2124" s="50">
        <v>127.47</v>
      </c>
      <c r="AE2124" s="39">
        <v>87.69</v>
      </c>
      <c r="AF2124" s="11">
        <f>IF(Z2124=2,AE2124*1.08,IF(AE2124&lt;=10,(AE2124*1.09),IF(AE2124&lt;=50,(10*1.09)+((AE2124-10)*1.08),IF(AE2124&lt;=100,(10*1.09)+((50-10)*1.08)+((AE2124-50)*1.07),IF(AE2124&lt;=200,(10*1.09)+((50-10)*1.08)+((100-50)*1.07)+((AE2124-100)*1.04),(10*1.09)+((50-10)*1.08)+((100-50)*1.07)+((200-100)*1.04)+((AE2124-200)*1.02))))))</f>
        <v>94.428300000000007</v>
      </c>
      <c r="AG2124" s="11">
        <f>IF(Z2124=1,AF2124*1.08,IF(Z2124=4,AF2124*1.08,IF(Z2124=2,0,IF(AE2124&lt;=100,(AF2124*1.25),IF(AE2124&lt;=200,134.5+((AE2124-100)*1.04*1.16),255.14+((AE2124-200)*1.02*1.12))))))</f>
        <v>118.03537500000002</v>
      </c>
      <c r="AH2124" s="11">
        <f>IF(Z2124=1,0,IF(Z2124=4,0,(AG2124*1.08)))</f>
        <v>127.47820500000003</v>
      </c>
      <c r="AI2124" s="9">
        <f>TRUNC(AF2124,2)</f>
        <v>94.42</v>
      </c>
      <c r="AJ2124" s="9">
        <f>TRUNC(AG2124,2)</f>
        <v>118.03</v>
      </c>
      <c r="AK2124" s="9">
        <f>TRUNC(AH2124,2)</f>
        <v>127.47</v>
      </c>
      <c r="AL2124" s="13">
        <v>44170</v>
      </c>
      <c r="AM2124" s="13">
        <v>44187</v>
      </c>
      <c r="AN2124" s="13" t="s">
        <v>6541</v>
      </c>
    </row>
    <row r="2125" spans="1:40" ht="57" customHeight="1" x14ac:dyDescent="0.25">
      <c r="A2125" s="1">
        <v>8699783760014</v>
      </c>
      <c r="B2125" s="1" t="s">
        <v>3436</v>
      </c>
      <c r="C2125" s="1" t="s">
        <v>3437</v>
      </c>
      <c r="D2125" s="2" t="s">
        <v>44</v>
      </c>
      <c r="E2125" s="3" t="s">
        <v>5731</v>
      </c>
      <c r="F2125" s="3">
        <v>0</v>
      </c>
      <c r="G2125" s="2">
        <v>2</v>
      </c>
      <c r="H2125" s="3">
        <v>1</v>
      </c>
      <c r="I2125" s="3"/>
      <c r="J2125" s="3"/>
      <c r="K2125" s="3"/>
      <c r="L2125" s="4" t="s">
        <v>3438</v>
      </c>
      <c r="M2125" s="4" t="s">
        <v>3439</v>
      </c>
      <c r="N2125" s="3" t="s">
        <v>5914</v>
      </c>
      <c r="O2125" s="3">
        <v>300</v>
      </c>
      <c r="P2125" s="3" t="s">
        <v>76</v>
      </c>
      <c r="Q2125" s="3">
        <v>1</v>
      </c>
      <c r="R2125" s="3" t="s">
        <v>48</v>
      </c>
      <c r="S2125" s="10" t="s">
        <v>49</v>
      </c>
      <c r="T2125" s="3" t="s">
        <v>78</v>
      </c>
      <c r="U2125" s="38">
        <v>1934.2</v>
      </c>
      <c r="V2125" s="38">
        <v>1934.2</v>
      </c>
      <c r="W2125" s="38">
        <v>1934.2</v>
      </c>
      <c r="X2125" s="11" t="s">
        <v>78</v>
      </c>
      <c r="Y2125" s="12"/>
      <c r="Z2125" s="1">
        <v>0</v>
      </c>
      <c r="AA2125" s="9">
        <v>7379.93</v>
      </c>
      <c r="AB2125" s="9"/>
      <c r="AC2125" s="50">
        <f>IF(AD2125=AK2125,1,0)</f>
        <v>1</v>
      </c>
      <c r="AD2125" s="50">
        <v>9134.09</v>
      </c>
      <c r="AE2125" s="39">
        <v>7379.93</v>
      </c>
      <c r="AF2125" s="11">
        <f>IF(Z2125=2,AE2125*1.08,IF(AE2125&lt;=10,(AE2125*1.09),IF(AE2125&lt;=50,(10*1.09)+((AE2125-10)*1.08),IF(AE2125&lt;=100,(10*1.09)+((50-10)*1.08)+((AE2125-50)*1.07),IF(AE2125&lt;=200,(10*1.09)+((50-10)*1.08)+((100-50)*1.07)+((AE2125-100)*1.04),(10*1.09)+((50-10)*1.08)+((100-50)*1.07)+((200-100)*1.04)+((AE2125-200)*1.02))))))</f>
        <v>7535.1286000000009</v>
      </c>
      <c r="AG2125" s="11">
        <f>IF(Z2125=1,AF2125*1.08,IF(Z2125=4,AF2125*1.08,IF(Z2125=2,0,IF(AE2125&lt;=100,(AF2125*1.25),IF(AE2125&lt;=200,134.5+((AE2125-100)*1.04*1.16),255.14+((AE2125-200)*1.02*1.12))))))</f>
        <v>8457.4920320000001</v>
      </c>
      <c r="AH2125" s="11">
        <f>IF(Z2125=1,0,IF(Z2125=4,0,(AG2125*1.08)))</f>
        <v>9134.0913945600005</v>
      </c>
      <c r="AI2125" s="9">
        <f>TRUNC(AF2125,2)</f>
        <v>7535.12</v>
      </c>
      <c r="AJ2125" s="9">
        <f>TRUNC(AG2125,2)</f>
        <v>8457.49</v>
      </c>
      <c r="AK2125" s="9">
        <f>TRUNC(AH2125,2)</f>
        <v>9134.09</v>
      </c>
      <c r="AL2125" s="13">
        <v>44170</v>
      </c>
      <c r="AM2125" s="13">
        <v>44187</v>
      </c>
      <c r="AN2125" s="13" t="s">
        <v>6541</v>
      </c>
    </row>
    <row r="2126" spans="1:40" ht="57" customHeight="1" x14ac:dyDescent="0.25">
      <c r="A2126" s="1">
        <v>8699514091028</v>
      </c>
      <c r="B2126" s="1" t="s">
        <v>2351</v>
      </c>
      <c r="C2126" s="1" t="s">
        <v>2352</v>
      </c>
      <c r="D2126" s="2" t="s">
        <v>150</v>
      </c>
      <c r="E2126" s="3" t="s">
        <v>5731</v>
      </c>
      <c r="F2126" s="3">
        <v>0</v>
      </c>
      <c r="G2126" s="2">
        <v>1</v>
      </c>
      <c r="H2126" s="3">
        <v>1</v>
      </c>
      <c r="I2126" s="3"/>
      <c r="J2126" s="3"/>
      <c r="K2126" s="3"/>
      <c r="L2126" s="4" t="s">
        <v>5101</v>
      </c>
      <c r="M2126" s="4" t="s">
        <v>1117</v>
      </c>
      <c r="N2126" s="3" t="s">
        <v>5962</v>
      </c>
      <c r="O2126" s="3">
        <v>120</v>
      </c>
      <c r="P2126" s="3" t="s">
        <v>76</v>
      </c>
      <c r="Q2126" s="3">
        <v>84</v>
      </c>
      <c r="R2126" s="3" t="s">
        <v>48</v>
      </c>
      <c r="S2126" s="10" t="s">
        <v>18</v>
      </c>
      <c r="T2126" s="3" t="s">
        <v>153</v>
      </c>
      <c r="U2126" s="38">
        <v>21.13</v>
      </c>
      <c r="V2126" s="38">
        <v>22.83</v>
      </c>
      <c r="W2126" s="38">
        <v>13.69</v>
      </c>
      <c r="X2126" s="11" t="s">
        <v>225</v>
      </c>
      <c r="Y2126" s="12"/>
      <c r="Z2126" s="1">
        <v>0</v>
      </c>
      <c r="AA2126" s="9">
        <v>52.17</v>
      </c>
      <c r="AB2126" s="9"/>
      <c r="AC2126" s="50">
        <f>IF(AD2126=AK2126,1,0)</f>
        <v>1</v>
      </c>
      <c r="AD2126" s="50">
        <v>76.16</v>
      </c>
      <c r="AE2126" s="39">
        <v>52.17</v>
      </c>
      <c r="AF2126" s="11">
        <f>IF(Z2126=2,AE2126*1.08,IF(AE2126&lt;=10,(AE2126*1.09),IF(AE2126&lt;=50,(10*1.09)+((AE2126-10)*1.08),IF(AE2126&lt;=100,(10*1.09)+((50-10)*1.08)+((AE2126-50)*1.07),IF(AE2126&lt;=200,(10*1.09)+((50-10)*1.08)+((100-50)*1.07)+((AE2126-100)*1.04),(10*1.09)+((50-10)*1.08)+((100-50)*1.07)+((200-100)*1.04)+((AE2126-200)*1.02))))))</f>
        <v>56.421900000000001</v>
      </c>
      <c r="AG2126" s="11">
        <f>IF(Z2126=1,AF2126*1.08,IF(Z2126=4,AF2126*1.08,IF(Z2126=2,0,IF(AE2126&lt;=100,(AF2126*1.25),IF(AE2126&lt;=200,134.5+((AE2126-100)*1.04*1.16),255.14+((AE2126-200)*1.02*1.12))))))</f>
        <v>70.527375000000006</v>
      </c>
      <c r="AH2126" s="11">
        <f>IF(Z2126=1,0,IF(Z2126=4,0,(AG2126*1.08)))</f>
        <v>76.169565000000006</v>
      </c>
      <c r="AI2126" s="9">
        <f>TRUNC(AF2126,2)</f>
        <v>56.42</v>
      </c>
      <c r="AJ2126" s="9">
        <f>TRUNC(AG2126,2)</f>
        <v>70.52</v>
      </c>
      <c r="AK2126" s="9">
        <f>TRUNC(AH2126,2)</f>
        <v>76.16</v>
      </c>
      <c r="AL2126" s="13">
        <v>44170</v>
      </c>
      <c r="AM2126" s="13">
        <v>44187</v>
      </c>
      <c r="AN2126" s="13" t="s">
        <v>6541</v>
      </c>
    </row>
    <row r="2127" spans="1:40" ht="57" customHeight="1" x14ac:dyDescent="0.25">
      <c r="A2127" s="1">
        <v>8699831010092</v>
      </c>
      <c r="B2127" s="1" t="s">
        <v>1949</v>
      </c>
      <c r="C2127" s="1" t="s">
        <v>1950</v>
      </c>
      <c r="D2127" s="2" t="s">
        <v>44</v>
      </c>
      <c r="E2127" s="3" t="s">
        <v>5731</v>
      </c>
      <c r="F2127" s="3">
        <v>0</v>
      </c>
      <c r="G2127" s="2">
        <v>1</v>
      </c>
      <c r="H2127" s="3">
        <v>1</v>
      </c>
      <c r="I2127" s="3"/>
      <c r="J2127" s="3"/>
      <c r="K2127" s="3"/>
      <c r="L2127" s="4" t="s">
        <v>4208</v>
      </c>
      <c r="M2127" s="4" t="s">
        <v>84</v>
      </c>
      <c r="N2127" s="3" t="s">
        <v>6006</v>
      </c>
      <c r="O2127" s="3">
        <v>10</v>
      </c>
      <c r="P2127" s="3" t="s">
        <v>76</v>
      </c>
      <c r="Q2127" s="3">
        <v>28</v>
      </c>
      <c r="R2127" s="3" t="s">
        <v>48</v>
      </c>
      <c r="S2127" s="10" t="s">
        <v>18</v>
      </c>
      <c r="T2127" s="3" t="s">
        <v>153</v>
      </c>
      <c r="U2127" s="38">
        <v>5.24</v>
      </c>
      <c r="V2127" s="38">
        <v>24.36</v>
      </c>
      <c r="W2127" s="38">
        <v>5.24</v>
      </c>
      <c r="X2127" s="11" t="s">
        <v>153</v>
      </c>
      <c r="Y2127" s="12"/>
      <c r="Z2127" s="1">
        <v>0</v>
      </c>
      <c r="AA2127" s="9">
        <v>19.98</v>
      </c>
      <c r="AB2127" s="9"/>
      <c r="AC2127" s="50">
        <f>IF(AD2127=AK2127,1,0)</f>
        <v>1</v>
      </c>
      <c r="AD2127" s="50">
        <v>29.26</v>
      </c>
      <c r="AE2127" s="39">
        <v>19.98</v>
      </c>
      <c r="AF2127" s="11">
        <f>IF(Z2127=2,AE2127*1.08,IF(AE2127&lt;=10,(AE2127*1.09),IF(AE2127&lt;=50,(10*1.09)+((AE2127-10)*1.08),IF(AE2127&lt;=100,(10*1.09)+((50-10)*1.08)+((AE2127-50)*1.07),IF(AE2127&lt;=200,(10*1.09)+((50-10)*1.08)+((100-50)*1.07)+((AE2127-100)*1.04),(10*1.09)+((50-10)*1.08)+((100-50)*1.07)+((200-100)*1.04)+((AE2127-200)*1.02))))))</f>
        <v>21.678400000000003</v>
      </c>
      <c r="AG2127" s="11">
        <f>IF(Z2127=1,AF2127*1.08,IF(Z2127=4,AF2127*1.08,IF(Z2127=2,0,IF(AE2127&lt;=100,(AF2127*1.25),IF(AE2127&lt;=200,134.5+((AE2127-100)*1.04*1.16),255.14+((AE2127-200)*1.02*1.12))))))</f>
        <v>27.098000000000006</v>
      </c>
      <c r="AH2127" s="11">
        <f>IF(Z2127=1,0,IF(Z2127=4,0,(AG2127*1.08)))</f>
        <v>29.265840000000008</v>
      </c>
      <c r="AI2127" s="9">
        <f>TRUNC(AF2127,2)</f>
        <v>21.67</v>
      </c>
      <c r="AJ2127" s="9">
        <f>TRUNC(AG2127,2)</f>
        <v>27.09</v>
      </c>
      <c r="AK2127" s="9">
        <f>TRUNC(AH2127,2)</f>
        <v>29.26</v>
      </c>
      <c r="AL2127" s="13">
        <v>44170</v>
      </c>
      <c r="AM2127" s="13">
        <v>44187</v>
      </c>
      <c r="AN2127" s="13" t="s">
        <v>6541</v>
      </c>
    </row>
    <row r="2128" spans="1:40" ht="57" customHeight="1" x14ac:dyDescent="0.25">
      <c r="A2128" s="1">
        <v>8699831010016</v>
      </c>
      <c r="B2128" s="1" t="s">
        <v>1949</v>
      </c>
      <c r="C2128" s="1" t="s">
        <v>1950</v>
      </c>
      <c r="D2128" s="2" t="s">
        <v>44</v>
      </c>
      <c r="E2128" s="3" t="s">
        <v>5731</v>
      </c>
      <c r="F2128" s="3">
        <v>0</v>
      </c>
      <c r="G2128" s="2">
        <v>1</v>
      </c>
      <c r="H2128" s="3">
        <v>1</v>
      </c>
      <c r="I2128" s="3"/>
      <c r="J2128" s="3"/>
      <c r="K2128" s="3"/>
      <c r="L2128" s="4" t="s">
        <v>3440</v>
      </c>
      <c r="M2128" s="4" t="s">
        <v>84</v>
      </c>
      <c r="N2128" s="3" t="s">
        <v>6006</v>
      </c>
      <c r="O2128" s="3">
        <v>5</v>
      </c>
      <c r="P2128" s="3" t="s">
        <v>76</v>
      </c>
      <c r="Q2128" s="3">
        <v>28</v>
      </c>
      <c r="R2128" s="3" t="s">
        <v>48</v>
      </c>
      <c r="S2128" s="10" t="s">
        <v>18</v>
      </c>
      <c r="T2128" s="3" t="s">
        <v>153</v>
      </c>
      <c r="U2128" s="38">
        <v>2.62</v>
      </c>
      <c r="V2128" s="38">
        <v>8.1300000000000008</v>
      </c>
      <c r="W2128" s="38">
        <v>2.62</v>
      </c>
      <c r="X2128" s="11" t="s">
        <v>153</v>
      </c>
      <c r="Y2128" s="12"/>
      <c r="Z2128" s="1">
        <v>0</v>
      </c>
      <c r="AA2128" s="9">
        <v>9.98</v>
      </c>
      <c r="AB2128" s="9"/>
      <c r="AC2128" s="50">
        <f>IF(AD2128=AK2128,1,0)</f>
        <v>1</v>
      </c>
      <c r="AD2128" s="50">
        <v>14.68</v>
      </c>
      <c r="AE2128" s="39">
        <v>9.98</v>
      </c>
      <c r="AF2128" s="11">
        <f>IF(Z2128=2,AE2128*1.08,IF(AE2128&lt;=10,(AE2128*1.09),IF(AE2128&lt;=50,(10*1.09)+((AE2128-10)*1.08),IF(AE2128&lt;=100,(10*1.09)+((50-10)*1.08)+((AE2128-50)*1.07),IF(AE2128&lt;=200,(10*1.09)+((50-10)*1.08)+((100-50)*1.07)+((AE2128-100)*1.04),(10*1.09)+((50-10)*1.08)+((100-50)*1.07)+((200-100)*1.04)+((AE2128-200)*1.02))))))</f>
        <v>10.878200000000001</v>
      </c>
      <c r="AG2128" s="11">
        <f>IF(Z2128=1,AF2128*1.08,IF(Z2128=4,AF2128*1.08,IF(Z2128=2,0,IF(AE2128&lt;=100,(AF2128*1.25),IF(AE2128&lt;=200,134.5+((AE2128-100)*1.04*1.16),255.14+((AE2128-200)*1.02*1.12))))))</f>
        <v>13.597750000000001</v>
      </c>
      <c r="AH2128" s="11">
        <f>IF(Z2128=1,0,IF(Z2128=4,0,(AG2128*1.08)))</f>
        <v>14.685570000000002</v>
      </c>
      <c r="AI2128" s="9">
        <f>TRUNC(AF2128,2)</f>
        <v>10.87</v>
      </c>
      <c r="AJ2128" s="9">
        <f>TRUNC(AG2128,2)</f>
        <v>13.59</v>
      </c>
      <c r="AK2128" s="9">
        <f>TRUNC(AH2128,2)</f>
        <v>14.68</v>
      </c>
      <c r="AL2128" s="13">
        <v>44170</v>
      </c>
      <c r="AM2128" s="13">
        <v>44187</v>
      </c>
      <c r="AN2128" s="13" t="s">
        <v>6541</v>
      </c>
    </row>
    <row r="2129" spans="1:40" ht="57" customHeight="1" x14ac:dyDescent="0.25">
      <c r="A2129" s="1">
        <v>8699831010030</v>
      </c>
      <c r="B2129" s="1" t="s">
        <v>1949</v>
      </c>
      <c r="C2129" s="1" t="s">
        <v>1950</v>
      </c>
      <c r="D2129" s="2" t="s">
        <v>44</v>
      </c>
      <c r="E2129" s="3" t="s">
        <v>5731</v>
      </c>
      <c r="F2129" s="3">
        <v>0</v>
      </c>
      <c r="G2129" s="2">
        <v>1</v>
      </c>
      <c r="H2129" s="3">
        <v>1</v>
      </c>
      <c r="I2129" s="3"/>
      <c r="J2129" s="3"/>
      <c r="K2129" s="3"/>
      <c r="L2129" s="4" t="s">
        <v>3441</v>
      </c>
      <c r="M2129" s="4" t="s">
        <v>84</v>
      </c>
      <c r="N2129" s="3" t="s">
        <v>6006</v>
      </c>
      <c r="O2129" s="3">
        <v>5</v>
      </c>
      <c r="P2129" s="3" t="s">
        <v>76</v>
      </c>
      <c r="Q2129" s="3">
        <v>84</v>
      </c>
      <c r="R2129" s="3" t="s">
        <v>48</v>
      </c>
      <c r="S2129" s="10" t="s">
        <v>18</v>
      </c>
      <c r="T2129" s="3" t="s">
        <v>129</v>
      </c>
      <c r="U2129" s="38">
        <v>14.28</v>
      </c>
      <c r="V2129" s="38">
        <v>39.69</v>
      </c>
      <c r="W2129" s="38">
        <v>14.28</v>
      </c>
      <c r="X2129" s="11" t="s">
        <v>129</v>
      </c>
      <c r="Y2129" s="12"/>
      <c r="Z2129" s="1">
        <v>0</v>
      </c>
      <c r="AA2129" s="9">
        <v>52.36</v>
      </c>
      <c r="AB2129" s="9"/>
      <c r="AC2129" s="50">
        <f>IF(AD2129=AK2129,1,0)</f>
        <v>1</v>
      </c>
      <c r="AD2129" s="50">
        <v>76.44</v>
      </c>
      <c r="AE2129" s="39">
        <v>52.36</v>
      </c>
      <c r="AF2129" s="11">
        <f>IF(Z2129=2,AE2129*1.08,IF(AE2129&lt;=10,(AE2129*1.09),IF(AE2129&lt;=50,(10*1.09)+((AE2129-10)*1.08),IF(AE2129&lt;=100,(10*1.09)+((50-10)*1.08)+((AE2129-50)*1.07),IF(AE2129&lt;=200,(10*1.09)+((50-10)*1.08)+((100-50)*1.07)+((AE2129-100)*1.04),(10*1.09)+((50-10)*1.08)+((100-50)*1.07)+((200-100)*1.04)+((AE2129-200)*1.02))))))</f>
        <v>56.6252</v>
      </c>
      <c r="AG2129" s="11">
        <f>IF(Z2129=1,AF2129*1.08,IF(Z2129=4,AF2129*1.08,IF(Z2129=2,0,IF(AE2129&lt;=100,(AF2129*1.25),IF(AE2129&lt;=200,134.5+((AE2129-100)*1.04*1.16),255.14+((AE2129-200)*1.02*1.12))))))</f>
        <v>70.781499999999994</v>
      </c>
      <c r="AH2129" s="11">
        <f>IF(Z2129=1,0,IF(Z2129=4,0,(AG2129*1.08)))</f>
        <v>76.444019999999995</v>
      </c>
      <c r="AI2129" s="9">
        <f>TRUNC(AF2129,2)</f>
        <v>56.62</v>
      </c>
      <c r="AJ2129" s="9">
        <f>TRUNC(AG2129,2)</f>
        <v>70.78</v>
      </c>
      <c r="AK2129" s="9">
        <f>TRUNC(AH2129,2)</f>
        <v>76.44</v>
      </c>
      <c r="AL2129" s="13">
        <v>44170</v>
      </c>
      <c r="AM2129" s="13">
        <v>44187</v>
      </c>
      <c r="AN2129" s="13" t="s">
        <v>6541</v>
      </c>
    </row>
    <row r="2130" spans="1:40" ht="57" customHeight="1" x14ac:dyDescent="0.25">
      <c r="A2130" s="1">
        <v>8699593233319</v>
      </c>
      <c r="B2130" s="1" t="s">
        <v>3450</v>
      </c>
      <c r="C2130" s="1" t="s">
        <v>3458</v>
      </c>
      <c r="D2130" s="2" t="s">
        <v>44</v>
      </c>
      <c r="E2130" s="3" t="s">
        <v>5731</v>
      </c>
      <c r="F2130" s="3">
        <v>6</v>
      </c>
      <c r="G2130" s="2">
        <v>2</v>
      </c>
      <c r="H2130" s="3">
        <v>1</v>
      </c>
      <c r="I2130" s="3"/>
      <c r="J2130" s="3"/>
      <c r="K2130" s="3"/>
      <c r="L2130" s="4" t="s">
        <v>3452</v>
      </c>
      <c r="M2130" s="4" t="s">
        <v>1262</v>
      </c>
      <c r="N2130" s="3" t="s">
        <v>5982</v>
      </c>
      <c r="O2130" s="3">
        <v>2</v>
      </c>
      <c r="P2130" s="3" t="s">
        <v>76</v>
      </c>
      <c r="Q2130" s="3">
        <v>30</v>
      </c>
      <c r="R2130" s="3" t="s">
        <v>1287</v>
      </c>
      <c r="S2130" s="10" t="s">
        <v>49</v>
      </c>
      <c r="T2130" s="3" t="s">
        <v>129</v>
      </c>
      <c r="U2130" s="38">
        <v>6.83</v>
      </c>
      <c r="V2130" s="38">
        <v>6.83</v>
      </c>
      <c r="W2130" s="38">
        <v>6.83</v>
      </c>
      <c r="X2130" s="11" t="s">
        <v>129</v>
      </c>
      <c r="Y2130" s="12"/>
      <c r="Z2130" s="1">
        <v>0</v>
      </c>
      <c r="AA2130" s="9">
        <v>26.05</v>
      </c>
      <c r="AB2130" s="9"/>
      <c r="AC2130" s="50">
        <f>IF(AD2130=AK2130,1,0)</f>
        <v>1</v>
      </c>
      <c r="AD2130" s="50">
        <v>38.11</v>
      </c>
      <c r="AE2130" s="39">
        <v>26.05</v>
      </c>
      <c r="AF2130" s="11">
        <f>IF(Z2130=2,AE2130*1.08,IF(AE2130&lt;=10,(AE2130*1.09),IF(AE2130&lt;=50,(10*1.09)+((AE2130-10)*1.08),IF(AE2130&lt;=100,(10*1.09)+((50-10)*1.08)+((AE2130-50)*1.07),IF(AE2130&lt;=200,(10*1.09)+((50-10)*1.08)+((100-50)*1.07)+((AE2130-100)*1.04),(10*1.09)+((50-10)*1.08)+((100-50)*1.07)+((200-100)*1.04)+((AE2130-200)*1.02))))))</f>
        <v>28.234000000000002</v>
      </c>
      <c r="AG2130" s="11">
        <f>IF(Z2130=1,AF2130*1.08,IF(Z2130=4,AF2130*1.08,IF(Z2130=2,0,IF(AE2130&lt;=100,(AF2130*1.25),IF(AE2130&lt;=200,134.5+((AE2130-100)*1.04*1.16),255.14+((AE2130-200)*1.02*1.12))))))</f>
        <v>35.292500000000004</v>
      </c>
      <c r="AH2130" s="11">
        <f>IF(Z2130=1,0,IF(Z2130=4,0,(AG2130*1.08)))</f>
        <v>38.115900000000003</v>
      </c>
      <c r="AI2130" s="9">
        <f>TRUNC(AF2130,2)</f>
        <v>28.23</v>
      </c>
      <c r="AJ2130" s="9">
        <f>TRUNC(AG2130,2)</f>
        <v>35.29</v>
      </c>
      <c r="AK2130" s="9">
        <f>TRUNC(AH2130,2)</f>
        <v>38.11</v>
      </c>
      <c r="AL2130" s="13">
        <v>44170</v>
      </c>
      <c r="AM2130" s="13">
        <v>44187</v>
      </c>
      <c r="AN2130" s="13" t="s">
        <v>6541</v>
      </c>
    </row>
    <row r="2131" spans="1:40" ht="57" customHeight="1" x14ac:dyDescent="0.25">
      <c r="A2131" s="1">
        <v>8699593233159</v>
      </c>
      <c r="B2131" s="1" t="s">
        <v>3450</v>
      </c>
      <c r="C2131" s="1" t="s">
        <v>3458</v>
      </c>
      <c r="D2131" s="2" t="s">
        <v>44</v>
      </c>
      <c r="E2131" s="3" t="s">
        <v>5731</v>
      </c>
      <c r="F2131" s="3">
        <v>6</v>
      </c>
      <c r="G2131" s="2">
        <v>2</v>
      </c>
      <c r="H2131" s="3">
        <v>1</v>
      </c>
      <c r="I2131" s="3"/>
      <c r="J2131" s="3"/>
      <c r="K2131" s="3"/>
      <c r="L2131" s="4" t="s">
        <v>3457</v>
      </c>
      <c r="M2131" s="4" t="s">
        <v>1262</v>
      </c>
      <c r="N2131" s="3" t="s">
        <v>5982</v>
      </c>
      <c r="O2131" s="3">
        <v>4</v>
      </c>
      <c r="P2131" s="3" t="s">
        <v>76</v>
      </c>
      <c r="Q2131" s="3">
        <v>30</v>
      </c>
      <c r="R2131" s="3" t="s">
        <v>1287</v>
      </c>
      <c r="S2131" s="10" t="s">
        <v>49</v>
      </c>
      <c r="T2131" s="3" t="s">
        <v>129</v>
      </c>
      <c r="U2131" s="38">
        <v>7.11</v>
      </c>
      <c r="V2131" s="38">
        <v>7.11</v>
      </c>
      <c r="W2131" s="38">
        <v>7.11</v>
      </c>
      <c r="X2131" s="11" t="s">
        <v>129</v>
      </c>
      <c r="Y2131" s="12"/>
      <c r="Z2131" s="1">
        <v>0</v>
      </c>
      <c r="AA2131" s="9">
        <v>27.12</v>
      </c>
      <c r="AB2131" s="9"/>
      <c r="AC2131" s="50">
        <f>IF(AD2131=AK2131,1,0)</f>
        <v>1</v>
      </c>
      <c r="AD2131" s="50">
        <v>39.67</v>
      </c>
      <c r="AE2131" s="39">
        <v>27.12</v>
      </c>
      <c r="AF2131" s="11">
        <f>IF(Z2131=2,AE2131*1.08,IF(AE2131&lt;=10,(AE2131*1.09),IF(AE2131&lt;=50,(10*1.09)+((AE2131-10)*1.08),IF(AE2131&lt;=100,(10*1.09)+((50-10)*1.08)+((AE2131-50)*1.07),IF(AE2131&lt;=200,(10*1.09)+((50-10)*1.08)+((100-50)*1.07)+((AE2131-100)*1.04),(10*1.09)+((50-10)*1.08)+((100-50)*1.07)+((200-100)*1.04)+((AE2131-200)*1.02))))))</f>
        <v>29.389600000000002</v>
      </c>
      <c r="AG2131" s="11">
        <f>IF(Z2131=1,AF2131*1.08,IF(Z2131=4,AF2131*1.08,IF(Z2131=2,0,IF(AE2131&lt;=100,(AF2131*1.25),IF(AE2131&lt;=200,134.5+((AE2131-100)*1.04*1.16),255.14+((AE2131-200)*1.02*1.12))))))</f>
        <v>36.737000000000002</v>
      </c>
      <c r="AH2131" s="11">
        <f>IF(Z2131=1,0,IF(Z2131=4,0,(AG2131*1.08)))</f>
        <v>39.675960000000003</v>
      </c>
      <c r="AI2131" s="9">
        <f>TRUNC(AF2131,2)</f>
        <v>29.38</v>
      </c>
      <c r="AJ2131" s="9">
        <f>TRUNC(AG2131,2)</f>
        <v>36.729999999999997</v>
      </c>
      <c r="AK2131" s="9">
        <f>TRUNC(AH2131,2)</f>
        <v>39.67</v>
      </c>
      <c r="AL2131" s="13">
        <v>44170</v>
      </c>
      <c r="AM2131" s="13">
        <v>44187</v>
      </c>
      <c r="AN2131" s="13" t="s">
        <v>6541</v>
      </c>
    </row>
    <row r="2132" spans="1:40" ht="57" customHeight="1" x14ac:dyDescent="0.25">
      <c r="A2132" s="1">
        <v>8699540150126</v>
      </c>
      <c r="B2132" s="1" t="s">
        <v>3464</v>
      </c>
      <c r="C2132" s="1" t="s">
        <v>3465</v>
      </c>
      <c r="D2132" s="2" t="s">
        <v>150</v>
      </c>
      <c r="E2132" s="3" t="s">
        <v>5731</v>
      </c>
      <c r="F2132" s="3">
        <v>0</v>
      </c>
      <c r="G2132" s="29">
        <v>2</v>
      </c>
      <c r="H2132" s="3">
        <v>1</v>
      </c>
      <c r="I2132" s="3"/>
      <c r="J2132" s="3"/>
      <c r="K2132" s="3"/>
      <c r="L2132" s="4" t="s">
        <v>3466</v>
      </c>
      <c r="M2132" s="4" t="s">
        <v>1193</v>
      </c>
      <c r="N2132" s="3" t="s">
        <v>5927</v>
      </c>
      <c r="O2132" s="2">
        <v>10</v>
      </c>
      <c r="P2132" s="3" t="s">
        <v>76</v>
      </c>
      <c r="Q2132" s="3">
        <v>60</v>
      </c>
      <c r="R2132" s="3" t="s">
        <v>48</v>
      </c>
      <c r="S2132" s="10" t="s">
        <v>18</v>
      </c>
      <c r="T2132" s="3" t="s">
        <v>102</v>
      </c>
      <c r="U2132" s="38">
        <v>2900</v>
      </c>
      <c r="V2132" s="38">
        <v>2900</v>
      </c>
      <c r="W2132" s="38">
        <v>1740</v>
      </c>
      <c r="X2132" s="3" t="s">
        <v>102</v>
      </c>
      <c r="Y2132" s="42">
        <v>1</v>
      </c>
      <c r="Z2132" s="1">
        <v>0</v>
      </c>
      <c r="AA2132" s="9">
        <v>11064.95</v>
      </c>
      <c r="AB2132" s="9"/>
      <c r="AC2132" s="50">
        <f>IF(AD2132=AK2132,1,0)</f>
        <v>1</v>
      </c>
      <c r="AD2132" s="50">
        <v>13680.63</v>
      </c>
      <c r="AE2132" s="39">
        <v>11064.95</v>
      </c>
      <c r="AF2132" s="11">
        <f>IF(Z2132=2,AE2132*1.08,IF(AE2132&lt;=10,(AE2132*1.09),IF(AE2132&lt;=50,(10*1.09)+((AE2132-10)*1.08),IF(AE2132&lt;=100,(10*1.09)+((50-10)*1.08)+((AE2132-50)*1.07),IF(AE2132&lt;=200,(10*1.09)+((50-10)*1.08)+((100-50)*1.07)+((AE2132-100)*1.04),(10*1.09)+((50-10)*1.08)+((100-50)*1.07)+((200-100)*1.04)+((AE2132-200)*1.02))))))</f>
        <v>11293.849000000002</v>
      </c>
      <c r="AG2132" s="11">
        <f>IF(Z2132=1,AF2132*1.08,IF(Z2132=4,AF2132*1.08,IF(Z2132=2,0,IF(AE2132&lt;=100,(AF2132*1.25),IF(AE2132&lt;=200,134.5+((AE2132-100)*1.04*1.16),255.14+((AE2132-200)*1.02*1.12))))))</f>
        <v>12667.258880000003</v>
      </c>
      <c r="AH2132" s="11">
        <f>IF(Z2132=1,0,IF(Z2132=4,0,(AG2132*1.08)))</f>
        <v>13680.639590400004</v>
      </c>
      <c r="AI2132" s="9">
        <f>TRUNC(AF2132,2)</f>
        <v>11293.84</v>
      </c>
      <c r="AJ2132" s="9">
        <f>TRUNC(AG2132,2)</f>
        <v>12667.25</v>
      </c>
      <c r="AK2132" s="9">
        <f>TRUNC(AH2132,2)</f>
        <v>13680.63</v>
      </c>
      <c r="AL2132" s="13">
        <v>44170</v>
      </c>
      <c r="AM2132" s="13">
        <v>44187</v>
      </c>
      <c r="AN2132" s="13" t="s">
        <v>6541</v>
      </c>
    </row>
    <row r="2133" spans="1:40" ht="57" customHeight="1" x14ac:dyDescent="0.25">
      <c r="A2133" s="1">
        <v>8699540021112</v>
      </c>
      <c r="B2133" s="1" t="s">
        <v>3464</v>
      </c>
      <c r="C2133" s="1" t="s">
        <v>3465</v>
      </c>
      <c r="D2133" s="2" t="s">
        <v>150</v>
      </c>
      <c r="E2133" s="3" t="s">
        <v>5731</v>
      </c>
      <c r="F2133" s="3">
        <v>0</v>
      </c>
      <c r="G2133" s="2">
        <v>2</v>
      </c>
      <c r="H2133" s="3">
        <v>1</v>
      </c>
      <c r="I2133" s="3"/>
      <c r="J2133" s="3"/>
      <c r="K2133" s="3"/>
      <c r="L2133" s="4" t="s">
        <v>6130</v>
      </c>
      <c r="M2133" s="4" t="s">
        <v>1193</v>
      </c>
      <c r="N2133" s="3" t="s">
        <v>5927</v>
      </c>
      <c r="O2133" s="2">
        <v>20</v>
      </c>
      <c r="P2133" s="3" t="s">
        <v>76</v>
      </c>
      <c r="Q2133" s="3">
        <v>60</v>
      </c>
      <c r="R2133" s="3" t="s">
        <v>48</v>
      </c>
      <c r="S2133" s="10" t="s">
        <v>18</v>
      </c>
      <c r="T2133" s="3" t="s">
        <v>102</v>
      </c>
      <c r="U2133" s="38">
        <v>5800</v>
      </c>
      <c r="V2133" s="38">
        <v>5800</v>
      </c>
      <c r="W2133" s="38">
        <v>3480</v>
      </c>
      <c r="X2133" s="3" t="s">
        <v>102</v>
      </c>
      <c r="Y2133" s="12"/>
      <c r="Z2133" s="1">
        <v>0</v>
      </c>
      <c r="AA2133" s="9">
        <v>13277.93</v>
      </c>
      <c r="AB2133" s="9"/>
      <c r="AC2133" s="50">
        <f>IF(AD2133=AK2133,1,0)</f>
        <v>1</v>
      </c>
      <c r="AD2133" s="50">
        <v>16410.990000000002</v>
      </c>
      <c r="AE2133" s="39">
        <v>13277.93</v>
      </c>
      <c r="AF2133" s="11">
        <f>IF(Z2133=2,AE2133*1.08,IF(AE2133&lt;=10,(AE2133*1.09),IF(AE2133&lt;=50,(10*1.09)+((AE2133-10)*1.08),IF(AE2133&lt;=100,(10*1.09)+((50-10)*1.08)+((AE2133-50)*1.07),IF(AE2133&lt;=200,(10*1.09)+((50-10)*1.08)+((100-50)*1.07)+((AE2133-100)*1.04),(10*1.09)+((50-10)*1.08)+((100-50)*1.07)+((200-100)*1.04)+((AE2133-200)*1.02))))))</f>
        <v>13551.088600000001</v>
      </c>
      <c r="AG2133" s="11">
        <f>IF(Z2133=1,AF2133*1.08,IF(Z2133=4,AF2133*1.08,IF(Z2133=2,0,IF(AE2133&lt;=100,(AF2133*1.25),IF(AE2133&lt;=200,134.5+((AE2133-100)*1.04*1.16),255.14+((AE2133-200)*1.02*1.12))))))</f>
        <v>15195.367232000002</v>
      </c>
      <c r="AH2133" s="11">
        <f>IF(Z2133=1,0,IF(Z2133=4,0,(AG2133*1.08)))</f>
        <v>16410.996610560003</v>
      </c>
      <c r="AI2133" s="9">
        <f>TRUNC(AF2133,2)</f>
        <v>13551.08</v>
      </c>
      <c r="AJ2133" s="9">
        <f>TRUNC(AG2133,2)</f>
        <v>15195.36</v>
      </c>
      <c r="AK2133" s="9">
        <f>TRUNC(AH2133,2)</f>
        <v>16410.990000000002</v>
      </c>
      <c r="AL2133" s="13">
        <v>44170</v>
      </c>
      <c r="AM2133" s="13">
        <v>44187</v>
      </c>
      <c r="AN2133" s="13" t="s">
        <v>6541</v>
      </c>
    </row>
    <row r="2134" spans="1:40" ht="57" customHeight="1" x14ac:dyDescent="0.25">
      <c r="A2134" s="1">
        <v>8699540020375</v>
      </c>
      <c r="B2134" s="1" t="s">
        <v>3464</v>
      </c>
      <c r="C2134" s="1" t="s">
        <v>3465</v>
      </c>
      <c r="D2134" s="2" t="s">
        <v>150</v>
      </c>
      <c r="E2134" s="3" t="s">
        <v>5731</v>
      </c>
      <c r="F2134" s="3">
        <v>0</v>
      </c>
      <c r="G2134" s="2">
        <v>2</v>
      </c>
      <c r="H2134" s="3">
        <v>1</v>
      </c>
      <c r="I2134" s="3"/>
      <c r="J2134" s="3"/>
      <c r="K2134" s="3"/>
      <c r="L2134" s="4" t="s">
        <v>6148</v>
      </c>
      <c r="M2134" s="4" t="s">
        <v>1193</v>
      </c>
      <c r="N2134" s="3" t="s">
        <v>5927</v>
      </c>
      <c r="O2134" s="2">
        <v>4</v>
      </c>
      <c r="P2134" s="3" t="s">
        <v>221</v>
      </c>
      <c r="Q2134" s="3">
        <v>90</v>
      </c>
      <c r="R2134" s="3" t="s">
        <v>48</v>
      </c>
      <c r="S2134" s="10" t="s">
        <v>18</v>
      </c>
      <c r="T2134" s="3" t="s">
        <v>102</v>
      </c>
      <c r="U2134" s="38">
        <v>2399.98</v>
      </c>
      <c r="V2134" s="38">
        <v>2399.98</v>
      </c>
      <c r="W2134" s="38">
        <v>1439.98</v>
      </c>
      <c r="X2134" s="3" t="s">
        <v>102</v>
      </c>
      <c r="Y2134" s="12"/>
      <c r="Z2134" s="1">
        <v>0</v>
      </c>
      <c r="AA2134" s="9">
        <v>5494.24</v>
      </c>
      <c r="AB2134" s="9"/>
      <c r="AC2134" s="50">
        <f>IF(AD2134=AK2134,1,0)</f>
        <v>1</v>
      </c>
      <c r="AD2134" s="50">
        <v>6807.54</v>
      </c>
      <c r="AE2134" s="39">
        <v>5494.24</v>
      </c>
      <c r="AF2134" s="11">
        <f>IF(Z2134=2,AE2134*1.08,IF(AE2134&lt;=10,(AE2134*1.09),IF(AE2134&lt;=50,(10*1.09)+((AE2134-10)*1.08),IF(AE2134&lt;=100,(10*1.09)+((50-10)*1.08)+((AE2134-50)*1.07),IF(AE2134&lt;=200,(10*1.09)+((50-10)*1.08)+((100-50)*1.07)+((AE2134-100)*1.04),(10*1.09)+((50-10)*1.08)+((100-50)*1.07)+((200-100)*1.04)+((AE2134-200)*1.02))))))</f>
        <v>5611.7248</v>
      </c>
      <c r="AG2134" s="11">
        <f>IF(Z2134=1,AF2134*1.08,IF(Z2134=4,AF2134*1.08,IF(Z2134=2,0,IF(AE2134&lt;=100,(AF2134*1.25),IF(AE2134&lt;=200,134.5+((AE2134-100)*1.04*1.16),255.14+((AE2134-200)*1.02*1.12))))))</f>
        <v>6303.2797760000003</v>
      </c>
      <c r="AH2134" s="11">
        <f>IF(Z2134=1,0,IF(Z2134=4,0,(AG2134*1.08)))</f>
        <v>6807.5421580800012</v>
      </c>
      <c r="AI2134" s="9">
        <f>TRUNC(AF2134,2)</f>
        <v>5611.72</v>
      </c>
      <c r="AJ2134" s="9">
        <f>TRUNC(AG2134,2)</f>
        <v>6303.27</v>
      </c>
      <c r="AK2134" s="9">
        <f>TRUNC(AH2134,2)</f>
        <v>6807.54</v>
      </c>
      <c r="AL2134" s="13">
        <v>44170</v>
      </c>
      <c r="AM2134" s="13">
        <v>44187</v>
      </c>
      <c r="AN2134" s="13" t="s">
        <v>6541</v>
      </c>
    </row>
    <row r="2135" spans="1:40" ht="57" customHeight="1" x14ac:dyDescent="0.25">
      <c r="A2135" s="1">
        <v>8699540150096</v>
      </c>
      <c r="B2135" s="1" t="s">
        <v>3464</v>
      </c>
      <c r="C2135" s="1" t="s">
        <v>3465</v>
      </c>
      <c r="D2135" s="2" t="s">
        <v>150</v>
      </c>
      <c r="E2135" s="3" t="s">
        <v>5731</v>
      </c>
      <c r="F2135" s="3">
        <v>0</v>
      </c>
      <c r="G2135" s="29">
        <v>2</v>
      </c>
      <c r="H2135" s="3">
        <v>1</v>
      </c>
      <c r="I2135" s="3"/>
      <c r="J2135" s="3"/>
      <c r="K2135" s="3"/>
      <c r="L2135" s="4" t="s">
        <v>1192</v>
      </c>
      <c r="M2135" s="4" t="s">
        <v>1193</v>
      </c>
      <c r="N2135" s="3" t="s">
        <v>5927</v>
      </c>
      <c r="O2135" s="2">
        <v>5</v>
      </c>
      <c r="P2135" s="3" t="s">
        <v>76</v>
      </c>
      <c r="Q2135" s="3">
        <v>60</v>
      </c>
      <c r="R2135" s="3" t="s">
        <v>48</v>
      </c>
      <c r="S2135" s="10" t="s">
        <v>18</v>
      </c>
      <c r="T2135" s="3" t="s">
        <v>102</v>
      </c>
      <c r="U2135" s="38">
        <v>1599.99</v>
      </c>
      <c r="V2135" s="38">
        <v>1599.99</v>
      </c>
      <c r="W2135" s="38">
        <v>959.99</v>
      </c>
      <c r="X2135" s="3" t="s">
        <v>102</v>
      </c>
      <c r="Y2135" s="42">
        <v>1</v>
      </c>
      <c r="Z2135" s="1">
        <v>0</v>
      </c>
      <c r="AA2135" s="9">
        <v>6104.72</v>
      </c>
      <c r="AB2135" s="9"/>
      <c r="AC2135" s="50">
        <f>IF(AD2135=AK2135,1,0)</f>
        <v>1</v>
      </c>
      <c r="AD2135" s="50">
        <v>7560.74</v>
      </c>
      <c r="AE2135" s="39">
        <v>6104.72</v>
      </c>
      <c r="AF2135" s="11">
        <f>IF(Z2135=2,AE2135*1.08,IF(AE2135&lt;=10,(AE2135*1.09),IF(AE2135&lt;=50,(10*1.09)+((AE2135-10)*1.08),IF(AE2135&lt;=100,(10*1.09)+((50-10)*1.08)+((AE2135-50)*1.07),IF(AE2135&lt;=200,(10*1.09)+((50-10)*1.08)+((100-50)*1.07)+((AE2135-100)*1.04),(10*1.09)+((50-10)*1.08)+((100-50)*1.07)+((200-100)*1.04)+((AE2135-200)*1.02))))))</f>
        <v>6234.4144000000006</v>
      </c>
      <c r="AG2135" s="11">
        <f>IF(Z2135=1,AF2135*1.08,IF(Z2135=4,AF2135*1.08,IF(Z2135=2,0,IF(AE2135&lt;=100,(AF2135*1.25),IF(AE2135&lt;=200,134.5+((AE2135-100)*1.04*1.16),255.14+((AE2135-200)*1.02*1.12))))))</f>
        <v>7000.6921280000015</v>
      </c>
      <c r="AH2135" s="11">
        <f>IF(Z2135=1,0,IF(Z2135=4,0,(AG2135*1.08)))</f>
        <v>7560.7474982400017</v>
      </c>
      <c r="AI2135" s="9">
        <f>TRUNC(AF2135,2)</f>
        <v>6234.41</v>
      </c>
      <c r="AJ2135" s="9">
        <f>TRUNC(AG2135,2)</f>
        <v>7000.69</v>
      </c>
      <c r="AK2135" s="9">
        <f>TRUNC(AH2135,2)</f>
        <v>7560.74</v>
      </c>
      <c r="AL2135" s="13">
        <v>44170</v>
      </c>
      <c r="AM2135" s="13">
        <v>44187</v>
      </c>
      <c r="AN2135" s="13" t="s">
        <v>6541</v>
      </c>
    </row>
    <row r="2136" spans="1:40" ht="57" customHeight="1" x14ac:dyDescent="0.25">
      <c r="A2136" s="1">
        <v>8699702611540</v>
      </c>
      <c r="B2136" s="1" t="s">
        <v>4573</v>
      </c>
      <c r="C2136" s="1" t="s">
        <v>3480</v>
      </c>
      <c r="D2136" s="2" t="s">
        <v>150</v>
      </c>
      <c r="E2136" s="3" t="s">
        <v>133</v>
      </c>
      <c r="F2136" s="3">
        <v>4</v>
      </c>
      <c r="G2136" s="2">
        <v>1</v>
      </c>
      <c r="H2136" s="3">
        <v>2</v>
      </c>
      <c r="I2136" s="3"/>
      <c r="J2136" s="3"/>
      <c r="K2136" s="3"/>
      <c r="L2136" s="4" t="s">
        <v>4574</v>
      </c>
      <c r="M2136" s="4" t="s">
        <v>177</v>
      </c>
      <c r="N2136" s="3" t="s">
        <v>5965</v>
      </c>
      <c r="O2136" s="3">
        <v>0.3</v>
      </c>
      <c r="P2136" s="3" t="s">
        <v>209</v>
      </c>
      <c r="Q2136" s="3">
        <v>1</v>
      </c>
      <c r="R2136" s="3" t="s">
        <v>48</v>
      </c>
      <c r="S2136" s="10" t="s">
        <v>18</v>
      </c>
      <c r="T2136" s="3" t="s">
        <v>20</v>
      </c>
      <c r="U2136" s="38">
        <v>3.01</v>
      </c>
      <c r="V2136" s="38">
        <v>3.01</v>
      </c>
      <c r="W2136" s="38">
        <v>0</v>
      </c>
      <c r="X2136" s="11" t="s">
        <v>20</v>
      </c>
      <c r="Y2136" s="12"/>
      <c r="Z2136" s="1">
        <v>0</v>
      </c>
      <c r="AA2136" s="9">
        <v>11.42</v>
      </c>
      <c r="AB2136" s="9"/>
      <c r="AC2136" s="50"/>
      <c r="AD2136" s="50"/>
      <c r="AE2136" s="39">
        <v>11.42</v>
      </c>
      <c r="AF2136" s="11">
        <f>IF(Z2136=2,AE2136*1.08,IF(AE2136&lt;=10,(AE2136*1.09),IF(AE2136&lt;=50,(10*1.09)+((AE2136-10)*1.08),IF(AE2136&lt;=100,(10*1.09)+((50-10)*1.08)+((AE2136-50)*1.07),IF(AE2136&lt;=200,(10*1.09)+((50-10)*1.08)+((100-50)*1.07)+((AE2136-100)*1.04),(10*1.09)+((50-10)*1.08)+((100-50)*1.07)+((200-100)*1.04)+((AE2136-200)*1.02))))))</f>
        <v>12.4336</v>
      </c>
      <c r="AG2136" s="11">
        <f>IF(Z2136=1,AF2136*1.08,IF(Z2136=4,AF2136*1.08,IF(Z2136=2,0,IF(AE2136&lt;=100,(AF2136*1.25),IF(AE2136&lt;=200,134.5+((AE2136-100)*1.04*1.16),255.14+((AE2136-200)*1.02*1.12))))))</f>
        <v>15.542</v>
      </c>
      <c r="AH2136" s="11">
        <f>IF(Z2136=1,0,IF(Z2136=4,0,(AG2136*1.08)))</f>
        <v>16.785360000000001</v>
      </c>
      <c r="AI2136" s="9">
        <f>TRUNC(AF2136,2)</f>
        <v>12.43</v>
      </c>
      <c r="AJ2136" s="9">
        <f>TRUNC(AG2136,2)</f>
        <v>15.54</v>
      </c>
      <c r="AK2136" s="9">
        <f>TRUNC(AH2136,2)</f>
        <v>16.78</v>
      </c>
      <c r="AL2136" s="13">
        <v>44170</v>
      </c>
      <c r="AM2136" s="13">
        <v>44187</v>
      </c>
      <c r="AN2136" s="13" t="s">
        <v>6541</v>
      </c>
    </row>
    <row r="2137" spans="1:40" ht="57" customHeight="1" x14ac:dyDescent="0.25">
      <c r="A2137" s="1">
        <v>8699638154920</v>
      </c>
      <c r="B2137" s="1" t="s">
        <v>3482</v>
      </c>
      <c r="C2137" s="1" t="s">
        <v>3483</v>
      </c>
      <c r="D2137" s="2" t="s">
        <v>150</v>
      </c>
      <c r="E2137" s="3" t="s">
        <v>133</v>
      </c>
      <c r="F2137" s="3">
        <v>0</v>
      </c>
      <c r="G2137" s="2">
        <v>2</v>
      </c>
      <c r="H2137" s="3">
        <v>4</v>
      </c>
      <c r="I2137" s="3"/>
      <c r="J2137" s="3"/>
      <c r="K2137" s="3"/>
      <c r="L2137" s="4" t="s">
        <v>231</v>
      </c>
      <c r="M2137" s="4" t="s">
        <v>228</v>
      </c>
      <c r="N2137" s="3" t="s">
        <v>5974</v>
      </c>
      <c r="O2137" s="3">
        <v>10</v>
      </c>
      <c r="P2137" s="3" t="s">
        <v>76</v>
      </c>
      <c r="Q2137" s="3">
        <v>56</v>
      </c>
      <c r="R2137" s="16" t="s">
        <v>2735</v>
      </c>
      <c r="S2137" s="10" t="s">
        <v>49</v>
      </c>
      <c r="T2137" s="3" t="s">
        <v>1650</v>
      </c>
      <c r="U2137" s="38">
        <v>20.04</v>
      </c>
      <c r="V2137" s="38">
        <v>20.04</v>
      </c>
      <c r="W2137" s="38">
        <v>20.04</v>
      </c>
      <c r="X2137" s="3" t="s">
        <v>1650</v>
      </c>
      <c r="Y2137" s="12"/>
      <c r="Z2137" s="1">
        <v>0</v>
      </c>
      <c r="AA2137" s="9">
        <v>76.459999999999994</v>
      </c>
      <c r="AB2137" s="9"/>
      <c r="AC2137" s="50">
        <f>IF(AD2137=AK2137,1,0)</f>
        <v>1</v>
      </c>
      <c r="AD2137" s="50">
        <v>111.25</v>
      </c>
      <c r="AE2137" s="39">
        <v>76.459999999999994</v>
      </c>
      <c r="AF2137" s="11">
        <f>IF(Z2137=2,AE2137*1.08,IF(AE2137&lt;=10,(AE2137*1.09),IF(AE2137&lt;=50,(10*1.09)+((AE2137-10)*1.08),IF(AE2137&lt;=100,(10*1.09)+((50-10)*1.08)+((AE2137-50)*1.07),IF(AE2137&lt;=200,(10*1.09)+((50-10)*1.08)+((100-50)*1.07)+((AE2137-100)*1.04),(10*1.09)+((50-10)*1.08)+((100-50)*1.07)+((200-100)*1.04)+((AE2137-200)*1.02))))))</f>
        <v>82.412199999999999</v>
      </c>
      <c r="AG2137" s="11">
        <f>IF(Z2137=1,AF2137*1.08,IF(Z2137=4,AF2137*1.08,IF(Z2137=2,0,IF(AE2137&lt;=100,(AF2137*1.25),IF(AE2137&lt;=200,134.5+((AE2137-100)*1.04*1.16),255.14+((AE2137-200)*1.02*1.12))))))</f>
        <v>103.01524999999999</v>
      </c>
      <c r="AH2137" s="11">
        <f>IF(Z2137=1,0,IF(Z2137=4,0,(AG2137*1.08)))</f>
        <v>111.25647000000001</v>
      </c>
      <c r="AI2137" s="9">
        <f>TRUNC(AF2137,2)</f>
        <v>82.41</v>
      </c>
      <c r="AJ2137" s="9">
        <f>TRUNC(AG2137,2)</f>
        <v>103.01</v>
      </c>
      <c r="AK2137" s="9">
        <f>TRUNC(AH2137,2)</f>
        <v>111.25</v>
      </c>
      <c r="AL2137" s="13">
        <v>44170</v>
      </c>
      <c r="AM2137" s="13">
        <v>44187</v>
      </c>
      <c r="AN2137" s="13" t="s">
        <v>6541</v>
      </c>
    </row>
    <row r="2138" spans="1:40" ht="57" customHeight="1" x14ac:dyDescent="0.25">
      <c r="A2138" s="1">
        <v>8699517150845</v>
      </c>
      <c r="B2138" s="1" t="s">
        <v>3482</v>
      </c>
      <c r="C2138" s="1" t="s">
        <v>3483</v>
      </c>
      <c r="D2138" s="2" t="s">
        <v>150</v>
      </c>
      <c r="E2138" s="3" t="s">
        <v>133</v>
      </c>
      <c r="F2138" s="3">
        <v>0</v>
      </c>
      <c r="G2138" s="2">
        <v>2</v>
      </c>
      <c r="H2138" s="3">
        <v>4</v>
      </c>
      <c r="I2138" s="3"/>
      <c r="J2138" s="3"/>
      <c r="K2138" s="3"/>
      <c r="L2138" s="4" t="s">
        <v>231</v>
      </c>
      <c r="M2138" s="4" t="s">
        <v>228</v>
      </c>
      <c r="N2138" s="3" t="s">
        <v>5973</v>
      </c>
      <c r="O2138" s="3">
        <v>10</v>
      </c>
      <c r="P2138" s="3" t="s">
        <v>76</v>
      </c>
      <c r="Q2138" s="3">
        <v>56</v>
      </c>
      <c r="R2138" s="16" t="s">
        <v>2735</v>
      </c>
      <c r="S2138" s="10" t="s">
        <v>49</v>
      </c>
      <c r="T2138" s="3" t="s">
        <v>1650</v>
      </c>
      <c r="U2138" s="38">
        <v>20.04</v>
      </c>
      <c r="V2138" s="38">
        <v>20.04</v>
      </c>
      <c r="W2138" s="38">
        <v>20.04</v>
      </c>
      <c r="X2138" s="3" t="s">
        <v>1650</v>
      </c>
      <c r="Y2138" s="12"/>
      <c r="Z2138" s="1">
        <v>0</v>
      </c>
      <c r="AA2138" s="9">
        <v>76.459999999999994</v>
      </c>
      <c r="AB2138" s="9"/>
      <c r="AC2138" s="50">
        <f>IF(AD2138=AK2138,1,0)</f>
        <v>1</v>
      </c>
      <c r="AD2138" s="50">
        <v>111.25</v>
      </c>
      <c r="AE2138" s="39">
        <v>76.459999999999994</v>
      </c>
      <c r="AF2138" s="11">
        <f>IF(Z2138=2,AE2138*1.08,IF(AE2138&lt;=10,(AE2138*1.09),IF(AE2138&lt;=50,(10*1.09)+((AE2138-10)*1.08),IF(AE2138&lt;=100,(10*1.09)+((50-10)*1.08)+((AE2138-50)*1.07),IF(AE2138&lt;=200,(10*1.09)+((50-10)*1.08)+((100-50)*1.07)+((AE2138-100)*1.04),(10*1.09)+((50-10)*1.08)+((100-50)*1.07)+((200-100)*1.04)+((AE2138-200)*1.02))))))</f>
        <v>82.412199999999999</v>
      </c>
      <c r="AG2138" s="11">
        <f>IF(Z2138=1,AF2138*1.08,IF(Z2138=4,AF2138*1.08,IF(Z2138=2,0,IF(AE2138&lt;=100,(AF2138*1.25),IF(AE2138&lt;=200,134.5+((AE2138-100)*1.04*1.16),255.14+((AE2138-200)*1.02*1.12))))))</f>
        <v>103.01524999999999</v>
      </c>
      <c r="AH2138" s="11">
        <f>IF(Z2138=1,0,IF(Z2138=4,0,(AG2138*1.08)))</f>
        <v>111.25647000000001</v>
      </c>
      <c r="AI2138" s="9">
        <f>TRUNC(AF2138,2)</f>
        <v>82.41</v>
      </c>
      <c r="AJ2138" s="9">
        <f>TRUNC(AG2138,2)</f>
        <v>103.01</v>
      </c>
      <c r="AK2138" s="9">
        <f>TRUNC(AH2138,2)</f>
        <v>111.25</v>
      </c>
      <c r="AL2138" s="13">
        <v>44170</v>
      </c>
      <c r="AM2138" s="13">
        <v>44187</v>
      </c>
      <c r="AN2138" s="13" t="s">
        <v>6541</v>
      </c>
    </row>
    <row r="2139" spans="1:40" ht="57" customHeight="1" x14ac:dyDescent="0.25">
      <c r="A2139" s="1">
        <v>8699638154937</v>
      </c>
      <c r="B2139" s="1" t="s">
        <v>3482</v>
      </c>
      <c r="C2139" s="1" t="s">
        <v>3483</v>
      </c>
      <c r="D2139" s="2" t="s">
        <v>150</v>
      </c>
      <c r="E2139" s="3" t="s">
        <v>133</v>
      </c>
      <c r="F2139" s="3">
        <v>0</v>
      </c>
      <c r="G2139" s="2">
        <v>2</v>
      </c>
      <c r="H2139" s="3">
        <v>4</v>
      </c>
      <c r="I2139" s="3"/>
      <c r="J2139" s="3"/>
      <c r="K2139" s="3"/>
      <c r="L2139" s="4" t="s">
        <v>229</v>
      </c>
      <c r="M2139" s="4" t="s">
        <v>228</v>
      </c>
      <c r="N2139" s="3" t="s">
        <v>5974</v>
      </c>
      <c r="O2139" s="3">
        <v>20</v>
      </c>
      <c r="P2139" s="3" t="s">
        <v>76</v>
      </c>
      <c r="Q2139" s="3">
        <v>56</v>
      </c>
      <c r="R2139" s="16" t="s">
        <v>2735</v>
      </c>
      <c r="S2139" s="10" t="s">
        <v>49</v>
      </c>
      <c r="T2139" s="3" t="s">
        <v>1650</v>
      </c>
      <c r="U2139" s="38">
        <v>40.08</v>
      </c>
      <c r="V2139" s="38">
        <v>40.08</v>
      </c>
      <c r="W2139" s="38">
        <v>40.08</v>
      </c>
      <c r="X2139" s="3" t="s">
        <v>1650</v>
      </c>
      <c r="Y2139" s="12"/>
      <c r="Z2139" s="1">
        <v>0</v>
      </c>
      <c r="AA2139" s="9">
        <v>152.91999999999999</v>
      </c>
      <c r="AB2139" s="9"/>
      <c r="AC2139" s="50">
        <f>IF(AD2139=AK2139,1,0)</f>
        <v>1</v>
      </c>
      <c r="AD2139" s="50">
        <v>214.21</v>
      </c>
      <c r="AE2139" s="39">
        <v>152.91999999999999</v>
      </c>
      <c r="AF2139" s="11">
        <f>IF(Z2139=2,AE2139*1.08,IF(AE2139&lt;=10,(AE2139*1.09),IF(AE2139&lt;=50,(10*1.09)+((AE2139-10)*1.08),IF(AE2139&lt;=100,(10*1.09)+((50-10)*1.08)+((AE2139-50)*1.07),IF(AE2139&lt;=200,(10*1.09)+((50-10)*1.08)+((100-50)*1.07)+((AE2139-100)*1.04),(10*1.09)+((50-10)*1.08)+((100-50)*1.07)+((200-100)*1.04)+((AE2139-200)*1.02))))))</f>
        <v>162.63679999999999</v>
      </c>
      <c r="AG2139" s="11">
        <f>IF(Z2139=1,AF2139*1.08,IF(Z2139=4,AF2139*1.08,IF(Z2139=2,0,IF(AE2139&lt;=100,(AF2139*1.25),IF(AE2139&lt;=200,134.5+((AE2139-100)*1.04*1.16),255.14+((AE2139-200)*1.02*1.12))))))</f>
        <v>198.34268799999998</v>
      </c>
      <c r="AH2139" s="11">
        <f>IF(Z2139=1,0,IF(Z2139=4,0,(AG2139*1.08)))</f>
        <v>214.21010304000001</v>
      </c>
      <c r="AI2139" s="9">
        <f>TRUNC(AF2139,2)</f>
        <v>162.63</v>
      </c>
      <c r="AJ2139" s="9">
        <f>TRUNC(AG2139,2)</f>
        <v>198.34</v>
      </c>
      <c r="AK2139" s="9">
        <f>TRUNC(AH2139,2)</f>
        <v>214.21</v>
      </c>
      <c r="AL2139" s="13">
        <v>44170</v>
      </c>
      <c r="AM2139" s="13">
        <v>44187</v>
      </c>
      <c r="AN2139" s="13" t="s">
        <v>6541</v>
      </c>
    </row>
    <row r="2140" spans="1:40" ht="57" customHeight="1" x14ac:dyDescent="0.25">
      <c r="A2140" s="1">
        <v>8699638154906</v>
      </c>
      <c r="B2140" s="1" t="s">
        <v>3482</v>
      </c>
      <c r="C2140" s="1" t="s">
        <v>3483</v>
      </c>
      <c r="D2140" s="2" t="s">
        <v>150</v>
      </c>
      <c r="E2140" s="3" t="s">
        <v>133</v>
      </c>
      <c r="F2140" s="3">
        <v>0</v>
      </c>
      <c r="G2140" s="2">
        <v>2</v>
      </c>
      <c r="H2140" s="3">
        <v>4</v>
      </c>
      <c r="I2140" s="3"/>
      <c r="J2140" s="3"/>
      <c r="K2140" s="3"/>
      <c r="L2140" s="4" t="s">
        <v>227</v>
      </c>
      <c r="M2140" s="4" t="s">
        <v>228</v>
      </c>
      <c r="N2140" s="3" t="s">
        <v>5974</v>
      </c>
      <c r="O2140" s="3">
        <v>5</v>
      </c>
      <c r="P2140" s="3" t="s">
        <v>76</v>
      </c>
      <c r="Q2140" s="3">
        <v>28</v>
      </c>
      <c r="R2140" s="16" t="s">
        <v>2735</v>
      </c>
      <c r="S2140" s="10" t="s">
        <v>49</v>
      </c>
      <c r="T2140" s="3" t="s">
        <v>1650</v>
      </c>
      <c r="U2140" s="38">
        <v>5.01</v>
      </c>
      <c r="V2140" s="38">
        <v>5.01</v>
      </c>
      <c r="W2140" s="38">
        <v>5.01</v>
      </c>
      <c r="X2140" s="3" t="s">
        <v>1650</v>
      </c>
      <c r="Y2140" s="12"/>
      <c r="Z2140" s="1">
        <v>0</v>
      </c>
      <c r="AA2140" s="9">
        <v>19.11</v>
      </c>
      <c r="AB2140" s="9"/>
      <c r="AC2140" s="50">
        <f>IF(AD2140=AK2140,1,0)</f>
        <v>1</v>
      </c>
      <c r="AD2140" s="50">
        <v>27.99</v>
      </c>
      <c r="AE2140" s="39">
        <v>19.11</v>
      </c>
      <c r="AF2140" s="11">
        <f>IF(Z2140=2,AE2140*1.08,IF(AE2140&lt;=10,(AE2140*1.09),IF(AE2140&lt;=50,(10*1.09)+((AE2140-10)*1.08),IF(AE2140&lt;=100,(10*1.09)+((50-10)*1.08)+((AE2140-50)*1.07),IF(AE2140&lt;=200,(10*1.09)+((50-10)*1.08)+((100-50)*1.07)+((AE2140-100)*1.04),(10*1.09)+((50-10)*1.08)+((100-50)*1.07)+((200-100)*1.04)+((AE2140-200)*1.02))))))</f>
        <v>20.738800000000001</v>
      </c>
      <c r="AG2140" s="11">
        <f>IF(Z2140=1,AF2140*1.08,IF(Z2140=4,AF2140*1.08,IF(Z2140=2,0,IF(AE2140&lt;=100,(AF2140*1.25),IF(AE2140&lt;=200,134.5+((AE2140-100)*1.04*1.16),255.14+((AE2140-200)*1.02*1.12))))))</f>
        <v>25.923500000000001</v>
      </c>
      <c r="AH2140" s="11">
        <f>IF(Z2140=1,0,IF(Z2140=4,0,(AG2140*1.08)))</f>
        <v>27.997380000000003</v>
      </c>
      <c r="AI2140" s="9">
        <f>TRUNC(AF2140,2)</f>
        <v>20.73</v>
      </c>
      <c r="AJ2140" s="9">
        <f>TRUNC(AG2140,2)</f>
        <v>25.92</v>
      </c>
      <c r="AK2140" s="9">
        <f>TRUNC(AH2140,2)</f>
        <v>27.99</v>
      </c>
      <c r="AL2140" s="13">
        <v>44170</v>
      </c>
      <c r="AM2140" s="13">
        <v>44187</v>
      </c>
      <c r="AN2140" s="13" t="s">
        <v>6541</v>
      </c>
    </row>
    <row r="2141" spans="1:40" ht="57" customHeight="1" x14ac:dyDescent="0.25">
      <c r="A2141" s="1">
        <v>8699638154913</v>
      </c>
      <c r="B2141" s="1" t="s">
        <v>3482</v>
      </c>
      <c r="C2141" s="1" t="s">
        <v>3483</v>
      </c>
      <c r="D2141" s="2" t="s">
        <v>150</v>
      </c>
      <c r="E2141" s="3" t="s">
        <v>133</v>
      </c>
      <c r="F2141" s="3">
        <v>0</v>
      </c>
      <c r="G2141" s="2">
        <v>2</v>
      </c>
      <c r="H2141" s="3">
        <v>4</v>
      </c>
      <c r="I2141" s="3"/>
      <c r="J2141" s="3"/>
      <c r="K2141" s="3"/>
      <c r="L2141" s="4" t="s">
        <v>230</v>
      </c>
      <c r="M2141" s="4" t="s">
        <v>228</v>
      </c>
      <c r="N2141" s="3" t="s">
        <v>5974</v>
      </c>
      <c r="O2141" s="3">
        <v>5</v>
      </c>
      <c r="P2141" s="3" t="s">
        <v>76</v>
      </c>
      <c r="Q2141" s="3">
        <v>56</v>
      </c>
      <c r="R2141" s="16" t="s">
        <v>2735</v>
      </c>
      <c r="S2141" s="10" t="s">
        <v>49</v>
      </c>
      <c r="T2141" s="3" t="s">
        <v>1650</v>
      </c>
      <c r="U2141" s="38">
        <v>10.02</v>
      </c>
      <c r="V2141" s="38">
        <v>10.02</v>
      </c>
      <c r="W2141" s="38">
        <v>10.02</v>
      </c>
      <c r="X2141" s="3" t="s">
        <v>1650</v>
      </c>
      <c r="Y2141" s="12"/>
      <c r="Z2141" s="1">
        <v>0</v>
      </c>
      <c r="AA2141" s="9">
        <v>38.22</v>
      </c>
      <c r="AB2141" s="9"/>
      <c r="AC2141" s="50">
        <f>IF(AD2141=AK2141,1,0)</f>
        <v>1</v>
      </c>
      <c r="AD2141" s="50">
        <v>55.85</v>
      </c>
      <c r="AE2141" s="39">
        <v>38.22</v>
      </c>
      <c r="AF2141" s="11">
        <f>IF(Z2141=2,AE2141*1.08,IF(AE2141&lt;=10,(AE2141*1.09),IF(AE2141&lt;=50,(10*1.09)+((AE2141-10)*1.08),IF(AE2141&lt;=100,(10*1.09)+((50-10)*1.08)+((AE2141-50)*1.07),IF(AE2141&lt;=200,(10*1.09)+((50-10)*1.08)+((100-50)*1.07)+((AE2141-100)*1.04),(10*1.09)+((50-10)*1.08)+((100-50)*1.07)+((200-100)*1.04)+((AE2141-200)*1.02))))))</f>
        <v>41.377600000000001</v>
      </c>
      <c r="AG2141" s="11">
        <f>IF(Z2141=1,AF2141*1.08,IF(Z2141=4,AF2141*1.08,IF(Z2141=2,0,IF(AE2141&lt;=100,(AF2141*1.25),IF(AE2141&lt;=200,134.5+((AE2141-100)*1.04*1.16),255.14+((AE2141-200)*1.02*1.12))))))</f>
        <v>51.722000000000001</v>
      </c>
      <c r="AH2141" s="11">
        <f>IF(Z2141=1,0,IF(Z2141=4,0,(AG2141*1.08)))</f>
        <v>55.859760000000009</v>
      </c>
      <c r="AI2141" s="9">
        <f>TRUNC(AF2141,2)</f>
        <v>41.37</v>
      </c>
      <c r="AJ2141" s="9">
        <f>TRUNC(AG2141,2)</f>
        <v>51.72</v>
      </c>
      <c r="AK2141" s="9">
        <f>TRUNC(AH2141,2)</f>
        <v>55.85</v>
      </c>
      <c r="AL2141" s="13">
        <v>44170</v>
      </c>
      <c r="AM2141" s="13">
        <v>44187</v>
      </c>
      <c r="AN2141" s="13" t="s">
        <v>6541</v>
      </c>
    </row>
    <row r="2142" spans="1:40" ht="57" customHeight="1" x14ac:dyDescent="0.25">
      <c r="A2142" s="1">
        <v>8699832090079</v>
      </c>
      <c r="B2142" s="1" t="s">
        <v>708</v>
      </c>
      <c r="C2142" s="1" t="s">
        <v>709</v>
      </c>
      <c r="D2142" s="2" t="s">
        <v>44</v>
      </c>
      <c r="E2142" s="3" t="s">
        <v>5731</v>
      </c>
      <c r="F2142" s="3">
        <v>0</v>
      </c>
      <c r="G2142" s="29">
        <v>7</v>
      </c>
      <c r="H2142" s="3">
        <v>1</v>
      </c>
      <c r="I2142" s="3"/>
      <c r="J2142" s="3"/>
      <c r="K2142" s="3"/>
      <c r="L2142" s="4" t="s">
        <v>3525</v>
      </c>
      <c r="M2142" s="4" t="s">
        <v>89</v>
      </c>
      <c r="N2142" s="3" t="s">
        <v>6059</v>
      </c>
      <c r="O2142" s="3">
        <v>10</v>
      </c>
      <c r="P2142" s="3" t="s">
        <v>76</v>
      </c>
      <c r="Q2142" s="3">
        <v>28</v>
      </c>
      <c r="R2142" s="3" t="s">
        <v>48</v>
      </c>
      <c r="S2142" s="10" t="s">
        <v>18</v>
      </c>
      <c r="T2142" s="3" t="s">
        <v>111</v>
      </c>
      <c r="U2142" s="38">
        <v>3.22</v>
      </c>
      <c r="V2142" s="38">
        <v>8.4600000000000009</v>
      </c>
      <c r="W2142" s="38">
        <v>3.22</v>
      </c>
      <c r="X2142" s="11" t="s">
        <v>111</v>
      </c>
      <c r="Y2142" s="12"/>
      <c r="Z2142" s="1">
        <v>0</v>
      </c>
      <c r="AA2142" s="9">
        <v>12.27</v>
      </c>
      <c r="AB2142" s="9"/>
      <c r="AC2142" s="50">
        <f>IF(AD2142=AK2142,1,0)</f>
        <v>1</v>
      </c>
      <c r="AD2142" s="50">
        <v>18.02</v>
      </c>
      <c r="AE2142" s="39">
        <v>12.27</v>
      </c>
      <c r="AF2142" s="11">
        <f>IF(Z2142=2,AE2142*1.08,IF(AE2142&lt;=10,(AE2142*1.09),IF(AE2142&lt;=50,(10*1.09)+((AE2142-10)*1.08),IF(AE2142&lt;=100,(10*1.09)+((50-10)*1.08)+((AE2142-50)*1.07),IF(AE2142&lt;=200,(10*1.09)+((50-10)*1.08)+((100-50)*1.07)+((AE2142-100)*1.04),(10*1.09)+((50-10)*1.08)+((100-50)*1.07)+((200-100)*1.04)+((AE2142-200)*1.02))))))</f>
        <v>13.351599999999999</v>
      </c>
      <c r="AG2142" s="11">
        <f>IF(Z2142=1,AF2142*1.08,IF(Z2142=4,AF2142*1.08,IF(Z2142=2,0,IF(AE2142&lt;=100,(AF2142*1.25),IF(AE2142&lt;=200,134.5+((AE2142-100)*1.04*1.16),255.14+((AE2142-200)*1.02*1.12))))))</f>
        <v>16.689499999999999</v>
      </c>
      <c r="AH2142" s="11">
        <f>IF(Z2142=1,0,IF(Z2142=4,0,(AG2142*1.08)))</f>
        <v>18.024660000000001</v>
      </c>
      <c r="AI2142" s="9">
        <f>TRUNC(AF2142,2)</f>
        <v>13.35</v>
      </c>
      <c r="AJ2142" s="9">
        <f>TRUNC(AG2142,2)</f>
        <v>16.68</v>
      </c>
      <c r="AK2142" s="9">
        <f>TRUNC(AH2142,2)</f>
        <v>18.02</v>
      </c>
      <c r="AL2142" s="13">
        <v>44170</v>
      </c>
      <c r="AM2142" s="13">
        <v>44187</v>
      </c>
      <c r="AN2142" s="13" t="s">
        <v>6541</v>
      </c>
    </row>
    <row r="2143" spans="1:40" ht="57" customHeight="1" x14ac:dyDescent="0.25">
      <c r="A2143" s="1">
        <v>8699832090093</v>
      </c>
      <c r="B2143" s="1" t="s">
        <v>708</v>
      </c>
      <c r="C2143" s="1" t="s">
        <v>709</v>
      </c>
      <c r="D2143" s="2" t="s">
        <v>44</v>
      </c>
      <c r="E2143" s="3" t="s">
        <v>5731</v>
      </c>
      <c r="F2143" s="3">
        <v>0</v>
      </c>
      <c r="G2143" s="29">
        <v>7</v>
      </c>
      <c r="H2143" s="3">
        <v>1</v>
      </c>
      <c r="I2143" s="3"/>
      <c r="J2143" s="3"/>
      <c r="K2143" s="3"/>
      <c r="L2143" s="4" t="s">
        <v>3526</v>
      </c>
      <c r="M2143" s="4" t="s">
        <v>89</v>
      </c>
      <c r="N2143" s="3" t="s">
        <v>6059</v>
      </c>
      <c r="O2143" s="3">
        <v>20</v>
      </c>
      <c r="P2143" s="3" t="s">
        <v>76</v>
      </c>
      <c r="Q2143" s="3">
        <v>28</v>
      </c>
      <c r="R2143" s="3" t="s">
        <v>48</v>
      </c>
      <c r="S2143" s="10" t="s">
        <v>18</v>
      </c>
      <c r="T2143" s="3" t="s">
        <v>111</v>
      </c>
      <c r="U2143" s="38">
        <v>6.45</v>
      </c>
      <c r="V2143" s="38">
        <v>14.28</v>
      </c>
      <c r="W2143" s="38">
        <v>6.45</v>
      </c>
      <c r="X2143" s="11" t="s">
        <v>111</v>
      </c>
      <c r="Y2143" s="12"/>
      <c r="Z2143" s="1">
        <v>0</v>
      </c>
      <c r="AA2143" s="9">
        <v>24.6</v>
      </c>
      <c r="AB2143" s="9"/>
      <c r="AC2143" s="50">
        <f>IF(AD2143=AK2143,1,0)</f>
        <v>1</v>
      </c>
      <c r="AD2143" s="50">
        <v>36</v>
      </c>
      <c r="AE2143" s="39">
        <v>24.6</v>
      </c>
      <c r="AF2143" s="11">
        <f>IF(Z2143=2,AE2143*1.08,IF(AE2143&lt;=10,(AE2143*1.09),IF(AE2143&lt;=50,(10*1.09)+((AE2143-10)*1.08),IF(AE2143&lt;=100,(10*1.09)+((50-10)*1.08)+((AE2143-50)*1.07),IF(AE2143&lt;=200,(10*1.09)+((50-10)*1.08)+((100-50)*1.07)+((AE2143-100)*1.04),(10*1.09)+((50-10)*1.08)+((100-50)*1.07)+((200-100)*1.04)+((AE2143-200)*1.02))))))</f>
        <v>26.668000000000003</v>
      </c>
      <c r="AG2143" s="11">
        <f>IF(Z2143=1,AF2143*1.08,IF(Z2143=4,AF2143*1.08,IF(Z2143=2,0,IF(AE2143&lt;=100,(AF2143*1.25),IF(AE2143&lt;=200,134.5+((AE2143-100)*1.04*1.16),255.14+((AE2143-200)*1.02*1.12))))))</f>
        <v>33.335000000000001</v>
      </c>
      <c r="AH2143" s="11">
        <f>IF(Z2143=1,0,IF(Z2143=4,0,(AG2143*1.08)))</f>
        <v>36.001800000000003</v>
      </c>
      <c r="AI2143" s="9">
        <f>TRUNC(AF2143,2)</f>
        <v>26.66</v>
      </c>
      <c r="AJ2143" s="9">
        <f>TRUNC(AG2143,2)</f>
        <v>33.33</v>
      </c>
      <c r="AK2143" s="9">
        <f>TRUNC(AH2143,2)</f>
        <v>36</v>
      </c>
      <c r="AL2143" s="13">
        <v>44170</v>
      </c>
      <c r="AM2143" s="13">
        <v>44187</v>
      </c>
      <c r="AN2143" s="13" t="s">
        <v>6541</v>
      </c>
    </row>
    <row r="2144" spans="1:40" ht="57" customHeight="1" x14ac:dyDescent="0.25">
      <c r="A2144" s="1">
        <v>8699832090116</v>
      </c>
      <c r="B2144" s="1" t="s">
        <v>708</v>
      </c>
      <c r="C2144" s="1" t="s">
        <v>709</v>
      </c>
      <c r="D2144" s="2" t="s">
        <v>44</v>
      </c>
      <c r="E2144" s="3" t="s">
        <v>5731</v>
      </c>
      <c r="F2144" s="3">
        <v>0</v>
      </c>
      <c r="G2144" s="29">
        <v>7</v>
      </c>
      <c r="H2144" s="3">
        <v>1</v>
      </c>
      <c r="I2144" s="3"/>
      <c r="J2144" s="3"/>
      <c r="K2144" s="3"/>
      <c r="L2144" s="4" t="s">
        <v>3527</v>
      </c>
      <c r="M2144" s="4" t="s">
        <v>89</v>
      </c>
      <c r="N2144" s="3" t="s">
        <v>6059</v>
      </c>
      <c r="O2144" s="3">
        <v>40</v>
      </c>
      <c r="P2144" s="3" t="s">
        <v>76</v>
      </c>
      <c r="Q2144" s="3">
        <v>28</v>
      </c>
      <c r="R2144" s="3" t="s">
        <v>48</v>
      </c>
      <c r="S2144" s="10" t="s">
        <v>18</v>
      </c>
      <c r="T2144" s="3" t="s">
        <v>102</v>
      </c>
      <c r="U2144" s="38">
        <v>6.82</v>
      </c>
      <c r="V2144" s="38">
        <v>16.09</v>
      </c>
      <c r="W2144" s="38">
        <v>6.82</v>
      </c>
      <c r="X2144" s="3" t="s">
        <v>102</v>
      </c>
      <c r="Y2144" s="12"/>
      <c r="Z2144" s="1">
        <v>0</v>
      </c>
      <c r="AA2144" s="9">
        <v>26.01</v>
      </c>
      <c r="AB2144" s="9"/>
      <c r="AC2144" s="50">
        <f>IF(AD2144=AK2144,1,0)</f>
        <v>0</v>
      </c>
      <c r="AD2144" s="50">
        <v>34.39</v>
      </c>
      <c r="AE2144" s="39">
        <v>26.01</v>
      </c>
      <c r="AF2144" s="11">
        <f>IF(Z2144=2,AE2144*1.08,IF(AE2144&lt;=10,(AE2144*1.09),IF(AE2144&lt;=50,(10*1.09)+((AE2144-10)*1.08),IF(AE2144&lt;=100,(10*1.09)+((50-10)*1.08)+((AE2144-50)*1.07),IF(AE2144&lt;=200,(10*1.09)+((50-10)*1.08)+((100-50)*1.07)+((AE2144-100)*1.04),(10*1.09)+((50-10)*1.08)+((100-50)*1.07)+((200-100)*1.04)+((AE2144-200)*1.02))))))</f>
        <v>28.190800000000003</v>
      </c>
      <c r="AG2144" s="11">
        <f>IF(Z2144=1,AF2144*1.08,IF(Z2144=4,AF2144*1.08,IF(Z2144=2,0,IF(AE2144&lt;=100,(AF2144*1.25),IF(AE2144&lt;=200,134.5+((AE2144-100)*1.04*1.16),255.14+((AE2144-200)*1.02*1.12))))))</f>
        <v>35.238500000000002</v>
      </c>
      <c r="AH2144" s="11">
        <f>IF(Z2144=1,0,IF(Z2144=4,0,(AG2144*1.08)))</f>
        <v>38.057580000000002</v>
      </c>
      <c r="AI2144" s="9">
        <f>TRUNC(AF2144,2)</f>
        <v>28.19</v>
      </c>
      <c r="AJ2144" s="9">
        <f>TRUNC(AG2144,2)</f>
        <v>35.229999999999997</v>
      </c>
      <c r="AK2144" s="9">
        <f>TRUNC(AH2144,2)</f>
        <v>38.049999999999997</v>
      </c>
      <c r="AL2144" s="13">
        <v>44170</v>
      </c>
      <c r="AM2144" s="13">
        <v>44187</v>
      </c>
      <c r="AN2144" s="13" t="s">
        <v>6541</v>
      </c>
    </row>
    <row r="2145" spans="1:40" ht="57" customHeight="1" x14ac:dyDescent="0.25">
      <c r="A2145" s="1">
        <v>8699228090126</v>
      </c>
      <c r="B2145" s="1" t="s">
        <v>708</v>
      </c>
      <c r="C2145" s="1" t="s">
        <v>709</v>
      </c>
      <c r="D2145" s="2" t="s">
        <v>44</v>
      </c>
      <c r="E2145" s="3" t="s">
        <v>5731</v>
      </c>
      <c r="F2145" s="3">
        <v>0</v>
      </c>
      <c r="G2145" s="29">
        <v>7</v>
      </c>
      <c r="H2145" s="3">
        <v>1</v>
      </c>
      <c r="I2145" s="3"/>
      <c r="J2145" s="3"/>
      <c r="K2145" s="3"/>
      <c r="L2145" s="4" t="s">
        <v>3528</v>
      </c>
      <c r="M2145" s="4" t="s">
        <v>89</v>
      </c>
      <c r="N2145" s="3" t="s">
        <v>6031</v>
      </c>
      <c r="O2145" s="3">
        <v>10</v>
      </c>
      <c r="P2145" s="3" t="s">
        <v>76</v>
      </c>
      <c r="Q2145" s="3">
        <v>28</v>
      </c>
      <c r="R2145" s="3" t="s">
        <v>48</v>
      </c>
      <c r="S2145" s="10" t="s">
        <v>18</v>
      </c>
      <c r="T2145" s="3" t="s">
        <v>111</v>
      </c>
      <c r="U2145" s="38">
        <v>3.22</v>
      </c>
      <c r="V2145" s="38">
        <v>8.4600000000000009</v>
      </c>
      <c r="W2145" s="38">
        <v>3.22</v>
      </c>
      <c r="X2145" s="11" t="s">
        <v>111</v>
      </c>
      <c r="Y2145" s="12"/>
      <c r="Z2145" s="1">
        <v>0</v>
      </c>
      <c r="AA2145" s="9">
        <v>12.27</v>
      </c>
      <c r="AB2145" s="9"/>
      <c r="AC2145" s="50">
        <f>IF(AD2145=AK2145,1,0)</f>
        <v>1</v>
      </c>
      <c r="AD2145" s="50">
        <v>18.02</v>
      </c>
      <c r="AE2145" s="39">
        <v>12.27</v>
      </c>
      <c r="AF2145" s="11">
        <f>IF(Z2145=2,AE2145*1.08,IF(AE2145&lt;=10,(AE2145*1.09),IF(AE2145&lt;=50,(10*1.09)+((AE2145-10)*1.08),IF(AE2145&lt;=100,(10*1.09)+((50-10)*1.08)+((AE2145-50)*1.07),IF(AE2145&lt;=200,(10*1.09)+((50-10)*1.08)+((100-50)*1.07)+((AE2145-100)*1.04),(10*1.09)+((50-10)*1.08)+((100-50)*1.07)+((200-100)*1.04)+((AE2145-200)*1.02))))))</f>
        <v>13.351599999999999</v>
      </c>
      <c r="AG2145" s="11">
        <f>IF(Z2145=1,AF2145*1.08,IF(Z2145=4,AF2145*1.08,IF(Z2145=2,0,IF(AE2145&lt;=100,(AF2145*1.25),IF(AE2145&lt;=200,134.5+((AE2145-100)*1.04*1.16),255.14+((AE2145-200)*1.02*1.12))))))</f>
        <v>16.689499999999999</v>
      </c>
      <c r="AH2145" s="11">
        <f>IF(Z2145=1,0,IF(Z2145=4,0,(AG2145*1.08)))</f>
        <v>18.024660000000001</v>
      </c>
      <c r="AI2145" s="9">
        <f>TRUNC(AF2145,2)</f>
        <v>13.35</v>
      </c>
      <c r="AJ2145" s="9">
        <f>TRUNC(AG2145,2)</f>
        <v>16.68</v>
      </c>
      <c r="AK2145" s="9">
        <f>TRUNC(AH2145,2)</f>
        <v>18.02</v>
      </c>
      <c r="AL2145" s="13">
        <v>44170</v>
      </c>
      <c r="AM2145" s="13">
        <v>44187</v>
      </c>
      <c r="AN2145" s="13" t="s">
        <v>6541</v>
      </c>
    </row>
    <row r="2146" spans="1:40" ht="57" customHeight="1" x14ac:dyDescent="0.25">
      <c r="A2146" s="1">
        <v>8699228090133</v>
      </c>
      <c r="B2146" s="1" t="s">
        <v>708</v>
      </c>
      <c r="C2146" s="1" t="s">
        <v>709</v>
      </c>
      <c r="D2146" s="2" t="s">
        <v>44</v>
      </c>
      <c r="E2146" s="3" t="s">
        <v>5731</v>
      </c>
      <c r="F2146" s="3">
        <v>0</v>
      </c>
      <c r="G2146" s="29">
        <v>7</v>
      </c>
      <c r="H2146" s="3">
        <v>1</v>
      </c>
      <c r="I2146" s="3"/>
      <c r="J2146" s="3"/>
      <c r="K2146" s="3"/>
      <c r="L2146" s="4" t="s">
        <v>3529</v>
      </c>
      <c r="M2146" s="4" t="s">
        <v>89</v>
      </c>
      <c r="N2146" s="3" t="s">
        <v>6031</v>
      </c>
      <c r="O2146" s="3">
        <v>20</v>
      </c>
      <c r="P2146" s="3" t="s">
        <v>76</v>
      </c>
      <c r="Q2146" s="3">
        <v>28</v>
      </c>
      <c r="R2146" s="3" t="s">
        <v>48</v>
      </c>
      <c r="S2146" s="10" t="s">
        <v>18</v>
      </c>
      <c r="T2146" s="10" t="s">
        <v>111</v>
      </c>
      <c r="U2146" s="38">
        <v>6.45</v>
      </c>
      <c r="V2146" s="38">
        <v>14.28</v>
      </c>
      <c r="W2146" s="38">
        <v>6.45</v>
      </c>
      <c r="X2146" s="10" t="s">
        <v>111</v>
      </c>
      <c r="Y2146" s="12"/>
      <c r="Z2146" s="1">
        <v>0</v>
      </c>
      <c r="AA2146" s="9">
        <v>24.6</v>
      </c>
      <c r="AB2146" s="9"/>
      <c r="AC2146" s="50">
        <f>IF(AD2146=AK2146,1,0)</f>
        <v>1</v>
      </c>
      <c r="AD2146" s="50">
        <v>36</v>
      </c>
      <c r="AE2146" s="39">
        <v>24.6</v>
      </c>
      <c r="AF2146" s="11">
        <f>IF(Z2146=2,AE2146*1.08,IF(AE2146&lt;=10,(AE2146*1.09),IF(AE2146&lt;=50,(10*1.09)+((AE2146-10)*1.08),IF(AE2146&lt;=100,(10*1.09)+((50-10)*1.08)+((AE2146-50)*1.07),IF(AE2146&lt;=200,(10*1.09)+((50-10)*1.08)+((100-50)*1.07)+((AE2146-100)*1.04),(10*1.09)+((50-10)*1.08)+((100-50)*1.07)+((200-100)*1.04)+((AE2146-200)*1.02))))))</f>
        <v>26.668000000000003</v>
      </c>
      <c r="AG2146" s="11">
        <f>IF(Z2146=1,AF2146*1.08,IF(Z2146=4,AF2146*1.08,IF(Z2146=2,0,IF(AE2146&lt;=100,(AF2146*1.25),IF(AE2146&lt;=200,134.5+((AE2146-100)*1.04*1.16),255.14+((AE2146-200)*1.02*1.12))))))</f>
        <v>33.335000000000001</v>
      </c>
      <c r="AH2146" s="11">
        <f>IF(Z2146=1,0,IF(Z2146=4,0,(AG2146*1.08)))</f>
        <v>36.001800000000003</v>
      </c>
      <c r="AI2146" s="9">
        <f>TRUNC(AF2146,2)</f>
        <v>26.66</v>
      </c>
      <c r="AJ2146" s="9">
        <f>TRUNC(AG2146,2)</f>
        <v>33.33</v>
      </c>
      <c r="AK2146" s="9">
        <f>TRUNC(AH2146,2)</f>
        <v>36</v>
      </c>
      <c r="AL2146" s="13">
        <v>44170</v>
      </c>
      <c r="AM2146" s="13">
        <v>44187</v>
      </c>
      <c r="AN2146" s="13" t="s">
        <v>6541</v>
      </c>
    </row>
    <row r="2147" spans="1:40" ht="57" customHeight="1" x14ac:dyDescent="0.25">
      <c r="A2147" s="1">
        <v>8699228090140</v>
      </c>
      <c r="B2147" s="1" t="s">
        <v>708</v>
      </c>
      <c r="C2147" s="1" t="s">
        <v>709</v>
      </c>
      <c r="D2147" s="2" t="s">
        <v>44</v>
      </c>
      <c r="E2147" s="3" t="s">
        <v>5731</v>
      </c>
      <c r="F2147" s="3">
        <v>0</v>
      </c>
      <c r="G2147" s="29">
        <v>7</v>
      </c>
      <c r="H2147" s="3">
        <v>1</v>
      </c>
      <c r="I2147" s="3"/>
      <c r="J2147" s="3"/>
      <c r="K2147" s="3"/>
      <c r="L2147" s="4" t="s">
        <v>5110</v>
      </c>
      <c r="M2147" s="4" t="s">
        <v>89</v>
      </c>
      <c r="N2147" s="3" t="s">
        <v>6031</v>
      </c>
      <c r="O2147" s="3">
        <v>40</v>
      </c>
      <c r="P2147" s="3" t="s">
        <v>76</v>
      </c>
      <c r="Q2147" s="3">
        <v>28</v>
      </c>
      <c r="R2147" s="3" t="s">
        <v>48</v>
      </c>
      <c r="S2147" s="10" t="s">
        <v>18</v>
      </c>
      <c r="T2147" s="3" t="s">
        <v>102</v>
      </c>
      <c r="U2147" s="38">
        <v>6.82</v>
      </c>
      <c r="V2147" s="38">
        <v>16.09</v>
      </c>
      <c r="W2147" s="38">
        <v>6.82</v>
      </c>
      <c r="X2147" s="11" t="s">
        <v>102</v>
      </c>
      <c r="Y2147" s="12"/>
      <c r="Z2147" s="1">
        <v>0</v>
      </c>
      <c r="AA2147" s="9">
        <v>26.01</v>
      </c>
      <c r="AB2147" s="9"/>
      <c r="AC2147" s="50">
        <f>IF(AD2147=AK2147,1,0)</f>
        <v>1</v>
      </c>
      <c r="AD2147" s="50">
        <v>38.049999999999997</v>
      </c>
      <c r="AE2147" s="39">
        <v>26.01</v>
      </c>
      <c r="AF2147" s="11">
        <f>IF(Z2147=2,AE2147*1.08,IF(AE2147&lt;=10,(AE2147*1.09),IF(AE2147&lt;=50,(10*1.09)+((AE2147-10)*1.08),IF(AE2147&lt;=100,(10*1.09)+((50-10)*1.08)+((AE2147-50)*1.07),IF(AE2147&lt;=200,(10*1.09)+((50-10)*1.08)+((100-50)*1.07)+((AE2147-100)*1.04),(10*1.09)+((50-10)*1.08)+((100-50)*1.07)+((200-100)*1.04)+((AE2147-200)*1.02))))))</f>
        <v>28.190800000000003</v>
      </c>
      <c r="AG2147" s="11">
        <f>IF(Z2147=1,AF2147*1.08,IF(Z2147=4,AF2147*1.08,IF(Z2147=2,0,IF(AE2147&lt;=100,(AF2147*1.25),IF(AE2147&lt;=200,134.5+((AE2147-100)*1.04*1.16),255.14+((AE2147-200)*1.02*1.12))))))</f>
        <v>35.238500000000002</v>
      </c>
      <c r="AH2147" s="11">
        <f>IF(Z2147=1,0,IF(Z2147=4,0,(AG2147*1.08)))</f>
        <v>38.057580000000002</v>
      </c>
      <c r="AI2147" s="9">
        <f>TRUNC(AF2147,2)</f>
        <v>28.19</v>
      </c>
      <c r="AJ2147" s="9">
        <f>TRUNC(AG2147,2)</f>
        <v>35.229999999999997</v>
      </c>
      <c r="AK2147" s="9">
        <f>TRUNC(AH2147,2)</f>
        <v>38.049999999999997</v>
      </c>
      <c r="AL2147" s="13">
        <v>44170</v>
      </c>
      <c r="AM2147" s="13">
        <v>44187</v>
      </c>
      <c r="AN2147" s="13" t="s">
        <v>6541</v>
      </c>
    </row>
    <row r="2148" spans="1:40" ht="57" customHeight="1" x14ac:dyDescent="0.25">
      <c r="A2148" s="1">
        <v>8699832090659</v>
      </c>
      <c r="B2148" s="1" t="s">
        <v>2332</v>
      </c>
      <c r="C2148" s="1" t="s">
        <v>2333</v>
      </c>
      <c r="D2148" s="2" t="s">
        <v>44</v>
      </c>
      <c r="E2148" s="3" t="s">
        <v>5731</v>
      </c>
      <c r="F2148" s="3">
        <v>0</v>
      </c>
      <c r="G2148" s="29">
        <v>7</v>
      </c>
      <c r="H2148" s="3">
        <v>1</v>
      </c>
      <c r="I2148" s="3"/>
      <c r="J2148" s="3"/>
      <c r="K2148" s="3"/>
      <c r="L2148" s="4" t="s">
        <v>3531</v>
      </c>
      <c r="M2148" s="4" t="s">
        <v>928</v>
      </c>
      <c r="N2148" s="3" t="s">
        <v>6059</v>
      </c>
      <c r="O2148" s="3" t="s">
        <v>2336</v>
      </c>
      <c r="P2148" s="3" t="s">
        <v>76</v>
      </c>
      <c r="Q2148" s="3">
        <v>28</v>
      </c>
      <c r="R2148" s="3" t="s">
        <v>48</v>
      </c>
      <c r="S2148" s="10" t="s">
        <v>18</v>
      </c>
      <c r="T2148" s="3" t="s">
        <v>102</v>
      </c>
      <c r="U2148" s="38">
        <v>8.39</v>
      </c>
      <c r="V2148" s="38">
        <v>15.62</v>
      </c>
      <c r="W2148" s="38">
        <v>8.39</v>
      </c>
      <c r="X2148" s="3" t="s">
        <v>102</v>
      </c>
      <c r="Y2148" s="12"/>
      <c r="Z2148" s="1">
        <v>0</v>
      </c>
      <c r="AA2148" s="9">
        <v>32</v>
      </c>
      <c r="AB2148" s="9"/>
      <c r="AC2148" s="50">
        <f>IF(AD2148=AK2148,1,0)</f>
        <v>0</v>
      </c>
      <c r="AD2148" s="50">
        <v>42.24</v>
      </c>
      <c r="AE2148" s="39">
        <v>32</v>
      </c>
      <c r="AF2148" s="11">
        <f>IF(Z2148=2,AE2148*1.08,IF(AE2148&lt;=10,(AE2148*1.09),IF(AE2148&lt;=50,(10*1.09)+((AE2148-10)*1.08),IF(AE2148&lt;=100,(10*1.09)+((50-10)*1.08)+((AE2148-50)*1.07),IF(AE2148&lt;=200,(10*1.09)+((50-10)*1.08)+((100-50)*1.07)+((AE2148-100)*1.04),(10*1.09)+((50-10)*1.08)+((100-50)*1.07)+((200-100)*1.04)+((AE2148-200)*1.02))))))</f>
        <v>34.660000000000004</v>
      </c>
      <c r="AG2148" s="11">
        <f>IF(Z2148=1,AF2148*1.08,IF(Z2148=4,AF2148*1.08,IF(Z2148=2,0,IF(AE2148&lt;=100,(AF2148*1.25),IF(AE2148&lt;=200,134.5+((AE2148-100)*1.04*1.16),255.14+((AE2148-200)*1.02*1.12))))))</f>
        <v>43.325000000000003</v>
      </c>
      <c r="AH2148" s="11">
        <f>IF(Z2148=1,0,IF(Z2148=4,0,(AG2148*1.08)))</f>
        <v>46.791000000000004</v>
      </c>
      <c r="AI2148" s="9">
        <f>TRUNC(AF2148,2)</f>
        <v>34.659999999999997</v>
      </c>
      <c r="AJ2148" s="9">
        <f>TRUNC(AG2148,2)</f>
        <v>43.32</v>
      </c>
      <c r="AK2148" s="9">
        <f>TRUNC(AH2148,2)</f>
        <v>46.79</v>
      </c>
      <c r="AL2148" s="13">
        <v>44170</v>
      </c>
      <c r="AM2148" s="13">
        <v>44187</v>
      </c>
      <c r="AN2148" s="13" t="s">
        <v>6541</v>
      </c>
    </row>
    <row r="2149" spans="1:40" ht="57" customHeight="1" x14ac:dyDescent="0.25">
      <c r="A2149" s="1">
        <v>8699832090642</v>
      </c>
      <c r="B2149" s="1" t="s">
        <v>2332</v>
      </c>
      <c r="C2149" s="1" t="s">
        <v>2333</v>
      </c>
      <c r="D2149" s="2" t="s">
        <v>44</v>
      </c>
      <c r="E2149" s="3" t="s">
        <v>5731</v>
      </c>
      <c r="F2149" s="3">
        <v>0</v>
      </c>
      <c r="G2149" s="29">
        <v>7</v>
      </c>
      <c r="H2149" s="3">
        <v>1</v>
      </c>
      <c r="I2149" s="3"/>
      <c r="J2149" s="3"/>
      <c r="K2149" s="3"/>
      <c r="L2149" s="4" t="s">
        <v>3532</v>
      </c>
      <c r="M2149" s="4" t="s">
        <v>928</v>
      </c>
      <c r="N2149" s="3" t="s">
        <v>6059</v>
      </c>
      <c r="O2149" s="3" t="s">
        <v>2335</v>
      </c>
      <c r="P2149" s="3" t="s">
        <v>76</v>
      </c>
      <c r="Q2149" s="3">
        <v>28</v>
      </c>
      <c r="R2149" s="3" t="s">
        <v>48</v>
      </c>
      <c r="S2149" s="10" t="s">
        <v>18</v>
      </c>
      <c r="T2149" s="3" t="s">
        <v>102</v>
      </c>
      <c r="U2149" s="38">
        <v>7.8</v>
      </c>
      <c r="V2149" s="38">
        <v>14.47</v>
      </c>
      <c r="W2149" s="38">
        <v>7.8</v>
      </c>
      <c r="X2149" s="11" t="s">
        <v>102</v>
      </c>
      <c r="Y2149" s="12"/>
      <c r="Z2149" s="1">
        <v>0</v>
      </c>
      <c r="AA2149" s="9">
        <v>29.75</v>
      </c>
      <c r="AB2149" s="9"/>
      <c r="AC2149" s="50">
        <f>IF(AD2149=AK2149,1,0)</f>
        <v>0</v>
      </c>
      <c r="AD2149" s="50">
        <v>39.29</v>
      </c>
      <c r="AE2149" s="39">
        <v>29.75</v>
      </c>
      <c r="AF2149" s="11">
        <f>IF(Z2149=2,AE2149*1.08,IF(AE2149&lt;=10,(AE2149*1.09),IF(AE2149&lt;=50,(10*1.09)+((AE2149-10)*1.08),IF(AE2149&lt;=100,(10*1.09)+((50-10)*1.08)+((AE2149-50)*1.07),IF(AE2149&lt;=200,(10*1.09)+((50-10)*1.08)+((100-50)*1.07)+((AE2149-100)*1.04),(10*1.09)+((50-10)*1.08)+((100-50)*1.07)+((200-100)*1.04)+((AE2149-200)*1.02))))))</f>
        <v>32.230000000000004</v>
      </c>
      <c r="AG2149" s="11">
        <f>IF(Z2149=1,AF2149*1.08,IF(Z2149=4,AF2149*1.08,IF(Z2149=2,0,IF(AE2149&lt;=100,(AF2149*1.25),IF(AE2149&lt;=200,134.5+((AE2149-100)*1.04*1.16),255.14+((AE2149-200)*1.02*1.12))))))</f>
        <v>40.287500000000009</v>
      </c>
      <c r="AH2149" s="11">
        <f>IF(Z2149=1,0,IF(Z2149=4,0,(AG2149*1.08)))</f>
        <v>43.510500000000015</v>
      </c>
      <c r="AI2149" s="9">
        <f>TRUNC(AF2149,2)</f>
        <v>32.229999999999997</v>
      </c>
      <c r="AJ2149" s="9">
        <f>TRUNC(AG2149,2)</f>
        <v>40.28</v>
      </c>
      <c r="AK2149" s="9">
        <f>TRUNC(AH2149,2)</f>
        <v>43.51</v>
      </c>
      <c r="AL2149" s="13">
        <v>44170</v>
      </c>
      <c r="AM2149" s="13">
        <v>44187</v>
      </c>
      <c r="AN2149" s="13" t="s">
        <v>6541</v>
      </c>
    </row>
    <row r="2150" spans="1:40" ht="57" customHeight="1" x14ac:dyDescent="0.25">
      <c r="A2150" s="1">
        <v>8699228090119</v>
      </c>
      <c r="B2150" s="1" t="s">
        <v>2332</v>
      </c>
      <c r="C2150" s="1" t="s">
        <v>2333</v>
      </c>
      <c r="D2150" s="2" t="s">
        <v>44</v>
      </c>
      <c r="E2150" s="3" t="s">
        <v>5731</v>
      </c>
      <c r="F2150" s="3">
        <v>0</v>
      </c>
      <c r="G2150" s="29">
        <v>7</v>
      </c>
      <c r="H2150" s="3">
        <v>1</v>
      </c>
      <c r="I2150" s="3"/>
      <c r="J2150" s="3"/>
      <c r="K2150" s="3"/>
      <c r="L2150" s="4" t="s">
        <v>3534</v>
      </c>
      <c r="M2150" s="4" t="s">
        <v>928</v>
      </c>
      <c r="N2150" s="3" t="s">
        <v>6031</v>
      </c>
      <c r="O2150" s="3" t="s">
        <v>2336</v>
      </c>
      <c r="P2150" s="3" t="s">
        <v>76</v>
      </c>
      <c r="Q2150" s="3">
        <v>28</v>
      </c>
      <c r="R2150" s="3" t="s">
        <v>48</v>
      </c>
      <c r="S2150" s="10" t="s">
        <v>18</v>
      </c>
      <c r="T2150" s="3" t="s">
        <v>102</v>
      </c>
      <c r="U2150" s="38">
        <v>8.39</v>
      </c>
      <c r="V2150" s="38">
        <v>15.62</v>
      </c>
      <c r="W2150" s="38">
        <v>8.39</v>
      </c>
      <c r="X2150" s="11" t="s">
        <v>102</v>
      </c>
      <c r="Y2150" s="12"/>
      <c r="Z2150" s="1">
        <v>0</v>
      </c>
      <c r="AA2150" s="9">
        <v>32</v>
      </c>
      <c r="AB2150" s="9"/>
      <c r="AC2150" s="50">
        <f>IF(AD2150=AK2150,1,0)</f>
        <v>0</v>
      </c>
      <c r="AD2150" s="50">
        <v>42.24</v>
      </c>
      <c r="AE2150" s="39">
        <v>32</v>
      </c>
      <c r="AF2150" s="11">
        <f>IF(Z2150=2,AE2150*1.08,IF(AE2150&lt;=10,(AE2150*1.09),IF(AE2150&lt;=50,(10*1.09)+((AE2150-10)*1.08),IF(AE2150&lt;=100,(10*1.09)+((50-10)*1.08)+((AE2150-50)*1.07),IF(AE2150&lt;=200,(10*1.09)+((50-10)*1.08)+((100-50)*1.07)+((AE2150-100)*1.04),(10*1.09)+((50-10)*1.08)+((100-50)*1.07)+((200-100)*1.04)+((AE2150-200)*1.02))))))</f>
        <v>34.660000000000004</v>
      </c>
      <c r="AG2150" s="11">
        <f>IF(Z2150=1,AF2150*1.08,IF(Z2150=4,AF2150*1.08,IF(Z2150=2,0,IF(AE2150&lt;=100,(AF2150*1.25),IF(AE2150&lt;=200,134.5+((AE2150-100)*1.04*1.16),255.14+((AE2150-200)*1.02*1.12))))))</f>
        <v>43.325000000000003</v>
      </c>
      <c r="AH2150" s="11">
        <f>IF(Z2150=1,0,IF(Z2150=4,0,(AG2150*1.08)))</f>
        <v>46.791000000000004</v>
      </c>
      <c r="AI2150" s="9">
        <f>TRUNC(AF2150,2)</f>
        <v>34.659999999999997</v>
      </c>
      <c r="AJ2150" s="9">
        <f>TRUNC(AG2150,2)</f>
        <v>43.32</v>
      </c>
      <c r="AK2150" s="9">
        <f>TRUNC(AH2150,2)</f>
        <v>46.79</v>
      </c>
      <c r="AL2150" s="13">
        <v>44170</v>
      </c>
      <c r="AM2150" s="13">
        <v>44187</v>
      </c>
      <c r="AN2150" s="13" t="s">
        <v>6541</v>
      </c>
    </row>
    <row r="2151" spans="1:40" ht="57" customHeight="1" x14ac:dyDescent="0.25">
      <c r="A2151" s="1">
        <v>8699228090102</v>
      </c>
      <c r="B2151" s="1" t="s">
        <v>2332</v>
      </c>
      <c r="C2151" s="1" t="s">
        <v>2333</v>
      </c>
      <c r="D2151" s="2" t="s">
        <v>44</v>
      </c>
      <c r="E2151" s="3" t="s">
        <v>5731</v>
      </c>
      <c r="F2151" s="3">
        <v>0</v>
      </c>
      <c r="G2151" s="29">
        <v>7</v>
      </c>
      <c r="H2151" s="3">
        <v>1</v>
      </c>
      <c r="I2151" s="3"/>
      <c r="J2151" s="3"/>
      <c r="K2151" s="3"/>
      <c r="L2151" s="4" t="s">
        <v>3535</v>
      </c>
      <c r="M2151" s="4" t="s">
        <v>928</v>
      </c>
      <c r="N2151" s="3" t="s">
        <v>6031</v>
      </c>
      <c r="O2151" s="3" t="s">
        <v>2335</v>
      </c>
      <c r="P2151" s="3" t="s">
        <v>76</v>
      </c>
      <c r="Q2151" s="3">
        <v>28</v>
      </c>
      <c r="R2151" s="3" t="s">
        <v>48</v>
      </c>
      <c r="S2151" s="10" t="s">
        <v>18</v>
      </c>
      <c r="T2151" s="3" t="s">
        <v>102</v>
      </c>
      <c r="U2151" s="38">
        <v>7.8</v>
      </c>
      <c r="V2151" s="38">
        <v>14.47</v>
      </c>
      <c r="W2151" s="38">
        <v>7.8</v>
      </c>
      <c r="X2151" s="11" t="s">
        <v>102</v>
      </c>
      <c r="Y2151" s="12"/>
      <c r="Z2151" s="1">
        <v>0</v>
      </c>
      <c r="AA2151" s="9">
        <v>29.75</v>
      </c>
      <c r="AB2151" s="9"/>
      <c r="AC2151" s="50">
        <f>IF(AD2151=AK2151,1,0)</f>
        <v>1</v>
      </c>
      <c r="AD2151" s="50">
        <v>43.51</v>
      </c>
      <c r="AE2151" s="39">
        <v>29.75</v>
      </c>
      <c r="AF2151" s="11">
        <f>IF(Z2151=2,AE2151*1.08,IF(AE2151&lt;=10,(AE2151*1.09),IF(AE2151&lt;=50,(10*1.09)+((AE2151-10)*1.08),IF(AE2151&lt;=100,(10*1.09)+((50-10)*1.08)+((AE2151-50)*1.07),IF(AE2151&lt;=200,(10*1.09)+((50-10)*1.08)+((100-50)*1.07)+((AE2151-100)*1.04),(10*1.09)+((50-10)*1.08)+((100-50)*1.07)+((200-100)*1.04)+((AE2151-200)*1.02))))))</f>
        <v>32.230000000000004</v>
      </c>
      <c r="AG2151" s="11">
        <f>IF(Z2151=1,AF2151*1.08,IF(Z2151=4,AF2151*1.08,IF(Z2151=2,0,IF(AE2151&lt;=100,(AF2151*1.25),IF(AE2151&lt;=200,134.5+((AE2151-100)*1.04*1.16),255.14+((AE2151-200)*1.02*1.12))))))</f>
        <v>40.287500000000009</v>
      </c>
      <c r="AH2151" s="11">
        <f>IF(Z2151=1,0,IF(Z2151=4,0,(AG2151*1.08)))</f>
        <v>43.510500000000015</v>
      </c>
      <c r="AI2151" s="9">
        <f>TRUNC(AF2151,2)</f>
        <v>32.229999999999997</v>
      </c>
      <c r="AJ2151" s="9">
        <f>TRUNC(AG2151,2)</f>
        <v>40.28</v>
      </c>
      <c r="AK2151" s="9">
        <f>TRUNC(AH2151,2)</f>
        <v>43.51</v>
      </c>
      <c r="AL2151" s="13">
        <v>44170</v>
      </c>
      <c r="AM2151" s="13">
        <v>44187</v>
      </c>
      <c r="AN2151" s="13" t="s">
        <v>6541</v>
      </c>
    </row>
    <row r="2152" spans="1:40" ht="57" customHeight="1" x14ac:dyDescent="0.25">
      <c r="A2152" s="1">
        <v>8699832090758</v>
      </c>
      <c r="B2152" s="1" t="s">
        <v>2324</v>
      </c>
      <c r="C2152" s="1" t="s">
        <v>2333</v>
      </c>
      <c r="D2152" s="2" t="s">
        <v>44</v>
      </c>
      <c r="E2152" s="3" t="s">
        <v>5731</v>
      </c>
      <c r="F2152" s="3">
        <v>0</v>
      </c>
      <c r="G2152" s="2">
        <v>1</v>
      </c>
      <c r="H2152" s="3">
        <v>1</v>
      </c>
      <c r="I2152" s="3"/>
      <c r="J2152" s="3"/>
      <c r="K2152" s="3"/>
      <c r="L2152" s="4" t="s">
        <v>5658</v>
      </c>
      <c r="M2152" s="4" t="s">
        <v>1131</v>
      </c>
      <c r="N2152" s="3" t="s">
        <v>6059</v>
      </c>
      <c r="O2152" s="3" t="s">
        <v>2328</v>
      </c>
      <c r="P2152" s="3" t="s">
        <v>76</v>
      </c>
      <c r="Q2152" s="3">
        <v>28</v>
      </c>
      <c r="R2152" s="3" t="s">
        <v>48</v>
      </c>
      <c r="S2152" s="10" t="s">
        <v>49</v>
      </c>
      <c r="T2152" s="3" t="s">
        <v>153</v>
      </c>
      <c r="U2152" s="38">
        <v>15.75</v>
      </c>
      <c r="V2152" s="38">
        <v>15.75</v>
      </c>
      <c r="W2152" s="38">
        <v>9.4499999999999993</v>
      </c>
      <c r="X2152" s="11" t="s">
        <v>153</v>
      </c>
      <c r="Y2152" s="12"/>
      <c r="Z2152" s="1">
        <v>0</v>
      </c>
      <c r="AA2152" s="9">
        <v>28</v>
      </c>
      <c r="AB2152" s="9"/>
      <c r="AC2152" s="50">
        <f>IF(AD2152=AK2152,1,0)</f>
        <v>0</v>
      </c>
      <c r="AD2152" s="50">
        <v>40.950000000000003</v>
      </c>
      <c r="AE2152" s="39">
        <v>27.65</v>
      </c>
      <c r="AF2152" s="11">
        <f>IF(Z2152=2,AE2152*1.08,IF(AE2152&lt;=10,(AE2152*1.09),IF(AE2152&lt;=50,(10*1.09)+((AE2152-10)*1.08),IF(AE2152&lt;=100,(10*1.09)+((50-10)*1.08)+((AE2152-50)*1.07),IF(AE2152&lt;=200,(10*1.09)+((50-10)*1.08)+((100-50)*1.07)+((AE2152-100)*1.04),(10*1.09)+((50-10)*1.08)+((100-50)*1.07)+((200-100)*1.04)+((AE2152-200)*1.02))))))</f>
        <v>29.962000000000003</v>
      </c>
      <c r="AG2152" s="11">
        <f>IF(Z2152=1,AF2152*1.08,IF(Z2152=4,AF2152*1.08,IF(Z2152=2,0,IF(AE2152&lt;=100,(AF2152*1.25),IF(AE2152&lt;=200,134.5+((AE2152-100)*1.04*1.16),255.14+((AE2152-200)*1.02*1.12))))))</f>
        <v>37.452500000000001</v>
      </c>
      <c r="AH2152" s="11">
        <f>IF(Z2152=1,0,IF(Z2152=4,0,(AG2152*1.08)))</f>
        <v>40.448700000000002</v>
      </c>
      <c r="AI2152" s="9">
        <f>TRUNC(AF2152,2)</f>
        <v>29.96</v>
      </c>
      <c r="AJ2152" s="9">
        <f>TRUNC(AG2152,2)</f>
        <v>37.450000000000003</v>
      </c>
      <c r="AK2152" s="9">
        <f>TRUNC(AH2152,2)</f>
        <v>40.44</v>
      </c>
      <c r="AL2152" s="13">
        <v>44170</v>
      </c>
      <c r="AM2152" s="13">
        <v>44187</v>
      </c>
      <c r="AN2152" s="13" t="s">
        <v>6541</v>
      </c>
    </row>
    <row r="2153" spans="1:40" ht="57" customHeight="1" x14ac:dyDescent="0.25">
      <c r="A2153" s="1">
        <v>8699832090710</v>
      </c>
      <c r="B2153" s="1" t="s">
        <v>2324</v>
      </c>
      <c r="C2153" s="1" t="s">
        <v>2333</v>
      </c>
      <c r="D2153" s="2" t="s">
        <v>44</v>
      </c>
      <c r="E2153" s="3" t="s">
        <v>5731</v>
      </c>
      <c r="F2153" s="3">
        <v>0</v>
      </c>
      <c r="G2153" s="2">
        <v>3</v>
      </c>
      <c r="H2153" s="3">
        <v>1</v>
      </c>
      <c r="I2153" s="3"/>
      <c r="J2153" s="3"/>
      <c r="K2153" s="3"/>
      <c r="L2153" s="4" t="s">
        <v>5657</v>
      </c>
      <c r="M2153" s="4" t="s">
        <v>1131</v>
      </c>
      <c r="N2153" s="3" t="s">
        <v>6059</v>
      </c>
      <c r="O2153" s="3" t="s">
        <v>2329</v>
      </c>
      <c r="P2153" s="3" t="s">
        <v>76</v>
      </c>
      <c r="Q2153" s="3">
        <v>28</v>
      </c>
      <c r="R2153" s="3" t="s">
        <v>48</v>
      </c>
      <c r="S2153" s="10" t="s">
        <v>49</v>
      </c>
      <c r="T2153" s="3" t="s">
        <v>153</v>
      </c>
      <c r="U2153" s="38">
        <v>15.92</v>
      </c>
      <c r="V2153" s="38">
        <v>15.92</v>
      </c>
      <c r="W2153" s="38">
        <v>15.92</v>
      </c>
      <c r="X2153" s="11" t="s">
        <v>153</v>
      </c>
      <c r="Y2153" s="12"/>
      <c r="Z2153" s="1">
        <v>0</v>
      </c>
      <c r="AA2153" s="9">
        <v>28.73</v>
      </c>
      <c r="AB2153" s="9"/>
      <c r="AC2153" s="50">
        <f>IF(AD2153=AK2153,1,0)</f>
        <v>0</v>
      </c>
      <c r="AD2153" s="50">
        <v>42.02</v>
      </c>
      <c r="AE2153" s="39">
        <v>27.9</v>
      </c>
      <c r="AF2153" s="11">
        <f>IF(Z2153=2,AE2153*1.08,IF(AE2153&lt;=10,(AE2153*1.09),IF(AE2153&lt;=50,(10*1.09)+((AE2153-10)*1.08),IF(AE2153&lt;=100,(10*1.09)+((50-10)*1.08)+((AE2153-50)*1.07),IF(AE2153&lt;=200,(10*1.09)+((50-10)*1.08)+((100-50)*1.07)+((AE2153-100)*1.04),(10*1.09)+((50-10)*1.08)+((100-50)*1.07)+((200-100)*1.04)+((AE2153-200)*1.02))))))</f>
        <v>30.231999999999999</v>
      </c>
      <c r="AG2153" s="11">
        <f>IF(Z2153=1,AF2153*1.08,IF(Z2153=4,AF2153*1.08,IF(Z2153=2,0,IF(AE2153&lt;=100,(AF2153*1.25),IF(AE2153&lt;=200,134.5+((AE2153-100)*1.04*1.16),255.14+((AE2153-200)*1.02*1.12))))))</f>
        <v>37.79</v>
      </c>
      <c r="AH2153" s="11">
        <f>IF(Z2153=1,0,IF(Z2153=4,0,(AG2153*1.08)))</f>
        <v>40.813200000000002</v>
      </c>
      <c r="AI2153" s="9">
        <f>TRUNC(AF2153,2)</f>
        <v>30.23</v>
      </c>
      <c r="AJ2153" s="9">
        <f>TRUNC(AG2153,2)</f>
        <v>37.79</v>
      </c>
      <c r="AK2153" s="9">
        <f>TRUNC(AH2153,2)</f>
        <v>40.81</v>
      </c>
      <c r="AL2153" s="13">
        <v>44170</v>
      </c>
      <c r="AM2153" s="13">
        <v>44187</v>
      </c>
      <c r="AN2153" s="13" t="s">
        <v>6541</v>
      </c>
    </row>
    <row r="2154" spans="1:40" ht="57" customHeight="1" x14ac:dyDescent="0.25">
      <c r="A2154" s="1">
        <v>8699832090178</v>
      </c>
      <c r="B2154" s="1" t="s">
        <v>702</v>
      </c>
      <c r="C2154" s="1" t="s">
        <v>703</v>
      </c>
      <c r="D2154" s="2" t="s">
        <v>44</v>
      </c>
      <c r="E2154" s="3" t="s">
        <v>5731</v>
      </c>
      <c r="F2154" s="3">
        <v>0</v>
      </c>
      <c r="G2154" s="29">
        <v>7</v>
      </c>
      <c r="H2154" s="3">
        <v>1</v>
      </c>
      <c r="I2154" s="3"/>
      <c r="J2154" s="3"/>
      <c r="K2154" s="3"/>
      <c r="L2154" s="4" t="s">
        <v>4751</v>
      </c>
      <c r="M2154" s="4" t="s">
        <v>93</v>
      </c>
      <c r="N2154" s="3" t="s">
        <v>6059</v>
      </c>
      <c r="O2154" s="3" t="s">
        <v>704</v>
      </c>
      <c r="P2154" s="3" t="s">
        <v>76</v>
      </c>
      <c r="Q2154" s="3">
        <v>28</v>
      </c>
      <c r="R2154" s="3" t="s">
        <v>48</v>
      </c>
      <c r="S2154" s="10" t="s">
        <v>18</v>
      </c>
      <c r="T2154" s="3" t="s">
        <v>102</v>
      </c>
      <c r="U2154" s="38">
        <v>6.26</v>
      </c>
      <c r="V2154" s="38">
        <v>14.75</v>
      </c>
      <c r="W2154" s="38">
        <v>6.26</v>
      </c>
      <c r="X2154" s="11" t="s">
        <v>102</v>
      </c>
      <c r="Y2154" s="12"/>
      <c r="Z2154" s="1">
        <v>0</v>
      </c>
      <c r="AA2154" s="9">
        <v>23.87</v>
      </c>
      <c r="AB2154" s="9"/>
      <c r="AC2154" s="50">
        <f>IF(AD2154=AK2154,1,0)</f>
        <v>0</v>
      </c>
      <c r="AD2154" s="50">
        <v>33.229999999999997</v>
      </c>
      <c r="AE2154" s="39">
        <v>23.87</v>
      </c>
      <c r="AF2154" s="11">
        <f>IF(Z2154=2,AE2154*1.08,IF(AE2154&lt;=10,(AE2154*1.09),IF(AE2154&lt;=50,(10*1.09)+((AE2154-10)*1.08),IF(AE2154&lt;=100,(10*1.09)+((50-10)*1.08)+((AE2154-50)*1.07),IF(AE2154&lt;=200,(10*1.09)+((50-10)*1.08)+((100-50)*1.07)+((AE2154-100)*1.04),(10*1.09)+((50-10)*1.08)+((100-50)*1.07)+((200-100)*1.04)+((AE2154-200)*1.02))))))</f>
        <v>25.879600000000003</v>
      </c>
      <c r="AG2154" s="11">
        <f>IF(Z2154=1,AF2154*1.08,IF(Z2154=4,AF2154*1.08,IF(Z2154=2,0,IF(AE2154&lt;=100,(AF2154*1.25),IF(AE2154&lt;=200,134.5+((AE2154-100)*1.04*1.16),255.14+((AE2154-200)*1.02*1.12))))))</f>
        <v>32.349500000000006</v>
      </c>
      <c r="AH2154" s="11">
        <f>IF(Z2154=1,0,IF(Z2154=4,0,(AG2154*1.08)))</f>
        <v>34.937460000000009</v>
      </c>
      <c r="AI2154" s="9">
        <f>TRUNC(AF2154,2)</f>
        <v>25.87</v>
      </c>
      <c r="AJ2154" s="9">
        <f>TRUNC(AG2154,2)</f>
        <v>32.340000000000003</v>
      </c>
      <c r="AK2154" s="9">
        <f>TRUNC(AH2154,2)</f>
        <v>34.93</v>
      </c>
      <c r="AL2154" s="13">
        <v>44170</v>
      </c>
      <c r="AM2154" s="13">
        <v>44187</v>
      </c>
      <c r="AN2154" s="13" t="s">
        <v>6541</v>
      </c>
    </row>
    <row r="2155" spans="1:40" ht="57" customHeight="1" x14ac:dyDescent="0.25">
      <c r="A2155" s="1">
        <v>8699832090185</v>
      </c>
      <c r="B2155" s="1" t="s">
        <v>702</v>
      </c>
      <c r="C2155" s="1" t="s">
        <v>703</v>
      </c>
      <c r="D2155" s="2" t="s">
        <v>44</v>
      </c>
      <c r="E2155" s="3" t="s">
        <v>5731</v>
      </c>
      <c r="F2155" s="3">
        <v>0</v>
      </c>
      <c r="G2155" s="29">
        <v>7</v>
      </c>
      <c r="H2155" s="3">
        <v>1</v>
      </c>
      <c r="I2155" s="3"/>
      <c r="J2155" s="3"/>
      <c r="K2155" s="3"/>
      <c r="L2155" s="4" t="s">
        <v>4752</v>
      </c>
      <c r="M2155" s="4" t="s">
        <v>93</v>
      </c>
      <c r="N2155" s="3" t="s">
        <v>6059</v>
      </c>
      <c r="O2155" s="3" t="s">
        <v>2321</v>
      </c>
      <c r="P2155" s="3" t="s">
        <v>76</v>
      </c>
      <c r="Q2155" s="3">
        <v>28</v>
      </c>
      <c r="R2155" s="3" t="s">
        <v>48</v>
      </c>
      <c r="S2155" s="10" t="s">
        <v>18</v>
      </c>
      <c r="T2155" s="3" t="s">
        <v>102</v>
      </c>
      <c r="U2155" s="38">
        <v>6.26</v>
      </c>
      <c r="V2155" s="38">
        <v>14.75</v>
      </c>
      <c r="W2155" s="38">
        <v>6.26</v>
      </c>
      <c r="X2155" s="3" t="s">
        <v>102</v>
      </c>
      <c r="Y2155" s="12"/>
      <c r="Z2155" s="1">
        <v>0</v>
      </c>
      <c r="AA2155" s="9">
        <v>23.87</v>
      </c>
      <c r="AB2155" s="9"/>
      <c r="AC2155" s="50"/>
      <c r="AD2155" s="50"/>
      <c r="AE2155" s="39">
        <v>23.87</v>
      </c>
      <c r="AF2155" s="11">
        <f>IF(Z2155=2,AE2155*1.08,IF(AE2155&lt;=10,(AE2155*1.09),IF(AE2155&lt;=50,(10*1.09)+((AE2155-10)*1.08),IF(AE2155&lt;=100,(10*1.09)+((50-10)*1.08)+((AE2155-50)*1.07),IF(AE2155&lt;=200,(10*1.09)+((50-10)*1.08)+((100-50)*1.07)+((AE2155-100)*1.04),(10*1.09)+((50-10)*1.08)+((100-50)*1.07)+((200-100)*1.04)+((AE2155-200)*1.02))))))</f>
        <v>25.879600000000003</v>
      </c>
      <c r="AG2155" s="11">
        <f>IF(Z2155=1,AF2155*1.08,IF(Z2155=4,AF2155*1.08,IF(Z2155=2,0,IF(AE2155&lt;=100,(AF2155*1.25),IF(AE2155&lt;=200,134.5+((AE2155-100)*1.04*1.16),255.14+((AE2155-200)*1.02*1.12))))))</f>
        <v>32.349500000000006</v>
      </c>
      <c r="AH2155" s="11">
        <f>IF(Z2155=1,0,IF(Z2155=4,0,(AG2155*1.08)))</f>
        <v>34.937460000000009</v>
      </c>
      <c r="AI2155" s="9">
        <f>TRUNC(AF2155,2)</f>
        <v>25.87</v>
      </c>
      <c r="AJ2155" s="9">
        <f>TRUNC(AG2155,2)</f>
        <v>32.340000000000003</v>
      </c>
      <c r="AK2155" s="9">
        <f>TRUNC(AH2155,2)</f>
        <v>34.93</v>
      </c>
      <c r="AL2155" s="13">
        <v>44170</v>
      </c>
      <c r="AM2155" s="13">
        <v>44187</v>
      </c>
      <c r="AN2155" s="13" t="s">
        <v>6541</v>
      </c>
    </row>
    <row r="2156" spans="1:40" ht="57" customHeight="1" x14ac:dyDescent="0.25">
      <c r="A2156" s="1">
        <v>8699832090611</v>
      </c>
      <c r="B2156" s="1" t="s">
        <v>702</v>
      </c>
      <c r="C2156" s="1" t="s">
        <v>703</v>
      </c>
      <c r="D2156" s="2" t="s">
        <v>44</v>
      </c>
      <c r="E2156" s="3" t="s">
        <v>5731</v>
      </c>
      <c r="F2156" s="3">
        <v>0</v>
      </c>
      <c r="G2156" s="29">
        <v>7</v>
      </c>
      <c r="H2156" s="3">
        <v>1</v>
      </c>
      <c r="I2156" s="3"/>
      <c r="J2156" s="3"/>
      <c r="K2156" s="3"/>
      <c r="L2156" s="4" t="s">
        <v>4753</v>
      </c>
      <c r="M2156" s="4" t="s">
        <v>93</v>
      </c>
      <c r="N2156" s="3" t="s">
        <v>6059</v>
      </c>
      <c r="O2156" s="3" t="s">
        <v>2861</v>
      </c>
      <c r="P2156" s="3" t="s">
        <v>76</v>
      </c>
      <c r="Q2156" s="3">
        <v>28</v>
      </c>
      <c r="R2156" s="3" t="s">
        <v>48</v>
      </c>
      <c r="S2156" s="10" t="s">
        <v>18</v>
      </c>
      <c r="T2156" s="3" t="s">
        <v>102</v>
      </c>
      <c r="U2156" s="38">
        <v>6.26</v>
      </c>
      <c r="V2156" s="38">
        <v>14.36</v>
      </c>
      <c r="W2156" s="38">
        <v>6.26</v>
      </c>
      <c r="X2156" s="11" t="s">
        <v>102</v>
      </c>
      <c r="Y2156" s="12"/>
      <c r="Z2156" s="1">
        <v>0</v>
      </c>
      <c r="AA2156" s="9">
        <v>23.87</v>
      </c>
      <c r="AB2156" s="9"/>
      <c r="AC2156" s="50">
        <f>IF(AD2156=AK2156,1,0)</f>
        <v>0</v>
      </c>
      <c r="AD2156" s="50">
        <v>33.229999999999997</v>
      </c>
      <c r="AE2156" s="39">
        <v>23.87</v>
      </c>
      <c r="AF2156" s="11">
        <f>IF(Z2156=2,AE2156*1.08,IF(AE2156&lt;=10,(AE2156*1.09),IF(AE2156&lt;=50,(10*1.09)+((AE2156-10)*1.08),IF(AE2156&lt;=100,(10*1.09)+((50-10)*1.08)+((AE2156-50)*1.07),IF(AE2156&lt;=200,(10*1.09)+((50-10)*1.08)+((100-50)*1.07)+((AE2156-100)*1.04),(10*1.09)+((50-10)*1.08)+((100-50)*1.07)+((200-100)*1.04)+((AE2156-200)*1.02))))))</f>
        <v>25.879600000000003</v>
      </c>
      <c r="AG2156" s="11">
        <f>IF(Z2156=1,AF2156*1.08,IF(Z2156=4,AF2156*1.08,IF(Z2156=2,0,IF(AE2156&lt;=100,(AF2156*1.25),IF(AE2156&lt;=200,134.5+((AE2156-100)*1.04*1.16),255.14+((AE2156-200)*1.02*1.12))))))</f>
        <v>32.349500000000006</v>
      </c>
      <c r="AH2156" s="11">
        <f>IF(Z2156=1,0,IF(Z2156=4,0,(AG2156*1.08)))</f>
        <v>34.937460000000009</v>
      </c>
      <c r="AI2156" s="9">
        <f>TRUNC(AF2156,2)</f>
        <v>25.87</v>
      </c>
      <c r="AJ2156" s="9">
        <f>TRUNC(AG2156,2)</f>
        <v>32.340000000000003</v>
      </c>
      <c r="AK2156" s="9">
        <f>TRUNC(AH2156,2)</f>
        <v>34.93</v>
      </c>
      <c r="AL2156" s="13">
        <v>44170</v>
      </c>
      <c r="AM2156" s="13">
        <v>44187</v>
      </c>
      <c r="AN2156" s="13" t="s">
        <v>6541</v>
      </c>
    </row>
    <row r="2157" spans="1:40" ht="57" customHeight="1" x14ac:dyDescent="0.25">
      <c r="A2157" s="1">
        <v>8699832090628</v>
      </c>
      <c r="B2157" s="1" t="s">
        <v>702</v>
      </c>
      <c r="C2157" s="1" t="s">
        <v>703</v>
      </c>
      <c r="D2157" s="2" t="s">
        <v>44</v>
      </c>
      <c r="E2157" s="3" t="s">
        <v>5731</v>
      </c>
      <c r="F2157" s="3">
        <v>0</v>
      </c>
      <c r="G2157" s="29">
        <v>7</v>
      </c>
      <c r="H2157" s="3">
        <v>1</v>
      </c>
      <c r="I2157" s="3"/>
      <c r="J2157" s="3"/>
      <c r="K2157" s="3"/>
      <c r="L2157" s="4" t="s">
        <v>4754</v>
      </c>
      <c r="M2157" s="4" t="s">
        <v>93</v>
      </c>
      <c r="N2157" s="3" t="s">
        <v>6059</v>
      </c>
      <c r="O2157" s="3" t="s">
        <v>2322</v>
      </c>
      <c r="P2157" s="3" t="s">
        <v>76</v>
      </c>
      <c r="Q2157" s="3">
        <v>28</v>
      </c>
      <c r="R2157" s="3" t="s">
        <v>48</v>
      </c>
      <c r="S2157" s="10" t="s">
        <v>18</v>
      </c>
      <c r="T2157" s="3" t="s">
        <v>102</v>
      </c>
      <c r="U2157" s="38">
        <v>6.26</v>
      </c>
      <c r="V2157" s="38">
        <v>14.36</v>
      </c>
      <c r="W2157" s="38">
        <v>6.26</v>
      </c>
      <c r="X2157" s="11" t="s">
        <v>102</v>
      </c>
      <c r="Y2157" s="12"/>
      <c r="Z2157" s="1">
        <v>0</v>
      </c>
      <c r="AA2157" s="9">
        <v>23.87</v>
      </c>
      <c r="AB2157" s="9"/>
      <c r="AC2157" s="50">
        <f>IF(AD2157=AK2157,1,0)</f>
        <v>0</v>
      </c>
      <c r="AD2157" s="50">
        <v>33.229999999999997</v>
      </c>
      <c r="AE2157" s="39">
        <v>23.87</v>
      </c>
      <c r="AF2157" s="11">
        <f>IF(Z2157=2,AE2157*1.08,IF(AE2157&lt;=10,(AE2157*1.09),IF(AE2157&lt;=50,(10*1.09)+((AE2157-10)*1.08),IF(AE2157&lt;=100,(10*1.09)+((50-10)*1.08)+((AE2157-50)*1.07),IF(AE2157&lt;=200,(10*1.09)+((50-10)*1.08)+((100-50)*1.07)+((AE2157-100)*1.04),(10*1.09)+((50-10)*1.08)+((100-50)*1.07)+((200-100)*1.04)+((AE2157-200)*1.02))))))</f>
        <v>25.879600000000003</v>
      </c>
      <c r="AG2157" s="11">
        <f>IF(Z2157=1,AF2157*1.08,IF(Z2157=4,AF2157*1.08,IF(Z2157=2,0,IF(AE2157&lt;=100,(AF2157*1.25),IF(AE2157&lt;=200,134.5+((AE2157-100)*1.04*1.16),255.14+((AE2157-200)*1.02*1.12))))))</f>
        <v>32.349500000000006</v>
      </c>
      <c r="AH2157" s="11">
        <f>IF(Z2157=1,0,IF(Z2157=4,0,(AG2157*1.08)))</f>
        <v>34.937460000000009</v>
      </c>
      <c r="AI2157" s="9">
        <f>TRUNC(AF2157,2)</f>
        <v>25.87</v>
      </c>
      <c r="AJ2157" s="9">
        <f>TRUNC(AG2157,2)</f>
        <v>32.340000000000003</v>
      </c>
      <c r="AK2157" s="9">
        <f>TRUNC(AH2157,2)</f>
        <v>34.93</v>
      </c>
      <c r="AL2157" s="13">
        <v>44170</v>
      </c>
      <c r="AM2157" s="13">
        <v>44187</v>
      </c>
      <c r="AN2157" s="13" t="s">
        <v>6541</v>
      </c>
    </row>
    <row r="2158" spans="1:40" ht="57" customHeight="1" x14ac:dyDescent="0.25">
      <c r="A2158" s="1">
        <v>8699228090157</v>
      </c>
      <c r="B2158" s="1" t="s">
        <v>702</v>
      </c>
      <c r="C2158" s="1" t="s">
        <v>703</v>
      </c>
      <c r="D2158" s="2" t="s">
        <v>44</v>
      </c>
      <c r="E2158" s="3" t="s">
        <v>5731</v>
      </c>
      <c r="F2158" s="3">
        <v>0</v>
      </c>
      <c r="G2158" s="29">
        <v>7</v>
      </c>
      <c r="H2158" s="3">
        <v>1</v>
      </c>
      <c r="I2158" s="3"/>
      <c r="J2158" s="3"/>
      <c r="K2158" s="3"/>
      <c r="L2158" s="4" t="s">
        <v>6216</v>
      </c>
      <c r="M2158" s="4" t="s">
        <v>93</v>
      </c>
      <c r="N2158" s="3" t="s">
        <v>6031</v>
      </c>
      <c r="O2158" s="3" t="s">
        <v>704</v>
      </c>
      <c r="P2158" s="3" t="s">
        <v>76</v>
      </c>
      <c r="Q2158" s="3">
        <v>28</v>
      </c>
      <c r="R2158" s="3" t="s">
        <v>48</v>
      </c>
      <c r="S2158" s="10" t="s">
        <v>18</v>
      </c>
      <c r="T2158" s="3" t="s">
        <v>102</v>
      </c>
      <c r="U2158" s="38">
        <v>6.26</v>
      </c>
      <c r="V2158" s="38">
        <v>14.75</v>
      </c>
      <c r="W2158" s="38">
        <v>6.26</v>
      </c>
      <c r="X2158" s="11" t="s">
        <v>102</v>
      </c>
      <c r="Y2158" s="12"/>
      <c r="Z2158" s="1">
        <v>0</v>
      </c>
      <c r="AA2158" s="9">
        <v>23.87</v>
      </c>
      <c r="AB2158" s="9"/>
      <c r="AC2158" s="50">
        <f>IF(AD2158=AK2158,1,0)</f>
        <v>1</v>
      </c>
      <c r="AD2158" s="50">
        <v>34.93</v>
      </c>
      <c r="AE2158" s="39">
        <v>23.87</v>
      </c>
      <c r="AF2158" s="11">
        <f>IF(Z2158=2,AE2158*1.08,IF(AE2158&lt;=10,(AE2158*1.09),IF(AE2158&lt;=50,(10*1.09)+((AE2158-10)*1.08),IF(AE2158&lt;=100,(10*1.09)+((50-10)*1.08)+((AE2158-50)*1.07),IF(AE2158&lt;=200,(10*1.09)+((50-10)*1.08)+((100-50)*1.07)+((AE2158-100)*1.04),(10*1.09)+((50-10)*1.08)+((100-50)*1.07)+((200-100)*1.04)+((AE2158-200)*1.02))))))</f>
        <v>25.879600000000003</v>
      </c>
      <c r="AG2158" s="11">
        <f>IF(Z2158=1,AF2158*1.08,IF(Z2158=4,AF2158*1.08,IF(Z2158=2,0,IF(AE2158&lt;=100,(AF2158*1.25),IF(AE2158&lt;=200,134.5+((AE2158-100)*1.04*1.16),255.14+((AE2158-200)*1.02*1.12))))))</f>
        <v>32.349500000000006</v>
      </c>
      <c r="AH2158" s="11">
        <f>IF(Z2158=1,0,IF(Z2158=4,0,(AG2158*1.08)))</f>
        <v>34.937460000000009</v>
      </c>
      <c r="AI2158" s="9">
        <f>TRUNC(AF2158,2)</f>
        <v>25.87</v>
      </c>
      <c r="AJ2158" s="9">
        <f>TRUNC(AG2158,2)</f>
        <v>32.340000000000003</v>
      </c>
      <c r="AK2158" s="9">
        <f>TRUNC(AH2158,2)</f>
        <v>34.93</v>
      </c>
      <c r="AL2158" s="13">
        <v>44170</v>
      </c>
      <c r="AM2158" s="13">
        <v>44187</v>
      </c>
      <c r="AN2158" s="13" t="s">
        <v>6541</v>
      </c>
    </row>
    <row r="2159" spans="1:40" ht="57" customHeight="1" x14ac:dyDescent="0.25">
      <c r="A2159" s="1">
        <v>8699228090164</v>
      </c>
      <c r="B2159" s="1" t="s">
        <v>702</v>
      </c>
      <c r="C2159" s="1" t="s">
        <v>703</v>
      </c>
      <c r="D2159" s="2" t="s">
        <v>44</v>
      </c>
      <c r="E2159" s="3" t="s">
        <v>5731</v>
      </c>
      <c r="F2159" s="3">
        <v>0</v>
      </c>
      <c r="G2159" s="29">
        <v>7</v>
      </c>
      <c r="H2159" s="3">
        <v>1</v>
      </c>
      <c r="I2159" s="3"/>
      <c r="J2159" s="3"/>
      <c r="K2159" s="3"/>
      <c r="L2159" s="4" t="s">
        <v>6262</v>
      </c>
      <c r="M2159" s="4" t="s">
        <v>93</v>
      </c>
      <c r="N2159" s="3" t="s">
        <v>6031</v>
      </c>
      <c r="O2159" s="3" t="s">
        <v>2321</v>
      </c>
      <c r="P2159" s="3" t="s">
        <v>76</v>
      </c>
      <c r="Q2159" s="3">
        <v>28</v>
      </c>
      <c r="R2159" s="3" t="s">
        <v>48</v>
      </c>
      <c r="S2159" s="10" t="s">
        <v>18</v>
      </c>
      <c r="T2159" s="3" t="s">
        <v>102</v>
      </c>
      <c r="U2159" s="38">
        <v>6.26</v>
      </c>
      <c r="V2159" s="38">
        <v>14.75</v>
      </c>
      <c r="W2159" s="38">
        <v>6.26</v>
      </c>
      <c r="X2159" s="11" t="s">
        <v>102</v>
      </c>
      <c r="Y2159" s="12"/>
      <c r="Z2159" s="1">
        <v>0</v>
      </c>
      <c r="AA2159" s="9">
        <v>23.87</v>
      </c>
      <c r="AB2159" s="9"/>
      <c r="AC2159" s="50">
        <f>IF(AD2159=AK2159,1,0)</f>
        <v>1</v>
      </c>
      <c r="AD2159" s="50">
        <v>34.93</v>
      </c>
      <c r="AE2159" s="39">
        <v>23.87</v>
      </c>
      <c r="AF2159" s="11">
        <f>IF(Z2159=2,AE2159*1.08,IF(AE2159&lt;=10,(AE2159*1.09),IF(AE2159&lt;=50,(10*1.09)+((AE2159-10)*1.08),IF(AE2159&lt;=100,(10*1.09)+((50-10)*1.08)+((AE2159-50)*1.07),IF(AE2159&lt;=200,(10*1.09)+((50-10)*1.08)+((100-50)*1.07)+((AE2159-100)*1.04),(10*1.09)+((50-10)*1.08)+((100-50)*1.07)+((200-100)*1.04)+((AE2159-200)*1.02))))))</f>
        <v>25.879600000000003</v>
      </c>
      <c r="AG2159" s="11">
        <f>IF(Z2159=1,AF2159*1.08,IF(Z2159=4,AF2159*1.08,IF(Z2159=2,0,IF(AE2159&lt;=100,(AF2159*1.25),IF(AE2159&lt;=200,134.5+((AE2159-100)*1.04*1.16),255.14+((AE2159-200)*1.02*1.12))))))</f>
        <v>32.349500000000006</v>
      </c>
      <c r="AH2159" s="11">
        <f>IF(Z2159=1,0,IF(Z2159=4,0,(AG2159*1.08)))</f>
        <v>34.937460000000009</v>
      </c>
      <c r="AI2159" s="9">
        <f>TRUNC(AF2159,2)</f>
        <v>25.87</v>
      </c>
      <c r="AJ2159" s="9">
        <f>TRUNC(AG2159,2)</f>
        <v>32.340000000000003</v>
      </c>
      <c r="AK2159" s="9">
        <f>TRUNC(AH2159,2)</f>
        <v>34.93</v>
      </c>
      <c r="AL2159" s="13">
        <v>44170</v>
      </c>
      <c r="AM2159" s="13">
        <v>44187</v>
      </c>
      <c r="AN2159" s="13" t="s">
        <v>6541</v>
      </c>
    </row>
    <row r="2160" spans="1:40" ht="57" customHeight="1" x14ac:dyDescent="0.25">
      <c r="A2160" s="1">
        <v>8699228090171</v>
      </c>
      <c r="B2160" s="1" t="s">
        <v>702</v>
      </c>
      <c r="C2160" s="1" t="s">
        <v>703</v>
      </c>
      <c r="D2160" s="2" t="s">
        <v>44</v>
      </c>
      <c r="E2160" s="3" t="s">
        <v>5731</v>
      </c>
      <c r="F2160" s="3">
        <v>0</v>
      </c>
      <c r="G2160" s="29">
        <v>7</v>
      </c>
      <c r="H2160" s="3">
        <v>1</v>
      </c>
      <c r="I2160" s="3"/>
      <c r="J2160" s="3"/>
      <c r="K2160" s="3"/>
      <c r="L2160" s="4" t="s">
        <v>5111</v>
      </c>
      <c r="M2160" s="4" t="s">
        <v>93</v>
      </c>
      <c r="N2160" s="3" t="s">
        <v>6031</v>
      </c>
      <c r="O2160" s="3" t="s">
        <v>2861</v>
      </c>
      <c r="P2160" s="3" t="s">
        <v>76</v>
      </c>
      <c r="Q2160" s="3">
        <v>28</v>
      </c>
      <c r="R2160" s="3" t="s">
        <v>48</v>
      </c>
      <c r="S2160" s="10" t="s">
        <v>18</v>
      </c>
      <c r="T2160" s="3" t="s">
        <v>102</v>
      </c>
      <c r="U2160" s="38">
        <v>6.26</v>
      </c>
      <c r="V2160" s="38">
        <v>14.36</v>
      </c>
      <c r="W2160" s="38">
        <v>6.26</v>
      </c>
      <c r="X2160" s="11" t="s">
        <v>102</v>
      </c>
      <c r="Y2160" s="12"/>
      <c r="Z2160" s="1">
        <v>0</v>
      </c>
      <c r="AA2160" s="9">
        <v>23.87</v>
      </c>
      <c r="AB2160" s="9"/>
      <c r="AC2160" s="50">
        <f>IF(AD2160=AK2160,1,0)</f>
        <v>1</v>
      </c>
      <c r="AD2160" s="50">
        <v>34.93</v>
      </c>
      <c r="AE2160" s="39">
        <v>23.87</v>
      </c>
      <c r="AF2160" s="11">
        <f>IF(Z2160=2,AE2160*1.08,IF(AE2160&lt;=10,(AE2160*1.09),IF(AE2160&lt;=50,(10*1.09)+((AE2160-10)*1.08),IF(AE2160&lt;=100,(10*1.09)+((50-10)*1.08)+((AE2160-50)*1.07),IF(AE2160&lt;=200,(10*1.09)+((50-10)*1.08)+((100-50)*1.07)+((AE2160-100)*1.04),(10*1.09)+((50-10)*1.08)+((100-50)*1.07)+((200-100)*1.04)+((AE2160-200)*1.02))))))</f>
        <v>25.879600000000003</v>
      </c>
      <c r="AG2160" s="11">
        <f>IF(Z2160=1,AF2160*1.08,IF(Z2160=4,AF2160*1.08,IF(Z2160=2,0,IF(AE2160&lt;=100,(AF2160*1.25),IF(AE2160&lt;=200,134.5+((AE2160-100)*1.04*1.16),255.14+((AE2160-200)*1.02*1.12))))))</f>
        <v>32.349500000000006</v>
      </c>
      <c r="AH2160" s="11">
        <f>IF(Z2160=1,0,IF(Z2160=4,0,(AG2160*1.08)))</f>
        <v>34.937460000000009</v>
      </c>
      <c r="AI2160" s="9">
        <f>TRUNC(AF2160,2)</f>
        <v>25.87</v>
      </c>
      <c r="AJ2160" s="9">
        <f>TRUNC(AG2160,2)</f>
        <v>32.340000000000003</v>
      </c>
      <c r="AK2160" s="9">
        <f>TRUNC(AH2160,2)</f>
        <v>34.93</v>
      </c>
      <c r="AL2160" s="13">
        <v>44170</v>
      </c>
      <c r="AM2160" s="13">
        <v>44187</v>
      </c>
      <c r="AN2160" s="13" t="s">
        <v>6541</v>
      </c>
    </row>
    <row r="2161" spans="1:40" ht="57" customHeight="1" x14ac:dyDescent="0.25">
      <c r="A2161" s="1">
        <v>8699228090188</v>
      </c>
      <c r="B2161" s="1" t="s">
        <v>702</v>
      </c>
      <c r="C2161" s="1" t="s">
        <v>703</v>
      </c>
      <c r="D2161" s="2" t="s">
        <v>44</v>
      </c>
      <c r="E2161" s="3" t="s">
        <v>5731</v>
      </c>
      <c r="F2161" s="3">
        <v>0</v>
      </c>
      <c r="G2161" s="29">
        <v>7</v>
      </c>
      <c r="H2161" s="3">
        <v>1</v>
      </c>
      <c r="I2161" s="3"/>
      <c r="J2161" s="3"/>
      <c r="K2161" s="3"/>
      <c r="L2161" s="4" t="s">
        <v>5112</v>
      </c>
      <c r="M2161" s="4" t="s">
        <v>93</v>
      </c>
      <c r="N2161" s="3" t="s">
        <v>6031</v>
      </c>
      <c r="O2161" s="3" t="s">
        <v>2322</v>
      </c>
      <c r="P2161" s="3" t="s">
        <v>76</v>
      </c>
      <c r="Q2161" s="3">
        <v>28</v>
      </c>
      <c r="R2161" s="3" t="s">
        <v>48</v>
      </c>
      <c r="S2161" s="10" t="s">
        <v>18</v>
      </c>
      <c r="T2161" s="3" t="s">
        <v>102</v>
      </c>
      <c r="U2161" s="38">
        <v>6.26</v>
      </c>
      <c r="V2161" s="38">
        <v>14.36</v>
      </c>
      <c r="W2161" s="38">
        <v>6.26</v>
      </c>
      <c r="X2161" s="11" t="s">
        <v>102</v>
      </c>
      <c r="Y2161" s="12"/>
      <c r="Z2161" s="1">
        <v>0</v>
      </c>
      <c r="AA2161" s="9">
        <v>23.87</v>
      </c>
      <c r="AB2161" s="9"/>
      <c r="AC2161" s="50">
        <f>IF(AD2161=AK2161,1,0)</f>
        <v>1</v>
      </c>
      <c r="AD2161" s="50">
        <v>34.93</v>
      </c>
      <c r="AE2161" s="39">
        <v>23.87</v>
      </c>
      <c r="AF2161" s="11">
        <f>IF(Z2161=2,AE2161*1.08,IF(AE2161&lt;=10,(AE2161*1.09),IF(AE2161&lt;=50,(10*1.09)+((AE2161-10)*1.08),IF(AE2161&lt;=100,(10*1.09)+((50-10)*1.08)+((AE2161-50)*1.07),IF(AE2161&lt;=200,(10*1.09)+((50-10)*1.08)+((100-50)*1.07)+((AE2161-100)*1.04),(10*1.09)+((50-10)*1.08)+((100-50)*1.07)+((200-100)*1.04)+((AE2161-200)*1.02))))))</f>
        <v>25.879600000000003</v>
      </c>
      <c r="AG2161" s="11">
        <f>IF(Z2161=1,AF2161*1.08,IF(Z2161=4,AF2161*1.08,IF(Z2161=2,0,IF(AE2161&lt;=100,(AF2161*1.25),IF(AE2161&lt;=200,134.5+((AE2161-100)*1.04*1.16),255.14+((AE2161-200)*1.02*1.12))))))</f>
        <v>32.349500000000006</v>
      </c>
      <c r="AH2161" s="11">
        <f>IF(Z2161=1,0,IF(Z2161=4,0,(AG2161*1.08)))</f>
        <v>34.937460000000009</v>
      </c>
      <c r="AI2161" s="9">
        <f>TRUNC(AF2161,2)</f>
        <v>25.87</v>
      </c>
      <c r="AJ2161" s="9">
        <f>TRUNC(AG2161,2)</f>
        <v>32.340000000000003</v>
      </c>
      <c r="AK2161" s="9">
        <f>TRUNC(AH2161,2)</f>
        <v>34.93</v>
      </c>
      <c r="AL2161" s="13">
        <v>44170</v>
      </c>
      <c r="AM2161" s="13">
        <v>44187</v>
      </c>
      <c r="AN2161" s="13" t="s">
        <v>6541</v>
      </c>
    </row>
    <row r="2162" spans="1:40" ht="57" customHeight="1" x14ac:dyDescent="0.25">
      <c r="A2162" s="1">
        <v>8699514610229</v>
      </c>
      <c r="B2162" s="1" t="s">
        <v>875</v>
      </c>
      <c r="C2162" s="1" t="s">
        <v>876</v>
      </c>
      <c r="D2162" s="2" t="s">
        <v>150</v>
      </c>
      <c r="E2162" s="3" t="s">
        <v>5731</v>
      </c>
      <c r="F2162" s="3">
        <v>0</v>
      </c>
      <c r="G2162" s="2">
        <v>1</v>
      </c>
      <c r="H2162" s="3">
        <v>1</v>
      </c>
      <c r="I2162" s="3"/>
      <c r="J2162" s="3"/>
      <c r="K2162" s="3"/>
      <c r="L2162" s="4" t="s">
        <v>5113</v>
      </c>
      <c r="M2162" s="4" t="s">
        <v>5499</v>
      </c>
      <c r="N2162" s="3" t="s">
        <v>5962</v>
      </c>
      <c r="O2162" s="3">
        <v>0.2</v>
      </c>
      <c r="P2162" s="3" t="s">
        <v>209</v>
      </c>
      <c r="Q2162" s="3">
        <v>2.5</v>
      </c>
      <c r="R2162" s="3" t="s">
        <v>48</v>
      </c>
      <c r="S2162" s="10" t="s">
        <v>18</v>
      </c>
      <c r="T2162" s="3" t="s">
        <v>153</v>
      </c>
      <c r="U2162" s="38">
        <v>4.13</v>
      </c>
      <c r="V2162" s="38">
        <v>4.33</v>
      </c>
      <c r="W2162" s="38">
        <v>2.59</v>
      </c>
      <c r="X2162" s="3" t="s">
        <v>153</v>
      </c>
      <c r="Y2162" s="12"/>
      <c r="Z2162" s="1">
        <v>0</v>
      </c>
      <c r="AA2162" s="9">
        <v>8.65</v>
      </c>
      <c r="AB2162" s="9"/>
      <c r="AC2162" s="50">
        <f>IF(AD2162=AK2162,1,0)</f>
        <v>1</v>
      </c>
      <c r="AD2162" s="50">
        <v>12.72</v>
      </c>
      <c r="AE2162" s="39">
        <v>8.65</v>
      </c>
      <c r="AF2162" s="11">
        <f>IF(Z2162=2,AE2162*1.08,IF(AE2162&lt;=10,(AE2162*1.09),IF(AE2162&lt;=50,(10*1.09)+((AE2162-10)*1.08),IF(AE2162&lt;=100,(10*1.09)+((50-10)*1.08)+((AE2162-50)*1.07),IF(AE2162&lt;=200,(10*1.09)+((50-10)*1.08)+((100-50)*1.07)+((AE2162-100)*1.04),(10*1.09)+((50-10)*1.08)+((100-50)*1.07)+((200-100)*1.04)+((AE2162-200)*1.02))))))</f>
        <v>9.4285000000000014</v>
      </c>
      <c r="AG2162" s="11">
        <f>IF(Z2162=1,AF2162*1.08,IF(Z2162=4,AF2162*1.08,IF(Z2162=2,0,IF(AE2162&lt;=100,(AF2162*1.25),IF(AE2162&lt;=200,134.5+((AE2162-100)*1.04*1.16),255.14+((AE2162-200)*1.02*1.12))))))</f>
        <v>11.785625000000001</v>
      </c>
      <c r="AH2162" s="11">
        <f>IF(Z2162=1,0,IF(Z2162=4,0,(AG2162*1.08)))</f>
        <v>12.728475000000003</v>
      </c>
      <c r="AI2162" s="9">
        <f>TRUNC(AF2162,2)</f>
        <v>9.42</v>
      </c>
      <c r="AJ2162" s="9">
        <f>TRUNC(AG2162,2)</f>
        <v>11.78</v>
      </c>
      <c r="AK2162" s="9">
        <f>TRUNC(AH2162,2)</f>
        <v>12.72</v>
      </c>
      <c r="AL2162" s="13">
        <v>44170</v>
      </c>
      <c r="AM2162" s="13">
        <v>44187</v>
      </c>
      <c r="AN2162" s="13" t="s">
        <v>6541</v>
      </c>
    </row>
    <row r="2163" spans="1:40" ht="57" customHeight="1" x14ac:dyDescent="0.25">
      <c r="A2163" s="1">
        <v>8680199617887</v>
      </c>
      <c r="B2163" s="1" t="s">
        <v>875</v>
      </c>
      <c r="C2163" s="1" t="s">
        <v>876</v>
      </c>
      <c r="D2163" s="2" t="s">
        <v>150</v>
      </c>
      <c r="E2163" s="3" t="s">
        <v>5731</v>
      </c>
      <c r="F2163" s="3">
        <v>0</v>
      </c>
      <c r="G2163" s="2">
        <v>1</v>
      </c>
      <c r="H2163" s="3">
        <v>1</v>
      </c>
      <c r="I2163" s="3"/>
      <c r="J2163" s="3"/>
      <c r="K2163" s="3"/>
      <c r="L2163" s="4" t="s">
        <v>5114</v>
      </c>
      <c r="M2163" s="4" t="s">
        <v>5499</v>
      </c>
      <c r="N2163" s="3" t="s">
        <v>5928</v>
      </c>
      <c r="O2163" s="3">
        <v>0.2</v>
      </c>
      <c r="P2163" s="3" t="s">
        <v>209</v>
      </c>
      <c r="Q2163" s="3">
        <v>2.5</v>
      </c>
      <c r="R2163" s="3" t="s">
        <v>48</v>
      </c>
      <c r="S2163" s="10" t="s">
        <v>18</v>
      </c>
      <c r="T2163" s="3" t="s">
        <v>153</v>
      </c>
      <c r="U2163" s="38">
        <v>4.13</v>
      </c>
      <c r="V2163" s="38">
        <v>4.33</v>
      </c>
      <c r="W2163" s="38">
        <v>2.59</v>
      </c>
      <c r="X2163" s="3" t="s">
        <v>153</v>
      </c>
      <c r="Y2163" s="12"/>
      <c r="Z2163" s="1">
        <v>0</v>
      </c>
      <c r="AA2163" s="9">
        <v>9.49</v>
      </c>
      <c r="AB2163" s="9"/>
      <c r="AC2163" s="50">
        <f>IF(AD2163=AK2163,1,0)</f>
        <v>1</v>
      </c>
      <c r="AD2163" s="50">
        <v>13.96</v>
      </c>
      <c r="AE2163" s="39">
        <v>9.49</v>
      </c>
      <c r="AF2163" s="11">
        <f>IF(Z2163=2,AE2163*1.08,IF(AE2163&lt;=10,(AE2163*1.09),IF(AE2163&lt;=50,(10*1.09)+((AE2163-10)*1.08),IF(AE2163&lt;=100,(10*1.09)+((50-10)*1.08)+((AE2163-50)*1.07),IF(AE2163&lt;=200,(10*1.09)+((50-10)*1.08)+((100-50)*1.07)+((AE2163-100)*1.04),(10*1.09)+((50-10)*1.08)+((100-50)*1.07)+((200-100)*1.04)+((AE2163-200)*1.02))))))</f>
        <v>10.344100000000001</v>
      </c>
      <c r="AG2163" s="11">
        <f>IF(Z2163=1,AF2163*1.08,IF(Z2163=4,AF2163*1.08,IF(Z2163=2,0,IF(AE2163&lt;=100,(AF2163*1.25),IF(AE2163&lt;=200,134.5+((AE2163-100)*1.04*1.16),255.14+((AE2163-200)*1.02*1.12))))))</f>
        <v>12.930125</v>
      </c>
      <c r="AH2163" s="11">
        <f>IF(Z2163=1,0,IF(Z2163=4,0,(AG2163*1.08)))</f>
        <v>13.964535000000001</v>
      </c>
      <c r="AI2163" s="9">
        <f>TRUNC(AF2163,2)</f>
        <v>10.34</v>
      </c>
      <c r="AJ2163" s="9">
        <f>TRUNC(AG2163,2)</f>
        <v>12.93</v>
      </c>
      <c r="AK2163" s="9">
        <f>TRUNC(AH2163,2)</f>
        <v>13.96</v>
      </c>
      <c r="AL2163" s="13">
        <v>44170</v>
      </c>
      <c r="AM2163" s="13">
        <v>44187</v>
      </c>
      <c r="AN2163" s="13" t="s">
        <v>6541</v>
      </c>
    </row>
    <row r="2164" spans="1:40" ht="57" customHeight="1" x14ac:dyDescent="0.25">
      <c r="A2164" s="1">
        <v>8699540160101</v>
      </c>
      <c r="B2164" s="1" t="s">
        <v>2319</v>
      </c>
      <c r="C2164" s="1" t="s">
        <v>2320</v>
      </c>
      <c r="D2164" s="2" t="s">
        <v>150</v>
      </c>
      <c r="E2164" s="3" t="s">
        <v>5731</v>
      </c>
      <c r="F2164" s="3">
        <v>0</v>
      </c>
      <c r="G2164" s="2">
        <v>1</v>
      </c>
      <c r="H2164" s="3">
        <v>1</v>
      </c>
      <c r="I2164" s="3"/>
      <c r="J2164" s="3"/>
      <c r="K2164" s="3"/>
      <c r="L2164" s="4" t="s">
        <v>3538</v>
      </c>
      <c r="M2164" s="4" t="s">
        <v>538</v>
      </c>
      <c r="N2164" s="3" t="s">
        <v>5927</v>
      </c>
      <c r="O2164" s="3">
        <v>20</v>
      </c>
      <c r="P2164" s="3" t="s">
        <v>76</v>
      </c>
      <c r="Q2164" s="3">
        <v>14</v>
      </c>
      <c r="R2164" s="3" t="s">
        <v>48</v>
      </c>
      <c r="S2164" s="10" t="s">
        <v>18</v>
      </c>
      <c r="T2164" s="3" t="s">
        <v>129</v>
      </c>
      <c r="U2164" s="38">
        <v>2.2799999999999998</v>
      </c>
      <c r="V2164" s="38">
        <v>3.36</v>
      </c>
      <c r="W2164" s="38">
        <v>2.0099999999999998</v>
      </c>
      <c r="X2164" s="3" t="s">
        <v>129</v>
      </c>
      <c r="Y2164" s="12"/>
      <c r="Z2164" s="1">
        <v>0</v>
      </c>
      <c r="AA2164" s="9">
        <v>7.66</v>
      </c>
      <c r="AB2164" s="9"/>
      <c r="AC2164" s="50">
        <f>IF(AD2164=AK2164,1,0)</f>
        <v>1</v>
      </c>
      <c r="AD2164" s="50">
        <v>11.27</v>
      </c>
      <c r="AE2164" s="39">
        <v>7.66</v>
      </c>
      <c r="AF2164" s="11">
        <f>IF(Z2164=2,AE2164*1.08,IF(AE2164&lt;=10,(AE2164*1.09),IF(AE2164&lt;=50,(10*1.09)+((AE2164-10)*1.08),IF(AE2164&lt;=100,(10*1.09)+((50-10)*1.08)+((AE2164-50)*1.07),IF(AE2164&lt;=200,(10*1.09)+((50-10)*1.08)+((100-50)*1.07)+((AE2164-100)*1.04),(10*1.09)+((50-10)*1.08)+((100-50)*1.07)+((200-100)*1.04)+((AE2164-200)*1.02))))))</f>
        <v>8.349400000000001</v>
      </c>
      <c r="AG2164" s="11">
        <f>IF(Z2164=1,AF2164*1.08,IF(Z2164=4,AF2164*1.08,IF(Z2164=2,0,IF(AE2164&lt;=100,(AF2164*1.25),IF(AE2164&lt;=200,134.5+((AE2164-100)*1.04*1.16),255.14+((AE2164-200)*1.02*1.12))))))</f>
        <v>10.436750000000002</v>
      </c>
      <c r="AH2164" s="11">
        <f>IF(Z2164=1,0,IF(Z2164=4,0,(AG2164*1.08)))</f>
        <v>11.271690000000003</v>
      </c>
      <c r="AI2164" s="9">
        <f>TRUNC(AF2164,2)</f>
        <v>8.34</v>
      </c>
      <c r="AJ2164" s="9">
        <f>TRUNC(AG2164,2)</f>
        <v>10.43</v>
      </c>
      <c r="AK2164" s="9">
        <f>TRUNC(AH2164,2)</f>
        <v>11.27</v>
      </c>
      <c r="AL2164" s="13">
        <v>44170</v>
      </c>
      <c r="AM2164" s="13">
        <v>44187</v>
      </c>
      <c r="AN2164" s="13" t="s">
        <v>6541</v>
      </c>
    </row>
    <row r="2165" spans="1:40" ht="57" customHeight="1" x14ac:dyDescent="0.25">
      <c r="A2165" s="1">
        <v>8699792152114</v>
      </c>
      <c r="B2165" s="1" t="s">
        <v>2319</v>
      </c>
      <c r="C2165" s="1" t="s">
        <v>2320</v>
      </c>
      <c r="D2165" s="2" t="s">
        <v>150</v>
      </c>
      <c r="E2165" s="3" t="s">
        <v>5731</v>
      </c>
      <c r="F2165" s="3">
        <v>0</v>
      </c>
      <c r="G2165" s="2">
        <v>1</v>
      </c>
      <c r="H2165" s="3">
        <v>1</v>
      </c>
      <c r="I2165" s="3"/>
      <c r="J2165" s="3"/>
      <c r="K2165" s="3"/>
      <c r="L2165" s="4" t="s">
        <v>6299</v>
      </c>
      <c r="M2165" s="4" t="s">
        <v>538</v>
      </c>
      <c r="N2165" s="3" t="s">
        <v>5975</v>
      </c>
      <c r="O2165" s="3">
        <v>20</v>
      </c>
      <c r="P2165" s="3" t="s">
        <v>76</v>
      </c>
      <c r="Q2165" s="3">
        <v>14</v>
      </c>
      <c r="R2165" s="3" t="s">
        <v>48</v>
      </c>
      <c r="S2165" s="10" t="s">
        <v>18</v>
      </c>
      <c r="T2165" s="3" t="s">
        <v>129</v>
      </c>
      <c r="U2165" s="38">
        <v>2.2799999999999998</v>
      </c>
      <c r="V2165" s="38">
        <v>3.36</v>
      </c>
      <c r="W2165" s="38">
        <v>2.0099999999999998</v>
      </c>
      <c r="X2165" s="11" t="s">
        <v>129</v>
      </c>
      <c r="Y2165" s="12"/>
      <c r="Z2165" s="1">
        <v>0</v>
      </c>
      <c r="AA2165" s="9">
        <v>7.66</v>
      </c>
      <c r="AB2165" s="9"/>
      <c r="AC2165" s="50">
        <f>IF(AD2165=AK2165,1,0)</f>
        <v>1</v>
      </c>
      <c r="AD2165" s="50">
        <v>11.27</v>
      </c>
      <c r="AE2165" s="39">
        <v>7.66</v>
      </c>
      <c r="AF2165" s="11">
        <f>IF(Z2165=2,AE2165*1.08,IF(AE2165&lt;=10,(AE2165*1.09),IF(AE2165&lt;=50,(10*1.09)+((AE2165-10)*1.08),IF(AE2165&lt;=100,(10*1.09)+((50-10)*1.08)+((AE2165-50)*1.07),IF(AE2165&lt;=200,(10*1.09)+((50-10)*1.08)+((100-50)*1.07)+((AE2165-100)*1.04),(10*1.09)+((50-10)*1.08)+((100-50)*1.07)+((200-100)*1.04)+((AE2165-200)*1.02))))))</f>
        <v>8.349400000000001</v>
      </c>
      <c r="AG2165" s="11">
        <f>IF(Z2165=1,AF2165*1.08,IF(Z2165=4,AF2165*1.08,IF(Z2165=2,0,IF(AE2165&lt;=100,(AF2165*1.25),IF(AE2165&lt;=200,134.5+((AE2165-100)*1.04*1.16),255.14+((AE2165-200)*1.02*1.12))))))</f>
        <v>10.436750000000002</v>
      </c>
      <c r="AH2165" s="11">
        <f>IF(Z2165=1,0,IF(Z2165=4,0,(AG2165*1.08)))</f>
        <v>11.271690000000003</v>
      </c>
      <c r="AI2165" s="9">
        <f>TRUNC(AF2165,2)</f>
        <v>8.34</v>
      </c>
      <c r="AJ2165" s="9">
        <f>TRUNC(AG2165,2)</f>
        <v>10.43</v>
      </c>
      <c r="AK2165" s="9">
        <f>TRUNC(AH2165,2)</f>
        <v>11.27</v>
      </c>
      <c r="AL2165" s="13">
        <v>44170</v>
      </c>
      <c r="AM2165" s="13">
        <v>44187</v>
      </c>
      <c r="AN2165" s="13" t="s">
        <v>6541</v>
      </c>
    </row>
    <row r="2166" spans="1:40" ht="57" customHeight="1" x14ac:dyDescent="0.25">
      <c r="A2166" s="1">
        <v>8699792152121</v>
      </c>
      <c r="B2166" s="1" t="s">
        <v>2319</v>
      </c>
      <c r="C2166" s="1" t="s">
        <v>2320</v>
      </c>
      <c r="D2166" s="2" t="s">
        <v>150</v>
      </c>
      <c r="E2166" s="3" t="s">
        <v>5731</v>
      </c>
      <c r="F2166" s="3">
        <v>0</v>
      </c>
      <c r="G2166" s="2">
        <v>5</v>
      </c>
      <c r="H2166" s="3">
        <v>1</v>
      </c>
      <c r="I2166" s="3"/>
      <c r="J2166" s="3"/>
      <c r="K2166" s="3"/>
      <c r="L2166" s="4" t="s">
        <v>3539</v>
      </c>
      <c r="M2166" s="4" t="s">
        <v>538</v>
      </c>
      <c r="N2166" s="3" t="s">
        <v>5975</v>
      </c>
      <c r="O2166" s="3">
        <v>20</v>
      </c>
      <c r="P2166" s="3" t="s">
        <v>76</v>
      </c>
      <c r="Q2166" s="3">
        <v>28</v>
      </c>
      <c r="R2166" s="3" t="s">
        <v>48</v>
      </c>
      <c r="S2166" s="10" t="s">
        <v>18</v>
      </c>
      <c r="T2166" s="3" t="s">
        <v>129</v>
      </c>
      <c r="U2166" s="38">
        <v>4.57</v>
      </c>
      <c r="V2166" s="38">
        <v>8.6199999999999992</v>
      </c>
      <c r="W2166" s="38">
        <v>4.57</v>
      </c>
      <c r="X2166" s="11" t="s">
        <v>129</v>
      </c>
      <c r="Y2166" s="12"/>
      <c r="Z2166" s="1">
        <v>0</v>
      </c>
      <c r="AA2166" s="9">
        <v>12.19</v>
      </c>
      <c r="AB2166" s="9"/>
      <c r="AC2166" s="50">
        <f>IF(AD2166=AK2166,1,0)</f>
        <v>1</v>
      </c>
      <c r="AD2166" s="50">
        <v>17.899999999999999</v>
      </c>
      <c r="AE2166" s="39">
        <v>12.19</v>
      </c>
      <c r="AF2166" s="11">
        <f>IF(Z2166=2,AE2166*1.08,IF(AE2166&lt;=10,(AE2166*1.09),IF(AE2166&lt;=50,(10*1.09)+((AE2166-10)*1.08),IF(AE2166&lt;=100,(10*1.09)+((50-10)*1.08)+((AE2166-50)*1.07),IF(AE2166&lt;=200,(10*1.09)+((50-10)*1.08)+((100-50)*1.07)+((AE2166-100)*1.04),(10*1.09)+((50-10)*1.08)+((100-50)*1.07)+((200-100)*1.04)+((AE2166-200)*1.02))))))</f>
        <v>13.2652</v>
      </c>
      <c r="AG2166" s="11">
        <f>IF(Z2166=1,AF2166*1.08,IF(Z2166=4,AF2166*1.08,IF(Z2166=2,0,IF(AE2166&lt;=100,(AF2166*1.25),IF(AE2166&lt;=200,134.5+((AE2166-100)*1.04*1.16),255.14+((AE2166-200)*1.02*1.12))))))</f>
        <v>16.581499999999998</v>
      </c>
      <c r="AH2166" s="11">
        <f>IF(Z2166=1,0,IF(Z2166=4,0,(AG2166*1.08)))</f>
        <v>17.90802</v>
      </c>
      <c r="AI2166" s="9">
        <f>TRUNC(AF2166,2)</f>
        <v>13.26</v>
      </c>
      <c r="AJ2166" s="9">
        <f>TRUNC(AG2166,2)</f>
        <v>16.579999999999998</v>
      </c>
      <c r="AK2166" s="9">
        <f>TRUNC(AH2166,2)</f>
        <v>17.899999999999999</v>
      </c>
      <c r="AL2166" s="13">
        <v>44170</v>
      </c>
      <c r="AM2166" s="13">
        <v>44187</v>
      </c>
      <c r="AN2166" s="13" t="s">
        <v>6541</v>
      </c>
    </row>
    <row r="2167" spans="1:40" ht="57" customHeight="1" x14ac:dyDescent="0.25">
      <c r="A2167" s="1">
        <v>8681801150242</v>
      </c>
      <c r="B2167" s="1" t="s">
        <v>3540</v>
      </c>
      <c r="C2167" s="1" t="s">
        <v>3541</v>
      </c>
      <c r="D2167" s="2" t="s">
        <v>150</v>
      </c>
      <c r="E2167" s="3" t="s">
        <v>5731</v>
      </c>
      <c r="F2167" s="3">
        <v>0</v>
      </c>
      <c r="G2167" s="2">
        <v>1</v>
      </c>
      <c r="H2167" s="3">
        <v>1</v>
      </c>
      <c r="I2167" s="3"/>
      <c r="J2167" s="3"/>
      <c r="K2167" s="3"/>
      <c r="L2167" s="4" t="s">
        <v>1583</v>
      </c>
      <c r="M2167" s="4" t="s">
        <v>1584</v>
      </c>
      <c r="N2167" s="3" t="s">
        <v>5979</v>
      </c>
      <c r="O2167" s="3">
        <v>120</v>
      </c>
      <c r="P2167" s="3" t="s">
        <v>76</v>
      </c>
      <c r="Q2167" s="3">
        <v>84</v>
      </c>
      <c r="R2167" s="3" t="s">
        <v>48</v>
      </c>
      <c r="S2167" s="10" t="s">
        <v>18</v>
      </c>
      <c r="T2167" s="3" t="s">
        <v>153</v>
      </c>
      <c r="U2167" s="38">
        <v>24.33</v>
      </c>
      <c r="V2167" s="38">
        <v>42.62</v>
      </c>
      <c r="W2167" s="38">
        <v>24.33</v>
      </c>
      <c r="X2167" s="3" t="s">
        <v>153</v>
      </c>
      <c r="Y2167" s="12"/>
      <c r="Z2167" s="1">
        <v>0</v>
      </c>
      <c r="AA2167" s="9">
        <v>92.78</v>
      </c>
      <c r="AB2167" s="9"/>
      <c r="AC2167" s="50">
        <f>IF(AD2167=AK2167,1,0)</f>
        <v>1</v>
      </c>
      <c r="AD2167" s="50">
        <v>134.83000000000001</v>
      </c>
      <c r="AE2167" s="39">
        <v>92.78</v>
      </c>
      <c r="AF2167" s="11">
        <f>IF(Z2167=2,AE2167*1.08,IF(AE2167&lt;=10,(AE2167*1.09),IF(AE2167&lt;=50,(10*1.09)+((AE2167-10)*1.08),IF(AE2167&lt;=100,(10*1.09)+((50-10)*1.08)+((AE2167-50)*1.07),IF(AE2167&lt;=200,(10*1.09)+((50-10)*1.08)+((100-50)*1.07)+((AE2167-100)*1.04),(10*1.09)+((50-10)*1.08)+((100-50)*1.07)+((200-100)*1.04)+((AE2167-200)*1.02))))))</f>
        <v>99.874600000000015</v>
      </c>
      <c r="AG2167" s="11">
        <f>IF(Z2167=1,AF2167*1.08,IF(Z2167=4,AF2167*1.08,IF(Z2167=2,0,IF(AE2167&lt;=100,(AF2167*1.25),IF(AE2167&lt;=200,134.5+((AE2167-100)*1.04*1.16),255.14+((AE2167-200)*1.02*1.12))))))</f>
        <v>124.84325000000001</v>
      </c>
      <c r="AH2167" s="11">
        <f>IF(Z2167=1,0,IF(Z2167=4,0,(AG2167*1.08)))</f>
        <v>134.83071000000001</v>
      </c>
      <c r="AI2167" s="9">
        <f>TRUNC(AF2167,2)</f>
        <v>99.87</v>
      </c>
      <c r="AJ2167" s="9">
        <f>TRUNC(AG2167,2)</f>
        <v>124.84</v>
      </c>
      <c r="AK2167" s="9">
        <f>TRUNC(AH2167,2)</f>
        <v>134.83000000000001</v>
      </c>
      <c r="AL2167" s="13">
        <v>44170</v>
      </c>
      <c r="AM2167" s="13">
        <v>44187</v>
      </c>
      <c r="AN2167" s="13" t="s">
        <v>6541</v>
      </c>
    </row>
    <row r="2168" spans="1:40" ht="57" customHeight="1" x14ac:dyDescent="0.25">
      <c r="A2168" s="1">
        <v>8682340179046</v>
      </c>
      <c r="B2168" s="1" t="s">
        <v>3540</v>
      </c>
      <c r="C2168" s="1" t="s">
        <v>3541</v>
      </c>
      <c r="D2168" s="2" t="s">
        <v>44</v>
      </c>
      <c r="E2168" s="3" t="s">
        <v>5731</v>
      </c>
      <c r="F2168" s="3">
        <v>6</v>
      </c>
      <c r="G2168" s="2">
        <v>1</v>
      </c>
      <c r="H2168" s="3">
        <v>1</v>
      </c>
      <c r="I2168" s="3"/>
      <c r="J2168" s="3"/>
      <c r="K2168" s="3"/>
      <c r="L2168" s="4" t="s">
        <v>5889</v>
      </c>
      <c r="M2168" s="4" t="s">
        <v>1584</v>
      </c>
      <c r="N2168" s="3" t="s">
        <v>5940</v>
      </c>
      <c r="O2168" s="3">
        <v>120</v>
      </c>
      <c r="P2168" s="3" t="s">
        <v>76</v>
      </c>
      <c r="Q2168" s="3">
        <v>42</v>
      </c>
      <c r="R2168" s="3" t="s">
        <v>48</v>
      </c>
      <c r="S2168" s="10" t="s">
        <v>49</v>
      </c>
      <c r="T2168" s="3" t="s">
        <v>78</v>
      </c>
      <c r="U2168" s="38">
        <v>37.39</v>
      </c>
      <c r="V2168" s="38">
        <v>37.39</v>
      </c>
      <c r="W2168" s="38">
        <v>37.39</v>
      </c>
      <c r="X2168" s="3" t="s">
        <v>78</v>
      </c>
      <c r="Y2168" s="12"/>
      <c r="Z2168" s="1">
        <v>0</v>
      </c>
      <c r="AA2168" s="9">
        <v>114.92</v>
      </c>
      <c r="AB2168" s="9"/>
      <c r="AC2168" s="50">
        <f>IF(AD2168=AK2168,1,0)</f>
        <v>1</v>
      </c>
      <c r="AD2168" s="50">
        <v>164.69</v>
      </c>
      <c r="AE2168" s="39">
        <v>114.92</v>
      </c>
      <c r="AF2168" s="11">
        <f>IF(Z2168=2,AE2168*1.08,IF(AE2168&lt;=10,(AE2168*1.09),IF(AE2168&lt;=50,(10*1.09)+((AE2168-10)*1.08),IF(AE2168&lt;=100,(10*1.09)+((50-10)*1.08)+((AE2168-50)*1.07),IF(AE2168&lt;=200,(10*1.09)+((50-10)*1.08)+((100-50)*1.07)+((AE2168-100)*1.04),(10*1.09)+((50-10)*1.08)+((100-50)*1.07)+((200-100)*1.04)+((AE2168-200)*1.02))))))</f>
        <v>123.1168</v>
      </c>
      <c r="AG2168" s="11">
        <f>IF(Z2168=1,AF2168*1.08,IF(Z2168=4,AF2168*1.08,IF(Z2168=2,0,IF(AE2168&lt;=100,(AF2168*1.25),IF(AE2168&lt;=200,134.5+((AE2168-100)*1.04*1.16),255.14+((AE2168-200)*1.02*1.12))))))</f>
        <v>152.49948799999999</v>
      </c>
      <c r="AH2168" s="11">
        <f>IF(Z2168=1,0,IF(Z2168=4,0,(AG2168*1.08)))</f>
        <v>164.69944704</v>
      </c>
      <c r="AI2168" s="9">
        <f>TRUNC(AF2168,2)</f>
        <v>123.11</v>
      </c>
      <c r="AJ2168" s="9">
        <f>TRUNC(AG2168,2)</f>
        <v>152.49</v>
      </c>
      <c r="AK2168" s="9">
        <f>TRUNC(AH2168,2)</f>
        <v>164.69</v>
      </c>
      <c r="AL2168" s="13">
        <v>44170</v>
      </c>
      <c r="AM2168" s="13">
        <v>44187</v>
      </c>
      <c r="AN2168" s="13" t="s">
        <v>6541</v>
      </c>
    </row>
    <row r="2169" spans="1:40" ht="57" customHeight="1" x14ac:dyDescent="0.25">
      <c r="A2169" s="1">
        <v>8699505152943</v>
      </c>
      <c r="B2169" s="1" t="s">
        <v>3540</v>
      </c>
      <c r="C2169" s="1" t="s">
        <v>3541</v>
      </c>
      <c r="D2169" s="2" t="s">
        <v>44</v>
      </c>
      <c r="E2169" s="3" t="s">
        <v>5731</v>
      </c>
      <c r="F2169" s="3">
        <v>6</v>
      </c>
      <c r="G2169" s="2">
        <v>1</v>
      </c>
      <c r="H2169" s="3">
        <v>1</v>
      </c>
      <c r="I2169" s="3"/>
      <c r="J2169" s="3"/>
      <c r="K2169" s="3"/>
      <c r="L2169" s="4" t="s">
        <v>3542</v>
      </c>
      <c r="M2169" s="4" t="s">
        <v>1584</v>
      </c>
      <c r="N2169" s="3" t="s">
        <v>5994</v>
      </c>
      <c r="O2169" s="3">
        <v>120</v>
      </c>
      <c r="P2169" s="3" t="s">
        <v>76</v>
      </c>
      <c r="Q2169" s="3">
        <v>42</v>
      </c>
      <c r="R2169" s="3" t="s">
        <v>48</v>
      </c>
      <c r="S2169" s="10" t="s">
        <v>49</v>
      </c>
      <c r="T2169" s="3" t="s">
        <v>78</v>
      </c>
      <c r="U2169" s="38">
        <v>37.39</v>
      </c>
      <c r="V2169" s="38">
        <v>37.39</v>
      </c>
      <c r="W2169" s="38">
        <v>37.39</v>
      </c>
      <c r="X2169" s="3" t="s">
        <v>78</v>
      </c>
      <c r="Y2169" s="12"/>
      <c r="Z2169" s="1">
        <v>0</v>
      </c>
      <c r="AA2169" s="9">
        <v>114.92</v>
      </c>
      <c r="AB2169" s="9"/>
      <c r="AC2169" s="50"/>
      <c r="AD2169" s="50"/>
      <c r="AE2169" s="39">
        <v>114.92</v>
      </c>
      <c r="AF2169" s="11">
        <f>IF(Z2169=2,AE2169*1.08,IF(AE2169&lt;=10,(AE2169*1.09),IF(AE2169&lt;=50,(10*1.09)+((AE2169-10)*1.08),IF(AE2169&lt;=100,(10*1.09)+((50-10)*1.08)+((AE2169-50)*1.07),IF(AE2169&lt;=200,(10*1.09)+((50-10)*1.08)+((100-50)*1.07)+((AE2169-100)*1.04),(10*1.09)+((50-10)*1.08)+((100-50)*1.07)+((200-100)*1.04)+((AE2169-200)*1.02))))))</f>
        <v>123.1168</v>
      </c>
      <c r="AG2169" s="11">
        <f>IF(Z2169=1,AF2169*1.08,IF(Z2169=4,AF2169*1.08,IF(Z2169=2,0,IF(AE2169&lt;=100,(AF2169*1.25),IF(AE2169&lt;=200,134.5+((AE2169-100)*1.04*1.16),255.14+((AE2169-200)*1.02*1.12))))))</f>
        <v>152.49948799999999</v>
      </c>
      <c r="AH2169" s="11">
        <f>IF(Z2169=1,0,IF(Z2169=4,0,(AG2169*1.08)))</f>
        <v>164.69944704</v>
      </c>
      <c r="AI2169" s="9">
        <f>TRUNC(AF2169,2)</f>
        <v>123.11</v>
      </c>
      <c r="AJ2169" s="9">
        <f>TRUNC(AG2169,2)</f>
        <v>152.49</v>
      </c>
      <c r="AK2169" s="9">
        <f>TRUNC(AH2169,2)</f>
        <v>164.69</v>
      </c>
      <c r="AL2169" s="13">
        <v>44170</v>
      </c>
      <c r="AM2169" s="13">
        <v>44187</v>
      </c>
      <c r="AN2169" s="13" t="s">
        <v>6541</v>
      </c>
    </row>
    <row r="2170" spans="1:40" ht="57" customHeight="1" x14ac:dyDescent="0.25">
      <c r="A2170" s="1">
        <v>8699726763706</v>
      </c>
      <c r="B2170" s="1" t="s">
        <v>1239</v>
      </c>
      <c r="C2170" s="1" t="s">
        <v>1241</v>
      </c>
      <c r="D2170" s="2" t="s">
        <v>44</v>
      </c>
      <c r="E2170" s="3" t="s">
        <v>5731</v>
      </c>
      <c r="F2170" s="3">
        <v>0</v>
      </c>
      <c r="G2170" s="2">
        <v>1</v>
      </c>
      <c r="H2170" s="3">
        <v>1</v>
      </c>
      <c r="I2170" s="3"/>
      <c r="J2170" s="3"/>
      <c r="K2170" s="3"/>
      <c r="L2170" s="4" t="s">
        <v>6468</v>
      </c>
      <c r="M2170" s="4" t="s">
        <v>232</v>
      </c>
      <c r="N2170" s="3" t="s">
        <v>5941</v>
      </c>
      <c r="O2170" s="3" t="s">
        <v>3543</v>
      </c>
      <c r="P2170" s="3" t="s">
        <v>221</v>
      </c>
      <c r="Q2170" s="3">
        <v>1</v>
      </c>
      <c r="R2170" s="3" t="s">
        <v>48</v>
      </c>
      <c r="S2170" s="10" t="s">
        <v>49</v>
      </c>
      <c r="T2170" s="10" t="s">
        <v>3272</v>
      </c>
      <c r="U2170" s="38">
        <v>339.49</v>
      </c>
      <c r="V2170" s="38">
        <v>339.49</v>
      </c>
      <c r="W2170" s="38">
        <v>203.69</v>
      </c>
      <c r="X2170" s="10" t="s">
        <v>3272</v>
      </c>
      <c r="Y2170" s="12"/>
      <c r="Z2170" s="1">
        <v>0</v>
      </c>
      <c r="AA2170" s="9">
        <v>300.39</v>
      </c>
      <c r="AB2170" s="9"/>
      <c r="AC2170" s="50">
        <f>IF(AD2170=AK2170,1,0)</f>
        <v>1</v>
      </c>
      <c r="AD2170" s="50">
        <v>399.41</v>
      </c>
      <c r="AE2170" s="39">
        <v>300.39</v>
      </c>
      <c r="AF2170" s="11">
        <f>IF(Z2170=2,AE2170*1.08,IF(AE2170&lt;=10,(AE2170*1.09),IF(AE2170&lt;=50,(10*1.09)+((AE2170-10)*1.08),IF(AE2170&lt;=100,(10*1.09)+((50-10)*1.08)+((AE2170-50)*1.07),IF(AE2170&lt;=200,(10*1.09)+((50-10)*1.08)+((100-50)*1.07)+((AE2170-100)*1.04),(10*1.09)+((50-10)*1.08)+((100-50)*1.07)+((200-100)*1.04)+((AE2170-200)*1.02))))))</f>
        <v>313.99779999999998</v>
      </c>
      <c r="AG2170" s="11">
        <f>IF(Z2170=1,AF2170*1.08,IF(Z2170=4,AF2170*1.08,IF(Z2170=2,0,IF(AE2170&lt;=100,(AF2170*1.25),IF(AE2170&lt;=200,134.5+((AE2170-100)*1.04*1.16),255.14+((AE2170-200)*1.02*1.12))))))</f>
        <v>369.825536</v>
      </c>
      <c r="AH2170" s="11">
        <f>IF(Z2170=1,0,IF(Z2170=4,0,(AG2170*1.08)))</f>
        <v>399.41157888000004</v>
      </c>
      <c r="AI2170" s="9">
        <f>TRUNC(AF2170,2)</f>
        <v>313.99</v>
      </c>
      <c r="AJ2170" s="9">
        <f>TRUNC(AG2170,2)</f>
        <v>369.82</v>
      </c>
      <c r="AK2170" s="9">
        <f>TRUNC(AH2170,2)</f>
        <v>399.41</v>
      </c>
      <c r="AL2170" s="13">
        <v>44170</v>
      </c>
      <c r="AM2170" s="13">
        <v>44187</v>
      </c>
      <c r="AN2170" s="13" t="s">
        <v>6541</v>
      </c>
    </row>
    <row r="2171" spans="1:40" ht="57" customHeight="1" x14ac:dyDescent="0.25">
      <c r="A2171" s="1">
        <v>8699726763508</v>
      </c>
      <c r="B2171" s="1" t="s">
        <v>1239</v>
      </c>
      <c r="C2171" s="1" t="s">
        <v>1241</v>
      </c>
      <c r="D2171" s="2" t="s">
        <v>44</v>
      </c>
      <c r="E2171" s="3" t="s">
        <v>5731</v>
      </c>
      <c r="F2171" s="3">
        <v>0</v>
      </c>
      <c r="G2171" s="2">
        <v>1</v>
      </c>
      <c r="H2171" s="3">
        <v>1</v>
      </c>
      <c r="I2171" s="3"/>
      <c r="J2171" s="3"/>
      <c r="K2171" s="3"/>
      <c r="L2171" s="4" t="s">
        <v>6469</v>
      </c>
      <c r="M2171" s="4" t="s">
        <v>232</v>
      </c>
      <c r="N2171" s="3" t="s">
        <v>5941</v>
      </c>
      <c r="O2171" s="3" t="s">
        <v>2314</v>
      </c>
      <c r="P2171" s="3" t="s">
        <v>221</v>
      </c>
      <c r="Q2171" s="3">
        <v>1</v>
      </c>
      <c r="R2171" s="3" t="s">
        <v>48</v>
      </c>
      <c r="S2171" s="10" t="s">
        <v>49</v>
      </c>
      <c r="T2171" s="10" t="s">
        <v>3272</v>
      </c>
      <c r="U2171" s="38">
        <v>94.44</v>
      </c>
      <c r="V2171" s="38">
        <v>94.44</v>
      </c>
      <c r="W2171" s="38">
        <v>56.66</v>
      </c>
      <c r="X2171" s="10" t="s">
        <v>3272</v>
      </c>
      <c r="Y2171" s="12"/>
      <c r="Z2171" s="1">
        <v>0</v>
      </c>
      <c r="AA2171" s="9">
        <v>94.95</v>
      </c>
      <c r="AB2171" s="9"/>
      <c r="AC2171" s="50">
        <f>IF(AD2171=AK2171,1,0)</f>
        <v>1</v>
      </c>
      <c r="AD2171" s="50">
        <v>137.96</v>
      </c>
      <c r="AE2171" s="39">
        <v>94.95</v>
      </c>
      <c r="AF2171" s="11">
        <f>IF(Z2171=2,AE2171*1.08,IF(AE2171&lt;=10,(AE2171*1.09),IF(AE2171&lt;=50,(10*1.09)+((AE2171-10)*1.08),IF(AE2171&lt;=100,(10*1.09)+((50-10)*1.08)+((AE2171-50)*1.07),IF(AE2171&lt;=200,(10*1.09)+((50-10)*1.08)+((100-50)*1.07)+((AE2171-100)*1.04),(10*1.09)+((50-10)*1.08)+((100-50)*1.07)+((200-100)*1.04)+((AE2171-200)*1.02))))))</f>
        <v>102.19650000000001</v>
      </c>
      <c r="AG2171" s="11">
        <f>IF(Z2171=1,AF2171*1.08,IF(Z2171=4,AF2171*1.08,IF(Z2171=2,0,IF(AE2171&lt;=100,(AF2171*1.25),IF(AE2171&lt;=200,134.5+((AE2171-100)*1.04*1.16),255.14+((AE2171-200)*1.02*1.12))))))</f>
        <v>127.74562500000002</v>
      </c>
      <c r="AH2171" s="11">
        <f>IF(Z2171=1,0,IF(Z2171=4,0,(AG2171*1.08)))</f>
        <v>137.96527500000002</v>
      </c>
      <c r="AI2171" s="9">
        <f>TRUNC(AF2171,2)</f>
        <v>102.19</v>
      </c>
      <c r="AJ2171" s="9">
        <f>TRUNC(AG2171,2)</f>
        <v>127.74</v>
      </c>
      <c r="AK2171" s="9">
        <f>TRUNC(AH2171,2)</f>
        <v>137.96</v>
      </c>
      <c r="AL2171" s="13">
        <v>44170</v>
      </c>
      <c r="AM2171" s="13">
        <v>44187</v>
      </c>
      <c r="AN2171" s="13" t="s">
        <v>6541</v>
      </c>
    </row>
    <row r="2172" spans="1:40" ht="57" customHeight="1" x14ac:dyDescent="0.25">
      <c r="A2172" s="1">
        <v>8699593950087</v>
      </c>
      <c r="B2172" s="1" t="s">
        <v>3544</v>
      </c>
      <c r="C2172" s="1" t="s">
        <v>3545</v>
      </c>
      <c r="D2172" s="2" t="s">
        <v>44</v>
      </c>
      <c r="E2172" s="3" t="s">
        <v>5731</v>
      </c>
      <c r="F2172" s="3">
        <v>0</v>
      </c>
      <c r="G2172" s="2">
        <v>2</v>
      </c>
      <c r="H2172" s="3">
        <v>1</v>
      </c>
      <c r="I2172" s="3"/>
      <c r="J2172" s="3"/>
      <c r="K2172" s="3"/>
      <c r="L2172" s="4" t="s">
        <v>6398</v>
      </c>
      <c r="M2172" s="4" t="s">
        <v>3547</v>
      </c>
      <c r="N2172" s="3" t="s">
        <v>5982</v>
      </c>
      <c r="O2172" s="3">
        <v>175</v>
      </c>
      <c r="P2172" s="3" t="s">
        <v>76</v>
      </c>
      <c r="Q2172" s="3">
        <v>1</v>
      </c>
      <c r="R2172" s="3" t="s">
        <v>48</v>
      </c>
      <c r="S2172" s="10" t="s">
        <v>49</v>
      </c>
      <c r="T2172" s="3" t="s">
        <v>129</v>
      </c>
      <c r="U2172" s="38">
        <v>451.16</v>
      </c>
      <c r="V2172" s="38">
        <v>451.16</v>
      </c>
      <c r="W2172" s="38">
        <v>451.16</v>
      </c>
      <c r="X2172" s="3" t="s">
        <v>129</v>
      </c>
      <c r="Y2172" s="12"/>
      <c r="Z2172" s="1">
        <v>0</v>
      </c>
      <c r="AA2172" s="9">
        <v>1721.39</v>
      </c>
      <c r="AB2172" s="9"/>
      <c r="AC2172" s="50">
        <f>IF(AD2172=AK2172,1,0)</f>
        <v>1</v>
      </c>
      <c r="AD2172" s="50">
        <v>2152.63</v>
      </c>
      <c r="AE2172" s="39">
        <v>1721.39</v>
      </c>
      <c r="AF2172" s="11">
        <f>IF(Z2172=2,AE2172*1.08,IF(AE2172&lt;=10,(AE2172*1.09),IF(AE2172&lt;=50,(10*1.09)+((AE2172-10)*1.08),IF(AE2172&lt;=100,(10*1.09)+((50-10)*1.08)+((AE2172-50)*1.07),IF(AE2172&lt;=200,(10*1.09)+((50-10)*1.08)+((100-50)*1.07)+((AE2172-100)*1.04),(10*1.09)+((50-10)*1.08)+((100-50)*1.07)+((200-100)*1.04)+((AE2172-200)*1.02))))))</f>
        <v>1763.4177999999999</v>
      </c>
      <c r="AG2172" s="11">
        <f>IF(Z2172=1,AF2172*1.08,IF(Z2172=4,AF2172*1.08,IF(Z2172=2,0,IF(AE2172&lt;=100,(AF2172*1.25),IF(AE2172&lt;=200,134.5+((AE2172-100)*1.04*1.16),255.14+((AE2172-200)*1.02*1.12))))))</f>
        <v>1993.1759360000001</v>
      </c>
      <c r="AH2172" s="11">
        <f>IF(Z2172=1,0,IF(Z2172=4,0,(AG2172*1.08)))</f>
        <v>2152.6300108800001</v>
      </c>
      <c r="AI2172" s="9">
        <f>TRUNC(AF2172,2)</f>
        <v>1763.41</v>
      </c>
      <c r="AJ2172" s="9">
        <f>TRUNC(AG2172,2)</f>
        <v>1993.17</v>
      </c>
      <c r="AK2172" s="9">
        <f>TRUNC(AH2172,2)</f>
        <v>2152.63</v>
      </c>
      <c r="AL2172" s="13">
        <v>44170</v>
      </c>
      <c r="AM2172" s="13">
        <v>44187</v>
      </c>
      <c r="AN2172" s="13" t="s">
        <v>6541</v>
      </c>
    </row>
    <row r="2173" spans="1:40" ht="57" customHeight="1" x14ac:dyDescent="0.25">
      <c r="A2173" s="1">
        <v>8699593950094</v>
      </c>
      <c r="B2173" s="1" t="s">
        <v>3544</v>
      </c>
      <c r="C2173" s="1" t="s">
        <v>3545</v>
      </c>
      <c r="D2173" s="2" t="s">
        <v>44</v>
      </c>
      <c r="E2173" s="3" t="s">
        <v>5731</v>
      </c>
      <c r="F2173" s="3">
        <v>0</v>
      </c>
      <c r="G2173" s="2">
        <v>2</v>
      </c>
      <c r="H2173" s="3">
        <v>1</v>
      </c>
      <c r="I2173" s="3"/>
      <c r="J2173" s="3"/>
      <c r="K2173" s="3"/>
      <c r="L2173" s="4" t="s">
        <v>6389</v>
      </c>
      <c r="M2173" s="4" t="s">
        <v>3547</v>
      </c>
      <c r="N2173" s="3" t="s">
        <v>5982</v>
      </c>
      <c r="O2173" s="3">
        <v>263</v>
      </c>
      <c r="P2173" s="3" t="s">
        <v>76</v>
      </c>
      <c r="Q2173" s="3">
        <v>1</v>
      </c>
      <c r="R2173" s="3" t="s">
        <v>48</v>
      </c>
      <c r="S2173" s="10" t="s">
        <v>49</v>
      </c>
      <c r="T2173" s="3" t="s">
        <v>153</v>
      </c>
      <c r="U2173" s="38">
        <v>586.45000000000005</v>
      </c>
      <c r="V2173" s="38">
        <v>586.45000000000005</v>
      </c>
      <c r="W2173" s="38">
        <v>586.45000000000005</v>
      </c>
      <c r="X2173" s="11" t="s">
        <v>153</v>
      </c>
      <c r="Y2173" s="12"/>
      <c r="Z2173" s="1">
        <v>0</v>
      </c>
      <c r="AA2173" s="9">
        <v>2237.58</v>
      </c>
      <c r="AB2173" s="9"/>
      <c r="AC2173" s="50">
        <f>IF(AD2173=AK2173,1,0)</f>
        <v>1</v>
      </c>
      <c r="AD2173" s="50">
        <v>2789.5</v>
      </c>
      <c r="AE2173" s="39">
        <v>2237.58</v>
      </c>
      <c r="AF2173" s="11">
        <f>IF(Z2173=2,AE2173*1.08,IF(AE2173&lt;=10,(AE2173*1.09),IF(AE2173&lt;=50,(10*1.09)+((AE2173-10)*1.08),IF(AE2173&lt;=100,(10*1.09)+((50-10)*1.08)+((AE2173-50)*1.07),IF(AE2173&lt;=200,(10*1.09)+((50-10)*1.08)+((100-50)*1.07)+((AE2173-100)*1.04),(10*1.09)+((50-10)*1.08)+((100-50)*1.07)+((200-100)*1.04)+((AE2173-200)*1.02))))))</f>
        <v>2289.9315999999999</v>
      </c>
      <c r="AG2173" s="11">
        <f>IF(Z2173=1,AF2173*1.08,IF(Z2173=4,AF2173*1.08,IF(Z2173=2,0,IF(AE2173&lt;=100,(AF2173*1.25),IF(AE2173&lt;=200,134.5+((AE2173-100)*1.04*1.16),255.14+((AE2173-200)*1.02*1.12))))))</f>
        <v>2582.871392</v>
      </c>
      <c r="AH2173" s="11">
        <f>IF(Z2173=1,0,IF(Z2173=4,0,(AG2173*1.08)))</f>
        <v>2789.5011033600003</v>
      </c>
      <c r="AI2173" s="9">
        <f>TRUNC(AF2173,2)</f>
        <v>2289.9299999999998</v>
      </c>
      <c r="AJ2173" s="9">
        <f>TRUNC(AG2173,2)</f>
        <v>2582.87</v>
      </c>
      <c r="AK2173" s="9">
        <f>TRUNC(AH2173,2)</f>
        <v>2789.5</v>
      </c>
      <c r="AL2173" s="13">
        <v>44170</v>
      </c>
      <c r="AM2173" s="13">
        <v>44187</v>
      </c>
      <c r="AN2173" s="13" t="s">
        <v>6541</v>
      </c>
    </row>
    <row r="2174" spans="1:40" ht="57" customHeight="1" x14ac:dyDescent="0.25">
      <c r="A2174" s="1">
        <v>8699593950100</v>
      </c>
      <c r="B2174" s="1" t="s">
        <v>3544</v>
      </c>
      <c r="C2174" s="1" t="s">
        <v>3545</v>
      </c>
      <c r="D2174" s="2" t="s">
        <v>44</v>
      </c>
      <c r="E2174" s="3" t="s">
        <v>5731</v>
      </c>
      <c r="F2174" s="3">
        <v>0</v>
      </c>
      <c r="G2174" s="2">
        <v>2</v>
      </c>
      <c r="H2174" s="3">
        <v>1</v>
      </c>
      <c r="I2174" s="3"/>
      <c r="J2174" s="3"/>
      <c r="K2174" s="3"/>
      <c r="L2174" s="4" t="s">
        <v>3550</v>
      </c>
      <c r="M2174" s="4" t="s">
        <v>3547</v>
      </c>
      <c r="N2174" s="3" t="s">
        <v>5982</v>
      </c>
      <c r="O2174" s="3">
        <v>350</v>
      </c>
      <c r="P2174" s="3" t="s">
        <v>76</v>
      </c>
      <c r="Q2174" s="3">
        <v>1</v>
      </c>
      <c r="R2174" s="3" t="s">
        <v>48</v>
      </c>
      <c r="S2174" s="10" t="s">
        <v>49</v>
      </c>
      <c r="T2174" s="3" t="s">
        <v>153</v>
      </c>
      <c r="U2174" s="38">
        <v>721.87</v>
      </c>
      <c r="V2174" s="38">
        <v>721.87</v>
      </c>
      <c r="W2174" s="38">
        <v>721.87</v>
      </c>
      <c r="X2174" s="11" t="s">
        <v>153</v>
      </c>
      <c r="Y2174" s="12"/>
      <c r="Z2174" s="1">
        <v>0</v>
      </c>
      <c r="AA2174" s="9">
        <v>2754.24</v>
      </c>
      <c r="AB2174" s="9"/>
      <c r="AC2174" s="50">
        <f>IF(AD2174=AK2174,1,0)</f>
        <v>1</v>
      </c>
      <c r="AD2174" s="50">
        <v>3426.95</v>
      </c>
      <c r="AE2174" s="39">
        <v>2754.24</v>
      </c>
      <c r="AF2174" s="11">
        <f>IF(Z2174=2,AE2174*1.08,IF(AE2174&lt;=10,(AE2174*1.09),IF(AE2174&lt;=50,(10*1.09)+((AE2174-10)*1.08),IF(AE2174&lt;=100,(10*1.09)+((50-10)*1.08)+((AE2174-50)*1.07),IF(AE2174&lt;=200,(10*1.09)+((50-10)*1.08)+((100-50)*1.07)+((AE2174-100)*1.04),(10*1.09)+((50-10)*1.08)+((100-50)*1.07)+((200-100)*1.04)+((AE2174-200)*1.02))))))</f>
        <v>2816.9247999999998</v>
      </c>
      <c r="AG2174" s="11">
        <f>IF(Z2174=1,AF2174*1.08,IF(Z2174=4,AF2174*1.08,IF(Z2174=2,0,IF(AE2174&lt;=100,(AF2174*1.25),IF(AE2174&lt;=200,134.5+((AE2174-100)*1.04*1.16),255.14+((AE2174-200)*1.02*1.12))))))</f>
        <v>3173.1037759999999</v>
      </c>
      <c r="AH2174" s="11">
        <f>IF(Z2174=1,0,IF(Z2174=4,0,(AG2174*1.08)))</f>
        <v>3426.9520780800003</v>
      </c>
      <c r="AI2174" s="9">
        <f>TRUNC(AF2174,2)</f>
        <v>2816.92</v>
      </c>
      <c r="AJ2174" s="9">
        <f>TRUNC(AG2174,2)</f>
        <v>3173.1</v>
      </c>
      <c r="AK2174" s="9">
        <f>TRUNC(AH2174,2)</f>
        <v>3426.95</v>
      </c>
      <c r="AL2174" s="13">
        <v>44170</v>
      </c>
      <c r="AM2174" s="13">
        <v>44187</v>
      </c>
      <c r="AN2174" s="13" t="s">
        <v>6541</v>
      </c>
    </row>
    <row r="2175" spans="1:40" ht="57" customHeight="1" x14ac:dyDescent="0.25">
      <c r="A2175" s="1">
        <v>8699593950117</v>
      </c>
      <c r="B2175" s="1" t="s">
        <v>3544</v>
      </c>
      <c r="C2175" s="1" t="s">
        <v>3545</v>
      </c>
      <c r="D2175" s="2" t="s">
        <v>44</v>
      </c>
      <c r="E2175" s="3" t="s">
        <v>5731</v>
      </c>
      <c r="F2175" s="3">
        <v>0</v>
      </c>
      <c r="G2175" s="2">
        <v>2</v>
      </c>
      <c r="H2175" s="3">
        <v>1</v>
      </c>
      <c r="I2175" s="3"/>
      <c r="J2175" s="3"/>
      <c r="K2175" s="3"/>
      <c r="L2175" s="4" t="s">
        <v>3551</v>
      </c>
      <c r="M2175" s="4" t="s">
        <v>3547</v>
      </c>
      <c r="N2175" s="3" t="s">
        <v>5982</v>
      </c>
      <c r="O2175" s="3">
        <v>525</v>
      </c>
      <c r="P2175" s="3" t="s">
        <v>76</v>
      </c>
      <c r="Q2175" s="3">
        <v>1</v>
      </c>
      <c r="R2175" s="3" t="s">
        <v>48</v>
      </c>
      <c r="S2175" s="10" t="s">
        <v>49</v>
      </c>
      <c r="T2175" s="3" t="s">
        <v>153</v>
      </c>
      <c r="U2175" s="38">
        <v>1082.76</v>
      </c>
      <c r="V2175" s="38">
        <v>1082.76</v>
      </c>
      <c r="W2175" s="38">
        <v>1082.76</v>
      </c>
      <c r="X2175" s="11" t="s">
        <v>153</v>
      </c>
      <c r="Y2175" s="12"/>
      <c r="Z2175" s="1">
        <v>0</v>
      </c>
      <c r="AA2175" s="9">
        <v>3222.5</v>
      </c>
      <c r="AB2175" s="9"/>
      <c r="AC2175" s="50">
        <f>IF(AD2175=AK2175,1,0)</f>
        <v>1</v>
      </c>
      <c r="AD2175" s="50">
        <v>4004.68</v>
      </c>
      <c r="AE2175" s="39">
        <v>3222.5</v>
      </c>
      <c r="AF2175" s="11">
        <f>IF(Z2175=2,AE2175*1.08,IF(AE2175&lt;=10,(AE2175*1.09),IF(AE2175&lt;=50,(10*1.09)+((AE2175-10)*1.08),IF(AE2175&lt;=100,(10*1.09)+((50-10)*1.08)+((AE2175-50)*1.07),IF(AE2175&lt;=200,(10*1.09)+((50-10)*1.08)+((100-50)*1.07)+((AE2175-100)*1.04),(10*1.09)+((50-10)*1.08)+((100-50)*1.07)+((200-100)*1.04)+((AE2175-200)*1.02))))))</f>
        <v>3294.55</v>
      </c>
      <c r="AG2175" s="11">
        <f>IF(Z2175=1,AF2175*1.08,IF(Z2175=4,AF2175*1.08,IF(Z2175=2,0,IF(AE2175&lt;=100,(AF2175*1.25),IF(AE2175&lt;=200,134.5+((AE2175-100)*1.04*1.16),255.14+((AE2175-200)*1.02*1.12))))))</f>
        <v>3708.0440000000003</v>
      </c>
      <c r="AH2175" s="11">
        <f>IF(Z2175=1,0,IF(Z2175=4,0,(AG2175*1.08)))</f>
        <v>4004.6875200000004</v>
      </c>
      <c r="AI2175" s="9">
        <f>TRUNC(AF2175,2)</f>
        <v>3294.55</v>
      </c>
      <c r="AJ2175" s="9">
        <f>TRUNC(AG2175,2)</f>
        <v>3708.04</v>
      </c>
      <c r="AK2175" s="9">
        <f>TRUNC(AH2175,2)</f>
        <v>4004.68</v>
      </c>
      <c r="AL2175" s="13">
        <v>44170</v>
      </c>
      <c r="AM2175" s="13">
        <v>44187</v>
      </c>
      <c r="AN2175" s="13" t="s">
        <v>6541</v>
      </c>
    </row>
    <row r="2176" spans="1:40" ht="57" customHeight="1" x14ac:dyDescent="0.25">
      <c r="A2176" s="1">
        <v>8699593950063</v>
      </c>
      <c r="B2176" s="1" t="s">
        <v>3544</v>
      </c>
      <c r="C2176" s="1" t="s">
        <v>3545</v>
      </c>
      <c r="D2176" s="2" t="s">
        <v>44</v>
      </c>
      <c r="E2176" s="3" t="s">
        <v>5731</v>
      </c>
      <c r="F2176" s="3">
        <v>0</v>
      </c>
      <c r="G2176" s="2">
        <v>2</v>
      </c>
      <c r="H2176" s="3">
        <v>1</v>
      </c>
      <c r="I2176" s="3"/>
      <c r="J2176" s="3"/>
      <c r="K2176" s="3"/>
      <c r="L2176" s="4" t="s">
        <v>3552</v>
      </c>
      <c r="M2176" s="4" t="s">
        <v>3547</v>
      </c>
      <c r="N2176" s="3" t="s">
        <v>5982</v>
      </c>
      <c r="O2176" s="3" t="s">
        <v>3553</v>
      </c>
      <c r="P2176" s="3" t="s">
        <v>221</v>
      </c>
      <c r="Q2176" s="3">
        <v>1</v>
      </c>
      <c r="R2176" s="3" t="s">
        <v>48</v>
      </c>
      <c r="S2176" s="10" t="s">
        <v>49</v>
      </c>
      <c r="T2176" s="3" t="s">
        <v>129</v>
      </c>
      <c r="U2176" s="38">
        <v>240.63</v>
      </c>
      <c r="V2176" s="38">
        <v>240.63</v>
      </c>
      <c r="W2176" s="38">
        <v>240.63</v>
      </c>
      <c r="X2176" s="3" t="s">
        <v>129</v>
      </c>
      <c r="Y2176" s="12"/>
      <c r="Z2176" s="1">
        <v>0</v>
      </c>
      <c r="AA2176" s="9">
        <v>918.12</v>
      </c>
      <c r="AB2176" s="9"/>
      <c r="AC2176" s="50">
        <f>IF(AD2176=AK2176,1,0)</f>
        <v>1</v>
      </c>
      <c r="AD2176" s="50">
        <v>1161.56</v>
      </c>
      <c r="AE2176" s="39">
        <v>918.12</v>
      </c>
      <c r="AF2176" s="11">
        <f>IF(Z2176=2,AE2176*1.08,IF(AE2176&lt;=10,(AE2176*1.09),IF(AE2176&lt;=50,(10*1.09)+((AE2176-10)*1.08),IF(AE2176&lt;=100,(10*1.09)+((50-10)*1.08)+((AE2176-50)*1.07),IF(AE2176&lt;=200,(10*1.09)+((50-10)*1.08)+((100-50)*1.07)+((AE2176-100)*1.04),(10*1.09)+((50-10)*1.08)+((100-50)*1.07)+((200-100)*1.04)+((AE2176-200)*1.02))))))</f>
        <v>944.08240000000001</v>
      </c>
      <c r="AG2176" s="11">
        <f>IF(Z2176=1,AF2176*1.08,IF(Z2176=4,AF2176*1.08,IF(Z2176=2,0,IF(AE2176&lt;=100,(AF2176*1.25),IF(AE2176&lt;=200,134.5+((AE2176-100)*1.04*1.16),255.14+((AE2176-200)*1.02*1.12))))))</f>
        <v>1075.5202880000002</v>
      </c>
      <c r="AH2176" s="11">
        <f>IF(Z2176=1,0,IF(Z2176=4,0,(AG2176*1.08)))</f>
        <v>1161.5619110400003</v>
      </c>
      <c r="AI2176" s="9">
        <f>TRUNC(AF2176,2)</f>
        <v>944.08</v>
      </c>
      <c r="AJ2176" s="9">
        <f>TRUNC(AG2176,2)</f>
        <v>1075.52</v>
      </c>
      <c r="AK2176" s="9">
        <f>TRUNC(AH2176,2)</f>
        <v>1161.56</v>
      </c>
      <c r="AL2176" s="13">
        <v>44170</v>
      </c>
      <c r="AM2176" s="13">
        <v>44187</v>
      </c>
      <c r="AN2176" s="13" t="s">
        <v>6541</v>
      </c>
    </row>
    <row r="2177" spans="1:40" ht="57" customHeight="1" x14ac:dyDescent="0.25">
      <c r="A2177" s="1">
        <v>8699593950070</v>
      </c>
      <c r="B2177" s="1" t="s">
        <v>3544</v>
      </c>
      <c r="C2177" s="1" t="s">
        <v>3545</v>
      </c>
      <c r="D2177" s="2" t="s">
        <v>44</v>
      </c>
      <c r="E2177" s="3" t="s">
        <v>5731</v>
      </c>
      <c r="F2177" s="3">
        <v>0</v>
      </c>
      <c r="G2177" s="2">
        <v>2</v>
      </c>
      <c r="H2177" s="3">
        <v>1</v>
      </c>
      <c r="I2177" s="3"/>
      <c r="J2177" s="3"/>
      <c r="K2177" s="3"/>
      <c r="L2177" s="4" t="s">
        <v>3554</v>
      </c>
      <c r="M2177" s="4" t="s">
        <v>3547</v>
      </c>
      <c r="N2177" s="3" t="s">
        <v>5982</v>
      </c>
      <c r="O2177" s="3" t="s">
        <v>3555</v>
      </c>
      <c r="P2177" s="3" t="s">
        <v>221</v>
      </c>
      <c r="Q2177" s="3">
        <v>1</v>
      </c>
      <c r="R2177" s="3" t="s">
        <v>48</v>
      </c>
      <c r="S2177" s="10" t="s">
        <v>49</v>
      </c>
      <c r="T2177" s="3" t="s">
        <v>129</v>
      </c>
      <c r="U2177" s="38">
        <v>360.93</v>
      </c>
      <c r="V2177" s="38">
        <v>360.93</v>
      </c>
      <c r="W2177" s="38">
        <v>360.93</v>
      </c>
      <c r="X2177" s="3" t="s">
        <v>129</v>
      </c>
      <c r="Y2177" s="12"/>
      <c r="Z2177" s="1">
        <v>0</v>
      </c>
      <c r="AA2177" s="9">
        <v>1377.12</v>
      </c>
      <c r="AB2177" s="9"/>
      <c r="AC2177" s="50">
        <f>IF(AD2177=AK2177,1,0)</f>
        <v>1</v>
      </c>
      <c r="AD2177" s="50">
        <v>1727.87</v>
      </c>
      <c r="AE2177" s="39">
        <v>1377.12</v>
      </c>
      <c r="AF2177" s="11">
        <f>IF(Z2177=2,AE2177*1.08,IF(AE2177&lt;=10,(AE2177*1.09),IF(AE2177&lt;=50,(10*1.09)+((AE2177-10)*1.08),IF(AE2177&lt;=100,(10*1.09)+((50-10)*1.08)+((AE2177-50)*1.07),IF(AE2177&lt;=200,(10*1.09)+((50-10)*1.08)+((100-50)*1.07)+((AE2177-100)*1.04),(10*1.09)+((50-10)*1.08)+((100-50)*1.07)+((200-100)*1.04)+((AE2177-200)*1.02))))))</f>
        <v>1412.2623999999998</v>
      </c>
      <c r="AG2177" s="11">
        <f>IF(Z2177=1,AF2177*1.08,IF(Z2177=4,AF2177*1.08,IF(Z2177=2,0,IF(AE2177&lt;=100,(AF2177*1.25),IF(AE2177&lt;=200,134.5+((AE2177-100)*1.04*1.16),255.14+((AE2177-200)*1.02*1.12))))))</f>
        <v>1599.8818879999999</v>
      </c>
      <c r="AH2177" s="11">
        <f>IF(Z2177=1,0,IF(Z2177=4,0,(AG2177*1.08)))</f>
        <v>1727.87243904</v>
      </c>
      <c r="AI2177" s="9">
        <f>TRUNC(AF2177,2)</f>
        <v>1412.26</v>
      </c>
      <c r="AJ2177" s="9">
        <f>TRUNC(AG2177,2)</f>
        <v>1599.88</v>
      </c>
      <c r="AK2177" s="9">
        <f>TRUNC(AH2177,2)</f>
        <v>1727.87</v>
      </c>
      <c r="AL2177" s="13">
        <v>44170</v>
      </c>
      <c r="AM2177" s="13">
        <v>44187</v>
      </c>
      <c r="AN2177" s="13" t="s">
        <v>6541</v>
      </c>
    </row>
    <row r="2178" spans="1:40" ht="57" customHeight="1" x14ac:dyDescent="0.25">
      <c r="A2178" s="1">
        <v>8699593950049</v>
      </c>
      <c r="B2178" s="1" t="s">
        <v>3544</v>
      </c>
      <c r="C2178" s="1" t="s">
        <v>3545</v>
      </c>
      <c r="D2178" s="2" t="s">
        <v>44</v>
      </c>
      <c r="E2178" s="3" t="s">
        <v>5731</v>
      </c>
      <c r="F2178" s="3">
        <v>0</v>
      </c>
      <c r="G2178" s="2">
        <v>2</v>
      </c>
      <c r="H2178" s="3">
        <v>1</v>
      </c>
      <c r="I2178" s="3"/>
      <c r="J2178" s="3"/>
      <c r="K2178" s="3"/>
      <c r="L2178" s="4" t="s">
        <v>3556</v>
      </c>
      <c r="M2178" s="4" t="s">
        <v>3547</v>
      </c>
      <c r="N2178" s="3" t="s">
        <v>5982</v>
      </c>
      <c r="O2178" s="3" t="s">
        <v>3557</v>
      </c>
      <c r="P2178" s="3" t="s">
        <v>221</v>
      </c>
      <c r="Q2178" s="3">
        <v>1</v>
      </c>
      <c r="R2178" s="3" t="s">
        <v>48</v>
      </c>
      <c r="S2178" s="10" t="s">
        <v>49</v>
      </c>
      <c r="T2178" s="3" t="s">
        <v>129</v>
      </c>
      <c r="U2178" s="38">
        <v>150.38999999999999</v>
      </c>
      <c r="V2178" s="38">
        <v>150.38999999999999</v>
      </c>
      <c r="W2178" s="38">
        <v>150.38999999999999</v>
      </c>
      <c r="X2178" s="11" t="s">
        <v>129</v>
      </c>
      <c r="Y2178" s="12"/>
      <c r="Z2178" s="1">
        <v>0</v>
      </c>
      <c r="AA2178" s="9">
        <v>573.80999999999995</v>
      </c>
      <c r="AB2178" s="9"/>
      <c r="AC2178" s="50">
        <f>IF(AD2178=AK2178,1,0)</f>
        <v>1</v>
      </c>
      <c r="AD2178" s="50">
        <v>736.75</v>
      </c>
      <c r="AE2178" s="39">
        <v>573.80999999999995</v>
      </c>
      <c r="AF2178" s="11">
        <f>IF(Z2178=2,AE2178*1.08,IF(AE2178&lt;=10,(AE2178*1.09),IF(AE2178&lt;=50,(10*1.09)+((AE2178-10)*1.08),IF(AE2178&lt;=100,(10*1.09)+((50-10)*1.08)+((AE2178-50)*1.07),IF(AE2178&lt;=200,(10*1.09)+((50-10)*1.08)+((100-50)*1.07)+((AE2178-100)*1.04),(10*1.09)+((50-10)*1.08)+((100-50)*1.07)+((200-100)*1.04)+((AE2178-200)*1.02))))))</f>
        <v>592.88619999999992</v>
      </c>
      <c r="AG2178" s="11">
        <f>IF(Z2178=1,AF2178*1.08,IF(Z2178=4,AF2178*1.08,IF(Z2178=2,0,IF(AE2178&lt;=100,(AF2178*1.25),IF(AE2178&lt;=200,134.5+((AE2178-100)*1.04*1.16),255.14+((AE2178-200)*1.02*1.12))))))</f>
        <v>682.18054400000005</v>
      </c>
      <c r="AH2178" s="11">
        <f>IF(Z2178=1,0,IF(Z2178=4,0,(AG2178*1.08)))</f>
        <v>736.7549875200001</v>
      </c>
      <c r="AI2178" s="9">
        <f>TRUNC(AF2178,2)</f>
        <v>592.88</v>
      </c>
      <c r="AJ2178" s="9">
        <f>TRUNC(AG2178,2)</f>
        <v>682.18</v>
      </c>
      <c r="AK2178" s="9">
        <f>TRUNC(AH2178,2)</f>
        <v>736.75</v>
      </c>
      <c r="AL2178" s="13">
        <v>44170</v>
      </c>
      <c r="AM2178" s="13">
        <v>44187</v>
      </c>
      <c r="AN2178" s="13" t="s">
        <v>6541</v>
      </c>
    </row>
    <row r="2179" spans="1:40" ht="57" customHeight="1" x14ac:dyDescent="0.25">
      <c r="A2179" s="1">
        <v>8699593950056</v>
      </c>
      <c r="B2179" s="1" t="s">
        <v>3544</v>
      </c>
      <c r="C2179" s="1" t="s">
        <v>3545</v>
      </c>
      <c r="D2179" s="2" t="s">
        <v>44</v>
      </c>
      <c r="E2179" s="3" t="s">
        <v>5731</v>
      </c>
      <c r="F2179" s="3">
        <v>0</v>
      </c>
      <c r="G2179" s="2">
        <v>2</v>
      </c>
      <c r="H2179" s="3">
        <v>1</v>
      </c>
      <c r="I2179" s="3"/>
      <c r="J2179" s="3"/>
      <c r="K2179" s="3"/>
      <c r="L2179" s="4" t="s">
        <v>3558</v>
      </c>
      <c r="M2179" s="4" t="s">
        <v>3547</v>
      </c>
      <c r="N2179" s="3" t="s">
        <v>5982</v>
      </c>
      <c r="O2179" s="3" t="s">
        <v>3559</v>
      </c>
      <c r="P2179" s="3" t="s">
        <v>221</v>
      </c>
      <c r="Q2179" s="3">
        <v>1</v>
      </c>
      <c r="R2179" s="3" t="s">
        <v>48</v>
      </c>
      <c r="S2179" s="10" t="s">
        <v>49</v>
      </c>
      <c r="T2179" s="3" t="s">
        <v>129</v>
      </c>
      <c r="U2179" s="38">
        <v>195.49</v>
      </c>
      <c r="V2179" s="38">
        <v>195.49</v>
      </c>
      <c r="W2179" s="38">
        <v>195.49</v>
      </c>
      <c r="X2179" s="11" t="s">
        <v>129</v>
      </c>
      <c r="Y2179" s="12"/>
      <c r="Z2179" s="1">
        <v>0</v>
      </c>
      <c r="AA2179" s="9">
        <v>745.88</v>
      </c>
      <c r="AB2179" s="9"/>
      <c r="AC2179" s="50">
        <f>IF(AD2179=AK2179,1,0)</f>
        <v>1</v>
      </c>
      <c r="AD2179" s="50">
        <v>949.05</v>
      </c>
      <c r="AE2179" s="39">
        <v>745.88</v>
      </c>
      <c r="AF2179" s="11">
        <f>IF(Z2179=2,AE2179*1.08,IF(AE2179&lt;=10,(AE2179*1.09),IF(AE2179&lt;=50,(10*1.09)+((AE2179-10)*1.08),IF(AE2179&lt;=100,(10*1.09)+((50-10)*1.08)+((AE2179-50)*1.07),IF(AE2179&lt;=200,(10*1.09)+((50-10)*1.08)+((100-50)*1.07)+((AE2179-100)*1.04),(10*1.09)+((50-10)*1.08)+((100-50)*1.07)+((200-100)*1.04)+((AE2179-200)*1.02))))))</f>
        <v>768.39760000000001</v>
      </c>
      <c r="AG2179" s="11">
        <f>IF(Z2179=1,AF2179*1.08,IF(Z2179=4,AF2179*1.08,IF(Z2179=2,0,IF(AE2179&lt;=100,(AF2179*1.25),IF(AE2179&lt;=200,134.5+((AE2179-100)*1.04*1.16),255.14+((AE2179-200)*1.02*1.12))))))</f>
        <v>878.75331200000005</v>
      </c>
      <c r="AH2179" s="11">
        <f>IF(Z2179=1,0,IF(Z2179=4,0,(AG2179*1.08)))</f>
        <v>949.0535769600001</v>
      </c>
      <c r="AI2179" s="9">
        <f>TRUNC(AF2179,2)</f>
        <v>768.39</v>
      </c>
      <c r="AJ2179" s="9">
        <f>TRUNC(AG2179,2)</f>
        <v>878.75</v>
      </c>
      <c r="AK2179" s="9">
        <f>TRUNC(AH2179,2)</f>
        <v>949.05</v>
      </c>
      <c r="AL2179" s="13">
        <v>44170</v>
      </c>
      <c r="AM2179" s="13">
        <v>44187</v>
      </c>
      <c r="AN2179" s="13" t="s">
        <v>6541</v>
      </c>
    </row>
    <row r="2180" spans="1:40" ht="57" customHeight="1" x14ac:dyDescent="0.25">
      <c r="A2180" s="1">
        <v>8699456040016</v>
      </c>
      <c r="B2180" s="1" t="s">
        <v>1739</v>
      </c>
      <c r="C2180" s="1" t="s">
        <v>1740</v>
      </c>
      <c r="D2180" s="2" t="s">
        <v>44</v>
      </c>
      <c r="E2180" s="3" t="s">
        <v>5731</v>
      </c>
      <c r="F2180" s="3">
        <v>3</v>
      </c>
      <c r="G2180" s="2">
        <v>1</v>
      </c>
      <c r="H2180" s="3">
        <v>1</v>
      </c>
      <c r="I2180" s="3"/>
      <c r="J2180" s="3"/>
      <c r="K2180" s="3"/>
      <c r="L2180" s="4" t="s">
        <v>1783</v>
      </c>
      <c r="M2180" s="4" t="s">
        <v>97</v>
      </c>
      <c r="N2180" s="3" t="s">
        <v>6027</v>
      </c>
      <c r="O2180" s="3">
        <v>40</v>
      </c>
      <c r="P2180" s="3" t="s">
        <v>76</v>
      </c>
      <c r="Q2180" s="3">
        <v>14</v>
      </c>
      <c r="R2180" s="3" t="s">
        <v>48</v>
      </c>
      <c r="S2180" s="10" t="s">
        <v>18</v>
      </c>
      <c r="T2180" s="3" t="s">
        <v>153</v>
      </c>
      <c r="U2180" s="38">
        <v>1.51</v>
      </c>
      <c r="V2180" s="38">
        <v>7.14</v>
      </c>
      <c r="W2180" s="38">
        <v>1.51</v>
      </c>
      <c r="X2180" s="3" t="s">
        <v>153</v>
      </c>
      <c r="Y2180" s="12"/>
      <c r="Z2180" s="1">
        <v>0</v>
      </c>
      <c r="AA2180" s="9">
        <v>5.75</v>
      </c>
      <c r="AB2180" s="9"/>
      <c r="AC2180" s="50">
        <f>IF(AD2180=AK2180,1,0)</f>
        <v>1</v>
      </c>
      <c r="AD2180" s="50">
        <v>8.4600000000000009</v>
      </c>
      <c r="AE2180" s="39">
        <v>5.75</v>
      </c>
      <c r="AF2180" s="11">
        <f>IF(Z2180=2,AE2180*1.08,IF(AE2180&lt;=10,(AE2180*1.09),IF(AE2180&lt;=50,(10*1.09)+((AE2180-10)*1.08),IF(AE2180&lt;=100,(10*1.09)+((50-10)*1.08)+((AE2180-50)*1.07),IF(AE2180&lt;=200,(10*1.09)+((50-10)*1.08)+((100-50)*1.07)+((AE2180-100)*1.04),(10*1.09)+((50-10)*1.08)+((100-50)*1.07)+((200-100)*1.04)+((AE2180-200)*1.02))))))</f>
        <v>6.2675000000000001</v>
      </c>
      <c r="AG2180" s="11">
        <f>IF(Z2180=1,AF2180*1.08,IF(Z2180=4,AF2180*1.08,IF(Z2180=2,0,IF(AE2180&lt;=100,(AF2180*1.25),IF(AE2180&lt;=200,134.5+((AE2180-100)*1.04*1.16),255.14+((AE2180-200)*1.02*1.12))))))</f>
        <v>7.8343749999999996</v>
      </c>
      <c r="AH2180" s="11">
        <f>IF(Z2180=1,0,IF(Z2180=4,0,(AG2180*1.08)))</f>
        <v>8.4611250000000009</v>
      </c>
      <c r="AI2180" s="9">
        <f>TRUNC(AF2180,2)</f>
        <v>6.26</v>
      </c>
      <c r="AJ2180" s="9">
        <f>TRUNC(AG2180,2)</f>
        <v>7.83</v>
      </c>
      <c r="AK2180" s="9">
        <f>TRUNC(AH2180,2)</f>
        <v>8.4600000000000009</v>
      </c>
      <c r="AL2180" s="13">
        <v>44170</v>
      </c>
      <c r="AM2180" s="13">
        <v>44187</v>
      </c>
      <c r="AN2180" s="13" t="s">
        <v>6541</v>
      </c>
    </row>
    <row r="2181" spans="1:40" ht="57" customHeight="1" x14ac:dyDescent="0.25">
      <c r="A2181" s="1">
        <v>8699717010109</v>
      </c>
      <c r="B2181" s="1" t="s">
        <v>547</v>
      </c>
      <c r="C2181" s="1" t="s">
        <v>548</v>
      </c>
      <c r="D2181" s="2" t="s">
        <v>150</v>
      </c>
      <c r="E2181" s="3" t="s">
        <v>133</v>
      </c>
      <c r="F2181" s="3">
        <v>4</v>
      </c>
      <c r="G2181" s="2">
        <v>1</v>
      </c>
      <c r="H2181" s="3">
        <v>1</v>
      </c>
      <c r="I2181" s="3"/>
      <c r="J2181" s="3"/>
      <c r="K2181" s="3"/>
      <c r="L2181" s="4" t="s">
        <v>549</v>
      </c>
      <c r="M2181" s="4" t="s">
        <v>278</v>
      </c>
      <c r="N2181" s="3" t="s">
        <v>5957</v>
      </c>
      <c r="O2181" s="3">
        <v>500</v>
      </c>
      <c r="P2181" s="3" t="s">
        <v>76</v>
      </c>
      <c r="Q2181" s="3">
        <v>20</v>
      </c>
      <c r="R2181" s="3" t="s">
        <v>48</v>
      </c>
      <c r="S2181" s="10" t="s">
        <v>18</v>
      </c>
      <c r="T2181" s="3" t="s">
        <v>1171</v>
      </c>
      <c r="U2181" s="38">
        <v>1.75</v>
      </c>
      <c r="V2181" s="38">
        <v>0.91</v>
      </c>
      <c r="W2181" s="38">
        <v>0</v>
      </c>
      <c r="X2181" s="3" t="s">
        <v>20</v>
      </c>
      <c r="Y2181" s="12"/>
      <c r="Z2181" s="1">
        <v>0</v>
      </c>
      <c r="AA2181" s="9">
        <v>3.44</v>
      </c>
      <c r="AB2181" s="9"/>
      <c r="AC2181" s="50"/>
      <c r="AD2181" s="50"/>
      <c r="AE2181" s="39">
        <v>3.44</v>
      </c>
      <c r="AF2181" s="11">
        <f>IF(Z2181=2,AE2181*1.08,IF(AE2181&lt;=10,(AE2181*1.09),IF(AE2181&lt;=50,(10*1.09)+((AE2181-10)*1.08),IF(AE2181&lt;=100,(10*1.09)+((50-10)*1.08)+((AE2181-50)*1.07),IF(AE2181&lt;=200,(10*1.09)+((50-10)*1.08)+((100-50)*1.07)+((AE2181-100)*1.04),(10*1.09)+((50-10)*1.08)+((100-50)*1.07)+((200-100)*1.04)+((AE2181-200)*1.02))))))</f>
        <v>3.7496</v>
      </c>
      <c r="AG2181" s="11">
        <f>IF(Z2181=1,AF2181*1.08,IF(Z2181=4,AF2181*1.08,IF(Z2181=2,0,IF(AE2181&lt;=100,(AF2181*1.25),IF(AE2181&lt;=200,134.5+((AE2181-100)*1.04*1.16),255.14+((AE2181-200)*1.02*1.12))))))</f>
        <v>4.6870000000000003</v>
      </c>
      <c r="AH2181" s="11">
        <f>IF(Z2181=1,0,IF(Z2181=4,0,(AG2181*1.08)))</f>
        <v>5.0619600000000009</v>
      </c>
      <c r="AI2181" s="9">
        <f>TRUNC(AF2181,2)</f>
        <v>3.74</v>
      </c>
      <c r="AJ2181" s="9">
        <f>TRUNC(AG2181,2)</f>
        <v>4.68</v>
      </c>
      <c r="AK2181" s="9">
        <f>TRUNC(AH2181,2)</f>
        <v>5.0599999999999996</v>
      </c>
      <c r="AL2181" s="13">
        <v>44170</v>
      </c>
      <c r="AM2181" s="13">
        <v>44187</v>
      </c>
      <c r="AN2181" s="13" t="s">
        <v>6541</v>
      </c>
    </row>
    <row r="2182" spans="1:40" ht="57" customHeight="1" x14ac:dyDescent="0.25">
      <c r="A2182" s="1">
        <v>8699717010093</v>
      </c>
      <c r="B2182" s="1" t="s">
        <v>547</v>
      </c>
      <c r="C2182" s="1" t="s">
        <v>548</v>
      </c>
      <c r="D2182" s="2" t="s">
        <v>150</v>
      </c>
      <c r="E2182" s="3" t="s">
        <v>133</v>
      </c>
      <c r="F2182" s="3">
        <v>4</v>
      </c>
      <c r="G2182" s="2">
        <v>1</v>
      </c>
      <c r="H2182" s="3">
        <v>1</v>
      </c>
      <c r="I2182" s="3"/>
      <c r="J2182" s="3"/>
      <c r="K2182" s="3"/>
      <c r="L2182" s="4" t="s">
        <v>692</v>
      </c>
      <c r="M2182" s="4" t="s">
        <v>278</v>
      </c>
      <c r="N2182" s="3" t="s">
        <v>5957</v>
      </c>
      <c r="O2182" s="3">
        <v>500</v>
      </c>
      <c r="P2182" s="3" t="s">
        <v>76</v>
      </c>
      <c r="Q2182" s="3">
        <v>30</v>
      </c>
      <c r="R2182" s="3" t="s">
        <v>48</v>
      </c>
      <c r="S2182" s="10" t="s">
        <v>18</v>
      </c>
      <c r="T2182" s="3" t="s">
        <v>1171</v>
      </c>
      <c r="U2182" s="38">
        <v>2.63</v>
      </c>
      <c r="V2182" s="38">
        <v>1.3</v>
      </c>
      <c r="W2182" s="38">
        <v>0</v>
      </c>
      <c r="X2182" s="11" t="s">
        <v>20</v>
      </c>
      <c r="Y2182" s="12"/>
      <c r="Z2182" s="1">
        <v>0</v>
      </c>
      <c r="AA2182" s="9">
        <v>4.95</v>
      </c>
      <c r="AB2182" s="9"/>
      <c r="AC2182" s="50"/>
      <c r="AD2182" s="50"/>
      <c r="AE2182" s="39">
        <v>4.95</v>
      </c>
      <c r="AF2182" s="11">
        <f>IF(Z2182=2,AE2182*1.08,IF(AE2182&lt;=10,(AE2182*1.09),IF(AE2182&lt;=50,(10*1.09)+((AE2182-10)*1.08),IF(AE2182&lt;=100,(10*1.09)+((50-10)*1.08)+((AE2182-50)*1.07),IF(AE2182&lt;=200,(10*1.09)+((50-10)*1.08)+((100-50)*1.07)+((AE2182-100)*1.04),(10*1.09)+((50-10)*1.08)+((100-50)*1.07)+((200-100)*1.04)+((AE2182-200)*1.02))))))</f>
        <v>5.3955000000000002</v>
      </c>
      <c r="AG2182" s="11">
        <f>IF(Z2182=1,AF2182*1.08,IF(Z2182=4,AF2182*1.08,IF(Z2182=2,0,IF(AE2182&lt;=100,(AF2182*1.25),IF(AE2182&lt;=200,134.5+((AE2182-100)*1.04*1.16),255.14+((AE2182-200)*1.02*1.12))))))</f>
        <v>6.7443749999999998</v>
      </c>
      <c r="AH2182" s="11">
        <f>IF(Z2182=1,0,IF(Z2182=4,0,(AG2182*1.08)))</f>
        <v>7.283925</v>
      </c>
      <c r="AI2182" s="9">
        <f>TRUNC(AF2182,2)</f>
        <v>5.39</v>
      </c>
      <c r="AJ2182" s="9">
        <f>TRUNC(AG2182,2)</f>
        <v>6.74</v>
      </c>
      <c r="AK2182" s="9">
        <f>TRUNC(AH2182,2)</f>
        <v>7.28</v>
      </c>
      <c r="AL2182" s="13">
        <v>44170</v>
      </c>
      <c r="AM2182" s="13">
        <v>44187</v>
      </c>
      <c r="AN2182" s="13" t="s">
        <v>6541</v>
      </c>
    </row>
    <row r="2183" spans="1:40" ht="57" customHeight="1" x14ac:dyDescent="0.25">
      <c r="A2183" s="1">
        <v>8699726691054</v>
      </c>
      <c r="B2183" s="1" t="s">
        <v>547</v>
      </c>
      <c r="C2183" s="1" t="s">
        <v>548</v>
      </c>
      <c r="D2183" s="2" t="s">
        <v>44</v>
      </c>
      <c r="E2183" s="3" t="s">
        <v>133</v>
      </c>
      <c r="F2183" s="3">
        <v>0</v>
      </c>
      <c r="G2183" s="2">
        <v>1</v>
      </c>
      <c r="H2183" s="3">
        <v>1</v>
      </c>
      <c r="I2183" s="3"/>
      <c r="J2183" s="3"/>
      <c r="K2183" s="3"/>
      <c r="L2183" s="4" t="s">
        <v>3583</v>
      </c>
      <c r="M2183" s="4" t="s">
        <v>278</v>
      </c>
      <c r="N2183" s="3" t="s">
        <v>5941</v>
      </c>
      <c r="O2183" s="3">
        <v>10</v>
      </c>
      <c r="P2183" s="3" t="s">
        <v>221</v>
      </c>
      <c r="Q2183" s="3">
        <v>12</v>
      </c>
      <c r="R2183" s="3" t="s">
        <v>48</v>
      </c>
      <c r="S2183" s="10" t="s">
        <v>49</v>
      </c>
      <c r="T2183" s="3" t="s">
        <v>102</v>
      </c>
      <c r="U2183" s="38">
        <v>38.450000000000003</v>
      </c>
      <c r="V2183" s="38">
        <v>38.65</v>
      </c>
      <c r="W2183" s="38">
        <v>30.92</v>
      </c>
      <c r="X2183" s="3" t="s">
        <v>102</v>
      </c>
      <c r="Y2183" s="12"/>
      <c r="Z2183" s="1">
        <v>0</v>
      </c>
      <c r="AA2183" s="9">
        <v>71.09</v>
      </c>
      <c r="AB2183" s="9"/>
      <c r="AC2183" s="50">
        <f>IF(AD2183=AK2183,1,0)</f>
        <v>1</v>
      </c>
      <c r="AD2183" s="50">
        <v>103.49</v>
      </c>
      <c r="AE2183" s="39">
        <v>71.09</v>
      </c>
      <c r="AF2183" s="11">
        <f>IF(Z2183=2,AE2183*1.08,IF(AE2183&lt;=10,(AE2183*1.09),IF(AE2183&lt;=50,(10*1.09)+((AE2183-10)*1.08),IF(AE2183&lt;=100,(10*1.09)+((50-10)*1.08)+((AE2183-50)*1.07),IF(AE2183&lt;=200,(10*1.09)+((50-10)*1.08)+((100-50)*1.07)+((AE2183-100)*1.04),(10*1.09)+((50-10)*1.08)+((100-50)*1.07)+((200-100)*1.04)+((AE2183-200)*1.02))))))</f>
        <v>76.666300000000007</v>
      </c>
      <c r="AG2183" s="11">
        <f>IF(Z2183=1,AF2183*1.08,IF(Z2183=4,AF2183*1.08,IF(Z2183=2,0,IF(AE2183&lt;=100,(AF2183*1.25),IF(AE2183&lt;=200,134.5+((AE2183-100)*1.04*1.16),255.14+((AE2183-200)*1.02*1.12))))))</f>
        <v>95.832875000000001</v>
      </c>
      <c r="AH2183" s="11">
        <f>IF(Z2183=1,0,IF(Z2183=4,0,(AG2183*1.08)))</f>
        <v>103.49950500000001</v>
      </c>
      <c r="AI2183" s="9">
        <f>TRUNC(AF2183,2)</f>
        <v>76.66</v>
      </c>
      <c r="AJ2183" s="9">
        <f>TRUNC(AG2183,2)</f>
        <v>95.83</v>
      </c>
      <c r="AK2183" s="9">
        <f>TRUNC(AH2183,2)</f>
        <v>103.49</v>
      </c>
      <c r="AL2183" s="13">
        <v>44170</v>
      </c>
      <c r="AM2183" s="13">
        <v>44187</v>
      </c>
      <c r="AN2183" s="13" t="s">
        <v>6541</v>
      </c>
    </row>
    <row r="2184" spans="1:40" ht="57" customHeight="1" x14ac:dyDescent="0.25">
      <c r="A2184" s="1">
        <v>8681735690159</v>
      </c>
      <c r="B2184" s="1" t="s">
        <v>547</v>
      </c>
      <c r="C2184" s="1" t="s">
        <v>548</v>
      </c>
      <c r="D2184" s="2" t="s">
        <v>150</v>
      </c>
      <c r="E2184" s="3" t="s">
        <v>133</v>
      </c>
      <c r="F2184" s="3">
        <v>0</v>
      </c>
      <c r="G2184" s="2">
        <v>1</v>
      </c>
      <c r="H2184" s="3">
        <v>1</v>
      </c>
      <c r="I2184" s="3"/>
      <c r="J2184" s="3"/>
      <c r="K2184" s="3"/>
      <c r="L2184" s="4" t="s">
        <v>3584</v>
      </c>
      <c r="M2184" s="4" t="s">
        <v>278</v>
      </c>
      <c r="N2184" s="3" t="s">
        <v>5906</v>
      </c>
      <c r="O2184" s="3">
        <v>10</v>
      </c>
      <c r="P2184" s="3" t="s">
        <v>221</v>
      </c>
      <c r="Q2184" s="3">
        <v>12</v>
      </c>
      <c r="R2184" s="3" t="s">
        <v>48</v>
      </c>
      <c r="S2184" s="10" t="s">
        <v>18</v>
      </c>
      <c r="T2184" s="3" t="s">
        <v>102</v>
      </c>
      <c r="U2184" s="38">
        <v>38.450000000000003</v>
      </c>
      <c r="V2184" s="38">
        <v>38.65</v>
      </c>
      <c r="W2184" s="38">
        <v>30.92</v>
      </c>
      <c r="X2184" s="11" t="s">
        <v>102</v>
      </c>
      <c r="Y2184" s="12"/>
      <c r="Z2184" s="1">
        <v>0</v>
      </c>
      <c r="AA2184" s="9">
        <v>85.3</v>
      </c>
      <c r="AB2184" s="9"/>
      <c r="AC2184" s="50"/>
      <c r="AD2184" s="50"/>
      <c r="AE2184" s="39">
        <v>85.3</v>
      </c>
      <c r="AF2184" s="11">
        <f>IF(Z2184=2,AE2184*1.08,IF(AE2184&lt;=10,(AE2184*1.09),IF(AE2184&lt;=50,(10*1.09)+((AE2184-10)*1.08),IF(AE2184&lt;=100,(10*1.09)+((50-10)*1.08)+((AE2184-50)*1.07),IF(AE2184&lt;=200,(10*1.09)+((50-10)*1.08)+((100-50)*1.07)+((AE2184-100)*1.04),(10*1.09)+((50-10)*1.08)+((100-50)*1.07)+((200-100)*1.04)+((AE2184-200)*1.02))))))</f>
        <v>91.871000000000009</v>
      </c>
      <c r="AG2184" s="11">
        <f>IF(Z2184=1,AF2184*1.08,IF(Z2184=4,AF2184*1.08,IF(Z2184=2,0,IF(AE2184&lt;=100,(AF2184*1.25),IF(AE2184&lt;=200,134.5+((AE2184-100)*1.04*1.16),255.14+((AE2184-200)*1.02*1.12))))))</f>
        <v>114.83875</v>
      </c>
      <c r="AH2184" s="11">
        <f>IF(Z2184=1,0,IF(Z2184=4,0,(AG2184*1.08)))</f>
        <v>124.02585000000002</v>
      </c>
      <c r="AI2184" s="9">
        <f>TRUNC(AF2184,2)</f>
        <v>91.87</v>
      </c>
      <c r="AJ2184" s="9">
        <f>TRUNC(AG2184,2)</f>
        <v>114.83</v>
      </c>
      <c r="AK2184" s="9">
        <f>TRUNC(AH2184,2)</f>
        <v>124.02</v>
      </c>
      <c r="AL2184" s="13">
        <v>44170</v>
      </c>
      <c r="AM2184" s="13">
        <v>44187</v>
      </c>
      <c r="AN2184" s="13" t="s">
        <v>6541</v>
      </c>
    </row>
    <row r="2185" spans="1:40" ht="57" customHeight="1" x14ac:dyDescent="0.25">
      <c r="A2185" s="1">
        <v>8699702753059</v>
      </c>
      <c r="B2185" s="1" t="s">
        <v>1322</v>
      </c>
      <c r="C2185" s="1" t="s">
        <v>1323</v>
      </c>
      <c r="D2185" s="2" t="s">
        <v>150</v>
      </c>
      <c r="E2185" s="3" t="s">
        <v>5731</v>
      </c>
      <c r="F2185" s="3">
        <v>0</v>
      </c>
      <c r="G2185" s="2">
        <v>1</v>
      </c>
      <c r="H2185" s="3">
        <v>1</v>
      </c>
      <c r="I2185" s="3"/>
      <c r="J2185" s="3"/>
      <c r="K2185" s="3"/>
      <c r="L2185" s="4" t="s">
        <v>6359</v>
      </c>
      <c r="M2185" s="4" t="s">
        <v>679</v>
      </c>
      <c r="N2185" s="3" t="s">
        <v>5965</v>
      </c>
      <c r="O2185" s="3" t="s">
        <v>1324</v>
      </c>
      <c r="P2185" s="3" t="s">
        <v>1004</v>
      </c>
      <c r="Q2185" s="3">
        <v>5</v>
      </c>
      <c r="R2185" s="3" t="s">
        <v>48</v>
      </c>
      <c r="S2185" s="10" t="s">
        <v>18</v>
      </c>
      <c r="T2185" s="10" t="s">
        <v>225</v>
      </c>
      <c r="U2185" s="38">
        <v>111.74</v>
      </c>
      <c r="V2185" s="38">
        <v>182.3</v>
      </c>
      <c r="W2185" s="38">
        <v>109.38</v>
      </c>
      <c r="X2185" s="10" t="s">
        <v>102</v>
      </c>
      <c r="Y2185" s="12"/>
      <c r="Z2185" s="1">
        <v>0</v>
      </c>
      <c r="AA2185" s="9">
        <v>310.63</v>
      </c>
      <c r="AB2185" s="9"/>
      <c r="AC2185" s="50"/>
      <c r="AD2185" s="50"/>
      <c r="AE2185" s="39">
        <v>310.63</v>
      </c>
      <c r="AF2185" s="11">
        <f>IF(Z2185=2,AE2185*1.08,IF(AE2185&lt;=10,(AE2185*1.09),IF(AE2185&lt;=50,(10*1.09)+((AE2185-10)*1.08),IF(AE2185&lt;=100,(10*1.09)+((50-10)*1.08)+((AE2185-50)*1.07),IF(AE2185&lt;=200,(10*1.09)+((50-10)*1.08)+((100-50)*1.07)+((AE2185-100)*1.04),(10*1.09)+((50-10)*1.08)+((100-50)*1.07)+((200-100)*1.04)+((AE2185-200)*1.02))))))</f>
        <v>324.44259999999997</v>
      </c>
      <c r="AG2185" s="11">
        <f>IF(Z2185=1,AF2185*1.08,IF(Z2185=4,AF2185*1.08,IF(Z2185=2,0,IF(AE2185&lt;=100,(AF2185*1.25),IF(AE2185&lt;=200,134.5+((AE2185-100)*1.04*1.16),255.14+((AE2185-200)*1.02*1.12))))))</f>
        <v>381.52371199999999</v>
      </c>
      <c r="AH2185" s="11">
        <f>IF(Z2185=1,0,IF(Z2185=4,0,(AG2185*1.08)))</f>
        <v>412.04560896000004</v>
      </c>
      <c r="AI2185" s="9">
        <f>TRUNC(AF2185,2)</f>
        <v>324.44</v>
      </c>
      <c r="AJ2185" s="9">
        <f>TRUNC(AG2185,2)</f>
        <v>381.52</v>
      </c>
      <c r="AK2185" s="9">
        <f>TRUNC(AH2185,2)</f>
        <v>412.04</v>
      </c>
      <c r="AL2185" s="13">
        <v>44170</v>
      </c>
      <c r="AM2185" s="13">
        <v>44187</v>
      </c>
      <c r="AN2185" s="13" t="s">
        <v>6541</v>
      </c>
    </row>
    <row r="2186" spans="1:40" ht="57" customHeight="1" x14ac:dyDescent="0.25">
      <c r="A2186" s="1">
        <v>8699783750183</v>
      </c>
      <c r="B2186" s="1" t="s">
        <v>1322</v>
      </c>
      <c r="C2186" s="1" t="s">
        <v>1323</v>
      </c>
      <c r="D2186" s="2" t="s">
        <v>150</v>
      </c>
      <c r="E2186" s="3" t="s">
        <v>5731</v>
      </c>
      <c r="F2186" s="3">
        <v>0</v>
      </c>
      <c r="G2186" s="2">
        <v>1</v>
      </c>
      <c r="H2186" s="3">
        <v>1</v>
      </c>
      <c r="I2186" s="3"/>
      <c r="J2186" s="3"/>
      <c r="K2186" s="3"/>
      <c r="L2186" s="4" t="s">
        <v>3608</v>
      </c>
      <c r="M2186" s="4" t="s">
        <v>679</v>
      </c>
      <c r="N2186" s="3" t="s">
        <v>5914</v>
      </c>
      <c r="O2186" s="3" t="s">
        <v>1324</v>
      </c>
      <c r="P2186" s="3" t="s">
        <v>1004</v>
      </c>
      <c r="Q2186" s="3">
        <v>5</v>
      </c>
      <c r="R2186" s="3" t="s">
        <v>48</v>
      </c>
      <c r="S2186" s="10" t="s">
        <v>18</v>
      </c>
      <c r="T2186" s="10" t="s">
        <v>225</v>
      </c>
      <c r="U2186" s="38">
        <v>111.74</v>
      </c>
      <c r="V2186" s="38">
        <v>182.3</v>
      </c>
      <c r="W2186" s="38">
        <v>109.38</v>
      </c>
      <c r="X2186" s="10" t="s">
        <v>102</v>
      </c>
      <c r="Y2186" s="12"/>
      <c r="Z2186" s="1">
        <v>0</v>
      </c>
      <c r="AA2186" s="9">
        <v>303.75</v>
      </c>
      <c r="AB2186" s="9"/>
      <c r="AC2186" s="50"/>
      <c r="AD2186" s="50"/>
      <c r="AE2186" s="39">
        <v>303.75</v>
      </c>
      <c r="AF2186" s="11">
        <f>IF(Z2186=2,AE2186*1.08,IF(AE2186&lt;=10,(AE2186*1.09),IF(AE2186&lt;=50,(10*1.09)+((AE2186-10)*1.08),IF(AE2186&lt;=100,(10*1.09)+((50-10)*1.08)+((AE2186-50)*1.07),IF(AE2186&lt;=200,(10*1.09)+((50-10)*1.08)+((100-50)*1.07)+((AE2186-100)*1.04),(10*1.09)+((50-10)*1.08)+((100-50)*1.07)+((200-100)*1.04)+((AE2186-200)*1.02))))))</f>
        <v>317.42500000000001</v>
      </c>
      <c r="AG2186" s="11">
        <f>IF(Z2186=1,AF2186*1.08,IF(Z2186=4,AF2186*1.08,IF(Z2186=2,0,IF(AE2186&lt;=100,(AF2186*1.25),IF(AE2186&lt;=200,134.5+((AE2186-100)*1.04*1.16),255.14+((AE2186-200)*1.02*1.12))))))</f>
        <v>373.66399999999999</v>
      </c>
      <c r="AH2186" s="11">
        <f>IF(Z2186=1,0,IF(Z2186=4,0,(AG2186*1.08)))</f>
        <v>403.55712</v>
      </c>
      <c r="AI2186" s="9">
        <f>TRUNC(AF2186,2)</f>
        <v>317.42</v>
      </c>
      <c r="AJ2186" s="9">
        <f>TRUNC(AG2186,2)</f>
        <v>373.66</v>
      </c>
      <c r="AK2186" s="9">
        <f>TRUNC(AH2186,2)</f>
        <v>403.55</v>
      </c>
      <c r="AL2186" s="13">
        <v>44170</v>
      </c>
      <c r="AM2186" s="13">
        <v>44187</v>
      </c>
      <c r="AN2186" s="13" t="s">
        <v>6541</v>
      </c>
    </row>
    <row r="2187" spans="1:40" ht="57" customHeight="1" x14ac:dyDescent="0.25">
      <c r="A2187" s="1">
        <v>8699783750176</v>
      </c>
      <c r="B2187" s="1" t="s">
        <v>1322</v>
      </c>
      <c r="C2187" s="1" t="s">
        <v>1323</v>
      </c>
      <c r="D2187" s="2" t="s">
        <v>150</v>
      </c>
      <c r="E2187" s="3" t="s">
        <v>5731</v>
      </c>
      <c r="F2187" s="3">
        <v>0</v>
      </c>
      <c r="G2187" s="2">
        <v>1</v>
      </c>
      <c r="H2187" s="3">
        <v>1</v>
      </c>
      <c r="I2187" s="3"/>
      <c r="J2187" s="3"/>
      <c r="K2187" s="3"/>
      <c r="L2187" s="4" t="s">
        <v>6367</v>
      </c>
      <c r="M2187" s="4" t="s">
        <v>679</v>
      </c>
      <c r="N2187" s="3" t="s">
        <v>5914</v>
      </c>
      <c r="O2187" s="3" t="s">
        <v>1472</v>
      </c>
      <c r="P2187" s="3" t="s">
        <v>1004</v>
      </c>
      <c r="Q2187" s="3">
        <v>5</v>
      </c>
      <c r="R2187" s="3" t="s">
        <v>48</v>
      </c>
      <c r="S2187" s="10" t="s">
        <v>18</v>
      </c>
      <c r="T2187" s="10" t="s">
        <v>225</v>
      </c>
      <c r="U2187" s="38">
        <v>55.87</v>
      </c>
      <c r="V2187" s="38">
        <v>91.15</v>
      </c>
      <c r="W2187" s="38">
        <v>54.69</v>
      </c>
      <c r="X2187" s="10" t="s">
        <v>102</v>
      </c>
      <c r="Y2187" s="12"/>
      <c r="Z2187" s="1">
        <v>0</v>
      </c>
      <c r="AA2187" s="9">
        <v>156.46</v>
      </c>
      <c r="AB2187" s="9"/>
      <c r="AC2187" s="50"/>
      <c r="AD2187" s="50"/>
      <c r="AE2187" s="39">
        <v>156.46</v>
      </c>
      <c r="AF2187" s="11">
        <f>IF(Z2187=2,AE2187*1.08,IF(AE2187&lt;=10,(AE2187*1.09),IF(AE2187&lt;=50,(10*1.09)+((AE2187-10)*1.08),IF(AE2187&lt;=100,(10*1.09)+((50-10)*1.08)+((AE2187-50)*1.07),IF(AE2187&lt;=200,(10*1.09)+((50-10)*1.08)+((100-50)*1.07)+((AE2187-100)*1.04),(10*1.09)+((50-10)*1.08)+((100-50)*1.07)+((200-100)*1.04)+((AE2187-200)*1.02))))))</f>
        <v>166.3184</v>
      </c>
      <c r="AG2187" s="11">
        <f>IF(Z2187=1,AF2187*1.08,IF(Z2187=4,AF2187*1.08,IF(Z2187=2,0,IF(AE2187&lt;=100,(AF2187*1.25),IF(AE2187&lt;=200,134.5+((AE2187-100)*1.04*1.16),255.14+((AE2187-200)*1.02*1.12))))))</f>
        <v>202.61334400000001</v>
      </c>
      <c r="AH2187" s="11">
        <f>IF(Z2187=1,0,IF(Z2187=4,0,(AG2187*1.08)))</f>
        <v>218.82241152000003</v>
      </c>
      <c r="AI2187" s="9">
        <f>TRUNC(AF2187,2)</f>
        <v>166.31</v>
      </c>
      <c r="AJ2187" s="9">
        <f>TRUNC(AG2187,2)</f>
        <v>202.61</v>
      </c>
      <c r="AK2187" s="9">
        <f>TRUNC(AH2187,2)</f>
        <v>218.82</v>
      </c>
      <c r="AL2187" s="13">
        <v>44170</v>
      </c>
      <c r="AM2187" s="13">
        <v>44187</v>
      </c>
      <c r="AN2187" s="13" t="s">
        <v>6541</v>
      </c>
    </row>
    <row r="2188" spans="1:40" ht="57" customHeight="1" x14ac:dyDescent="0.25">
      <c r="A2188" s="1">
        <v>8699862950145</v>
      </c>
      <c r="B2188" s="1" t="s">
        <v>3614</v>
      </c>
      <c r="C2188" s="1" t="s">
        <v>3615</v>
      </c>
      <c r="D2188" s="2" t="s">
        <v>44</v>
      </c>
      <c r="E2188" s="3" t="s">
        <v>5731</v>
      </c>
      <c r="F2188" s="3">
        <v>7</v>
      </c>
      <c r="G2188" s="2">
        <v>2</v>
      </c>
      <c r="H2188" s="3">
        <v>1</v>
      </c>
      <c r="I2188" s="3"/>
      <c r="J2188" s="3"/>
      <c r="K2188" s="3"/>
      <c r="L2188" s="4" t="s">
        <v>3616</v>
      </c>
      <c r="M2188" s="4" t="s">
        <v>3617</v>
      </c>
      <c r="N2188" s="3" t="s">
        <v>6064</v>
      </c>
      <c r="O2188" s="3" t="s">
        <v>3618</v>
      </c>
      <c r="P2188" s="3" t="s">
        <v>221</v>
      </c>
      <c r="Q2188" s="3">
        <v>1</v>
      </c>
      <c r="R2188" s="3" t="s">
        <v>48</v>
      </c>
      <c r="S2188" s="10" t="s">
        <v>49</v>
      </c>
      <c r="T2188" s="3" t="s">
        <v>129</v>
      </c>
      <c r="U2188" s="38">
        <v>695.64</v>
      </c>
      <c r="V2188" s="38">
        <v>695.64</v>
      </c>
      <c r="W2188" s="38">
        <v>695.64</v>
      </c>
      <c r="X2188" s="11" t="s">
        <v>129</v>
      </c>
      <c r="Y2188" s="12"/>
      <c r="Z2188" s="1">
        <v>0</v>
      </c>
      <c r="AA2188" s="9">
        <v>2654.2</v>
      </c>
      <c r="AB2188" s="9"/>
      <c r="AC2188" s="50">
        <f>IF(AD2188=AK2188,1,0)</f>
        <v>1</v>
      </c>
      <c r="AD2188" s="50">
        <v>3303.52</v>
      </c>
      <c r="AE2188" s="39">
        <v>2654.2</v>
      </c>
      <c r="AF2188" s="11">
        <f>IF(Z2188=2,AE2188*1.08,IF(AE2188&lt;=10,(AE2188*1.09),IF(AE2188&lt;=50,(10*1.09)+((AE2188-10)*1.08),IF(AE2188&lt;=100,(10*1.09)+((50-10)*1.08)+((AE2188-50)*1.07),IF(AE2188&lt;=200,(10*1.09)+((50-10)*1.08)+((100-50)*1.07)+((AE2188-100)*1.04),(10*1.09)+((50-10)*1.08)+((100-50)*1.07)+((200-100)*1.04)+((AE2188-200)*1.02))))))</f>
        <v>2714.8839999999996</v>
      </c>
      <c r="AG2188" s="11">
        <f>IF(Z2188=1,AF2188*1.08,IF(Z2188=4,AF2188*1.08,IF(Z2188=2,0,IF(AE2188&lt;=100,(AF2188*1.25),IF(AE2188&lt;=200,134.5+((AE2188-100)*1.04*1.16),255.14+((AE2188-200)*1.02*1.12))))))</f>
        <v>3058.8180799999996</v>
      </c>
      <c r="AH2188" s="11">
        <f>IF(Z2188=1,0,IF(Z2188=4,0,(AG2188*1.08)))</f>
        <v>3303.5235263999998</v>
      </c>
      <c r="AI2188" s="9">
        <f>TRUNC(AF2188,2)</f>
        <v>2714.88</v>
      </c>
      <c r="AJ2188" s="9">
        <f>TRUNC(AG2188,2)</f>
        <v>3058.81</v>
      </c>
      <c r="AK2188" s="9">
        <f>TRUNC(AH2188,2)</f>
        <v>3303.52</v>
      </c>
      <c r="AL2188" s="13">
        <v>44170</v>
      </c>
      <c r="AM2188" s="13">
        <v>44187</v>
      </c>
      <c r="AN2188" s="13" t="s">
        <v>6541</v>
      </c>
    </row>
    <row r="2189" spans="1:40" ht="57" customHeight="1" x14ac:dyDescent="0.25">
      <c r="A2189" s="1">
        <v>8699593760013</v>
      </c>
      <c r="B2189" s="1" t="s">
        <v>2301</v>
      </c>
      <c r="C2189" s="1" t="s">
        <v>2302</v>
      </c>
      <c r="D2189" s="2" t="s">
        <v>44</v>
      </c>
      <c r="E2189" s="3" t="s">
        <v>5731</v>
      </c>
      <c r="F2189" s="3">
        <v>0</v>
      </c>
      <c r="G2189" s="2">
        <v>2</v>
      </c>
      <c r="H2189" s="3">
        <v>1</v>
      </c>
      <c r="I2189" s="3"/>
      <c r="J2189" s="3"/>
      <c r="K2189" s="3"/>
      <c r="L2189" s="4" t="s">
        <v>3619</v>
      </c>
      <c r="M2189" s="4" t="s">
        <v>2303</v>
      </c>
      <c r="N2189" s="3" t="s">
        <v>5982</v>
      </c>
      <c r="O2189" s="3">
        <v>20</v>
      </c>
      <c r="P2189" s="3" t="s">
        <v>76</v>
      </c>
      <c r="Q2189" s="3">
        <v>1</v>
      </c>
      <c r="R2189" s="3" t="s">
        <v>48</v>
      </c>
      <c r="S2189" s="10" t="s">
        <v>49</v>
      </c>
      <c r="T2189" s="3" t="s">
        <v>503</v>
      </c>
      <c r="U2189" s="38">
        <v>405.47</v>
      </c>
      <c r="V2189" s="38">
        <v>405.47</v>
      </c>
      <c r="W2189" s="38">
        <v>405.47</v>
      </c>
      <c r="X2189" s="3" t="s">
        <v>503</v>
      </c>
      <c r="Y2189" s="12"/>
      <c r="Z2189" s="1">
        <v>0</v>
      </c>
      <c r="AA2189" s="9">
        <v>1482.85</v>
      </c>
      <c r="AB2189" s="9"/>
      <c r="AC2189" s="50">
        <f>IF(AD2189=AK2189,1,0)</f>
        <v>1</v>
      </c>
      <c r="AD2189" s="50">
        <v>1858.32</v>
      </c>
      <c r="AE2189" s="39">
        <v>1482.85</v>
      </c>
      <c r="AF2189" s="11">
        <f>IF(Z2189=2,AE2189*1.08,IF(AE2189&lt;=10,(AE2189*1.09),IF(AE2189&lt;=50,(10*1.09)+((AE2189-10)*1.08),IF(AE2189&lt;=100,(10*1.09)+((50-10)*1.08)+((AE2189-50)*1.07),IF(AE2189&lt;=200,(10*1.09)+((50-10)*1.08)+((100-50)*1.07)+((AE2189-100)*1.04),(10*1.09)+((50-10)*1.08)+((100-50)*1.07)+((200-100)*1.04)+((AE2189-200)*1.02))))))</f>
        <v>1520.1069999999997</v>
      </c>
      <c r="AG2189" s="11">
        <f>IF(Z2189=1,AF2189*1.08,IF(Z2189=4,AF2189*1.08,IF(Z2189=2,0,IF(AE2189&lt;=100,(AF2189*1.25),IF(AE2189&lt;=200,134.5+((AE2189-100)*1.04*1.16),255.14+((AE2189-200)*1.02*1.12))))))</f>
        <v>1720.6678400000001</v>
      </c>
      <c r="AH2189" s="11">
        <f>IF(Z2189=1,0,IF(Z2189=4,0,(AG2189*1.08)))</f>
        <v>1858.3212672000002</v>
      </c>
      <c r="AI2189" s="9">
        <f>TRUNC(AF2189,2)</f>
        <v>1520.1</v>
      </c>
      <c r="AJ2189" s="9">
        <f>TRUNC(AG2189,2)</f>
        <v>1720.66</v>
      </c>
      <c r="AK2189" s="9">
        <f>TRUNC(AH2189,2)</f>
        <v>1858.32</v>
      </c>
      <c r="AL2189" s="13">
        <v>44170</v>
      </c>
      <c r="AM2189" s="13">
        <v>44187</v>
      </c>
      <c r="AN2189" s="13" t="s">
        <v>6541</v>
      </c>
    </row>
    <row r="2190" spans="1:40" ht="57" customHeight="1" x14ac:dyDescent="0.25">
      <c r="A2190" s="1">
        <v>8699684672072</v>
      </c>
      <c r="B2190" s="1" t="s">
        <v>2244</v>
      </c>
      <c r="C2190" s="1" t="s">
        <v>2245</v>
      </c>
      <c r="D2190" s="2" t="s">
        <v>44</v>
      </c>
      <c r="E2190" s="3" t="s">
        <v>5731</v>
      </c>
      <c r="F2190" s="3">
        <v>0</v>
      </c>
      <c r="G2190" s="2">
        <v>2</v>
      </c>
      <c r="H2190" s="3">
        <v>1</v>
      </c>
      <c r="I2190" s="3"/>
      <c r="J2190" s="3"/>
      <c r="K2190" s="3"/>
      <c r="L2190" s="4" t="s">
        <v>4679</v>
      </c>
      <c r="M2190" s="4" t="s">
        <v>849</v>
      </c>
      <c r="N2190" s="3" t="s">
        <v>5915</v>
      </c>
      <c r="O2190" s="3"/>
      <c r="P2190" s="3"/>
      <c r="Q2190" s="3">
        <v>2500</v>
      </c>
      <c r="R2190" s="3" t="s">
        <v>48</v>
      </c>
      <c r="S2190" s="10" t="s">
        <v>49</v>
      </c>
      <c r="T2190" s="3" t="s">
        <v>102</v>
      </c>
      <c r="U2190" s="38">
        <v>13.64</v>
      </c>
      <c r="V2190" s="38">
        <v>13.64</v>
      </c>
      <c r="W2190" s="38">
        <v>13.64</v>
      </c>
      <c r="X2190" s="10" t="s">
        <v>102</v>
      </c>
      <c r="Y2190" s="42" t="s">
        <v>309</v>
      </c>
      <c r="Z2190" s="1">
        <v>0</v>
      </c>
      <c r="AA2190" s="9">
        <v>57.95</v>
      </c>
      <c r="AB2190" s="9"/>
      <c r="AC2190" s="50">
        <f>IF(AD2190=AK2190,1,0)</f>
        <v>1</v>
      </c>
      <c r="AD2190" s="50">
        <v>84.51</v>
      </c>
      <c r="AE2190" s="39">
        <v>57.95</v>
      </c>
      <c r="AF2190" s="11">
        <f>IF(Z2190=2,AE2190*1.08,IF(AE2190&lt;=10,(AE2190*1.09),IF(AE2190&lt;=50,(10*1.09)+((AE2190-10)*1.08),IF(AE2190&lt;=100,(10*1.09)+((50-10)*1.08)+((AE2190-50)*1.07),IF(AE2190&lt;=200,(10*1.09)+((50-10)*1.08)+((100-50)*1.07)+((AE2190-100)*1.04),(10*1.09)+((50-10)*1.08)+((100-50)*1.07)+((200-100)*1.04)+((AE2190-200)*1.02))))))</f>
        <v>62.606500000000004</v>
      </c>
      <c r="AG2190" s="11">
        <f>IF(Z2190=1,AF2190*1.08,IF(Z2190=4,AF2190*1.08,IF(Z2190=2,0,IF(AE2190&lt;=100,(AF2190*1.25),IF(AE2190&lt;=200,134.5+((AE2190-100)*1.04*1.16),255.14+((AE2190-200)*1.02*1.12))))))</f>
        <v>78.258125000000007</v>
      </c>
      <c r="AH2190" s="11">
        <f>IF(Z2190=1,0,IF(Z2190=4,0,(AG2190*1.08)))</f>
        <v>84.518775000000019</v>
      </c>
      <c r="AI2190" s="9">
        <f>TRUNC(AF2190,2)</f>
        <v>62.6</v>
      </c>
      <c r="AJ2190" s="9">
        <f>TRUNC(AG2190,2)</f>
        <v>78.25</v>
      </c>
      <c r="AK2190" s="9">
        <f>TRUNC(AH2190,2)</f>
        <v>84.51</v>
      </c>
      <c r="AL2190" s="13">
        <v>44170</v>
      </c>
      <c r="AM2190" s="13">
        <v>44187</v>
      </c>
      <c r="AN2190" s="13" t="s">
        <v>6541</v>
      </c>
    </row>
    <row r="2191" spans="1:40" ht="57" customHeight="1" x14ac:dyDescent="0.25">
      <c r="A2191" s="1">
        <v>8699684673079</v>
      </c>
      <c r="B2191" s="1" t="s">
        <v>2244</v>
      </c>
      <c r="C2191" s="1" t="s">
        <v>2245</v>
      </c>
      <c r="D2191" s="2" t="s">
        <v>44</v>
      </c>
      <c r="E2191" s="3" t="s">
        <v>5731</v>
      </c>
      <c r="F2191" s="3">
        <v>0</v>
      </c>
      <c r="G2191" s="2">
        <v>2</v>
      </c>
      <c r="H2191" s="3">
        <v>1</v>
      </c>
      <c r="I2191" s="3"/>
      <c r="J2191" s="3"/>
      <c r="K2191" s="3"/>
      <c r="L2191" s="4" t="s">
        <v>4681</v>
      </c>
      <c r="M2191" s="4" t="s">
        <v>849</v>
      </c>
      <c r="N2191" s="3" t="s">
        <v>5915</v>
      </c>
      <c r="O2191" s="3"/>
      <c r="P2191" s="3"/>
      <c r="Q2191" s="3">
        <v>2500</v>
      </c>
      <c r="R2191" s="3" t="s">
        <v>48</v>
      </c>
      <c r="S2191" s="10" t="s">
        <v>49</v>
      </c>
      <c r="T2191" s="3" t="s">
        <v>102</v>
      </c>
      <c r="U2191" s="38">
        <v>13.64</v>
      </c>
      <c r="V2191" s="38">
        <v>13.64</v>
      </c>
      <c r="W2191" s="38">
        <v>13.64</v>
      </c>
      <c r="X2191" s="11" t="s">
        <v>102</v>
      </c>
      <c r="Y2191" s="12"/>
      <c r="Z2191" s="1">
        <v>0</v>
      </c>
      <c r="AA2191" s="9">
        <v>52.04</v>
      </c>
      <c r="AB2191" s="9"/>
      <c r="AC2191" s="50">
        <f>IF(AD2191=AK2191,1,0)</f>
        <v>1</v>
      </c>
      <c r="AD2191" s="50">
        <v>75.98</v>
      </c>
      <c r="AE2191" s="39">
        <v>52.04</v>
      </c>
      <c r="AF2191" s="11">
        <f>IF(Z2191=2,AE2191*1.08,IF(AE2191&lt;=10,(AE2191*1.09),IF(AE2191&lt;=50,(10*1.09)+((AE2191-10)*1.08),IF(AE2191&lt;=100,(10*1.09)+((50-10)*1.08)+((AE2191-50)*1.07),IF(AE2191&lt;=200,(10*1.09)+((50-10)*1.08)+((100-50)*1.07)+((AE2191-100)*1.04),(10*1.09)+((50-10)*1.08)+((100-50)*1.07)+((200-100)*1.04)+((AE2191-200)*1.02))))))</f>
        <v>56.282800000000002</v>
      </c>
      <c r="AG2191" s="11">
        <f>IF(Z2191=1,AF2191*1.08,IF(Z2191=4,AF2191*1.08,IF(Z2191=2,0,IF(AE2191&lt;=100,(AF2191*1.25),IF(AE2191&lt;=200,134.5+((AE2191-100)*1.04*1.16),255.14+((AE2191-200)*1.02*1.12))))))</f>
        <v>70.353499999999997</v>
      </c>
      <c r="AH2191" s="11">
        <f>IF(Z2191=1,0,IF(Z2191=4,0,(AG2191*1.08)))</f>
        <v>75.981780000000001</v>
      </c>
      <c r="AI2191" s="9">
        <f>TRUNC(AF2191,2)</f>
        <v>56.28</v>
      </c>
      <c r="AJ2191" s="9">
        <f>TRUNC(AG2191,2)</f>
        <v>70.349999999999994</v>
      </c>
      <c r="AK2191" s="9">
        <f>TRUNC(AH2191,2)</f>
        <v>75.98</v>
      </c>
      <c r="AL2191" s="13">
        <v>44170</v>
      </c>
      <c r="AM2191" s="13">
        <v>44187</v>
      </c>
      <c r="AN2191" s="13" t="s">
        <v>6541</v>
      </c>
    </row>
    <row r="2192" spans="1:40" ht="57" customHeight="1" x14ac:dyDescent="0.25">
      <c r="A2192" s="1">
        <v>8699684674076</v>
      </c>
      <c r="B2192" s="1" t="s">
        <v>2244</v>
      </c>
      <c r="C2192" s="1" t="s">
        <v>2245</v>
      </c>
      <c r="D2192" s="2" t="s">
        <v>44</v>
      </c>
      <c r="E2192" s="3" t="s">
        <v>5731</v>
      </c>
      <c r="F2192" s="3">
        <v>0</v>
      </c>
      <c r="G2192" s="2">
        <v>2</v>
      </c>
      <c r="H2192" s="3">
        <v>1</v>
      </c>
      <c r="I2192" s="3"/>
      <c r="J2192" s="3"/>
      <c r="K2192" s="3"/>
      <c r="L2192" s="4" t="s">
        <v>4683</v>
      </c>
      <c r="M2192" s="4" t="s">
        <v>849</v>
      </c>
      <c r="N2192" s="3" t="s">
        <v>5915</v>
      </c>
      <c r="O2192" s="3"/>
      <c r="P2192" s="3"/>
      <c r="Q2192" s="3">
        <v>2500</v>
      </c>
      <c r="R2192" s="3" t="s">
        <v>48</v>
      </c>
      <c r="S2192" s="10" t="s">
        <v>49</v>
      </c>
      <c r="T2192" s="3" t="s">
        <v>102</v>
      </c>
      <c r="U2192" s="38">
        <v>13.64</v>
      </c>
      <c r="V2192" s="38">
        <v>13.64</v>
      </c>
      <c r="W2192" s="38">
        <v>13.64</v>
      </c>
      <c r="X2192" s="11" t="s">
        <v>102</v>
      </c>
      <c r="Y2192" s="42" t="s">
        <v>309</v>
      </c>
      <c r="Z2192" s="1">
        <v>0</v>
      </c>
      <c r="AA2192" s="9">
        <v>57.95</v>
      </c>
      <c r="AB2192" s="9"/>
      <c r="AC2192" s="50">
        <f>IF(AD2192=AK2192,1,0)</f>
        <v>1</v>
      </c>
      <c r="AD2192" s="50">
        <v>84.51</v>
      </c>
      <c r="AE2192" s="39">
        <v>57.95</v>
      </c>
      <c r="AF2192" s="11">
        <f>IF(Z2192=2,AE2192*1.08,IF(AE2192&lt;=10,(AE2192*1.09),IF(AE2192&lt;=50,(10*1.09)+((AE2192-10)*1.08),IF(AE2192&lt;=100,(10*1.09)+((50-10)*1.08)+((AE2192-50)*1.07),IF(AE2192&lt;=200,(10*1.09)+((50-10)*1.08)+((100-50)*1.07)+((AE2192-100)*1.04),(10*1.09)+((50-10)*1.08)+((100-50)*1.07)+((200-100)*1.04)+((AE2192-200)*1.02))))))</f>
        <v>62.606500000000004</v>
      </c>
      <c r="AG2192" s="11">
        <f>IF(Z2192=1,AF2192*1.08,IF(Z2192=4,AF2192*1.08,IF(Z2192=2,0,IF(AE2192&lt;=100,(AF2192*1.25),IF(AE2192&lt;=200,134.5+((AE2192-100)*1.04*1.16),255.14+((AE2192-200)*1.02*1.12))))))</f>
        <v>78.258125000000007</v>
      </c>
      <c r="AH2192" s="11">
        <f>IF(Z2192=1,0,IF(Z2192=4,0,(AG2192*1.08)))</f>
        <v>84.518775000000019</v>
      </c>
      <c r="AI2192" s="9">
        <f>TRUNC(AF2192,2)</f>
        <v>62.6</v>
      </c>
      <c r="AJ2192" s="9">
        <f>TRUNC(AG2192,2)</f>
        <v>78.25</v>
      </c>
      <c r="AK2192" s="9">
        <f>TRUNC(AH2192,2)</f>
        <v>84.51</v>
      </c>
      <c r="AL2192" s="13">
        <v>44170</v>
      </c>
      <c r="AM2192" s="13">
        <v>44187</v>
      </c>
      <c r="AN2192" s="13" t="s">
        <v>6541</v>
      </c>
    </row>
    <row r="2193" spans="1:40" ht="57" customHeight="1" x14ac:dyDescent="0.25">
      <c r="A2193" s="1">
        <v>8681413880612</v>
      </c>
      <c r="B2193" s="1" t="s">
        <v>2291</v>
      </c>
      <c r="C2193" s="1" t="s">
        <v>2292</v>
      </c>
      <c r="D2193" s="2" t="s">
        <v>44</v>
      </c>
      <c r="E2193" s="3" t="s">
        <v>5731</v>
      </c>
      <c r="F2193" s="3">
        <v>0</v>
      </c>
      <c r="G2193" s="2">
        <v>1</v>
      </c>
      <c r="H2193" s="3">
        <v>1</v>
      </c>
      <c r="I2193" s="3"/>
      <c r="J2193" s="3"/>
      <c r="K2193" s="3"/>
      <c r="L2193" s="4" t="s">
        <v>5531</v>
      </c>
      <c r="M2193" s="4" t="s">
        <v>849</v>
      </c>
      <c r="N2193" s="3" t="s">
        <v>5938</v>
      </c>
      <c r="O2193" s="3"/>
      <c r="P2193" s="3"/>
      <c r="Q2193" s="3">
        <v>2500</v>
      </c>
      <c r="R2193" s="3" t="s">
        <v>48</v>
      </c>
      <c r="S2193" s="10" t="s">
        <v>49</v>
      </c>
      <c r="T2193" s="10" t="s">
        <v>1171</v>
      </c>
      <c r="U2193" s="38">
        <v>43.88</v>
      </c>
      <c r="V2193" s="38">
        <v>43.88</v>
      </c>
      <c r="W2193" s="38">
        <v>26.32</v>
      </c>
      <c r="X2193" s="10" t="s">
        <v>1171</v>
      </c>
      <c r="Y2193" s="12"/>
      <c r="Z2193" s="1">
        <v>0</v>
      </c>
      <c r="AA2193" s="9">
        <v>100.41</v>
      </c>
      <c r="AB2193" s="9"/>
      <c r="AC2193" s="50">
        <f>IF(AD2193=AK2193,1,0)</f>
        <v>1</v>
      </c>
      <c r="AD2193" s="50">
        <v>145.79</v>
      </c>
      <c r="AE2193" s="39">
        <v>100.41</v>
      </c>
      <c r="AF2193" s="11">
        <f>IF(Z2193=2,AE2193*1.08,IF(AE2193&lt;=10,(AE2193*1.09),IF(AE2193&lt;=50,(10*1.09)+((AE2193-10)*1.08),IF(AE2193&lt;=100,(10*1.09)+((50-10)*1.08)+((AE2193-50)*1.07),IF(AE2193&lt;=200,(10*1.09)+((50-10)*1.08)+((100-50)*1.07)+((AE2193-100)*1.04),(10*1.09)+((50-10)*1.08)+((100-50)*1.07)+((200-100)*1.04)+((AE2193-200)*1.02))))))</f>
        <v>108.0264</v>
      </c>
      <c r="AG2193" s="11">
        <f>IF(Z2193=1,AF2193*1.08,IF(Z2193=4,AF2193*1.08,IF(Z2193=2,0,IF(AE2193&lt;=100,(AF2193*1.25),IF(AE2193&lt;=200,134.5+((AE2193-100)*1.04*1.16),255.14+((AE2193-200)*1.02*1.12))))))</f>
        <v>134.99462399999999</v>
      </c>
      <c r="AH2193" s="11">
        <f>IF(Z2193=1,0,IF(Z2193=4,0,(AG2193*1.08)))</f>
        <v>145.79419392</v>
      </c>
      <c r="AI2193" s="9">
        <f>TRUNC(AF2193,2)</f>
        <v>108.02</v>
      </c>
      <c r="AJ2193" s="9">
        <f>TRUNC(AG2193,2)</f>
        <v>134.99</v>
      </c>
      <c r="AK2193" s="9">
        <f>TRUNC(AH2193,2)</f>
        <v>145.79</v>
      </c>
      <c r="AL2193" s="13">
        <v>44170</v>
      </c>
      <c r="AM2193" s="13">
        <v>44187</v>
      </c>
      <c r="AN2193" s="13" t="s">
        <v>6541</v>
      </c>
    </row>
    <row r="2194" spans="1:40" ht="57" customHeight="1" x14ac:dyDescent="0.25">
      <c r="A2194" s="1">
        <v>8681413880650</v>
      </c>
      <c r="B2194" s="1" t="s">
        <v>1860</v>
      </c>
      <c r="C2194" s="1" t="s">
        <v>1861</v>
      </c>
      <c r="D2194" s="2" t="s">
        <v>44</v>
      </c>
      <c r="E2194" s="3" t="s">
        <v>5731</v>
      </c>
      <c r="F2194" s="3">
        <v>0</v>
      </c>
      <c r="G2194" s="29">
        <v>1</v>
      </c>
      <c r="H2194" s="3">
        <v>1</v>
      </c>
      <c r="I2194" s="3"/>
      <c r="J2194" s="3"/>
      <c r="K2194" s="3"/>
      <c r="L2194" s="4" t="s">
        <v>5128</v>
      </c>
      <c r="M2194" s="4" t="s">
        <v>849</v>
      </c>
      <c r="N2194" s="3" t="s">
        <v>5938</v>
      </c>
      <c r="O2194" s="3">
        <v>2500</v>
      </c>
      <c r="P2194" s="3" t="s">
        <v>316</v>
      </c>
      <c r="Q2194" s="3">
        <v>1</v>
      </c>
      <c r="R2194" s="3" t="s">
        <v>48</v>
      </c>
      <c r="S2194" s="10" t="s">
        <v>49</v>
      </c>
      <c r="T2194" s="10" t="s">
        <v>1171</v>
      </c>
      <c r="U2194" s="38">
        <v>27.32</v>
      </c>
      <c r="V2194" s="38">
        <v>27.32</v>
      </c>
      <c r="W2194" s="38">
        <v>16.39</v>
      </c>
      <c r="X2194" s="10" t="s">
        <v>1171</v>
      </c>
      <c r="Y2194" s="12"/>
      <c r="Z2194" s="1">
        <v>0</v>
      </c>
      <c r="AA2194" s="9">
        <v>62.53</v>
      </c>
      <c r="AB2194" s="9"/>
      <c r="AC2194" s="50">
        <f>IF(AD2194=AK2194,1,0)</f>
        <v>1</v>
      </c>
      <c r="AD2194" s="50">
        <v>91.13</v>
      </c>
      <c r="AE2194" s="39">
        <v>62.53</v>
      </c>
      <c r="AF2194" s="11">
        <f>IF(Z2194=2,AE2194*1.08,IF(AE2194&lt;=10,(AE2194*1.09),IF(AE2194&lt;=50,(10*1.09)+((AE2194-10)*1.08),IF(AE2194&lt;=100,(10*1.09)+((50-10)*1.08)+((AE2194-50)*1.07),IF(AE2194&lt;=200,(10*1.09)+((50-10)*1.08)+((100-50)*1.07)+((AE2194-100)*1.04),(10*1.09)+((50-10)*1.08)+((100-50)*1.07)+((200-100)*1.04)+((AE2194-200)*1.02))))))</f>
        <v>67.507100000000008</v>
      </c>
      <c r="AG2194" s="11">
        <f>IF(Z2194=1,AF2194*1.08,IF(Z2194=4,AF2194*1.08,IF(Z2194=2,0,IF(AE2194&lt;=100,(AF2194*1.25),IF(AE2194&lt;=200,134.5+((AE2194-100)*1.04*1.16),255.14+((AE2194-200)*1.02*1.12))))))</f>
        <v>84.383875000000018</v>
      </c>
      <c r="AH2194" s="11">
        <f>IF(Z2194=1,0,IF(Z2194=4,0,(AG2194*1.08)))</f>
        <v>91.13458500000003</v>
      </c>
      <c r="AI2194" s="9">
        <f>TRUNC(AF2194,2)</f>
        <v>67.5</v>
      </c>
      <c r="AJ2194" s="9">
        <f>TRUNC(AG2194,2)</f>
        <v>84.38</v>
      </c>
      <c r="AK2194" s="9">
        <f>TRUNC(AH2194,2)</f>
        <v>91.13</v>
      </c>
      <c r="AL2194" s="13">
        <v>44170</v>
      </c>
      <c r="AM2194" s="13">
        <v>44187</v>
      </c>
      <c r="AN2194" s="13" t="s">
        <v>6541</v>
      </c>
    </row>
    <row r="2195" spans="1:40" ht="57" customHeight="1" x14ac:dyDescent="0.25">
      <c r="A2195" s="1">
        <v>8681413880339</v>
      </c>
      <c r="B2195" s="1" t="s">
        <v>1860</v>
      </c>
      <c r="C2195" s="1" t="s">
        <v>1861</v>
      </c>
      <c r="D2195" s="2" t="s">
        <v>44</v>
      </c>
      <c r="E2195" s="2" t="s">
        <v>5731</v>
      </c>
      <c r="F2195" s="3">
        <v>0</v>
      </c>
      <c r="G2195" s="2">
        <v>1</v>
      </c>
      <c r="H2195" s="3">
        <v>1</v>
      </c>
      <c r="I2195" s="3"/>
      <c r="J2195" s="3"/>
      <c r="K2195" s="3"/>
      <c r="L2195" s="4" t="s">
        <v>6478</v>
      </c>
      <c r="M2195" s="4" t="s">
        <v>849</v>
      </c>
      <c r="N2195" s="3" t="s">
        <v>5938</v>
      </c>
      <c r="O2195" s="3">
        <v>1.36</v>
      </c>
      <c r="P2195" s="3" t="s">
        <v>209</v>
      </c>
      <c r="Q2195" s="3">
        <v>5000</v>
      </c>
      <c r="R2195" s="3" t="s">
        <v>48</v>
      </c>
      <c r="S2195" s="10" t="s">
        <v>49</v>
      </c>
      <c r="T2195" s="10" t="s">
        <v>1171</v>
      </c>
      <c r="U2195" s="38">
        <v>45.81</v>
      </c>
      <c r="V2195" s="38">
        <v>45.81</v>
      </c>
      <c r="W2195" s="38">
        <v>45.81</v>
      </c>
      <c r="X2195" s="10" t="s">
        <v>1171</v>
      </c>
      <c r="Y2195" s="12"/>
      <c r="Z2195" s="1">
        <v>0</v>
      </c>
      <c r="AA2195" s="9">
        <v>121.34</v>
      </c>
      <c r="AB2195" s="9"/>
      <c r="AC2195" s="50">
        <f>IF(AD2195=AK2195,1,0)</f>
        <v>1</v>
      </c>
      <c r="AD2195" s="50">
        <v>173.06</v>
      </c>
      <c r="AE2195" s="39">
        <v>121.34</v>
      </c>
      <c r="AF2195" s="11">
        <f>IF(Z2195=2,AE2195*1.08,IF(AE2195&lt;=10,(AE2195*1.09),IF(AE2195&lt;=50,(10*1.09)+((AE2195-10)*1.08),IF(AE2195&lt;=100,(10*1.09)+((50-10)*1.08)+((AE2195-50)*1.07),IF(AE2195&lt;=200,(10*1.09)+((50-10)*1.08)+((100-50)*1.07)+((AE2195-100)*1.04),(10*1.09)+((50-10)*1.08)+((100-50)*1.07)+((200-100)*1.04)+((AE2195-200)*1.02))))))</f>
        <v>129.7936</v>
      </c>
      <c r="AG2195" s="11">
        <f>IF(Z2195=1,AF2195*1.08,IF(Z2195=4,AF2195*1.08,IF(Z2195=2,0,IF(AE2195&lt;=100,(AF2195*1.25),IF(AE2195&lt;=200,134.5+((AE2195-100)*1.04*1.16),255.14+((AE2195-200)*1.02*1.12))))))</f>
        <v>160.244576</v>
      </c>
      <c r="AH2195" s="11">
        <f>IF(Z2195=1,0,IF(Z2195=4,0,(AG2195*1.08)))</f>
        <v>173.06414208000001</v>
      </c>
      <c r="AI2195" s="9">
        <f>TRUNC(AF2195,2)</f>
        <v>129.79</v>
      </c>
      <c r="AJ2195" s="9">
        <f>TRUNC(AG2195,2)</f>
        <v>160.24</v>
      </c>
      <c r="AK2195" s="9">
        <f>TRUNC(AH2195,2)</f>
        <v>173.06</v>
      </c>
      <c r="AL2195" s="13">
        <v>44170</v>
      </c>
      <c r="AM2195" s="13">
        <v>44187</v>
      </c>
      <c r="AN2195" s="13" t="s">
        <v>6541</v>
      </c>
    </row>
    <row r="2196" spans="1:40" ht="57" customHeight="1" x14ac:dyDescent="0.25">
      <c r="A2196" s="1">
        <v>8681413880414</v>
      </c>
      <c r="B2196" s="1" t="s">
        <v>1860</v>
      </c>
      <c r="C2196" s="1" t="s">
        <v>1861</v>
      </c>
      <c r="D2196" s="2" t="s">
        <v>44</v>
      </c>
      <c r="E2196" s="3" t="s">
        <v>5731</v>
      </c>
      <c r="F2196" s="3">
        <v>0</v>
      </c>
      <c r="G2196" s="2">
        <v>2</v>
      </c>
      <c r="H2196" s="3">
        <v>1</v>
      </c>
      <c r="I2196" s="3"/>
      <c r="J2196" s="3"/>
      <c r="K2196" s="3"/>
      <c r="L2196" s="4" t="s">
        <v>2262</v>
      </c>
      <c r="M2196" s="4" t="s">
        <v>849</v>
      </c>
      <c r="N2196" s="3" t="s">
        <v>5938</v>
      </c>
      <c r="O2196" s="3">
        <v>1.36</v>
      </c>
      <c r="P2196" s="3" t="s">
        <v>209</v>
      </c>
      <c r="Q2196" s="3">
        <v>2000</v>
      </c>
      <c r="R2196" s="3" t="s">
        <v>48</v>
      </c>
      <c r="S2196" s="10" t="s">
        <v>49</v>
      </c>
      <c r="T2196" s="10" t="s">
        <v>1171</v>
      </c>
      <c r="U2196" s="38">
        <v>22.11</v>
      </c>
      <c r="V2196" s="38">
        <v>22.11</v>
      </c>
      <c r="W2196" s="38">
        <v>22.11</v>
      </c>
      <c r="X2196" s="10" t="s">
        <v>1171</v>
      </c>
      <c r="Y2196" s="12"/>
      <c r="Z2196" s="1">
        <v>0</v>
      </c>
      <c r="AA2196" s="9">
        <v>84.14</v>
      </c>
      <c r="AB2196" s="9"/>
      <c r="AC2196" s="50">
        <f>IF(AD2196=AK2196,1,0)</f>
        <v>1</v>
      </c>
      <c r="AD2196" s="50">
        <v>122.35</v>
      </c>
      <c r="AE2196" s="39">
        <v>84.14</v>
      </c>
      <c r="AF2196" s="11">
        <f>IF(Z2196=2,AE2196*1.08,IF(AE2196&lt;=10,(AE2196*1.09),IF(AE2196&lt;=50,(10*1.09)+((AE2196-10)*1.08),IF(AE2196&lt;=100,(10*1.09)+((50-10)*1.08)+((AE2196-50)*1.07),IF(AE2196&lt;=200,(10*1.09)+((50-10)*1.08)+((100-50)*1.07)+((AE2196-100)*1.04),(10*1.09)+((50-10)*1.08)+((100-50)*1.07)+((200-100)*1.04)+((AE2196-200)*1.02))))))</f>
        <v>90.629800000000003</v>
      </c>
      <c r="AG2196" s="11">
        <f>IF(Z2196=1,AF2196*1.08,IF(Z2196=4,AF2196*1.08,IF(Z2196=2,0,IF(AE2196&lt;=100,(AF2196*1.25),IF(AE2196&lt;=200,134.5+((AE2196-100)*1.04*1.16),255.14+((AE2196-200)*1.02*1.12))))))</f>
        <v>113.28725</v>
      </c>
      <c r="AH2196" s="11">
        <f>IF(Z2196=1,0,IF(Z2196=4,0,(AG2196*1.08)))</f>
        <v>122.35023000000001</v>
      </c>
      <c r="AI2196" s="9">
        <f>TRUNC(AF2196,2)</f>
        <v>90.62</v>
      </c>
      <c r="AJ2196" s="9">
        <f>TRUNC(AG2196,2)</f>
        <v>113.28</v>
      </c>
      <c r="AK2196" s="9">
        <f>TRUNC(AH2196,2)</f>
        <v>122.35</v>
      </c>
      <c r="AL2196" s="13">
        <v>44170</v>
      </c>
      <c r="AM2196" s="13">
        <v>44187</v>
      </c>
      <c r="AN2196" s="13" t="s">
        <v>6541</v>
      </c>
    </row>
    <row r="2197" spans="1:40" ht="57" customHeight="1" x14ac:dyDescent="0.25">
      <c r="A2197" s="1">
        <v>8681413880421</v>
      </c>
      <c r="B2197" s="1" t="s">
        <v>1860</v>
      </c>
      <c r="C2197" s="1" t="s">
        <v>1861</v>
      </c>
      <c r="D2197" s="2" t="s">
        <v>44</v>
      </c>
      <c r="E2197" s="3" t="s">
        <v>5731</v>
      </c>
      <c r="F2197" s="3">
        <v>0</v>
      </c>
      <c r="G2197" s="2">
        <v>2</v>
      </c>
      <c r="H2197" s="3">
        <v>1</v>
      </c>
      <c r="I2197" s="3"/>
      <c r="J2197" s="3"/>
      <c r="K2197" s="3"/>
      <c r="L2197" s="4" t="s">
        <v>2264</v>
      </c>
      <c r="M2197" s="4" t="s">
        <v>849</v>
      </c>
      <c r="N2197" s="3" t="s">
        <v>5938</v>
      </c>
      <c r="O2197" s="3">
        <v>1.36</v>
      </c>
      <c r="P2197" s="3" t="s">
        <v>209</v>
      </c>
      <c r="Q2197" s="3">
        <v>2500</v>
      </c>
      <c r="R2197" s="3" t="s">
        <v>48</v>
      </c>
      <c r="S2197" s="10" t="s">
        <v>49</v>
      </c>
      <c r="T2197" s="3" t="s">
        <v>1171</v>
      </c>
      <c r="U2197" s="38">
        <v>25.45</v>
      </c>
      <c r="V2197" s="38">
        <v>25.45</v>
      </c>
      <c r="W2197" s="38">
        <v>25.45</v>
      </c>
      <c r="X2197" s="3" t="s">
        <v>1171</v>
      </c>
      <c r="Y2197" s="12"/>
      <c r="Z2197" s="1">
        <v>0</v>
      </c>
      <c r="AA2197" s="9">
        <v>96.9</v>
      </c>
      <c r="AB2197" s="9"/>
      <c r="AC2197" s="50">
        <f>IF(AD2197=AK2197,1,0)</f>
        <v>1</v>
      </c>
      <c r="AD2197" s="50">
        <v>140.78</v>
      </c>
      <c r="AE2197" s="39">
        <v>96.9</v>
      </c>
      <c r="AF2197" s="11">
        <f>IF(Z2197=2,AE2197*1.08,IF(AE2197&lt;=10,(AE2197*1.09),IF(AE2197&lt;=50,(10*1.09)+((AE2197-10)*1.08),IF(AE2197&lt;=100,(10*1.09)+((50-10)*1.08)+((AE2197-50)*1.07),IF(AE2197&lt;=200,(10*1.09)+((50-10)*1.08)+((100-50)*1.07)+((AE2197-100)*1.04),(10*1.09)+((50-10)*1.08)+((100-50)*1.07)+((200-100)*1.04)+((AE2197-200)*1.02))))))</f>
        <v>104.28300000000002</v>
      </c>
      <c r="AG2197" s="11">
        <f>IF(Z2197=1,AF2197*1.08,IF(Z2197=4,AF2197*1.08,IF(Z2197=2,0,IF(AE2197&lt;=100,(AF2197*1.25),IF(AE2197&lt;=200,134.5+((AE2197-100)*1.04*1.16),255.14+((AE2197-200)*1.02*1.12))))))</f>
        <v>130.35375000000002</v>
      </c>
      <c r="AH2197" s="11">
        <f>IF(Z2197=1,0,IF(Z2197=4,0,(AG2197*1.08)))</f>
        <v>140.78205000000003</v>
      </c>
      <c r="AI2197" s="9">
        <f>TRUNC(AF2197,2)</f>
        <v>104.28</v>
      </c>
      <c r="AJ2197" s="9">
        <f>TRUNC(AG2197,2)</f>
        <v>130.35</v>
      </c>
      <c r="AK2197" s="9">
        <f>TRUNC(AH2197,2)</f>
        <v>140.78</v>
      </c>
      <c r="AL2197" s="13">
        <v>44170</v>
      </c>
      <c r="AM2197" s="13">
        <v>44187</v>
      </c>
      <c r="AN2197" s="13" t="s">
        <v>6541</v>
      </c>
    </row>
    <row r="2198" spans="1:40" ht="57" customHeight="1" x14ac:dyDescent="0.25">
      <c r="A2198" s="1">
        <v>8681413880407</v>
      </c>
      <c r="B2198" s="1" t="s">
        <v>1860</v>
      </c>
      <c r="C2198" s="1" t="s">
        <v>1861</v>
      </c>
      <c r="D2198" s="2" t="s">
        <v>44</v>
      </c>
      <c r="E2198" s="3" t="s">
        <v>5731</v>
      </c>
      <c r="F2198" s="3">
        <v>0</v>
      </c>
      <c r="G2198" s="2">
        <v>2</v>
      </c>
      <c r="H2198" s="3">
        <v>1</v>
      </c>
      <c r="I2198" s="3"/>
      <c r="J2198" s="3"/>
      <c r="K2198" s="3"/>
      <c r="L2198" s="4" t="s">
        <v>2267</v>
      </c>
      <c r="M2198" s="4" t="s">
        <v>849</v>
      </c>
      <c r="N2198" s="3" t="s">
        <v>5938</v>
      </c>
      <c r="O2198" s="3">
        <v>1.36</v>
      </c>
      <c r="P2198" s="3" t="s">
        <v>209</v>
      </c>
      <c r="Q2198" s="3">
        <v>2500</v>
      </c>
      <c r="R2198" s="3" t="s">
        <v>48</v>
      </c>
      <c r="S2198" s="10" t="s">
        <v>49</v>
      </c>
      <c r="T2198" s="3" t="s">
        <v>1171</v>
      </c>
      <c r="U2198" s="38">
        <v>24.13</v>
      </c>
      <c r="V2198" s="38">
        <v>24.13</v>
      </c>
      <c r="W2198" s="38">
        <v>24.13</v>
      </c>
      <c r="X2198" s="3" t="s">
        <v>1171</v>
      </c>
      <c r="Y2198" s="12"/>
      <c r="Z2198" s="1">
        <v>0</v>
      </c>
      <c r="AA2198" s="9">
        <v>91.92</v>
      </c>
      <c r="AB2198" s="9"/>
      <c r="AC2198" s="50">
        <f>IF(AD2198=AK2198,1,0)</f>
        <v>1</v>
      </c>
      <c r="AD2198" s="50">
        <v>133.58000000000001</v>
      </c>
      <c r="AE2198" s="39">
        <v>91.92</v>
      </c>
      <c r="AF2198" s="11">
        <f>IF(Z2198=2,AE2198*1.08,IF(AE2198&lt;=10,(AE2198*1.09),IF(AE2198&lt;=50,(10*1.09)+((AE2198-10)*1.08),IF(AE2198&lt;=100,(10*1.09)+((50-10)*1.08)+((AE2198-50)*1.07),IF(AE2198&lt;=200,(10*1.09)+((50-10)*1.08)+((100-50)*1.07)+((AE2198-100)*1.04),(10*1.09)+((50-10)*1.08)+((100-50)*1.07)+((200-100)*1.04)+((AE2198-200)*1.02))))))</f>
        <v>98.954400000000007</v>
      </c>
      <c r="AG2198" s="11">
        <f>IF(Z2198=1,AF2198*1.08,IF(Z2198=4,AF2198*1.08,IF(Z2198=2,0,IF(AE2198&lt;=100,(AF2198*1.25),IF(AE2198&lt;=200,134.5+((AE2198-100)*1.04*1.16),255.14+((AE2198-200)*1.02*1.12))))))</f>
        <v>123.69300000000001</v>
      </c>
      <c r="AH2198" s="11">
        <f>IF(Z2198=1,0,IF(Z2198=4,0,(AG2198*1.08)))</f>
        <v>133.58844000000002</v>
      </c>
      <c r="AI2198" s="9">
        <f>TRUNC(AF2198,2)</f>
        <v>98.95</v>
      </c>
      <c r="AJ2198" s="9">
        <f>TRUNC(AG2198,2)</f>
        <v>123.69</v>
      </c>
      <c r="AK2198" s="9">
        <f>TRUNC(AH2198,2)</f>
        <v>133.58000000000001</v>
      </c>
      <c r="AL2198" s="13">
        <v>44170</v>
      </c>
      <c r="AM2198" s="13">
        <v>44187</v>
      </c>
      <c r="AN2198" s="13" t="s">
        <v>6541</v>
      </c>
    </row>
    <row r="2199" spans="1:40" ht="57" customHeight="1" x14ac:dyDescent="0.25">
      <c r="A2199" s="1">
        <v>8681413880438</v>
      </c>
      <c r="B2199" s="1" t="s">
        <v>1860</v>
      </c>
      <c r="C2199" s="1" t="s">
        <v>1861</v>
      </c>
      <c r="D2199" s="2" t="s">
        <v>44</v>
      </c>
      <c r="E2199" s="2" t="s">
        <v>5731</v>
      </c>
      <c r="F2199" s="3">
        <v>0</v>
      </c>
      <c r="G2199" s="2">
        <v>2</v>
      </c>
      <c r="H2199" s="3">
        <v>1</v>
      </c>
      <c r="I2199" s="3"/>
      <c r="J2199" s="3"/>
      <c r="K2199" s="3"/>
      <c r="L2199" s="4" t="s">
        <v>1862</v>
      </c>
      <c r="M2199" s="4" t="s">
        <v>849</v>
      </c>
      <c r="N2199" s="3" t="s">
        <v>5938</v>
      </c>
      <c r="O2199" s="3">
        <v>1.36</v>
      </c>
      <c r="P2199" s="3" t="s">
        <v>209</v>
      </c>
      <c r="Q2199" s="3">
        <v>1500</v>
      </c>
      <c r="R2199" s="3" t="s">
        <v>48</v>
      </c>
      <c r="S2199" s="10" t="s">
        <v>49</v>
      </c>
      <c r="T2199" s="3" t="s">
        <v>1171</v>
      </c>
      <c r="U2199" s="38">
        <v>21.33</v>
      </c>
      <c r="V2199" s="38">
        <v>21.33</v>
      </c>
      <c r="W2199" s="38">
        <v>21.33</v>
      </c>
      <c r="X2199" s="3" t="s">
        <v>1171</v>
      </c>
      <c r="Y2199" s="12"/>
      <c r="Z2199" s="1">
        <v>0</v>
      </c>
      <c r="AA2199" s="9">
        <v>81.38</v>
      </c>
      <c r="AB2199" s="9"/>
      <c r="AC2199" s="50">
        <f>IF(AD2199=AK2199,1,0)</f>
        <v>1</v>
      </c>
      <c r="AD2199" s="50">
        <v>118.36</v>
      </c>
      <c r="AE2199" s="39">
        <v>81.38</v>
      </c>
      <c r="AF2199" s="11">
        <f>IF(Z2199=2,AE2199*1.08,IF(AE2199&lt;=10,(AE2199*1.09),IF(AE2199&lt;=50,(10*1.09)+((AE2199-10)*1.08),IF(AE2199&lt;=100,(10*1.09)+((50-10)*1.08)+((AE2199-50)*1.07),IF(AE2199&lt;=200,(10*1.09)+((50-10)*1.08)+((100-50)*1.07)+((AE2199-100)*1.04),(10*1.09)+((50-10)*1.08)+((100-50)*1.07)+((200-100)*1.04)+((AE2199-200)*1.02))))))</f>
        <v>87.676600000000008</v>
      </c>
      <c r="AG2199" s="11">
        <f>IF(Z2199=1,AF2199*1.08,IF(Z2199=4,AF2199*1.08,IF(Z2199=2,0,IF(AE2199&lt;=100,(AF2199*1.25),IF(AE2199&lt;=200,134.5+((AE2199-100)*1.04*1.16),255.14+((AE2199-200)*1.02*1.12))))))</f>
        <v>109.59575000000001</v>
      </c>
      <c r="AH2199" s="11">
        <f>IF(Z2199=1,0,IF(Z2199=4,0,(AG2199*1.08)))</f>
        <v>118.36341000000002</v>
      </c>
      <c r="AI2199" s="9">
        <f>TRUNC(AF2199,2)</f>
        <v>87.67</v>
      </c>
      <c r="AJ2199" s="9">
        <f>TRUNC(AG2199,2)</f>
        <v>109.59</v>
      </c>
      <c r="AK2199" s="9">
        <f>TRUNC(AH2199,2)</f>
        <v>118.36</v>
      </c>
      <c r="AL2199" s="13">
        <v>44170</v>
      </c>
      <c r="AM2199" s="13">
        <v>44187</v>
      </c>
      <c r="AN2199" s="13" t="s">
        <v>6541</v>
      </c>
    </row>
    <row r="2200" spans="1:40" ht="57" customHeight="1" x14ac:dyDescent="0.25">
      <c r="A2200" s="1">
        <v>8681413880353</v>
      </c>
      <c r="B2200" s="1" t="s">
        <v>1860</v>
      </c>
      <c r="C2200" s="1" t="s">
        <v>1861</v>
      </c>
      <c r="D2200" s="2" t="s">
        <v>44</v>
      </c>
      <c r="E2200" s="2" t="s">
        <v>5731</v>
      </c>
      <c r="F2200" s="3">
        <v>0</v>
      </c>
      <c r="G2200" s="2">
        <v>2</v>
      </c>
      <c r="H2200" s="3">
        <v>1</v>
      </c>
      <c r="I2200" s="3"/>
      <c r="J2200" s="3"/>
      <c r="K2200" s="3"/>
      <c r="L2200" s="4" t="s">
        <v>2246</v>
      </c>
      <c r="M2200" s="4" t="s">
        <v>849</v>
      </c>
      <c r="N2200" s="3" t="s">
        <v>5938</v>
      </c>
      <c r="O2200" s="3">
        <v>2.27</v>
      </c>
      <c r="P2200" s="3" t="s">
        <v>209</v>
      </c>
      <c r="Q2200" s="3">
        <v>5000</v>
      </c>
      <c r="R2200" s="3" t="s">
        <v>48</v>
      </c>
      <c r="S2200" s="10" t="s">
        <v>49</v>
      </c>
      <c r="T2200" s="10" t="s">
        <v>1171</v>
      </c>
      <c r="U2200" s="38">
        <v>45.81</v>
      </c>
      <c r="V2200" s="38">
        <v>45.81</v>
      </c>
      <c r="W2200" s="38">
        <v>45.81</v>
      </c>
      <c r="X2200" s="10" t="s">
        <v>1171</v>
      </c>
      <c r="Y2200" s="12"/>
      <c r="Z2200" s="1">
        <v>0</v>
      </c>
      <c r="AA2200" s="9">
        <v>121.34</v>
      </c>
      <c r="AB2200" s="9"/>
      <c r="AC2200" s="50">
        <f>IF(AD2200=AK2200,1,0)</f>
        <v>1</v>
      </c>
      <c r="AD2200" s="50">
        <v>173.06</v>
      </c>
      <c r="AE2200" s="39">
        <v>121.34</v>
      </c>
      <c r="AF2200" s="11">
        <f>IF(Z2200=2,AE2200*1.08,IF(AE2200&lt;=10,(AE2200*1.09),IF(AE2200&lt;=50,(10*1.09)+((AE2200-10)*1.08),IF(AE2200&lt;=100,(10*1.09)+((50-10)*1.08)+((AE2200-50)*1.07),IF(AE2200&lt;=200,(10*1.09)+((50-10)*1.08)+((100-50)*1.07)+((AE2200-100)*1.04),(10*1.09)+((50-10)*1.08)+((100-50)*1.07)+((200-100)*1.04)+((AE2200-200)*1.02))))))</f>
        <v>129.7936</v>
      </c>
      <c r="AG2200" s="11">
        <f>IF(Z2200=1,AF2200*1.08,IF(Z2200=4,AF2200*1.08,IF(Z2200=2,0,IF(AE2200&lt;=100,(AF2200*1.25),IF(AE2200&lt;=200,134.5+((AE2200-100)*1.04*1.16),255.14+((AE2200-200)*1.02*1.12))))))</f>
        <v>160.244576</v>
      </c>
      <c r="AH2200" s="11">
        <f>IF(Z2200=1,0,IF(Z2200=4,0,(AG2200*1.08)))</f>
        <v>173.06414208000001</v>
      </c>
      <c r="AI2200" s="9">
        <f>TRUNC(AF2200,2)</f>
        <v>129.79</v>
      </c>
      <c r="AJ2200" s="9">
        <f>TRUNC(AG2200,2)</f>
        <v>160.24</v>
      </c>
      <c r="AK2200" s="9">
        <f>TRUNC(AH2200,2)</f>
        <v>173.06</v>
      </c>
      <c r="AL2200" s="13">
        <v>44170</v>
      </c>
      <c r="AM2200" s="13">
        <v>44187</v>
      </c>
      <c r="AN2200" s="13" t="s">
        <v>6541</v>
      </c>
    </row>
    <row r="2201" spans="1:40" ht="57" customHeight="1" x14ac:dyDescent="0.25">
      <c r="A2201" s="1">
        <v>8681413880506</v>
      </c>
      <c r="B2201" s="1" t="s">
        <v>1860</v>
      </c>
      <c r="C2201" s="1" t="s">
        <v>1861</v>
      </c>
      <c r="D2201" s="2" t="s">
        <v>44</v>
      </c>
      <c r="E2201" s="2" t="s">
        <v>5731</v>
      </c>
      <c r="F2201" s="3">
        <v>0</v>
      </c>
      <c r="G2201" s="2">
        <v>2</v>
      </c>
      <c r="H2201" s="3">
        <v>1</v>
      </c>
      <c r="I2201" s="3"/>
      <c r="J2201" s="3"/>
      <c r="K2201" s="3"/>
      <c r="L2201" s="4" t="s">
        <v>1863</v>
      </c>
      <c r="M2201" s="4" t="s">
        <v>849</v>
      </c>
      <c r="N2201" s="3" t="s">
        <v>5938</v>
      </c>
      <c r="O2201" s="3">
        <v>2.27</v>
      </c>
      <c r="P2201" s="3" t="s">
        <v>209</v>
      </c>
      <c r="Q2201" s="3">
        <v>1500</v>
      </c>
      <c r="R2201" s="3" t="s">
        <v>48</v>
      </c>
      <c r="S2201" s="10" t="s">
        <v>49</v>
      </c>
      <c r="T2201" s="3" t="s">
        <v>1171</v>
      </c>
      <c r="U2201" s="38">
        <v>21.33</v>
      </c>
      <c r="V2201" s="38">
        <v>21.33</v>
      </c>
      <c r="W2201" s="38">
        <v>21.33</v>
      </c>
      <c r="X2201" s="3" t="s">
        <v>1171</v>
      </c>
      <c r="Y2201" s="12"/>
      <c r="Z2201" s="1">
        <v>0</v>
      </c>
      <c r="AA2201" s="9">
        <v>81.38</v>
      </c>
      <c r="AB2201" s="9"/>
      <c r="AC2201" s="50">
        <f>IF(AD2201=AK2201,1,0)</f>
        <v>1</v>
      </c>
      <c r="AD2201" s="50">
        <v>118.36</v>
      </c>
      <c r="AE2201" s="39">
        <v>81.38</v>
      </c>
      <c r="AF2201" s="11">
        <f>IF(Z2201=2,AE2201*1.08,IF(AE2201&lt;=10,(AE2201*1.09),IF(AE2201&lt;=50,(10*1.09)+((AE2201-10)*1.08),IF(AE2201&lt;=100,(10*1.09)+((50-10)*1.08)+((AE2201-50)*1.07),IF(AE2201&lt;=200,(10*1.09)+((50-10)*1.08)+((100-50)*1.07)+((AE2201-100)*1.04),(10*1.09)+((50-10)*1.08)+((100-50)*1.07)+((200-100)*1.04)+((AE2201-200)*1.02))))))</f>
        <v>87.676600000000008</v>
      </c>
      <c r="AG2201" s="11">
        <f>IF(Z2201=1,AF2201*1.08,IF(Z2201=4,AF2201*1.08,IF(Z2201=2,0,IF(AE2201&lt;=100,(AF2201*1.25),IF(AE2201&lt;=200,134.5+((AE2201-100)*1.04*1.16),255.14+((AE2201-200)*1.02*1.12))))))</f>
        <v>109.59575000000001</v>
      </c>
      <c r="AH2201" s="11">
        <f>IF(Z2201=1,0,IF(Z2201=4,0,(AG2201*1.08)))</f>
        <v>118.36341000000002</v>
      </c>
      <c r="AI2201" s="9">
        <f>TRUNC(AF2201,2)</f>
        <v>87.67</v>
      </c>
      <c r="AJ2201" s="9">
        <f>TRUNC(AG2201,2)</f>
        <v>109.59</v>
      </c>
      <c r="AK2201" s="9">
        <f>TRUNC(AH2201,2)</f>
        <v>118.36</v>
      </c>
      <c r="AL2201" s="13">
        <v>44170</v>
      </c>
      <c r="AM2201" s="13">
        <v>44187</v>
      </c>
      <c r="AN2201" s="13" t="s">
        <v>6541</v>
      </c>
    </row>
    <row r="2202" spans="1:40" ht="57" customHeight="1" x14ac:dyDescent="0.25">
      <c r="A2202" s="1">
        <v>8681413880483</v>
      </c>
      <c r="B2202" s="1" t="s">
        <v>1860</v>
      </c>
      <c r="C2202" s="1" t="s">
        <v>1861</v>
      </c>
      <c r="D2202" s="2" t="s">
        <v>44</v>
      </c>
      <c r="E2202" s="3" t="s">
        <v>5731</v>
      </c>
      <c r="F2202" s="3">
        <v>0</v>
      </c>
      <c r="G2202" s="2">
        <v>2</v>
      </c>
      <c r="H2202" s="3">
        <v>1</v>
      </c>
      <c r="I2202" s="3"/>
      <c r="J2202" s="3"/>
      <c r="K2202" s="3"/>
      <c r="L2202" s="4" t="s">
        <v>2276</v>
      </c>
      <c r="M2202" s="4" t="s">
        <v>849</v>
      </c>
      <c r="N2202" s="3" t="s">
        <v>5938</v>
      </c>
      <c r="O2202" s="3">
        <v>2.27</v>
      </c>
      <c r="P2202" s="3" t="s">
        <v>209</v>
      </c>
      <c r="Q2202" s="3">
        <v>2000</v>
      </c>
      <c r="R2202" s="3" t="s">
        <v>48</v>
      </c>
      <c r="S2202" s="10" t="s">
        <v>49</v>
      </c>
      <c r="T2202" s="10" t="s">
        <v>1171</v>
      </c>
      <c r="U2202" s="38">
        <v>22.11</v>
      </c>
      <c r="V2202" s="38">
        <v>22.11</v>
      </c>
      <c r="W2202" s="38">
        <v>22.11</v>
      </c>
      <c r="X2202" s="11" t="s">
        <v>1171</v>
      </c>
      <c r="Y2202" s="12"/>
      <c r="Z2202" s="1">
        <v>0</v>
      </c>
      <c r="AA2202" s="9">
        <v>84.14</v>
      </c>
      <c r="AB2202" s="9"/>
      <c r="AC2202" s="50">
        <f>IF(AD2202=AK2202,1,0)</f>
        <v>1</v>
      </c>
      <c r="AD2202" s="50">
        <v>122.35</v>
      </c>
      <c r="AE2202" s="39">
        <v>84.14</v>
      </c>
      <c r="AF2202" s="11">
        <f>IF(Z2202=2,AE2202*1.08,IF(AE2202&lt;=10,(AE2202*1.09),IF(AE2202&lt;=50,(10*1.09)+((AE2202-10)*1.08),IF(AE2202&lt;=100,(10*1.09)+((50-10)*1.08)+((AE2202-50)*1.07),IF(AE2202&lt;=200,(10*1.09)+((50-10)*1.08)+((100-50)*1.07)+((AE2202-100)*1.04),(10*1.09)+((50-10)*1.08)+((100-50)*1.07)+((200-100)*1.04)+((AE2202-200)*1.02))))))</f>
        <v>90.629800000000003</v>
      </c>
      <c r="AG2202" s="11">
        <f>IF(Z2202=1,AF2202*1.08,IF(Z2202=4,AF2202*1.08,IF(Z2202=2,0,IF(AE2202&lt;=100,(AF2202*1.25),IF(AE2202&lt;=200,134.5+((AE2202-100)*1.04*1.16),255.14+((AE2202-200)*1.02*1.12))))))</f>
        <v>113.28725</v>
      </c>
      <c r="AH2202" s="11">
        <f>IF(Z2202=1,0,IF(Z2202=4,0,(AG2202*1.08)))</f>
        <v>122.35023000000001</v>
      </c>
      <c r="AI2202" s="9">
        <f>TRUNC(AF2202,2)</f>
        <v>90.62</v>
      </c>
      <c r="AJ2202" s="9">
        <f>TRUNC(AG2202,2)</f>
        <v>113.28</v>
      </c>
      <c r="AK2202" s="9">
        <f>TRUNC(AH2202,2)</f>
        <v>122.35</v>
      </c>
      <c r="AL2202" s="13">
        <v>44170</v>
      </c>
      <c r="AM2202" s="13">
        <v>44187</v>
      </c>
      <c r="AN2202" s="13" t="s">
        <v>6541</v>
      </c>
    </row>
    <row r="2203" spans="1:40" ht="57" customHeight="1" x14ac:dyDescent="0.25">
      <c r="A2203" s="1">
        <v>8681413880490</v>
      </c>
      <c r="B2203" s="1" t="s">
        <v>1860</v>
      </c>
      <c r="C2203" s="1" t="s">
        <v>1861</v>
      </c>
      <c r="D2203" s="2" t="s">
        <v>44</v>
      </c>
      <c r="E2203" s="3" t="s">
        <v>5731</v>
      </c>
      <c r="F2203" s="3">
        <v>0</v>
      </c>
      <c r="G2203" s="2">
        <v>2</v>
      </c>
      <c r="H2203" s="3">
        <v>1</v>
      </c>
      <c r="I2203" s="3"/>
      <c r="J2203" s="3"/>
      <c r="K2203" s="3"/>
      <c r="L2203" s="4" t="s">
        <v>2277</v>
      </c>
      <c r="M2203" s="4" t="s">
        <v>849</v>
      </c>
      <c r="N2203" s="3" t="s">
        <v>5938</v>
      </c>
      <c r="O2203" s="3">
        <v>2.27</v>
      </c>
      <c r="P2203" s="3" t="s">
        <v>209</v>
      </c>
      <c r="Q2203" s="3">
        <v>2500</v>
      </c>
      <c r="R2203" s="3" t="s">
        <v>48</v>
      </c>
      <c r="S2203" s="10" t="s">
        <v>49</v>
      </c>
      <c r="T2203" s="10" t="s">
        <v>1171</v>
      </c>
      <c r="U2203" s="38">
        <v>25.45</v>
      </c>
      <c r="V2203" s="38">
        <v>25.45</v>
      </c>
      <c r="W2203" s="38">
        <v>25.45</v>
      </c>
      <c r="X2203" s="10" t="s">
        <v>1171</v>
      </c>
      <c r="Y2203" s="12"/>
      <c r="Z2203" s="1">
        <v>0</v>
      </c>
      <c r="AA2203" s="9">
        <v>96.9</v>
      </c>
      <c r="AB2203" s="9"/>
      <c r="AC2203" s="50">
        <f>IF(AD2203=AK2203,1,0)</f>
        <v>1</v>
      </c>
      <c r="AD2203" s="50">
        <v>140.78</v>
      </c>
      <c r="AE2203" s="39">
        <v>96.9</v>
      </c>
      <c r="AF2203" s="11">
        <f>IF(Z2203=2,AE2203*1.08,IF(AE2203&lt;=10,(AE2203*1.09),IF(AE2203&lt;=50,(10*1.09)+((AE2203-10)*1.08),IF(AE2203&lt;=100,(10*1.09)+((50-10)*1.08)+((AE2203-50)*1.07),IF(AE2203&lt;=200,(10*1.09)+((50-10)*1.08)+((100-50)*1.07)+((AE2203-100)*1.04),(10*1.09)+((50-10)*1.08)+((100-50)*1.07)+((200-100)*1.04)+((AE2203-200)*1.02))))))</f>
        <v>104.28300000000002</v>
      </c>
      <c r="AG2203" s="11">
        <f>IF(Z2203=1,AF2203*1.08,IF(Z2203=4,AF2203*1.08,IF(Z2203=2,0,IF(AE2203&lt;=100,(AF2203*1.25),IF(AE2203&lt;=200,134.5+((AE2203-100)*1.04*1.16),255.14+((AE2203-200)*1.02*1.12))))))</f>
        <v>130.35375000000002</v>
      </c>
      <c r="AH2203" s="11">
        <f>IF(Z2203=1,0,IF(Z2203=4,0,(AG2203*1.08)))</f>
        <v>140.78205000000003</v>
      </c>
      <c r="AI2203" s="9">
        <f>TRUNC(AF2203,2)</f>
        <v>104.28</v>
      </c>
      <c r="AJ2203" s="9">
        <f>TRUNC(AG2203,2)</f>
        <v>130.35</v>
      </c>
      <c r="AK2203" s="9">
        <f>TRUNC(AH2203,2)</f>
        <v>140.78</v>
      </c>
      <c r="AL2203" s="13">
        <v>44170</v>
      </c>
      <c r="AM2203" s="13">
        <v>44187</v>
      </c>
      <c r="AN2203" s="13" t="s">
        <v>6541</v>
      </c>
    </row>
    <row r="2204" spans="1:40" ht="57" customHeight="1" x14ac:dyDescent="0.25">
      <c r="A2204" s="1">
        <v>8681413880476</v>
      </c>
      <c r="B2204" s="1" t="s">
        <v>1860</v>
      </c>
      <c r="C2204" s="1" t="s">
        <v>1861</v>
      </c>
      <c r="D2204" s="2" t="s">
        <v>44</v>
      </c>
      <c r="E2204" s="3" t="s">
        <v>5731</v>
      </c>
      <c r="F2204" s="3">
        <v>0</v>
      </c>
      <c r="G2204" s="2">
        <v>2</v>
      </c>
      <c r="H2204" s="3">
        <v>1</v>
      </c>
      <c r="I2204" s="3"/>
      <c r="J2204" s="3"/>
      <c r="K2204" s="3"/>
      <c r="L2204" s="4" t="s">
        <v>2278</v>
      </c>
      <c r="M2204" s="4" t="s">
        <v>849</v>
      </c>
      <c r="N2204" s="3" t="s">
        <v>5938</v>
      </c>
      <c r="O2204" s="3">
        <v>2.27</v>
      </c>
      <c r="P2204" s="3" t="s">
        <v>209</v>
      </c>
      <c r="Q2204" s="3">
        <v>2500</v>
      </c>
      <c r="R2204" s="3" t="s">
        <v>48</v>
      </c>
      <c r="S2204" s="10" t="s">
        <v>49</v>
      </c>
      <c r="T2204" s="10" t="s">
        <v>1171</v>
      </c>
      <c r="U2204" s="38">
        <v>24.13</v>
      </c>
      <c r="V2204" s="38">
        <v>24.13</v>
      </c>
      <c r="W2204" s="38">
        <v>24.13</v>
      </c>
      <c r="X2204" s="10" t="s">
        <v>1171</v>
      </c>
      <c r="Y2204" s="12"/>
      <c r="Z2204" s="1">
        <v>0</v>
      </c>
      <c r="AA2204" s="9">
        <v>91.92</v>
      </c>
      <c r="AB2204" s="9"/>
      <c r="AC2204" s="50">
        <f>IF(AD2204=AK2204,1,0)</f>
        <v>1</v>
      </c>
      <c r="AD2204" s="50">
        <v>133.58000000000001</v>
      </c>
      <c r="AE2204" s="39">
        <v>91.92</v>
      </c>
      <c r="AF2204" s="11">
        <f>IF(Z2204=2,AE2204*1.08,IF(AE2204&lt;=10,(AE2204*1.09),IF(AE2204&lt;=50,(10*1.09)+((AE2204-10)*1.08),IF(AE2204&lt;=100,(10*1.09)+((50-10)*1.08)+((AE2204-50)*1.07),IF(AE2204&lt;=200,(10*1.09)+((50-10)*1.08)+((100-50)*1.07)+((AE2204-100)*1.04),(10*1.09)+((50-10)*1.08)+((100-50)*1.07)+((200-100)*1.04)+((AE2204-200)*1.02))))))</f>
        <v>98.954400000000007</v>
      </c>
      <c r="AG2204" s="11">
        <f>IF(Z2204=1,AF2204*1.08,IF(Z2204=4,AF2204*1.08,IF(Z2204=2,0,IF(AE2204&lt;=100,(AF2204*1.25),IF(AE2204&lt;=200,134.5+((AE2204-100)*1.04*1.16),255.14+((AE2204-200)*1.02*1.12))))))</f>
        <v>123.69300000000001</v>
      </c>
      <c r="AH2204" s="11">
        <f>IF(Z2204=1,0,IF(Z2204=4,0,(AG2204*1.08)))</f>
        <v>133.58844000000002</v>
      </c>
      <c r="AI2204" s="9">
        <f>TRUNC(AF2204,2)</f>
        <v>98.95</v>
      </c>
      <c r="AJ2204" s="9">
        <f>TRUNC(AG2204,2)</f>
        <v>123.69</v>
      </c>
      <c r="AK2204" s="9">
        <f>TRUNC(AH2204,2)</f>
        <v>133.58000000000001</v>
      </c>
      <c r="AL2204" s="13">
        <v>44170</v>
      </c>
      <c r="AM2204" s="13">
        <v>44187</v>
      </c>
      <c r="AN2204" s="13" t="s">
        <v>6541</v>
      </c>
    </row>
    <row r="2205" spans="1:40" ht="57" customHeight="1" x14ac:dyDescent="0.25">
      <c r="A2205" s="1">
        <v>8681413880377</v>
      </c>
      <c r="B2205" s="1" t="s">
        <v>1860</v>
      </c>
      <c r="C2205" s="1" t="s">
        <v>1861</v>
      </c>
      <c r="D2205" s="2" t="s">
        <v>44</v>
      </c>
      <c r="E2205" s="2" t="s">
        <v>5731</v>
      </c>
      <c r="F2205" s="3">
        <v>0</v>
      </c>
      <c r="G2205" s="2">
        <v>2</v>
      </c>
      <c r="H2205" s="3">
        <v>1</v>
      </c>
      <c r="I2205" s="3"/>
      <c r="J2205" s="3"/>
      <c r="K2205" s="3"/>
      <c r="L2205" s="4" t="s">
        <v>2248</v>
      </c>
      <c r="M2205" s="4" t="s">
        <v>849</v>
      </c>
      <c r="N2205" s="3" t="s">
        <v>5938</v>
      </c>
      <c r="O2205" s="3">
        <v>3.86</v>
      </c>
      <c r="P2205" s="3" t="s">
        <v>209</v>
      </c>
      <c r="Q2205" s="3">
        <v>5000</v>
      </c>
      <c r="R2205" s="3" t="s">
        <v>48</v>
      </c>
      <c r="S2205" s="10" t="s">
        <v>49</v>
      </c>
      <c r="T2205" s="10" t="s">
        <v>1171</v>
      </c>
      <c r="U2205" s="38">
        <v>45.81</v>
      </c>
      <c r="V2205" s="38">
        <v>45.81</v>
      </c>
      <c r="W2205" s="38">
        <v>45.81</v>
      </c>
      <c r="X2205" s="3" t="s">
        <v>1171</v>
      </c>
      <c r="Y2205" s="12"/>
      <c r="Z2205" s="1">
        <v>0</v>
      </c>
      <c r="AA2205" s="9">
        <v>121.34</v>
      </c>
      <c r="AB2205" s="9"/>
      <c r="AC2205" s="50">
        <f>IF(AD2205=AK2205,1,0)</f>
        <v>1</v>
      </c>
      <c r="AD2205" s="50">
        <v>173.06</v>
      </c>
      <c r="AE2205" s="39">
        <v>121.34</v>
      </c>
      <c r="AF2205" s="11">
        <f>IF(Z2205=2,AE2205*1.08,IF(AE2205&lt;=10,(AE2205*1.09),IF(AE2205&lt;=50,(10*1.09)+((AE2205-10)*1.08),IF(AE2205&lt;=100,(10*1.09)+((50-10)*1.08)+((AE2205-50)*1.07),IF(AE2205&lt;=200,(10*1.09)+((50-10)*1.08)+((100-50)*1.07)+((AE2205-100)*1.04),(10*1.09)+((50-10)*1.08)+((100-50)*1.07)+((200-100)*1.04)+((AE2205-200)*1.02))))))</f>
        <v>129.7936</v>
      </c>
      <c r="AG2205" s="11">
        <f>IF(Z2205=1,AF2205*1.08,IF(Z2205=4,AF2205*1.08,IF(Z2205=2,0,IF(AE2205&lt;=100,(AF2205*1.25),IF(AE2205&lt;=200,134.5+((AE2205-100)*1.04*1.16),255.14+((AE2205-200)*1.02*1.12))))))</f>
        <v>160.244576</v>
      </c>
      <c r="AH2205" s="11">
        <f>IF(Z2205=1,0,IF(Z2205=4,0,(AG2205*1.08)))</f>
        <v>173.06414208000001</v>
      </c>
      <c r="AI2205" s="9">
        <f>TRUNC(AF2205,2)</f>
        <v>129.79</v>
      </c>
      <c r="AJ2205" s="9">
        <f>TRUNC(AG2205,2)</f>
        <v>160.24</v>
      </c>
      <c r="AK2205" s="9">
        <f>TRUNC(AH2205,2)</f>
        <v>173.06</v>
      </c>
      <c r="AL2205" s="13">
        <v>44170</v>
      </c>
      <c r="AM2205" s="13">
        <v>44187</v>
      </c>
      <c r="AN2205" s="13" t="s">
        <v>6541</v>
      </c>
    </row>
    <row r="2206" spans="1:40" ht="57" customHeight="1" x14ac:dyDescent="0.25">
      <c r="A2206" s="1">
        <v>8681413880575</v>
      </c>
      <c r="B2206" s="1" t="s">
        <v>1860</v>
      </c>
      <c r="C2206" s="1" t="s">
        <v>1861</v>
      </c>
      <c r="D2206" s="2" t="s">
        <v>44</v>
      </c>
      <c r="E2206" s="3" t="s">
        <v>5731</v>
      </c>
      <c r="F2206" s="3">
        <v>0</v>
      </c>
      <c r="G2206" s="2">
        <v>2</v>
      </c>
      <c r="H2206" s="3">
        <v>1</v>
      </c>
      <c r="I2206" s="3"/>
      <c r="J2206" s="3"/>
      <c r="K2206" s="3"/>
      <c r="L2206" s="4" t="s">
        <v>1864</v>
      </c>
      <c r="M2206" s="4" t="s">
        <v>849</v>
      </c>
      <c r="N2206" s="3" t="s">
        <v>5938</v>
      </c>
      <c r="O2206" s="3">
        <v>3.86</v>
      </c>
      <c r="P2206" s="3" t="s">
        <v>209</v>
      </c>
      <c r="Q2206" s="3">
        <v>1500</v>
      </c>
      <c r="R2206" s="3" t="s">
        <v>48</v>
      </c>
      <c r="S2206" s="10" t="s">
        <v>49</v>
      </c>
      <c r="T2206" s="3" t="s">
        <v>1171</v>
      </c>
      <c r="U2206" s="38">
        <v>21.33</v>
      </c>
      <c r="V2206" s="38">
        <v>21.33</v>
      </c>
      <c r="W2206" s="38">
        <v>21.33</v>
      </c>
      <c r="X2206" s="3" t="s">
        <v>1171</v>
      </c>
      <c r="Y2206" s="12"/>
      <c r="Z2206" s="1">
        <v>0</v>
      </c>
      <c r="AA2206" s="9">
        <v>81.38</v>
      </c>
      <c r="AB2206" s="9"/>
      <c r="AC2206" s="50">
        <f>IF(AD2206=AK2206,1,0)</f>
        <v>1</v>
      </c>
      <c r="AD2206" s="50">
        <v>118.36</v>
      </c>
      <c r="AE2206" s="39">
        <v>81.38</v>
      </c>
      <c r="AF2206" s="11">
        <f>IF(Z2206=2,AE2206*1.08,IF(AE2206&lt;=10,(AE2206*1.09),IF(AE2206&lt;=50,(10*1.09)+((AE2206-10)*1.08),IF(AE2206&lt;=100,(10*1.09)+((50-10)*1.08)+((AE2206-50)*1.07),IF(AE2206&lt;=200,(10*1.09)+((50-10)*1.08)+((100-50)*1.07)+((AE2206-100)*1.04),(10*1.09)+((50-10)*1.08)+((100-50)*1.07)+((200-100)*1.04)+((AE2206-200)*1.02))))))</f>
        <v>87.676600000000008</v>
      </c>
      <c r="AG2206" s="11">
        <f>IF(Z2206=1,AF2206*1.08,IF(Z2206=4,AF2206*1.08,IF(Z2206=2,0,IF(AE2206&lt;=100,(AF2206*1.25),IF(AE2206&lt;=200,134.5+((AE2206-100)*1.04*1.16),255.14+((AE2206-200)*1.02*1.12))))))</f>
        <v>109.59575000000001</v>
      </c>
      <c r="AH2206" s="11">
        <f>IF(Z2206=1,0,IF(Z2206=4,0,(AG2206*1.08)))</f>
        <v>118.36341000000002</v>
      </c>
      <c r="AI2206" s="9">
        <f>TRUNC(AF2206,2)</f>
        <v>87.67</v>
      </c>
      <c r="AJ2206" s="9">
        <f>TRUNC(AG2206,2)</f>
        <v>109.59</v>
      </c>
      <c r="AK2206" s="9">
        <f>TRUNC(AH2206,2)</f>
        <v>118.36</v>
      </c>
      <c r="AL2206" s="13">
        <v>44170</v>
      </c>
      <c r="AM2206" s="13">
        <v>44187</v>
      </c>
      <c r="AN2206" s="13" t="s">
        <v>6541</v>
      </c>
    </row>
    <row r="2207" spans="1:40" ht="57" customHeight="1" x14ac:dyDescent="0.25">
      <c r="A2207" s="1">
        <v>8681413880551</v>
      </c>
      <c r="B2207" s="1" t="s">
        <v>1860</v>
      </c>
      <c r="C2207" s="1" t="s">
        <v>1861</v>
      </c>
      <c r="D2207" s="2" t="s">
        <v>44</v>
      </c>
      <c r="E2207" s="3" t="s">
        <v>5731</v>
      </c>
      <c r="F2207" s="3">
        <v>0</v>
      </c>
      <c r="G2207" s="2">
        <v>2</v>
      </c>
      <c r="H2207" s="3">
        <v>1</v>
      </c>
      <c r="I2207" s="3"/>
      <c r="J2207" s="3"/>
      <c r="K2207" s="3"/>
      <c r="L2207" s="4" t="s">
        <v>2284</v>
      </c>
      <c r="M2207" s="4" t="s">
        <v>849</v>
      </c>
      <c r="N2207" s="3" t="s">
        <v>5938</v>
      </c>
      <c r="O2207" s="3">
        <v>3.86</v>
      </c>
      <c r="P2207" s="3" t="s">
        <v>209</v>
      </c>
      <c r="Q2207" s="3">
        <v>2000</v>
      </c>
      <c r="R2207" s="3" t="s">
        <v>48</v>
      </c>
      <c r="S2207" s="10" t="s">
        <v>49</v>
      </c>
      <c r="T2207" s="10" t="s">
        <v>1171</v>
      </c>
      <c r="U2207" s="38">
        <v>22.11</v>
      </c>
      <c r="V2207" s="38">
        <v>22.11</v>
      </c>
      <c r="W2207" s="38">
        <v>22.11</v>
      </c>
      <c r="X2207" s="3" t="s">
        <v>1171</v>
      </c>
      <c r="Y2207" s="12"/>
      <c r="Z2207" s="1">
        <v>0</v>
      </c>
      <c r="AA2207" s="9">
        <v>84.14</v>
      </c>
      <c r="AB2207" s="9"/>
      <c r="AC2207" s="50">
        <f>IF(AD2207=AK2207,1,0)</f>
        <v>1</v>
      </c>
      <c r="AD2207" s="50">
        <v>122.35</v>
      </c>
      <c r="AE2207" s="39">
        <v>84.14</v>
      </c>
      <c r="AF2207" s="11">
        <f>IF(Z2207=2,AE2207*1.08,IF(AE2207&lt;=10,(AE2207*1.09),IF(AE2207&lt;=50,(10*1.09)+((AE2207-10)*1.08),IF(AE2207&lt;=100,(10*1.09)+((50-10)*1.08)+((AE2207-50)*1.07),IF(AE2207&lt;=200,(10*1.09)+((50-10)*1.08)+((100-50)*1.07)+((AE2207-100)*1.04),(10*1.09)+((50-10)*1.08)+((100-50)*1.07)+((200-100)*1.04)+((AE2207-200)*1.02))))))</f>
        <v>90.629800000000003</v>
      </c>
      <c r="AG2207" s="11">
        <f>IF(Z2207=1,AF2207*1.08,IF(Z2207=4,AF2207*1.08,IF(Z2207=2,0,IF(AE2207&lt;=100,(AF2207*1.25),IF(AE2207&lt;=200,134.5+((AE2207-100)*1.04*1.16),255.14+((AE2207-200)*1.02*1.12))))))</f>
        <v>113.28725</v>
      </c>
      <c r="AH2207" s="11">
        <f>IF(Z2207=1,0,IF(Z2207=4,0,(AG2207*1.08)))</f>
        <v>122.35023000000001</v>
      </c>
      <c r="AI2207" s="9">
        <f>TRUNC(AF2207,2)</f>
        <v>90.62</v>
      </c>
      <c r="AJ2207" s="9">
        <f>TRUNC(AG2207,2)</f>
        <v>113.28</v>
      </c>
      <c r="AK2207" s="9">
        <f>TRUNC(AH2207,2)</f>
        <v>122.35</v>
      </c>
      <c r="AL2207" s="13">
        <v>44170</v>
      </c>
      <c r="AM2207" s="13">
        <v>44187</v>
      </c>
      <c r="AN2207" s="13" t="s">
        <v>6541</v>
      </c>
    </row>
    <row r="2208" spans="1:40" ht="57" customHeight="1" x14ac:dyDescent="0.25">
      <c r="A2208" s="1">
        <v>8681413880544</v>
      </c>
      <c r="B2208" s="1" t="s">
        <v>1860</v>
      </c>
      <c r="C2208" s="1" t="s">
        <v>1861</v>
      </c>
      <c r="D2208" s="2" t="s">
        <v>44</v>
      </c>
      <c r="E2208" s="3" t="s">
        <v>5731</v>
      </c>
      <c r="F2208" s="3">
        <v>0</v>
      </c>
      <c r="G2208" s="2">
        <v>2</v>
      </c>
      <c r="H2208" s="3">
        <v>1</v>
      </c>
      <c r="I2208" s="3"/>
      <c r="J2208" s="3"/>
      <c r="K2208" s="3"/>
      <c r="L2208" s="4" t="s">
        <v>2286</v>
      </c>
      <c r="M2208" s="4" t="s">
        <v>849</v>
      </c>
      <c r="N2208" s="3" t="s">
        <v>5938</v>
      </c>
      <c r="O2208" s="3">
        <v>3.86</v>
      </c>
      <c r="P2208" s="3" t="s">
        <v>209</v>
      </c>
      <c r="Q2208" s="3">
        <v>2500</v>
      </c>
      <c r="R2208" s="3" t="s">
        <v>48</v>
      </c>
      <c r="S2208" s="10" t="s">
        <v>49</v>
      </c>
      <c r="T2208" s="3" t="s">
        <v>1171</v>
      </c>
      <c r="U2208" s="38">
        <v>24.13</v>
      </c>
      <c r="V2208" s="38">
        <v>24.13</v>
      </c>
      <c r="W2208" s="38">
        <v>24.13</v>
      </c>
      <c r="X2208" s="3" t="s">
        <v>1171</v>
      </c>
      <c r="Y2208" s="12"/>
      <c r="Z2208" s="1">
        <v>0</v>
      </c>
      <c r="AA2208" s="9">
        <v>91.92</v>
      </c>
      <c r="AB2208" s="9"/>
      <c r="AC2208" s="50">
        <f>IF(AD2208=AK2208,1,0)</f>
        <v>1</v>
      </c>
      <c r="AD2208" s="50">
        <v>133.58000000000001</v>
      </c>
      <c r="AE2208" s="39">
        <v>91.92</v>
      </c>
      <c r="AF2208" s="11">
        <f>IF(Z2208=2,AE2208*1.08,IF(AE2208&lt;=10,(AE2208*1.09),IF(AE2208&lt;=50,(10*1.09)+((AE2208-10)*1.08),IF(AE2208&lt;=100,(10*1.09)+((50-10)*1.08)+((AE2208-50)*1.07),IF(AE2208&lt;=200,(10*1.09)+((50-10)*1.08)+((100-50)*1.07)+((AE2208-100)*1.04),(10*1.09)+((50-10)*1.08)+((100-50)*1.07)+((200-100)*1.04)+((AE2208-200)*1.02))))))</f>
        <v>98.954400000000007</v>
      </c>
      <c r="AG2208" s="11">
        <f>IF(Z2208=1,AF2208*1.08,IF(Z2208=4,AF2208*1.08,IF(Z2208=2,0,IF(AE2208&lt;=100,(AF2208*1.25),IF(AE2208&lt;=200,134.5+((AE2208-100)*1.04*1.16),255.14+((AE2208-200)*1.02*1.12))))))</f>
        <v>123.69300000000001</v>
      </c>
      <c r="AH2208" s="11">
        <f>IF(Z2208=1,0,IF(Z2208=4,0,(AG2208*1.08)))</f>
        <v>133.58844000000002</v>
      </c>
      <c r="AI2208" s="9">
        <f>TRUNC(AF2208,2)</f>
        <v>98.95</v>
      </c>
      <c r="AJ2208" s="9">
        <f>TRUNC(AG2208,2)</f>
        <v>123.69</v>
      </c>
      <c r="AK2208" s="9">
        <f>TRUNC(AH2208,2)</f>
        <v>133.58000000000001</v>
      </c>
      <c r="AL2208" s="13">
        <v>44170</v>
      </c>
      <c r="AM2208" s="13">
        <v>44187</v>
      </c>
      <c r="AN2208" s="13" t="s">
        <v>6541</v>
      </c>
    </row>
    <row r="2209" spans="1:40" ht="57" customHeight="1" x14ac:dyDescent="0.25">
      <c r="A2209" s="1">
        <v>8699587094186</v>
      </c>
      <c r="B2209" s="1" t="s">
        <v>3635</v>
      </c>
      <c r="C2209" s="1" t="s">
        <v>1194</v>
      </c>
      <c r="D2209" s="2" t="s">
        <v>44</v>
      </c>
      <c r="E2209" s="3" t="s">
        <v>133</v>
      </c>
      <c r="F2209" s="3">
        <v>0</v>
      </c>
      <c r="G2209" s="2">
        <v>2</v>
      </c>
      <c r="H2209" s="3">
        <v>1</v>
      </c>
      <c r="I2209" s="3"/>
      <c r="J2209" s="3"/>
      <c r="K2209" s="3"/>
      <c r="L2209" s="4" t="s">
        <v>1265</v>
      </c>
      <c r="M2209" s="4" t="s">
        <v>103</v>
      </c>
      <c r="N2209" s="3" t="s">
        <v>5937</v>
      </c>
      <c r="O2209" s="3">
        <v>5</v>
      </c>
      <c r="P2209" s="3" t="s">
        <v>76</v>
      </c>
      <c r="Q2209" s="3">
        <v>84</v>
      </c>
      <c r="R2209" s="3" t="s">
        <v>48</v>
      </c>
      <c r="S2209" s="10" t="s">
        <v>49</v>
      </c>
      <c r="T2209" s="10" t="s">
        <v>153</v>
      </c>
      <c r="U2209" s="38">
        <v>20.079999999999998</v>
      </c>
      <c r="V2209" s="38">
        <v>20.079999999999998</v>
      </c>
      <c r="W2209" s="38">
        <v>16.059999999999999</v>
      </c>
      <c r="X2209" s="11" t="s">
        <v>153</v>
      </c>
      <c r="Y2209" s="42" t="s">
        <v>4190</v>
      </c>
      <c r="Z2209" s="1">
        <v>0</v>
      </c>
      <c r="AA2209" s="9">
        <v>97.76</v>
      </c>
      <c r="AB2209" s="9"/>
      <c r="AC2209" s="50"/>
      <c r="AD2209" s="50"/>
      <c r="AE2209" s="39">
        <v>107.53</v>
      </c>
      <c r="AF2209" s="11">
        <f>IF(Z2209=2,AE2209*1.08,IF(AE2209&lt;=10,(AE2209*1.09),IF(AE2209&lt;=50,(10*1.09)+((AE2209-10)*1.08),IF(AE2209&lt;=100,(10*1.09)+((50-10)*1.08)+((AE2209-50)*1.07),IF(AE2209&lt;=200,(10*1.09)+((50-10)*1.08)+((100-50)*1.07)+((AE2209-100)*1.04),(10*1.09)+((50-10)*1.08)+((100-50)*1.07)+((200-100)*1.04)+((AE2209-200)*1.02))))))</f>
        <v>115.43119999999999</v>
      </c>
      <c r="AG2209" s="11">
        <f>IF(Z2209=1,AF2209*1.08,IF(Z2209=4,AF2209*1.08,IF(Z2209=2,0,IF(AE2209&lt;=100,(AF2209*1.25),IF(AE2209&lt;=200,134.5+((AE2209-100)*1.04*1.16),255.14+((AE2209-200)*1.02*1.12))))))</f>
        <v>143.584192</v>
      </c>
      <c r="AH2209" s="11">
        <f>IF(Z2209=1,0,IF(Z2209=4,0,(AG2209*1.08)))</f>
        <v>155.07092736000001</v>
      </c>
      <c r="AI2209" s="9">
        <f>TRUNC(AF2209,2)</f>
        <v>115.43</v>
      </c>
      <c r="AJ2209" s="9">
        <f>TRUNC(AG2209,2)</f>
        <v>143.58000000000001</v>
      </c>
      <c r="AK2209" s="9">
        <f>TRUNC(AH2209,2)</f>
        <v>155.07</v>
      </c>
      <c r="AL2209" s="13">
        <v>44170</v>
      </c>
      <c r="AM2209" s="13">
        <v>44187</v>
      </c>
      <c r="AN2209" s="13" t="s">
        <v>6541</v>
      </c>
    </row>
    <row r="2210" spans="1:40" ht="57" customHeight="1" x14ac:dyDescent="0.25">
      <c r="A2210" s="1">
        <v>8698856350305</v>
      </c>
      <c r="B2210" s="1" t="s">
        <v>868</v>
      </c>
      <c r="C2210" s="1" t="s">
        <v>869</v>
      </c>
      <c r="D2210" s="2" t="s">
        <v>44</v>
      </c>
      <c r="E2210" s="3" t="s">
        <v>5731</v>
      </c>
      <c r="F2210" s="3">
        <v>0</v>
      </c>
      <c r="G2210" s="2">
        <v>2</v>
      </c>
      <c r="H2210" s="3">
        <v>1</v>
      </c>
      <c r="I2210" s="3"/>
      <c r="J2210" s="3"/>
      <c r="K2210" s="3"/>
      <c r="L2210" s="4" t="s">
        <v>870</v>
      </c>
      <c r="M2210" s="4" t="s">
        <v>871</v>
      </c>
      <c r="N2210" s="3" t="s">
        <v>6008</v>
      </c>
      <c r="O2210" s="3">
        <v>10</v>
      </c>
      <c r="P2210" s="3" t="s">
        <v>76</v>
      </c>
      <c r="Q2210" s="3">
        <v>30</v>
      </c>
      <c r="R2210" s="3" t="s">
        <v>48</v>
      </c>
      <c r="S2210" s="10" t="s">
        <v>49</v>
      </c>
      <c r="T2210" s="3" t="s">
        <v>153</v>
      </c>
      <c r="U2210" s="38">
        <v>19.8</v>
      </c>
      <c r="V2210" s="38">
        <v>19.8</v>
      </c>
      <c r="W2210" s="38">
        <v>19.8</v>
      </c>
      <c r="X2210" s="11" t="s">
        <v>153</v>
      </c>
      <c r="Y2210" s="12"/>
      <c r="Z2210" s="1">
        <v>0</v>
      </c>
      <c r="AA2210" s="9">
        <v>75.540000000000006</v>
      </c>
      <c r="AB2210" s="9"/>
      <c r="AC2210" s="50">
        <f>IF(AD2210=AK2210,1,0)</f>
        <v>1</v>
      </c>
      <c r="AD2210" s="50">
        <v>109.92</v>
      </c>
      <c r="AE2210" s="39">
        <v>75.540000000000006</v>
      </c>
      <c r="AF2210" s="11">
        <f>IF(Z2210=2,AE2210*1.08,IF(AE2210&lt;=10,(AE2210*1.09),IF(AE2210&lt;=50,(10*1.09)+((AE2210-10)*1.08),IF(AE2210&lt;=100,(10*1.09)+((50-10)*1.08)+((AE2210-50)*1.07),IF(AE2210&lt;=200,(10*1.09)+((50-10)*1.08)+((100-50)*1.07)+((AE2210-100)*1.04),(10*1.09)+((50-10)*1.08)+((100-50)*1.07)+((200-100)*1.04)+((AE2210-200)*1.02))))))</f>
        <v>81.427800000000005</v>
      </c>
      <c r="AG2210" s="11">
        <f>IF(Z2210=1,AF2210*1.08,IF(Z2210=4,AF2210*1.08,IF(Z2210=2,0,IF(AE2210&lt;=100,(AF2210*1.25),IF(AE2210&lt;=200,134.5+((AE2210-100)*1.04*1.16),255.14+((AE2210-200)*1.02*1.12))))))</f>
        <v>101.78475</v>
      </c>
      <c r="AH2210" s="11">
        <f>IF(Z2210=1,0,IF(Z2210=4,0,(AG2210*1.08)))</f>
        <v>109.92753</v>
      </c>
      <c r="AI2210" s="9">
        <f>TRUNC(AF2210,2)</f>
        <v>81.42</v>
      </c>
      <c r="AJ2210" s="9">
        <f>TRUNC(AG2210,2)</f>
        <v>101.78</v>
      </c>
      <c r="AK2210" s="9">
        <f>TRUNC(AH2210,2)</f>
        <v>109.92</v>
      </c>
      <c r="AL2210" s="13">
        <v>44170</v>
      </c>
      <c r="AM2210" s="13">
        <v>44187</v>
      </c>
      <c r="AN2210" s="13" t="s">
        <v>6541</v>
      </c>
    </row>
    <row r="2211" spans="1:40" ht="57" customHeight="1" x14ac:dyDescent="0.25">
      <c r="A2211" s="1">
        <v>8699456010019</v>
      </c>
      <c r="B2211" s="1" t="s">
        <v>855</v>
      </c>
      <c r="C2211" s="1" t="s">
        <v>856</v>
      </c>
      <c r="D2211" s="2" t="s">
        <v>44</v>
      </c>
      <c r="E2211" s="3" t="s">
        <v>5731</v>
      </c>
      <c r="F2211" s="3">
        <v>0</v>
      </c>
      <c r="G2211" s="2">
        <v>1</v>
      </c>
      <c r="H2211" s="3">
        <v>1</v>
      </c>
      <c r="I2211" s="3"/>
      <c r="J2211" s="3"/>
      <c r="K2211" s="3"/>
      <c r="L2211" s="4" t="s">
        <v>2239</v>
      </c>
      <c r="M2211" s="4" t="s">
        <v>105</v>
      </c>
      <c r="N2211" s="3" t="s">
        <v>6027</v>
      </c>
      <c r="O2211" s="3">
        <v>15</v>
      </c>
      <c r="P2211" s="3" t="s">
        <v>76</v>
      </c>
      <c r="Q2211" s="3">
        <v>28</v>
      </c>
      <c r="R2211" s="3" t="s">
        <v>48</v>
      </c>
      <c r="S2211" s="10" t="s">
        <v>18</v>
      </c>
      <c r="T2211" s="3" t="s">
        <v>225</v>
      </c>
      <c r="U2211" s="38">
        <v>8.89</v>
      </c>
      <c r="V2211" s="38">
        <v>15.57</v>
      </c>
      <c r="W2211" s="38">
        <v>8.89</v>
      </c>
      <c r="X2211" s="11" t="s">
        <v>225</v>
      </c>
      <c r="Y2211" s="12"/>
      <c r="Z2211" s="1">
        <v>0</v>
      </c>
      <c r="AA2211" s="9">
        <v>33.9</v>
      </c>
      <c r="AB2211" s="9"/>
      <c r="AC2211" s="50">
        <f>IF(AD2211=AK2211,1,0)</f>
        <v>0</v>
      </c>
      <c r="AD2211" s="50">
        <v>42.46</v>
      </c>
      <c r="AE2211" s="39">
        <v>33.9</v>
      </c>
      <c r="AF2211" s="11">
        <f>IF(Z2211=2,AE2211*1.08,IF(AE2211&lt;=10,(AE2211*1.09),IF(AE2211&lt;=50,(10*1.09)+((AE2211-10)*1.08),IF(AE2211&lt;=100,(10*1.09)+((50-10)*1.08)+((AE2211-50)*1.07),IF(AE2211&lt;=200,(10*1.09)+((50-10)*1.08)+((100-50)*1.07)+((AE2211-100)*1.04),(10*1.09)+((50-10)*1.08)+((100-50)*1.07)+((200-100)*1.04)+((AE2211-200)*1.02))))))</f>
        <v>36.712000000000003</v>
      </c>
      <c r="AG2211" s="11">
        <f>IF(Z2211=1,AF2211*1.08,IF(Z2211=4,AF2211*1.08,IF(Z2211=2,0,IF(AE2211&lt;=100,(AF2211*1.25),IF(AE2211&lt;=200,134.5+((AE2211-100)*1.04*1.16),255.14+((AE2211-200)*1.02*1.12))))))</f>
        <v>45.89</v>
      </c>
      <c r="AH2211" s="11">
        <f>IF(Z2211=1,0,IF(Z2211=4,0,(AG2211*1.08)))</f>
        <v>49.561200000000007</v>
      </c>
      <c r="AI2211" s="9">
        <f>TRUNC(AF2211,2)</f>
        <v>36.71</v>
      </c>
      <c r="AJ2211" s="9">
        <f>TRUNC(AG2211,2)</f>
        <v>45.89</v>
      </c>
      <c r="AK2211" s="9">
        <f>TRUNC(AH2211,2)</f>
        <v>49.56</v>
      </c>
      <c r="AL2211" s="13">
        <v>44170</v>
      </c>
      <c r="AM2211" s="13">
        <v>44187</v>
      </c>
      <c r="AN2211" s="13" t="s">
        <v>6541</v>
      </c>
    </row>
    <row r="2212" spans="1:40" ht="57" customHeight="1" x14ac:dyDescent="0.25">
      <c r="A2212" s="1">
        <v>8699456010026</v>
      </c>
      <c r="B2212" s="1" t="s">
        <v>855</v>
      </c>
      <c r="C2212" s="1" t="s">
        <v>856</v>
      </c>
      <c r="D2212" s="2" t="s">
        <v>44</v>
      </c>
      <c r="E2212" s="3" t="s">
        <v>5731</v>
      </c>
      <c r="F2212" s="3">
        <v>0</v>
      </c>
      <c r="G2212" s="2">
        <v>1</v>
      </c>
      <c r="H2212" s="3">
        <v>1</v>
      </c>
      <c r="I2212" s="3"/>
      <c r="J2212" s="3"/>
      <c r="K2212" s="3"/>
      <c r="L2212" s="4" t="s">
        <v>859</v>
      </c>
      <c r="M2212" s="4" t="s">
        <v>105</v>
      </c>
      <c r="N2212" s="3" t="s">
        <v>6027</v>
      </c>
      <c r="O2212" s="3">
        <v>30</v>
      </c>
      <c r="P2212" s="3" t="s">
        <v>76</v>
      </c>
      <c r="Q2212" s="3">
        <v>28</v>
      </c>
      <c r="R2212" s="3" t="s">
        <v>48</v>
      </c>
      <c r="S2212" s="10" t="s">
        <v>18</v>
      </c>
      <c r="T2212" s="3" t="s">
        <v>102</v>
      </c>
      <c r="U2212" s="38">
        <v>12.41</v>
      </c>
      <c r="V2212" s="38">
        <v>22.95</v>
      </c>
      <c r="W2212" s="38">
        <v>12.41</v>
      </c>
      <c r="X2212" s="3" t="s">
        <v>102</v>
      </c>
      <c r="Y2212" s="12"/>
      <c r="Z2212" s="1">
        <v>0</v>
      </c>
      <c r="AA2212" s="9">
        <v>47.33</v>
      </c>
      <c r="AB2212" s="9"/>
      <c r="AC2212" s="50">
        <f>IF(AD2212=AK2212,1,0)</f>
        <v>0</v>
      </c>
      <c r="AD2212" s="50">
        <v>49.25</v>
      </c>
      <c r="AE2212" s="39">
        <v>47.33</v>
      </c>
      <c r="AF2212" s="11">
        <f>IF(Z2212=2,AE2212*1.08,IF(AE2212&lt;=10,(AE2212*1.09),IF(AE2212&lt;=50,(10*1.09)+((AE2212-10)*1.08),IF(AE2212&lt;=100,(10*1.09)+((50-10)*1.08)+((AE2212-50)*1.07),IF(AE2212&lt;=200,(10*1.09)+((50-10)*1.08)+((100-50)*1.07)+((AE2212-100)*1.04),(10*1.09)+((50-10)*1.08)+((100-50)*1.07)+((200-100)*1.04)+((AE2212-200)*1.02))))))</f>
        <v>51.2164</v>
      </c>
      <c r="AG2212" s="11">
        <f>IF(Z2212=1,AF2212*1.08,IF(Z2212=4,AF2212*1.08,IF(Z2212=2,0,IF(AE2212&lt;=100,(AF2212*1.25),IF(AE2212&lt;=200,134.5+((AE2212-100)*1.04*1.16),255.14+((AE2212-200)*1.02*1.12))))))</f>
        <v>64.020499999999998</v>
      </c>
      <c r="AH2212" s="11">
        <f>IF(Z2212=1,0,IF(Z2212=4,0,(AG2212*1.08)))</f>
        <v>69.142139999999998</v>
      </c>
      <c r="AI2212" s="9">
        <f>TRUNC(AF2212,2)</f>
        <v>51.21</v>
      </c>
      <c r="AJ2212" s="9">
        <f>TRUNC(AG2212,2)</f>
        <v>64.02</v>
      </c>
      <c r="AK2212" s="9">
        <f>TRUNC(AH2212,2)</f>
        <v>69.14</v>
      </c>
      <c r="AL2212" s="13">
        <v>44170</v>
      </c>
      <c r="AM2212" s="13">
        <v>44187</v>
      </c>
      <c r="AN2212" s="13" t="s">
        <v>6541</v>
      </c>
    </row>
    <row r="2213" spans="1:40" ht="57" customHeight="1" x14ac:dyDescent="0.25">
      <c r="A2213" s="1">
        <v>8699541014908</v>
      </c>
      <c r="B2213" s="1" t="s">
        <v>855</v>
      </c>
      <c r="C2213" s="1" t="s">
        <v>856</v>
      </c>
      <c r="D2213" s="2" t="s">
        <v>150</v>
      </c>
      <c r="E2213" s="3" t="s">
        <v>5731</v>
      </c>
      <c r="F2213" s="3">
        <v>0</v>
      </c>
      <c r="G2213" s="2">
        <v>5</v>
      </c>
      <c r="H2213" s="3">
        <v>1</v>
      </c>
      <c r="I2213" s="3"/>
      <c r="J2213" s="3"/>
      <c r="K2213" s="3"/>
      <c r="L2213" s="4" t="s">
        <v>5129</v>
      </c>
      <c r="M2213" s="4" t="s">
        <v>105</v>
      </c>
      <c r="N2213" s="3" t="s">
        <v>5949</v>
      </c>
      <c r="O2213" s="3">
        <v>15</v>
      </c>
      <c r="P2213" s="3" t="s">
        <v>76</v>
      </c>
      <c r="Q2213" s="3">
        <v>30</v>
      </c>
      <c r="R2213" s="3" t="s">
        <v>48</v>
      </c>
      <c r="S2213" s="10" t="s">
        <v>18</v>
      </c>
      <c r="T2213" s="3" t="s">
        <v>225</v>
      </c>
      <c r="U2213" s="38">
        <v>9.52</v>
      </c>
      <c r="V2213" s="38">
        <v>16.670000000000002</v>
      </c>
      <c r="W2213" s="38">
        <v>9.52</v>
      </c>
      <c r="X2213" s="11" t="s">
        <v>225</v>
      </c>
      <c r="Y2213" s="12"/>
      <c r="Z2213" s="1">
        <v>0</v>
      </c>
      <c r="AA2213" s="9">
        <v>29.79</v>
      </c>
      <c r="AB2213" s="9"/>
      <c r="AC2213" s="50"/>
      <c r="AD2213" s="50"/>
      <c r="AE2213" s="39">
        <v>29.79</v>
      </c>
      <c r="AF2213" s="11">
        <f>IF(Z2213=2,AE2213*1.08,IF(AE2213&lt;=10,(AE2213*1.09),IF(AE2213&lt;=50,(10*1.09)+((AE2213-10)*1.08),IF(AE2213&lt;=100,(10*1.09)+((50-10)*1.08)+((AE2213-50)*1.07),IF(AE2213&lt;=200,(10*1.09)+((50-10)*1.08)+((100-50)*1.07)+((AE2213-100)*1.04),(10*1.09)+((50-10)*1.08)+((100-50)*1.07)+((200-100)*1.04)+((AE2213-200)*1.02))))))</f>
        <v>32.273200000000003</v>
      </c>
      <c r="AG2213" s="11">
        <f>IF(Z2213=1,AF2213*1.08,IF(Z2213=4,AF2213*1.08,IF(Z2213=2,0,IF(AE2213&lt;=100,(AF2213*1.25),IF(AE2213&lt;=200,134.5+((AE2213-100)*1.04*1.16),255.14+((AE2213-200)*1.02*1.12))))))</f>
        <v>40.341500000000003</v>
      </c>
      <c r="AH2213" s="11">
        <f>IF(Z2213=1,0,IF(Z2213=4,0,(AG2213*1.08)))</f>
        <v>43.568820000000009</v>
      </c>
      <c r="AI2213" s="9">
        <f>TRUNC(AF2213,2)</f>
        <v>32.270000000000003</v>
      </c>
      <c r="AJ2213" s="9">
        <f>TRUNC(AG2213,2)</f>
        <v>40.340000000000003</v>
      </c>
      <c r="AK2213" s="9">
        <f>TRUNC(AH2213,2)</f>
        <v>43.56</v>
      </c>
      <c r="AL2213" s="13">
        <v>44170</v>
      </c>
      <c r="AM2213" s="13">
        <v>44187</v>
      </c>
      <c r="AN2213" s="13" t="s">
        <v>6541</v>
      </c>
    </row>
    <row r="2214" spans="1:40" ht="57" customHeight="1" x14ac:dyDescent="0.25">
      <c r="A2214" s="1">
        <v>8699541014922</v>
      </c>
      <c r="B2214" s="1" t="s">
        <v>855</v>
      </c>
      <c r="C2214" s="1" t="s">
        <v>856</v>
      </c>
      <c r="D2214" s="2" t="s">
        <v>150</v>
      </c>
      <c r="E2214" s="3" t="s">
        <v>5731</v>
      </c>
      <c r="F2214" s="3">
        <v>0</v>
      </c>
      <c r="G2214" s="2">
        <v>5</v>
      </c>
      <c r="H2214" s="3">
        <v>1</v>
      </c>
      <c r="I2214" s="3"/>
      <c r="J2214" s="3"/>
      <c r="K2214" s="3"/>
      <c r="L2214" s="4" t="s">
        <v>1052</v>
      </c>
      <c r="M2214" s="4" t="s">
        <v>105</v>
      </c>
      <c r="N2214" s="3" t="s">
        <v>5949</v>
      </c>
      <c r="O2214" s="3">
        <v>15</v>
      </c>
      <c r="P2214" s="3" t="s">
        <v>76</v>
      </c>
      <c r="Q2214" s="3">
        <v>90</v>
      </c>
      <c r="R2214" s="3" t="s">
        <v>48</v>
      </c>
      <c r="S2214" s="10" t="s">
        <v>18</v>
      </c>
      <c r="T2214" s="3" t="s">
        <v>225</v>
      </c>
      <c r="U2214" s="38">
        <v>28.57</v>
      </c>
      <c r="V2214" s="38">
        <v>49.99</v>
      </c>
      <c r="W2214" s="38">
        <v>28.57</v>
      </c>
      <c r="X2214" s="11" t="s">
        <v>225</v>
      </c>
      <c r="Y2214" s="12"/>
      <c r="Z2214" s="1">
        <v>0</v>
      </c>
      <c r="AA2214" s="9">
        <v>80.77</v>
      </c>
      <c r="AB2214" s="9"/>
      <c r="AC2214" s="50"/>
      <c r="AD2214" s="50"/>
      <c r="AE2214" s="39">
        <v>80.77</v>
      </c>
      <c r="AF2214" s="11">
        <f>IF(Z2214=2,AE2214*1.08,IF(AE2214&lt;=10,(AE2214*1.09),IF(AE2214&lt;=50,(10*1.09)+((AE2214-10)*1.08),IF(AE2214&lt;=100,(10*1.09)+((50-10)*1.08)+((AE2214-50)*1.07),IF(AE2214&lt;=200,(10*1.09)+((50-10)*1.08)+((100-50)*1.07)+((AE2214-100)*1.04),(10*1.09)+((50-10)*1.08)+((100-50)*1.07)+((200-100)*1.04)+((AE2214-200)*1.02))))))</f>
        <v>87.023899999999998</v>
      </c>
      <c r="AG2214" s="11">
        <f>IF(Z2214=1,AF2214*1.08,IF(Z2214=4,AF2214*1.08,IF(Z2214=2,0,IF(AE2214&lt;=100,(AF2214*1.25),IF(AE2214&lt;=200,134.5+((AE2214-100)*1.04*1.16),255.14+((AE2214-200)*1.02*1.12))))))</f>
        <v>108.779875</v>
      </c>
      <c r="AH2214" s="11">
        <f>IF(Z2214=1,0,IF(Z2214=4,0,(AG2214*1.08)))</f>
        <v>117.48226500000001</v>
      </c>
      <c r="AI2214" s="9">
        <f>TRUNC(AF2214,2)</f>
        <v>87.02</v>
      </c>
      <c r="AJ2214" s="9">
        <f>TRUNC(AG2214,2)</f>
        <v>108.77</v>
      </c>
      <c r="AK2214" s="9">
        <f>TRUNC(AH2214,2)</f>
        <v>117.48</v>
      </c>
      <c r="AL2214" s="13">
        <v>44170</v>
      </c>
      <c r="AM2214" s="13">
        <v>44187</v>
      </c>
      <c r="AN2214" s="13" t="s">
        <v>6541</v>
      </c>
    </row>
    <row r="2215" spans="1:40" ht="57" customHeight="1" x14ac:dyDescent="0.25">
      <c r="A2215" s="1">
        <v>8699559090857</v>
      </c>
      <c r="B2215" s="1" t="s">
        <v>2797</v>
      </c>
      <c r="C2215" s="1" t="s">
        <v>2798</v>
      </c>
      <c r="D2215" s="2" t="s">
        <v>44</v>
      </c>
      <c r="E2215" s="3" t="s">
        <v>5731</v>
      </c>
      <c r="F2215" s="3">
        <v>0</v>
      </c>
      <c r="G2215" s="29">
        <v>2</v>
      </c>
      <c r="H2215" s="3">
        <v>1</v>
      </c>
      <c r="I2215" s="3"/>
      <c r="J2215" s="3"/>
      <c r="K2215" s="3"/>
      <c r="L2215" s="4" t="s">
        <v>5591</v>
      </c>
      <c r="M2215" s="4" t="s">
        <v>2799</v>
      </c>
      <c r="N2215" s="3" t="s">
        <v>5986</v>
      </c>
      <c r="O2215" s="3">
        <v>1</v>
      </c>
      <c r="P2215" s="3" t="s">
        <v>76</v>
      </c>
      <c r="Q2215" s="3">
        <v>30</v>
      </c>
      <c r="R2215" s="3" t="s">
        <v>48</v>
      </c>
      <c r="S2215" s="10" t="s">
        <v>18</v>
      </c>
      <c r="T2215" s="3" t="s">
        <v>153</v>
      </c>
      <c r="U2215" s="38">
        <v>12.11</v>
      </c>
      <c r="V2215" s="38">
        <v>12.11</v>
      </c>
      <c r="W2215" s="38">
        <v>12.11</v>
      </c>
      <c r="X2215" s="11" t="s">
        <v>153</v>
      </c>
      <c r="Y2215" s="12"/>
      <c r="Z2215" s="1">
        <v>0</v>
      </c>
      <c r="AA2215" s="9">
        <v>21.63</v>
      </c>
      <c r="AB2215" s="9"/>
      <c r="AC2215" s="50">
        <f>IF(AD2215=AK2215,1,0)</f>
        <v>1</v>
      </c>
      <c r="AD2215" s="50">
        <v>31.67</v>
      </c>
      <c r="AE2215" s="39">
        <v>21.63</v>
      </c>
      <c r="AF2215" s="11">
        <f>IF(Z2215=2,AE2215*1.08,IF(AE2215&lt;=10,(AE2215*1.09),IF(AE2215&lt;=50,(10*1.09)+((AE2215-10)*1.08),IF(AE2215&lt;=100,(10*1.09)+((50-10)*1.08)+((AE2215-50)*1.07),IF(AE2215&lt;=200,(10*1.09)+((50-10)*1.08)+((100-50)*1.07)+((AE2215-100)*1.04),(10*1.09)+((50-10)*1.08)+((100-50)*1.07)+((200-100)*1.04)+((AE2215-200)*1.02))))))</f>
        <v>23.4604</v>
      </c>
      <c r="AG2215" s="11">
        <f>IF(Z2215=1,AF2215*1.08,IF(Z2215=4,AF2215*1.08,IF(Z2215=2,0,IF(AE2215&lt;=100,(AF2215*1.25),IF(AE2215&lt;=200,134.5+((AE2215-100)*1.04*1.16),255.14+((AE2215-200)*1.02*1.12))))))</f>
        <v>29.325499999999998</v>
      </c>
      <c r="AH2215" s="11">
        <f>IF(Z2215=1,0,IF(Z2215=4,0,(AG2215*1.08)))</f>
        <v>31.67154</v>
      </c>
      <c r="AI2215" s="9">
        <f>TRUNC(AF2215,2)</f>
        <v>23.46</v>
      </c>
      <c r="AJ2215" s="9">
        <f>TRUNC(AG2215,2)</f>
        <v>29.32</v>
      </c>
      <c r="AK2215" s="9">
        <f>TRUNC(AH2215,2)</f>
        <v>31.67</v>
      </c>
      <c r="AL2215" s="13">
        <v>44170</v>
      </c>
      <c r="AM2215" s="13">
        <v>44187</v>
      </c>
      <c r="AN2215" s="13" t="s">
        <v>6541</v>
      </c>
    </row>
    <row r="2216" spans="1:40" ht="57" customHeight="1" x14ac:dyDescent="0.25">
      <c r="A2216" s="1">
        <v>8699559090772</v>
      </c>
      <c r="B2216" s="1" t="s">
        <v>2797</v>
      </c>
      <c r="C2216" s="1" t="s">
        <v>2798</v>
      </c>
      <c r="D2216" s="2" t="s">
        <v>44</v>
      </c>
      <c r="E2216" s="3" t="s">
        <v>5731</v>
      </c>
      <c r="F2216" s="3">
        <v>0</v>
      </c>
      <c r="G2216" s="2">
        <v>1</v>
      </c>
      <c r="H2216" s="3">
        <v>1</v>
      </c>
      <c r="I2216" s="3"/>
      <c r="J2216" s="3"/>
      <c r="K2216" s="3"/>
      <c r="L2216" s="4" t="s">
        <v>3660</v>
      </c>
      <c r="M2216" s="4" t="s">
        <v>2799</v>
      </c>
      <c r="N2216" s="3" t="s">
        <v>5986</v>
      </c>
      <c r="O2216" s="3">
        <v>2</v>
      </c>
      <c r="P2216" s="3" t="s">
        <v>76</v>
      </c>
      <c r="Q2216" s="3">
        <v>30</v>
      </c>
      <c r="R2216" s="3" t="s">
        <v>48</v>
      </c>
      <c r="S2216" s="10" t="s">
        <v>18</v>
      </c>
      <c r="T2216" s="3" t="s">
        <v>153</v>
      </c>
      <c r="U2216" s="38">
        <v>20.68</v>
      </c>
      <c r="V2216" s="38">
        <v>20.68</v>
      </c>
      <c r="W2216" s="38">
        <v>12.4</v>
      </c>
      <c r="X2216" s="11" t="s">
        <v>153</v>
      </c>
      <c r="Y2216" s="12"/>
      <c r="Z2216" s="1">
        <v>0</v>
      </c>
      <c r="AA2216" s="9">
        <v>47.3</v>
      </c>
      <c r="AB2216" s="9"/>
      <c r="AC2216" s="50">
        <f>IF(AD2216=AK2216,1,0)</f>
        <v>1</v>
      </c>
      <c r="AD2216" s="50">
        <v>69.09</v>
      </c>
      <c r="AE2216" s="39">
        <v>47.3</v>
      </c>
      <c r="AF2216" s="11">
        <f>IF(Z2216=2,AE2216*1.08,IF(AE2216&lt;=10,(AE2216*1.09),IF(AE2216&lt;=50,(10*1.09)+((AE2216-10)*1.08),IF(AE2216&lt;=100,(10*1.09)+((50-10)*1.08)+((AE2216-50)*1.07),IF(AE2216&lt;=200,(10*1.09)+((50-10)*1.08)+((100-50)*1.07)+((AE2216-100)*1.04),(10*1.09)+((50-10)*1.08)+((100-50)*1.07)+((200-100)*1.04)+((AE2216-200)*1.02))))))</f>
        <v>51.183999999999997</v>
      </c>
      <c r="AG2216" s="11">
        <f>IF(Z2216=1,AF2216*1.08,IF(Z2216=4,AF2216*1.08,IF(Z2216=2,0,IF(AE2216&lt;=100,(AF2216*1.25),IF(AE2216&lt;=200,134.5+((AE2216-100)*1.04*1.16),255.14+((AE2216-200)*1.02*1.12))))))</f>
        <v>63.98</v>
      </c>
      <c r="AH2216" s="11">
        <f>IF(Z2216=1,0,IF(Z2216=4,0,(AG2216*1.08)))</f>
        <v>69.098399999999998</v>
      </c>
      <c r="AI2216" s="9">
        <f>TRUNC(AF2216,2)</f>
        <v>51.18</v>
      </c>
      <c r="AJ2216" s="9">
        <f>TRUNC(AG2216,2)</f>
        <v>63.98</v>
      </c>
      <c r="AK2216" s="9">
        <f>TRUNC(AH2216,2)</f>
        <v>69.09</v>
      </c>
      <c r="AL2216" s="13">
        <v>44170</v>
      </c>
      <c r="AM2216" s="13">
        <v>44187</v>
      </c>
      <c r="AN2216" s="13" t="s">
        <v>6541</v>
      </c>
    </row>
    <row r="2217" spans="1:40" ht="57" customHeight="1" x14ac:dyDescent="0.25">
      <c r="A2217" s="1">
        <v>8699559090789</v>
      </c>
      <c r="B2217" s="1" t="s">
        <v>2797</v>
      </c>
      <c r="C2217" s="1" t="s">
        <v>2798</v>
      </c>
      <c r="D2217" s="2" t="s">
        <v>44</v>
      </c>
      <c r="E2217" s="3" t="s">
        <v>5731</v>
      </c>
      <c r="F2217" s="3">
        <v>0</v>
      </c>
      <c r="G2217" s="2">
        <v>1</v>
      </c>
      <c r="H2217" s="3">
        <v>1</v>
      </c>
      <c r="I2217" s="3"/>
      <c r="J2217" s="3"/>
      <c r="K2217" s="3"/>
      <c r="L2217" s="4" t="s">
        <v>6231</v>
      </c>
      <c r="M2217" s="4" t="s">
        <v>2799</v>
      </c>
      <c r="N2217" s="3" t="s">
        <v>5986</v>
      </c>
      <c r="O2217" s="3">
        <v>4</v>
      </c>
      <c r="P2217" s="3" t="s">
        <v>76</v>
      </c>
      <c r="Q2217" s="3">
        <v>30</v>
      </c>
      <c r="R2217" s="3" t="s">
        <v>48</v>
      </c>
      <c r="S2217" s="10" t="s">
        <v>18</v>
      </c>
      <c r="T2217" s="3" t="s">
        <v>153</v>
      </c>
      <c r="U2217" s="38">
        <v>29.5</v>
      </c>
      <c r="V2217" s="38">
        <v>29.5</v>
      </c>
      <c r="W2217" s="38">
        <v>17.7</v>
      </c>
      <c r="X2217" s="11" t="s">
        <v>153</v>
      </c>
      <c r="Y2217" s="12"/>
      <c r="Z2217" s="1">
        <v>0</v>
      </c>
      <c r="AA2217" s="9">
        <v>60.94</v>
      </c>
      <c r="AB2217" s="9"/>
      <c r="AC2217" s="50">
        <f>IF(AD2217=AK2217,1,0)</f>
        <v>1</v>
      </c>
      <c r="AD2217" s="50">
        <v>88.83</v>
      </c>
      <c r="AE2217" s="39">
        <v>60.94</v>
      </c>
      <c r="AF2217" s="11">
        <f>IF(Z2217=2,AE2217*1.08,IF(AE2217&lt;=10,(AE2217*1.09),IF(AE2217&lt;=50,(10*1.09)+((AE2217-10)*1.08),IF(AE2217&lt;=100,(10*1.09)+((50-10)*1.08)+((AE2217-50)*1.07),IF(AE2217&lt;=200,(10*1.09)+((50-10)*1.08)+((100-50)*1.07)+((AE2217-100)*1.04),(10*1.09)+((50-10)*1.08)+((100-50)*1.07)+((200-100)*1.04)+((AE2217-200)*1.02))))))</f>
        <v>65.805800000000005</v>
      </c>
      <c r="AG2217" s="11">
        <f>IF(Z2217=1,AF2217*1.08,IF(Z2217=4,AF2217*1.08,IF(Z2217=2,0,IF(AE2217&lt;=100,(AF2217*1.25),IF(AE2217&lt;=200,134.5+((AE2217-100)*1.04*1.16),255.14+((AE2217-200)*1.02*1.12))))))</f>
        <v>82.257249999999999</v>
      </c>
      <c r="AH2217" s="11">
        <f>IF(Z2217=1,0,IF(Z2217=4,0,(AG2217*1.08)))</f>
        <v>88.837830000000011</v>
      </c>
      <c r="AI2217" s="9">
        <f>TRUNC(AF2217,2)</f>
        <v>65.8</v>
      </c>
      <c r="AJ2217" s="9">
        <f>TRUNC(AG2217,2)</f>
        <v>82.25</v>
      </c>
      <c r="AK2217" s="9">
        <f>TRUNC(AH2217,2)</f>
        <v>88.83</v>
      </c>
      <c r="AL2217" s="13">
        <v>44170</v>
      </c>
      <c r="AM2217" s="13">
        <v>44187</v>
      </c>
      <c r="AN2217" s="13" t="s">
        <v>6541</v>
      </c>
    </row>
    <row r="2218" spans="1:40" ht="57" customHeight="1" x14ac:dyDescent="0.25">
      <c r="A2218" s="1">
        <v>8699769980023</v>
      </c>
      <c r="B2218" s="1" t="s">
        <v>368</v>
      </c>
      <c r="C2218" s="1" t="s">
        <v>369</v>
      </c>
      <c r="D2218" s="2" t="s">
        <v>44</v>
      </c>
      <c r="E2218" s="3" t="s">
        <v>5731</v>
      </c>
      <c r="F2218" s="3">
        <v>5</v>
      </c>
      <c r="G2218" s="2">
        <v>2</v>
      </c>
      <c r="H2218" s="3">
        <v>1</v>
      </c>
      <c r="I2218" s="3"/>
      <c r="J2218" s="3"/>
      <c r="K2218" s="3"/>
      <c r="L2218" s="4" t="s">
        <v>5819</v>
      </c>
      <c r="M2218" s="4" t="s">
        <v>746</v>
      </c>
      <c r="N2218" s="3" t="s">
        <v>5904</v>
      </c>
      <c r="O2218" s="18">
        <v>0.2</v>
      </c>
      <c r="P2218" s="3" t="s">
        <v>92</v>
      </c>
      <c r="Q2218" s="3">
        <v>100</v>
      </c>
      <c r="R2218" s="16" t="s">
        <v>262</v>
      </c>
      <c r="S2218" s="10" t="s">
        <v>49</v>
      </c>
      <c r="T2218" s="3" t="s">
        <v>78</v>
      </c>
      <c r="U2218" s="38">
        <v>90</v>
      </c>
      <c r="V2218" s="38">
        <v>90</v>
      </c>
      <c r="W2218" s="38">
        <v>90</v>
      </c>
      <c r="X2218" s="11" t="s">
        <v>78</v>
      </c>
      <c r="Y2218" s="12"/>
      <c r="Z2218" s="1">
        <v>3</v>
      </c>
      <c r="AA2218" s="9">
        <v>744.38</v>
      </c>
      <c r="AB2218" s="9">
        <f>TRUNC((AA2218/8.6866*8.7054),2)</f>
        <v>745.99</v>
      </c>
      <c r="AC2218" s="50">
        <f>IF(AD2218=AK2218,1,0)</f>
        <v>0</v>
      </c>
      <c r="AD2218" s="50">
        <v>949.18</v>
      </c>
      <c r="AE2218" s="39">
        <v>812.29</v>
      </c>
      <c r="AF2218" s="11">
        <f>IF(Z2218=2,AE2218*1.08,IF(AE2218&lt;=10,(AE2218*1.09),IF(AE2218&lt;=50,(10*1.09)+((AE2218-10)*1.08),IF(AE2218&lt;=100,(10*1.09)+((50-10)*1.08)+((AE2218-50)*1.07),IF(AE2218&lt;=200,(10*1.09)+((50-10)*1.08)+((100-50)*1.07)+((AE2218-100)*1.04),(10*1.09)+((50-10)*1.08)+((100-50)*1.07)+((200-100)*1.04)+((AE2218-200)*1.02))))))</f>
        <v>836.13580000000002</v>
      </c>
      <c r="AG2218" s="11">
        <f>IF(Z2218=1,AF2218*1.08,IF(Z2218=4,AF2218*1.08,IF(Z2218=2,0,IF(AE2218&lt;=100,(AF2218*1.25),IF(AE2218&lt;=200,134.5+((AE2218-100)*1.04*1.16),255.14+((AE2218-200)*1.02*1.12))))))</f>
        <v>954.6200960000001</v>
      </c>
      <c r="AH2218" s="11">
        <f>IF(Z2218=1,0,IF(Z2218=4,0,(AG2218*1.08)))</f>
        <v>1030.9897036800003</v>
      </c>
      <c r="AI2218" s="9">
        <f>TRUNC(AF2218,2)</f>
        <v>836.13</v>
      </c>
      <c r="AJ2218" s="9">
        <f>TRUNC(AG2218,2)</f>
        <v>954.62</v>
      </c>
      <c r="AK2218" s="9">
        <f>TRUNC(AH2218,2)</f>
        <v>1030.98</v>
      </c>
      <c r="AL2218" s="13">
        <v>44170</v>
      </c>
      <c r="AM2218" s="13">
        <v>44187</v>
      </c>
      <c r="AN2218" s="13" t="s">
        <v>6541</v>
      </c>
    </row>
    <row r="2219" spans="1:40" ht="57" customHeight="1" x14ac:dyDescent="0.25">
      <c r="A2219" s="1">
        <v>8699769980054</v>
      </c>
      <c r="B2219" s="1" t="s">
        <v>368</v>
      </c>
      <c r="C2219" s="1" t="s">
        <v>369</v>
      </c>
      <c r="D2219" s="2" t="s">
        <v>44</v>
      </c>
      <c r="E2219" s="3" t="s">
        <v>5731</v>
      </c>
      <c r="F2219" s="3">
        <v>5</v>
      </c>
      <c r="G2219" s="2">
        <v>2</v>
      </c>
      <c r="H2219" s="3">
        <v>1</v>
      </c>
      <c r="I2219" s="3"/>
      <c r="J2219" s="3"/>
      <c r="K2219" s="3"/>
      <c r="L2219" s="4" t="s">
        <v>5820</v>
      </c>
      <c r="M2219" s="4" t="s">
        <v>746</v>
      </c>
      <c r="N2219" s="3" t="s">
        <v>5904</v>
      </c>
      <c r="O2219" s="18">
        <v>0.2</v>
      </c>
      <c r="P2219" s="3" t="s">
        <v>92</v>
      </c>
      <c r="Q2219" s="3">
        <v>50</v>
      </c>
      <c r="R2219" s="16" t="s">
        <v>262</v>
      </c>
      <c r="S2219" s="10" t="s">
        <v>49</v>
      </c>
      <c r="T2219" s="3" t="s">
        <v>78</v>
      </c>
      <c r="U2219" s="38">
        <v>45</v>
      </c>
      <c r="V2219" s="38">
        <v>45</v>
      </c>
      <c r="W2219" s="38">
        <v>45</v>
      </c>
      <c r="X2219" s="11" t="s">
        <v>78</v>
      </c>
      <c r="Y2219" s="12"/>
      <c r="Z2219" s="1">
        <v>3</v>
      </c>
      <c r="AA2219" s="9">
        <v>371.51</v>
      </c>
      <c r="AB2219" s="9">
        <f>TRUNC((AA2219/8.6866*8.7054),2)</f>
        <v>372.31</v>
      </c>
      <c r="AC2219" s="50">
        <f>IF(AD2219=AK2219,1,0)</f>
        <v>0</v>
      </c>
      <c r="AD2219" s="50">
        <v>488.14</v>
      </c>
      <c r="AE2219" s="39">
        <v>405.39</v>
      </c>
      <c r="AF2219" s="11">
        <f>IF(Z2219=2,AE2219*1.08,IF(AE2219&lt;=10,(AE2219*1.09),IF(AE2219&lt;=50,(10*1.09)+((AE2219-10)*1.08),IF(AE2219&lt;=100,(10*1.09)+((50-10)*1.08)+((AE2219-50)*1.07),IF(AE2219&lt;=200,(10*1.09)+((50-10)*1.08)+((100-50)*1.07)+((AE2219-100)*1.04),(10*1.09)+((50-10)*1.08)+((100-50)*1.07)+((200-100)*1.04)+((AE2219-200)*1.02))))))</f>
        <v>421.09780000000001</v>
      </c>
      <c r="AG2219" s="11">
        <f>IF(Z2219=1,AF2219*1.08,IF(Z2219=4,AF2219*1.08,IF(Z2219=2,0,IF(AE2219&lt;=100,(AF2219*1.25),IF(AE2219&lt;=200,134.5+((AE2219-100)*1.04*1.16),255.14+((AE2219-200)*1.02*1.12))))))</f>
        <v>489.777536</v>
      </c>
      <c r="AH2219" s="11">
        <f>IF(Z2219=1,0,IF(Z2219=4,0,(AG2219*1.08)))</f>
        <v>528.95973888000003</v>
      </c>
      <c r="AI2219" s="9">
        <f>TRUNC(AF2219,2)</f>
        <v>421.09</v>
      </c>
      <c r="AJ2219" s="9">
        <f>TRUNC(AG2219,2)</f>
        <v>489.77</v>
      </c>
      <c r="AK2219" s="9">
        <f>TRUNC(AH2219,2)</f>
        <v>528.95000000000005</v>
      </c>
      <c r="AL2219" s="13">
        <v>44170</v>
      </c>
      <c r="AM2219" s="13">
        <v>44187</v>
      </c>
      <c r="AN2219" s="13" t="s">
        <v>6541</v>
      </c>
    </row>
    <row r="2220" spans="1:40" ht="57" customHeight="1" x14ac:dyDescent="0.25">
      <c r="A2220" s="1">
        <v>8699783770280</v>
      </c>
      <c r="B2220" s="1" t="s">
        <v>3661</v>
      </c>
      <c r="C2220" s="1" t="s">
        <v>3662</v>
      </c>
      <c r="D2220" s="2" t="s">
        <v>150</v>
      </c>
      <c r="E2220" s="3" t="s">
        <v>5731</v>
      </c>
      <c r="F2220" s="3">
        <v>0</v>
      </c>
      <c r="G2220" s="29">
        <v>1</v>
      </c>
      <c r="H2220" s="3">
        <v>1</v>
      </c>
      <c r="I2220" s="3"/>
      <c r="J2220" s="3"/>
      <c r="K2220" s="3"/>
      <c r="L2220" s="4" t="s">
        <v>5868</v>
      </c>
      <c r="M2220" s="4" t="s">
        <v>3663</v>
      </c>
      <c r="N2220" s="3" t="s">
        <v>5914</v>
      </c>
      <c r="O2220" s="3">
        <v>20</v>
      </c>
      <c r="P2220" s="3" t="s">
        <v>221</v>
      </c>
      <c r="Q2220" s="3">
        <v>1</v>
      </c>
      <c r="R2220" s="3" t="s">
        <v>4200</v>
      </c>
      <c r="S2220" s="10" t="s">
        <v>18</v>
      </c>
      <c r="T2220" s="3" t="s">
        <v>136</v>
      </c>
      <c r="U2220" s="38">
        <v>5805.64</v>
      </c>
      <c r="V2220" s="38">
        <v>5805.64</v>
      </c>
      <c r="W2220" s="38">
        <v>3483.38</v>
      </c>
      <c r="X2220" s="3" t="s">
        <v>136</v>
      </c>
      <c r="Y2220" s="12"/>
      <c r="Z2220" s="1">
        <v>0</v>
      </c>
      <c r="AA2220" s="9">
        <v>12625.11</v>
      </c>
      <c r="AB2220" s="9"/>
      <c r="AC2220" s="50"/>
      <c r="AD2220" s="50"/>
      <c r="AE2220" s="39">
        <v>12625.11</v>
      </c>
      <c r="AF2220" s="11">
        <f>IF(Z2220=2,AE2220*1.08,IF(AE2220&lt;=10,(AE2220*1.09),IF(AE2220&lt;=50,(10*1.09)+((AE2220-10)*1.08),IF(AE2220&lt;=100,(10*1.09)+((50-10)*1.08)+((AE2220-50)*1.07),IF(AE2220&lt;=200,(10*1.09)+((50-10)*1.08)+((100-50)*1.07)+((AE2220-100)*1.04),(10*1.09)+((50-10)*1.08)+((100-50)*1.07)+((200-100)*1.04)+((AE2220-200)*1.02))))))</f>
        <v>12885.212200000002</v>
      </c>
      <c r="AG2220" s="11">
        <f>IF(Z2220=1,AF2220*1.08,IF(Z2220=4,AF2220*1.08,IF(Z2220=2,0,IF(AE2220&lt;=100,(AF2220*1.25),IF(AE2220&lt;=200,134.5+((AE2220-100)*1.04*1.16),255.14+((AE2220-200)*1.02*1.12))))))</f>
        <v>14449.585664000002</v>
      </c>
      <c r="AH2220" s="11">
        <f>IF(Z2220=1,0,IF(Z2220=4,0,(AG2220*1.08)))</f>
        <v>15605.552517120002</v>
      </c>
      <c r="AI2220" s="9">
        <f>TRUNC(AF2220,2)</f>
        <v>12885.21</v>
      </c>
      <c r="AJ2220" s="9">
        <f>TRUNC(AG2220,2)</f>
        <v>14449.58</v>
      </c>
      <c r="AK2220" s="9">
        <f>TRUNC(AH2220,2)</f>
        <v>15605.55</v>
      </c>
      <c r="AL2220" s="13">
        <v>44170</v>
      </c>
      <c r="AM2220" s="13">
        <v>44187</v>
      </c>
      <c r="AN2220" s="13" t="s">
        <v>6541</v>
      </c>
    </row>
    <row r="2221" spans="1:40" ht="57" customHeight="1" x14ac:dyDescent="0.25">
      <c r="A2221" s="1">
        <v>8699783240011</v>
      </c>
      <c r="B2221" s="1" t="s">
        <v>4198</v>
      </c>
      <c r="C2221" s="1" t="s">
        <v>4199</v>
      </c>
      <c r="D2221" s="2" t="s">
        <v>150</v>
      </c>
      <c r="E2221" s="3" t="s">
        <v>133</v>
      </c>
      <c r="F2221" s="3">
        <v>0</v>
      </c>
      <c r="G2221" s="2">
        <v>1</v>
      </c>
      <c r="H2221" s="3">
        <v>1</v>
      </c>
      <c r="I2221" s="3"/>
      <c r="J2221" s="3"/>
      <c r="K2221" s="3"/>
      <c r="L2221" s="4" t="s">
        <v>5501</v>
      </c>
      <c r="M2221" s="4" t="s">
        <v>378</v>
      </c>
      <c r="N2221" s="3" t="s">
        <v>5914</v>
      </c>
      <c r="O2221" s="3">
        <v>15</v>
      </c>
      <c r="P2221" s="3" t="s">
        <v>92</v>
      </c>
      <c r="Q2221" s="3">
        <v>20</v>
      </c>
      <c r="R2221" s="3" t="s">
        <v>48</v>
      </c>
      <c r="S2221" s="10" t="s">
        <v>18</v>
      </c>
      <c r="T2221" s="3" t="s">
        <v>78</v>
      </c>
      <c r="U2221" s="38">
        <v>53.55</v>
      </c>
      <c r="V2221" s="38">
        <v>53.55</v>
      </c>
      <c r="W2221" s="38">
        <v>42.84</v>
      </c>
      <c r="X2221" s="3" t="s">
        <v>78</v>
      </c>
      <c r="Y2221" s="12"/>
      <c r="Z2221" s="1">
        <v>0</v>
      </c>
      <c r="AA2221" s="9">
        <v>133.52000000000001</v>
      </c>
      <c r="AB2221" s="9"/>
      <c r="AC2221" s="50"/>
      <c r="AD2221" s="50"/>
      <c r="AE2221" s="39">
        <v>133.52000000000001</v>
      </c>
      <c r="AF2221" s="11">
        <f>IF(Z2221=2,AE2221*1.08,IF(AE2221&lt;=10,(AE2221*1.09),IF(AE2221&lt;=50,(10*1.09)+((AE2221-10)*1.08),IF(AE2221&lt;=100,(10*1.09)+((50-10)*1.08)+((AE2221-50)*1.07),IF(AE2221&lt;=200,(10*1.09)+((50-10)*1.08)+((100-50)*1.07)+((AE2221-100)*1.04),(10*1.09)+((50-10)*1.08)+((100-50)*1.07)+((200-100)*1.04)+((AE2221-200)*1.02))))))</f>
        <v>142.46080000000001</v>
      </c>
      <c r="AG2221" s="11">
        <f>IF(Z2221=1,AF2221*1.08,IF(Z2221=4,AF2221*1.08,IF(Z2221=2,0,IF(AE2221&lt;=100,(AF2221*1.25),IF(AE2221&lt;=200,134.5+((AE2221-100)*1.04*1.16),255.14+((AE2221-200)*1.02*1.12))))))</f>
        <v>174.93852800000002</v>
      </c>
      <c r="AH2221" s="11">
        <f>IF(Z2221=1,0,IF(Z2221=4,0,(AG2221*1.08)))</f>
        <v>188.93361024000004</v>
      </c>
      <c r="AI2221" s="9">
        <f>TRUNC(AF2221,2)</f>
        <v>142.46</v>
      </c>
      <c r="AJ2221" s="9">
        <f>TRUNC(AG2221,2)</f>
        <v>174.93</v>
      </c>
      <c r="AK2221" s="9">
        <f>TRUNC(AH2221,2)</f>
        <v>188.93</v>
      </c>
      <c r="AL2221" s="13">
        <v>44170</v>
      </c>
      <c r="AM2221" s="13">
        <v>44187</v>
      </c>
      <c r="AN2221" s="13" t="s">
        <v>6541</v>
      </c>
    </row>
    <row r="2222" spans="1:40" ht="57" customHeight="1" x14ac:dyDescent="0.25">
      <c r="A2222" s="1">
        <v>8699702611090</v>
      </c>
      <c r="B2222" s="1" t="s">
        <v>720</v>
      </c>
      <c r="C2222" s="1" t="s">
        <v>721</v>
      </c>
      <c r="D2222" s="2" t="s">
        <v>150</v>
      </c>
      <c r="E2222" s="3" t="s">
        <v>133</v>
      </c>
      <c r="F2222" s="3">
        <v>4</v>
      </c>
      <c r="G2222" s="2">
        <v>1</v>
      </c>
      <c r="H2222" s="27">
        <v>4</v>
      </c>
      <c r="I2222" s="3"/>
      <c r="J2222" s="3"/>
      <c r="K2222" s="3"/>
      <c r="L2222" s="4" t="s">
        <v>4584</v>
      </c>
      <c r="M2222" s="4" t="s">
        <v>4585</v>
      </c>
      <c r="N2222" s="3" t="s">
        <v>5965</v>
      </c>
      <c r="O2222" s="3" t="s">
        <v>4586</v>
      </c>
      <c r="P2222" s="3" t="s">
        <v>221</v>
      </c>
      <c r="Q2222" s="3">
        <v>10</v>
      </c>
      <c r="R2222" s="3" t="s">
        <v>48</v>
      </c>
      <c r="S2222" s="10" t="s">
        <v>49</v>
      </c>
      <c r="T2222" s="3" t="s">
        <v>78</v>
      </c>
      <c r="U2222" s="38">
        <v>1.98</v>
      </c>
      <c r="V2222" s="38">
        <v>1.98</v>
      </c>
      <c r="W2222" s="38">
        <v>1.98</v>
      </c>
      <c r="X2222" s="3" t="s">
        <v>78</v>
      </c>
      <c r="Y2222" s="12"/>
      <c r="Z2222" s="1">
        <v>0</v>
      </c>
      <c r="AA2222" s="9">
        <v>7.54</v>
      </c>
      <c r="AB2222" s="9"/>
      <c r="AC2222" s="50"/>
      <c r="AD2222" s="50"/>
      <c r="AE2222" s="39">
        <v>7.54</v>
      </c>
      <c r="AF2222" s="11">
        <f>IF(Z2222=2,AE2222*1.08,IF(AE2222&lt;=10,(AE2222*1.09),IF(AE2222&lt;=50,(10*1.09)+((AE2222-10)*1.08),IF(AE2222&lt;=100,(10*1.09)+((50-10)*1.08)+((AE2222-50)*1.07),IF(AE2222&lt;=200,(10*1.09)+((50-10)*1.08)+((100-50)*1.07)+((AE2222-100)*1.04),(10*1.09)+((50-10)*1.08)+((100-50)*1.07)+((200-100)*1.04)+((AE2222-200)*1.02))))))</f>
        <v>8.2186000000000003</v>
      </c>
      <c r="AG2222" s="11">
        <f>IF(Z2222=1,AF2222*1.08,IF(Z2222=4,AF2222*1.08,IF(Z2222=2,0,IF(AE2222&lt;=100,(AF2222*1.25),IF(AE2222&lt;=200,134.5+((AE2222-100)*1.04*1.16),255.14+((AE2222-200)*1.02*1.12))))))</f>
        <v>10.273250000000001</v>
      </c>
      <c r="AH2222" s="11">
        <f>IF(Z2222=1,0,IF(Z2222=4,0,(AG2222*1.08)))</f>
        <v>11.095110000000002</v>
      </c>
      <c r="AI2222" s="9">
        <f>TRUNC(AF2222,2)</f>
        <v>8.2100000000000009</v>
      </c>
      <c r="AJ2222" s="9">
        <f>TRUNC(AG2222,2)</f>
        <v>10.27</v>
      </c>
      <c r="AK2222" s="9">
        <f>TRUNC(AH2222,2)</f>
        <v>11.09</v>
      </c>
      <c r="AL2222" s="13">
        <v>44170</v>
      </c>
      <c r="AM2222" s="13">
        <v>44187</v>
      </c>
      <c r="AN2222" s="13" t="s">
        <v>6541</v>
      </c>
    </row>
    <row r="2223" spans="1:40" ht="57" customHeight="1" x14ac:dyDescent="0.25">
      <c r="A2223" s="1">
        <v>8699738020026</v>
      </c>
      <c r="B2223" s="1" t="s">
        <v>2234</v>
      </c>
      <c r="C2223" s="1" t="s">
        <v>43</v>
      </c>
      <c r="D2223" s="2" t="s">
        <v>44</v>
      </c>
      <c r="E2223" s="3" t="s">
        <v>133</v>
      </c>
      <c r="F2223" s="3">
        <v>0</v>
      </c>
      <c r="G2223" s="2">
        <v>1</v>
      </c>
      <c r="H2223" s="3">
        <v>1</v>
      </c>
      <c r="I2223" s="3"/>
      <c r="J2223" s="3"/>
      <c r="K2223" s="3"/>
      <c r="L2223" s="4" t="s">
        <v>823</v>
      </c>
      <c r="M2223" s="4" t="s">
        <v>824</v>
      </c>
      <c r="N2223" s="3" t="s">
        <v>5913</v>
      </c>
      <c r="O2223" s="3" t="s">
        <v>2236</v>
      </c>
      <c r="P2223" s="3" t="s">
        <v>92</v>
      </c>
      <c r="Q2223" s="3">
        <v>30</v>
      </c>
      <c r="R2223" s="3" t="s">
        <v>48</v>
      </c>
      <c r="S2223" s="10" t="s">
        <v>49</v>
      </c>
      <c r="T2223" s="10" t="s">
        <v>78</v>
      </c>
      <c r="U2223" s="38">
        <v>7.94</v>
      </c>
      <c r="V2223" s="38">
        <v>7.94</v>
      </c>
      <c r="W2223" s="38">
        <v>6.35</v>
      </c>
      <c r="X2223" s="10" t="s">
        <v>78</v>
      </c>
      <c r="Y2223" s="12"/>
      <c r="Z2223" s="1">
        <v>0</v>
      </c>
      <c r="AA2223" s="9">
        <v>24.15</v>
      </c>
      <c r="AB2223" s="9"/>
      <c r="AC2223" s="50">
        <f>IF(AD2223=AK2223,1,0)</f>
        <v>1</v>
      </c>
      <c r="AD2223" s="50">
        <v>35.340000000000003</v>
      </c>
      <c r="AE2223" s="39">
        <v>24.15</v>
      </c>
      <c r="AF2223" s="11">
        <f>IF(Z2223=2,AE2223*1.08,IF(AE2223&lt;=10,(AE2223*1.09),IF(AE2223&lt;=50,(10*1.09)+((AE2223-10)*1.08),IF(AE2223&lt;=100,(10*1.09)+((50-10)*1.08)+((AE2223-50)*1.07),IF(AE2223&lt;=200,(10*1.09)+((50-10)*1.08)+((100-50)*1.07)+((AE2223-100)*1.04),(10*1.09)+((50-10)*1.08)+((100-50)*1.07)+((200-100)*1.04)+((AE2223-200)*1.02))))))</f>
        <v>26.182000000000002</v>
      </c>
      <c r="AG2223" s="11">
        <f>IF(Z2223=1,AF2223*1.08,IF(Z2223=4,AF2223*1.08,IF(Z2223=2,0,IF(AE2223&lt;=100,(AF2223*1.25),IF(AE2223&lt;=200,134.5+((AE2223-100)*1.04*1.16),255.14+((AE2223-200)*1.02*1.12))))))</f>
        <v>32.727500000000006</v>
      </c>
      <c r="AH2223" s="11">
        <f>IF(Z2223=1,0,IF(Z2223=4,0,(AG2223*1.08)))</f>
        <v>35.345700000000008</v>
      </c>
      <c r="AI2223" s="9">
        <f>TRUNC(AF2223,2)</f>
        <v>26.18</v>
      </c>
      <c r="AJ2223" s="9">
        <f>TRUNC(AG2223,2)</f>
        <v>32.72</v>
      </c>
      <c r="AK2223" s="9">
        <f>TRUNC(AH2223,2)</f>
        <v>35.340000000000003</v>
      </c>
      <c r="AL2223" s="13">
        <v>44170</v>
      </c>
      <c r="AM2223" s="13">
        <v>44187</v>
      </c>
      <c r="AN2223" s="13" t="s">
        <v>6541</v>
      </c>
    </row>
    <row r="2224" spans="1:40" ht="57" customHeight="1" x14ac:dyDescent="0.25">
      <c r="A2224" s="1">
        <v>8699228090348</v>
      </c>
      <c r="B2224" s="1" t="s">
        <v>5140</v>
      </c>
      <c r="C2224" s="1" t="s">
        <v>5141</v>
      </c>
      <c r="D2224" s="2" t="s">
        <v>44</v>
      </c>
      <c r="E2224" s="3" t="s">
        <v>5731</v>
      </c>
      <c r="F2224" s="3">
        <v>0</v>
      </c>
      <c r="G2224" s="2">
        <v>2</v>
      </c>
      <c r="H2224" s="3">
        <v>1</v>
      </c>
      <c r="I2224" s="3"/>
      <c r="J2224" s="3"/>
      <c r="K2224" s="3"/>
      <c r="L2224" s="4" t="s">
        <v>5142</v>
      </c>
      <c r="M2224" s="4" t="s">
        <v>5143</v>
      </c>
      <c r="N2224" s="3" t="s">
        <v>6031</v>
      </c>
      <c r="O2224" s="3">
        <v>10</v>
      </c>
      <c r="P2224" s="3" t="s">
        <v>76</v>
      </c>
      <c r="Q2224" s="3">
        <v>28</v>
      </c>
      <c r="R2224" s="3" t="s">
        <v>48</v>
      </c>
      <c r="S2224" s="10" t="s">
        <v>49</v>
      </c>
      <c r="T2224" s="3" t="s">
        <v>111</v>
      </c>
      <c r="U2224" s="38">
        <v>21.4</v>
      </c>
      <c r="V2224" s="38">
        <v>21.4</v>
      </c>
      <c r="W2224" s="38">
        <v>21.4</v>
      </c>
      <c r="X2224" s="11" t="s">
        <v>111</v>
      </c>
      <c r="Y2224" s="12"/>
      <c r="Z2224" s="1">
        <v>0</v>
      </c>
      <c r="AA2224" s="9">
        <v>81.64</v>
      </c>
      <c r="AB2224" s="9"/>
      <c r="AC2224" s="50">
        <f>IF(AD2224=AK2224,1,0)</f>
        <v>1</v>
      </c>
      <c r="AD2224" s="50">
        <v>118.73</v>
      </c>
      <c r="AE2224" s="39">
        <v>81.64</v>
      </c>
      <c r="AF2224" s="11">
        <f>IF(Z2224=2,AE2224*1.08,IF(AE2224&lt;=10,(AE2224*1.09),IF(AE2224&lt;=50,(10*1.09)+((AE2224-10)*1.08),IF(AE2224&lt;=100,(10*1.09)+((50-10)*1.08)+((AE2224-50)*1.07),IF(AE2224&lt;=200,(10*1.09)+((50-10)*1.08)+((100-50)*1.07)+((AE2224-100)*1.04),(10*1.09)+((50-10)*1.08)+((100-50)*1.07)+((200-100)*1.04)+((AE2224-200)*1.02))))))</f>
        <v>87.954800000000006</v>
      </c>
      <c r="AG2224" s="11">
        <f>IF(Z2224=1,AF2224*1.08,IF(Z2224=4,AF2224*1.08,IF(Z2224=2,0,IF(AE2224&lt;=100,(AF2224*1.25),IF(AE2224&lt;=200,134.5+((AE2224-100)*1.04*1.16),255.14+((AE2224-200)*1.02*1.12))))))</f>
        <v>109.9435</v>
      </c>
      <c r="AH2224" s="11">
        <f>IF(Z2224=1,0,IF(Z2224=4,0,(AG2224*1.08)))</f>
        <v>118.73898000000001</v>
      </c>
      <c r="AI2224" s="9">
        <f>TRUNC(AF2224,2)</f>
        <v>87.95</v>
      </c>
      <c r="AJ2224" s="9">
        <f>TRUNC(AG2224,2)</f>
        <v>109.94</v>
      </c>
      <c r="AK2224" s="9">
        <f>TRUNC(AH2224,2)</f>
        <v>118.73</v>
      </c>
      <c r="AL2224" s="13">
        <v>44170</v>
      </c>
      <c r="AM2224" s="13">
        <v>44187</v>
      </c>
      <c r="AN2224" s="13" t="s">
        <v>6541</v>
      </c>
    </row>
    <row r="2225" spans="1:40" ht="57" customHeight="1" x14ac:dyDescent="0.25">
      <c r="A2225" s="1">
        <v>8680426040136</v>
      </c>
      <c r="B2225" s="1" t="s">
        <v>3699</v>
      </c>
      <c r="C2225" s="1" t="s">
        <v>3700</v>
      </c>
      <c r="D2225" s="2" t="s">
        <v>44</v>
      </c>
      <c r="E2225" s="3" t="s">
        <v>133</v>
      </c>
      <c r="F2225" s="3">
        <v>6</v>
      </c>
      <c r="G2225" s="2">
        <v>1</v>
      </c>
      <c r="H2225" s="3">
        <v>1</v>
      </c>
      <c r="I2225" s="3"/>
      <c r="J2225" s="3"/>
      <c r="K2225" s="3"/>
      <c r="L2225" s="4" t="s">
        <v>3705</v>
      </c>
      <c r="M2225" s="4" t="s">
        <v>379</v>
      </c>
      <c r="N2225" s="3" t="s">
        <v>6060</v>
      </c>
      <c r="O2225" s="3">
        <v>25</v>
      </c>
      <c r="P2225" s="3" t="s">
        <v>76</v>
      </c>
      <c r="Q2225" s="3">
        <v>7</v>
      </c>
      <c r="R2225" s="3" t="s">
        <v>48</v>
      </c>
      <c r="S2225" s="10" t="s">
        <v>49</v>
      </c>
      <c r="T2225" s="3" t="s">
        <v>111</v>
      </c>
      <c r="U2225" s="38">
        <v>41.16</v>
      </c>
      <c r="V2225" s="38">
        <v>41.16</v>
      </c>
      <c r="W2225" s="38">
        <v>41.16</v>
      </c>
      <c r="X2225" s="11" t="s">
        <v>111</v>
      </c>
      <c r="Y2225" s="12"/>
      <c r="Z2225" s="1">
        <v>0</v>
      </c>
      <c r="AA2225" s="9">
        <v>124.91</v>
      </c>
      <c r="AB2225" s="9"/>
      <c r="AC2225" s="50">
        <f>IF(AD2225=AK2225,1,0)</f>
        <v>1</v>
      </c>
      <c r="AD2225" s="50">
        <v>177.71</v>
      </c>
      <c r="AE2225" s="39">
        <v>124.91</v>
      </c>
      <c r="AF2225" s="11">
        <f>IF(Z2225=2,AE2225*1.08,IF(AE2225&lt;=10,(AE2225*1.09),IF(AE2225&lt;=50,(10*1.09)+((AE2225-10)*1.08),IF(AE2225&lt;=100,(10*1.09)+((50-10)*1.08)+((AE2225-50)*1.07),IF(AE2225&lt;=200,(10*1.09)+((50-10)*1.08)+((100-50)*1.07)+((AE2225-100)*1.04),(10*1.09)+((50-10)*1.08)+((100-50)*1.07)+((200-100)*1.04)+((AE2225-200)*1.02))))))</f>
        <v>133.50639999999999</v>
      </c>
      <c r="AG2225" s="11">
        <f>IF(Z2225=1,AF2225*1.08,IF(Z2225=4,AF2225*1.08,IF(Z2225=2,0,IF(AE2225&lt;=100,(AF2225*1.25),IF(AE2225&lt;=200,134.5+((AE2225-100)*1.04*1.16),255.14+((AE2225-200)*1.02*1.12))))))</f>
        <v>164.551424</v>
      </c>
      <c r="AH2225" s="11">
        <f>IF(Z2225=1,0,IF(Z2225=4,0,(AG2225*1.08)))</f>
        <v>177.71553792</v>
      </c>
      <c r="AI2225" s="9">
        <f>TRUNC(AF2225,2)</f>
        <v>133.5</v>
      </c>
      <c r="AJ2225" s="9">
        <f>TRUNC(AG2225,2)</f>
        <v>164.55</v>
      </c>
      <c r="AK2225" s="9">
        <f>TRUNC(AH2225,2)</f>
        <v>177.71</v>
      </c>
      <c r="AL2225" s="13">
        <v>44170</v>
      </c>
      <c r="AM2225" s="13">
        <v>44187</v>
      </c>
      <c r="AN2225" s="13" t="s">
        <v>6541</v>
      </c>
    </row>
    <row r="2226" spans="1:40" ht="57" customHeight="1" x14ac:dyDescent="0.25">
      <c r="A2226" s="1">
        <v>8699559120141</v>
      </c>
      <c r="B2226" s="1" t="s">
        <v>1806</v>
      </c>
      <c r="C2226" s="1" t="s">
        <v>1807</v>
      </c>
      <c r="D2226" s="2" t="s">
        <v>44</v>
      </c>
      <c r="E2226" s="3" t="s">
        <v>133</v>
      </c>
      <c r="F2226" s="3">
        <v>0</v>
      </c>
      <c r="G2226" s="2">
        <v>3</v>
      </c>
      <c r="H2226" s="3">
        <v>1</v>
      </c>
      <c r="I2226" s="3"/>
      <c r="J2226" s="3"/>
      <c r="K2226" s="3"/>
      <c r="L2226" s="4" t="s">
        <v>3710</v>
      </c>
      <c r="M2226" s="4" t="s">
        <v>461</v>
      </c>
      <c r="N2226" s="3" t="s">
        <v>5986</v>
      </c>
      <c r="O2226" s="3">
        <v>15</v>
      </c>
      <c r="P2226" s="3" t="s">
        <v>76</v>
      </c>
      <c r="Q2226" s="3">
        <v>56</v>
      </c>
      <c r="R2226" s="3" t="s">
        <v>48</v>
      </c>
      <c r="S2226" s="10" t="s">
        <v>49</v>
      </c>
      <c r="T2226" s="3" t="s">
        <v>78</v>
      </c>
      <c r="U2226" s="38">
        <v>36.74</v>
      </c>
      <c r="V2226" s="38">
        <v>36.74</v>
      </c>
      <c r="W2226" s="38">
        <v>29.39</v>
      </c>
      <c r="X2226" s="3" t="s">
        <v>78</v>
      </c>
      <c r="Y2226" s="12"/>
      <c r="Z2226" s="1">
        <v>0</v>
      </c>
      <c r="AA2226" s="9">
        <v>112.13</v>
      </c>
      <c r="AB2226" s="9"/>
      <c r="AC2226" s="50">
        <f>IF(AD2226=AK2226,1,0)</f>
        <v>1</v>
      </c>
      <c r="AD2226" s="50">
        <v>161.06</v>
      </c>
      <c r="AE2226" s="39">
        <v>112.13</v>
      </c>
      <c r="AF2226" s="11">
        <f>IF(Z2226=2,AE2226*1.08,IF(AE2226&lt;=10,(AE2226*1.09),IF(AE2226&lt;=50,(10*1.09)+((AE2226-10)*1.08),IF(AE2226&lt;=100,(10*1.09)+((50-10)*1.08)+((AE2226-50)*1.07),IF(AE2226&lt;=200,(10*1.09)+((50-10)*1.08)+((100-50)*1.07)+((AE2226-100)*1.04),(10*1.09)+((50-10)*1.08)+((100-50)*1.07)+((200-100)*1.04)+((AE2226-200)*1.02))))))</f>
        <v>120.2152</v>
      </c>
      <c r="AG2226" s="11">
        <f>IF(Z2226=1,AF2226*1.08,IF(Z2226=4,AF2226*1.08,IF(Z2226=2,0,IF(AE2226&lt;=100,(AF2226*1.25),IF(AE2226&lt;=200,134.5+((AE2226-100)*1.04*1.16),255.14+((AE2226-200)*1.02*1.12))))))</f>
        <v>149.13363200000001</v>
      </c>
      <c r="AH2226" s="11">
        <f>IF(Z2226=1,0,IF(Z2226=4,0,(AG2226*1.08)))</f>
        <v>161.06432256000002</v>
      </c>
      <c r="AI2226" s="9">
        <f>TRUNC(AF2226,2)</f>
        <v>120.21</v>
      </c>
      <c r="AJ2226" s="9">
        <f>TRUNC(AG2226,2)</f>
        <v>149.13</v>
      </c>
      <c r="AK2226" s="9">
        <f>TRUNC(AH2226,2)</f>
        <v>161.06</v>
      </c>
      <c r="AL2226" s="13">
        <v>44170</v>
      </c>
      <c r="AM2226" s="13">
        <v>44187</v>
      </c>
      <c r="AN2226" s="13" t="s">
        <v>6541</v>
      </c>
    </row>
    <row r="2227" spans="1:40" ht="57" customHeight="1" x14ac:dyDescent="0.25">
      <c r="A2227" s="1">
        <v>8699559170023</v>
      </c>
      <c r="B2227" s="1" t="s">
        <v>1806</v>
      </c>
      <c r="C2227" s="1" t="s">
        <v>1807</v>
      </c>
      <c r="D2227" s="2" t="s">
        <v>44</v>
      </c>
      <c r="E2227" s="3" t="s">
        <v>133</v>
      </c>
      <c r="F2227" s="3">
        <v>0</v>
      </c>
      <c r="G2227" s="2">
        <v>2</v>
      </c>
      <c r="H2227" s="3">
        <v>1</v>
      </c>
      <c r="I2227" s="3"/>
      <c r="J2227" s="3"/>
      <c r="K2227" s="3"/>
      <c r="L2227" s="4" t="s">
        <v>6305</v>
      </c>
      <c r="M2227" s="4" t="s">
        <v>461</v>
      </c>
      <c r="N2227" s="3" t="s">
        <v>5986</v>
      </c>
      <c r="O2227" s="3">
        <v>45</v>
      </c>
      <c r="P2227" s="3" t="s">
        <v>76</v>
      </c>
      <c r="Q2227" s="3">
        <v>30</v>
      </c>
      <c r="R2227" s="3" t="s">
        <v>48</v>
      </c>
      <c r="S2227" s="10" t="s">
        <v>18</v>
      </c>
      <c r="T2227" s="3" t="s">
        <v>102</v>
      </c>
      <c r="U2227" s="38">
        <v>59.6</v>
      </c>
      <c r="V2227" s="38">
        <v>59.6</v>
      </c>
      <c r="W2227" s="38">
        <v>47.68</v>
      </c>
      <c r="X2227" s="3" t="s">
        <v>102</v>
      </c>
      <c r="Y2227" s="12"/>
      <c r="Z2227" s="1">
        <v>0</v>
      </c>
      <c r="AA2227" s="9">
        <v>180.19</v>
      </c>
      <c r="AB2227" s="9"/>
      <c r="AC2227" s="50">
        <f>IF(AD2227=AK2227,1,0)</f>
        <v>1</v>
      </c>
      <c r="AD2227" s="50">
        <v>249.74</v>
      </c>
      <c r="AE2227" s="39">
        <v>180.19</v>
      </c>
      <c r="AF2227" s="11">
        <f>IF(Z2227=2,AE2227*1.08,IF(AE2227&lt;=10,(AE2227*1.09),IF(AE2227&lt;=50,(10*1.09)+((AE2227-10)*1.08),IF(AE2227&lt;=100,(10*1.09)+((50-10)*1.08)+((AE2227-50)*1.07),IF(AE2227&lt;=200,(10*1.09)+((50-10)*1.08)+((100-50)*1.07)+((AE2227-100)*1.04),(10*1.09)+((50-10)*1.08)+((100-50)*1.07)+((200-100)*1.04)+((AE2227-200)*1.02))))))</f>
        <v>190.99759999999998</v>
      </c>
      <c r="AG2227" s="11">
        <f>IF(Z2227=1,AF2227*1.08,IF(Z2227=4,AF2227*1.08,IF(Z2227=2,0,IF(AE2227&lt;=100,(AF2227*1.25),IF(AE2227&lt;=200,134.5+((AE2227-100)*1.04*1.16),255.14+((AE2227-200)*1.02*1.12))))))</f>
        <v>231.24121600000001</v>
      </c>
      <c r="AH2227" s="11">
        <f>IF(Z2227=1,0,IF(Z2227=4,0,(AG2227*1.08)))</f>
        <v>249.74051328000002</v>
      </c>
      <c r="AI2227" s="9">
        <f>TRUNC(AF2227,2)</f>
        <v>190.99</v>
      </c>
      <c r="AJ2227" s="9">
        <f>TRUNC(AG2227,2)</f>
        <v>231.24</v>
      </c>
      <c r="AK2227" s="9">
        <f>TRUNC(AH2227,2)</f>
        <v>249.74</v>
      </c>
      <c r="AL2227" s="13">
        <v>44170</v>
      </c>
      <c r="AM2227" s="13">
        <v>44187</v>
      </c>
      <c r="AN2227" s="13" t="s">
        <v>6541</v>
      </c>
    </row>
    <row r="2228" spans="1:40" ht="57" customHeight="1" x14ac:dyDescent="0.25">
      <c r="A2228" s="1">
        <v>8699559120165</v>
      </c>
      <c r="B2228" s="1" t="s">
        <v>1806</v>
      </c>
      <c r="C2228" s="1" t="s">
        <v>1807</v>
      </c>
      <c r="D2228" s="2" t="s">
        <v>44</v>
      </c>
      <c r="E2228" s="3" t="s">
        <v>133</v>
      </c>
      <c r="F2228" s="3">
        <v>0</v>
      </c>
      <c r="G2228" s="2">
        <v>2</v>
      </c>
      <c r="H2228" s="3">
        <v>1</v>
      </c>
      <c r="I2228" s="3"/>
      <c r="J2228" s="3"/>
      <c r="K2228" s="3"/>
      <c r="L2228" s="4" t="s">
        <v>5458</v>
      </c>
      <c r="M2228" s="4" t="s">
        <v>461</v>
      </c>
      <c r="N2228" s="3" t="s">
        <v>5986</v>
      </c>
      <c r="O2228" s="3">
        <v>5</v>
      </c>
      <c r="P2228" s="3" t="s">
        <v>76</v>
      </c>
      <c r="Q2228" s="3">
        <v>98</v>
      </c>
      <c r="R2228" s="3" t="s">
        <v>48</v>
      </c>
      <c r="S2228" s="10" t="s">
        <v>49</v>
      </c>
      <c r="T2228" s="3" t="s">
        <v>78</v>
      </c>
      <c r="U2228" s="38">
        <v>24.36</v>
      </c>
      <c r="V2228" s="38">
        <v>24.36</v>
      </c>
      <c r="W2228" s="38">
        <v>19.48</v>
      </c>
      <c r="X2228" s="3" t="s">
        <v>78</v>
      </c>
      <c r="Y2228" s="12"/>
      <c r="Z2228" s="1">
        <v>0</v>
      </c>
      <c r="AA2228" s="9">
        <v>65.25</v>
      </c>
      <c r="AB2228" s="9"/>
      <c r="AC2228" s="50">
        <f>IF(AD2228=AK2228,1,0)</f>
        <v>0</v>
      </c>
      <c r="AD2228" s="50">
        <v>95.06</v>
      </c>
      <c r="AE2228" s="39">
        <v>58.71</v>
      </c>
      <c r="AF2228" s="11">
        <f>IF(Z2228=2,AE2228*1.08,IF(AE2228&lt;=10,(AE2228*1.09),IF(AE2228&lt;=50,(10*1.09)+((AE2228-10)*1.08),IF(AE2228&lt;=100,(10*1.09)+((50-10)*1.08)+((AE2228-50)*1.07),IF(AE2228&lt;=200,(10*1.09)+((50-10)*1.08)+((100-50)*1.07)+((AE2228-100)*1.04),(10*1.09)+((50-10)*1.08)+((100-50)*1.07)+((200-100)*1.04)+((AE2228-200)*1.02))))))</f>
        <v>63.419700000000006</v>
      </c>
      <c r="AG2228" s="11">
        <f>IF(Z2228=1,AF2228*1.08,IF(Z2228=4,AF2228*1.08,IF(Z2228=2,0,IF(AE2228&lt;=100,(AF2228*1.25),IF(AE2228&lt;=200,134.5+((AE2228-100)*1.04*1.16),255.14+((AE2228-200)*1.02*1.12))))))</f>
        <v>79.274625000000015</v>
      </c>
      <c r="AH2228" s="11">
        <f>IF(Z2228=1,0,IF(Z2228=4,0,(AG2228*1.08)))</f>
        <v>85.616595000000018</v>
      </c>
      <c r="AI2228" s="9">
        <f>TRUNC(AF2228,2)</f>
        <v>63.41</v>
      </c>
      <c r="AJ2228" s="9">
        <f>TRUNC(AG2228,2)</f>
        <v>79.27</v>
      </c>
      <c r="AK2228" s="9">
        <f>TRUNC(AH2228,2)</f>
        <v>85.61</v>
      </c>
      <c r="AL2228" s="13">
        <v>44170</v>
      </c>
      <c r="AM2228" s="13">
        <v>44187</v>
      </c>
      <c r="AN2228" s="13" t="s">
        <v>6541</v>
      </c>
    </row>
    <row r="2229" spans="1:40" ht="57" customHeight="1" x14ac:dyDescent="0.25">
      <c r="A2229" s="1">
        <v>8699559170016</v>
      </c>
      <c r="B2229" s="1" t="s">
        <v>1806</v>
      </c>
      <c r="C2229" s="1" t="s">
        <v>1807</v>
      </c>
      <c r="D2229" s="2" t="s">
        <v>44</v>
      </c>
      <c r="E2229" s="3" t="s">
        <v>133</v>
      </c>
      <c r="F2229" s="3">
        <v>0</v>
      </c>
      <c r="G2229" s="2">
        <v>2</v>
      </c>
      <c r="H2229" s="3">
        <v>1</v>
      </c>
      <c r="I2229" s="3"/>
      <c r="J2229" s="3"/>
      <c r="K2229" s="3"/>
      <c r="L2229" s="4" t="s">
        <v>3711</v>
      </c>
      <c r="M2229" s="4" t="s">
        <v>461</v>
      </c>
      <c r="N2229" s="3" t="s">
        <v>5986</v>
      </c>
      <c r="O2229" s="3">
        <v>30</v>
      </c>
      <c r="P2229" s="3" t="s">
        <v>76</v>
      </c>
      <c r="Q2229" s="3">
        <v>30</v>
      </c>
      <c r="R2229" s="3" t="s">
        <v>48</v>
      </c>
      <c r="S2229" s="10" t="s">
        <v>18</v>
      </c>
      <c r="T2229" s="3" t="s">
        <v>102</v>
      </c>
      <c r="U2229" s="38">
        <v>39.74</v>
      </c>
      <c r="V2229" s="38">
        <v>39.74</v>
      </c>
      <c r="W2229" s="38">
        <v>31.79</v>
      </c>
      <c r="X2229" s="3" t="s">
        <v>102</v>
      </c>
      <c r="Y2229" s="12"/>
      <c r="Z2229" s="1">
        <v>0</v>
      </c>
      <c r="AA2229" s="9">
        <v>121.24</v>
      </c>
      <c r="AB2229" s="9"/>
      <c r="AC2229" s="50">
        <f>IF(AD2229=AK2229,1,0)</f>
        <v>1</v>
      </c>
      <c r="AD2229" s="50">
        <v>172.93</v>
      </c>
      <c r="AE2229" s="39">
        <v>121.24</v>
      </c>
      <c r="AF2229" s="11">
        <f>IF(Z2229=2,AE2229*1.08,IF(AE2229&lt;=10,(AE2229*1.09),IF(AE2229&lt;=50,(10*1.09)+((AE2229-10)*1.08),IF(AE2229&lt;=100,(10*1.09)+((50-10)*1.08)+((AE2229-50)*1.07),IF(AE2229&lt;=200,(10*1.09)+((50-10)*1.08)+((100-50)*1.07)+((AE2229-100)*1.04),(10*1.09)+((50-10)*1.08)+((100-50)*1.07)+((200-100)*1.04)+((AE2229-200)*1.02))))))</f>
        <v>129.68959999999998</v>
      </c>
      <c r="AG2229" s="11">
        <f>IF(Z2229=1,AF2229*1.08,IF(Z2229=4,AF2229*1.08,IF(Z2229=2,0,IF(AE2229&lt;=100,(AF2229*1.25),IF(AE2229&lt;=200,134.5+((AE2229-100)*1.04*1.16),255.14+((AE2229-200)*1.02*1.12))))))</f>
        <v>160.12393599999999</v>
      </c>
      <c r="AH2229" s="11">
        <f>IF(Z2229=1,0,IF(Z2229=4,0,(AG2229*1.08)))</f>
        <v>172.93385087999999</v>
      </c>
      <c r="AI2229" s="9">
        <f>TRUNC(AF2229,2)</f>
        <v>129.68</v>
      </c>
      <c r="AJ2229" s="9">
        <f>TRUNC(AG2229,2)</f>
        <v>160.12</v>
      </c>
      <c r="AK2229" s="9">
        <f>TRUNC(AH2229,2)</f>
        <v>172.93</v>
      </c>
      <c r="AL2229" s="13">
        <v>44170</v>
      </c>
      <c r="AM2229" s="13">
        <v>44187</v>
      </c>
      <c r="AN2229" s="13" t="s">
        <v>6541</v>
      </c>
    </row>
    <row r="2230" spans="1:40" ht="57" customHeight="1" x14ac:dyDescent="0.25">
      <c r="A2230" s="1">
        <v>8699548993756</v>
      </c>
      <c r="B2230" s="1" t="s">
        <v>1292</v>
      </c>
      <c r="C2230" s="1" t="s">
        <v>1293</v>
      </c>
      <c r="D2230" s="2" t="s">
        <v>44</v>
      </c>
      <c r="E2230" s="3" t="s">
        <v>5731</v>
      </c>
      <c r="F2230" s="3">
        <v>2</v>
      </c>
      <c r="G2230" s="2">
        <v>2</v>
      </c>
      <c r="H2230" s="3">
        <v>1</v>
      </c>
      <c r="I2230" s="3"/>
      <c r="J2230" s="3"/>
      <c r="K2230" s="3"/>
      <c r="L2230" s="4" t="s">
        <v>3722</v>
      </c>
      <c r="M2230" s="4" t="s">
        <v>29</v>
      </c>
      <c r="N2230" s="3" t="s">
        <v>6013</v>
      </c>
      <c r="O2230" s="3">
        <v>24</v>
      </c>
      <c r="P2230" s="3" t="s">
        <v>92</v>
      </c>
      <c r="Q2230" s="3">
        <v>30</v>
      </c>
      <c r="R2230" s="3" t="s">
        <v>48</v>
      </c>
      <c r="S2230" s="10" t="s">
        <v>49</v>
      </c>
      <c r="T2230" s="3" t="s">
        <v>153</v>
      </c>
      <c r="U2230" s="38">
        <v>208.2</v>
      </c>
      <c r="V2230" s="38">
        <v>208.2</v>
      </c>
      <c r="W2230" s="38">
        <v>208.2</v>
      </c>
      <c r="X2230" s="3" t="s">
        <v>153</v>
      </c>
      <c r="Y2230" s="12"/>
      <c r="Z2230" s="1">
        <v>0</v>
      </c>
      <c r="AA2230" s="9">
        <v>549.29</v>
      </c>
      <c r="AB2230" s="9"/>
      <c r="AC2230" s="50">
        <f>IF(AD2230=AK2230,1,0)</f>
        <v>1</v>
      </c>
      <c r="AD2230" s="50">
        <v>706.5</v>
      </c>
      <c r="AE2230" s="39">
        <v>549.29</v>
      </c>
      <c r="AF2230" s="11">
        <f>IF(Z2230=2,AE2230*1.08,IF(AE2230&lt;=10,(AE2230*1.09),IF(AE2230&lt;=50,(10*1.09)+((AE2230-10)*1.08),IF(AE2230&lt;=100,(10*1.09)+((50-10)*1.08)+((AE2230-50)*1.07),IF(AE2230&lt;=200,(10*1.09)+((50-10)*1.08)+((100-50)*1.07)+((AE2230-100)*1.04),(10*1.09)+((50-10)*1.08)+((100-50)*1.07)+((200-100)*1.04)+((AE2230-200)*1.02))))))</f>
        <v>567.87579999999991</v>
      </c>
      <c r="AG2230" s="11">
        <f>IF(Z2230=1,AF2230*1.08,IF(Z2230=4,AF2230*1.08,IF(Z2230=2,0,IF(AE2230&lt;=100,(AF2230*1.25),IF(AE2230&lt;=200,134.5+((AE2230-100)*1.04*1.16),255.14+((AE2230-200)*1.02*1.12))))))</f>
        <v>654.1688959999999</v>
      </c>
      <c r="AH2230" s="11">
        <f>IF(Z2230=1,0,IF(Z2230=4,0,(AG2230*1.08)))</f>
        <v>706.50240767999992</v>
      </c>
      <c r="AI2230" s="9">
        <f>TRUNC(AF2230,2)</f>
        <v>567.87</v>
      </c>
      <c r="AJ2230" s="9">
        <f>TRUNC(AG2230,2)</f>
        <v>654.16</v>
      </c>
      <c r="AK2230" s="9">
        <f>TRUNC(AH2230,2)</f>
        <v>706.5</v>
      </c>
      <c r="AL2230" s="13">
        <v>44170</v>
      </c>
      <c r="AM2230" s="13">
        <v>44187</v>
      </c>
      <c r="AN2230" s="13" t="s">
        <v>6541</v>
      </c>
    </row>
    <row r="2231" spans="1:40" ht="57" customHeight="1" x14ac:dyDescent="0.25">
      <c r="A2231" s="1">
        <v>8699548994579</v>
      </c>
      <c r="B2231" s="1" t="s">
        <v>485</v>
      </c>
      <c r="C2231" s="1" t="s">
        <v>487</v>
      </c>
      <c r="D2231" s="2" t="s">
        <v>44</v>
      </c>
      <c r="E2231" s="3" t="s">
        <v>5731</v>
      </c>
      <c r="F2231" s="3">
        <v>2</v>
      </c>
      <c r="G2231" s="2">
        <v>2</v>
      </c>
      <c r="H2231" s="3">
        <v>1</v>
      </c>
      <c r="I2231" s="3"/>
      <c r="J2231" s="3"/>
      <c r="K2231" s="3"/>
      <c r="L2231" s="4" t="s">
        <v>3727</v>
      </c>
      <c r="M2231" s="4" t="s">
        <v>29</v>
      </c>
      <c r="N2231" s="3" t="s">
        <v>6013</v>
      </c>
      <c r="O2231" s="3">
        <v>200</v>
      </c>
      <c r="P2231" s="3" t="s">
        <v>316</v>
      </c>
      <c r="Q2231" s="3">
        <v>1</v>
      </c>
      <c r="R2231" s="3" t="s">
        <v>48</v>
      </c>
      <c r="S2231" s="10" t="s">
        <v>49</v>
      </c>
      <c r="T2231" s="10" t="s">
        <v>111</v>
      </c>
      <c r="U2231" s="38">
        <v>3.72</v>
      </c>
      <c r="V2231" s="38">
        <v>3.72</v>
      </c>
      <c r="W2231" s="38">
        <v>3.72</v>
      </c>
      <c r="X2231" s="10" t="s">
        <v>111</v>
      </c>
      <c r="Y2231" s="12"/>
      <c r="Z2231" s="1">
        <v>0</v>
      </c>
      <c r="AA2231" s="9">
        <v>12.61</v>
      </c>
      <c r="AB2231" s="9"/>
      <c r="AC2231" s="50">
        <f>IF(AD2231=AK2231,1,0)</f>
        <v>1</v>
      </c>
      <c r="AD2231" s="50">
        <v>18.52</v>
      </c>
      <c r="AE2231" s="39">
        <v>12.61</v>
      </c>
      <c r="AF2231" s="11">
        <f>IF(Z2231=2,AE2231*1.08,IF(AE2231&lt;=10,(AE2231*1.09),IF(AE2231&lt;=50,(10*1.09)+((AE2231-10)*1.08),IF(AE2231&lt;=100,(10*1.09)+((50-10)*1.08)+((AE2231-50)*1.07),IF(AE2231&lt;=200,(10*1.09)+((50-10)*1.08)+((100-50)*1.07)+((AE2231-100)*1.04),(10*1.09)+((50-10)*1.08)+((100-50)*1.07)+((200-100)*1.04)+((AE2231-200)*1.02))))))</f>
        <v>13.7188</v>
      </c>
      <c r="AG2231" s="11">
        <f>IF(Z2231=1,AF2231*1.08,IF(Z2231=4,AF2231*1.08,IF(Z2231=2,0,IF(AE2231&lt;=100,(AF2231*1.25),IF(AE2231&lt;=200,134.5+((AE2231-100)*1.04*1.16),255.14+((AE2231-200)*1.02*1.12))))))</f>
        <v>17.148499999999999</v>
      </c>
      <c r="AH2231" s="11">
        <f>IF(Z2231=1,0,IF(Z2231=4,0,(AG2231*1.08)))</f>
        <v>18.520379999999999</v>
      </c>
      <c r="AI2231" s="9">
        <f>TRUNC(AF2231,2)</f>
        <v>13.71</v>
      </c>
      <c r="AJ2231" s="9">
        <f>TRUNC(AG2231,2)</f>
        <v>17.14</v>
      </c>
      <c r="AK2231" s="9">
        <f>TRUNC(AH2231,2)</f>
        <v>18.52</v>
      </c>
      <c r="AL2231" s="13">
        <v>44170</v>
      </c>
      <c r="AM2231" s="13">
        <v>44187</v>
      </c>
      <c r="AN2231" s="13" t="s">
        <v>6541</v>
      </c>
    </row>
    <row r="2232" spans="1:40" ht="57" customHeight="1" x14ac:dyDescent="0.25">
      <c r="A2232" s="1">
        <v>8699548993886</v>
      </c>
      <c r="B2232" s="1" t="s">
        <v>485</v>
      </c>
      <c r="C2232" s="1" t="s">
        <v>487</v>
      </c>
      <c r="D2232" s="2" t="s">
        <v>44</v>
      </c>
      <c r="E2232" s="3" t="s">
        <v>5731</v>
      </c>
      <c r="F2232" s="3">
        <v>2</v>
      </c>
      <c r="G2232" s="2">
        <v>2</v>
      </c>
      <c r="H2232" s="3">
        <v>1</v>
      </c>
      <c r="I2232" s="3"/>
      <c r="J2232" s="3"/>
      <c r="K2232" s="3"/>
      <c r="L2232" s="4" t="s">
        <v>3728</v>
      </c>
      <c r="M2232" s="4" t="s">
        <v>29</v>
      </c>
      <c r="N2232" s="3" t="s">
        <v>6013</v>
      </c>
      <c r="O2232" s="3">
        <v>200</v>
      </c>
      <c r="P2232" s="3" t="s">
        <v>316</v>
      </c>
      <c r="Q2232" s="3">
        <v>1</v>
      </c>
      <c r="R2232" s="3" t="s">
        <v>48</v>
      </c>
      <c r="S2232" s="10" t="s">
        <v>49</v>
      </c>
      <c r="T2232" s="10" t="s">
        <v>111</v>
      </c>
      <c r="U2232" s="38">
        <v>3.72</v>
      </c>
      <c r="V2232" s="38">
        <v>3.72</v>
      </c>
      <c r="W2232" s="38">
        <v>3.72</v>
      </c>
      <c r="X2232" s="10" t="s">
        <v>111</v>
      </c>
      <c r="Y2232" s="12"/>
      <c r="Z2232" s="1">
        <v>0</v>
      </c>
      <c r="AA2232" s="9">
        <v>12.61</v>
      </c>
      <c r="AB2232" s="9"/>
      <c r="AC2232" s="50">
        <f>IF(AD2232=AK2232,1,0)</f>
        <v>1</v>
      </c>
      <c r="AD2232" s="50">
        <v>18.52</v>
      </c>
      <c r="AE2232" s="39">
        <v>12.61</v>
      </c>
      <c r="AF2232" s="11">
        <f>IF(Z2232=2,AE2232*1.08,IF(AE2232&lt;=10,(AE2232*1.09),IF(AE2232&lt;=50,(10*1.09)+((AE2232-10)*1.08),IF(AE2232&lt;=100,(10*1.09)+((50-10)*1.08)+((AE2232-50)*1.07),IF(AE2232&lt;=200,(10*1.09)+((50-10)*1.08)+((100-50)*1.07)+((AE2232-100)*1.04),(10*1.09)+((50-10)*1.08)+((100-50)*1.07)+((200-100)*1.04)+((AE2232-200)*1.02))))))</f>
        <v>13.7188</v>
      </c>
      <c r="AG2232" s="11">
        <f>IF(Z2232=1,AF2232*1.08,IF(Z2232=4,AF2232*1.08,IF(Z2232=2,0,IF(AE2232&lt;=100,(AF2232*1.25),IF(AE2232&lt;=200,134.5+((AE2232-100)*1.04*1.16),255.14+((AE2232-200)*1.02*1.12))))))</f>
        <v>17.148499999999999</v>
      </c>
      <c r="AH2232" s="11">
        <f>IF(Z2232=1,0,IF(Z2232=4,0,(AG2232*1.08)))</f>
        <v>18.520379999999999</v>
      </c>
      <c r="AI2232" s="9">
        <f>TRUNC(AF2232,2)</f>
        <v>13.71</v>
      </c>
      <c r="AJ2232" s="9">
        <f>TRUNC(AG2232,2)</f>
        <v>17.14</v>
      </c>
      <c r="AK2232" s="9">
        <f>TRUNC(AH2232,2)</f>
        <v>18.52</v>
      </c>
      <c r="AL2232" s="13">
        <v>44170</v>
      </c>
      <c r="AM2232" s="13">
        <v>44187</v>
      </c>
      <c r="AN2232" s="13" t="s">
        <v>6541</v>
      </c>
    </row>
    <row r="2233" spans="1:40" ht="57" customHeight="1" x14ac:dyDescent="0.25">
      <c r="A2233" s="1">
        <v>8699548993893</v>
      </c>
      <c r="B2233" s="1" t="s">
        <v>485</v>
      </c>
      <c r="C2233" s="1" t="s">
        <v>487</v>
      </c>
      <c r="D2233" s="2" t="s">
        <v>44</v>
      </c>
      <c r="E2233" s="3" t="s">
        <v>5731</v>
      </c>
      <c r="F2233" s="3">
        <v>2</v>
      </c>
      <c r="G2233" s="2">
        <v>2</v>
      </c>
      <c r="H2233" s="3">
        <v>1</v>
      </c>
      <c r="I2233" s="3"/>
      <c r="J2233" s="3"/>
      <c r="K2233" s="3"/>
      <c r="L2233" s="4" t="s">
        <v>3729</v>
      </c>
      <c r="M2233" s="4" t="s">
        <v>29</v>
      </c>
      <c r="N2233" s="3" t="s">
        <v>6013</v>
      </c>
      <c r="O2233" s="3">
        <v>200</v>
      </c>
      <c r="P2233" s="3" t="s">
        <v>316</v>
      </c>
      <c r="Q2233" s="3">
        <v>1</v>
      </c>
      <c r="R2233" s="3" t="s">
        <v>48</v>
      </c>
      <c r="S2233" s="10" t="s">
        <v>49</v>
      </c>
      <c r="T2233" s="10" t="s">
        <v>111</v>
      </c>
      <c r="U2233" s="38">
        <v>3.72</v>
      </c>
      <c r="V2233" s="38">
        <v>3.72</v>
      </c>
      <c r="W2233" s="38">
        <v>3.72</v>
      </c>
      <c r="X2233" s="10" t="s">
        <v>111</v>
      </c>
      <c r="Y2233" s="12"/>
      <c r="Z2233" s="1">
        <v>0</v>
      </c>
      <c r="AA2233" s="9">
        <v>12.61</v>
      </c>
      <c r="AB2233" s="9"/>
      <c r="AC2233" s="50">
        <f>IF(AD2233=AK2233,1,0)</f>
        <v>1</v>
      </c>
      <c r="AD2233" s="50">
        <v>18.52</v>
      </c>
      <c r="AE2233" s="39">
        <v>12.61</v>
      </c>
      <c r="AF2233" s="11">
        <f>IF(Z2233=2,AE2233*1.08,IF(AE2233&lt;=10,(AE2233*1.09),IF(AE2233&lt;=50,(10*1.09)+((AE2233-10)*1.08),IF(AE2233&lt;=100,(10*1.09)+((50-10)*1.08)+((AE2233-50)*1.07),IF(AE2233&lt;=200,(10*1.09)+((50-10)*1.08)+((100-50)*1.07)+((AE2233-100)*1.04),(10*1.09)+((50-10)*1.08)+((100-50)*1.07)+((200-100)*1.04)+((AE2233-200)*1.02))))))</f>
        <v>13.7188</v>
      </c>
      <c r="AG2233" s="11">
        <f>IF(Z2233=1,AF2233*1.08,IF(Z2233=4,AF2233*1.08,IF(Z2233=2,0,IF(AE2233&lt;=100,(AF2233*1.25),IF(AE2233&lt;=200,134.5+((AE2233-100)*1.04*1.16),255.14+((AE2233-200)*1.02*1.12))))))</f>
        <v>17.148499999999999</v>
      </c>
      <c r="AH2233" s="11">
        <f>IF(Z2233=1,0,IF(Z2233=4,0,(AG2233*1.08)))</f>
        <v>18.520379999999999</v>
      </c>
      <c r="AI2233" s="9">
        <f>TRUNC(AF2233,2)</f>
        <v>13.71</v>
      </c>
      <c r="AJ2233" s="9">
        <f>TRUNC(AG2233,2)</f>
        <v>17.14</v>
      </c>
      <c r="AK2233" s="9">
        <f>TRUNC(AH2233,2)</f>
        <v>18.52</v>
      </c>
      <c r="AL2233" s="13">
        <v>44170</v>
      </c>
      <c r="AM2233" s="13">
        <v>44187</v>
      </c>
      <c r="AN2233" s="13" t="s">
        <v>6541</v>
      </c>
    </row>
    <row r="2234" spans="1:40" ht="57" customHeight="1" x14ac:dyDescent="0.25">
      <c r="A2234" s="1">
        <v>8699548990878</v>
      </c>
      <c r="B2234" s="1" t="s">
        <v>485</v>
      </c>
      <c r="C2234" s="1" t="s">
        <v>487</v>
      </c>
      <c r="D2234" s="3" t="s">
        <v>44</v>
      </c>
      <c r="E2234" s="3" t="s">
        <v>5731</v>
      </c>
      <c r="F2234" s="3">
        <v>2</v>
      </c>
      <c r="G2234" s="2">
        <v>2</v>
      </c>
      <c r="H2234" s="3">
        <v>1</v>
      </c>
      <c r="I2234" s="3"/>
      <c r="J2234" s="3"/>
      <c r="K2234" s="3"/>
      <c r="L2234" s="4" t="s">
        <v>5151</v>
      </c>
      <c r="M2234" s="4" t="s">
        <v>29</v>
      </c>
      <c r="N2234" s="3" t="s">
        <v>6013</v>
      </c>
      <c r="O2234" s="3">
        <v>250</v>
      </c>
      <c r="P2234" s="3" t="s">
        <v>316</v>
      </c>
      <c r="Q2234" s="3">
        <v>1</v>
      </c>
      <c r="R2234" s="3" t="s">
        <v>48</v>
      </c>
      <c r="S2234" s="10" t="s">
        <v>49</v>
      </c>
      <c r="T2234" s="3" t="s">
        <v>111</v>
      </c>
      <c r="U2234" s="38">
        <v>2.41</v>
      </c>
      <c r="V2234" s="38">
        <v>2.41</v>
      </c>
      <c r="W2234" s="38">
        <v>2.41</v>
      </c>
      <c r="X2234" s="3" t="s">
        <v>111</v>
      </c>
      <c r="Y2234" s="12"/>
      <c r="Z2234" s="1">
        <v>0</v>
      </c>
      <c r="AA2234" s="9">
        <v>9.19</v>
      </c>
      <c r="AB2234" s="9"/>
      <c r="AC2234" s="50">
        <f>IF(AD2234=AK2234,1,0)</f>
        <v>1</v>
      </c>
      <c r="AD2234" s="50">
        <v>13.52</v>
      </c>
      <c r="AE2234" s="39">
        <v>9.19</v>
      </c>
      <c r="AF2234" s="11">
        <f>IF(Z2234=2,AE2234*1.08,IF(AE2234&lt;=10,(AE2234*1.09),IF(AE2234&lt;=50,(10*1.09)+((AE2234-10)*1.08),IF(AE2234&lt;=100,(10*1.09)+((50-10)*1.08)+((AE2234-50)*1.07),IF(AE2234&lt;=200,(10*1.09)+((50-10)*1.08)+((100-50)*1.07)+((AE2234-100)*1.04),(10*1.09)+((50-10)*1.08)+((100-50)*1.07)+((200-100)*1.04)+((AE2234-200)*1.02))))))</f>
        <v>10.017100000000001</v>
      </c>
      <c r="AG2234" s="11">
        <f>IF(Z2234=1,AF2234*1.08,IF(Z2234=4,AF2234*1.08,IF(Z2234=2,0,IF(AE2234&lt;=100,(AF2234*1.25),IF(AE2234&lt;=200,134.5+((AE2234-100)*1.04*1.16),255.14+((AE2234-200)*1.02*1.12))))))</f>
        <v>12.521375000000001</v>
      </c>
      <c r="AH2234" s="11">
        <f>IF(Z2234=1,0,IF(Z2234=4,0,(AG2234*1.08)))</f>
        <v>13.523085000000002</v>
      </c>
      <c r="AI2234" s="9">
        <f>TRUNC(AF2234,2)</f>
        <v>10.01</v>
      </c>
      <c r="AJ2234" s="9">
        <f>TRUNC(AG2234,2)</f>
        <v>12.52</v>
      </c>
      <c r="AK2234" s="9">
        <f>TRUNC(AH2234,2)</f>
        <v>13.52</v>
      </c>
      <c r="AL2234" s="13">
        <v>44170</v>
      </c>
      <c r="AM2234" s="13">
        <v>44187</v>
      </c>
      <c r="AN2234" s="13" t="s">
        <v>6541</v>
      </c>
    </row>
    <row r="2235" spans="1:40" ht="57" customHeight="1" x14ac:dyDescent="0.25">
      <c r="A2235" s="1">
        <v>8699548990298</v>
      </c>
      <c r="B2235" s="1" t="s">
        <v>485</v>
      </c>
      <c r="C2235" s="1" t="s">
        <v>487</v>
      </c>
      <c r="D2235" s="3" t="s">
        <v>44</v>
      </c>
      <c r="E2235" s="3" t="s">
        <v>5731</v>
      </c>
      <c r="F2235" s="3">
        <v>2</v>
      </c>
      <c r="G2235" s="2">
        <v>2</v>
      </c>
      <c r="H2235" s="3">
        <v>1</v>
      </c>
      <c r="I2235" s="3"/>
      <c r="J2235" s="3"/>
      <c r="K2235" s="3"/>
      <c r="L2235" s="4" t="s">
        <v>5152</v>
      </c>
      <c r="M2235" s="4" t="s">
        <v>29</v>
      </c>
      <c r="N2235" s="3" t="s">
        <v>6013</v>
      </c>
      <c r="O2235" s="3">
        <v>250</v>
      </c>
      <c r="P2235" s="3" t="s">
        <v>316</v>
      </c>
      <c r="Q2235" s="3">
        <v>1</v>
      </c>
      <c r="R2235" s="3" t="s">
        <v>48</v>
      </c>
      <c r="S2235" s="10" t="s">
        <v>49</v>
      </c>
      <c r="T2235" s="3" t="s">
        <v>111</v>
      </c>
      <c r="U2235" s="38">
        <v>2.4</v>
      </c>
      <c r="V2235" s="38">
        <v>2.4</v>
      </c>
      <c r="W2235" s="38">
        <v>2.4</v>
      </c>
      <c r="X2235" s="3" t="s">
        <v>111</v>
      </c>
      <c r="Y2235" s="12"/>
      <c r="Z2235" s="1">
        <v>0</v>
      </c>
      <c r="AA2235" s="9">
        <v>9.14</v>
      </c>
      <c r="AB2235" s="9"/>
      <c r="AC2235" s="50">
        <f>IF(AD2235=AK2235,1,0)</f>
        <v>1</v>
      </c>
      <c r="AD2235" s="50">
        <v>13.44</v>
      </c>
      <c r="AE2235" s="39">
        <v>9.14</v>
      </c>
      <c r="AF2235" s="11">
        <f>IF(Z2235=2,AE2235*1.08,IF(AE2235&lt;=10,(AE2235*1.09),IF(AE2235&lt;=50,(10*1.09)+((AE2235-10)*1.08),IF(AE2235&lt;=100,(10*1.09)+((50-10)*1.08)+((AE2235-50)*1.07),IF(AE2235&lt;=200,(10*1.09)+((50-10)*1.08)+((100-50)*1.07)+((AE2235-100)*1.04),(10*1.09)+((50-10)*1.08)+((100-50)*1.07)+((200-100)*1.04)+((AE2235-200)*1.02))))))</f>
        <v>9.9626000000000019</v>
      </c>
      <c r="AG2235" s="11">
        <f>IF(Z2235=1,AF2235*1.08,IF(Z2235=4,AF2235*1.08,IF(Z2235=2,0,IF(AE2235&lt;=100,(AF2235*1.25),IF(AE2235&lt;=200,134.5+((AE2235-100)*1.04*1.16),255.14+((AE2235-200)*1.02*1.12))))))</f>
        <v>12.453250000000002</v>
      </c>
      <c r="AH2235" s="11">
        <f>IF(Z2235=1,0,IF(Z2235=4,0,(AG2235*1.08)))</f>
        <v>13.449510000000004</v>
      </c>
      <c r="AI2235" s="9">
        <f>TRUNC(AF2235,2)</f>
        <v>9.9600000000000009</v>
      </c>
      <c r="AJ2235" s="9">
        <f>TRUNC(AG2235,2)</f>
        <v>12.45</v>
      </c>
      <c r="AK2235" s="9">
        <f>TRUNC(AH2235,2)</f>
        <v>13.44</v>
      </c>
      <c r="AL2235" s="13">
        <v>44170</v>
      </c>
      <c r="AM2235" s="13">
        <v>44187</v>
      </c>
      <c r="AN2235" s="13" t="s">
        <v>6541</v>
      </c>
    </row>
    <row r="2236" spans="1:40" ht="57" customHeight="1" x14ac:dyDescent="0.25">
      <c r="A2236" s="1">
        <v>8699548994722</v>
      </c>
      <c r="B2236" s="1" t="s">
        <v>485</v>
      </c>
      <c r="C2236" s="1" t="s">
        <v>3730</v>
      </c>
      <c r="D2236" s="3" t="s">
        <v>44</v>
      </c>
      <c r="E2236" s="3" t="s">
        <v>5731</v>
      </c>
      <c r="F2236" s="3">
        <v>2</v>
      </c>
      <c r="G2236" s="2">
        <v>2</v>
      </c>
      <c r="H2236" s="3">
        <v>1</v>
      </c>
      <c r="I2236" s="3"/>
      <c r="J2236" s="3"/>
      <c r="K2236" s="3"/>
      <c r="L2236" s="4" t="s">
        <v>6324</v>
      </c>
      <c r="M2236" s="4" t="s">
        <v>29</v>
      </c>
      <c r="N2236" s="3" t="s">
        <v>6013</v>
      </c>
      <c r="O2236" s="3">
        <v>125</v>
      </c>
      <c r="P2236" s="3" t="s">
        <v>316</v>
      </c>
      <c r="Q2236" s="3">
        <v>4</v>
      </c>
      <c r="R2236" s="3" t="s">
        <v>48</v>
      </c>
      <c r="S2236" s="10" t="s">
        <v>49</v>
      </c>
      <c r="T2236" s="3" t="s">
        <v>153</v>
      </c>
      <c r="U2236" s="38">
        <v>23.6</v>
      </c>
      <c r="V2236" s="38">
        <v>23.6</v>
      </c>
      <c r="W2236" s="38">
        <v>23.6</v>
      </c>
      <c r="X2236" s="3" t="s">
        <v>153</v>
      </c>
      <c r="Y2236" s="12"/>
      <c r="Z2236" s="1">
        <v>0</v>
      </c>
      <c r="AA2236" s="9">
        <v>51.46</v>
      </c>
      <c r="AB2236" s="9"/>
      <c r="AC2236" s="50">
        <f>IF(AD2236=AK2236,1,0)</f>
        <v>1</v>
      </c>
      <c r="AD2236" s="50">
        <v>75.14</v>
      </c>
      <c r="AE2236" s="39">
        <v>51.46</v>
      </c>
      <c r="AF2236" s="11">
        <f>IF(Z2236=2,AE2236*1.08,IF(AE2236&lt;=10,(AE2236*1.09),IF(AE2236&lt;=50,(10*1.09)+((AE2236-10)*1.08),IF(AE2236&lt;=100,(10*1.09)+((50-10)*1.08)+((AE2236-50)*1.07),IF(AE2236&lt;=200,(10*1.09)+((50-10)*1.08)+((100-50)*1.07)+((AE2236-100)*1.04),(10*1.09)+((50-10)*1.08)+((100-50)*1.07)+((200-100)*1.04)+((AE2236-200)*1.02))))))</f>
        <v>55.662200000000006</v>
      </c>
      <c r="AG2236" s="11">
        <f>IF(Z2236=1,AF2236*1.08,IF(Z2236=4,AF2236*1.08,IF(Z2236=2,0,IF(AE2236&lt;=100,(AF2236*1.25),IF(AE2236&lt;=200,134.5+((AE2236-100)*1.04*1.16),255.14+((AE2236-200)*1.02*1.12))))))</f>
        <v>69.577750000000009</v>
      </c>
      <c r="AH2236" s="11">
        <f>IF(Z2236=1,0,IF(Z2236=4,0,(AG2236*1.08)))</f>
        <v>75.14397000000001</v>
      </c>
      <c r="AI2236" s="9">
        <f>TRUNC(AF2236,2)</f>
        <v>55.66</v>
      </c>
      <c r="AJ2236" s="9">
        <f>TRUNC(AG2236,2)</f>
        <v>69.569999999999993</v>
      </c>
      <c r="AK2236" s="9">
        <f>TRUNC(AH2236,2)</f>
        <v>75.14</v>
      </c>
      <c r="AL2236" s="13">
        <v>44170</v>
      </c>
      <c r="AM2236" s="13">
        <v>44187</v>
      </c>
      <c r="AN2236" s="13" t="s">
        <v>6541</v>
      </c>
    </row>
    <row r="2237" spans="1:40" ht="57" customHeight="1" x14ac:dyDescent="0.25">
      <c r="A2237" s="1">
        <v>8699548994715</v>
      </c>
      <c r="B2237" s="1" t="s">
        <v>485</v>
      </c>
      <c r="C2237" s="1" t="s">
        <v>3730</v>
      </c>
      <c r="D2237" s="3" t="s">
        <v>44</v>
      </c>
      <c r="E2237" s="3" t="s">
        <v>5731</v>
      </c>
      <c r="F2237" s="3">
        <v>2</v>
      </c>
      <c r="G2237" s="2">
        <v>2</v>
      </c>
      <c r="H2237" s="3">
        <v>1</v>
      </c>
      <c r="I2237" s="3"/>
      <c r="J2237" s="3"/>
      <c r="K2237" s="3"/>
      <c r="L2237" s="4" t="s">
        <v>6358</v>
      </c>
      <c r="M2237" s="4" t="s">
        <v>29</v>
      </c>
      <c r="N2237" s="3" t="s">
        <v>6013</v>
      </c>
      <c r="O2237" s="3">
        <v>125</v>
      </c>
      <c r="P2237" s="3" t="s">
        <v>316</v>
      </c>
      <c r="Q2237" s="3">
        <v>4</v>
      </c>
      <c r="R2237" s="3" t="s">
        <v>48</v>
      </c>
      <c r="S2237" s="10" t="s">
        <v>49</v>
      </c>
      <c r="T2237" s="3" t="s">
        <v>153</v>
      </c>
      <c r="U2237" s="38">
        <v>23.6</v>
      </c>
      <c r="V2237" s="38">
        <v>23.6</v>
      </c>
      <c r="W2237" s="38">
        <v>23.6</v>
      </c>
      <c r="X2237" s="3" t="s">
        <v>153</v>
      </c>
      <c r="Y2237" s="12"/>
      <c r="Z2237" s="1">
        <v>0</v>
      </c>
      <c r="AA2237" s="9">
        <v>51.46</v>
      </c>
      <c r="AB2237" s="9"/>
      <c r="AC2237" s="50">
        <f>IF(AD2237=AK2237,1,0)</f>
        <v>1</v>
      </c>
      <c r="AD2237" s="50">
        <v>75.14</v>
      </c>
      <c r="AE2237" s="39">
        <v>51.46</v>
      </c>
      <c r="AF2237" s="11">
        <f>IF(Z2237=2,AE2237*1.08,IF(AE2237&lt;=10,(AE2237*1.09),IF(AE2237&lt;=50,(10*1.09)+((AE2237-10)*1.08),IF(AE2237&lt;=100,(10*1.09)+((50-10)*1.08)+((AE2237-50)*1.07),IF(AE2237&lt;=200,(10*1.09)+((50-10)*1.08)+((100-50)*1.07)+((AE2237-100)*1.04),(10*1.09)+((50-10)*1.08)+((100-50)*1.07)+((200-100)*1.04)+((AE2237-200)*1.02))))))</f>
        <v>55.662200000000006</v>
      </c>
      <c r="AG2237" s="11">
        <f>IF(Z2237=1,AF2237*1.08,IF(Z2237=4,AF2237*1.08,IF(Z2237=2,0,IF(AE2237&lt;=100,(AF2237*1.25),IF(AE2237&lt;=200,134.5+((AE2237-100)*1.04*1.16),255.14+((AE2237-200)*1.02*1.12))))))</f>
        <v>69.577750000000009</v>
      </c>
      <c r="AH2237" s="11">
        <f>IF(Z2237=1,0,IF(Z2237=4,0,(AG2237*1.08)))</f>
        <v>75.14397000000001</v>
      </c>
      <c r="AI2237" s="9">
        <f>TRUNC(AF2237,2)</f>
        <v>55.66</v>
      </c>
      <c r="AJ2237" s="9">
        <f>TRUNC(AG2237,2)</f>
        <v>69.569999999999993</v>
      </c>
      <c r="AK2237" s="9">
        <f>TRUNC(AH2237,2)</f>
        <v>75.14</v>
      </c>
      <c r="AL2237" s="13">
        <v>44170</v>
      </c>
      <c r="AM2237" s="13">
        <v>44187</v>
      </c>
      <c r="AN2237" s="13" t="s">
        <v>6541</v>
      </c>
    </row>
    <row r="2238" spans="1:40" ht="57" customHeight="1" x14ac:dyDescent="0.25">
      <c r="A2238" s="1">
        <v>8699548994708</v>
      </c>
      <c r="B2238" s="1" t="s">
        <v>485</v>
      </c>
      <c r="C2238" s="1" t="s">
        <v>3730</v>
      </c>
      <c r="D2238" s="3" t="s">
        <v>44</v>
      </c>
      <c r="E2238" s="3" t="s">
        <v>5731</v>
      </c>
      <c r="F2238" s="3">
        <v>2</v>
      </c>
      <c r="G2238" s="2">
        <v>2</v>
      </c>
      <c r="H2238" s="3">
        <v>1</v>
      </c>
      <c r="I2238" s="3"/>
      <c r="J2238" s="3"/>
      <c r="K2238" s="3"/>
      <c r="L2238" s="4" t="s">
        <v>6345</v>
      </c>
      <c r="M2238" s="4" t="s">
        <v>29</v>
      </c>
      <c r="N2238" s="3" t="s">
        <v>6013</v>
      </c>
      <c r="O2238" s="3">
        <v>125</v>
      </c>
      <c r="P2238" s="3" t="s">
        <v>316</v>
      </c>
      <c r="Q2238" s="3">
        <v>4</v>
      </c>
      <c r="R2238" s="3" t="s">
        <v>48</v>
      </c>
      <c r="S2238" s="10" t="s">
        <v>49</v>
      </c>
      <c r="T2238" s="3" t="s">
        <v>153</v>
      </c>
      <c r="U2238" s="38">
        <v>23.6</v>
      </c>
      <c r="V2238" s="38">
        <v>23.6</v>
      </c>
      <c r="W2238" s="38">
        <v>23.6</v>
      </c>
      <c r="X2238" s="3" t="s">
        <v>153</v>
      </c>
      <c r="Y2238" s="12"/>
      <c r="Z2238" s="1">
        <v>0</v>
      </c>
      <c r="AA2238" s="9">
        <v>51.46</v>
      </c>
      <c r="AB2238" s="9"/>
      <c r="AC2238" s="50">
        <f>IF(AD2238=AK2238,1,0)</f>
        <v>1</v>
      </c>
      <c r="AD2238" s="50">
        <v>75.14</v>
      </c>
      <c r="AE2238" s="39">
        <v>51.46</v>
      </c>
      <c r="AF2238" s="11">
        <f>IF(Z2238=2,AE2238*1.08,IF(AE2238&lt;=10,(AE2238*1.09),IF(AE2238&lt;=50,(10*1.09)+((AE2238-10)*1.08),IF(AE2238&lt;=100,(10*1.09)+((50-10)*1.08)+((AE2238-50)*1.07),IF(AE2238&lt;=200,(10*1.09)+((50-10)*1.08)+((100-50)*1.07)+((AE2238-100)*1.04),(10*1.09)+((50-10)*1.08)+((100-50)*1.07)+((200-100)*1.04)+((AE2238-200)*1.02))))))</f>
        <v>55.662200000000006</v>
      </c>
      <c r="AG2238" s="11">
        <f>IF(Z2238=1,AF2238*1.08,IF(Z2238=4,AF2238*1.08,IF(Z2238=2,0,IF(AE2238&lt;=100,(AF2238*1.25),IF(AE2238&lt;=200,134.5+((AE2238-100)*1.04*1.16),255.14+((AE2238-200)*1.02*1.12))))))</f>
        <v>69.577750000000009</v>
      </c>
      <c r="AH2238" s="11">
        <f>IF(Z2238=1,0,IF(Z2238=4,0,(AG2238*1.08)))</f>
        <v>75.14397000000001</v>
      </c>
      <c r="AI2238" s="9">
        <f>TRUNC(AF2238,2)</f>
        <v>55.66</v>
      </c>
      <c r="AJ2238" s="9">
        <f>TRUNC(AG2238,2)</f>
        <v>69.569999999999993</v>
      </c>
      <c r="AK2238" s="9">
        <f>TRUNC(AH2238,2)</f>
        <v>75.14</v>
      </c>
      <c r="AL2238" s="13">
        <v>44170</v>
      </c>
      <c r="AM2238" s="13">
        <v>44187</v>
      </c>
      <c r="AN2238" s="13" t="s">
        <v>6541</v>
      </c>
    </row>
    <row r="2239" spans="1:40" ht="57" customHeight="1" x14ac:dyDescent="0.25">
      <c r="A2239" s="1">
        <v>8699548990366</v>
      </c>
      <c r="B2239" s="1" t="s">
        <v>485</v>
      </c>
      <c r="C2239" s="1" t="s">
        <v>487</v>
      </c>
      <c r="D2239" s="3" t="s">
        <v>44</v>
      </c>
      <c r="E2239" s="3" t="s">
        <v>5731</v>
      </c>
      <c r="F2239" s="3">
        <v>2</v>
      </c>
      <c r="G2239" s="2">
        <v>2</v>
      </c>
      <c r="H2239" s="3">
        <v>1</v>
      </c>
      <c r="I2239" s="3"/>
      <c r="J2239" s="3"/>
      <c r="K2239" s="3"/>
      <c r="L2239" s="4" t="s">
        <v>6268</v>
      </c>
      <c r="M2239" s="4" t="s">
        <v>29</v>
      </c>
      <c r="N2239" s="3" t="s">
        <v>6013</v>
      </c>
      <c r="O2239" s="3">
        <v>250</v>
      </c>
      <c r="P2239" s="3" t="s">
        <v>316</v>
      </c>
      <c r="Q2239" s="3">
        <v>1</v>
      </c>
      <c r="R2239" s="3" t="s">
        <v>48</v>
      </c>
      <c r="S2239" s="10" t="s">
        <v>49</v>
      </c>
      <c r="T2239" s="3" t="s">
        <v>111</v>
      </c>
      <c r="U2239" s="38">
        <v>2.41</v>
      </c>
      <c r="V2239" s="38">
        <v>2.41</v>
      </c>
      <c r="W2239" s="38">
        <v>2.41</v>
      </c>
      <c r="X2239" s="3" t="s">
        <v>111</v>
      </c>
      <c r="Y2239" s="12"/>
      <c r="Z2239" s="1">
        <v>0</v>
      </c>
      <c r="AA2239" s="9">
        <v>9.19</v>
      </c>
      <c r="AB2239" s="9"/>
      <c r="AC2239" s="50">
        <f>IF(AD2239=AK2239,1,0)</f>
        <v>1</v>
      </c>
      <c r="AD2239" s="50">
        <v>13.52</v>
      </c>
      <c r="AE2239" s="39">
        <v>9.19</v>
      </c>
      <c r="AF2239" s="11">
        <f>IF(Z2239=2,AE2239*1.08,IF(AE2239&lt;=10,(AE2239*1.09),IF(AE2239&lt;=50,(10*1.09)+((AE2239-10)*1.08),IF(AE2239&lt;=100,(10*1.09)+((50-10)*1.08)+((AE2239-50)*1.07),IF(AE2239&lt;=200,(10*1.09)+((50-10)*1.08)+((100-50)*1.07)+((AE2239-100)*1.04),(10*1.09)+((50-10)*1.08)+((100-50)*1.07)+((200-100)*1.04)+((AE2239-200)*1.02))))))</f>
        <v>10.017100000000001</v>
      </c>
      <c r="AG2239" s="11">
        <f>IF(Z2239=1,AF2239*1.08,IF(Z2239=4,AF2239*1.08,IF(Z2239=2,0,IF(AE2239&lt;=100,(AF2239*1.25),IF(AE2239&lt;=200,134.5+((AE2239-100)*1.04*1.16),255.14+((AE2239-200)*1.02*1.12))))))</f>
        <v>12.521375000000001</v>
      </c>
      <c r="AH2239" s="11">
        <f>IF(Z2239=1,0,IF(Z2239=4,0,(AG2239*1.08)))</f>
        <v>13.523085000000002</v>
      </c>
      <c r="AI2239" s="9">
        <f>TRUNC(AF2239,2)</f>
        <v>10.01</v>
      </c>
      <c r="AJ2239" s="9">
        <f>TRUNC(AG2239,2)</f>
        <v>12.52</v>
      </c>
      <c r="AK2239" s="9">
        <f>TRUNC(AH2239,2)</f>
        <v>13.52</v>
      </c>
      <c r="AL2239" s="13">
        <v>44170</v>
      </c>
      <c r="AM2239" s="13">
        <v>44187</v>
      </c>
      <c r="AN2239" s="13" t="s">
        <v>6541</v>
      </c>
    </row>
    <row r="2240" spans="1:40" ht="57" customHeight="1" x14ac:dyDescent="0.25">
      <c r="A2240" s="1">
        <v>8699548994173</v>
      </c>
      <c r="B2240" s="1" t="s">
        <v>485</v>
      </c>
      <c r="C2240" s="1" t="s">
        <v>487</v>
      </c>
      <c r="D2240" s="3" t="s">
        <v>44</v>
      </c>
      <c r="E2240" s="3" t="s">
        <v>5731</v>
      </c>
      <c r="F2240" s="3">
        <v>2</v>
      </c>
      <c r="G2240" s="2">
        <v>2</v>
      </c>
      <c r="H2240" s="3">
        <v>1</v>
      </c>
      <c r="I2240" s="3"/>
      <c r="J2240" s="3"/>
      <c r="K2240" s="3"/>
      <c r="L2240" s="4" t="s">
        <v>5153</v>
      </c>
      <c r="M2240" s="4" t="s">
        <v>29</v>
      </c>
      <c r="N2240" s="3" t="s">
        <v>6013</v>
      </c>
      <c r="O2240" s="3">
        <v>220</v>
      </c>
      <c r="P2240" s="3" t="s">
        <v>316</v>
      </c>
      <c r="Q2240" s="3">
        <v>1</v>
      </c>
      <c r="R2240" s="3" t="s">
        <v>48</v>
      </c>
      <c r="S2240" s="10" t="s">
        <v>49</v>
      </c>
      <c r="T2240" s="3" t="s">
        <v>111</v>
      </c>
      <c r="U2240" s="38">
        <v>3.07</v>
      </c>
      <c r="V2240" s="38">
        <v>3.07</v>
      </c>
      <c r="W2240" s="38">
        <v>3.07</v>
      </c>
      <c r="X2240" s="3" t="s">
        <v>111</v>
      </c>
      <c r="Y2240" s="12"/>
      <c r="Z2240" s="1">
        <v>0</v>
      </c>
      <c r="AA2240" s="9">
        <v>11.7</v>
      </c>
      <c r="AB2240" s="9"/>
      <c r="AC2240" s="50">
        <f>IF(AD2240=AK2240,1,0)</f>
        <v>1</v>
      </c>
      <c r="AD2240" s="50">
        <v>17.190000000000001</v>
      </c>
      <c r="AE2240" s="39">
        <v>11.7</v>
      </c>
      <c r="AF2240" s="11">
        <f>IF(Z2240=2,AE2240*1.08,IF(AE2240&lt;=10,(AE2240*1.09),IF(AE2240&lt;=50,(10*1.09)+((AE2240-10)*1.08),IF(AE2240&lt;=100,(10*1.09)+((50-10)*1.08)+((AE2240-50)*1.07),IF(AE2240&lt;=200,(10*1.09)+((50-10)*1.08)+((100-50)*1.07)+((AE2240-100)*1.04),(10*1.09)+((50-10)*1.08)+((100-50)*1.07)+((200-100)*1.04)+((AE2240-200)*1.02))))))</f>
        <v>12.736000000000001</v>
      </c>
      <c r="AG2240" s="11">
        <f>IF(Z2240=1,AF2240*1.08,IF(Z2240=4,AF2240*1.08,IF(Z2240=2,0,IF(AE2240&lt;=100,(AF2240*1.25),IF(AE2240&lt;=200,134.5+((AE2240-100)*1.04*1.16),255.14+((AE2240-200)*1.02*1.12))))))</f>
        <v>15.920000000000002</v>
      </c>
      <c r="AH2240" s="11">
        <f>IF(Z2240=1,0,IF(Z2240=4,0,(AG2240*1.08)))</f>
        <v>17.193600000000004</v>
      </c>
      <c r="AI2240" s="9">
        <f>TRUNC(AF2240,2)</f>
        <v>12.73</v>
      </c>
      <c r="AJ2240" s="9">
        <f>TRUNC(AG2240,2)</f>
        <v>15.92</v>
      </c>
      <c r="AK2240" s="9">
        <f>TRUNC(AH2240,2)</f>
        <v>17.190000000000001</v>
      </c>
      <c r="AL2240" s="13">
        <v>44170</v>
      </c>
      <c r="AM2240" s="13">
        <v>44187</v>
      </c>
      <c r="AN2240" s="13" t="s">
        <v>6541</v>
      </c>
    </row>
    <row r="2241" spans="1:40" ht="57" customHeight="1" x14ac:dyDescent="0.25">
      <c r="A2241" s="1">
        <v>8699548994524</v>
      </c>
      <c r="B2241" s="1" t="s">
        <v>485</v>
      </c>
      <c r="C2241" s="1" t="s">
        <v>487</v>
      </c>
      <c r="D2241" s="2" t="s">
        <v>44</v>
      </c>
      <c r="E2241" s="3" t="s">
        <v>5731</v>
      </c>
      <c r="F2241" s="3">
        <v>2</v>
      </c>
      <c r="G2241" s="2">
        <v>2</v>
      </c>
      <c r="H2241" s="3">
        <v>1</v>
      </c>
      <c r="I2241" s="3"/>
      <c r="J2241" s="3"/>
      <c r="K2241" s="3"/>
      <c r="L2241" s="4" t="s">
        <v>3731</v>
      </c>
      <c r="M2241" s="4" t="s">
        <v>29</v>
      </c>
      <c r="N2241" s="3" t="s">
        <v>6013</v>
      </c>
      <c r="O2241" s="3">
        <v>200</v>
      </c>
      <c r="P2241" s="3" t="s">
        <v>316</v>
      </c>
      <c r="Q2241" s="3">
        <v>1</v>
      </c>
      <c r="R2241" s="3" t="s">
        <v>48</v>
      </c>
      <c r="S2241" s="10" t="s">
        <v>49</v>
      </c>
      <c r="T2241" s="10" t="s">
        <v>111</v>
      </c>
      <c r="U2241" s="38">
        <v>3.16</v>
      </c>
      <c r="V2241" s="38">
        <v>3.16</v>
      </c>
      <c r="W2241" s="38">
        <v>3.16</v>
      </c>
      <c r="X2241" s="11" t="s">
        <v>111</v>
      </c>
      <c r="Y2241" s="12"/>
      <c r="Z2241" s="1">
        <v>0</v>
      </c>
      <c r="AA2241" s="9">
        <v>10.38</v>
      </c>
      <c r="AB2241" s="9"/>
      <c r="AC2241" s="50">
        <f>IF(AD2241=AK2241,1,0)</f>
        <v>1</v>
      </c>
      <c r="AD2241" s="50">
        <v>15.26</v>
      </c>
      <c r="AE2241" s="39">
        <v>10.38</v>
      </c>
      <c r="AF2241" s="11">
        <f>IF(Z2241=2,AE2241*1.08,IF(AE2241&lt;=10,(AE2241*1.09),IF(AE2241&lt;=50,(10*1.09)+((AE2241-10)*1.08),IF(AE2241&lt;=100,(10*1.09)+((50-10)*1.08)+((AE2241-50)*1.07),IF(AE2241&lt;=200,(10*1.09)+((50-10)*1.08)+((100-50)*1.07)+((AE2241-100)*1.04),(10*1.09)+((50-10)*1.08)+((100-50)*1.07)+((200-100)*1.04)+((AE2241-200)*1.02))))))</f>
        <v>11.310400000000001</v>
      </c>
      <c r="AG2241" s="11">
        <f>IF(Z2241=1,AF2241*1.08,IF(Z2241=4,AF2241*1.08,IF(Z2241=2,0,IF(AE2241&lt;=100,(AF2241*1.25),IF(AE2241&lt;=200,134.5+((AE2241-100)*1.04*1.16),255.14+((AE2241-200)*1.02*1.12))))))</f>
        <v>14.138000000000002</v>
      </c>
      <c r="AH2241" s="11">
        <f>IF(Z2241=1,0,IF(Z2241=4,0,(AG2241*1.08)))</f>
        <v>15.269040000000002</v>
      </c>
      <c r="AI2241" s="9">
        <f>TRUNC(AF2241,2)</f>
        <v>11.31</v>
      </c>
      <c r="AJ2241" s="9">
        <f>TRUNC(AG2241,2)</f>
        <v>14.13</v>
      </c>
      <c r="AK2241" s="9">
        <f>TRUNC(AH2241,2)</f>
        <v>15.26</v>
      </c>
      <c r="AL2241" s="13">
        <v>44170</v>
      </c>
      <c r="AM2241" s="13">
        <v>44187</v>
      </c>
      <c r="AN2241" s="13" t="s">
        <v>6541</v>
      </c>
    </row>
    <row r="2242" spans="1:40" ht="57" customHeight="1" x14ac:dyDescent="0.25">
      <c r="A2242" s="1">
        <v>8699548993824</v>
      </c>
      <c r="B2242" s="1" t="s">
        <v>485</v>
      </c>
      <c r="C2242" s="1" t="s">
        <v>487</v>
      </c>
      <c r="D2242" s="2" t="s">
        <v>44</v>
      </c>
      <c r="E2242" s="3" t="s">
        <v>5731</v>
      </c>
      <c r="F2242" s="3">
        <v>2</v>
      </c>
      <c r="G2242" s="2">
        <v>2</v>
      </c>
      <c r="H2242" s="3">
        <v>1</v>
      </c>
      <c r="I2242" s="3"/>
      <c r="J2242" s="3"/>
      <c r="K2242" s="3"/>
      <c r="L2242" s="4" t="s">
        <v>3732</v>
      </c>
      <c r="M2242" s="4" t="s">
        <v>29</v>
      </c>
      <c r="N2242" s="3" t="s">
        <v>6013</v>
      </c>
      <c r="O2242" s="3">
        <v>200</v>
      </c>
      <c r="P2242" s="3" t="s">
        <v>316</v>
      </c>
      <c r="Q2242" s="3">
        <v>1</v>
      </c>
      <c r="R2242" s="3" t="s">
        <v>48</v>
      </c>
      <c r="S2242" s="10" t="s">
        <v>49</v>
      </c>
      <c r="T2242" s="10" t="s">
        <v>111</v>
      </c>
      <c r="U2242" s="38">
        <v>3.16</v>
      </c>
      <c r="V2242" s="38">
        <v>3.16</v>
      </c>
      <c r="W2242" s="38">
        <v>3.16</v>
      </c>
      <c r="X2242" s="11" t="s">
        <v>111</v>
      </c>
      <c r="Y2242" s="12"/>
      <c r="Z2242" s="1">
        <v>0</v>
      </c>
      <c r="AA2242" s="9">
        <v>10.38</v>
      </c>
      <c r="AB2242" s="9"/>
      <c r="AC2242" s="50">
        <f>IF(AD2242=AK2242,1,0)</f>
        <v>1</v>
      </c>
      <c r="AD2242" s="50">
        <v>15.26</v>
      </c>
      <c r="AE2242" s="39">
        <v>10.38</v>
      </c>
      <c r="AF2242" s="11">
        <f>IF(Z2242=2,AE2242*1.08,IF(AE2242&lt;=10,(AE2242*1.09),IF(AE2242&lt;=50,(10*1.09)+((AE2242-10)*1.08),IF(AE2242&lt;=100,(10*1.09)+((50-10)*1.08)+((AE2242-50)*1.07),IF(AE2242&lt;=200,(10*1.09)+((50-10)*1.08)+((100-50)*1.07)+((AE2242-100)*1.04),(10*1.09)+((50-10)*1.08)+((100-50)*1.07)+((200-100)*1.04)+((AE2242-200)*1.02))))))</f>
        <v>11.310400000000001</v>
      </c>
      <c r="AG2242" s="11">
        <f>IF(Z2242=1,AF2242*1.08,IF(Z2242=4,AF2242*1.08,IF(Z2242=2,0,IF(AE2242&lt;=100,(AF2242*1.25),IF(AE2242&lt;=200,134.5+((AE2242-100)*1.04*1.16),255.14+((AE2242-200)*1.02*1.12))))))</f>
        <v>14.138000000000002</v>
      </c>
      <c r="AH2242" s="11">
        <f>IF(Z2242=1,0,IF(Z2242=4,0,(AG2242*1.08)))</f>
        <v>15.269040000000002</v>
      </c>
      <c r="AI2242" s="9">
        <f>TRUNC(AF2242,2)</f>
        <v>11.31</v>
      </c>
      <c r="AJ2242" s="9">
        <f>TRUNC(AG2242,2)</f>
        <v>14.13</v>
      </c>
      <c r="AK2242" s="9">
        <f>TRUNC(AH2242,2)</f>
        <v>15.26</v>
      </c>
      <c r="AL2242" s="13">
        <v>44170</v>
      </c>
      <c r="AM2242" s="13">
        <v>44187</v>
      </c>
      <c r="AN2242" s="13" t="s">
        <v>6541</v>
      </c>
    </row>
    <row r="2243" spans="1:40" ht="57" customHeight="1" x14ac:dyDescent="0.25">
      <c r="A2243" s="1">
        <v>8699548994180</v>
      </c>
      <c r="B2243" s="1" t="s">
        <v>485</v>
      </c>
      <c r="C2243" s="1" t="s">
        <v>487</v>
      </c>
      <c r="D2243" s="3" t="s">
        <v>44</v>
      </c>
      <c r="E2243" s="3" t="s">
        <v>5731</v>
      </c>
      <c r="F2243" s="3">
        <v>2</v>
      </c>
      <c r="G2243" s="2">
        <v>2</v>
      </c>
      <c r="H2243" s="3">
        <v>1</v>
      </c>
      <c r="I2243" s="3"/>
      <c r="J2243" s="3"/>
      <c r="K2243" s="3"/>
      <c r="L2243" s="4" t="s">
        <v>5154</v>
      </c>
      <c r="M2243" s="4" t="s">
        <v>29</v>
      </c>
      <c r="N2243" s="3" t="s">
        <v>6013</v>
      </c>
      <c r="O2243" s="3">
        <v>220</v>
      </c>
      <c r="P2243" s="3" t="s">
        <v>316</v>
      </c>
      <c r="Q2243" s="3">
        <v>1</v>
      </c>
      <c r="R2243" s="3" t="s">
        <v>48</v>
      </c>
      <c r="S2243" s="10" t="s">
        <v>49</v>
      </c>
      <c r="T2243" s="3" t="s">
        <v>111</v>
      </c>
      <c r="U2243" s="38">
        <v>3.07</v>
      </c>
      <c r="V2243" s="38">
        <v>3.07</v>
      </c>
      <c r="W2243" s="38">
        <v>3.07</v>
      </c>
      <c r="X2243" s="3" t="s">
        <v>111</v>
      </c>
      <c r="Y2243" s="12"/>
      <c r="Z2243" s="1">
        <v>0</v>
      </c>
      <c r="AA2243" s="9">
        <v>11.7</v>
      </c>
      <c r="AB2243" s="9"/>
      <c r="AC2243" s="50">
        <f>IF(AD2243=AK2243,1,0)</f>
        <v>1</v>
      </c>
      <c r="AD2243" s="50">
        <v>17.190000000000001</v>
      </c>
      <c r="AE2243" s="39">
        <v>11.7</v>
      </c>
      <c r="AF2243" s="11">
        <f>IF(Z2243=2,AE2243*1.08,IF(AE2243&lt;=10,(AE2243*1.09),IF(AE2243&lt;=50,(10*1.09)+((AE2243-10)*1.08),IF(AE2243&lt;=100,(10*1.09)+((50-10)*1.08)+((AE2243-50)*1.07),IF(AE2243&lt;=200,(10*1.09)+((50-10)*1.08)+((100-50)*1.07)+((AE2243-100)*1.04),(10*1.09)+((50-10)*1.08)+((100-50)*1.07)+((200-100)*1.04)+((AE2243-200)*1.02))))))</f>
        <v>12.736000000000001</v>
      </c>
      <c r="AG2243" s="11">
        <f>IF(Z2243=1,AF2243*1.08,IF(Z2243=4,AF2243*1.08,IF(Z2243=2,0,IF(AE2243&lt;=100,(AF2243*1.25),IF(AE2243&lt;=200,134.5+((AE2243-100)*1.04*1.16),255.14+((AE2243-200)*1.02*1.12))))))</f>
        <v>15.920000000000002</v>
      </c>
      <c r="AH2243" s="11">
        <f>IF(Z2243=1,0,IF(Z2243=4,0,(AG2243*1.08)))</f>
        <v>17.193600000000004</v>
      </c>
      <c r="AI2243" s="9">
        <f>TRUNC(AF2243,2)</f>
        <v>12.73</v>
      </c>
      <c r="AJ2243" s="9">
        <f>TRUNC(AG2243,2)</f>
        <v>15.92</v>
      </c>
      <c r="AK2243" s="9">
        <f>TRUNC(AH2243,2)</f>
        <v>17.190000000000001</v>
      </c>
      <c r="AL2243" s="13">
        <v>44170</v>
      </c>
      <c r="AM2243" s="13">
        <v>44187</v>
      </c>
      <c r="AN2243" s="13" t="s">
        <v>6541</v>
      </c>
    </row>
    <row r="2244" spans="1:40" ht="57" customHeight="1" x14ac:dyDescent="0.25">
      <c r="A2244" s="1">
        <v>8699548994166</v>
      </c>
      <c r="B2244" s="1" t="s">
        <v>485</v>
      </c>
      <c r="C2244" s="1" t="s">
        <v>487</v>
      </c>
      <c r="D2244" s="3" t="s">
        <v>44</v>
      </c>
      <c r="E2244" s="3" t="s">
        <v>5731</v>
      </c>
      <c r="F2244" s="3">
        <v>2</v>
      </c>
      <c r="G2244" s="2">
        <v>2</v>
      </c>
      <c r="H2244" s="3">
        <v>1</v>
      </c>
      <c r="I2244" s="3"/>
      <c r="J2244" s="3"/>
      <c r="K2244" s="3"/>
      <c r="L2244" s="4" t="s">
        <v>5155</v>
      </c>
      <c r="M2244" s="4" t="s">
        <v>29</v>
      </c>
      <c r="N2244" s="3" t="s">
        <v>6013</v>
      </c>
      <c r="O2244" s="3">
        <v>220</v>
      </c>
      <c r="P2244" s="3" t="s">
        <v>316</v>
      </c>
      <c r="Q2244" s="3">
        <v>1</v>
      </c>
      <c r="R2244" s="3" t="s">
        <v>48</v>
      </c>
      <c r="S2244" s="10" t="s">
        <v>49</v>
      </c>
      <c r="T2244" s="3" t="s">
        <v>111</v>
      </c>
      <c r="U2244" s="38">
        <v>3.07</v>
      </c>
      <c r="V2244" s="38">
        <v>3.07</v>
      </c>
      <c r="W2244" s="38">
        <v>3.07</v>
      </c>
      <c r="X2244" s="3" t="s">
        <v>111</v>
      </c>
      <c r="Y2244" s="12"/>
      <c r="Z2244" s="1">
        <v>0</v>
      </c>
      <c r="AA2244" s="9">
        <v>11.7</v>
      </c>
      <c r="AB2244" s="9"/>
      <c r="AC2244" s="50">
        <f>IF(AD2244=AK2244,1,0)</f>
        <v>1</v>
      </c>
      <c r="AD2244" s="50">
        <v>17.190000000000001</v>
      </c>
      <c r="AE2244" s="39">
        <v>11.7</v>
      </c>
      <c r="AF2244" s="11">
        <f>IF(Z2244=2,AE2244*1.08,IF(AE2244&lt;=10,(AE2244*1.09),IF(AE2244&lt;=50,(10*1.09)+((AE2244-10)*1.08),IF(AE2244&lt;=100,(10*1.09)+((50-10)*1.08)+((AE2244-50)*1.07),IF(AE2244&lt;=200,(10*1.09)+((50-10)*1.08)+((100-50)*1.07)+((AE2244-100)*1.04),(10*1.09)+((50-10)*1.08)+((100-50)*1.07)+((200-100)*1.04)+((AE2244-200)*1.02))))))</f>
        <v>12.736000000000001</v>
      </c>
      <c r="AG2244" s="11">
        <f>IF(Z2244=1,AF2244*1.08,IF(Z2244=4,AF2244*1.08,IF(Z2244=2,0,IF(AE2244&lt;=100,(AF2244*1.25),IF(AE2244&lt;=200,134.5+((AE2244-100)*1.04*1.16),255.14+((AE2244-200)*1.02*1.12))))))</f>
        <v>15.920000000000002</v>
      </c>
      <c r="AH2244" s="11">
        <f>IF(Z2244=1,0,IF(Z2244=4,0,(AG2244*1.08)))</f>
        <v>17.193600000000004</v>
      </c>
      <c r="AI2244" s="9">
        <f>TRUNC(AF2244,2)</f>
        <v>12.73</v>
      </c>
      <c r="AJ2244" s="9">
        <f>TRUNC(AG2244,2)</f>
        <v>15.92</v>
      </c>
      <c r="AK2244" s="9">
        <f>TRUNC(AH2244,2)</f>
        <v>17.190000000000001</v>
      </c>
      <c r="AL2244" s="13">
        <v>44170</v>
      </c>
      <c r="AM2244" s="13">
        <v>44187</v>
      </c>
      <c r="AN2244" s="13" t="s">
        <v>6541</v>
      </c>
    </row>
    <row r="2245" spans="1:40" ht="57" customHeight="1" x14ac:dyDescent="0.25">
      <c r="A2245" s="1">
        <v>8699548990649</v>
      </c>
      <c r="B2245" s="1" t="s">
        <v>485</v>
      </c>
      <c r="C2245" s="1" t="s">
        <v>487</v>
      </c>
      <c r="D2245" s="3" t="s">
        <v>44</v>
      </c>
      <c r="E2245" s="3" t="s">
        <v>5731</v>
      </c>
      <c r="F2245" s="3">
        <v>2</v>
      </c>
      <c r="G2245" s="2">
        <v>2</v>
      </c>
      <c r="H2245" s="3">
        <v>1</v>
      </c>
      <c r="I2245" s="3"/>
      <c r="J2245" s="3"/>
      <c r="K2245" s="3"/>
      <c r="L2245" s="4" t="s">
        <v>3733</v>
      </c>
      <c r="M2245" s="4" t="s">
        <v>29</v>
      </c>
      <c r="N2245" s="3" t="s">
        <v>6013</v>
      </c>
      <c r="O2245" s="3">
        <v>500</v>
      </c>
      <c r="P2245" s="3" t="s">
        <v>316</v>
      </c>
      <c r="Q2245" s="3">
        <v>1</v>
      </c>
      <c r="R2245" s="3" t="s">
        <v>48</v>
      </c>
      <c r="S2245" s="10" t="s">
        <v>49</v>
      </c>
      <c r="T2245" s="3" t="s">
        <v>111</v>
      </c>
      <c r="U2245" s="38">
        <v>4.8</v>
      </c>
      <c r="V2245" s="38">
        <v>4.8</v>
      </c>
      <c r="W2245" s="38">
        <v>4.8</v>
      </c>
      <c r="X2245" s="3" t="s">
        <v>111</v>
      </c>
      <c r="Y2245" s="12"/>
      <c r="Z2245" s="1">
        <v>0</v>
      </c>
      <c r="AA2245" s="9">
        <v>18.3</v>
      </c>
      <c r="AB2245" s="9"/>
      <c r="AC2245" s="50">
        <f>IF(AD2245=AK2245,1,0)</f>
        <v>1</v>
      </c>
      <c r="AD2245" s="50">
        <v>26.81</v>
      </c>
      <c r="AE2245" s="39">
        <v>18.3</v>
      </c>
      <c r="AF2245" s="11">
        <f>IF(Z2245=2,AE2245*1.08,IF(AE2245&lt;=10,(AE2245*1.09),IF(AE2245&lt;=50,(10*1.09)+((AE2245-10)*1.08),IF(AE2245&lt;=100,(10*1.09)+((50-10)*1.08)+((AE2245-50)*1.07),IF(AE2245&lt;=200,(10*1.09)+((50-10)*1.08)+((100-50)*1.07)+((AE2245-100)*1.04),(10*1.09)+((50-10)*1.08)+((100-50)*1.07)+((200-100)*1.04)+((AE2245-200)*1.02))))))</f>
        <v>19.864000000000004</v>
      </c>
      <c r="AG2245" s="11">
        <f>IF(Z2245=1,AF2245*1.08,IF(Z2245=4,AF2245*1.08,IF(Z2245=2,0,IF(AE2245&lt;=100,(AF2245*1.25),IF(AE2245&lt;=200,134.5+((AE2245-100)*1.04*1.16),255.14+((AE2245-200)*1.02*1.12))))))</f>
        <v>24.830000000000005</v>
      </c>
      <c r="AH2245" s="11">
        <f>IF(Z2245=1,0,IF(Z2245=4,0,(AG2245*1.08)))</f>
        <v>26.816400000000009</v>
      </c>
      <c r="AI2245" s="9">
        <f>TRUNC(AF2245,2)</f>
        <v>19.86</v>
      </c>
      <c r="AJ2245" s="9">
        <f>TRUNC(AG2245,2)</f>
        <v>24.83</v>
      </c>
      <c r="AK2245" s="9">
        <f>TRUNC(AH2245,2)</f>
        <v>26.81</v>
      </c>
      <c r="AL2245" s="13">
        <v>44170</v>
      </c>
      <c r="AM2245" s="13">
        <v>44187</v>
      </c>
      <c r="AN2245" s="13" t="s">
        <v>6541</v>
      </c>
    </row>
    <row r="2246" spans="1:40" ht="57" customHeight="1" x14ac:dyDescent="0.25">
      <c r="A2246" s="1">
        <v>8699548995064</v>
      </c>
      <c r="B2246" s="1" t="s">
        <v>485</v>
      </c>
      <c r="C2246" s="1" t="s">
        <v>487</v>
      </c>
      <c r="D2246" s="3" t="s">
        <v>44</v>
      </c>
      <c r="E2246" s="3" t="s">
        <v>5731</v>
      </c>
      <c r="F2246" s="27">
        <v>9</v>
      </c>
      <c r="G2246" s="2">
        <v>2</v>
      </c>
      <c r="H2246" s="3">
        <v>1</v>
      </c>
      <c r="I2246" s="3"/>
      <c r="J2246" s="3"/>
      <c r="K2246" s="3"/>
      <c r="L2246" s="4" t="s">
        <v>4776</v>
      </c>
      <c r="M2246" s="4" t="s">
        <v>29</v>
      </c>
      <c r="N2246" s="3" t="s">
        <v>6013</v>
      </c>
      <c r="O2246" s="3">
        <v>220</v>
      </c>
      <c r="P2246" s="3" t="s">
        <v>316</v>
      </c>
      <c r="Q2246" s="3">
        <v>1</v>
      </c>
      <c r="R2246" s="3" t="s">
        <v>48</v>
      </c>
      <c r="S2246" s="10" t="s">
        <v>49</v>
      </c>
      <c r="T2246" s="3" t="s">
        <v>136</v>
      </c>
      <c r="U2246" s="38">
        <v>3.29</v>
      </c>
      <c r="V2246" s="38">
        <v>3.29</v>
      </c>
      <c r="W2246" s="38">
        <v>3.29</v>
      </c>
      <c r="X2246" s="3" t="s">
        <v>136</v>
      </c>
      <c r="Y2246" s="12"/>
      <c r="Z2246" s="1">
        <v>0</v>
      </c>
      <c r="AA2246" s="9">
        <v>6.88</v>
      </c>
      <c r="AB2246" s="9"/>
      <c r="AC2246" s="50">
        <f>IF(AD2246=AK2246,1,0)</f>
        <v>1</v>
      </c>
      <c r="AD2246" s="50">
        <v>10.119999999999999</v>
      </c>
      <c r="AE2246" s="39">
        <v>6.88</v>
      </c>
      <c r="AF2246" s="11">
        <f>IF(Z2246=2,AE2246*1.08,IF(AE2246&lt;=10,(AE2246*1.09),IF(AE2246&lt;=50,(10*1.09)+((AE2246-10)*1.08),IF(AE2246&lt;=100,(10*1.09)+((50-10)*1.08)+((AE2246-50)*1.07),IF(AE2246&lt;=200,(10*1.09)+((50-10)*1.08)+((100-50)*1.07)+((AE2246-100)*1.04),(10*1.09)+((50-10)*1.08)+((100-50)*1.07)+((200-100)*1.04)+((AE2246-200)*1.02))))))</f>
        <v>7.4992000000000001</v>
      </c>
      <c r="AG2246" s="11">
        <f>IF(Z2246=1,AF2246*1.08,IF(Z2246=4,AF2246*1.08,IF(Z2246=2,0,IF(AE2246&lt;=100,(AF2246*1.25),IF(AE2246&lt;=200,134.5+((AE2246-100)*1.04*1.16),255.14+((AE2246-200)*1.02*1.12))))))</f>
        <v>9.3740000000000006</v>
      </c>
      <c r="AH2246" s="11">
        <f>IF(Z2246=1,0,IF(Z2246=4,0,(AG2246*1.08)))</f>
        <v>10.123920000000002</v>
      </c>
      <c r="AI2246" s="9">
        <f>TRUNC(AF2246,2)</f>
        <v>7.49</v>
      </c>
      <c r="AJ2246" s="9">
        <f>TRUNC(AG2246,2)</f>
        <v>9.3699999999999992</v>
      </c>
      <c r="AK2246" s="9">
        <f>TRUNC(AH2246,2)</f>
        <v>10.119999999999999</v>
      </c>
      <c r="AL2246" s="13">
        <v>44170</v>
      </c>
      <c r="AM2246" s="13">
        <v>44187</v>
      </c>
      <c r="AN2246" s="13" t="s">
        <v>6541</v>
      </c>
    </row>
    <row r="2247" spans="1:40" ht="57" customHeight="1" x14ac:dyDescent="0.25">
      <c r="A2247" s="1">
        <v>8699548994487</v>
      </c>
      <c r="B2247" s="1" t="s">
        <v>485</v>
      </c>
      <c r="C2247" s="1" t="s">
        <v>487</v>
      </c>
      <c r="D2247" s="3" t="s">
        <v>44</v>
      </c>
      <c r="E2247" s="3" t="s">
        <v>5731</v>
      </c>
      <c r="F2247" s="27">
        <v>9</v>
      </c>
      <c r="G2247" s="2">
        <v>2</v>
      </c>
      <c r="H2247" s="3">
        <v>1</v>
      </c>
      <c r="I2247" s="3"/>
      <c r="J2247" s="3"/>
      <c r="K2247" s="3"/>
      <c r="L2247" s="4" t="s">
        <v>27</v>
      </c>
      <c r="M2247" s="4" t="s">
        <v>29</v>
      </c>
      <c r="N2247" s="3" t="s">
        <v>6013</v>
      </c>
      <c r="O2247" s="3">
        <v>220</v>
      </c>
      <c r="P2247" s="3" t="s">
        <v>316</v>
      </c>
      <c r="Q2247" s="3">
        <v>1</v>
      </c>
      <c r="R2247" s="3" t="s">
        <v>48</v>
      </c>
      <c r="S2247" s="10" t="s">
        <v>49</v>
      </c>
      <c r="T2247" s="3" t="s">
        <v>136</v>
      </c>
      <c r="U2247" s="38">
        <v>3.29</v>
      </c>
      <c r="V2247" s="38">
        <v>3.29</v>
      </c>
      <c r="W2247" s="38">
        <v>3.29</v>
      </c>
      <c r="X2247" s="3" t="s">
        <v>136</v>
      </c>
      <c r="Y2247" s="12"/>
      <c r="Z2247" s="1">
        <v>0</v>
      </c>
      <c r="AA2247" s="9">
        <v>6.88</v>
      </c>
      <c r="AB2247" s="9"/>
      <c r="AC2247" s="50">
        <f>IF(AD2247=AK2247,1,0)</f>
        <v>1</v>
      </c>
      <c r="AD2247" s="50">
        <v>10.119999999999999</v>
      </c>
      <c r="AE2247" s="39">
        <v>6.88</v>
      </c>
      <c r="AF2247" s="11">
        <f>IF(Z2247=2,AE2247*1.08,IF(AE2247&lt;=10,(AE2247*1.09),IF(AE2247&lt;=50,(10*1.09)+((AE2247-10)*1.08),IF(AE2247&lt;=100,(10*1.09)+((50-10)*1.08)+((AE2247-50)*1.07),IF(AE2247&lt;=200,(10*1.09)+((50-10)*1.08)+((100-50)*1.07)+((AE2247-100)*1.04),(10*1.09)+((50-10)*1.08)+((100-50)*1.07)+((200-100)*1.04)+((AE2247-200)*1.02))))))</f>
        <v>7.4992000000000001</v>
      </c>
      <c r="AG2247" s="11">
        <f>IF(Z2247=1,AF2247*1.08,IF(Z2247=4,AF2247*1.08,IF(Z2247=2,0,IF(AE2247&lt;=100,(AF2247*1.25),IF(AE2247&lt;=200,134.5+((AE2247-100)*1.04*1.16),255.14+((AE2247-200)*1.02*1.12))))))</f>
        <v>9.3740000000000006</v>
      </c>
      <c r="AH2247" s="11">
        <f>IF(Z2247=1,0,IF(Z2247=4,0,(AG2247*1.08)))</f>
        <v>10.123920000000002</v>
      </c>
      <c r="AI2247" s="9">
        <f>TRUNC(AF2247,2)</f>
        <v>7.49</v>
      </c>
      <c r="AJ2247" s="9">
        <f>TRUNC(AG2247,2)</f>
        <v>9.3699999999999992</v>
      </c>
      <c r="AK2247" s="9">
        <f>TRUNC(AH2247,2)</f>
        <v>10.119999999999999</v>
      </c>
      <c r="AL2247" s="13">
        <v>44170</v>
      </c>
      <c r="AM2247" s="13">
        <v>44187</v>
      </c>
      <c r="AN2247" s="13" t="s">
        <v>6541</v>
      </c>
    </row>
    <row r="2248" spans="1:40" ht="57" customHeight="1" x14ac:dyDescent="0.25">
      <c r="A2248" s="1">
        <v>8699548990892</v>
      </c>
      <c r="B2248" s="1" t="s">
        <v>485</v>
      </c>
      <c r="C2248" s="1" t="s">
        <v>487</v>
      </c>
      <c r="D2248" s="3" t="s">
        <v>44</v>
      </c>
      <c r="E2248" s="3" t="s">
        <v>5731</v>
      </c>
      <c r="F2248" s="3">
        <v>2</v>
      </c>
      <c r="G2248" s="2">
        <v>2</v>
      </c>
      <c r="H2248" s="3">
        <v>1</v>
      </c>
      <c r="I2248" s="3"/>
      <c r="J2248" s="3"/>
      <c r="K2248" s="3"/>
      <c r="L2248" s="4" t="s">
        <v>5158</v>
      </c>
      <c r="M2248" s="4" t="s">
        <v>29</v>
      </c>
      <c r="N2248" s="3" t="s">
        <v>6013</v>
      </c>
      <c r="O2248" s="3">
        <v>500</v>
      </c>
      <c r="P2248" s="3" t="s">
        <v>316</v>
      </c>
      <c r="Q2248" s="3">
        <v>1</v>
      </c>
      <c r="R2248" s="3" t="s">
        <v>48</v>
      </c>
      <c r="S2248" s="10" t="s">
        <v>49</v>
      </c>
      <c r="T2248" s="3" t="s">
        <v>153</v>
      </c>
      <c r="U2248" s="38">
        <v>5.17</v>
      </c>
      <c r="V2248" s="38">
        <v>5.17</v>
      </c>
      <c r="W2248" s="38">
        <v>5.17</v>
      </c>
      <c r="X2248" s="3" t="s">
        <v>153</v>
      </c>
      <c r="Y2248" s="12"/>
      <c r="Z2248" s="1">
        <v>0</v>
      </c>
      <c r="AA2248" s="9">
        <v>19.71</v>
      </c>
      <c r="AB2248" s="9"/>
      <c r="AC2248" s="50">
        <f>IF(AD2248=AK2248,1,0)</f>
        <v>1</v>
      </c>
      <c r="AD2248" s="50">
        <v>28.87</v>
      </c>
      <c r="AE2248" s="39">
        <v>19.71</v>
      </c>
      <c r="AF2248" s="11">
        <f>IF(Z2248=2,AE2248*1.08,IF(AE2248&lt;=10,(AE2248*1.09),IF(AE2248&lt;=50,(10*1.09)+((AE2248-10)*1.08),IF(AE2248&lt;=100,(10*1.09)+((50-10)*1.08)+((AE2248-50)*1.07),IF(AE2248&lt;=200,(10*1.09)+((50-10)*1.08)+((100-50)*1.07)+((AE2248-100)*1.04),(10*1.09)+((50-10)*1.08)+((100-50)*1.07)+((200-100)*1.04)+((AE2248-200)*1.02))))))</f>
        <v>21.386800000000001</v>
      </c>
      <c r="AG2248" s="11">
        <f>IF(Z2248=1,AF2248*1.08,IF(Z2248=4,AF2248*1.08,IF(Z2248=2,0,IF(AE2248&lt;=100,(AF2248*1.25),IF(AE2248&lt;=200,134.5+((AE2248-100)*1.04*1.16),255.14+((AE2248-200)*1.02*1.12))))))</f>
        <v>26.733499999999999</v>
      </c>
      <c r="AH2248" s="11">
        <f>IF(Z2248=1,0,IF(Z2248=4,0,(AG2248*1.08)))</f>
        <v>28.87218</v>
      </c>
      <c r="AI2248" s="9">
        <f>TRUNC(AF2248,2)</f>
        <v>21.38</v>
      </c>
      <c r="AJ2248" s="9">
        <f>TRUNC(AG2248,2)</f>
        <v>26.73</v>
      </c>
      <c r="AK2248" s="9">
        <f>TRUNC(AH2248,2)</f>
        <v>28.87</v>
      </c>
      <c r="AL2248" s="13">
        <v>44170</v>
      </c>
      <c r="AM2248" s="13">
        <v>44187</v>
      </c>
      <c r="AN2248" s="13" t="s">
        <v>6541</v>
      </c>
    </row>
    <row r="2249" spans="1:40" ht="57" customHeight="1" x14ac:dyDescent="0.25">
      <c r="A2249" s="1">
        <v>8699548994500</v>
      </c>
      <c r="B2249" s="1" t="s">
        <v>485</v>
      </c>
      <c r="C2249" s="1" t="s">
        <v>5620</v>
      </c>
      <c r="D2249" s="2" t="s">
        <v>44</v>
      </c>
      <c r="E2249" s="3" t="s">
        <v>5731</v>
      </c>
      <c r="F2249" s="3">
        <v>2</v>
      </c>
      <c r="G2249" s="2">
        <v>2</v>
      </c>
      <c r="H2249" s="3">
        <v>1</v>
      </c>
      <c r="I2249" s="3"/>
      <c r="J2249" s="3"/>
      <c r="K2249" s="3"/>
      <c r="L2249" s="4" t="s">
        <v>5159</v>
      </c>
      <c r="M2249" s="4" t="s">
        <v>29</v>
      </c>
      <c r="N2249" s="3" t="s">
        <v>6013</v>
      </c>
      <c r="O2249" s="3">
        <v>500</v>
      </c>
      <c r="P2249" s="3" t="s">
        <v>316</v>
      </c>
      <c r="Q2249" s="3">
        <v>1</v>
      </c>
      <c r="R2249" s="3" t="s">
        <v>48</v>
      </c>
      <c r="S2249" s="10" t="s">
        <v>49</v>
      </c>
      <c r="T2249" s="3" t="s">
        <v>111</v>
      </c>
      <c r="U2249" s="38">
        <v>7.85</v>
      </c>
      <c r="V2249" s="38">
        <v>7.85</v>
      </c>
      <c r="W2249" s="38">
        <v>7.85</v>
      </c>
      <c r="X2249" s="3" t="s">
        <v>111</v>
      </c>
      <c r="Y2249" s="12"/>
      <c r="Z2249" s="1">
        <v>0</v>
      </c>
      <c r="AA2249" s="9">
        <v>22.75</v>
      </c>
      <c r="AB2249" s="9"/>
      <c r="AC2249" s="50">
        <f>IF(AD2249=AK2249,1,0)</f>
        <v>1</v>
      </c>
      <c r="AD2249" s="50">
        <v>33.299999999999997</v>
      </c>
      <c r="AE2249" s="39">
        <v>22.75</v>
      </c>
      <c r="AF2249" s="11">
        <f>IF(Z2249=2,AE2249*1.08,IF(AE2249&lt;=10,(AE2249*1.09),IF(AE2249&lt;=50,(10*1.09)+((AE2249-10)*1.08),IF(AE2249&lt;=100,(10*1.09)+((50-10)*1.08)+((AE2249-50)*1.07),IF(AE2249&lt;=200,(10*1.09)+((50-10)*1.08)+((100-50)*1.07)+((AE2249-100)*1.04),(10*1.09)+((50-10)*1.08)+((100-50)*1.07)+((200-100)*1.04)+((AE2249-200)*1.02))))))</f>
        <v>24.67</v>
      </c>
      <c r="AG2249" s="11">
        <f>IF(Z2249=1,AF2249*1.08,IF(Z2249=4,AF2249*1.08,IF(Z2249=2,0,IF(AE2249&lt;=100,(AF2249*1.25),IF(AE2249&lt;=200,134.5+((AE2249-100)*1.04*1.16),255.14+((AE2249-200)*1.02*1.12))))))</f>
        <v>30.837500000000002</v>
      </c>
      <c r="AH2249" s="11">
        <f>IF(Z2249=1,0,IF(Z2249=4,0,(AG2249*1.08)))</f>
        <v>33.304500000000004</v>
      </c>
      <c r="AI2249" s="9">
        <f>TRUNC(AF2249,2)</f>
        <v>24.67</v>
      </c>
      <c r="AJ2249" s="9">
        <f>TRUNC(AG2249,2)</f>
        <v>30.83</v>
      </c>
      <c r="AK2249" s="9">
        <f>TRUNC(AH2249,2)</f>
        <v>33.299999999999997</v>
      </c>
      <c r="AL2249" s="13">
        <v>44170</v>
      </c>
      <c r="AM2249" s="13">
        <v>44187</v>
      </c>
      <c r="AN2249" s="13" t="s">
        <v>6541</v>
      </c>
    </row>
    <row r="2250" spans="1:40" ht="57" customHeight="1" x14ac:dyDescent="0.25">
      <c r="A2250" s="1">
        <v>8699548991202</v>
      </c>
      <c r="B2250" s="1" t="s">
        <v>485</v>
      </c>
      <c r="C2250" s="1" t="s">
        <v>487</v>
      </c>
      <c r="D2250" s="3" t="s">
        <v>44</v>
      </c>
      <c r="E2250" s="3" t="s">
        <v>5731</v>
      </c>
      <c r="F2250" s="3">
        <v>2</v>
      </c>
      <c r="G2250" s="2">
        <v>2</v>
      </c>
      <c r="H2250" s="3">
        <v>1</v>
      </c>
      <c r="I2250" s="3"/>
      <c r="J2250" s="3"/>
      <c r="K2250" s="3"/>
      <c r="L2250" s="4" t="s">
        <v>5160</v>
      </c>
      <c r="M2250" s="4" t="s">
        <v>29</v>
      </c>
      <c r="N2250" s="3" t="s">
        <v>6013</v>
      </c>
      <c r="O2250" s="3">
        <v>500</v>
      </c>
      <c r="P2250" s="3" t="s">
        <v>316</v>
      </c>
      <c r="Q2250" s="3">
        <v>1</v>
      </c>
      <c r="R2250" s="3" t="s">
        <v>48</v>
      </c>
      <c r="S2250" s="10" t="s">
        <v>49</v>
      </c>
      <c r="T2250" s="3" t="s">
        <v>111</v>
      </c>
      <c r="U2250" s="38">
        <v>7.8</v>
      </c>
      <c r="V2250" s="38">
        <v>7.8</v>
      </c>
      <c r="W2250" s="38">
        <v>7.8</v>
      </c>
      <c r="X2250" s="3" t="s">
        <v>111</v>
      </c>
      <c r="Y2250" s="12"/>
      <c r="Z2250" s="1">
        <v>0</v>
      </c>
      <c r="AA2250" s="9">
        <v>22.58</v>
      </c>
      <c r="AB2250" s="9"/>
      <c r="AC2250" s="50">
        <f>IF(AD2250=AK2250,1,0)</f>
        <v>1</v>
      </c>
      <c r="AD2250" s="50">
        <v>33.049999999999997</v>
      </c>
      <c r="AE2250" s="39">
        <v>22.58</v>
      </c>
      <c r="AF2250" s="11">
        <f>IF(Z2250=2,AE2250*1.08,IF(AE2250&lt;=10,(AE2250*1.09),IF(AE2250&lt;=50,(10*1.09)+((AE2250-10)*1.08),IF(AE2250&lt;=100,(10*1.09)+((50-10)*1.08)+((AE2250-50)*1.07),IF(AE2250&lt;=200,(10*1.09)+((50-10)*1.08)+((100-50)*1.07)+((AE2250-100)*1.04),(10*1.09)+((50-10)*1.08)+((100-50)*1.07)+((200-100)*1.04)+((AE2250-200)*1.02))))))</f>
        <v>24.4864</v>
      </c>
      <c r="AG2250" s="11">
        <f>IF(Z2250=1,AF2250*1.08,IF(Z2250=4,AF2250*1.08,IF(Z2250=2,0,IF(AE2250&lt;=100,(AF2250*1.25),IF(AE2250&lt;=200,134.5+((AE2250-100)*1.04*1.16),255.14+((AE2250-200)*1.02*1.12))))))</f>
        <v>30.608000000000001</v>
      </c>
      <c r="AH2250" s="11">
        <f>IF(Z2250=1,0,IF(Z2250=4,0,(AG2250*1.08)))</f>
        <v>33.056640000000002</v>
      </c>
      <c r="AI2250" s="9">
        <f>TRUNC(AF2250,2)</f>
        <v>24.48</v>
      </c>
      <c r="AJ2250" s="9">
        <f>TRUNC(AG2250,2)</f>
        <v>30.6</v>
      </c>
      <c r="AK2250" s="9">
        <f>TRUNC(AH2250,2)</f>
        <v>33.049999999999997</v>
      </c>
      <c r="AL2250" s="13">
        <v>44170</v>
      </c>
      <c r="AM2250" s="13">
        <v>44187</v>
      </c>
      <c r="AN2250" s="13" t="s">
        <v>6541</v>
      </c>
    </row>
    <row r="2251" spans="1:40" ht="57" customHeight="1" x14ac:dyDescent="0.25">
      <c r="A2251" s="1">
        <v>8699548994517</v>
      </c>
      <c r="B2251" s="1" t="s">
        <v>485</v>
      </c>
      <c r="C2251" s="1" t="s">
        <v>487</v>
      </c>
      <c r="D2251" s="3" t="s">
        <v>44</v>
      </c>
      <c r="E2251" s="3" t="s">
        <v>5731</v>
      </c>
      <c r="F2251" s="3">
        <v>0</v>
      </c>
      <c r="G2251" s="2">
        <v>2</v>
      </c>
      <c r="H2251" s="3">
        <v>1</v>
      </c>
      <c r="I2251" s="3"/>
      <c r="J2251" s="3"/>
      <c r="K2251" s="3"/>
      <c r="L2251" s="4" t="s">
        <v>6403</v>
      </c>
      <c r="M2251" s="4" t="s">
        <v>29</v>
      </c>
      <c r="N2251" s="3" t="s">
        <v>6013</v>
      </c>
      <c r="O2251" s="3">
        <v>500</v>
      </c>
      <c r="P2251" s="3" t="s">
        <v>316</v>
      </c>
      <c r="Q2251" s="3">
        <v>1</v>
      </c>
      <c r="R2251" s="3" t="s">
        <v>48</v>
      </c>
      <c r="S2251" s="10" t="s">
        <v>49</v>
      </c>
      <c r="T2251" s="3" t="s">
        <v>153</v>
      </c>
      <c r="U2251" s="38">
        <v>7.8</v>
      </c>
      <c r="V2251" s="38">
        <v>7.8</v>
      </c>
      <c r="W2251" s="38">
        <v>7.8</v>
      </c>
      <c r="X2251" s="11" t="s">
        <v>153</v>
      </c>
      <c r="Y2251" s="12"/>
      <c r="Z2251" s="1">
        <v>0</v>
      </c>
      <c r="AA2251" s="9">
        <v>20.79</v>
      </c>
      <c r="AB2251" s="9"/>
      <c r="AC2251" s="50">
        <f>IF(AD2251=AK2251,1,0)</f>
        <v>1</v>
      </c>
      <c r="AD2251" s="50">
        <v>30.44</v>
      </c>
      <c r="AE2251" s="39">
        <v>20.79</v>
      </c>
      <c r="AF2251" s="11">
        <f>IF(Z2251=2,AE2251*1.08,IF(AE2251&lt;=10,(AE2251*1.09),IF(AE2251&lt;=50,(10*1.09)+((AE2251-10)*1.08),IF(AE2251&lt;=100,(10*1.09)+((50-10)*1.08)+((AE2251-50)*1.07),IF(AE2251&lt;=200,(10*1.09)+((50-10)*1.08)+((100-50)*1.07)+((AE2251-100)*1.04),(10*1.09)+((50-10)*1.08)+((100-50)*1.07)+((200-100)*1.04)+((AE2251-200)*1.02))))))</f>
        <v>22.5532</v>
      </c>
      <c r="AG2251" s="11">
        <f>IF(Z2251=1,AF2251*1.08,IF(Z2251=4,AF2251*1.08,IF(Z2251=2,0,IF(AE2251&lt;=100,(AF2251*1.25),IF(AE2251&lt;=200,134.5+((AE2251-100)*1.04*1.16),255.14+((AE2251-200)*1.02*1.12))))))</f>
        <v>28.191500000000001</v>
      </c>
      <c r="AH2251" s="11">
        <f>IF(Z2251=1,0,IF(Z2251=4,0,(AG2251*1.08)))</f>
        <v>30.446820000000002</v>
      </c>
      <c r="AI2251" s="9">
        <f>TRUNC(AF2251,2)</f>
        <v>22.55</v>
      </c>
      <c r="AJ2251" s="9">
        <f>TRUNC(AG2251,2)</f>
        <v>28.19</v>
      </c>
      <c r="AK2251" s="9">
        <f>TRUNC(AH2251,2)</f>
        <v>30.44</v>
      </c>
      <c r="AL2251" s="13">
        <v>44170</v>
      </c>
      <c r="AM2251" s="13">
        <v>44187</v>
      </c>
      <c r="AN2251" s="13" t="s">
        <v>6541</v>
      </c>
    </row>
    <row r="2252" spans="1:40" ht="57" customHeight="1" x14ac:dyDescent="0.25">
      <c r="A2252" s="1">
        <v>8699548993992</v>
      </c>
      <c r="B2252" s="1" t="s">
        <v>485</v>
      </c>
      <c r="C2252" s="1" t="s">
        <v>487</v>
      </c>
      <c r="D2252" s="2" t="s">
        <v>44</v>
      </c>
      <c r="E2252" s="3" t="s">
        <v>5731</v>
      </c>
      <c r="F2252" s="3">
        <v>2</v>
      </c>
      <c r="G2252" s="2">
        <v>2</v>
      </c>
      <c r="H2252" s="3">
        <v>1</v>
      </c>
      <c r="I2252" s="3"/>
      <c r="J2252" s="3"/>
      <c r="K2252" s="3"/>
      <c r="L2252" s="4" t="s">
        <v>5161</v>
      </c>
      <c r="M2252" s="4" t="s">
        <v>29</v>
      </c>
      <c r="N2252" s="3" t="s">
        <v>6013</v>
      </c>
      <c r="O2252" s="3">
        <v>250</v>
      </c>
      <c r="P2252" s="3" t="s">
        <v>92</v>
      </c>
      <c r="Q2252" s="3">
        <v>1</v>
      </c>
      <c r="R2252" s="3" t="s">
        <v>48</v>
      </c>
      <c r="S2252" s="10" t="s">
        <v>49</v>
      </c>
      <c r="T2252" s="3" t="s">
        <v>111</v>
      </c>
      <c r="U2252" s="38">
        <v>9.73</v>
      </c>
      <c r="V2252" s="38">
        <v>9.73</v>
      </c>
      <c r="W2252" s="38">
        <v>9.73</v>
      </c>
      <c r="X2252" s="3" t="s">
        <v>111</v>
      </c>
      <c r="Y2252" s="12"/>
      <c r="Z2252" s="1">
        <v>0</v>
      </c>
      <c r="AA2252" s="9">
        <v>37.11</v>
      </c>
      <c r="AB2252" s="9"/>
      <c r="AC2252" s="50">
        <f>IF(AD2252=AK2252,1,0)</f>
        <v>1</v>
      </c>
      <c r="AD2252" s="50">
        <v>54.24</v>
      </c>
      <c r="AE2252" s="39">
        <v>37.11</v>
      </c>
      <c r="AF2252" s="11">
        <f>IF(Z2252=2,AE2252*1.08,IF(AE2252&lt;=10,(AE2252*1.09),IF(AE2252&lt;=50,(10*1.09)+((AE2252-10)*1.08),IF(AE2252&lt;=100,(10*1.09)+((50-10)*1.08)+((AE2252-50)*1.07),IF(AE2252&lt;=200,(10*1.09)+((50-10)*1.08)+((100-50)*1.07)+((AE2252-100)*1.04),(10*1.09)+((50-10)*1.08)+((100-50)*1.07)+((200-100)*1.04)+((AE2252-200)*1.02))))))</f>
        <v>40.178800000000003</v>
      </c>
      <c r="AG2252" s="11">
        <f>IF(Z2252=1,AF2252*1.08,IF(Z2252=4,AF2252*1.08,IF(Z2252=2,0,IF(AE2252&lt;=100,(AF2252*1.25),IF(AE2252&lt;=200,134.5+((AE2252-100)*1.04*1.16),255.14+((AE2252-200)*1.02*1.12))))))</f>
        <v>50.223500000000001</v>
      </c>
      <c r="AH2252" s="11">
        <f>IF(Z2252=1,0,IF(Z2252=4,0,(AG2252*1.08)))</f>
        <v>54.241380000000007</v>
      </c>
      <c r="AI2252" s="9">
        <f>TRUNC(AF2252,2)</f>
        <v>40.17</v>
      </c>
      <c r="AJ2252" s="9">
        <f>TRUNC(AG2252,2)</f>
        <v>50.22</v>
      </c>
      <c r="AK2252" s="9">
        <f>TRUNC(AH2252,2)</f>
        <v>54.24</v>
      </c>
      <c r="AL2252" s="13">
        <v>44170</v>
      </c>
      <c r="AM2252" s="13">
        <v>44187</v>
      </c>
      <c r="AN2252" s="13" t="s">
        <v>6541</v>
      </c>
    </row>
    <row r="2253" spans="1:40" ht="57" customHeight="1" x14ac:dyDescent="0.25">
      <c r="A2253" s="1">
        <v>8699548994678</v>
      </c>
      <c r="B2253" s="1" t="s">
        <v>485</v>
      </c>
      <c r="C2253" s="1" t="s">
        <v>487</v>
      </c>
      <c r="D2253" s="3" t="s">
        <v>44</v>
      </c>
      <c r="E2253" s="3" t="s">
        <v>5731</v>
      </c>
      <c r="F2253" s="3">
        <v>2</v>
      </c>
      <c r="G2253" s="2">
        <v>2</v>
      </c>
      <c r="H2253" s="3">
        <v>1</v>
      </c>
      <c r="I2253" s="3"/>
      <c r="J2253" s="3"/>
      <c r="K2253" s="3"/>
      <c r="L2253" s="4" t="s">
        <v>6313</v>
      </c>
      <c r="M2253" s="4" t="s">
        <v>29</v>
      </c>
      <c r="N2253" s="3" t="s">
        <v>6013</v>
      </c>
      <c r="O2253" s="3">
        <v>500</v>
      </c>
      <c r="P2253" s="3" t="s">
        <v>316</v>
      </c>
      <c r="Q2253" s="3">
        <v>1</v>
      </c>
      <c r="R2253" s="3" t="s">
        <v>48</v>
      </c>
      <c r="S2253" s="10" t="s">
        <v>49</v>
      </c>
      <c r="T2253" s="3" t="s">
        <v>136</v>
      </c>
      <c r="U2253" s="38">
        <v>11.2</v>
      </c>
      <c r="V2253" s="38">
        <v>11.2</v>
      </c>
      <c r="W2253" s="38">
        <v>11.2</v>
      </c>
      <c r="X2253" s="3" t="s">
        <v>136</v>
      </c>
      <c r="Y2253" s="12"/>
      <c r="Z2253" s="1">
        <v>0</v>
      </c>
      <c r="AA2253" s="9">
        <v>36.880000000000003</v>
      </c>
      <c r="AB2253" s="9"/>
      <c r="AC2253" s="50">
        <f>IF(AD2253=AK2253,1,0)</f>
        <v>1</v>
      </c>
      <c r="AD2253" s="50">
        <v>53.9</v>
      </c>
      <c r="AE2253" s="39">
        <v>36.880000000000003</v>
      </c>
      <c r="AF2253" s="11">
        <f>IF(Z2253=2,AE2253*1.08,IF(AE2253&lt;=10,(AE2253*1.09),IF(AE2253&lt;=50,(10*1.09)+((AE2253-10)*1.08),IF(AE2253&lt;=100,(10*1.09)+((50-10)*1.08)+((AE2253-50)*1.07),IF(AE2253&lt;=200,(10*1.09)+((50-10)*1.08)+((100-50)*1.07)+((AE2253-100)*1.04),(10*1.09)+((50-10)*1.08)+((100-50)*1.07)+((200-100)*1.04)+((AE2253-200)*1.02))))))</f>
        <v>39.930400000000006</v>
      </c>
      <c r="AG2253" s="11">
        <f>IF(Z2253=1,AF2253*1.08,IF(Z2253=4,AF2253*1.08,IF(Z2253=2,0,IF(AE2253&lt;=100,(AF2253*1.25),IF(AE2253&lt;=200,134.5+((AE2253-100)*1.04*1.16),255.14+((AE2253-200)*1.02*1.12))))))</f>
        <v>49.913000000000011</v>
      </c>
      <c r="AH2253" s="11">
        <f>IF(Z2253=1,0,IF(Z2253=4,0,(AG2253*1.08)))</f>
        <v>53.906040000000019</v>
      </c>
      <c r="AI2253" s="9">
        <f>TRUNC(AF2253,2)</f>
        <v>39.93</v>
      </c>
      <c r="AJ2253" s="9">
        <f>TRUNC(AG2253,2)</f>
        <v>49.91</v>
      </c>
      <c r="AK2253" s="9">
        <f>TRUNC(AH2253,2)</f>
        <v>53.9</v>
      </c>
      <c r="AL2253" s="13">
        <v>44170</v>
      </c>
      <c r="AM2253" s="13">
        <v>44187</v>
      </c>
      <c r="AN2253" s="13" t="s">
        <v>6541</v>
      </c>
    </row>
    <row r="2254" spans="1:40" ht="57" customHeight="1" x14ac:dyDescent="0.25">
      <c r="A2254" s="1">
        <v>8699548995088</v>
      </c>
      <c r="B2254" s="1" t="s">
        <v>485</v>
      </c>
      <c r="C2254" s="1" t="s">
        <v>487</v>
      </c>
      <c r="D2254" s="2" t="s">
        <v>44</v>
      </c>
      <c r="E2254" s="3" t="s">
        <v>5731</v>
      </c>
      <c r="F2254" s="3">
        <v>2</v>
      </c>
      <c r="G2254" s="2">
        <v>2</v>
      </c>
      <c r="H2254" s="3">
        <v>1</v>
      </c>
      <c r="I2254" s="3"/>
      <c r="J2254" s="3"/>
      <c r="K2254" s="3"/>
      <c r="L2254" s="4" t="s">
        <v>6338</v>
      </c>
      <c r="M2254" s="4" t="s">
        <v>29</v>
      </c>
      <c r="N2254" s="3" t="s">
        <v>6013</v>
      </c>
      <c r="O2254" s="3">
        <v>200</v>
      </c>
      <c r="P2254" s="3" t="s">
        <v>316</v>
      </c>
      <c r="Q2254" s="3">
        <v>1</v>
      </c>
      <c r="R2254" s="3" t="s">
        <v>48</v>
      </c>
      <c r="S2254" s="10" t="s">
        <v>49</v>
      </c>
      <c r="T2254" s="10" t="s">
        <v>153</v>
      </c>
      <c r="U2254" s="38">
        <v>6.68</v>
      </c>
      <c r="V2254" s="38">
        <v>6.68</v>
      </c>
      <c r="W2254" s="38">
        <v>6.68</v>
      </c>
      <c r="X2254" s="10" t="s">
        <v>153</v>
      </c>
      <c r="Y2254" s="12"/>
      <c r="Z2254" s="1">
        <v>0</v>
      </c>
      <c r="AA2254" s="9">
        <v>25.48</v>
      </c>
      <c r="AB2254" s="9"/>
      <c r="AC2254" s="50">
        <f>IF(AD2254=AK2254,1,0)</f>
        <v>1</v>
      </c>
      <c r="AD2254" s="50">
        <v>30.28</v>
      </c>
      <c r="AE2254" s="39">
        <v>20.68</v>
      </c>
      <c r="AF2254" s="11">
        <f>IF(Z2254=2,AE2254*1.08,IF(AE2254&lt;=10,(AE2254*1.09),IF(AE2254&lt;=50,(10*1.09)+((AE2254-10)*1.08),IF(AE2254&lt;=100,(10*1.09)+((50-10)*1.08)+((AE2254-50)*1.07),IF(AE2254&lt;=200,(10*1.09)+((50-10)*1.08)+((100-50)*1.07)+((AE2254-100)*1.04),(10*1.09)+((50-10)*1.08)+((100-50)*1.07)+((200-100)*1.04)+((AE2254-200)*1.02))))))</f>
        <v>22.4344</v>
      </c>
      <c r="AG2254" s="11">
        <f>IF(Z2254=1,AF2254*1.08,IF(Z2254=4,AF2254*1.08,IF(Z2254=2,0,IF(AE2254&lt;=100,(AF2254*1.25),IF(AE2254&lt;=200,134.5+((AE2254-100)*1.04*1.16),255.14+((AE2254-200)*1.02*1.12))))))</f>
        <v>28.042999999999999</v>
      </c>
      <c r="AH2254" s="11">
        <f>IF(Z2254=1,0,IF(Z2254=4,0,(AG2254*1.08)))</f>
        <v>30.286440000000002</v>
      </c>
      <c r="AI2254" s="9">
        <f>TRUNC(AF2254,2)</f>
        <v>22.43</v>
      </c>
      <c r="AJ2254" s="9">
        <f>TRUNC(AG2254,2)</f>
        <v>28.04</v>
      </c>
      <c r="AK2254" s="9">
        <f>TRUNC(AH2254,2)</f>
        <v>30.28</v>
      </c>
      <c r="AL2254" s="13">
        <v>44170</v>
      </c>
      <c r="AM2254" s="13">
        <v>44187</v>
      </c>
      <c r="AN2254" s="13" t="s">
        <v>6541</v>
      </c>
    </row>
    <row r="2255" spans="1:40" ht="57" customHeight="1" x14ac:dyDescent="0.25">
      <c r="A2255" s="1">
        <v>8699548994258</v>
      </c>
      <c r="B2255" s="1" t="s">
        <v>485</v>
      </c>
      <c r="C2255" s="1" t="s">
        <v>487</v>
      </c>
      <c r="D2255" s="3" t="s">
        <v>44</v>
      </c>
      <c r="E2255" s="3" t="s">
        <v>5731</v>
      </c>
      <c r="F2255" s="12" t="s">
        <v>4203</v>
      </c>
      <c r="G2255" s="2">
        <v>2</v>
      </c>
      <c r="H2255" s="3">
        <v>1</v>
      </c>
      <c r="I2255" s="3"/>
      <c r="J2255" s="3"/>
      <c r="K2255" s="3"/>
      <c r="L2255" s="4" t="s">
        <v>5162</v>
      </c>
      <c r="M2255" s="4" t="s">
        <v>29</v>
      </c>
      <c r="N2255" s="3" t="s">
        <v>6013</v>
      </c>
      <c r="O2255" s="3">
        <v>220</v>
      </c>
      <c r="P2255" s="3" t="s">
        <v>316</v>
      </c>
      <c r="Q2255" s="3">
        <v>1</v>
      </c>
      <c r="R2255" s="3" t="s">
        <v>48</v>
      </c>
      <c r="S2255" s="10" t="s">
        <v>49</v>
      </c>
      <c r="T2255" s="3" t="s">
        <v>153</v>
      </c>
      <c r="U2255" s="38">
        <v>6.68</v>
      </c>
      <c r="V2255" s="38">
        <v>6.68</v>
      </c>
      <c r="W2255" s="38">
        <v>6.68</v>
      </c>
      <c r="X2255" s="3" t="s">
        <v>153</v>
      </c>
      <c r="Y2255" s="12"/>
      <c r="Z2255" s="1">
        <v>0</v>
      </c>
      <c r="AA2255" s="9">
        <v>19.84</v>
      </c>
      <c r="AB2255" s="9"/>
      <c r="AC2255" s="50">
        <f>IF(AD2255=AK2255,1,0)</f>
        <v>1</v>
      </c>
      <c r="AD2255" s="50">
        <v>29.06</v>
      </c>
      <c r="AE2255" s="39">
        <v>19.84</v>
      </c>
      <c r="AF2255" s="11">
        <f>IF(Z2255=2,AE2255*1.08,IF(AE2255&lt;=10,(AE2255*1.09),IF(AE2255&lt;=50,(10*1.09)+((AE2255-10)*1.08),IF(AE2255&lt;=100,(10*1.09)+((50-10)*1.08)+((AE2255-50)*1.07),IF(AE2255&lt;=200,(10*1.09)+((50-10)*1.08)+((100-50)*1.07)+((AE2255-100)*1.04),(10*1.09)+((50-10)*1.08)+((100-50)*1.07)+((200-100)*1.04)+((AE2255-200)*1.02))))))</f>
        <v>21.527200000000001</v>
      </c>
      <c r="AG2255" s="11">
        <f>IF(Z2255=1,AF2255*1.08,IF(Z2255=4,AF2255*1.08,IF(Z2255=2,0,IF(AE2255&lt;=100,(AF2255*1.25),IF(AE2255&lt;=200,134.5+((AE2255-100)*1.04*1.16),255.14+((AE2255-200)*1.02*1.12))))))</f>
        <v>26.908999999999999</v>
      </c>
      <c r="AH2255" s="11">
        <f>IF(Z2255=1,0,IF(Z2255=4,0,(AG2255*1.08)))</f>
        <v>29.061720000000001</v>
      </c>
      <c r="AI2255" s="9">
        <f>TRUNC(AF2255,2)</f>
        <v>21.52</v>
      </c>
      <c r="AJ2255" s="9">
        <f>TRUNC(AG2255,2)</f>
        <v>26.9</v>
      </c>
      <c r="AK2255" s="9">
        <f>TRUNC(AH2255,2)</f>
        <v>29.06</v>
      </c>
      <c r="AL2255" s="13">
        <v>44170</v>
      </c>
      <c r="AM2255" s="13">
        <v>44187</v>
      </c>
      <c r="AN2255" s="13" t="s">
        <v>6541</v>
      </c>
    </row>
    <row r="2256" spans="1:40" ht="57" customHeight="1" x14ac:dyDescent="0.25">
      <c r="A2256" s="1">
        <v>8699548994241</v>
      </c>
      <c r="B2256" s="1" t="s">
        <v>485</v>
      </c>
      <c r="C2256" s="1" t="s">
        <v>487</v>
      </c>
      <c r="D2256" s="3" t="s">
        <v>44</v>
      </c>
      <c r="E2256" s="3" t="s">
        <v>5731</v>
      </c>
      <c r="F2256" s="12" t="s">
        <v>4203</v>
      </c>
      <c r="G2256" s="2">
        <v>2</v>
      </c>
      <c r="H2256" s="3">
        <v>1</v>
      </c>
      <c r="I2256" s="3"/>
      <c r="J2256" s="3"/>
      <c r="K2256" s="3"/>
      <c r="L2256" s="4" t="s">
        <v>5163</v>
      </c>
      <c r="M2256" s="4" t="s">
        <v>29</v>
      </c>
      <c r="N2256" s="3" t="s">
        <v>6013</v>
      </c>
      <c r="O2256" s="3">
        <v>220</v>
      </c>
      <c r="P2256" s="3" t="s">
        <v>316</v>
      </c>
      <c r="Q2256" s="3">
        <v>1</v>
      </c>
      <c r="R2256" s="3" t="s">
        <v>48</v>
      </c>
      <c r="S2256" s="10" t="s">
        <v>49</v>
      </c>
      <c r="T2256" s="3" t="s">
        <v>153</v>
      </c>
      <c r="U2256" s="38">
        <v>6.68</v>
      </c>
      <c r="V2256" s="38">
        <v>6.68</v>
      </c>
      <c r="W2256" s="38">
        <v>6.68</v>
      </c>
      <c r="X2256" s="3" t="s">
        <v>153</v>
      </c>
      <c r="Y2256" s="12"/>
      <c r="Z2256" s="1">
        <v>0</v>
      </c>
      <c r="AA2256" s="9">
        <v>19.84</v>
      </c>
      <c r="AB2256" s="9"/>
      <c r="AC2256" s="50">
        <f>IF(AD2256=AK2256,1,0)</f>
        <v>1</v>
      </c>
      <c r="AD2256" s="50">
        <v>29.06</v>
      </c>
      <c r="AE2256" s="39">
        <v>19.84</v>
      </c>
      <c r="AF2256" s="11">
        <f>IF(Z2256=2,AE2256*1.08,IF(AE2256&lt;=10,(AE2256*1.09),IF(AE2256&lt;=50,(10*1.09)+((AE2256-10)*1.08),IF(AE2256&lt;=100,(10*1.09)+((50-10)*1.08)+((AE2256-50)*1.07),IF(AE2256&lt;=200,(10*1.09)+((50-10)*1.08)+((100-50)*1.07)+((AE2256-100)*1.04),(10*1.09)+((50-10)*1.08)+((100-50)*1.07)+((200-100)*1.04)+((AE2256-200)*1.02))))))</f>
        <v>21.527200000000001</v>
      </c>
      <c r="AG2256" s="11">
        <f>IF(Z2256=1,AF2256*1.08,IF(Z2256=4,AF2256*1.08,IF(Z2256=2,0,IF(AE2256&lt;=100,(AF2256*1.25),IF(AE2256&lt;=200,134.5+((AE2256-100)*1.04*1.16),255.14+((AE2256-200)*1.02*1.12))))))</f>
        <v>26.908999999999999</v>
      </c>
      <c r="AH2256" s="11">
        <f>IF(Z2256=1,0,IF(Z2256=4,0,(AG2256*1.08)))</f>
        <v>29.061720000000001</v>
      </c>
      <c r="AI2256" s="9">
        <f>TRUNC(AF2256,2)</f>
        <v>21.52</v>
      </c>
      <c r="AJ2256" s="9">
        <f>TRUNC(AG2256,2)</f>
        <v>26.9</v>
      </c>
      <c r="AK2256" s="9">
        <f>TRUNC(AH2256,2)</f>
        <v>29.06</v>
      </c>
      <c r="AL2256" s="13">
        <v>44170</v>
      </c>
      <c r="AM2256" s="13">
        <v>44187</v>
      </c>
      <c r="AN2256" s="13" t="s">
        <v>6541</v>
      </c>
    </row>
    <row r="2257" spans="1:40" ht="57" customHeight="1" x14ac:dyDescent="0.25">
      <c r="A2257" s="1">
        <v>8699548995071</v>
      </c>
      <c r="B2257" s="1" t="s">
        <v>485</v>
      </c>
      <c r="C2257" s="1" t="s">
        <v>487</v>
      </c>
      <c r="D2257" s="3" t="s">
        <v>44</v>
      </c>
      <c r="E2257" s="3" t="s">
        <v>5731</v>
      </c>
      <c r="F2257" s="12" t="s">
        <v>4203</v>
      </c>
      <c r="G2257" s="2">
        <v>2</v>
      </c>
      <c r="H2257" s="3">
        <v>1</v>
      </c>
      <c r="I2257" s="3"/>
      <c r="J2257" s="3"/>
      <c r="K2257" s="3"/>
      <c r="L2257" s="4" t="s">
        <v>4360</v>
      </c>
      <c r="M2257" s="4" t="s">
        <v>29</v>
      </c>
      <c r="N2257" s="3" t="s">
        <v>6013</v>
      </c>
      <c r="O2257" s="3">
        <v>500</v>
      </c>
      <c r="P2257" s="3" t="s">
        <v>316</v>
      </c>
      <c r="Q2257" s="3">
        <v>1</v>
      </c>
      <c r="R2257" s="3" t="s">
        <v>48</v>
      </c>
      <c r="S2257" s="10" t="s">
        <v>49</v>
      </c>
      <c r="T2257" s="3" t="s">
        <v>153</v>
      </c>
      <c r="U2257" s="38">
        <v>12</v>
      </c>
      <c r="V2257" s="38">
        <v>12</v>
      </c>
      <c r="W2257" s="38">
        <v>12</v>
      </c>
      <c r="X2257" s="11" t="s">
        <v>153</v>
      </c>
      <c r="Y2257" s="12"/>
      <c r="Z2257" s="1">
        <v>0</v>
      </c>
      <c r="AA2257" s="9">
        <v>42.31</v>
      </c>
      <c r="AB2257" s="9"/>
      <c r="AC2257" s="50">
        <f>IF(AD2257=AK2257,1,0)</f>
        <v>1</v>
      </c>
      <c r="AD2257" s="50">
        <v>61.82</v>
      </c>
      <c r="AE2257" s="39">
        <v>42.31</v>
      </c>
      <c r="AF2257" s="11">
        <f>IF(Z2257=2,AE2257*1.08,IF(AE2257&lt;=10,(AE2257*1.09),IF(AE2257&lt;=50,(10*1.09)+((AE2257-10)*1.08),IF(AE2257&lt;=100,(10*1.09)+((50-10)*1.08)+((AE2257-50)*1.07),IF(AE2257&lt;=200,(10*1.09)+((50-10)*1.08)+((100-50)*1.07)+((AE2257-100)*1.04),(10*1.09)+((50-10)*1.08)+((100-50)*1.07)+((200-100)*1.04)+((AE2257-200)*1.02))))))</f>
        <v>45.794800000000002</v>
      </c>
      <c r="AG2257" s="11">
        <f>IF(Z2257=1,AF2257*1.08,IF(Z2257=4,AF2257*1.08,IF(Z2257=2,0,IF(AE2257&lt;=100,(AF2257*1.25),IF(AE2257&lt;=200,134.5+((AE2257-100)*1.04*1.16),255.14+((AE2257-200)*1.02*1.12))))))</f>
        <v>57.243500000000004</v>
      </c>
      <c r="AH2257" s="11">
        <f>IF(Z2257=1,0,IF(Z2257=4,0,(AG2257*1.08)))</f>
        <v>61.822980000000008</v>
      </c>
      <c r="AI2257" s="9">
        <f>TRUNC(AF2257,2)</f>
        <v>45.79</v>
      </c>
      <c r="AJ2257" s="9">
        <f>TRUNC(AG2257,2)</f>
        <v>57.24</v>
      </c>
      <c r="AK2257" s="9">
        <f>TRUNC(AH2257,2)</f>
        <v>61.82</v>
      </c>
      <c r="AL2257" s="13">
        <v>44170</v>
      </c>
      <c r="AM2257" s="13">
        <v>44187</v>
      </c>
      <c r="AN2257" s="13" t="s">
        <v>6541</v>
      </c>
    </row>
    <row r="2258" spans="1:40" ht="57" customHeight="1" x14ac:dyDescent="0.25">
      <c r="A2258" s="1">
        <v>8699548994234</v>
      </c>
      <c r="B2258" s="1" t="s">
        <v>485</v>
      </c>
      <c r="C2258" s="1" t="s">
        <v>487</v>
      </c>
      <c r="D2258" s="3" t="s">
        <v>44</v>
      </c>
      <c r="E2258" s="3" t="s">
        <v>5731</v>
      </c>
      <c r="F2258" s="3">
        <v>2</v>
      </c>
      <c r="G2258" s="2">
        <v>2</v>
      </c>
      <c r="H2258" s="3">
        <v>1</v>
      </c>
      <c r="I2258" s="3"/>
      <c r="J2258" s="3"/>
      <c r="K2258" s="3"/>
      <c r="L2258" s="4" t="s">
        <v>5164</v>
      </c>
      <c r="M2258" s="4" t="s">
        <v>29</v>
      </c>
      <c r="N2258" s="3" t="s">
        <v>6013</v>
      </c>
      <c r="O2258" s="3">
        <v>220</v>
      </c>
      <c r="P2258" s="3" t="s">
        <v>316</v>
      </c>
      <c r="Q2258" s="3">
        <v>1</v>
      </c>
      <c r="R2258" s="3" t="s">
        <v>48</v>
      </c>
      <c r="S2258" s="10" t="s">
        <v>49</v>
      </c>
      <c r="T2258" s="3" t="s">
        <v>153</v>
      </c>
      <c r="U2258" s="38">
        <v>6.68</v>
      </c>
      <c r="V2258" s="38">
        <v>6.68</v>
      </c>
      <c r="W2258" s="38">
        <v>6.68</v>
      </c>
      <c r="X2258" s="3" t="s">
        <v>153</v>
      </c>
      <c r="Y2258" s="12"/>
      <c r="Z2258" s="1">
        <v>0</v>
      </c>
      <c r="AA2258" s="9">
        <v>19.84</v>
      </c>
      <c r="AB2258" s="9"/>
      <c r="AC2258" s="50">
        <f>IF(AD2258=AK2258,1,0)</f>
        <v>1</v>
      </c>
      <c r="AD2258" s="50">
        <v>29.06</v>
      </c>
      <c r="AE2258" s="39">
        <v>19.84</v>
      </c>
      <c r="AF2258" s="11">
        <f>IF(Z2258=2,AE2258*1.08,IF(AE2258&lt;=10,(AE2258*1.09),IF(AE2258&lt;=50,(10*1.09)+((AE2258-10)*1.08),IF(AE2258&lt;=100,(10*1.09)+((50-10)*1.08)+((AE2258-50)*1.07),IF(AE2258&lt;=200,(10*1.09)+((50-10)*1.08)+((100-50)*1.07)+((AE2258-100)*1.04),(10*1.09)+((50-10)*1.08)+((100-50)*1.07)+((200-100)*1.04)+((AE2258-200)*1.02))))))</f>
        <v>21.527200000000001</v>
      </c>
      <c r="AG2258" s="11">
        <f>IF(Z2258=1,AF2258*1.08,IF(Z2258=4,AF2258*1.08,IF(Z2258=2,0,IF(AE2258&lt;=100,(AF2258*1.25),IF(AE2258&lt;=200,134.5+((AE2258-100)*1.04*1.16),255.14+((AE2258-200)*1.02*1.12))))))</f>
        <v>26.908999999999999</v>
      </c>
      <c r="AH2258" s="11">
        <f>IF(Z2258=1,0,IF(Z2258=4,0,(AG2258*1.08)))</f>
        <v>29.061720000000001</v>
      </c>
      <c r="AI2258" s="9">
        <f>TRUNC(AF2258,2)</f>
        <v>21.52</v>
      </c>
      <c r="AJ2258" s="9">
        <f>TRUNC(AG2258,2)</f>
        <v>26.9</v>
      </c>
      <c r="AK2258" s="9">
        <f>TRUNC(AH2258,2)</f>
        <v>29.06</v>
      </c>
      <c r="AL2258" s="13">
        <v>44170</v>
      </c>
      <c r="AM2258" s="13">
        <v>44187</v>
      </c>
      <c r="AN2258" s="13" t="s">
        <v>6541</v>
      </c>
    </row>
    <row r="2259" spans="1:40" ht="57" customHeight="1" x14ac:dyDescent="0.25">
      <c r="A2259" s="1">
        <v>8699548990663</v>
      </c>
      <c r="B2259" s="1" t="s">
        <v>485</v>
      </c>
      <c r="C2259" s="1" t="s">
        <v>487</v>
      </c>
      <c r="D2259" s="3" t="s">
        <v>44</v>
      </c>
      <c r="E2259" s="3" t="s">
        <v>5731</v>
      </c>
      <c r="F2259" s="3">
        <v>2</v>
      </c>
      <c r="G2259" s="2">
        <v>2</v>
      </c>
      <c r="H2259" s="3">
        <v>1</v>
      </c>
      <c r="I2259" s="3"/>
      <c r="J2259" s="3"/>
      <c r="K2259" s="3"/>
      <c r="L2259" s="4" t="s">
        <v>6301</v>
      </c>
      <c r="M2259" s="4" t="s">
        <v>29</v>
      </c>
      <c r="N2259" s="3" t="s">
        <v>6013</v>
      </c>
      <c r="O2259" s="3">
        <v>500</v>
      </c>
      <c r="P2259" s="3" t="s">
        <v>316</v>
      </c>
      <c r="Q2259" s="3">
        <v>1</v>
      </c>
      <c r="R2259" s="3" t="s">
        <v>48</v>
      </c>
      <c r="S2259" s="10" t="s">
        <v>49</v>
      </c>
      <c r="T2259" s="3" t="s">
        <v>153</v>
      </c>
      <c r="U2259" s="38">
        <v>4.6100000000000003</v>
      </c>
      <c r="V2259" s="38">
        <v>4.6100000000000003</v>
      </c>
      <c r="W2259" s="38">
        <v>4.6100000000000003</v>
      </c>
      <c r="X2259" s="3" t="s">
        <v>153</v>
      </c>
      <c r="Y2259" s="12"/>
      <c r="Z2259" s="1">
        <v>0</v>
      </c>
      <c r="AA2259" s="9">
        <v>17.579999999999998</v>
      </c>
      <c r="AB2259" s="9"/>
      <c r="AC2259" s="50">
        <f>IF(AD2259=AK2259,1,0)</f>
        <v>1</v>
      </c>
      <c r="AD2259" s="50">
        <v>25.76</v>
      </c>
      <c r="AE2259" s="39">
        <v>17.579999999999998</v>
      </c>
      <c r="AF2259" s="11">
        <f>IF(Z2259=2,AE2259*1.08,IF(AE2259&lt;=10,(AE2259*1.09),IF(AE2259&lt;=50,(10*1.09)+((AE2259-10)*1.08),IF(AE2259&lt;=100,(10*1.09)+((50-10)*1.08)+((AE2259-50)*1.07),IF(AE2259&lt;=200,(10*1.09)+((50-10)*1.08)+((100-50)*1.07)+((AE2259-100)*1.04),(10*1.09)+((50-10)*1.08)+((100-50)*1.07)+((200-100)*1.04)+((AE2259-200)*1.02))))))</f>
        <v>19.086399999999998</v>
      </c>
      <c r="AG2259" s="11">
        <f>IF(Z2259=1,AF2259*1.08,IF(Z2259=4,AF2259*1.08,IF(Z2259=2,0,IF(AE2259&lt;=100,(AF2259*1.25),IF(AE2259&lt;=200,134.5+((AE2259-100)*1.04*1.16),255.14+((AE2259-200)*1.02*1.12))))))</f>
        <v>23.857999999999997</v>
      </c>
      <c r="AH2259" s="11">
        <f>IF(Z2259=1,0,IF(Z2259=4,0,(AG2259*1.08)))</f>
        <v>25.766639999999999</v>
      </c>
      <c r="AI2259" s="9">
        <f>TRUNC(AF2259,2)</f>
        <v>19.079999999999998</v>
      </c>
      <c r="AJ2259" s="9">
        <f>TRUNC(AG2259,2)</f>
        <v>23.85</v>
      </c>
      <c r="AK2259" s="9">
        <f>TRUNC(AH2259,2)</f>
        <v>25.76</v>
      </c>
      <c r="AL2259" s="13">
        <v>44170</v>
      </c>
      <c r="AM2259" s="13">
        <v>44187</v>
      </c>
      <c r="AN2259" s="13" t="s">
        <v>6541</v>
      </c>
    </row>
    <row r="2260" spans="1:40" ht="57" customHeight="1" x14ac:dyDescent="0.25">
      <c r="A2260" s="1">
        <v>8699548991158</v>
      </c>
      <c r="B2260" s="1" t="s">
        <v>485</v>
      </c>
      <c r="C2260" s="1" t="s">
        <v>487</v>
      </c>
      <c r="D2260" s="3" t="s">
        <v>44</v>
      </c>
      <c r="E2260" s="3" t="s">
        <v>5731</v>
      </c>
      <c r="F2260" s="3">
        <v>2</v>
      </c>
      <c r="G2260" s="2">
        <v>2</v>
      </c>
      <c r="H2260" s="3">
        <v>1</v>
      </c>
      <c r="I2260" s="3"/>
      <c r="J2260" s="3"/>
      <c r="K2260" s="3"/>
      <c r="L2260" s="4" t="s">
        <v>5165</v>
      </c>
      <c r="M2260" s="4" t="s">
        <v>29</v>
      </c>
      <c r="N2260" s="3" t="s">
        <v>6013</v>
      </c>
      <c r="O2260" s="3">
        <v>500</v>
      </c>
      <c r="P2260" s="3" t="s">
        <v>316</v>
      </c>
      <c r="Q2260" s="3">
        <v>1</v>
      </c>
      <c r="R2260" s="3" t="s">
        <v>48</v>
      </c>
      <c r="S2260" s="10" t="s">
        <v>49</v>
      </c>
      <c r="T2260" s="3" t="s">
        <v>153</v>
      </c>
      <c r="U2260" s="38">
        <v>30</v>
      </c>
      <c r="V2260" s="38">
        <v>30</v>
      </c>
      <c r="W2260" s="38">
        <v>30</v>
      </c>
      <c r="X2260" s="3" t="s">
        <v>153</v>
      </c>
      <c r="Y2260" s="12"/>
      <c r="Z2260" s="1">
        <v>0</v>
      </c>
      <c r="AA2260" s="9">
        <v>95.38</v>
      </c>
      <c r="AB2260" s="9"/>
      <c r="AC2260" s="50">
        <f>IF(AD2260=AK2260,1,0)</f>
        <v>1</v>
      </c>
      <c r="AD2260" s="50">
        <v>138.58000000000001</v>
      </c>
      <c r="AE2260" s="39">
        <v>95.38</v>
      </c>
      <c r="AF2260" s="11">
        <f>IF(Z2260=2,AE2260*1.08,IF(AE2260&lt;=10,(AE2260*1.09),IF(AE2260&lt;=50,(10*1.09)+((AE2260-10)*1.08),IF(AE2260&lt;=100,(10*1.09)+((50-10)*1.08)+((AE2260-50)*1.07),IF(AE2260&lt;=200,(10*1.09)+((50-10)*1.08)+((100-50)*1.07)+((AE2260-100)*1.04),(10*1.09)+((50-10)*1.08)+((100-50)*1.07)+((200-100)*1.04)+((AE2260-200)*1.02))))))</f>
        <v>102.6566</v>
      </c>
      <c r="AG2260" s="11">
        <f>IF(Z2260=1,AF2260*1.08,IF(Z2260=4,AF2260*1.08,IF(Z2260=2,0,IF(AE2260&lt;=100,(AF2260*1.25),IF(AE2260&lt;=200,134.5+((AE2260-100)*1.04*1.16),255.14+((AE2260-200)*1.02*1.12))))))</f>
        <v>128.32075</v>
      </c>
      <c r="AH2260" s="11">
        <f>IF(Z2260=1,0,IF(Z2260=4,0,(AG2260*1.08)))</f>
        <v>138.58641</v>
      </c>
      <c r="AI2260" s="9">
        <f>TRUNC(AF2260,2)</f>
        <v>102.65</v>
      </c>
      <c r="AJ2260" s="9">
        <f>TRUNC(AG2260,2)</f>
        <v>128.32</v>
      </c>
      <c r="AK2260" s="9">
        <f>TRUNC(AH2260,2)</f>
        <v>138.58000000000001</v>
      </c>
      <c r="AL2260" s="13">
        <v>44170</v>
      </c>
      <c r="AM2260" s="13">
        <v>44187</v>
      </c>
      <c r="AN2260" s="13" t="s">
        <v>6541</v>
      </c>
    </row>
    <row r="2261" spans="1:40" ht="57" customHeight="1" x14ac:dyDescent="0.25">
      <c r="A2261" s="1">
        <v>8699548994067</v>
      </c>
      <c r="B2261" s="1" t="s">
        <v>485</v>
      </c>
      <c r="C2261" s="1" t="s">
        <v>487</v>
      </c>
      <c r="D2261" s="3" t="s">
        <v>44</v>
      </c>
      <c r="E2261" s="3" t="s">
        <v>5731</v>
      </c>
      <c r="F2261" s="3">
        <v>2</v>
      </c>
      <c r="G2261" s="2">
        <v>2</v>
      </c>
      <c r="H2261" s="3">
        <v>1</v>
      </c>
      <c r="I2261" s="3"/>
      <c r="J2261" s="3"/>
      <c r="K2261" s="3"/>
      <c r="L2261" s="4" t="s">
        <v>5166</v>
      </c>
      <c r="M2261" s="4" t="s">
        <v>29</v>
      </c>
      <c r="N2261" s="3" t="s">
        <v>6013</v>
      </c>
      <c r="O2261" s="3">
        <v>220</v>
      </c>
      <c r="P2261" s="3" t="s">
        <v>316</v>
      </c>
      <c r="Q2261" s="3">
        <v>1</v>
      </c>
      <c r="R2261" s="3" t="s">
        <v>48</v>
      </c>
      <c r="S2261" s="10" t="s">
        <v>49</v>
      </c>
      <c r="T2261" s="10" t="s">
        <v>111</v>
      </c>
      <c r="U2261" s="38">
        <v>3.76</v>
      </c>
      <c r="V2261" s="38">
        <v>3.76</v>
      </c>
      <c r="W2261" s="38">
        <v>3.76</v>
      </c>
      <c r="X2261" s="10" t="s">
        <v>111</v>
      </c>
      <c r="Y2261" s="12"/>
      <c r="Z2261" s="1">
        <v>0</v>
      </c>
      <c r="AA2261" s="9">
        <v>14.33</v>
      </c>
      <c r="AB2261" s="9"/>
      <c r="AC2261" s="50">
        <f>IF(AD2261=AK2261,1,0)</f>
        <v>1</v>
      </c>
      <c r="AD2261" s="50">
        <v>21.02</v>
      </c>
      <c r="AE2261" s="39">
        <v>14.33</v>
      </c>
      <c r="AF2261" s="11">
        <f>IF(Z2261=2,AE2261*1.08,IF(AE2261&lt;=10,(AE2261*1.09),IF(AE2261&lt;=50,(10*1.09)+((AE2261-10)*1.08),IF(AE2261&lt;=100,(10*1.09)+((50-10)*1.08)+((AE2261-50)*1.07),IF(AE2261&lt;=200,(10*1.09)+((50-10)*1.08)+((100-50)*1.07)+((AE2261-100)*1.04),(10*1.09)+((50-10)*1.08)+((100-50)*1.07)+((200-100)*1.04)+((AE2261-200)*1.02))))))</f>
        <v>15.5764</v>
      </c>
      <c r="AG2261" s="11">
        <f>IF(Z2261=1,AF2261*1.08,IF(Z2261=4,AF2261*1.08,IF(Z2261=2,0,IF(AE2261&lt;=100,(AF2261*1.25),IF(AE2261&lt;=200,134.5+((AE2261-100)*1.04*1.16),255.14+((AE2261-200)*1.02*1.12))))))</f>
        <v>19.470500000000001</v>
      </c>
      <c r="AH2261" s="11">
        <f>IF(Z2261=1,0,IF(Z2261=4,0,(AG2261*1.08)))</f>
        <v>21.028140000000004</v>
      </c>
      <c r="AI2261" s="9">
        <f>TRUNC(AF2261,2)</f>
        <v>15.57</v>
      </c>
      <c r="AJ2261" s="9">
        <f>TRUNC(AG2261,2)</f>
        <v>19.47</v>
      </c>
      <c r="AK2261" s="9">
        <f>TRUNC(AH2261,2)</f>
        <v>21.02</v>
      </c>
      <c r="AL2261" s="13">
        <v>44170</v>
      </c>
      <c r="AM2261" s="13">
        <v>44187</v>
      </c>
      <c r="AN2261" s="13" t="s">
        <v>6541</v>
      </c>
    </row>
    <row r="2262" spans="1:40" ht="57" customHeight="1" x14ac:dyDescent="0.25">
      <c r="A2262" s="1">
        <v>8699548994128</v>
      </c>
      <c r="B2262" s="1" t="s">
        <v>485</v>
      </c>
      <c r="C2262" s="1" t="s">
        <v>487</v>
      </c>
      <c r="D2262" s="3" t="s">
        <v>44</v>
      </c>
      <c r="E2262" s="3" t="s">
        <v>5731</v>
      </c>
      <c r="F2262" s="3">
        <v>2</v>
      </c>
      <c r="G2262" s="2">
        <v>2</v>
      </c>
      <c r="H2262" s="3">
        <v>1</v>
      </c>
      <c r="I2262" s="3"/>
      <c r="J2262" s="3"/>
      <c r="K2262" s="3"/>
      <c r="L2262" s="4" t="s">
        <v>5167</v>
      </c>
      <c r="M2262" s="4" t="s">
        <v>29</v>
      </c>
      <c r="N2262" s="3" t="s">
        <v>6013</v>
      </c>
      <c r="O2262" s="3">
        <v>220</v>
      </c>
      <c r="P2262" s="3" t="s">
        <v>316</v>
      </c>
      <c r="Q2262" s="3">
        <v>1</v>
      </c>
      <c r="R2262" s="3" t="s">
        <v>48</v>
      </c>
      <c r="S2262" s="10" t="s">
        <v>49</v>
      </c>
      <c r="T2262" s="3" t="s">
        <v>111</v>
      </c>
      <c r="U2262" s="38">
        <v>4.1500000000000004</v>
      </c>
      <c r="V2262" s="38">
        <v>4.1500000000000004</v>
      </c>
      <c r="W2262" s="38">
        <v>4.1500000000000004</v>
      </c>
      <c r="X2262" s="3" t="s">
        <v>111</v>
      </c>
      <c r="Y2262" s="12"/>
      <c r="Z2262" s="1">
        <v>0</v>
      </c>
      <c r="AA2262" s="9">
        <v>15.82</v>
      </c>
      <c r="AB2262" s="9"/>
      <c r="AC2262" s="50">
        <f>IF(AD2262=AK2262,1,0)</f>
        <v>1</v>
      </c>
      <c r="AD2262" s="50">
        <v>23.2</v>
      </c>
      <c r="AE2262" s="39">
        <v>15.82</v>
      </c>
      <c r="AF2262" s="11">
        <f>IF(Z2262=2,AE2262*1.08,IF(AE2262&lt;=10,(AE2262*1.09),IF(AE2262&lt;=50,(10*1.09)+((AE2262-10)*1.08),IF(AE2262&lt;=100,(10*1.09)+((50-10)*1.08)+((AE2262-50)*1.07),IF(AE2262&lt;=200,(10*1.09)+((50-10)*1.08)+((100-50)*1.07)+((AE2262-100)*1.04),(10*1.09)+((50-10)*1.08)+((100-50)*1.07)+((200-100)*1.04)+((AE2262-200)*1.02))))))</f>
        <v>17.185600000000001</v>
      </c>
      <c r="AG2262" s="11">
        <f>IF(Z2262=1,AF2262*1.08,IF(Z2262=4,AF2262*1.08,IF(Z2262=2,0,IF(AE2262&lt;=100,(AF2262*1.25),IF(AE2262&lt;=200,134.5+((AE2262-100)*1.04*1.16),255.14+((AE2262-200)*1.02*1.12))))))</f>
        <v>21.481999999999999</v>
      </c>
      <c r="AH2262" s="11">
        <f>IF(Z2262=1,0,IF(Z2262=4,0,(AG2262*1.08)))</f>
        <v>23.200559999999999</v>
      </c>
      <c r="AI2262" s="9">
        <f>TRUNC(AF2262,2)</f>
        <v>17.18</v>
      </c>
      <c r="AJ2262" s="9">
        <f>TRUNC(AG2262,2)</f>
        <v>21.48</v>
      </c>
      <c r="AK2262" s="9">
        <f>TRUNC(AH2262,2)</f>
        <v>23.2</v>
      </c>
      <c r="AL2262" s="13">
        <v>44170</v>
      </c>
      <c r="AM2262" s="13">
        <v>44187</v>
      </c>
      <c r="AN2262" s="13" t="s">
        <v>6541</v>
      </c>
    </row>
    <row r="2263" spans="1:40" ht="57" customHeight="1" x14ac:dyDescent="0.25">
      <c r="A2263" s="1">
        <v>8699548994111</v>
      </c>
      <c r="B2263" s="1" t="s">
        <v>485</v>
      </c>
      <c r="C2263" s="1" t="s">
        <v>487</v>
      </c>
      <c r="D2263" s="3" t="s">
        <v>44</v>
      </c>
      <c r="E2263" s="3" t="s">
        <v>5731</v>
      </c>
      <c r="F2263" s="3">
        <v>2</v>
      </c>
      <c r="G2263" s="2">
        <v>2</v>
      </c>
      <c r="H2263" s="3">
        <v>1</v>
      </c>
      <c r="I2263" s="3"/>
      <c r="J2263" s="3"/>
      <c r="K2263" s="3"/>
      <c r="L2263" s="4" t="s">
        <v>5168</v>
      </c>
      <c r="M2263" s="4" t="s">
        <v>29</v>
      </c>
      <c r="N2263" s="3" t="s">
        <v>6013</v>
      </c>
      <c r="O2263" s="3">
        <v>220</v>
      </c>
      <c r="P2263" s="3" t="s">
        <v>316</v>
      </c>
      <c r="Q2263" s="3">
        <v>1</v>
      </c>
      <c r="R2263" s="3" t="s">
        <v>48</v>
      </c>
      <c r="S2263" s="10" t="s">
        <v>49</v>
      </c>
      <c r="T2263" s="3" t="s">
        <v>111</v>
      </c>
      <c r="U2263" s="38">
        <v>4.1500000000000004</v>
      </c>
      <c r="V2263" s="38">
        <v>4.1500000000000004</v>
      </c>
      <c r="W2263" s="38">
        <v>4.1500000000000004</v>
      </c>
      <c r="X2263" s="3" t="s">
        <v>111</v>
      </c>
      <c r="Y2263" s="12"/>
      <c r="Z2263" s="1">
        <v>0</v>
      </c>
      <c r="AA2263" s="9">
        <v>15.82</v>
      </c>
      <c r="AB2263" s="9"/>
      <c r="AC2263" s="50">
        <f>IF(AD2263=AK2263,1,0)</f>
        <v>1</v>
      </c>
      <c r="AD2263" s="50">
        <v>23.2</v>
      </c>
      <c r="AE2263" s="39">
        <v>15.82</v>
      </c>
      <c r="AF2263" s="11">
        <f>IF(Z2263=2,AE2263*1.08,IF(AE2263&lt;=10,(AE2263*1.09),IF(AE2263&lt;=50,(10*1.09)+((AE2263-10)*1.08),IF(AE2263&lt;=100,(10*1.09)+((50-10)*1.08)+((AE2263-50)*1.07),IF(AE2263&lt;=200,(10*1.09)+((50-10)*1.08)+((100-50)*1.07)+((AE2263-100)*1.04),(10*1.09)+((50-10)*1.08)+((100-50)*1.07)+((200-100)*1.04)+((AE2263-200)*1.02))))))</f>
        <v>17.185600000000001</v>
      </c>
      <c r="AG2263" s="11">
        <f>IF(Z2263=1,AF2263*1.08,IF(Z2263=4,AF2263*1.08,IF(Z2263=2,0,IF(AE2263&lt;=100,(AF2263*1.25),IF(AE2263&lt;=200,134.5+((AE2263-100)*1.04*1.16),255.14+((AE2263-200)*1.02*1.12))))))</f>
        <v>21.481999999999999</v>
      </c>
      <c r="AH2263" s="11">
        <f>IF(Z2263=1,0,IF(Z2263=4,0,(AG2263*1.08)))</f>
        <v>23.200559999999999</v>
      </c>
      <c r="AI2263" s="9">
        <f>TRUNC(AF2263,2)</f>
        <v>17.18</v>
      </c>
      <c r="AJ2263" s="9">
        <f>TRUNC(AG2263,2)</f>
        <v>21.48</v>
      </c>
      <c r="AK2263" s="9">
        <f>TRUNC(AH2263,2)</f>
        <v>23.2</v>
      </c>
      <c r="AL2263" s="13">
        <v>44170</v>
      </c>
      <c r="AM2263" s="13">
        <v>44187</v>
      </c>
      <c r="AN2263" s="13" t="s">
        <v>6541</v>
      </c>
    </row>
    <row r="2264" spans="1:40" ht="57" customHeight="1" x14ac:dyDescent="0.25">
      <c r="A2264" s="1">
        <v>8699548994074</v>
      </c>
      <c r="B2264" s="1" t="s">
        <v>485</v>
      </c>
      <c r="C2264" s="1" t="s">
        <v>487</v>
      </c>
      <c r="D2264" s="3" t="s">
        <v>44</v>
      </c>
      <c r="E2264" s="3" t="s">
        <v>5731</v>
      </c>
      <c r="F2264" s="3">
        <v>2</v>
      </c>
      <c r="G2264" s="2">
        <v>2</v>
      </c>
      <c r="H2264" s="3">
        <v>1</v>
      </c>
      <c r="I2264" s="3"/>
      <c r="J2264" s="3"/>
      <c r="K2264" s="3"/>
      <c r="L2264" s="4" t="s">
        <v>5169</v>
      </c>
      <c r="M2264" s="4" t="s">
        <v>29</v>
      </c>
      <c r="N2264" s="3" t="s">
        <v>6013</v>
      </c>
      <c r="O2264" s="3">
        <v>220</v>
      </c>
      <c r="P2264" s="3" t="s">
        <v>316</v>
      </c>
      <c r="Q2264" s="3">
        <v>1</v>
      </c>
      <c r="R2264" s="3" t="s">
        <v>48</v>
      </c>
      <c r="S2264" s="10" t="s">
        <v>49</v>
      </c>
      <c r="T2264" s="10" t="s">
        <v>111</v>
      </c>
      <c r="U2264" s="38">
        <v>3.76</v>
      </c>
      <c r="V2264" s="38">
        <v>3.76</v>
      </c>
      <c r="W2264" s="38">
        <v>3.76</v>
      </c>
      <c r="X2264" s="10" t="s">
        <v>111</v>
      </c>
      <c r="Y2264" s="12"/>
      <c r="Z2264" s="1">
        <v>0</v>
      </c>
      <c r="AA2264" s="9">
        <v>14.33</v>
      </c>
      <c r="AB2264" s="9"/>
      <c r="AC2264" s="50">
        <f>IF(AD2264=AK2264,1,0)</f>
        <v>1</v>
      </c>
      <c r="AD2264" s="50">
        <v>21.02</v>
      </c>
      <c r="AE2264" s="39">
        <v>14.33</v>
      </c>
      <c r="AF2264" s="11">
        <f>IF(Z2264=2,AE2264*1.08,IF(AE2264&lt;=10,(AE2264*1.09),IF(AE2264&lt;=50,(10*1.09)+((AE2264-10)*1.08),IF(AE2264&lt;=100,(10*1.09)+((50-10)*1.08)+((AE2264-50)*1.07),IF(AE2264&lt;=200,(10*1.09)+((50-10)*1.08)+((100-50)*1.07)+((AE2264-100)*1.04),(10*1.09)+((50-10)*1.08)+((100-50)*1.07)+((200-100)*1.04)+((AE2264-200)*1.02))))))</f>
        <v>15.5764</v>
      </c>
      <c r="AG2264" s="11">
        <f>IF(Z2264=1,AF2264*1.08,IF(Z2264=4,AF2264*1.08,IF(Z2264=2,0,IF(AE2264&lt;=100,(AF2264*1.25),IF(AE2264&lt;=200,134.5+((AE2264-100)*1.04*1.16),255.14+((AE2264-200)*1.02*1.12))))))</f>
        <v>19.470500000000001</v>
      </c>
      <c r="AH2264" s="11">
        <f>IF(Z2264=1,0,IF(Z2264=4,0,(AG2264*1.08)))</f>
        <v>21.028140000000004</v>
      </c>
      <c r="AI2264" s="9">
        <f>TRUNC(AF2264,2)</f>
        <v>15.57</v>
      </c>
      <c r="AJ2264" s="9">
        <f>TRUNC(AG2264,2)</f>
        <v>19.47</v>
      </c>
      <c r="AK2264" s="9">
        <f>TRUNC(AH2264,2)</f>
        <v>21.02</v>
      </c>
      <c r="AL2264" s="13">
        <v>44170</v>
      </c>
      <c r="AM2264" s="13">
        <v>44187</v>
      </c>
      <c r="AN2264" s="13" t="s">
        <v>6541</v>
      </c>
    </row>
    <row r="2265" spans="1:40" ht="57" customHeight="1" x14ac:dyDescent="0.25">
      <c r="A2265" s="1">
        <v>8699548994050</v>
      </c>
      <c r="B2265" s="1" t="s">
        <v>485</v>
      </c>
      <c r="C2265" s="1" t="s">
        <v>487</v>
      </c>
      <c r="D2265" s="3" t="s">
        <v>44</v>
      </c>
      <c r="E2265" s="3" t="s">
        <v>5731</v>
      </c>
      <c r="F2265" s="3">
        <v>2</v>
      </c>
      <c r="G2265" s="2">
        <v>2</v>
      </c>
      <c r="H2265" s="3">
        <v>1</v>
      </c>
      <c r="I2265" s="3"/>
      <c r="J2265" s="3"/>
      <c r="K2265" s="3"/>
      <c r="L2265" s="4" t="s">
        <v>3738</v>
      </c>
      <c r="M2265" s="4" t="s">
        <v>29</v>
      </c>
      <c r="N2265" s="3" t="s">
        <v>6013</v>
      </c>
      <c r="O2265" s="3">
        <v>220</v>
      </c>
      <c r="P2265" s="3" t="s">
        <v>316</v>
      </c>
      <c r="Q2265" s="3">
        <v>1</v>
      </c>
      <c r="R2265" s="3" t="s">
        <v>48</v>
      </c>
      <c r="S2265" s="10" t="s">
        <v>49</v>
      </c>
      <c r="T2265" s="3" t="s">
        <v>136</v>
      </c>
      <c r="U2265" s="38">
        <v>2.72</v>
      </c>
      <c r="V2265" s="38">
        <v>2.72</v>
      </c>
      <c r="W2265" s="38">
        <v>2.72</v>
      </c>
      <c r="X2265" s="3" t="s">
        <v>136</v>
      </c>
      <c r="Y2265" s="12"/>
      <c r="Z2265" s="1">
        <v>0</v>
      </c>
      <c r="AA2265" s="9">
        <v>8.2899999999999991</v>
      </c>
      <c r="AB2265" s="9"/>
      <c r="AC2265" s="50">
        <f>IF(AD2265=AK2265,1,0)</f>
        <v>1</v>
      </c>
      <c r="AD2265" s="50">
        <v>12.19</v>
      </c>
      <c r="AE2265" s="39">
        <v>8.2899999999999991</v>
      </c>
      <c r="AF2265" s="11">
        <f>IF(Z2265=2,AE2265*1.08,IF(AE2265&lt;=10,(AE2265*1.09),IF(AE2265&lt;=50,(10*1.09)+((AE2265-10)*1.08),IF(AE2265&lt;=100,(10*1.09)+((50-10)*1.08)+((AE2265-50)*1.07),IF(AE2265&lt;=200,(10*1.09)+((50-10)*1.08)+((100-50)*1.07)+((AE2265-100)*1.04),(10*1.09)+((50-10)*1.08)+((100-50)*1.07)+((200-100)*1.04)+((AE2265-200)*1.02))))))</f>
        <v>9.0360999999999994</v>
      </c>
      <c r="AG2265" s="11">
        <f>IF(Z2265=1,AF2265*1.08,IF(Z2265=4,AF2265*1.08,IF(Z2265=2,0,IF(AE2265&lt;=100,(AF2265*1.25),IF(AE2265&lt;=200,134.5+((AE2265-100)*1.04*1.16),255.14+((AE2265-200)*1.02*1.12))))))</f>
        <v>11.295124999999999</v>
      </c>
      <c r="AH2265" s="11">
        <f>IF(Z2265=1,0,IF(Z2265=4,0,(AG2265*1.08)))</f>
        <v>12.198734999999999</v>
      </c>
      <c r="AI2265" s="9">
        <f>TRUNC(AF2265,2)</f>
        <v>9.0299999999999994</v>
      </c>
      <c r="AJ2265" s="9">
        <f>TRUNC(AG2265,2)</f>
        <v>11.29</v>
      </c>
      <c r="AK2265" s="9">
        <f>TRUNC(AH2265,2)</f>
        <v>12.19</v>
      </c>
      <c r="AL2265" s="13">
        <v>44170</v>
      </c>
      <c r="AM2265" s="13">
        <v>44187</v>
      </c>
      <c r="AN2265" s="13" t="s">
        <v>6541</v>
      </c>
    </row>
    <row r="2266" spans="1:40" ht="57" customHeight="1" x14ac:dyDescent="0.25">
      <c r="A2266" s="1">
        <v>8699548994272</v>
      </c>
      <c r="B2266" s="1" t="s">
        <v>485</v>
      </c>
      <c r="C2266" s="1" t="s">
        <v>487</v>
      </c>
      <c r="D2266" s="3" t="s">
        <v>44</v>
      </c>
      <c r="E2266" s="3" t="s">
        <v>5731</v>
      </c>
      <c r="F2266" s="3">
        <v>2</v>
      </c>
      <c r="G2266" s="2">
        <v>2</v>
      </c>
      <c r="H2266" s="3">
        <v>1</v>
      </c>
      <c r="I2266" s="3"/>
      <c r="J2266" s="3"/>
      <c r="K2266" s="3"/>
      <c r="L2266" s="4" t="s">
        <v>5170</v>
      </c>
      <c r="M2266" s="4" t="s">
        <v>29</v>
      </c>
      <c r="N2266" s="3" t="s">
        <v>6013</v>
      </c>
      <c r="O2266" s="3">
        <v>200</v>
      </c>
      <c r="P2266" s="3" t="s">
        <v>316</v>
      </c>
      <c r="Q2266" s="3">
        <v>1</v>
      </c>
      <c r="R2266" s="3" t="s">
        <v>48</v>
      </c>
      <c r="S2266" s="10" t="s">
        <v>49</v>
      </c>
      <c r="T2266" s="3" t="s">
        <v>111</v>
      </c>
      <c r="U2266" s="38">
        <v>4.5999999999999996</v>
      </c>
      <c r="V2266" s="38">
        <v>4.5999999999999996</v>
      </c>
      <c r="W2266" s="38">
        <v>4.5999999999999996</v>
      </c>
      <c r="X2266" s="3" t="s">
        <v>111</v>
      </c>
      <c r="Y2266" s="12"/>
      <c r="Z2266" s="1">
        <v>0</v>
      </c>
      <c r="AA2266" s="9">
        <v>17.54</v>
      </c>
      <c r="AB2266" s="9"/>
      <c r="AC2266" s="50">
        <f>IF(AD2266=AK2266,1,0)</f>
        <v>1</v>
      </c>
      <c r="AD2266" s="50">
        <v>25.7</v>
      </c>
      <c r="AE2266" s="39">
        <v>17.54</v>
      </c>
      <c r="AF2266" s="11">
        <f>IF(Z2266=2,AE2266*1.08,IF(AE2266&lt;=10,(AE2266*1.09),IF(AE2266&lt;=50,(10*1.09)+((AE2266-10)*1.08),IF(AE2266&lt;=100,(10*1.09)+((50-10)*1.08)+((AE2266-50)*1.07),IF(AE2266&lt;=200,(10*1.09)+((50-10)*1.08)+((100-50)*1.07)+((AE2266-100)*1.04),(10*1.09)+((50-10)*1.08)+((100-50)*1.07)+((200-100)*1.04)+((AE2266-200)*1.02))))))</f>
        <v>19.043199999999999</v>
      </c>
      <c r="AG2266" s="11">
        <f>IF(Z2266=1,AF2266*1.08,IF(Z2266=4,AF2266*1.08,IF(Z2266=2,0,IF(AE2266&lt;=100,(AF2266*1.25),IF(AE2266&lt;=200,134.5+((AE2266-100)*1.04*1.16),255.14+((AE2266-200)*1.02*1.12))))))</f>
        <v>23.803999999999998</v>
      </c>
      <c r="AH2266" s="11">
        <f>IF(Z2266=1,0,IF(Z2266=4,0,(AG2266*1.08)))</f>
        <v>25.708320000000001</v>
      </c>
      <c r="AI2266" s="9">
        <f>TRUNC(AF2266,2)</f>
        <v>19.04</v>
      </c>
      <c r="AJ2266" s="9">
        <f>TRUNC(AG2266,2)</f>
        <v>23.8</v>
      </c>
      <c r="AK2266" s="9">
        <f>TRUNC(AH2266,2)</f>
        <v>25.7</v>
      </c>
      <c r="AL2266" s="13">
        <v>44170</v>
      </c>
      <c r="AM2266" s="13">
        <v>44187</v>
      </c>
      <c r="AN2266" s="13" t="s">
        <v>6541</v>
      </c>
    </row>
    <row r="2267" spans="1:40" ht="57" customHeight="1" x14ac:dyDescent="0.25">
      <c r="A2267" s="1">
        <v>8699548994098</v>
      </c>
      <c r="B2267" s="1" t="s">
        <v>485</v>
      </c>
      <c r="C2267" s="1" t="s">
        <v>487</v>
      </c>
      <c r="D2267" s="3" t="s">
        <v>44</v>
      </c>
      <c r="E2267" s="3" t="s">
        <v>5731</v>
      </c>
      <c r="F2267" s="3">
        <v>2</v>
      </c>
      <c r="G2267" s="2">
        <v>2</v>
      </c>
      <c r="H2267" s="3">
        <v>1</v>
      </c>
      <c r="I2267" s="3"/>
      <c r="J2267" s="3"/>
      <c r="K2267" s="3"/>
      <c r="L2267" s="4" t="s">
        <v>6320</v>
      </c>
      <c r="M2267" s="4" t="s">
        <v>29</v>
      </c>
      <c r="N2267" s="3" t="s">
        <v>6013</v>
      </c>
      <c r="O2267" s="3">
        <v>220</v>
      </c>
      <c r="P2267" s="3" t="s">
        <v>316</v>
      </c>
      <c r="Q2267" s="3">
        <v>1</v>
      </c>
      <c r="R2267" s="3" t="s">
        <v>48</v>
      </c>
      <c r="S2267" s="10" t="s">
        <v>49</v>
      </c>
      <c r="T2267" s="3" t="s">
        <v>111</v>
      </c>
      <c r="U2267" s="38">
        <v>4.8499999999999996</v>
      </c>
      <c r="V2267" s="38">
        <v>4.8499999999999996</v>
      </c>
      <c r="W2267" s="38">
        <v>4.8499999999999996</v>
      </c>
      <c r="X2267" s="3" t="s">
        <v>111</v>
      </c>
      <c r="Y2267" s="12"/>
      <c r="Z2267" s="1">
        <v>0</v>
      </c>
      <c r="AA2267" s="9">
        <v>18.489999999999998</v>
      </c>
      <c r="AB2267" s="9"/>
      <c r="AC2267" s="50">
        <f>IF(AD2267=AK2267,1,0)</f>
        <v>1</v>
      </c>
      <c r="AD2267" s="50">
        <v>27.09</v>
      </c>
      <c r="AE2267" s="39">
        <v>18.489999999999998</v>
      </c>
      <c r="AF2267" s="11">
        <f>IF(Z2267=2,AE2267*1.08,IF(AE2267&lt;=10,(AE2267*1.09),IF(AE2267&lt;=50,(10*1.09)+((AE2267-10)*1.08),IF(AE2267&lt;=100,(10*1.09)+((50-10)*1.08)+((AE2267-50)*1.07),IF(AE2267&lt;=200,(10*1.09)+((50-10)*1.08)+((100-50)*1.07)+((AE2267-100)*1.04),(10*1.09)+((50-10)*1.08)+((100-50)*1.07)+((200-100)*1.04)+((AE2267-200)*1.02))))))</f>
        <v>20.069199999999999</v>
      </c>
      <c r="AG2267" s="11">
        <f>IF(Z2267=1,AF2267*1.08,IF(Z2267=4,AF2267*1.08,IF(Z2267=2,0,IF(AE2267&lt;=100,(AF2267*1.25),IF(AE2267&lt;=200,134.5+((AE2267-100)*1.04*1.16),255.14+((AE2267-200)*1.02*1.12))))))</f>
        <v>25.086499999999997</v>
      </c>
      <c r="AH2267" s="11">
        <f>IF(Z2267=1,0,IF(Z2267=4,0,(AG2267*1.08)))</f>
        <v>27.093419999999998</v>
      </c>
      <c r="AI2267" s="9">
        <f>TRUNC(AF2267,2)</f>
        <v>20.059999999999999</v>
      </c>
      <c r="AJ2267" s="9">
        <f>TRUNC(AG2267,2)</f>
        <v>25.08</v>
      </c>
      <c r="AK2267" s="9">
        <f>TRUNC(AH2267,2)</f>
        <v>27.09</v>
      </c>
      <c r="AL2267" s="13">
        <v>44170</v>
      </c>
      <c r="AM2267" s="13">
        <v>44187</v>
      </c>
      <c r="AN2267" s="13" t="s">
        <v>6541</v>
      </c>
    </row>
    <row r="2268" spans="1:40" ht="57" customHeight="1" x14ac:dyDescent="0.25">
      <c r="A2268" s="1">
        <v>8699548994340</v>
      </c>
      <c r="B2268" s="1" t="s">
        <v>485</v>
      </c>
      <c r="C2268" s="1" t="s">
        <v>487</v>
      </c>
      <c r="D2268" s="3" t="s">
        <v>44</v>
      </c>
      <c r="E2268" s="3" t="s">
        <v>5731</v>
      </c>
      <c r="F2268" s="3">
        <v>2</v>
      </c>
      <c r="G2268" s="2">
        <v>2</v>
      </c>
      <c r="H2268" s="3">
        <v>1</v>
      </c>
      <c r="I2268" s="3"/>
      <c r="J2268" s="3"/>
      <c r="K2268" s="3"/>
      <c r="L2268" s="4" t="s">
        <v>6205</v>
      </c>
      <c r="M2268" s="4" t="s">
        <v>29</v>
      </c>
      <c r="N2268" s="3" t="s">
        <v>6013</v>
      </c>
      <c r="O2268" s="3">
        <v>220</v>
      </c>
      <c r="P2268" s="3" t="s">
        <v>316</v>
      </c>
      <c r="Q2268" s="3">
        <v>1</v>
      </c>
      <c r="R2268" s="3" t="s">
        <v>48</v>
      </c>
      <c r="S2268" s="10" t="s">
        <v>49</v>
      </c>
      <c r="T2268" s="3" t="s">
        <v>111</v>
      </c>
      <c r="U2268" s="38">
        <v>5.37</v>
      </c>
      <c r="V2268" s="38">
        <v>5.37</v>
      </c>
      <c r="W2268" s="38">
        <v>5.37</v>
      </c>
      <c r="X2268" s="3" t="s">
        <v>111</v>
      </c>
      <c r="Y2268" s="12"/>
      <c r="Z2268" s="1">
        <v>0</v>
      </c>
      <c r="AA2268" s="9">
        <v>19.84</v>
      </c>
      <c r="AB2268" s="9"/>
      <c r="AC2268" s="50">
        <f>IF(AD2268=AK2268,1,0)</f>
        <v>1</v>
      </c>
      <c r="AD2268" s="50">
        <v>29.06</v>
      </c>
      <c r="AE2268" s="39">
        <v>19.84</v>
      </c>
      <c r="AF2268" s="11">
        <f>IF(Z2268=2,AE2268*1.08,IF(AE2268&lt;=10,(AE2268*1.09),IF(AE2268&lt;=50,(10*1.09)+((AE2268-10)*1.08),IF(AE2268&lt;=100,(10*1.09)+((50-10)*1.08)+((AE2268-50)*1.07),IF(AE2268&lt;=200,(10*1.09)+((50-10)*1.08)+((100-50)*1.07)+((AE2268-100)*1.04),(10*1.09)+((50-10)*1.08)+((100-50)*1.07)+((200-100)*1.04)+((AE2268-200)*1.02))))))</f>
        <v>21.527200000000001</v>
      </c>
      <c r="AG2268" s="11">
        <f>IF(Z2268=1,AF2268*1.08,IF(Z2268=4,AF2268*1.08,IF(Z2268=2,0,IF(AE2268&lt;=100,(AF2268*1.25),IF(AE2268&lt;=200,134.5+((AE2268-100)*1.04*1.16),255.14+((AE2268-200)*1.02*1.12))))))</f>
        <v>26.908999999999999</v>
      </c>
      <c r="AH2268" s="11">
        <f>IF(Z2268=1,0,IF(Z2268=4,0,(AG2268*1.08)))</f>
        <v>29.061720000000001</v>
      </c>
      <c r="AI2268" s="9">
        <f>TRUNC(AF2268,2)</f>
        <v>21.52</v>
      </c>
      <c r="AJ2268" s="9">
        <f>TRUNC(AG2268,2)</f>
        <v>26.9</v>
      </c>
      <c r="AK2268" s="9">
        <f>TRUNC(AH2268,2)</f>
        <v>29.06</v>
      </c>
      <c r="AL2268" s="13">
        <v>44170</v>
      </c>
      <c r="AM2268" s="13">
        <v>44187</v>
      </c>
      <c r="AN2268" s="13" t="s">
        <v>6541</v>
      </c>
    </row>
    <row r="2269" spans="1:40" ht="57" customHeight="1" x14ac:dyDescent="0.25">
      <c r="A2269" s="1">
        <v>8699548995231</v>
      </c>
      <c r="B2269" s="1" t="s">
        <v>485</v>
      </c>
      <c r="C2269" s="1" t="s">
        <v>487</v>
      </c>
      <c r="D2269" s="3" t="s">
        <v>44</v>
      </c>
      <c r="E2269" s="3" t="s">
        <v>5731</v>
      </c>
      <c r="F2269" s="3">
        <v>2</v>
      </c>
      <c r="G2269" s="2">
        <v>2</v>
      </c>
      <c r="H2269" s="3">
        <v>1</v>
      </c>
      <c r="I2269" s="3"/>
      <c r="J2269" s="3"/>
      <c r="K2269" s="3"/>
      <c r="L2269" s="4" t="s">
        <v>6207</v>
      </c>
      <c r="M2269" s="4" t="s">
        <v>29</v>
      </c>
      <c r="N2269" s="3" t="s">
        <v>6013</v>
      </c>
      <c r="O2269" s="3">
        <v>220</v>
      </c>
      <c r="P2269" s="3" t="s">
        <v>316</v>
      </c>
      <c r="Q2269" s="3">
        <v>1</v>
      </c>
      <c r="R2269" s="3" t="s">
        <v>48</v>
      </c>
      <c r="S2269" s="10" t="s">
        <v>49</v>
      </c>
      <c r="T2269" s="3" t="s">
        <v>111</v>
      </c>
      <c r="U2269" s="38">
        <v>5.37</v>
      </c>
      <c r="V2269" s="38">
        <v>5.37</v>
      </c>
      <c r="W2269" s="38">
        <v>5.37</v>
      </c>
      <c r="X2269" s="3" t="s">
        <v>111</v>
      </c>
      <c r="Y2269" s="12"/>
      <c r="Z2269" s="1">
        <v>0</v>
      </c>
      <c r="AA2269" s="9">
        <v>19.84</v>
      </c>
      <c r="AB2269" s="9"/>
      <c r="AC2269" s="50">
        <f>IF(AD2269=AK2269,1,0)</f>
        <v>1</v>
      </c>
      <c r="AD2269" s="50">
        <v>29.06</v>
      </c>
      <c r="AE2269" s="39">
        <v>19.84</v>
      </c>
      <c r="AF2269" s="11">
        <f>IF(Z2269=2,AE2269*1.08,IF(AE2269&lt;=10,(AE2269*1.09),IF(AE2269&lt;=50,(10*1.09)+((AE2269-10)*1.08),IF(AE2269&lt;=100,(10*1.09)+((50-10)*1.08)+((AE2269-50)*1.07),IF(AE2269&lt;=200,(10*1.09)+((50-10)*1.08)+((100-50)*1.07)+((AE2269-100)*1.04),(10*1.09)+((50-10)*1.08)+((100-50)*1.07)+((200-100)*1.04)+((AE2269-200)*1.02))))))</f>
        <v>21.527200000000001</v>
      </c>
      <c r="AG2269" s="11">
        <f>IF(Z2269=1,AF2269*1.08,IF(Z2269=4,AF2269*1.08,IF(Z2269=2,0,IF(AE2269&lt;=100,(AF2269*1.25),IF(AE2269&lt;=200,134.5+((AE2269-100)*1.04*1.16),255.14+((AE2269-200)*1.02*1.12))))))</f>
        <v>26.908999999999999</v>
      </c>
      <c r="AH2269" s="11">
        <f>IF(Z2269=1,0,IF(Z2269=4,0,(AG2269*1.08)))</f>
        <v>29.061720000000001</v>
      </c>
      <c r="AI2269" s="9">
        <f>TRUNC(AF2269,2)</f>
        <v>21.52</v>
      </c>
      <c r="AJ2269" s="9">
        <f>TRUNC(AG2269,2)</f>
        <v>26.9</v>
      </c>
      <c r="AK2269" s="9">
        <f>TRUNC(AH2269,2)</f>
        <v>29.06</v>
      </c>
      <c r="AL2269" s="13">
        <v>44170</v>
      </c>
      <c r="AM2269" s="13">
        <v>44187</v>
      </c>
      <c r="AN2269" s="13" t="s">
        <v>6541</v>
      </c>
    </row>
    <row r="2270" spans="1:40" ht="57" customHeight="1" x14ac:dyDescent="0.25">
      <c r="A2270" s="1">
        <v>8699548994333</v>
      </c>
      <c r="B2270" s="1" t="s">
        <v>485</v>
      </c>
      <c r="C2270" s="1" t="s">
        <v>487</v>
      </c>
      <c r="D2270" s="3" t="s">
        <v>44</v>
      </c>
      <c r="E2270" s="3" t="s">
        <v>5731</v>
      </c>
      <c r="F2270" s="3">
        <v>2</v>
      </c>
      <c r="G2270" s="2">
        <v>2</v>
      </c>
      <c r="H2270" s="3">
        <v>1</v>
      </c>
      <c r="I2270" s="3"/>
      <c r="J2270" s="3"/>
      <c r="K2270" s="3"/>
      <c r="L2270" s="4" t="s">
        <v>5171</v>
      </c>
      <c r="M2270" s="4" t="s">
        <v>29</v>
      </c>
      <c r="N2270" s="3" t="s">
        <v>6013</v>
      </c>
      <c r="O2270" s="3">
        <v>220</v>
      </c>
      <c r="P2270" s="3" t="s">
        <v>316</v>
      </c>
      <c r="Q2270" s="3">
        <v>1</v>
      </c>
      <c r="R2270" s="3" t="s">
        <v>48</v>
      </c>
      <c r="S2270" s="10" t="s">
        <v>49</v>
      </c>
      <c r="T2270" s="3" t="s">
        <v>111</v>
      </c>
      <c r="U2270" s="38">
        <v>5.37</v>
      </c>
      <c r="V2270" s="38">
        <v>5.37</v>
      </c>
      <c r="W2270" s="38">
        <v>5.37</v>
      </c>
      <c r="X2270" s="3" t="s">
        <v>111</v>
      </c>
      <c r="Y2270" s="12"/>
      <c r="Z2270" s="1">
        <v>0</v>
      </c>
      <c r="AA2270" s="9">
        <v>19.84</v>
      </c>
      <c r="AB2270" s="9"/>
      <c r="AC2270" s="50">
        <f>IF(AD2270=AK2270,1,0)</f>
        <v>1</v>
      </c>
      <c r="AD2270" s="50">
        <v>29.06</v>
      </c>
      <c r="AE2270" s="39">
        <v>19.84</v>
      </c>
      <c r="AF2270" s="11">
        <f>IF(Z2270=2,AE2270*1.08,IF(AE2270&lt;=10,(AE2270*1.09),IF(AE2270&lt;=50,(10*1.09)+((AE2270-10)*1.08),IF(AE2270&lt;=100,(10*1.09)+((50-10)*1.08)+((AE2270-50)*1.07),IF(AE2270&lt;=200,(10*1.09)+((50-10)*1.08)+((100-50)*1.07)+((AE2270-100)*1.04),(10*1.09)+((50-10)*1.08)+((100-50)*1.07)+((200-100)*1.04)+((AE2270-200)*1.02))))))</f>
        <v>21.527200000000001</v>
      </c>
      <c r="AG2270" s="11">
        <f>IF(Z2270=1,AF2270*1.08,IF(Z2270=4,AF2270*1.08,IF(Z2270=2,0,IF(AE2270&lt;=100,(AF2270*1.25),IF(AE2270&lt;=200,134.5+((AE2270-100)*1.04*1.16),255.14+((AE2270-200)*1.02*1.12))))))</f>
        <v>26.908999999999999</v>
      </c>
      <c r="AH2270" s="11">
        <f>IF(Z2270=1,0,IF(Z2270=4,0,(AG2270*1.08)))</f>
        <v>29.061720000000001</v>
      </c>
      <c r="AI2270" s="9">
        <f>TRUNC(AF2270,2)</f>
        <v>21.52</v>
      </c>
      <c r="AJ2270" s="9">
        <f>TRUNC(AG2270,2)</f>
        <v>26.9</v>
      </c>
      <c r="AK2270" s="9">
        <f>TRUNC(AH2270,2)</f>
        <v>29.06</v>
      </c>
      <c r="AL2270" s="13">
        <v>44170</v>
      </c>
      <c r="AM2270" s="13">
        <v>44187</v>
      </c>
      <c r="AN2270" s="13" t="s">
        <v>6541</v>
      </c>
    </row>
    <row r="2271" spans="1:40" ht="57" customHeight="1" x14ac:dyDescent="0.25">
      <c r="A2271" s="1">
        <v>8699548994142</v>
      </c>
      <c r="B2271" s="1" t="s">
        <v>485</v>
      </c>
      <c r="C2271" s="1" t="s">
        <v>487</v>
      </c>
      <c r="D2271" s="3" t="s">
        <v>44</v>
      </c>
      <c r="E2271" s="3" t="s">
        <v>5731</v>
      </c>
      <c r="F2271" s="3">
        <v>2</v>
      </c>
      <c r="G2271" s="2">
        <v>2</v>
      </c>
      <c r="H2271" s="3">
        <v>1</v>
      </c>
      <c r="I2271" s="3"/>
      <c r="J2271" s="3"/>
      <c r="K2271" s="3"/>
      <c r="L2271" s="4" t="s">
        <v>5172</v>
      </c>
      <c r="M2271" s="4" t="s">
        <v>29</v>
      </c>
      <c r="N2271" s="3" t="s">
        <v>6013</v>
      </c>
      <c r="O2271" s="3">
        <v>220</v>
      </c>
      <c r="P2271" s="3" t="s">
        <v>316</v>
      </c>
      <c r="Q2271" s="3">
        <v>1</v>
      </c>
      <c r="R2271" s="3" t="s">
        <v>48</v>
      </c>
      <c r="S2271" s="10" t="s">
        <v>49</v>
      </c>
      <c r="T2271" s="3" t="s">
        <v>111</v>
      </c>
      <c r="U2271" s="38">
        <v>5.37</v>
      </c>
      <c r="V2271" s="38">
        <v>5.37</v>
      </c>
      <c r="W2271" s="38">
        <v>5.37</v>
      </c>
      <c r="X2271" s="3" t="s">
        <v>111</v>
      </c>
      <c r="Y2271" s="12"/>
      <c r="Z2271" s="1">
        <v>0</v>
      </c>
      <c r="AA2271" s="9">
        <v>19.739999999999998</v>
      </c>
      <c r="AB2271" s="9"/>
      <c r="AC2271" s="50">
        <f>IF(AD2271=AK2271,1,0)</f>
        <v>1</v>
      </c>
      <c r="AD2271" s="50">
        <v>28.91</v>
      </c>
      <c r="AE2271" s="39">
        <v>19.739999999999998</v>
      </c>
      <c r="AF2271" s="11">
        <f>IF(Z2271=2,AE2271*1.08,IF(AE2271&lt;=10,(AE2271*1.09),IF(AE2271&lt;=50,(10*1.09)+((AE2271-10)*1.08),IF(AE2271&lt;=100,(10*1.09)+((50-10)*1.08)+((AE2271-50)*1.07),IF(AE2271&lt;=200,(10*1.09)+((50-10)*1.08)+((100-50)*1.07)+((AE2271-100)*1.04),(10*1.09)+((50-10)*1.08)+((100-50)*1.07)+((200-100)*1.04)+((AE2271-200)*1.02))))))</f>
        <v>21.4192</v>
      </c>
      <c r="AG2271" s="11">
        <f>IF(Z2271=1,AF2271*1.08,IF(Z2271=4,AF2271*1.08,IF(Z2271=2,0,IF(AE2271&lt;=100,(AF2271*1.25),IF(AE2271&lt;=200,134.5+((AE2271-100)*1.04*1.16),255.14+((AE2271-200)*1.02*1.12))))))</f>
        <v>26.774000000000001</v>
      </c>
      <c r="AH2271" s="11">
        <f>IF(Z2271=1,0,IF(Z2271=4,0,(AG2271*1.08)))</f>
        <v>28.915920000000003</v>
      </c>
      <c r="AI2271" s="9">
        <f>TRUNC(AF2271,2)</f>
        <v>21.41</v>
      </c>
      <c r="AJ2271" s="9">
        <f>TRUNC(AG2271,2)</f>
        <v>26.77</v>
      </c>
      <c r="AK2271" s="9">
        <f>TRUNC(AH2271,2)</f>
        <v>28.91</v>
      </c>
      <c r="AL2271" s="13">
        <v>44170</v>
      </c>
      <c r="AM2271" s="13">
        <v>44187</v>
      </c>
      <c r="AN2271" s="13" t="s">
        <v>6541</v>
      </c>
    </row>
    <row r="2272" spans="1:40" ht="57" customHeight="1" x14ac:dyDescent="0.25">
      <c r="A2272" s="1">
        <v>8699548994081</v>
      </c>
      <c r="B2272" s="1" t="s">
        <v>485</v>
      </c>
      <c r="C2272" s="1" t="s">
        <v>487</v>
      </c>
      <c r="D2272" s="3" t="s">
        <v>44</v>
      </c>
      <c r="E2272" s="3" t="s">
        <v>5731</v>
      </c>
      <c r="F2272" s="3">
        <v>2</v>
      </c>
      <c r="G2272" s="2">
        <v>2</v>
      </c>
      <c r="H2272" s="3">
        <v>1</v>
      </c>
      <c r="I2272" s="3"/>
      <c r="J2272" s="3"/>
      <c r="K2272" s="3"/>
      <c r="L2272" s="4" t="s">
        <v>6354</v>
      </c>
      <c r="M2272" s="4" t="s">
        <v>29</v>
      </c>
      <c r="N2272" s="3" t="s">
        <v>6013</v>
      </c>
      <c r="O2272" s="3">
        <v>220</v>
      </c>
      <c r="P2272" s="3" t="s">
        <v>316</v>
      </c>
      <c r="Q2272" s="3">
        <v>1</v>
      </c>
      <c r="R2272" s="3" t="s">
        <v>48</v>
      </c>
      <c r="S2272" s="10" t="s">
        <v>49</v>
      </c>
      <c r="T2272" s="3" t="s">
        <v>111</v>
      </c>
      <c r="U2272" s="38">
        <v>4.8499999999999996</v>
      </c>
      <c r="V2272" s="38">
        <v>4.8499999999999996</v>
      </c>
      <c r="W2272" s="38">
        <v>4.8499999999999996</v>
      </c>
      <c r="X2272" s="3" t="s">
        <v>111</v>
      </c>
      <c r="Y2272" s="12"/>
      <c r="Z2272" s="1">
        <v>0</v>
      </c>
      <c r="AA2272" s="9">
        <v>18.489999999999998</v>
      </c>
      <c r="AB2272" s="9"/>
      <c r="AC2272" s="50">
        <f>IF(AD2272=AK2272,1,0)</f>
        <v>1</v>
      </c>
      <c r="AD2272" s="50">
        <v>27.09</v>
      </c>
      <c r="AE2272" s="39">
        <v>18.489999999999998</v>
      </c>
      <c r="AF2272" s="11">
        <f>IF(Z2272=2,AE2272*1.08,IF(AE2272&lt;=10,(AE2272*1.09),IF(AE2272&lt;=50,(10*1.09)+((AE2272-10)*1.08),IF(AE2272&lt;=100,(10*1.09)+((50-10)*1.08)+((AE2272-50)*1.07),IF(AE2272&lt;=200,(10*1.09)+((50-10)*1.08)+((100-50)*1.07)+((AE2272-100)*1.04),(10*1.09)+((50-10)*1.08)+((100-50)*1.07)+((200-100)*1.04)+((AE2272-200)*1.02))))))</f>
        <v>20.069199999999999</v>
      </c>
      <c r="AG2272" s="11">
        <f>IF(Z2272=1,AF2272*1.08,IF(Z2272=4,AF2272*1.08,IF(Z2272=2,0,IF(AE2272&lt;=100,(AF2272*1.25),IF(AE2272&lt;=200,134.5+((AE2272-100)*1.04*1.16),255.14+((AE2272-200)*1.02*1.12))))))</f>
        <v>25.086499999999997</v>
      </c>
      <c r="AH2272" s="11">
        <f>IF(Z2272=1,0,IF(Z2272=4,0,(AG2272*1.08)))</f>
        <v>27.093419999999998</v>
      </c>
      <c r="AI2272" s="9">
        <f>TRUNC(AF2272,2)</f>
        <v>20.059999999999999</v>
      </c>
      <c r="AJ2272" s="9">
        <f>TRUNC(AG2272,2)</f>
        <v>25.08</v>
      </c>
      <c r="AK2272" s="9">
        <f>TRUNC(AH2272,2)</f>
        <v>27.09</v>
      </c>
      <c r="AL2272" s="13">
        <v>44170</v>
      </c>
      <c r="AM2272" s="13">
        <v>44187</v>
      </c>
      <c r="AN2272" s="13" t="s">
        <v>6541</v>
      </c>
    </row>
    <row r="2273" spans="1:40" ht="57" customHeight="1" x14ac:dyDescent="0.25">
      <c r="A2273" s="1">
        <v>8699548994043</v>
      </c>
      <c r="B2273" s="1" t="s">
        <v>485</v>
      </c>
      <c r="C2273" s="1" t="s">
        <v>487</v>
      </c>
      <c r="D2273" s="3" t="s">
        <v>44</v>
      </c>
      <c r="E2273" s="3" t="s">
        <v>5731</v>
      </c>
      <c r="F2273" s="3">
        <v>2</v>
      </c>
      <c r="G2273" s="2">
        <v>2</v>
      </c>
      <c r="H2273" s="3">
        <v>1</v>
      </c>
      <c r="I2273" s="3"/>
      <c r="J2273" s="3"/>
      <c r="K2273" s="3"/>
      <c r="L2273" s="4" t="s">
        <v>5173</v>
      </c>
      <c r="M2273" s="4" t="s">
        <v>29</v>
      </c>
      <c r="N2273" s="3" t="s">
        <v>6013</v>
      </c>
      <c r="O2273" s="3">
        <v>220</v>
      </c>
      <c r="P2273" s="3" t="s">
        <v>316</v>
      </c>
      <c r="Q2273" s="3">
        <v>1</v>
      </c>
      <c r="R2273" s="3" t="s">
        <v>48</v>
      </c>
      <c r="S2273" s="10" t="s">
        <v>49</v>
      </c>
      <c r="T2273" s="10" t="s">
        <v>111</v>
      </c>
      <c r="U2273" s="38">
        <v>3.76</v>
      </c>
      <c r="V2273" s="38">
        <v>3.76</v>
      </c>
      <c r="W2273" s="38">
        <v>3.76</v>
      </c>
      <c r="X2273" s="10" t="s">
        <v>111</v>
      </c>
      <c r="Y2273" s="12"/>
      <c r="Z2273" s="1">
        <v>0</v>
      </c>
      <c r="AA2273" s="9">
        <v>14.33</v>
      </c>
      <c r="AB2273" s="9"/>
      <c r="AC2273" s="50">
        <f>IF(AD2273=AK2273,1,0)</f>
        <v>1</v>
      </c>
      <c r="AD2273" s="50">
        <v>21.02</v>
      </c>
      <c r="AE2273" s="39">
        <v>14.33</v>
      </c>
      <c r="AF2273" s="11">
        <f>IF(Z2273=2,AE2273*1.08,IF(AE2273&lt;=10,(AE2273*1.09),IF(AE2273&lt;=50,(10*1.09)+((AE2273-10)*1.08),IF(AE2273&lt;=100,(10*1.09)+((50-10)*1.08)+((AE2273-50)*1.07),IF(AE2273&lt;=200,(10*1.09)+((50-10)*1.08)+((100-50)*1.07)+((AE2273-100)*1.04),(10*1.09)+((50-10)*1.08)+((100-50)*1.07)+((200-100)*1.04)+((AE2273-200)*1.02))))))</f>
        <v>15.5764</v>
      </c>
      <c r="AG2273" s="11">
        <f>IF(Z2273=1,AF2273*1.08,IF(Z2273=4,AF2273*1.08,IF(Z2273=2,0,IF(AE2273&lt;=100,(AF2273*1.25),IF(AE2273&lt;=200,134.5+((AE2273-100)*1.04*1.16),255.14+((AE2273-200)*1.02*1.12))))))</f>
        <v>19.470500000000001</v>
      </c>
      <c r="AH2273" s="11">
        <f>IF(Z2273=1,0,IF(Z2273=4,0,(AG2273*1.08)))</f>
        <v>21.028140000000004</v>
      </c>
      <c r="AI2273" s="9">
        <f>TRUNC(AF2273,2)</f>
        <v>15.57</v>
      </c>
      <c r="AJ2273" s="9">
        <f>TRUNC(AG2273,2)</f>
        <v>19.47</v>
      </c>
      <c r="AK2273" s="9">
        <f>TRUNC(AH2273,2)</f>
        <v>21.02</v>
      </c>
      <c r="AL2273" s="13">
        <v>44170</v>
      </c>
      <c r="AM2273" s="13">
        <v>44187</v>
      </c>
      <c r="AN2273" s="13" t="s">
        <v>6541</v>
      </c>
    </row>
    <row r="2274" spans="1:40" ht="57" customHeight="1" x14ac:dyDescent="0.25">
      <c r="A2274" s="1">
        <v>8699548990342</v>
      </c>
      <c r="B2274" s="1" t="s">
        <v>485</v>
      </c>
      <c r="C2274" s="1" t="s">
        <v>487</v>
      </c>
      <c r="D2274" s="3" t="s">
        <v>44</v>
      </c>
      <c r="E2274" s="3" t="s">
        <v>5731</v>
      </c>
      <c r="F2274" s="3">
        <v>2</v>
      </c>
      <c r="G2274" s="2">
        <v>2</v>
      </c>
      <c r="H2274" s="3">
        <v>1</v>
      </c>
      <c r="I2274" s="3"/>
      <c r="J2274" s="3"/>
      <c r="K2274" s="3"/>
      <c r="L2274" s="4" t="s">
        <v>5174</v>
      </c>
      <c r="M2274" s="4" t="s">
        <v>29</v>
      </c>
      <c r="N2274" s="3" t="s">
        <v>6013</v>
      </c>
      <c r="O2274" s="3">
        <v>250</v>
      </c>
      <c r="P2274" s="3" t="s">
        <v>316</v>
      </c>
      <c r="Q2274" s="3">
        <v>1</v>
      </c>
      <c r="R2274" s="3" t="s">
        <v>48</v>
      </c>
      <c r="S2274" s="10" t="s">
        <v>49</v>
      </c>
      <c r="T2274" s="3" t="s">
        <v>111</v>
      </c>
      <c r="U2274" s="38">
        <v>3.51</v>
      </c>
      <c r="V2274" s="38">
        <v>3.51</v>
      </c>
      <c r="W2274" s="38">
        <v>3.51</v>
      </c>
      <c r="X2274" s="3" t="s">
        <v>111</v>
      </c>
      <c r="Y2274" s="12"/>
      <c r="Z2274" s="1">
        <v>0</v>
      </c>
      <c r="AA2274" s="9">
        <v>10.78</v>
      </c>
      <c r="AB2274" s="9"/>
      <c r="AC2274" s="50">
        <f>IF(AD2274=AK2274,1,0)</f>
        <v>1</v>
      </c>
      <c r="AD2274" s="50">
        <v>15.85</v>
      </c>
      <c r="AE2274" s="39">
        <v>10.78</v>
      </c>
      <c r="AF2274" s="11">
        <f>IF(Z2274=2,AE2274*1.08,IF(AE2274&lt;=10,(AE2274*1.09),IF(AE2274&lt;=50,(10*1.09)+((AE2274-10)*1.08),IF(AE2274&lt;=100,(10*1.09)+((50-10)*1.08)+((AE2274-50)*1.07),IF(AE2274&lt;=200,(10*1.09)+((50-10)*1.08)+((100-50)*1.07)+((AE2274-100)*1.04),(10*1.09)+((50-10)*1.08)+((100-50)*1.07)+((200-100)*1.04)+((AE2274-200)*1.02))))))</f>
        <v>11.7424</v>
      </c>
      <c r="AG2274" s="11">
        <f>IF(Z2274=1,AF2274*1.08,IF(Z2274=4,AF2274*1.08,IF(Z2274=2,0,IF(AE2274&lt;=100,(AF2274*1.25),IF(AE2274&lt;=200,134.5+((AE2274-100)*1.04*1.16),255.14+((AE2274-200)*1.02*1.12))))))</f>
        <v>14.678000000000001</v>
      </c>
      <c r="AH2274" s="11">
        <f>IF(Z2274=1,0,IF(Z2274=4,0,(AG2274*1.08)))</f>
        <v>15.852240000000002</v>
      </c>
      <c r="AI2274" s="9">
        <f>TRUNC(AF2274,2)</f>
        <v>11.74</v>
      </c>
      <c r="AJ2274" s="9">
        <f>TRUNC(AG2274,2)</f>
        <v>14.67</v>
      </c>
      <c r="AK2274" s="9">
        <f>TRUNC(AH2274,2)</f>
        <v>15.85</v>
      </c>
      <c r="AL2274" s="13">
        <v>44170</v>
      </c>
      <c r="AM2274" s="13">
        <v>44187</v>
      </c>
      <c r="AN2274" s="13" t="s">
        <v>6541</v>
      </c>
    </row>
    <row r="2275" spans="1:40" ht="57" customHeight="1" x14ac:dyDescent="0.25">
      <c r="A2275" s="1">
        <v>8699548994869</v>
      </c>
      <c r="B2275" s="1" t="s">
        <v>485</v>
      </c>
      <c r="C2275" s="1" t="s">
        <v>5620</v>
      </c>
      <c r="D2275" s="2" t="s">
        <v>44</v>
      </c>
      <c r="E2275" s="3" t="s">
        <v>5731</v>
      </c>
      <c r="F2275" s="3">
        <v>2</v>
      </c>
      <c r="G2275" s="2">
        <v>2</v>
      </c>
      <c r="H2275" s="3">
        <v>1</v>
      </c>
      <c r="I2275" s="3"/>
      <c r="J2275" s="3"/>
      <c r="K2275" s="3"/>
      <c r="L2275" s="4" t="s">
        <v>5175</v>
      </c>
      <c r="M2275" s="4" t="s">
        <v>29</v>
      </c>
      <c r="N2275" s="3" t="s">
        <v>6013</v>
      </c>
      <c r="O2275" s="3">
        <v>400</v>
      </c>
      <c r="P2275" s="3" t="s">
        <v>92</v>
      </c>
      <c r="Q2275" s="3">
        <v>1</v>
      </c>
      <c r="R2275" s="3" t="s">
        <v>48</v>
      </c>
      <c r="S2275" s="10" t="s">
        <v>49</v>
      </c>
      <c r="T2275" s="3" t="s">
        <v>111</v>
      </c>
      <c r="U2275" s="38">
        <v>25.52</v>
      </c>
      <c r="V2275" s="38">
        <v>25.52</v>
      </c>
      <c r="W2275" s="38">
        <v>25.52</v>
      </c>
      <c r="X2275" s="3" t="s">
        <v>111</v>
      </c>
      <c r="Y2275" s="12"/>
      <c r="Z2275" s="1">
        <v>0</v>
      </c>
      <c r="AA2275" s="9">
        <v>97.36</v>
      </c>
      <c r="AB2275" s="9"/>
      <c r="AC2275" s="50">
        <f>IF(AD2275=AK2275,1,0)</f>
        <v>1</v>
      </c>
      <c r="AD2275" s="50">
        <v>141.44</v>
      </c>
      <c r="AE2275" s="39">
        <v>97.36</v>
      </c>
      <c r="AF2275" s="11">
        <f>IF(Z2275=2,AE2275*1.08,IF(AE2275&lt;=10,(AE2275*1.09),IF(AE2275&lt;=50,(10*1.09)+((AE2275-10)*1.08),IF(AE2275&lt;=100,(10*1.09)+((50-10)*1.08)+((AE2275-50)*1.07),IF(AE2275&lt;=200,(10*1.09)+((50-10)*1.08)+((100-50)*1.07)+((AE2275-100)*1.04),(10*1.09)+((50-10)*1.08)+((100-50)*1.07)+((200-100)*1.04)+((AE2275-200)*1.02))))))</f>
        <v>104.77520000000001</v>
      </c>
      <c r="AG2275" s="11">
        <f>IF(Z2275=1,AF2275*1.08,IF(Z2275=4,AF2275*1.08,IF(Z2275=2,0,IF(AE2275&lt;=100,(AF2275*1.25),IF(AE2275&lt;=200,134.5+((AE2275-100)*1.04*1.16),255.14+((AE2275-200)*1.02*1.12))))))</f>
        <v>130.96900000000002</v>
      </c>
      <c r="AH2275" s="11">
        <f>IF(Z2275=1,0,IF(Z2275=4,0,(AG2275*1.08)))</f>
        <v>141.44652000000002</v>
      </c>
      <c r="AI2275" s="9">
        <f>TRUNC(AF2275,2)</f>
        <v>104.77</v>
      </c>
      <c r="AJ2275" s="9">
        <f>TRUNC(AG2275,2)</f>
        <v>130.96</v>
      </c>
      <c r="AK2275" s="9">
        <f>TRUNC(AH2275,2)</f>
        <v>141.44</v>
      </c>
      <c r="AL2275" s="13">
        <v>44170</v>
      </c>
      <c r="AM2275" s="13">
        <v>44187</v>
      </c>
      <c r="AN2275" s="13" t="s">
        <v>6541</v>
      </c>
    </row>
    <row r="2276" spans="1:40" ht="57" customHeight="1" x14ac:dyDescent="0.25">
      <c r="A2276" s="1">
        <v>8699548995187</v>
      </c>
      <c r="B2276" s="1" t="s">
        <v>485</v>
      </c>
      <c r="C2276" s="1" t="s">
        <v>487</v>
      </c>
      <c r="D2276" s="3" t="s">
        <v>44</v>
      </c>
      <c r="E2276" s="3" t="s">
        <v>5731</v>
      </c>
      <c r="F2276" s="3">
        <v>2</v>
      </c>
      <c r="G2276" s="2">
        <v>2</v>
      </c>
      <c r="H2276" s="3">
        <v>1</v>
      </c>
      <c r="I2276" s="3"/>
      <c r="J2276" s="3"/>
      <c r="K2276" s="3"/>
      <c r="L2276" s="4" t="s">
        <v>4784</v>
      </c>
      <c r="M2276" s="4" t="s">
        <v>29</v>
      </c>
      <c r="N2276" s="3" t="s">
        <v>6013</v>
      </c>
      <c r="O2276" s="3">
        <v>200</v>
      </c>
      <c r="P2276" s="3" t="s">
        <v>316</v>
      </c>
      <c r="Q2276" s="3">
        <v>1</v>
      </c>
      <c r="R2276" s="3" t="s">
        <v>48</v>
      </c>
      <c r="S2276" s="10" t="s">
        <v>49</v>
      </c>
      <c r="T2276" s="10" t="s">
        <v>136</v>
      </c>
      <c r="U2276" s="38">
        <v>4.6900000000000004</v>
      </c>
      <c r="V2276" s="38">
        <v>4.6900000000000004</v>
      </c>
      <c r="W2276" s="38">
        <v>4.6900000000000004</v>
      </c>
      <c r="X2276" s="10" t="s">
        <v>136</v>
      </c>
      <c r="Y2276" s="12"/>
      <c r="Z2276" s="1">
        <v>0</v>
      </c>
      <c r="AA2276" s="9">
        <v>17.89</v>
      </c>
      <c r="AB2276" s="9"/>
      <c r="AC2276" s="50">
        <f>IF(AD2276=AK2276,1,0)</f>
        <v>1</v>
      </c>
      <c r="AD2276" s="50">
        <v>26.21</v>
      </c>
      <c r="AE2276" s="39">
        <v>17.89</v>
      </c>
      <c r="AF2276" s="11">
        <f>IF(Z2276=2,AE2276*1.08,IF(AE2276&lt;=10,(AE2276*1.09),IF(AE2276&lt;=50,(10*1.09)+((AE2276-10)*1.08),IF(AE2276&lt;=100,(10*1.09)+((50-10)*1.08)+((AE2276-50)*1.07),IF(AE2276&lt;=200,(10*1.09)+((50-10)*1.08)+((100-50)*1.07)+((AE2276-100)*1.04),(10*1.09)+((50-10)*1.08)+((100-50)*1.07)+((200-100)*1.04)+((AE2276-200)*1.02))))))</f>
        <v>19.421199999999999</v>
      </c>
      <c r="AG2276" s="11">
        <f>IF(Z2276=1,AF2276*1.08,IF(Z2276=4,AF2276*1.08,IF(Z2276=2,0,IF(AE2276&lt;=100,(AF2276*1.25),IF(AE2276&lt;=200,134.5+((AE2276-100)*1.04*1.16),255.14+((AE2276-200)*1.02*1.12))))))</f>
        <v>24.276499999999999</v>
      </c>
      <c r="AH2276" s="11">
        <f>IF(Z2276=1,0,IF(Z2276=4,0,(AG2276*1.08)))</f>
        <v>26.218620000000001</v>
      </c>
      <c r="AI2276" s="9">
        <f>TRUNC(AF2276,2)</f>
        <v>19.420000000000002</v>
      </c>
      <c r="AJ2276" s="9">
        <f>TRUNC(AG2276,2)</f>
        <v>24.27</v>
      </c>
      <c r="AK2276" s="9">
        <f>TRUNC(AH2276,2)</f>
        <v>26.21</v>
      </c>
      <c r="AL2276" s="13">
        <v>44170</v>
      </c>
      <c r="AM2276" s="13">
        <v>44187</v>
      </c>
      <c r="AN2276" s="13" t="s">
        <v>6541</v>
      </c>
    </row>
    <row r="2277" spans="1:40" ht="57" customHeight="1" x14ac:dyDescent="0.25">
      <c r="A2277" s="1">
        <v>8699548995125</v>
      </c>
      <c r="B2277" s="1" t="s">
        <v>485</v>
      </c>
      <c r="C2277" s="1" t="s">
        <v>487</v>
      </c>
      <c r="D2277" s="3" t="s">
        <v>44</v>
      </c>
      <c r="E2277" s="3" t="s">
        <v>5731</v>
      </c>
      <c r="F2277" s="3">
        <v>2</v>
      </c>
      <c r="G2277" s="2">
        <v>2</v>
      </c>
      <c r="H2277" s="3">
        <v>1</v>
      </c>
      <c r="I2277" s="3"/>
      <c r="J2277" s="3"/>
      <c r="K2277" s="3"/>
      <c r="L2277" s="4" t="s">
        <v>4785</v>
      </c>
      <c r="M2277" s="4" t="s">
        <v>29</v>
      </c>
      <c r="N2277" s="3" t="s">
        <v>6013</v>
      </c>
      <c r="O2277" s="3">
        <v>1000</v>
      </c>
      <c r="P2277" s="3" t="s">
        <v>316</v>
      </c>
      <c r="Q2277" s="3">
        <v>1</v>
      </c>
      <c r="R2277" s="3" t="s">
        <v>48</v>
      </c>
      <c r="S2277" s="10" t="s">
        <v>49</v>
      </c>
      <c r="T2277" s="10" t="s">
        <v>153</v>
      </c>
      <c r="U2277" s="38">
        <v>24.61</v>
      </c>
      <c r="V2277" s="38">
        <v>24.61</v>
      </c>
      <c r="W2277" s="38">
        <v>24.61</v>
      </c>
      <c r="X2277" s="10" t="s">
        <v>153</v>
      </c>
      <c r="Y2277" s="12"/>
      <c r="Z2277" s="1">
        <v>0</v>
      </c>
      <c r="AA2277" s="9">
        <v>93.89</v>
      </c>
      <c r="AB2277" s="9"/>
      <c r="AC2277" s="50">
        <f>IF(AD2277=AK2277,1,0)</f>
        <v>1</v>
      </c>
      <c r="AD2277" s="50">
        <v>136.43</v>
      </c>
      <c r="AE2277" s="39">
        <v>93.89</v>
      </c>
      <c r="AF2277" s="11">
        <f>IF(Z2277=2,AE2277*1.08,IF(AE2277&lt;=10,(AE2277*1.09),IF(AE2277&lt;=50,(10*1.09)+((AE2277-10)*1.08),IF(AE2277&lt;=100,(10*1.09)+((50-10)*1.08)+((AE2277-50)*1.07),IF(AE2277&lt;=200,(10*1.09)+((50-10)*1.08)+((100-50)*1.07)+((AE2277-100)*1.04),(10*1.09)+((50-10)*1.08)+((100-50)*1.07)+((200-100)*1.04)+((AE2277-200)*1.02))))))</f>
        <v>101.06230000000001</v>
      </c>
      <c r="AG2277" s="11">
        <f>IF(Z2277=1,AF2277*1.08,IF(Z2277=4,AF2277*1.08,IF(Z2277=2,0,IF(AE2277&lt;=100,(AF2277*1.25),IF(AE2277&lt;=200,134.5+((AE2277-100)*1.04*1.16),255.14+((AE2277-200)*1.02*1.12))))))</f>
        <v>126.32787500000001</v>
      </c>
      <c r="AH2277" s="11">
        <f>IF(Z2277=1,0,IF(Z2277=4,0,(AG2277*1.08)))</f>
        <v>136.43410500000002</v>
      </c>
      <c r="AI2277" s="9">
        <f>TRUNC(AF2277,2)</f>
        <v>101.06</v>
      </c>
      <c r="AJ2277" s="9">
        <f>TRUNC(AG2277,2)</f>
        <v>126.32</v>
      </c>
      <c r="AK2277" s="9">
        <f>TRUNC(AH2277,2)</f>
        <v>136.43</v>
      </c>
      <c r="AL2277" s="13">
        <v>44170</v>
      </c>
      <c r="AM2277" s="13">
        <v>44187</v>
      </c>
      <c r="AN2277" s="13" t="s">
        <v>6541</v>
      </c>
    </row>
    <row r="2278" spans="1:40" ht="57" customHeight="1" x14ac:dyDescent="0.25">
      <c r="A2278" s="1">
        <v>8699548995170</v>
      </c>
      <c r="B2278" s="1" t="s">
        <v>485</v>
      </c>
      <c r="C2278" s="1" t="s">
        <v>487</v>
      </c>
      <c r="D2278" s="3" t="s">
        <v>44</v>
      </c>
      <c r="E2278" s="3" t="s">
        <v>5731</v>
      </c>
      <c r="F2278" s="3">
        <v>2</v>
      </c>
      <c r="G2278" s="2">
        <v>2</v>
      </c>
      <c r="H2278" s="3">
        <v>1</v>
      </c>
      <c r="I2278" s="3"/>
      <c r="J2278" s="3"/>
      <c r="K2278" s="3"/>
      <c r="L2278" s="4" t="s">
        <v>4786</v>
      </c>
      <c r="M2278" s="4" t="s">
        <v>29</v>
      </c>
      <c r="N2278" s="3" t="s">
        <v>6013</v>
      </c>
      <c r="O2278" s="3">
        <v>200</v>
      </c>
      <c r="P2278" s="3" t="s">
        <v>316</v>
      </c>
      <c r="Q2278" s="3">
        <v>1</v>
      </c>
      <c r="R2278" s="3" t="s">
        <v>48</v>
      </c>
      <c r="S2278" s="10" t="s">
        <v>49</v>
      </c>
      <c r="T2278" s="10" t="s">
        <v>153</v>
      </c>
      <c r="U2278" s="38">
        <v>4.92</v>
      </c>
      <c r="V2278" s="38">
        <v>4.92</v>
      </c>
      <c r="W2278" s="38">
        <v>4.92</v>
      </c>
      <c r="X2278" s="11" t="s">
        <v>153</v>
      </c>
      <c r="Y2278" s="12"/>
      <c r="Z2278" s="1">
        <v>0</v>
      </c>
      <c r="AA2278" s="9">
        <v>17.89</v>
      </c>
      <c r="AB2278" s="9"/>
      <c r="AC2278" s="50">
        <f>IF(AD2278=AK2278,1,0)</f>
        <v>1</v>
      </c>
      <c r="AD2278" s="50">
        <v>26.21</v>
      </c>
      <c r="AE2278" s="39">
        <v>17.89</v>
      </c>
      <c r="AF2278" s="11">
        <f>IF(Z2278=2,AE2278*1.08,IF(AE2278&lt;=10,(AE2278*1.09),IF(AE2278&lt;=50,(10*1.09)+((AE2278-10)*1.08),IF(AE2278&lt;=100,(10*1.09)+((50-10)*1.08)+((AE2278-50)*1.07),IF(AE2278&lt;=200,(10*1.09)+((50-10)*1.08)+((100-50)*1.07)+((AE2278-100)*1.04),(10*1.09)+((50-10)*1.08)+((100-50)*1.07)+((200-100)*1.04)+((AE2278-200)*1.02))))))</f>
        <v>19.421199999999999</v>
      </c>
      <c r="AG2278" s="11">
        <f>IF(Z2278=1,AF2278*1.08,IF(Z2278=4,AF2278*1.08,IF(Z2278=2,0,IF(AE2278&lt;=100,(AF2278*1.25),IF(AE2278&lt;=200,134.5+((AE2278-100)*1.04*1.16),255.14+((AE2278-200)*1.02*1.12))))))</f>
        <v>24.276499999999999</v>
      </c>
      <c r="AH2278" s="11">
        <f>IF(Z2278=1,0,IF(Z2278=4,0,(AG2278*1.08)))</f>
        <v>26.218620000000001</v>
      </c>
      <c r="AI2278" s="9">
        <f>TRUNC(AF2278,2)</f>
        <v>19.420000000000002</v>
      </c>
      <c r="AJ2278" s="9">
        <f>TRUNC(AG2278,2)</f>
        <v>24.27</v>
      </c>
      <c r="AK2278" s="9">
        <f>TRUNC(AH2278,2)</f>
        <v>26.21</v>
      </c>
      <c r="AL2278" s="13">
        <v>44170</v>
      </c>
      <c r="AM2278" s="13">
        <v>44187</v>
      </c>
      <c r="AN2278" s="13" t="s">
        <v>6541</v>
      </c>
    </row>
    <row r="2279" spans="1:40" ht="57" customHeight="1" x14ac:dyDescent="0.25">
      <c r="A2279" s="1">
        <v>8699593045295</v>
      </c>
      <c r="B2279" s="1" t="s">
        <v>2206</v>
      </c>
      <c r="C2279" s="1" t="s">
        <v>2207</v>
      </c>
      <c r="D2279" s="2" t="s">
        <v>44</v>
      </c>
      <c r="E2279" s="3" t="s">
        <v>5731</v>
      </c>
      <c r="F2279" s="3">
        <v>6</v>
      </c>
      <c r="G2279" s="2">
        <v>1</v>
      </c>
      <c r="H2279" s="3">
        <v>1</v>
      </c>
      <c r="I2279" s="3"/>
      <c r="J2279" s="3"/>
      <c r="K2279" s="3"/>
      <c r="L2279" s="4" t="s">
        <v>3748</v>
      </c>
      <c r="M2279" s="4" t="s">
        <v>782</v>
      </c>
      <c r="N2279" s="3" t="s">
        <v>5982</v>
      </c>
      <c r="O2279" s="3">
        <v>20</v>
      </c>
      <c r="P2279" s="3" t="s">
        <v>76</v>
      </c>
      <c r="Q2279" s="3">
        <v>28</v>
      </c>
      <c r="R2279" s="3" t="s">
        <v>48</v>
      </c>
      <c r="S2279" s="10" t="s">
        <v>49</v>
      </c>
      <c r="T2279" s="3" t="s">
        <v>111</v>
      </c>
      <c r="U2279" s="38">
        <v>15.61</v>
      </c>
      <c r="V2279" s="38">
        <v>15.61</v>
      </c>
      <c r="W2279" s="38">
        <v>15.61</v>
      </c>
      <c r="X2279" s="3" t="s">
        <v>111</v>
      </c>
      <c r="Y2279" s="12"/>
      <c r="Z2279" s="1">
        <v>0</v>
      </c>
      <c r="AA2279" s="9">
        <v>28.83</v>
      </c>
      <c r="AB2279" s="9"/>
      <c r="AC2279" s="50">
        <f>IF(AD2279=AK2279,1,0)</f>
        <v>1</v>
      </c>
      <c r="AD2279" s="50">
        <v>42.16</v>
      </c>
      <c r="AE2279" s="39">
        <v>28.83</v>
      </c>
      <c r="AF2279" s="11">
        <f>IF(Z2279=2,AE2279*1.08,IF(AE2279&lt;=10,(AE2279*1.09),IF(AE2279&lt;=50,(10*1.09)+((AE2279-10)*1.08),IF(AE2279&lt;=100,(10*1.09)+((50-10)*1.08)+((AE2279-50)*1.07),IF(AE2279&lt;=200,(10*1.09)+((50-10)*1.08)+((100-50)*1.07)+((AE2279-100)*1.04),(10*1.09)+((50-10)*1.08)+((100-50)*1.07)+((200-100)*1.04)+((AE2279-200)*1.02))))))</f>
        <v>31.236400000000003</v>
      </c>
      <c r="AG2279" s="11">
        <f>IF(Z2279=1,AF2279*1.08,IF(Z2279=4,AF2279*1.08,IF(Z2279=2,0,IF(AE2279&lt;=100,(AF2279*1.25),IF(AE2279&lt;=200,134.5+((AE2279-100)*1.04*1.16),255.14+((AE2279-200)*1.02*1.12))))))</f>
        <v>39.045500000000004</v>
      </c>
      <c r="AH2279" s="11">
        <f>IF(Z2279=1,0,IF(Z2279=4,0,(AG2279*1.08)))</f>
        <v>42.169140000000006</v>
      </c>
      <c r="AI2279" s="9">
        <f>TRUNC(AF2279,2)</f>
        <v>31.23</v>
      </c>
      <c r="AJ2279" s="9">
        <f>TRUNC(AG2279,2)</f>
        <v>39.04</v>
      </c>
      <c r="AK2279" s="9">
        <f>TRUNC(AH2279,2)</f>
        <v>42.16</v>
      </c>
      <c r="AL2279" s="13">
        <v>44170</v>
      </c>
      <c r="AM2279" s="13">
        <v>44187</v>
      </c>
      <c r="AN2279" s="13" t="s">
        <v>6541</v>
      </c>
    </row>
    <row r="2280" spans="1:40" ht="57" customHeight="1" x14ac:dyDescent="0.25">
      <c r="A2280" s="1">
        <v>8699680040042</v>
      </c>
      <c r="B2280" s="1" t="s">
        <v>2206</v>
      </c>
      <c r="C2280" s="1" t="s">
        <v>2207</v>
      </c>
      <c r="D2280" s="2" t="s">
        <v>150</v>
      </c>
      <c r="E2280" s="3" t="s">
        <v>5731</v>
      </c>
      <c r="F2280" s="3">
        <v>0</v>
      </c>
      <c r="G2280" s="2">
        <v>5</v>
      </c>
      <c r="H2280" s="3">
        <v>1</v>
      </c>
      <c r="I2280" s="3"/>
      <c r="J2280" s="3"/>
      <c r="K2280" s="3"/>
      <c r="L2280" s="4" t="s">
        <v>3750</v>
      </c>
      <c r="M2280" s="4" t="s">
        <v>782</v>
      </c>
      <c r="N2280" s="3" t="s">
        <v>5984</v>
      </c>
      <c r="O2280" s="3">
        <v>20</v>
      </c>
      <c r="P2280" s="3" t="s">
        <v>76</v>
      </c>
      <c r="Q2280" s="3">
        <v>14</v>
      </c>
      <c r="R2280" s="3" t="s">
        <v>48</v>
      </c>
      <c r="S2280" s="10" t="s">
        <v>18</v>
      </c>
      <c r="T2280" s="3" t="s">
        <v>129</v>
      </c>
      <c r="U2280" s="38">
        <v>2.66</v>
      </c>
      <c r="V2280" s="38">
        <v>11.11</v>
      </c>
      <c r="W2280" s="38">
        <v>2.66</v>
      </c>
      <c r="X2280" s="11" t="s">
        <v>129</v>
      </c>
      <c r="Y2280" s="12"/>
      <c r="Z2280" s="1">
        <v>0</v>
      </c>
      <c r="AA2280" s="9">
        <v>10.14</v>
      </c>
      <c r="AB2280" s="9"/>
      <c r="AC2280" s="50">
        <f>IF(AD2280=AK2280,1,0)</f>
        <v>1</v>
      </c>
      <c r="AD2280" s="50">
        <v>14.91</v>
      </c>
      <c r="AE2280" s="39">
        <v>10.14</v>
      </c>
      <c r="AF2280" s="11">
        <f>IF(Z2280=2,AE2280*1.08,IF(AE2280&lt;=10,(AE2280*1.09),IF(AE2280&lt;=50,(10*1.09)+((AE2280-10)*1.08),IF(AE2280&lt;=100,(10*1.09)+((50-10)*1.08)+((AE2280-50)*1.07),IF(AE2280&lt;=200,(10*1.09)+((50-10)*1.08)+((100-50)*1.07)+((AE2280-100)*1.04),(10*1.09)+((50-10)*1.08)+((100-50)*1.07)+((200-100)*1.04)+((AE2280-200)*1.02))))))</f>
        <v>11.051200000000001</v>
      </c>
      <c r="AG2280" s="11">
        <f>IF(Z2280=1,AF2280*1.08,IF(Z2280=4,AF2280*1.08,IF(Z2280=2,0,IF(AE2280&lt;=100,(AF2280*1.25),IF(AE2280&lt;=200,134.5+((AE2280-100)*1.04*1.16),255.14+((AE2280-200)*1.02*1.12))))))</f>
        <v>13.814000000000002</v>
      </c>
      <c r="AH2280" s="11">
        <f>IF(Z2280=1,0,IF(Z2280=4,0,(AG2280*1.08)))</f>
        <v>14.919120000000003</v>
      </c>
      <c r="AI2280" s="9">
        <f>TRUNC(AF2280,2)</f>
        <v>11.05</v>
      </c>
      <c r="AJ2280" s="9">
        <f>TRUNC(AG2280,2)</f>
        <v>13.81</v>
      </c>
      <c r="AK2280" s="9">
        <f>TRUNC(AH2280,2)</f>
        <v>14.91</v>
      </c>
      <c r="AL2280" s="13">
        <v>44170</v>
      </c>
      <c r="AM2280" s="13">
        <v>44187</v>
      </c>
      <c r="AN2280" s="13" t="s">
        <v>6541</v>
      </c>
    </row>
    <row r="2281" spans="1:40" ht="57" customHeight="1" x14ac:dyDescent="0.25">
      <c r="A2281" s="1">
        <v>8699680040011</v>
      </c>
      <c r="B2281" s="1" t="s">
        <v>2206</v>
      </c>
      <c r="C2281" s="1" t="s">
        <v>2207</v>
      </c>
      <c r="D2281" s="2" t="s">
        <v>150</v>
      </c>
      <c r="E2281" s="3" t="s">
        <v>5731</v>
      </c>
      <c r="F2281" s="3">
        <v>0</v>
      </c>
      <c r="G2281" s="2">
        <v>1</v>
      </c>
      <c r="H2281" s="3">
        <v>1</v>
      </c>
      <c r="I2281" s="3"/>
      <c r="J2281" s="3"/>
      <c r="K2281" s="3"/>
      <c r="L2281" s="4" t="s">
        <v>3751</v>
      </c>
      <c r="M2281" s="4" t="s">
        <v>782</v>
      </c>
      <c r="N2281" s="3" t="s">
        <v>5984</v>
      </c>
      <c r="O2281" s="3">
        <v>20</v>
      </c>
      <c r="P2281" s="3" t="s">
        <v>76</v>
      </c>
      <c r="Q2281" s="3">
        <v>28</v>
      </c>
      <c r="R2281" s="3" t="s">
        <v>48</v>
      </c>
      <c r="S2281" s="10" t="s">
        <v>18</v>
      </c>
      <c r="T2281" s="3" t="s">
        <v>129</v>
      </c>
      <c r="U2281" s="38">
        <v>5.32</v>
      </c>
      <c r="V2281" s="38">
        <v>22.24</v>
      </c>
      <c r="W2281" s="38">
        <v>5.32</v>
      </c>
      <c r="X2281" s="11" t="s">
        <v>129</v>
      </c>
      <c r="Y2281" s="12"/>
      <c r="Z2281" s="1">
        <v>0</v>
      </c>
      <c r="AA2281" s="9">
        <v>19.84</v>
      </c>
      <c r="AB2281" s="9"/>
      <c r="AC2281" s="50">
        <f>IF(AD2281=AK2281,1,0)</f>
        <v>1</v>
      </c>
      <c r="AD2281" s="50">
        <v>29.06</v>
      </c>
      <c r="AE2281" s="39">
        <v>19.84</v>
      </c>
      <c r="AF2281" s="11">
        <f>IF(Z2281=2,AE2281*1.08,IF(AE2281&lt;=10,(AE2281*1.09),IF(AE2281&lt;=50,(10*1.09)+((AE2281-10)*1.08),IF(AE2281&lt;=100,(10*1.09)+((50-10)*1.08)+((AE2281-50)*1.07),IF(AE2281&lt;=200,(10*1.09)+((50-10)*1.08)+((100-50)*1.07)+((AE2281-100)*1.04),(10*1.09)+((50-10)*1.08)+((100-50)*1.07)+((200-100)*1.04)+((AE2281-200)*1.02))))))</f>
        <v>21.527200000000001</v>
      </c>
      <c r="AG2281" s="11">
        <f>IF(Z2281=1,AF2281*1.08,IF(Z2281=4,AF2281*1.08,IF(Z2281=2,0,IF(AE2281&lt;=100,(AF2281*1.25),IF(AE2281&lt;=200,134.5+((AE2281-100)*1.04*1.16),255.14+((AE2281-200)*1.02*1.12))))))</f>
        <v>26.908999999999999</v>
      </c>
      <c r="AH2281" s="11">
        <f>IF(Z2281=1,0,IF(Z2281=4,0,(AG2281*1.08)))</f>
        <v>29.061720000000001</v>
      </c>
      <c r="AI2281" s="9">
        <f>TRUNC(AF2281,2)</f>
        <v>21.52</v>
      </c>
      <c r="AJ2281" s="9">
        <f>TRUNC(AG2281,2)</f>
        <v>26.9</v>
      </c>
      <c r="AK2281" s="9">
        <f>TRUNC(AH2281,2)</f>
        <v>29.06</v>
      </c>
      <c r="AL2281" s="13">
        <v>44170</v>
      </c>
      <c r="AM2281" s="13">
        <v>44187</v>
      </c>
      <c r="AN2281" s="13" t="s">
        <v>6541</v>
      </c>
    </row>
    <row r="2282" spans="1:40" ht="57" customHeight="1" x14ac:dyDescent="0.25">
      <c r="A2282" s="1">
        <v>8699569040071</v>
      </c>
      <c r="B2282" s="1" t="s">
        <v>2206</v>
      </c>
      <c r="C2282" s="1" t="s">
        <v>2207</v>
      </c>
      <c r="D2282" s="2" t="s">
        <v>150</v>
      </c>
      <c r="E2282" s="3" t="s">
        <v>5731</v>
      </c>
      <c r="F2282" s="3">
        <v>0</v>
      </c>
      <c r="G2282" s="2">
        <v>1</v>
      </c>
      <c r="H2282" s="3">
        <v>1</v>
      </c>
      <c r="I2282" s="3"/>
      <c r="J2282" s="3"/>
      <c r="K2282" s="3"/>
      <c r="L2282" s="4" t="s">
        <v>3752</v>
      </c>
      <c r="M2282" s="4" t="s">
        <v>782</v>
      </c>
      <c r="N2282" s="3" t="s">
        <v>5981</v>
      </c>
      <c r="O2282" s="3">
        <v>20</v>
      </c>
      <c r="P2282" s="3" t="s">
        <v>76</v>
      </c>
      <c r="Q2282" s="3">
        <v>28</v>
      </c>
      <c r="R2282" s="3" t="s">
        <v>48</v>
      </c>
      <c r="S2282" s="10" t="s">
        <v>18</v>
      </c>
      <c r="T2282" s="3" t="s">
        <v>129</v>
      </c>
      <c r="U2282" s="38">
        <v>5.32</v>
      </c>
      <c r="V2282" s="38">
        <v>22.24</v>
      </c>
      <c r="W2282" s="38">
        <v>5.32</v>
      </c>
      <c r="X2282" s="11" t="s">
        <v>129</v>
      </c>
      <c r="Y2282" s="12"/>
      <c r="Z2282" s="1">
        <v>0</v>
      </c>
      <c r="AA2282" s="9">
        <v>19.84</v>
      </c>
      <c r="AB2282" s="9"/>
      <c r="AC2282" s="50">
        <f>IF(AD2282=AK2282,1,0)</f>
        <v>1</v>
      </c>
      <c r="AD2282" s="50">
        <v>29.06</v>
      </c>
      <c r="AE2282" s="39">
        <v>19.84</v>
      </c>
      <c r="AF2282" s="11">
        <f>IF(Z2282=2,AE2282*1.08,IF(AE2282&lt;=10,(AE2282*1.09),IF(AE2282&lt;=50,(10*1.09)+((AE2282-10)*1.08),IF(AE2282&lt;=100,(10*1.09)+((50-10)*1.08)+((AE2282-50)*1.07),IF(AE2282&lt;=200,(10*1.09)+((50-10)*1.08)+((100-50)*1.07)+((AE2282-100)*1.04),(10*1.09)+((50-10)*1.08)+((100-50)*1.07)+((200-100)*1.04)+((AE2282-200)*1.02))))))</f>
        <v>21.527200000000001</v>
      </c>
      <c r="AG2282" s="11">
        <f>IF(Z2282=1,AF2282*1.08,IF(Z2282=4,AF2282*1.08,IF(Z2282=2,0,IF(AE2282&lt;=100,(AF2282*1.25),IF(AE2282&lt;=200,134.5+((AE2282-100)*1.04*1.16),255.14+((AE2282-200)*1.02*1.12))))))</f>
        <v>26.908999999999999</v>
      </c>
      <c r="AH2282" s="11">
        <f>IF(Z2282=1,0,IF(Z2282=4,0,(AG2282*1.08)))</f>
        <v>29.061720000000001</v>
      </c>
      <c r="AI2282" s="9">
        <f>TRUNC(AF2282,2)</f>
        <v>21.52</v>
      </c>
      <c r="AJ2282" s="9">
        <f>TRUNC(AG2282,2)</f>
        <v>26.9</v>
      </c>
      <c r="AK2282" s="9">
        <f>TRUNC(AH2282,2)</f>
        <v>29.06</v>
      </c>
      <c r="AL2282" s="13">
        <v>44170</v>
      </c>
      <c r="AM2282" s="13">
        <v>44187</v>
      </c>
      <c r="AN2282" s="13" t="s">
        <v>6541</v>
      </c>
    </row>
    <row r="2283" spans="1:40" ht="57" customHeight="1" x14ac:dyDescent="0.25">
      <c r="A2283" s="1">
        <v>8699832090482</v>
      </c>
      <c r="B2283" s="1" t="s">
        <v>3764</v>
      </c>
      <c r="C2283" s="1" t="s">
        <v>3765</v>
      </c>
      <c r="D2283" s="2" t="s">
        <v>44</v>
      </c>
      <c r="E2283" s="3" t="s">
        <v>5731</v>
      </c>
      <c r="F2283" s="3">
        <v>0</v>
      </c>
      <c r="G2283" s="2">
        <v>2</v>
      </c>
      <c r="H2283" s="3">
        <v>1</v>
      </c>
      <c r="I2283" s="3"/>
      <c r="J2283" s="3"/>
      <c r="K2283" s="3"/>
      <c r="L2283" s="4" t="s">
        <v>3766</v>
      </c>
      <c r="M2283" s="4" t="s">
        <v>3767</v>
      </c>
      <c r="N2283" s="3" t="s">
        <v>6059</v>
      </c>
      <c r="O2283" s="3">
        <v>1000</v>
      </c>
      <c r="P2283" s="3" t="s">
        <v>76</v>
      </c>
      <c r="Q2283" s="3">
        <v>60</v>
      </c>
      <c r="R2283" s="3" t="s">
        <v>48</v>
      </c>
      <c r="S2283" s="10" t="s">
        <v>18</v>
      </c>
      <c r="T2283" s="3" t="s">
        <v>153</v>
      </c>
      <c r="U2283" s="38">
        <v>64.86</v>
      </c>
      <c r="V2283" s="38">
        <v>64.86</v>
      </c>
      <c r="W2283" s="38">
        <v>64.86</v>
      </c>
      <c r="X2283" s="11" t="s">
        <v>153</v>
      </c>
      <c r="Y2283" s="12"/>
      <c r="Z2283" s="1">
        <v>0</v>
      </c>
      <c r="AA2283" s="9">
        <v>163.47</v>
      </c>
      <c r="AB2283" s="9"/>
      <c r="AC2283" s="50">
        <f>IF(AD2283=AK2283,1,0)</f>
        <v>1</v>
      </c>
      <c r="AD2283" s="50">
        <v>227.95</v>
      </c>
      <c r="AE2283" s="39">
        <v>163.47</v>
      </c>
      <c r="AF2283" s="11">
        <f>IF(Z2283=2,AE2283*1.08,IF(AE2283&lt;=10,(AE2283*1.09),IF(AE2283&lt;=50,(10*1.09)+((AE2283-10)*1.08),IF(AE2283&lt;=100,(10*1.09)+((50-10)*1.08)+((AE2283-50)*1.07),IF(AE2283&lt;=200,(10*1.09)+((50-10)*1.08)+((100-50)*1.07)+((AE2283-100)*1.04),(10*1.09)+((50-10)*1.08)+((100-50)*1.07)+((200-100)*1.04)+((AE2283-200)*1.02))))))</f>
        <v>173.6088</v>
      </c>
      <c r="AG2283" s="11">
        <f>IF(Z2283=1,AF2283*1.08,IF(Z2283=4,AF2283*1.08,IF(Z2283=2,0,IF(AE2283&lt;=100,(AF2283*1.25),IF(AE2283&lt;=200,134.5+((AE2283-100)*1.04*1.16),255.14+((AE2283-200)*1.02*1.12))))))</f>
        <v>211.07020800000001</v>
      </c>
      <c r="AH2283" s="11">
        <f>IF(Z2283=1,0,IF(Z2283=4,0,(AG2283*1.08)))</f>
        <v>227.95582464000003</v>
      </c>
      <c r="AI2283" s="9">
        <f>TRUNC(AF2283,2)</f>
        <v>173.6</v>
      </c>
      <c r="AJ2283" s="9">
        <f>TRUNC(AG2283,2)</f>
        <v>211.07</v>
      </c>
      <c r="AK2283" s="9">
        <f>TRUNC(AH2283,2)</f>
        <v>227.95</v>
      </c>
      <c r="AL2283" s="13">
        <v>44170</v>
      </c>
      <c r="AM2283" s="13">
        <v>44187</v>
      </c>
      <c r="AN2283" s="13" t="s">
        <v>6541</v>
      </c>
    </row>
    <row r="2284" spans="1:40" ht="57" customHeight="1" x14ac:dyDescent="0.25">
      <c r="A2284" s="1">
        <v>8699832090451</v>
      </c>
      <c r="B2284" s="1" t="s">
        <v>3764</v>
      </c>
      <c r="C2284" s="1" t="s">
        <v>3765</v>
      </c>
      <c r="D2284" s="2" t="s">
        <v>44</v>
      </c>
      <c r="E2284" s="3" t="s">
        <v>5731</v>
      </c>
      <c r="F2284" s="3">
        <v>0</v>
      </c>
      <c r="G2284" s="2">
        <v>1</v>
      </c>
      <c r="H2284" s="3">
        <v>1</v>
      </c>
      <c r="I2284" s="3"/>
      <c r="J2284" s="3"/>
      <c r="K2284" s="3"/>
      <c r="L2284" s="4" t="s">
        <v>3768</v>
      </c>
      <c r="M2284" s="4" t="s">
        <v>3767</v>
      </c>
      <c r="N2284" s="3" t="s">
        <v>6059</v>
      </c>
      <c r="O2284" s="3">
        <v>375</v>
      </c>
      <c r="P2284" s="3" t="s">
        <v>76</v>
      </c>
      <c r="Q2284" s="3">
        <v>60</v>
      </c>
      <c r="R2284" s="3" t="s">
        <v>48</v>
      </c>
      <c r="S2284" s="10" t="s">
        <v>18</v>
      </c>
      <c r="T2284" s="3" t="s">
        <v>153</v>
      </c>
      <c r="U2284" s="38">
        <v>48.65</v>
      </c>
      <c r="V2284" s="38">
        <v>48.65</v>
      </c>
      <c r="W2284" s="38">
        <v>29.19</v>
      </c>
      <c r="X2284" s="11" t="s">
        <v>153</v>
      </c>
      <c r="Y2284" s="12"/>
      <c r="Z2284" s="1">
        <v>0</v>
      </c>
      <c r="AA2284" s="9">
        <v>111.36</v>
      </c>
      <c r="AB2284" s="9"/>
      <c r="AC2284" s="50">
        <f>IF(AD2284=AK2284,1,0)</f>
        <v>1</v>
      </c>
      <c r="AD2284" s="50">
        <v>160.06</v>
      </c>
      <c r="AE2284" s="39">
        <v>111.36</v>
      </c>
      <c r="AF2284" s="11">
        <f>IF(Z2284=2,AE2284*1.08,IF(AE2284&lt;=10,(AE2284*1.09),IF(AE2284&lt;=50,(10*1.09)+((AE2284-10)*1.08),IF(AE2284&lt;=100,(10*1.09)+((50-10)*1.08)+((AE2284-50)*1.07),IF(AE2284&lt;=200,(10*1.09)+((50-10)*1.08)+((100-50)*1.07)+((AE2284-100)*1.04),(10*1.09)+((50-10)*1.08)+((100-50)*1.07)+((200-100)*1.04)+((AE2284-200)*1.02))))))</f>
        <v>119.4144</v>
      </c>
      <c r="AG2284" s="11">
        <f>IF(Z2284=1,AF2284*1.08,IF(Z2284=4,AF2284*1.08,IF(Z2284=2,0,IF(AE2284&lt;=100,(AF2284*1.25),IF(AE2284&lt;=200,134.5+((AE2284-100)*1.04*1.16),255.14+((AE2284-200)*1.02*1.12))))))</f>
        <v>148.20470399999999</v>
      </c>
      <c r="AH2284" s="11">
        <f>IF(Z2284=1,0,IF(Z2284=4,0,(AG2284*1.08)))</f>
        <v>160.06108032</v>
      </c>
      <c r="AI2284" s="9">
        <f>TRUNC(AF2284,2)</f>
        <v>119.41</v>
      </c>
      <c r="AJ2284" s="9">
        <f>TRUNC(AG2284,2)</f>
        <v>148.19999999999999</v>
      </c>
      <c r="AK2284" s="9">
        <f>TRUNC(AH2284,2)</f>
        <v>160.06</v>
      </c>
      <c r="AL2284" s="13">
        <v>44170</v>
      </c>
      <c r="AM2284" s="13">
        <v>44187</v>
      </c>
      <c r="AN2284" s="13" t="s">
        <v>6541</v>
      </c>
    </row>
    <row r="2285" spans="1:40" ht="57" customHeight="1" x14ac:dyDescent="0.25">
      <c r="A2285" s="1">
        <v>8699832090468</v>
      </c>
      <c r="B2285" s="1" t="s">
        <v>3764</v>
      </c>
      <c r="C2285" s="1" t="s">
        <v>3765</v>
      </c>
      <c r="D2285" s="2" t="s">
        <v>44</v>
      </c>
      <c r="E2285" s="3" t="s">
        <v>5731</v>
      </c>
      <c r="F2285" s="3">
        <v>0</v>
      </c>
      <c r="G2285" s="2">
        <v>1</v>
      </c>
      <c r="H2285" s="3">
        <v>1</v>
      </c>
      <c r="I2285" s="3"/>
      <c r="J2285" s="3"/>
      <c r="K2285" s="3"/>
      <c r="L2285" s="4" t="s">
        <v>3769</v>
      </c>
      <c r="M2285" s="4" t="s">
        <v>3767</v>
      </c>
      <c r="N2285" s="3" t="s">
        <v>6059</v>
      </c>
      <c r="O2285" s="3">
        <v>500</v>
      </c>
      <c r="P2285" s="3" t="s">
        <v>76</v>
      </c>
      <c r="Q2285" s="3">
        <v>60</v>
      </c>
      <c r="R2285" s="3" t="s">
        <v>48</v>
      </c>
      <c r="S2285" s="10" t="s">
        <v>18</v>
      </c>
      <c r="T2285" s="3" t="s">
        <v>153</v>
      </c>
      <c r="U2285" s="38">
        <v>48.65</v>
      </c>
      <c r="V2285" s="38">
        <v>48.65</v>
      </c>
      <c r="W2285" s="38">
        <v>29.19</v>
      </c>
      <c r="X2285" s="11" t="s">
        <v>153</v>
      </c>
      <c r="Y2285" s="12"/>
      <c r="Z2285" s="1">
        <v>0</v>
      </c>
      <c r="AA2285" s="9">
        <v>111.36</v>
      </c>
      <c r="AB2285" s="9"/>
      <c r="AC2285" s="50">
        <f>IF(AD2285=AK2285,1,0)</f>
        <v>1</v>
      </c>
      <c r="AD2285" s="50">
        <v>160.06</v>
      </c>
      <c r="AE2285" s="39">
        <v>111.36</v>
      </c>
      <c r="AF2285" s="11">
        <f>IF(Z2285=2,AE2285*1.08,IF(AE2285&lt;=10,(AE2285*1.09),IF(AE2285&lt;=50,(10*1.09)+((AE2285-10)*1.08),IF(AE2285&lt;=100,(10*1.09)+((50-10)*1.08)+((AE2285-50)*1.07),IF(AE2285&lt;=200,(10*1.09)+((50-10)*1.08)+((100-50)*1.07)+((AE2285-100)*1.04),(10*1.09)+((50-10)*1.08)+((100-50)*1.07)+((200-100)*1.04)+((AE2285-200)*1.02))))))</f>
        <v>119.4144</v>
      </c>
      <c r="AG2285" s="11">
        <f>IF(Z2285=1,AF2285*1.08,IF(Z2285=4,AF2285*1.08,IF(Z2285=2,0,IF(AE2285&lt;=100,(AF2285*1.25),IF(AE2285&lt;=200,134.5+((AE2285-100)*1.04*1.16),255.14+((AE2285-200)*1.02*1.12))))))</f>
        <v>148.20470399999999</v>
      </c>
      <c r="AH2285" s="11">
        <f>IF(Z2285=1,0,IF(Z2285=4,0,(AG2285*1.08)))</f>
        <v>160.06108032</v>
      </c>
      <c r="AI2285" s="9">
        <f>TRUNC(AF2285,2)</f>
        <v>119.41</v>
      </c>
      <c r="AJ2285" s="9">
        <f>TRUNC(AG2285,2)</f>
        <v>148.19999999999999</v>
      </c>
      <c r="AK2285" s="9">
        <f>TRUNC(AH2285,2)</f>
        <v>160.06</v>
      </c>
      <c r="AL2285" s="13">
        <v>44170</v>
      </c>
      <c r="AM2285" s="13">
        <v>44187</v>
      </c>
      <c r="AN2285" s="13" t="s">
        <v>6541</v>
      </c>
    </row>
    <row r="2286" spans="1:40" ht="57" customHeight="1" x14ac:dyDescent="0.25">
      <c r="A2286" s="1">
        <v>8699832090475</v>
      </c>
      <c r="B2286" s="1" t="s">
        <v>3764</v>
      </c>
      <c r="C2286" s="1" t="s">
        <v>3765</v>
      </c>
      <c r="D2286" s="2" t="s">
        <v>44</v>
      </c>
      <c r="E2286" s="3" t="s">
        <v>5731</v>
      </c>
      <c r="F2286" s="3">
        <v>0</v>
      </c>
      <c r="G2286" s="2">
        <v>1</v>
      </c>
      <c r="H2286" s="3">
        <v>1</v>
      </c>
      <c r="I2286" s="3"/>
      <c r="J2286" s="3"/>
      <c r="K2286" s="3"/>
      <c r="L2286" s="4" t="s">
        <v>3770</v>
      </c>
      <c r="M2286" s="4" t="s">
        <v>3767</v>
      </c>
      <c r="N2286" s="3" t="s">
        <v>6059</v>
      </c>
      <c r="O2286" s="3">
        <v>750</v>
      </c>
      <c r="P2286" s="3" t="s">
        <v>76</v>
      </c>
      <c r="Q2286" s="3">
        <v>60</v>
      </c>
      <c r="R2286" s="3" t="s">
        <v>48</v>
      </c>
      <c r="S2286" s="10" t="s">
        <v>18</v>
      </c>
      <c r="T2286" s="3" t="s">
        <v>153</v>
      </c>
      <c r="U2286" s="38">
        <v>48.65</v>
      </c>
      <c r="V2286" s="38">
        <v>48.65</v>
      </c>
      <c r="W2286" s="38">
        <v>29.19</v>
      </c>
      <c r="X2286" s="11" t="s">
        <v>153</v>
      </c>
      <c r="Y2286" s="12"/>
      <c r="Z2286" s="1">
        <v>0</v>
      </c>
      <c r="AA2286" s="9">
        <v>111.36</v>
      </c>
      <c r="AB2286" s="9"/>
      <c r="AC2286" s="50">
        <f>IF(AD2286=AK2286,1,0)</f>
        <v>1</v>
      </c>
      <c r="AD2286" s="50">
        <v>160.06</v>
      </c>
      <c r="AE2286" s="39">
        <v>111.36</v>
      </c>
      <c r="AF2286" s="11">
        <f>IF(Z2286=2,AE2286*1.08,IF(AE2286&lt;=10,(AE2286*1.09),IF(AE2286&lt;=50,(10*1.09)+((AE2286-10)*1.08),IF(AE2286&lt;=100,(10*1.09)+((50-10)*1.08)+((AE2286-50)*1.07),IF(AE2286&lt;=200,(10*1.09)+((50-10)*1.08)+((100-50)*1.07)+((AE2286-100)*1.04),(10*1.09)+((50-10)*1.08)+((100-50)*1.07)+((200-100)*1.04)+((AE2286-200)*1.02))))))</f>
        <v>119.4144</v>
      </c>
      <c r="AG2286" s="11">
        <f>IF(Z2286=1,AF2286*1.08,IF(Z2286=4,AF2286*1.08,IF(Z2286=2,0,IF(AE2286&lt;=100,(AF2286*1.25),IF(AE2286&lt;=200,134.5+((AE2286-100)*1.04*1.16),255.14+((AE2286-200)*1.02*1.12))))))</f>
        <v>148.20470399999999</v>
      </c>
      <c r="AH2286" s="11">
        <f>IF(Z2286=1,0,IF(Z2286=4,0,(AG2286*1.08)))</f>
        <v>160.06108032</v>
      </c>
      <c r="AI2286" s="9">
        <f>TRUNC(AF2286,2)</f>
        <v>119.41</v>
      </c>
      <c r="AJ2286" s="9">
        <f>TRUNC(AG2286,2)</f>
        <v>148.19999999999999</v>
      </c>
      <c r="AK2286" s="9">
        <f>TRUNC(AH2286,2)</f>
        <v>160.06</v>
      </c>
      <c r="AL2286" s="13">
        <v>44170</v>
      </c>
      <c r="AM2286" s="13">
        <v>44187</v>
      </c>
      <c r="AN2286" s="13" t="s">
        <v>6541</v>
      </c>
    </row>
    <row r="2287" spans="1:40" ht="57" customHeight="1" x14ac:dyDescent="0.25">
      <c r="A2287" s="1">
        <v>8699638015313</v>
      </c>
      <c r="B2287" s="1" t="s">
        <v>2191</v>
      </c>
      <c r="C2287" s="1" t="s">
        <v>2192</v>
      </c>
      <c r="D2287" s="2" t="s">
        <v>44</v>
      </c>
      <c r="E2287" s="3" t="s">
        <v>5731</v>
      </c>
      <c r="F2287" s="3">
        <v>0</v>
      </c>
      <c r="G2287" s="2">
        <v>1</v>
      </c>
      <c r="H2287" s="3">
        <v>1</v>
      </c>
      <c r="I2287" s="3"/>
      <c r="J2287" s="3"/>
      <c r="K2287" s="3"/>
      <c r="L2287" s="4" t="s">
        <v>3243</v>
      </c>
      <c r="M2287" s="4" t="s">
        <v>543</v>
      </c>
      <c r="N2287" s="3" t="s">
        <v>5974</v>
      </c>
      <c r="O2287" s="3">
        <v>1</v>
      </c>
      <c r="P2287" s="3" t="s">
        <v>76</v>
      </c>
      <c r="Q2287" s="3">
        <v>30</v>
      </c>
      <c r="R2287" s="3" t="s">
        <v>48</v>
      </c>
      <c r="S2287" s="10" t="s">
        <v>18</v>
      </c>
      <c r="T2287" s="3" t="s">
        <v>129</v>
      </c>
      <c r="U2287" s="38">
        <v>32.4</v>
      </c>
      <c r="V2287" s="38">
        <v>81</v>
      </c>
      <c r="W2287" s="38">
        <v>32.4</v>
      </c>
      <c r="X2287" s="3" t="s">
        <v>129</v>
      </c>
      <c r="Y2287" s="12"/>
      <c r="Z2287" s="1">
        <v>0</v>
      </c>
      <c r="AA2287" s="9">
        <v>123.61</v>
      </c>
      <c r="AB2287" s="9"/>
      <c r="AC2287" s="50">
        <f>IF(AD2287=AK2287,1,0)</f>
        <v>1</v>
      </c>
      <c r="AD2287" s="50">
        <v>176.02</v>
      </c>
      <c r="AE2287" s="39">
        <v>123.61</v>
      </c>
      <c r="AF2287" s="11">
        <f>IF(Z2287=2,AE2287*1.08,IF(AE2287&lt;=10,(AE2287*1.09),IF(AE2287&lt;=50,(10*1.09)+((AE2287-10)*1.08),IF(AE2287&lt;=100,(10*1.09)+((50-10)*1.08)+((AE2287-50)*1.07),IF(AE2287&lt;=200,(10*1.09)+((50-10)*1.08)+((100-50)*1.07)+((AE2287-100)*1.04),(10*1.09)+((50-10)*1.08)+((100-50)*1.07)+((200-100)*1.04)+((AE2287-200)*1.02))))))</f>
        <v>132.15440000000001</v>
      </c>
      <c r="AG2287" s="11">
        <f>IF(Z2287=1,AF2287*1.08,IF(Z2287=4,AF2287*1.08,IF(Z2287=2,0,IF(AE2287&lt;=100,(AF2287*1.25),IF(AE2287&lt;=200,134.5+((AE2287-100)*1.04*1.16),255.14+((AE2287-200)*1.02*1.12))))))</f>
        <v>162.983104</v>
      </c>
      <c r="AH2287" s="11">
        <f>IF(Z2287=1,0,IF(Z2287=4,0,(AG2287*1.08)))</f>
        <v>176.02175232000002</v>
      </c>
      <c r="AI2287" s="9">
        <f>TRUNC(AF2287,2)</f>
        <v>132.15</v>
      </c>
      <c r="AJ2287" s="9">
        <f>TRUNC(AG2287,2)</f>
        <v>162.97999999999999</v>
      </c>
      <c r="AK2287" s="9">
        <f>TRUNC(AH2287,2)</f>
        <v>176.02</v>
      </c>
      <c r="AL2287" s="13">
        <v>44170</v>
      </c>
      <c r="AM2287" s="13">
        <v>44187</v>
      </c>
      <c r="AN2287" s="13" t="s">
        <v>6541</v>
      </c>
    </row>
    <row r="2288" spans="1:40" ht="57" customHeight="1" x14ac:dyDescent="0.25">
      <c r="A2288" s="1">
        <v>8699638014002</v>
      </c>
      <c r="B2288" s="1" t="s">
        <v>2191</v>
      </c>
      <c r="C2288" s="1" t="s">
        <v>2192</v>
      </c>
      <c r="D2288" s="2" t="s">
        <v>44</v>
      </c>
      <c r="E2288" s="3" t="s">
        <v>5731</v>
      </c>
      <c r="F2288" s="3">
        <v>0</v>
      </c>
      <c r="G2288" s="2">
        <v>1</v>
      </c>
      <c r="H2288" s="3">
        <v>1</v>
      </c>
      <c r="I2288" s="3"/>
      <c r="J2288" s="3"/>
      <c r="K2288" s="3"/>
      <c r="L2288" s="4" t="s">
        <v>3243</v>
      </c>
      <c r="M2288" s="4" t="s">
        <v>543</v>
      </c>
      <c r="N2288" s="3" t="s">
        <v>5974</v>
      </c>
      <c r="O2288" s="3">
        <v>1</v>
      </c>
      <c r="P2288" s="3" t="s">
        <v>76</v>
      </c>
      <c r="Q2288" s="3">
        <v>30</v>
      </c>
      <c r="R2288" s="3" t="s">
        <v>48</v>
      </c>
      <c r="S2288" s="10" t="s">
        <v>49</v>
      </c>
      <c r="T2288" s="3" t="s">
        <v>129</v>
      </c>
      <c r="U2288" s="38">
        <v>32.4</v>
      </c>
      <c r="V2288" s="38">
        <v>81</v>
      </c>
      <c r="W2288" s="38">
        <v>32.4</v>
      </c>
      <c r="X2288" s="3" t="s">
        <v>129</v>
      </c>
      <c r="Y2288" s="12"/>
      <c r="Z2288" s="1">
        <v>0</v>
      </c>
      <c r="AA2288" s="9">
        <v>123.61</v>
      </c>
      <c r="AB2288" s="9"/>
      <c r="AC2288" s="50">
        <f>IF(AD2288=AK2288,1,0)</f>
        <v>1</v>
      </c>
      <c r="AD2288" s="50">
        <v>176.02</v>
      </c>
      <c r="AE2288" s="39">
        <v>123.61</v>
      </c>
      <c r="AF2288" s="11">
        <f>IF(Z2288=2,AE2288*1.08,IF(AE2288&lt;=10,(AE2288*1.09),IF(AE2288&lt;=50,(10*1.09)+((AE2288-10)*1.08),IF(AE2288&lt;=100,(10*1.09)+((50-10)*1.08)+((AE2288-50)*1.07),IF(AE2288&lt;=200,(10*1.09)+((50-10)*1.08)+((100-50)*1.07)+((AE2288-100)*1.04),(10*1.09)+((50-10)*1.08)+((100-50)*1.07)+((200-100)*1.04)+((AE2288-200)*1.02))))))</f>
        <v>132.15440000000001</v>
      </c>
      <c r="AG2288" s="11">
        <f>IF(Z2288=1,AF2288*1.08,IF(Z2288=4,AF2288*1.08,IF(Z2288=2,0,IF(AE2288&lt;=100,(AF2288*1.25),IF(AE2288&lt;=200,134.5+((AE2288-100)*1.04*1.16),255.14+((AE2288-200)*1.02*1.12))))))</f>
        <v>162.983104</v>
      </c>
      <c r="AH2288" s="11">
        <f>IF(Z2288=1,0,IF(Z2288=4,0,(AG2288*1.08)))</f>
        <v>176.02175232000002</v>
      </c>
      <c r="AI2288" s="9">
        <f>TRUNC(AF2288,2)</f>
        <v>132.15</v>
      </c>
      <c r="AJ2288" s="9">
        <f>TRUNC(AG2288,2)</f>
        <v>162.97999999999999</v>
      </c>
      <c r="AK2288" s="9">
        <f>TRUNC(AH2288,2)</f>
        <v>176.02</v>
      </c>
      <c r="AL2288" s="13">
        <v>44170</v>
      </c>
      <c r="AM2288" s="13">
        <v>44187</v>
      </c>
      <c r="AN2288" s="13" t="s">
        <v>6541</v>
      </c>
    </row>
    <row r="2289" spans="1:40" ht="57" customHeight="1" x14ac:dyDescent="0.25">
      <c r="A2289" s="1">
        <v>8699680070018</v>
      </c>
      <c r="B2289" s="1" t="s">
        <v>1127</v>
      </c>
      <c r="C2289" s="1" t="s">
        <v>1128</v>
      </c>
      <c r="D2289" s="2" t="s">
        <v>150</v>
      </c>
      <c r="E2289" s="3" t="s">
        <v>5731</v>
      </c>
      <c r="F2289" s="3">
        <v>0</v>
      </c>
      <c r="G2289" s="2">
        <v>2</v>
      </c>
      <c r="H2289" s="3">
        <v>1</v>
      </c>
      <c r="I2289" s="3"/>
      <c r="J2289" s="3"/>
      <c r="K2289" s="3"/>
      <c r="L2289" s="4" t="s">
        <v>5189</v>
      </c>
      <c r="M2289" s="4" t="s">
        <v>1129</v>
      </c>
      <c r="N2289" s="3" t="s">
        <v>5984</v>
      </c>
      <c r="O2289" s="3">
        <v>10</v>
      </c>
      <c r="P2289" s="3" t="s">
        <v>76</v>
      </c>
      <c r="Q2289" s="3">
        <v>16</v>
      </c>
      <c r="R2289" s="3" t="s">
        <v>48</v>
      </c>
      <c r="S2289" s="10" t="s">
        <v>18</v>
      </c>
      <c r="T2289" s="3" t="s">
        <v>129</v>
      </c>
      <c r="U2289" s="38">
        <v>5.58</v>
      </c>
      <c r="V2289" s="38">
        <v>5.58</v>
      </c>
      <c r="W2289" s="38">
        <v>3.34</v>
      </c>
      <c r="X2289" s="11" t="s">
        <v>129</v>
      </c>
      <c r="Y2289" s="12"/>
      <c r="Z2289" s="1">
        <v>0</v>
      </c>
      <c r="AA2289" s="9">
        <v>12.68</v>
      </c>
      <c r="AB2289" s="9"/>
      <c r="AC2289" s="50">
        <f>IF(AD2289=AK2289,1,0)</f>
        <v>1</v>
      </c>
      <c r="AD2289" s="50">
        <v>18.62</v>
      </c>
      <c r="AE2289" s="39">
        <v>12.68</v>
      </c>
      <c r="AF2289" s="11">
        <f>IF(Z2289=2,AE2289*1.08,IF(AE2289&lt;=10,(AE2289*1.09),IF(AE2289&lt;=50,(10*1.09)+((AE2289-10)*1.08),IF(AE2289&lt;=100,(10*1.09)+((50-10)*1.08)+((AE2289-50)*1.07),IF(AE2289&lt;=200,(10*1.09)+((50-10)*1.08)+((100-50)*1.07)+((AE2289-100)*1.04),(10*1.09)+((50-10)*1.08)+((100-50)*1.07)+((200-100)*1.04)+((AE2289-200)*1.02))))))</f>
        <v>13.7944</v>
      </c>
      <c r="AG2289" s="11">
        <f>IF(Z2289=1,AF2289*1.08,IF(Z2289=4,AF2289*1.08,IF(Z2289=2,0,IF(AE2289&lt;=100,(AF2289*1.25),IF(AE2289&lt;=200,134.5+((AE2289-100)*1.04*1.16),255.14+((AE2289-200)*1.02*1.12))))))</f>
        <v>17.242999999999999</v>
      </c>
      <c r="AH2289" s="11">
        <f>IF(Z2289=1,0,IF(Z2289=4,0,(AG2289*1.08)))</f>
        <v>18.622440000000001</v>
      </c>
      <c r="AI2289" s="9">
        <f>TRUNC(AF2289,2)</f>
        <v>13.79</v>
      </c>
      <c r="AJ2289" s="9">
        <f>TRUNC(AG2289,2)</f>
        <v>17.239999999999998</v>
      </c>
      <c r="AK2289" s="9">
        <f>TRUNC(AH2289,2)</f>
        <v>18.62</v>
      </c>
      <c r="AL2289" s="13">
        <v>44170</v>
      </c>
      <c r="AM2289" s="13">
        <v>44187</v>
      </c>
      <c r="AN2289" s="13" t="s">
        <v>6541</v>
      </c>
    </row>
    <row r="2290" spans="1:40" ht="57" customHeight="1" x14ac:dyDescent="0.25">
      <c r="A2290" s="1">
        <v>8699680091280</v>
      </c>
      <c r="B2290" s="1" t="s">
        <v>3772</v>
      </c>
      <c r="C2290" s="1" t="s">
        <v>3773</v>
      </c>
      <c r="D2290" s="2" t="s">
        <v>150</v>
      </c>
      <c r="E2290" s="3" t="s">
        <v>133</v>
      </c>
      <c r="F2290" s="3">
        <v>0</v>
      </c>
      <c r="G2290" s="2">
        <v>1</v>
      </c>
      <c r="H2290" s="3">
        <v>1</v>
      </c>
      <c r="I2290" s="3"/>
      <c r="J2290" s="3"/>
      <c r="K2290" s="3"/>
      <c r="L2290" s="4" t="s">
        <v>4745</v>
      </c>
      <c r="M2290" s="4" t="s">
        <v>299</v>
      </c>
      <c r="N2290" s="3" t="s">
        <v>5984</v>
      </c>
      <c r="O2290" s="3">
        <v>200</v>
      </c>
      <c r="P2290" s="3" t="s">
        <v>76</v>
      </c>
      <c r="Q2290" s="3">
        <v>12</v>
      </c>
      <c r="R2290" s="3" t="s">
        <v>48</v>
      </c>
      <c r="S2290" s="10" t="s">
        <v>18</v>
      </c>
      <c r="T2290" s="3" t="s">
        <v>225</v>
      </c>
      <c r="U2290" s="38">
        <v>5.25</v>
      </c>
      <c r="V2290" s="38">
        <v>5.25</v>
      </c>
      <c r="W2290" s="38">
        <v>4.2</v>
      </c>
      <c r="X2290" s="3" t="s">
        <v>225</v>
      </c>
      <c r="Y2290" s="12"/>
      <c r="Z2290" s="1">
        <v>0</v>
      </c>
      <c r="AA2290" s="9">
        <v>16.010000000000002</v>
      </c>
      <c r="AB2290" s="9"/>
      <c r="AC2290" s="50">
        <f>IF(AD2290=AK2290,1,0)</f>
        <v>1</v>
      </c>
      <c r="AD2290" s="50">
        <v>23.47</v>
      </c>
      <c r="AE2290" s="39">
        <v>16.010000000000002</v>
      </c>
      <c r="AF2290" s="11">
        <f>IF(Z2290=2,AE2290*1.08,IF(AE2290&lt;=10,(AE2290*1.09),IF(AE2290&lt;=50,(10*1.09)+((AE2290-10)*1.08),IF(AE2290&lt;=100,(10*1.09)+((50-10)*1.08)+((AE2290-50)*1.07),IF(AE2290&lt;=200,(10*1.09)+((50-10)*1.08)+((100-50)*1.07)+((AE2290-100)*1.04),(10*1.09)+((50-10)*1.08)+((100-50)*1.07)+((200-100)*1.04)+((AE2290-200)*1.02))))))</f>
        <v>17.390800000000002</v>
      </c>
      <c r="AG2290" s="11">
        <f>IF(Z2290=1,AF2290*1.08,IF(Z2290=4,AF2290*1.08,IF(Z2290=2,0,IF(AE2290&lt;=100,(AF2290*1.25),IF(AE2290&lt;=200,134.5+((AE2290-100)*1.04*1.16),255.14+((AE2290-200)*1.02*1.12))))))</f>
        <v>21.738500000000002</v>
      </c>
      <c r="AH2290" s="11">
        <f>IF(Z2290=1,0,IF(Z2290=4,0,(AG2290*1.08)))</f>
        <v>23.477580000000003</v>
      </c>
      <c r="AI2290" s="9">
        <f>TRUNC(AF2290,2)</f>
        <v>17.39</v>
      </c>
      <c r="AJ2290" s="9">
        <f>TRUNC(AG2290,2)</f>
        <v>21.73</v>
      </c>
      <c r="AK2290" s="9">
        <f>TRUNC(AH2290,2)</f>
        <v>23.47</v>
      </c>
      <c r="AL2290" s="13">
        <v>44170</v>
      </c>
      <c r="AM2290" s="13">
        <v>44187</v>
      </c>
      <c r="AN2290" s="13" t="s">
        <v>6541</v>
      </c>
    </row>
    <row r="2291" spans="1:40" ht="57" customHeight="1" x14ac:dyDescent="0.25">
      <c r="A2291" s="1">
        <v>8699680090825</v>
      </c>
      <c r="B2291" s="1" t="s">
        <v>3772</v>
      </c>
      <c r="C2291" s="1" t="s">
        <v>3773</v>
      </c>
      <c r="D2291" s="2" t="s">
        <v>150</v>
      </c>
      <c r="E2291" s="3" t="s">
        <v>133</v>
      </c>
      <c r="F2291" s="3">
        <v>0</v>
      </c>
      <c r="G2291" s="29">
        <v>2</v>
      </c>
      <c r="H2291" s="3">
        <v>1</v>
      </c>
      <c r="I2291" s="3"/>
      <c r="J2291" s="3"/>
      <c r="K2291" s="3"/>
      <c r="L2291" s="4" t="s">
        <v>5190</v>
      </c>
      <c r="M2291" s="4" t="s">
        <v>299</v>
      </c>
      <c r="N2291" s="3" t="s">
        <v>5984</v>
      </c>
      <c r="O2291" s="3">
        <v>550</v>
      </c>
      <c r="P2291" s="3" t="s">
        <v>76</v>
      </c>
      <c r="Q2291" s="3">
        <v>56</v>
      </c>
      <c r="R2291" s="3" t="s">
        <v>48</v>
      </c>
      <c r="S2291" s="10" t="s">
        <v>18</v>
      </c>
      <c r="T2291" s="3" t="s">
        <v>102</v>
      </c>
      <c r="U2291" s="38">
        <v>170</v>
      </c>
      <c r="V2291" s="38">
        <v>170</v>
      </c>
      <c r="W2291" s="38">
        <v>136</v>
      </c>
      <c r="X2291" s="11" t="s">
        <v>102</v>
      </c>
      <c r="Y2291" s="12"/>
      <c r="Z2291" s="1">
        <v>0</v>
      </c>
      <c r="AA2291" s="9">
        <v>259.45999999999998</v>
      </c>
      <c r="AB2291" s="9"/>
      <c r="AC2291" s="50">
        <f>IF(AD2291=AK2291,1,0)</f>
        <v>1</v>
      </c>
      <c r="AD2291" s="50">
        <v>348.91</v>
      </c>
      <c r="AE2291" s="39">
        <v>259.45999999999998</v>
      </c>
      <c r="AF2291" s="11">
        <f>IF(Z2291=2,AE2291*1.08,IF(AE2291&lt;=10,(AE2291*1.09),IF(AE2291&lt;=50,(10*1.09)+((AE2291-10)*1.08),IF(AE2291&lt;=100,(10*1.09)+((50-10)*1.08)+((AE2291-50)*1.07),IF(AE2291&lt;=200,(10*1.09)+((50-10)*1.08)+((100-50)*1.07)+((AE2291-100)*1.04),(10*1.09)+((50-10)*1.08)+((100-50)*1.07)+((200-100)*1.04)+((AE2291-200)*1.02))))))</f>
        <v>272.24919999999997</v>
      </c>
      <c r="AG2291" s="11">
        <f>IF(Z2291=1,AF2291*1.08,IF(Z2291=4,AF2291*1.08,IF(Z2291=2,0,IF(AE2291&lt;=100,(AF2291*1.25),IF(AE2291&lt;=200,134.5+((AE2291-100)*1.04*1.16),255.14+((AE2291-200)*1.02*1.12))))))</f>
        <v>323.06710399999997</v>
      </c>
      <c r="AH2291" s="11">
        <f>IF(Z2291=1,0,IF(Z2291=4,0,(AG2291*1.08)))</f>
        <v>348.91247232000001</v>
      </c>
      <c r="AI2291" s="9">
        <f>TRUNC(AF2291,2)</f>
        <v>272.24</v>
      </c>
      <c r="AJ2291" s="9">
        <f>TRUNC(AG2291,2)</f>
        <v>323.06</v>
      </c>
      <c r="AK2291" s="9">
        <f>TRUNC(AH2291,2)</f>
        <v>348.91</v>
      </c>
      <c r="AL2291" s="13">
        <v>44170</v>
      </c>
      <c r="AM2291" s="13">
        <v>44187</v>
      </c>
      <c r="AN2291" s="13" t="s">
        <v>6541</v>
      </c>
    </row>
    <row r="2292" spans="1:40" ht="57" customHeight="1" x14ac:dyDescent="0.25">
      <c r="A2292" s="1">
        <v>8699593095375</v>
      </c>
      <c r="B2292" s="1" t="s">
        <v>3774</v>
      </c>
      <c r="C2292" s="1" t="s">
        <v>3775</v>
      </c>
      <c r="D2292" s="2" t="s">
        <v>44</v>
      </c>
      <c r="E2292" s="3" t="s">
        <v>5731</v>
      </c>
      <c r="F2292" s="3">
        <v>0</v>
      </c>
      <c r="G2292" s="2">
        <v>2</v>
      </c>
      <c r="H2292" s="3">
        <v>1</v>
      </c>
      <c r="I2292" s="3"/>
      <c r="J2292" s="3"/>
      <c r="K2292" s="3"/>
      <c r="L2292" s="4" t="s">
        <v>3776</v>
      </c>
      <c r="M2292" s="4" t="s">
        <v>3777</v>
      </c>
      <c r="N2292" s="3" t="s">
        <v>5982</v>
      </c>
      <c r="O2292" s="3">
        <v>25</v>
      </c>
      <c r="P2292" s="3" t="s">
        <v>76</v>
      </c>
      <c r="Q2292" s="3">
        <v>30</v>
      </c>
      <c r="R2292" s="3" t="s">
        <v>48</v>
      </c>
      <c r="S2292" s="10" t="s">
        <v>49</v>
      </c>
      <c r="T2292" s="3" t="s">
        <v>129</v>
      </c>
      <c r="U2292" s="38">
        <v>207.29</v>
      </c>
      <c r="V2292" s="38">
        <v>207.29</v>
      </c>
      <c r="W2292" s="38">
        <v>207.29</v>
      </c>
      <c r="X2292" s="3" t="s">
        <v>129</v>
      </c>
      <c r="Y2292" s="12"/>
      <c r="Z2292" s="1">
        <v>0</v>
      </c>
      <c r="AA2292" s="9">
        <v>790.91</v>
      </c>
      <c r="AB2292" s="9"/>
      <c r="AC2292" s="50">
        <f>IF(AD2292=AK2292,1,0)</f>
        <v>1</v>
      </c>
      <c r="AD2292" s="50">
        <v>1004.61</v>
      </c>
      <c r="AE2292" s="39">
        <v>790.91</v>
      </c>
      <c r="AF2292" s="11">
        <f>IF(Z2292=2,AE2292*1.08,IF(AE2292&lt;=10,(AE2292*1.09),IF(AE2292&lt;=50,(10*1.09)+((AE2292-10)*1.08),IF(AE2292&lt;=100,(10*1.09)+((50-10)*1.08)+((AE2292-50)*1.07),IF(AE2292&lt;=200,(10*1.09)+((50-10)*1.08)+((100-50)*1.07)+((AE2292-100)*1.04),(10*1.09)+((50-10)*1.08)+((100-50)*1.07)+((200-100)*1.04)+((AE2292-200)*1.02))))))</f>
        <v>814.32820000000004</v>
      </c>
      <c r="AG2292" s="11">
        <f>IF(Z2292=1,AF2292*1.08,IF(Z2292=4,AF2292*1.08,IF(Z2292=2,0,IF(AE2292&lt;=100,(AF2292*1.25),IF(AE2292&lt;=200,134.5+((AE2292-100)*1.04*1.16),255.14+((AE2292-200)*1.02*1.12))))))</f>
        <v>930.19558400000005</v>
      </c>
      <c r="AH2292" s="11">
        <f>IF(Z2292=1,0,IF(Z2292=4,0,(AG2292*1.08)))</f>
        <v>1004.6112307200001</v>
      </c>
      <c r="AI2292" s="9">
        <f>TRUNC(AF2292,2)</f>
        <v>814.32</v>
      </c>
      <c r="AJ2292" s="9">
        <f>TRUNC(AG2292,2)</f>
        <v>930.19</v>
      </c>
      <c r="AK2292" s="9">
        <f>TRUNC(AH2292,2)</f>
        <v>1004.61</v>
      </c>
      <c r="AL2292" s="13">
        <v>44170</v>
      </c>
      <c r="AM2292" s="13">
        <v>44187</v>
      </c>
      <c r="AN2292" s="13" t="s">
        <v>6541</v>
      </c>
    </row>
    <row r="2293" spans="1:40" ht="57" customHeight="1" x14ac:dyDescent="0.25">
      <c r="A2293" s="1">
        <v>8699593595059</v>
      </c>
      <c r="B2293" s="1" t="s">
        <v>1744</v>
      </c>
      <c r="C2293" s="1" t="s">
        <v>1745</v>
      </c>
      <c r="D2293" s="2" t="s">
        <v>44</v>
      </c>
      <c r="E2293" s="3" t="s">
        <v>5731</v>
      </c>
      <c r="F2293" s="3">
        <v>0</v>
      </c>
      <c r="G2293" s="2">
        <v>1</v>
      </c>
      <c r="H2293" s="3">
        <v>1</v>
      </c>
      <c r="I2293" s="3"/>
      <c r="J2293" s="3"/>
      <c r="K2293" s="3"/>
      <c r="L2293" s="4" t="s">
        <v>5888</v>
      </c>
      <c r="M2293" s="4" t="s">
        <v>236</v>
      </c>
      <c r="N2293" s="3" t="s">
        <v>5982</v>
      </c>
      <c r="O2293" s="3">
        <v>1</v>
      </c>
      <c r="P2293" s="3" t="s">
        <v>221</v>
      </c>
      <c r="Q2293" s="3">
        <v>100</v>
      </c>
      <c r="R2293" s="3" t="s">
        <v>48</v>
      </c>
      <c r="S2293" s="10" t="s">
        <v>49</v>
      </c>
      <c r="T2293" s="3" t="s">
        <v>111</v>
      </c>
      <c r="U2293" s="38">
        <v>8.82</v>
      </c>
      <c r="V2293" s="38">
        <v>27.98</v>
      </c>
      <c r="W2293" s="38">
        <v>8.82</v>
      </c>
      <c r="X2293" s="3" t="s">
        <v>111</v>
      </c>
      <c r="Y2293" s="12"/>
      <c r="Z2293" s="1">
        <v>0</v>
      </c>
      <c r="AA2293" s="9">
        <v>33.65</v>
      </c>
      <c r="AB2293" s="9"/>
      <c r="AC2293" s="50">
        <f>IF(AD2293=AK2293,1,0)</f>
        <v>1</v>
      </c>
      <c r="AD2293" s="50">
        <v>49.19</v>
      </c>
      <c r="AE2293" s="39">
        <v>33.65</v>
      </c>
      <c r="AF2293" s="11">
        <f>IF(Z2293=2,AE2293*1.08,IF(AE2293&lt;=10,(AE2293*1.09),IF(AE2293&lt;=50,(10*1.09)+((AE2293-10)*1.08),IF(AE2293&lt;=100,(10*1.09)+((50-10)*1.08)+((AE2293-50)*1.07),IF(AE2293&lt;=200,(10*1.09)+((50-10)*1.08)+((100-50)*1.07)+((AE2293-100)*1.04),(10*1.09)+((50-10)*1.08)+((100-50)*1.07)+((200-100)*1.04)+((AE2293-200)*1.02))))))</f>
        <v>36.442</v>
      </c>
      <c r="AG2293" s="11">
        <f>IF(Z2293=1,AF2293*1.08,IF(Z2293=4,AF2293*1.08,IF(Z2293=2,0,IF(AE2293&lt;=100,(AF2293*1.25),IF(AE2293&lt;=200,134.5+((AE2293-100)*1.04*1.16),255.14+((AE2293-200)*1.02*1.12))))))</f>
        <v>45.552500000000002</v>
      </c>
      <c r="AH2293" s="11">
        <f>IF(Z2293=1,0,IF(Z2293=4,0,(AG2293*1.08)))</f>
        <v>49.196700000000007</v>
      </c>
      <c r="AI2293" s="9">
        <f>TRUNC(AF2293,2)</f>
        <v>36.44</v>
      </c>
      <c r="AJ2293" s="9">
        <f>TRUNC(AG2293,2)</f>
        <v>45.55</v>
      </c>
      <c r="AK2293" s="9">
        <f>TRUNC(AH2293,2)</f>
        <v>49.19</v>
      </c>
      <c r="AL2293" s="13">
        <v>44170</v>
      </c>
      <c r="AM2293" s="13">
        <v>44187</v>
      </c>
      <c r="AN2293" s="13" t="s">
        <v>6541</v>
      </c>
    </row>
    <row r="2294" spans="1:40" ht="57" customHeight="1" x14ac:dyDescent="0.25">
      <c r="A2294" s="1">
        <v>8699593091162</v>
      </c>
      <c r="B2294" s="1" t="s">
        <v>1744</v>
      </c>
      <c r="C2294" s="1" t="s">
        <v>1745</v>
      </c>
      <c r="D2294" s="2" t="s">
        <v>44</v>
      </c>
      <c r="E2294" s="3" t="s">
        <v>5731</v>
      </c>
      <c r="F2294" s="3">
        <v>0</v>
      </c>
      <c r="G2294" s="2">
        <v>1</v>
      </c>
      <c r="H2294" s="3">
        <v>1</v>
      </c>
      <c r="I2294" s="3"/>
      <c r="J2294" s="3"/>
      <c r="K2294" s="3"/>
      <c r="L2294" s="4" t="s">
        <v>3783</v>
      </c>
      <c r="M2294" s="4" t="s">
        <v>236</v>
      </c>
      <c r="N2294" s="3" t="s">
        <v>5982</v>
      </c>
      <c r="O2294" s="3">
        <v>3</v>
      </c>
      <c r="P2294" s="3" t="s">
        <v>76</v>
      </c>
      <c r="Q2294" s="3">
        <v>20</v>
      </c>
      <c r="R2294" s="3" t="s">
        <v>48</v>
      </c>
      <c r="S2294" s="10" t="s">
        <v>18</v>
      </c>
      <c r="T2294" s="3" t="s">
        <v>111</v>
      </c>
      <c r="U2294" s="38">
        <v>5.29</v>
      </c>
      <c r="V2294" s="38">
        <v>15.42</v>
      </c>
      <c r="W2294" s="38">
        <v>5.29</v>
      </c>
      <c r="X2294" s="3" t="s">
        <v>111</v>
      </c>
      <c r="Y2294" s="12"/>
      <c r="Z2294" s="1">
        <v>0</v>
      </c>
      <c r="AA2294" s="9">
        <v>13.6</v>
      </c>
      <c r="AB2294" s="9"/>
      <c r="AC2294" s="50">
        <f>IF(AD2294=AK2294,1,0)</f>
        <v>1</v>
      </c>
      <c r="AD2294" s="50">
        <v>19.96</v>
      </c>
      <c r="AE2294" s="39">
        <v>13.6</v>
      </c>
      <c r="AF2294" s="11">
        <f>IF(Z2294=2,AE2294*1.08,IF(AE2294&lt;=10,(AE2294*1.09),IF(AE2294&lt;=50,(10*1.09)+((AE2294-10)*1.08),IF(AE2294&lt;=100,(10*1.09)+((50-10)*1.08)+((AE2294-50)*1.07),IF(AE2294&lt;=200,(10*1.09)+((50-10)*1.08)+((100-50)*1.07)+((AE2294-100)*1.04),(10*1.09)+((50-10)*1.08)+((100-50)*1.07)+((200-100)*1.04)+((AE2294-200)*1.02))))))</f>
        <v>14.788</v>
      </c>
      <c r="AG2294" s="11">
        <f>IF(Z2294=1,AF2294*1.08,IF(Z2294=4,AF2294*1.08,IF(Z2294=2,0,IF(AE2294&lt;=100,(AF2294*1.25),IF(AE2294&lt;=200,134.5+((AE2294-100)*1.04*1.16),255.14+((AE2294-200)*1.02*1.12))))))</f>
        <v>18.484999999999999</v>
      </c>
      <c r="AH2294" s="11">
        <f>IF(Z2294=1,0,IF(Z2294=4,0,(AG2294*1.08)))</f>
        <v>19.963799999999999</v>
      </c>
      <c r="AI2294" s="9">
        <f>TRUNC(AF2294,2)</f>
        <v>14.78</v>
      </c>
      <c r="AJ2294" s="9">
        <f>TRUNC(AG2294,2)</f>
        <v>18.48</v>
      </c>
      <c r="AK2294" s="9">
        <f>TRUNC(AH2294,2)</f>
        <v>19.96</v>
      </c>
      <c r="AL2294" s="13">
        <v>44170</v>
      </c>
      <c r="AM2294" s="13">
        <v>44187</v>
      </c>
      <c r="AN2294" s="13" t="s">
        <v>6541</v>
      </c>
    </row>
    <row r="2295" spans="1:40" ht="57" customHeight="1" x14ac:dyDescent="0.25">
      <c r="A2295" s="1">
        <v>8681308331007</v>
      </c>
      <c r="B2295" s="1" t="s">
        <v>595</v>
      </c>
      <c r="C2295" s="1" t="s">
        <v>596</v>
      </c>
      <c r="D2295" s="2" t="s">
        <v>44</v>
      </c>
      <c r="E2295" s="3" t="s">
        <v>133</v>
      </c>
      <c r="F2295" s="3">
        <v>4</v>
      </c>
      <c r="G2295" s="29">
        <v>1</v>
      </c>
      <c r="H2295" s="3">
        <v>1</v>
      </c>
      <c r="I2295" s="3"/>
      <c r="J2295" s="3"/>
      <c r="K2295" s="3"/>
      <c r="L2295" s="4" t="s">
        <v>597</v>
      </c>
      <c r="M2295" s="4" t="s">
        <v>120</v>
      </c>
      <c r="N2295" s="3" t="s">
        <v>5983</v>
      </c>
      <c r="O2295" s="3">
        <v>5.58</v>
      </c>
      <c r="P2295" s="3" t="s">
        <v>2423</v>
      </c>
      <c r="Q2295" s="3">
        <v>1</v>
      </c>
      <c r="R2295" s="3" t="s">
        <v>48</v>
      </c>
      <c r="S2295" s="10" t="s">
        <v>18</v>
      </c>
      <c r="T2295" s="3" t="s">
        <v>129</v>
      </c>
      <c r="U2295" s="38">
        <v>5.23</v>
      </c>
      <c r="V2295" s="38">
        <v>5.23</v>
      </c>
      <c r="W2295" s="38">
        <v>0</v>
      </c>
      <c r="X2295" s="11" t="s">
        <v>20</v>
      </c>
      <c r="Y2295" s="12"/>
      <c r="Z2295" s="1">
        <v>0</v>
      </c>
      <c r="AA2295" s="9">
        <v>13.17</v>
      </c>
      <c r="AB2295" s="9"/>
      <c r="AC2295" s="50"/>
      <c r="AD2295" s="50"/>
      <c r="AE2295" s="39">
        <v>13.17</v>
      </c>
      <c r="AF2295" s="11">
        <f>IF(Z2295=2,AE2295*1.08,IF(AE2295&lt;=10,(AE2295*1.09),IF(AE2295&lt;=50,(10*1.09)+((AE2295-10)*1.08),IF(AE2295&lt;=100,(10*1.09)+((50-10)*1.08)+((AE2295-50)*1.07),IF(AE2295&lt;=200,(10*1.09)+((50-10)*1.08)+((100-50)*1.07)+((AE2295-100)*1.04),(10*1.09)+((50-10)*1.08)+((100-50)*1.07)+((200-100)*1.04)+((AE2295-200)*1.02))))))</f>
        <v>14.323600000000001</v>
      </c>
      <c r="AG2295" s="11">
        <f>IF(Z2295=1,AF2295*1.08,IF(Z2295=4,AF2295*1.08,IF(Z2295=2,0,IF(AE2295&lt;=100,(AF2295*1.25),IF(AE2295&lt;=200,134.5+((AE2295-100)*1.04*1.16),255.14+((AE2295-200)*1.02*1.12))))))</f>
        <v>17.904500000000002</v>
      </c>
      <c r="AH2295" s="11">
        <f>IF(Z2295=1,0,IF(Z2295=4,0,(AG2295*1.08)))</f>
        <v>19.336860000000005</v>
      </c>
      <c r="AI2295" s="9">
        <f>TRUNC(AF2295,2)</f>
        <v>14.32</v>
      </c>
      <c r="AJ2295" s="9">
        <f>TRUNC(AG2295,2)</f>
        <v>17.899999999999999</v>
      </c>
      <c r="AK2295" s="9">
        <f>TRUNC(AH2295,2)</f>
        <v>19.329999999999998</v>
      </c>
      <c r="AL2295" s="13">
        <v>44170</v>
      </c>
      <c r="AM2295" s="13">
        <v>44187</v>
      </c>
      <c r="AN2295" s="13" t="s">
        <v>6541</v>
      </c>
    </row>
    <row r="2296" spans="1:40" ht="57" customHeight="1" x14ac:dyDescent="0.25">
      <c r="A2296" s="1">
        <v>8699532335470</v>
      </c>
      <c r="B2296" s="1" t="s">
        <v>595</v>
      </c>
      <c r="C2296" s="1" t="s">
        <v>596</v>
      </c>
      <c r="D2296" s="2" t="s">
        <v>44</v>
      </c>
      <c r="E2296" s="3" t="s">
        <v>133</v>
      </c>
      <c r="F2296" s="3">
        <v>4</v>
      </c>
      <c r="G2296" s="29">
        <v>1</v>
      </c>
      <c r="H2296" s="3">
        <v>1</v>
      </c>
      <c r="I2296" s="3"/>
      <c r="J2296" s="3"/>
      <c r="K2296" s="3"/>
      <c r="L2296" s="4" t="s">
        <v>597</v>
      </c>
      <c r="M2296" s="4" t="s">
        <v>120</v>
      </c>
      <c r="N2296" s="3" t="s">
        <v>5902</v>
      </c>
      <c r="O2296" s="3">
        <v>5.58</v>
      </c>
      <c r="P2296" s="3" t="s">
        <v>2423</v>
      </c>
      <c r="Q2296" s="3">
        <v>1</v>
      </c>
      <c r="R2296" s="3" t="s">
        <v>48</v>
      </c>
      <c r="S2296" s="10" t="s">
        <v>18</v>
      </c>
      <c r="T2296" s="3" t="s">
        <v>129</v>
      </c>
      <c r="U2296" s="38">
        <v>5.23</v>
      </c>
      <c r="V2296" s="38">
        <v>3.46</v>
      </c>
      <c r="W2296" s="38">
        <v>0</v>
      </c>
      <c r="X2296" s="11" t="s">
        <v>20</v>
      </c>
      <c r="Y2296" s="12"/>
      <c r="Z2296" s="1">
        <v>0</v>
      </c>
      <c r="AA2296" s="9">
        <v>13.17</v>
      </c>
      <c r="AB2296" s="9"/>
      <c r="AC2296" s="50"/>
      <c r="AD2296" s="50"/>
      <c r="AE2296" s="39">
        <v>13.17</v>
      </c>
      <c r="AF2296" s="11">
        <f>IF(Z2296=2,AE2296*1.08,IF(AE2296&lt;=10,(AE2296*1.09),IF(AE2296&lt;=50,(10*1.09)+((AE2296-10)*1.08),IF(AE2296&lt;=100,(10*1.09)+((50-10)*1.08)+((AE2296-50)*1.07),IF(AE2296&lt;=200,(10*1.09)+((50-10)*1.08)+((100-50)*1.07)+((AE2296-100)*1.04),(10*1.09)+((50-10)*1.08)+((100-50)*1.07)+((200-100)*1.04)+((AE2296-200)*1.02))))))</f>
        <v>14.323600000000001</v>
      </c>
      <c r="AG2296" s="11">
        <f>IF(Z2296=1,AF2296*1.08,IF(Z2296=4,AF2296*1.08,IF(Z2296=2,0,IF(AE2296&lt;=100,(AF2296*1.25),IF(AE2296&lt;=200,134.5+((AE2296-100)*1.04*1.16),255.14+((AE2296-200)*1.02*1.12))))))</f>
        <v>17.904500000000002</v>
      </c>
      <c r="AH2296" s="11">
        <f>IF(Z2296=1,0,IF(Z2296=4,0,(AG2296*1.08)))</f>
        <v>19.336860000000005</v>
      </c>
      <c r="AI2296" s="9">
        <f>TRUNC(AF2296,2)</f>
        <v>14.32</v>
      </c>
      <c r="AJ2296" s="9">
        <f>TRUNC(AG2296,2)</f>
        <v>17.899999999999999</v>
      </c>
      <c r="AK2296" s="9">
        <f>TRUNC(AH2296,2)</f>
        <v>19.329999999999998</v>
      </c>
      <c r="AL2296" s="13">
        <v>44170</v>
      </c>
      <c r="AM2296" s="13">
        <v>44187</v>
      </c>
      <c r="AN2296" s="13" t="s">
        <v>6541</v>
      </c>
    </row>
    <row r="2297" spans="1:40" ht="57" customHeight="1" x14ac:dyDescent="0.25">
      <c r="A2297" s="1">
        <v>8681801280543</v>
      </c>
      <c r="B2297" s="1" t="s">
        <v>5638</v>
      </c>
      <c r="C2297" s="1" t="s">
        <v>5639</v>
      </c>
      <c r="D2297" s="2" t="s">
        <v>150</v>
      </c>
      <c r="E2297" s="3" t="s">
        <v>133</v>
      </c>
      <c r="F2297" s="3">
        <v>4</v>
      </c>
      <c r="G2297" s="2">
        <v>2</v>
      </c>
      <c r="H2297" s="3">
        <v>1</v>
      </c>
      <c r="I2297" s="3"/>
      <c r="J2297" s="3"/>
      <c r="K2297" s="3"/>
      <c r="L2297" s="4" t="s">
        <v>5640</v>
      </c>
      <c r="M2297" s="4" t="s">
        <v>5641</v>
      </c>
      <c r="N2297" s="3" t="s">
        <v>5979</v>
      </c>
      <c r="O2297" s="3">
        <v>250</v>
      </c>
      <c r="P2297" s="3" t="s">
        <v>76</v>
      </c>
      <c r="Q2297" s="3">
        <v>60</v>
      </c>
      <c r="R2297" s="3" t="s">
        <v>48</v>
      </c>
      <c r="S2297" s="10" t="s">
        <v>18</v>
      </c>
      <c r="T2297" s="3" t="s">
        <v>129</v>
      </c>
      <c r="U2297" s="38">
        <v>2.17</v>
      </c>
      <c r="V2297" s="38">
        <v>2.17</v>
      </c>
      <c r="W2297" s="38">
        <v>0</v>
      </c>
      <c r="X2297" s="11" t="s">
        <v>20</v>
      </c>
      <c r="Y2297" s="12"/>
      <c r="Z2297" s="1">
        <v>0</v>
      </c>
      <c r="AA2297" s="9">
        <v>8.27</v>
      </c>
      <c r="AB2297" s="9"/>
      <c r="AC2297" s="50"/>
      <c r="AD2297" s="50"/>
      <c r="AE2297" s="39">
        <v>8.27</v>
      </c>
      <c r="AF2297" s="11">
        <f>IF(Z2297=2,AE2297*1.08,IF(AE2297&lt;=10,(AE2297*1.09),IF(AE2297&lt;=50,(10*1.09)+((AE2297-10)*1.08),IF(AE2297&lt;=100,(10*1.09)+((50-10)*1.08)+((AE2297-50)*1.07),IF(AE2297&lt;=200,(10*1.09)+((50-10)*1.08)+((100-50)*1.07)+((AE2297-100)*1.04),(10*1.09)+((50-10)*1.08)+((100-50)*1.07)+((200-100)*1.04)+((AE2297-200)*1.02))))))</f>
        <v>9.0143000000000004</v>
      </c>
      <c r="AG2297" s="11">
        <f>IF(Z2297=1,AF2297*1.08,IF(Z2297=4,AF2297*1.08,IF(Z2297=2,0,IF(AE2297&lt;=100,(AF2297*1.25),IF(AE2297&lt;=200,134.5+((AE2297-100)*1.04*1.16),255.14+((AE2297-200)*1.02*1.12))))))</f>
        <v>11.267875</v>
      </c>
      <c r="AH2297" s="11">
        <f>IF(Z2297=1,0,IF(Z2297=4,0,(AG2297*1.08)))</f>
        <v>12.169305000000001</v>
      </c>
      <c r="AI2297" s="9">
        <f>TRUNC(AF2297,2)</f>
        <v>9.01</v>
      </c>
      <c r="AJ2297" s="9">
        <f>TRUNC(AG2297,2)</f>
        <v>11.26</v>
      </c>
      <c r="AK2297" s="9">
        <f>TRUNC(AH2297,2)</f>
        <v>12.16</v>
      </c>
      <c r="AL2297" s="13">
        <v>44170</v>
      </c>
      <c r="AM2297" s="13">
        <v>44187</v>
      </c>
      <c r="AN2297" s="13" t="s">
        <v>6541</v>
      </c>
    </row>
    <row r="2298" spans="1:40" ht="57" customHeight="1" x14ac:dyDescent="0.25">
      <c r="A2298" s="1">
        <v>8681801150556</v>
      </c>
      <c r="B2298" s="1" t="s">
        <v>5638</v>
      </c>
      <c r="C2298" s="1" t="s">
        <v>5639</v>
      </c>
      <c r="D2298" s="2" t="s">
        <v>150</v>
      </c>
      <c r="E2298" s="3" t="s">
        <v>133</v>
      </c>
      <c r="F2298" s="3">
        <v>4</v>
      </c>
      <c r="G2298" s="2">
        <v>2</v>
      </c>
      <c r="H2298" s="3">
        <v>1</v>
      </c>
      <c r="I2298" s="3"/>
      <c r="J2298" s="3"/>
      <c r="K2298" s="3"/>
      <c r="L2298" s="4" t="s">
        <v>5642</v>
      </c>
      <c r="M2298" s="4" t="s">
        <v>5641</v>
      </c>
      <c r="N2298" s="3" t="s">
        <v>5979</v>
      </c>
      <c r="O2298" s="3">
        <v>250</v>
      </c>
      <c r="P2298" s="3" t="s">
        <v>76</v>
      </c>
      <c r="Q2298" s="3">
        <v>60</v>
      </c>
      <c r="R2298" s="3" t="s">
        <v>48</v>
      </c>
      <c r="S2298" s="10" t="s">
        <v>18</v>
      </c>
      <c r="T2298" s="3" t="s">
        <v>129</v>
      </c>
      <c r="U2298" s="38">
        <v>4.43</v>
      </c>
      <c r="V2298" s="38">
        <v>4.43</v>
      </c>
      <c r="W2298" s="38">
        <v>3.54</v>
      </c>
      <c r="X2298" s="11" t="s">
        <v>129</v>
      </c>
      <c r="Y2298" s="12"/>
      <c r="Z2298" s="1">
        <v>0</v>
      </c>
      <c r="AA2298" s="9">
        <v>13.17</v>
      </c>
      <c r="AB2298" s="9"/>
      <c r="AC2298" s="50"/>
      <c r="AD2298" s="50"/>
      <c r="AE2298" s="39">
        <v>13.17</v>
      </c>
      <c r="AF2298" s="11">
        <f>IF(Z2298=2,AE2298*1.08,IF(AE2298&lt;=10,(AE2298*1.09),IF(AE2298&lt;=50,(10*1.09)+((AE2298-10)*1.08),IF(AE2298&lt;=100,(10*1.09)+((50-10)*1.08)+((AE2298-50)*1.07),IF(AE2298&lt;=200,(10*1.09)+((50-10)*1.08)+((100-50)*1.07)+((AE2298-100)*1.04),(10*1.09)+((50-10)*1.08)+((100-50)*1.07)+((200-100)*1.04)+((AE2298-200)*1.02))))))</f>
        <v>14.323600000000001</v>
      </c>
      <c r="AG2298" s="11">
        <f>IF(Z2298=1,AF2298*1.08,IF(Z2298=4,AF2298*1.08,IF(Z2298=2,0,IF(AE2298&lt;=100,(AF2298*1.25),IF(AE2298&lt;=200,134.5+((AE2298-100)*1.04*1.16),255.14+((AE2298-200)*1.02*1.12))))))</f>
        <v>17.904500000000002</v>
      </c>
      <c r="AH2298" s="11">
        <f>IF(Z2298=1,0,IF(Z2298=4,0,(AG2298*1.08)))</f>
        <v>19.336860000000005</v>
      </c>
      <c r="AI2298" s="9">
        <f>TRUNC(AF2298,2)</f>
        <v>14.32</v>
      </c>
      <c r="AJ2298" s="9">
        <f>TRUNC(AG2298,2)</f>
        <v>17.899999999999999</v>
      </c>
      <c r="AK2298" s="9">
        <f>TRUNC(AH2298,2)</f>
        <v>19.329999999999998</v>
      </c>
      <c r="AL2298" s="13">
        <v>44170</v>
      </c>
      <c r="AM2298" s="13">
        <v>44187</v>
      </c>
      <c r="AN2298" s="13" t="s">
        <v>6541</v>
      </c>
    </row>
    <row r="2299" spans="1:40" ht="57" customHeight="1" x14ac:dyDescent="0.25">
      <c r="A2299" s="1">
        <v>8699536030098</v>
      </c>
      <c r="B2299" s="1" t="s">
        <v>497</v>
      </c>
      <c r="C2299" s="1" t="s">
        <v>498</v>
      </c>
      <c r="D2299" s="2" t="s">
        <v>150</v>
      </c>
      <c r="E2299" s="3" t="s">
        <v>133</v>
      </c>
      <c r="F2299" s="3">
        <v>0</v>
      </c>
      <c r="G2299" s="2">
        <v>1</v>
      </c>
      <c r="H2299" s="3">
        <v>1</v>
      </c>
      <c r="I2299" s="3"/>
      <c r="J2299" s="3"/>
      <c r="K2299" s="3"/>
      <c r="L2299" s="4" t="s">
        <v>5202</v>
      </c>
      <c r="M2299" s="4" t="s">
        <v>257</v>
      </c>
      <c r="N2299" s="3" t="s">
        <v>5946</v>
      </c>
      <c r="O2299" s="3">
        <v>750</v>
      </c>
      <c r="P2299" s="3" t="s">
        <v>76</v>
      </c>
      <c r="Q2299" s="3">
        <v>10</v>
      </c>
      <c r="R2299" s="3" t="s">
        <v>48</v>
      </c>
      <c r="S2299" s="10" t="s">
        <v>18</v>
      </c>
      <c r="T2299" s="3" t="s">
        <v>153</v>
      </c>
      <c r="U2299" s="38">
        <v>6.93</v>
      </c>
      <c r="V2299" s="38">
        <v>7.63</v>
      </c>
      <c r="W2299" s="38">
        <v>6.1</v>
      </c>
      <c r="X2299" s="3" t="s">
        <v>225</v>
      </c>
      <c r="Y2299" s="12"/>
      <c r="Z2299" s="1">
        <v>0</v>
      </c>
      <c r="AA2299" s="9">
        <v>19.84</v>
      </c>
      <c r="AB2299" s="9"/>
      <c r="AC2299" s="50">
        <f>IF(AD2299=AK2299,1,0)</f>
        <v>1</v>
      </c>
      <c r="AD2299" s="50">
        <v>29.06</v>
      </c>
      <c r="AE2299" s="39">
        <v>19.84</v>
      </c>
      <c r="AF2299" s="11">
        <f>IF(Z2299=2,AE2299*1.08,IF(AE2299&lt;=10,(AE2299*1.09),IF(AE2299&lt;=50,(10*1.09)+((AE2299-10)*1.08),IF(AE2299&lt;=100,(10*1.09)+((50-10)*1.08)+((AE2299-50)*1.07),IF(AE2299&lt;=200,(10*1.09)+((50-10)*1.08)+((100-50)*1.07)+((AE2299-100)*1.04),(10*1.09)+((50-10)*1.08)+((100-50)*1.07)+((200-100)*1.04)+((AE2299-200)*1.02))))))</f>
        <v>21.527200000000001</v>
      </c>
      <c r="AG2299" s="11">
        <f>IF(Z2299=1,AF2299*1.08,IF(Z2299=4,AF2299*1.08,IF(Z2299=2,0,IF(AE2299&lt;=100,(AF2299*1.25),IF(AE2299&lt;=200,134.5+((AE2299-100)*1.04*1.16),255.14+((AE2299-200)*1.02*1.12))))))</f>
        <v>26.908999999999999</v>
      </c>
      <c r="AH2299" s="11">
        <f>IF(Z2299=1,0,IF(Z2299=4,0,(AG2299*1.08)))</f>
        <v>29.061720000000001</v>
      </c>
      <c r="AI2299" s="9">
        <f>TRUNC(AF2299,2)</f>
        <v>21.52</v>
      </c>
      <c r="AJ2299" s="9">
        <f>TRUNC(AG2299,2)</f>
        <v>26.9</v>
      </c>
      <c r="AK2299" s="9">
        <f>TRUNC(AH2299,2)</f>
        <v>29.06</v>
      </c>
      <c r="AL2299" s="13">
        <v>44170</v>
      </c>
      <c r="AM2299" s="13">
        <v>44187</v>
      </c>
      <c r="AN2299" s="13" t="s">
        <v>6541</v>
      </c>
    </row>
    <row r="2300" spans="1:40" ht="57" customHeight="1" x14ac:dyDescent="0.25">
      <c r="A2300" s="1">
        <v>8699638094448</v>
      </c>
      <c r="B2300" s="1" t="s">
        <v>1749</v>
      </c>
      <c r="C2300" s="1" t="s">
        <v>1750</v>
      </c>
      <c r="D2300" s="2" t="s">
        <v>150</v>
      </c>
      <c r="E2300" s="3" t="s">
        <v>133</v>
      </c>
      <c r="F2300" s="3">
        <v>0</v>
      </c>
      <c r="G2300" s="2">
        <v>1</v>
      </c>
      <c r="H2300" s="3">
        <v>1</v>
      </c>
      <c r="I2300" s="3"/>
      <c r="J2300" s="3"/>
      <c r="K2300" s="3"/>
      <c r="L2300" s="4" t="s">
        <v>3815</v>
      </c>
      <c r="M2300" s="4" t="s">
        <v>426</v>
      </c>
      <c r="N2300" s="3" t="s">
        <v>5974</v>
      </c>
      <c r="O2300" s="3">
        <v>1</v>
      </c>
      <c r="P2300" s="3" t="s">
        <v>92</v>
      </c>
      <c r="Q2300" s="3">
        <v>10</v>
      </c>
      <c r="R2300" s="3" t="s">
        <v>48</v>
      </c>
      <c r="S2300" s="10" t="s">
        <v>18</v>
      </c>
      <c r="T2300" s="3" t="s">
        <v>102</v>
      </c>
      <c r="U2300" s="38">
        <v>5.35</v>
      </c>
      <c r="V2300" s="38">
        <v>5.35</v>
      </c>
      <c r="W2300" s="38">
        <v>4.28</v>
      </c>
      <c r="X2300" s="10" t="s">
        <v>102</v>
      </c>
      <c r="Y2300" s="12"/>
      <c r="Z2300" s="1">
        <v>0</v>
      </c>
      <c r="AA2300" s="9">
        <v>16.27</v>
      </c>
      <c r="AB2300" s="9"/>
      <c r="AC2300" s="50">
        <f>IF(AD2300=AK2300,1,0)</f>
        <v>1</v>
      </c>
      <c r="AD2300" s="50">
        <v>23.85</v>
      </c>
      <c r="AE2300" s="39">
        <v>16.27</v>
      </c>
      <c r="AF2300" s="11">
        <f>IF(Z2300=2,AE2300*1.08,IF(AE2300&lt;=10,(AE2300*1.09),IF(AE2300&lt;=50,(10*1.09)+((AE2300-10)*1.08),IF(AE2300&lt;=100,(10*1.09)+((50-10)*1.08)+((AE2300-50)*1.07),IF(AE2300&lt;=200,(10*1.09)+((50-10)*1.08)+((100-50)*1.07)+((AE2300-100)*1.04),(10*1.09)+((50-10)*1.08)+((100-50)*1.07)+((200-100)*1.04)+((AE2300-200)*1.02))))))</f>
        <v>17.671600000000002</v>
      </c>
      <c r="AG2300" s="11">
        <f>IF(Z2300=1,AF2300*1.08,IF(Z2300=4,AF2300*1.08,IF(Z2300=2,0,IF(AE2300&lt;=100,(AF2300*1.25),IF(AE2300&lt;=200,134.5+((AE2300-100)*1.04*1.16),255.14+((AE2300-200)*1.02*1.12))))))</f>
        <v>22.089500000000001</v>
      </c>
      <c r="AH2300" s="11">
        <f>IF(Z2300=1,0,IF(Z2300=4,0,(AG2300*1.08)))</f>
        <v>23.856660000000002</v>
      </c>
      <c r="AI2300" s="9">
        <f>TRUNC(AF2300,2)</f>
        <v>17.670000000000002</v>
      </c>
      <c r="AJ2300" s="9">
        <f>TRUNC(AG2300,2)</f>
        <v>22.08</v>
      </c>
      <c r="AK2300" s="9">
        <f>TRUNC(AH2300,2)</f>
        <v>23.85</v>
      </c>
      <c r="AL2300" s="13">
        <v>44170</v>
      </c>
      <c r="AM2300" s="13">
        <v>44187</v>
      </c>
      <c r="AN2300" s="13" t="s">
        <v>6541</v>
      </c>
    </row>
    <row r="2301" spans="1:40" ht="57" customHeight="1" x14ac:dyDescent="0.25">
      <c r="A2301" s="1">
        <v>8699638094455</v>
      </c>
      <c r="B2301" s="1" t="s">
        <v>1749</v>
      </c>
      <c r="C2301" s="1" t="s">
        <v>1750</v>
      </c>
      <c r="D2301" s="2" t="s">
        <v>150</v>
      </c>
      <c r="E2301" s="3" t="s">
        <v>133</v>
      </c>
      <c r="F2301" s="3">
        <v>0</v>
      </c>
      <c r="G2301" s="29">
        <v>1</v>
      </c>
      <c r="H2301" s="3">
        <v>1</v>
      </c>
      <c r="I2301" s="3"/>
      <c r="J2301" s="3"/>
      <c r="K2301" s="3"/>
      <c r="L2301" s="4" t="s">
        <v>1751</v>
      </c>
      <c r="M2301" s="4" t="s">
        <v>426</v>
      </c>
      <c r="N2301" s="3" t="s">
        <v>5974</v>
      </c>
      <c r="O2301" s="3">
        <v>1</v>
      </c>
      <c r="P2301" s="3" t="s">
        <v>92</v>
      </c>
      <c r="Q2301" s="3">
        <v>20</v>
      </c>
      <c r="R2301" s="3" t="s">
        <v>48</v>
      </c>
      <c r="S2301" s="10" t="s">
        <v>18</v>
      </c>
      <c r="T2301" s="3" t="s">
        <v>102</v>
      </c>
      <c r="U2301" s="38">
        <v>10.7</v>
      </c>
      <c r="V2301" s="38">
        <v>10.7</v>
      </c>
      <c r="W2301" s="38">
        <v>8.56</v>
      </c>
      <c r="X2301" s="10" t="s">
        <v>102</v>
      </c>
      <c r="Y2301" s="12"/>
      <c r="Z2301" s="1">
        <v>0</v>
      </c>
      <c r="AA2301" s="9">
        <v>32.6</v>
      </c>
      <c r="AB2301" s="9"/>
      <c r="AC2301" s="50">
        <f>IF(AD2301=AK2301,1,0)</f>
        <v>1</v>
      </c>
      <c r="AD2301" s="50">
        <v>47.66</v>
      </c>
      <c r="AE2301" s="39">
        <v>32.6</v>
      </c>
      <c r="AF2301" s="11">
        <f>IF(Z2301=2,AE2301*1.08,IF(AE2301&lt;=10,(AE2301*1.09),IF(AE2301&lt;=50,(10*1.09)+((AE2301-10)*1.08),IF(AE2301&lt;=100,(10*1.09)+((50-10)*1.08)+((AE2301-50)*1.07),IF(AE2301&lt;=200,(10*1.09)+((50-10)*1.08)+((100-50)*1.07)+((AE2301-100)*1.04),(10*1.09)+((50-10)*1.08)+((100-50)*1.07)+((200-100)*1.04)+((AE2301-200)*1.02))))))</f>
        <v>35.308000000000007</v>
      </c>
      <c r="AG2301" s="11">
        <f>IF(Z2301=1,AF2301*1.08,IF(Z2301=4,AF2301*1.08,IF(Z2301=2,0,IF(AE2301&lt;=100,(AF2301*1.25),IF(AE2301&lt;=200,134.5+((AE2301-100)*1.04*1.16),255.14+((AE2301-200)*1.02*1.12))))))</f>
        <v>44.135000000000005</v>
      </c>
      <c r="AH2301" s="11">
        <f>IF(Z2301=1,0,IF(Z2301=4,0,(AG2301*1.08)))</f>
        <v>47.665800000000011</v>
      </c>
      <c r="AI2301" s="9">
        <f>TRUNC(AF2301,2)</f>
        <v>35.299999999999997</v>
      </c>
      <c r="AJ2301" s="9">
        <f>TRUNC(AG2301,2)</f>
        <v>44.13</v>
      </c>
      <c r="AK2301" s="9">
        <f>TRUNC(AH2301,2)</f>
        <v>47.66</v>
      </c>
      <c r="AL2301" s="13">
        <v>44170</v>
      </c>
      <c r="AM2301" s="13">
        <v>44187</v>
      </c>
      <c r="AN2301" s="13" t="s">
        <v>6541</v>
      </c>
    </row>
    <row r="2302" spans="1:40" ht="57" customHeight="1" x14ac:dyDescent="0.25">
      <c r="A2302" s="1">
        <v>8699541280716</v>
      </c>
      <c r="B2302" s="1" t="s">
        <v>1749</v>
      </c>
      <c r="C2302" s="1" t="s">
        <v>1750</v>
      </c>
      <c r="D2302" s="2" t="s">
        <v>150</v>
      </c>
      <c r="E2302" s="3" t="s">
        <v>133</v>
      </c>
      <c r="F2302" s="3">
        <v>0</v>
      </c>
      <c r="G2302" s="2">
        <v>1</v>
      </c>
      <c r="H2302" s="3">
        <v>1</v>
      </c>
      <c r="I2302" s="3"/>
      <c r="J2302" s="3"/>
      <c r="K2302" s="3"/>
      <c r="L2302" s="4" t="s">
        <v>3817</v>
      </c>
      <c r="M2302" s="4" t="s">
        <v>426</v>
      </c>
      <c r="N2302" s="2" t="s">
        <v>5949</v>
      </c>
      <c r="O2302" s="3">
        <v>250</v>
      </c>
      <c r="P2302" s="3" t="s">
        <v>76</v>
      </c>
      <c r="Q2302" s="3">
        <v>100</v>
      </c>
      <c r="R2302" s="3" t="s">
        <v>48</v>
      </c>
      <c r="S2302" s="10" t="s">
        <v>18</v>
      </c>
      <c r="T2302" s="3" t="s">
        <v>129</v>
      </c>
      <c r="U2302" s="38">
        <v>5.18</v>
      </c>
      <c r="V2302" s="38">
        <v>5.18</v>
      </c>
      <c r="W2302" s="38">
        <v>4.1399999999999997</v>
      </c>
      <c r="X2302" s="11" t="s">
        <v>129</v>
      </c>
      <c r="Y2302" s="12"/>
      <c r="Z2302" s="1">
        <v>0</v>
      </c>
      <c r="AA2302" s="9">
        <v>15.74</v>
      </c>
      <c r="AB2302" s="9"/>
      <c r="AC2302" s="50"/>
      <c r="AD2302" s="50"/>
      <c r="AE2302" s="39">
        <v>15.74</v>
      </c>
      <c r="AF2302" s="11">
        <f>IF(Z2302=2,AE2302*1.08,IF(AE2302&lt;=10,(AE2302*1.09),IF(AE2302&lt;=50,(10*1.09)+((AE2302-10)*1.08),IF(AE2302&lt;=100,(10*1.09)+((50-10)*1.08)+((AE2302-50)*1.07),IF(AE2302&lt;=200,(10*1.09)+((50-10)*1.08)+((100-50)*1.07)+((AE2302-100)*1.04),(10*1.09)+((50-10)*1.08)+((100-50)*1.07)+((200-100)*1.04)+((AE2302-200)*1.02))))))</f>
        <v>17.0992</v>
      </c>
      <c r="AG2302" s="11">
        <f>IF(Z2302=1,AF2302*1.08,IF(Z2302=4,AF2302*1.08,IF(Z2302=2,0,IF(AE2302&lt;=100,(AF2302*1.25),IF(AE2302&lt;=200,134.5+((AE2302-100)*1.04*1.16),255.14+((AE2302-200)*1.02*1.12))))))</f>
        <v>21.373999999999999</v>
      </c>
      <c r="AH2302" s="11">
        <f>IF(Z2302=1,0,IF(Z2302=4,0,(AG2302*1.08)))</f>
        <v>23.083919999999999</v>
      </c>
      <c r="AI2302" s="9">
        <f>TRUNC(AF2302,2)</f>
        <v>17.09</v>
      </c>
      <c r="AJ2302" s="9">
        <f>TRUNC(AG2302,2)</f>
        <v>21.37</v>
      </c>
      <c r="AK2302" s="9">
        <f>TRUNC(AH2302,2)</f>
        <v>23.08</v>
      </c>
      <c r="AL2302" s="13">
        <v>44170</v>
      </c>
      <c r="AM2302" s="13">
        <v>44187</v>
      </c>
      <c r="AN2302" s="13" t="s">
        <v>6541</v>
      </c>
    </row>
    <row r="2303" spans="1:40" ht="57" customHeight="1" x14ac:dyDescent="0.25">
      <c r="A2303" s="1">
        <v>8699541090100</v>
      </c>
      <c r="B2303" s="1" t="s">
        <v>1749</v>
      </c>
      <c r="C2303" s="1" t="s">
        <v>1750</v>
      </c>
      <c r="D2303" s="2" t="s">
        <v>150</v>
      </c>
      <c r="E2303" s="3" t="s">
        <v>133</v>
      </c>
      <c r="F2303" s="3">
        <v>0</v>
      </c>
      <c r="G2303" s="2">
        <v>1</v>
      </c>
      <c r="H2303" s="3">
        <v>1</v>
      </c>
      <c r="I2303" s="3"/>
      <c r="J2303" s="3"/>
      <c r="K2303" s="3"/>
      <c r="L2303" s="4" t="s">
        <v>3818</v>
      </c>
      <c r="M2303" s="4" t="s">
        <v>426</v>
      </c>
      <c r="N2303" s="3" t="s">
        <v>5949</v>
      </c>
      <c r="O2303" s="3">
        <v>500</v>
      </c>
      <c r="P2303" s="3" t="s">
        <v>76</v>
      </c>
      <c r="Q2303" s="3">
        <v>16</v>
      </c>
      <c r="R2303" s="3" t="s">
        <v>48</v>
      </c>
      <c r="S2303" s="10" t="s">
        <v>18</v>
      </c>
      <c r="T2303" s="10" t="s">
        <v>102</v>
      </c>
      <c r="U2303" s="38">
        <v>4.74</v>
      </c>
      <c r="V2303" s="38">
        <v>5.66</v>
      </c>
      <c r="W2303" s="38">
        <v>4.5199999999999996</v>
      </c>
      <c r="X2303" s="10" t="s">
        <v>102</v>
      </c>
      <c r="Y2303" s="12"/>
      <c r="Z2303" s="1">
        <v>0</v>
      </c>
      <c r="AA2303" s="9">
        <v>17.21</v>
      </c>
      <c r="AB2303" s="9"/>
      <c r="AC2303" s="50"/>
      <c r="AD2303" s="50"/>
      <c r="AE2303" s="39">
        <v>17.21</v>
      </c>
      <c r="AF2303" s="11">
        <f>IF(Z2303=2,AE2303*1.08,IF(AE2303&lt;=10,(AE2303*1.09),IF(AE2303&lt;=50,(10*1.09)+((AE2303-10)*1.08),IF(AE2303&lt;=100,(10*1.09)+((50-10)*1.08)+((AE2303-50)*1.07),IF(AE2303&lt;=200,(10*1.09)+((50-10)*1.08)+((100-50)*1.07)+((AE2303-100)*1.04),(10*1.09)+((50-10)*1.08)+((100-50)*1.07)+((200-100)*1.04)+((AE2303-200)*1.02))))))</f>
        <v>18.686800000000002</v>
      </c>
      <c r="AG2303" s="11">
        <f>IF(Z2303=1,AF2303*1.08,IF(Z2303=4,AF2303*1.08,IF(Z2303=2,0,IF(AE2303&lt;=100,(AF2303*1.25),IF(AE2303&lt;=200,134.5+((AE2303-100)*1.04*1.16),255.14+((AE2303-200)*1.02*1.12))))))</f>
        <v>23.358500000000003</v>
      </c>
      <c r="AH2303" s="11">
        <f>IF(Z2303=1,0,IF(Z2303=4,0,(AG2303*1.08)))</f>
        <v>25.227180000000004</v>
      </c>
      <c r="AI2303" s="9">
        <f>TRUNC(AF2303,2)</f>
        <v>18.68</v>
      </c>
      <c r="AJ2303" s="9">
        <f>TRUNC(AG2303,2)</f>
        <v>23.35</v>
      </c>
      <c r="AK2303" s="9">
        <f>TRUNC(AH2303,2)</f>
        <v>25.22</v>
      </c>
      <c r="AL2303" s="13">
        <v>44170</v>
      </c>
      <c r="AM2303" s="13">
        <v>44187</v>
      </c>
      <c r="AN2303" s="13" t="s">
        <v>6541</v>
      </c>
    </row>
    <row r="2304" spans="1:40" ht="57" customHeight="1" x14ac:dyDescent="0.25">
      <c r="A2304" s="1">
        <v>8699541281850</v>
      </c>
      <c r="B2304" s="1" t="s">
        <v>1749</v>
      </c>
      <c r="C2304" s="1" t="s">
        <v>1750</v>
      </c>
      <c r="D2304" s="2" t="s">
        <v>150</v>
      </c>
      <c r="E2304" s="3" t="s">
        <v>133</v>
      </c>
      <c r="F2304" s="3">
        <v>0</v>
      </c>
      <c r="G2304" s="2">
        <v>2</v>
      </c>
      <c r="H2304" s="3">
        <v>1</v>
      </c>
      <c r="I2304" s="3"/>
      <c r="J2304" s="3"/>
      <c r="K2304" s="3"/>
      <c r="L2304" s="4" t="s">
        <v>3819</v>
      </c>
      <c r="M2304" s="4" t="s">
        <v>426</v>
      </c>
      <c r="N2304" s="2" t="s">
        <v>5949</v>
      </c>
      <c r="O2304" s="3">
        <v>500</v>
      </c>
      <c r="P2304" s="3" t="s">
        <v>76</v>
      </c>
      <c r="Q2304" s="3">
        <v>100</v>
      </c>
      <c r="R2304" s="3" t="s">
        <v>48</v>
      </c>
      <c r="S2304" s="10" t="s">
        <v>18</v>
      </c>
      <c r="T2304" s="3" t="s">
        <v>129</v>
      </c>
      <c r="U2304" s="38">
        <v>10.36</v>
      </c>
      <c r="V2304" s="38">
        <v>10.36</v>
      </c>
      <c r="W2304" s="38">
        <v>8.2799999999999994</v>
      </c>
      <c r="X2304" s="11" t="s">
        <v>129</v>
      </c>
      <c r="Y2304" s="12"/>
      <c r="Z2304" s="1">
        <v>0</v>
      </c>
      <c r="AA2304" s="9">
        <v>19.84</v>
      </c>
      <c r="AB2304" s="9"/>
      <c r="AC2304" s="50"/>
      <c r="AD2304" s="50"/>
      <c r="AE2304" s="39">
        <v>19.84</v>
      </c>
      <c r="AF2304" s="11">
        <f>IF(Z2304=2,AE2304*1.08,IF(AE2304&lt;=10,(AE2304*1.09),IF(AE2304&lt;=50,(10*1.09)+((AE2304-10)*1.08),IF(AE2304&lt;=100,(10*1.09)+((50-10)*1.08)+((AE2304-50)*1.07),IF(AE2304&lt;=200,(10*1.09)+((50-10)*1.08)+((100-50)*1.07)+((AE2304-100)*1.04),(10*1.09)+((50-10)*1.08)+((100-50)*1.07)+((200-100)*1.04)+((AE2304-200)*1.02))))))</f>
        <v>21.527200000000001</v>
      </c>
      <c r="AG2304" s="11">
        <f>IF(Z2304=1,AF2304*1.08,IF(Z2304=4,AF2304*1.08,IF(Z2304=2,0,IF(AE2304&lt;=100,(AF2304*1.25),IF(AE2304&lt;=200,134.5+((AE2304-100)*1.04*1.16),255.14+((AE2304-200)*1.02*1.12))))))</f>
        <v>26.908999999999999</v>
      </c>
      <c r="AH2304" s="11">
        <f>IF(Z2304=1,0,IF(Z2304=4,0,(AG2304*1.08)))</f>
        <v>29.061720000000001</v>
      </c>
      <c r="AI2304" s="9">
        <f>TRUNC(AF2304,2)</f>
        <v>21.52</v>
      </c>
      <c r="AJ2304" s="9">
        <f>TRUNC(AG2304,2)</f>
        <v>26.9</v>
      </c>
      <c r="AK2304" s="9">
        <f>TRUNC(AH2304,2)</f>
        <v>29.06</v>
      </c>
      <c r="AL2304" s="13">
        <v>44170</v>
      </c>
      <c r="AM2304" s="13">
        <v>44187</v>
      </c>
      <c r="AN2304" s="13" t="s">
        <v>6541</v>
      </c>
    </row>
    <row r="2305" spans="1:40" ht="57" customHeight="1" x14ac:dyDescent="0.25">
      <c r="A2305" s="1">
        <v>8680199272604</v>
      </c>
      <c r="B2305" s="1" t="s">
        <v>4594</v>
      </c>
      <c r="C2305" s="1" t="s">
        <v>4595</v>
      </c>
      <c r="D2305" s="2" t="s">
        <v>150</v>
      </c>
      <c r="E2305" s="3" t="s">
        <v>5731</v>
      </c>
      <c r="F2305" s="3">
        <v>0</v>
      </c>
      <c r="G2305" s="2">
        <v>1</v>
      </c>
      <c r="H2305" s="3">
        <v>1</v>
      </c>
      <c r="I2305" s="3"/>
      <c r="J2305" s="3"/>
      <c r="K2305" s="3"/>
      <c r="L2305" s="4" t="s">
        <v>5203</v>
      </c>
      <c r="M2305" s="4" t="s">
        <v>4596</v>
      </c>
      <c r="N2305" s="3" t="s">
        <v>5928</v>
      </c>
      <c r="O2305" s="3">
        <v>1</v>
      </c>
      <c r="P2305" s="3" t="s">
        <v>92</v>
      </c>
      <c r="Q2305" s="3">
        <v>1</v>
      </c>
      <c r="R2305" s="3" t="s">
        <v>48</v>
      </c>
      <c r="S2305" s="10" t="s">
        <v>18</v>
      </c>
      <c r="T2305" s="3" t="s">
        <v>111</v>
      </c>
      <c r="U2305" s="38">
        <v>4.66</v>
      </c>
      <c r="V2305" s="38">
        <v>4.66</v>
      </c>
      <c r="W2305" s="38">
        <v>2.79</v>
      </c>
      <c r="X2305" s="3" t="s">
        <v>111</v>
      </c>
      <c r="Y2305" s="12"/>
      <c r="Z2305" s="1">
        <v>0</v>
      </c>
      <c r="AA2305" s="9">
        <v>10.57</v>
      </c>
      <c r="AB2305" s="9"/>
      <c r="AC2305" s="50">
        <f>IF(AD2305=AK2305,1,0)</f>
        <v>1</v>
      </c>
      <c r="AD2305" s="50">
        <v>15.54</v>
      </c>
      <c r="AE2305" s="39">
        <v>10.57</v>
      </c>
      <c r="AF2305" s="11">
        <f>IF(Z2305=2,AE2305*1.08,IF(AE2305&lt;=10,(AE2305*1.09),IF(AE2305&lt;=50,(10*1.09)+((AE2305-10)*1.08),IF(AE2305&lt;=100,(10*1.09)+((50-10)*1.08)+((AE2305-50)*1.07),IF(AE2305&lt;=200,(10*1.09)+((50-10)*1.08)+((100-50)*1.07)+((AE2305-100)*1.04),(10*1.09)+((50-10)*1.08)+((100-50)*1.07)+((200-100)*1.04)+((AE2305-200)*1.02))))))</f>
        <v>11.515600000000001</v>
      </c>
      <c r="AG2305" s="11">
        <f>IF(Z2305=1,AF2305*1.08,IF(Z2305=4,AF2305*1.08,IF(Z2305=2,0,IF(AE2305&lt;=100,(AF2305*1.25),IF(AE2305&lt;=200,134.5+((AE2305-100)*1.04*1.16),255.14+((AE2305-200)*1.02*1.12))))))</f>
        <v>14.394500000000001</v>
      </c>
      <c r="AH2305" s="11">
        <f>IF(Z2305=1,0,IF(Z2305=4,0,(AG2305*1.08)))</f>
        <v>15.546060000000002</v>
      </c>
      <c r="AI2305" s="9">
        <f>TRUNC(AF2305,2)</f>
        <v>11.51</v>
      </c>
      <c r="AJ2305" s="9">
        <f>TRUNC(AG2305,2)</f>
        <v>14.39</v>
      </c>
      <c r="AK2305" s="9">
        <f>TRUNC(AH2305,2)</f>
        <v>15.54</v>
      </c>
      <c r="AL2305" s="13">
        <v>44170</v>
      </c>
      <c r="AM2305" s="13">
        <v>44187</v>
      </c>
      <c r="AN2305" s="13" t="s">
        <v>6541</v>
      </c>
    </row>
    <row r="2306" spans="1:40" ht="57" customHeight="1" x14ac:dyDescent="0.25">
      <c r="A2306" s="1">
        <v>8699724090651</v>
      </c>
      <c r="B2306" s="1" t="s">
        <v>1923</v>
      </c>
      <c r="C2306" s="1" t="s">
        <v>1924</v>
      </c>
      <c r="D2306" s="2" t="s">
        <v>150</v>
      </c>
      <c r="E2306" s="3" t="s">
        <v>5731</v>
      </c>
      <c r="F2306" s="3">
        <v>0</v>
      </c>
      <c r="G2306" s="2">
        <v>1</v>
      </c>
      <c r="H2306" s="3">
        <v>1</v>
      </c>
      <c r="I2306" s="3"/>
      <c r="J2306" s="3"/>
      <c r="K2306" s="3"/>
      <c r="L2306" s="4" t="s">
        <v>363</v>
      </c>
      <c r="M2306" s="4" t="s">
        <v>362</v>
      </c>
      <c r="N2306" s="3" t="s">
        <v>5990</v>
      </c>
      <c r="O2306" s="3">
        <v>200</v>
      </c>
      <c r="P2306" s="3" t="s">
        <v>76</v>
      </c>
      <c r="Q2306" s="3">
        <v>14</v>
      </c>
      <c r="R2306" s="3" t="s">
        <v>48</v>
      </c>
      <c r="S2306" s="10" t="s">
        <v>18</v>
      </c>
      <c r="T2306" s="3" t="s">
        <v>102</v>
      </c>
      <c r="U2306" s="38">
        <v>13.79</v>
      </c>
      <c r="V2306" s="38">
        <v>14.29</v>
      </c>
      <c r="W2306" s="38">
        <v>8.57</v>
      </c>
      <c r="X2306" s="11" t="s">
        <v>111</v>
      </c>
      <c r="Y2306" s="12"/>
      <c r="Z2306" s="1">
        <v>0</v>
      </c>
      <c r="AA2306" s="9">
        <v>26.78</v>
      </c>
      <c r="AB2306" s="9"/>
      <c r="AC2306" s="50">
        <f>IF(AD2306=AK2306,1,0)</f>
        <v>0</v>
      </c>
      <c r="AD2306" s="50">
        <v>39.18</v>
      </c>
      <c r="AE2306" s="39">
        <v>22.58</v>
      </c>
      <c r="AF2306" s="11">
        <f>IF(Z2306=2,AE2306*1.08,IF(AE2306&lt;=10,(AE2306*1.09),IF(AE2306&lt;=50,(10*1.09)+((AE2306-10)*1.08),IF(AE2306&lt;=100,(10*1.09)+((50-10)*1.08)+((AE2306-50)*1.07),IF(AE2306&lt;=200,(10*1.09)+((50-10)*1.08)+((100-50)*1.07)+((AE2306-100)*1.04),(10*1.09)+((50-10)*1.08)+((100-50)*1.07)+((200-100)*1.04)+((AE2306-200)*1.02))))))</f>
        <v>24.4864</v>
      </c>
      <c r="AG2306" s="11">
        <f>IF(Z2306=1,AF2306*1.08,IF(Z2306=4,AF2306*1.08,IF(Z2306=2,0,IF(AE2306&lt;=100,(AF2306*1.25),IF(AE2306&lt;=200,134.5+((AE2306-100)*1.04*1.16),255.14+((AE2306-200)*1.02*1.12))))))</f>
        <v>30.608000000000001</v>
      </c>
      <c r="AH2306" s="11">
        <f>IF(Z2306=1,0,IF(Z2306=4,0,(AG2306*1.08)))</f>
        <v>33.056640000000002</v>
      </c>
      <c r="AI2306" s="9">
        <f>TRUNC(AF2306,2)</f>
        <v>24.48</v>
      </c>
      <c r="AJ2306" s="9">
        <f>TRUNC(AG2306,2)</f>
        <v>30.6</v>
      </c>
      <c r="AK2306" s="9">
        <f>TRUNC(AH2306,2)</f>
        <v>33.049999999999997</v>
      </c>
      <c r="AL2306" s="13">
        <v>44170</v>
      </c>
      <c r="AM2306" s="13">
        <v>44187</v>
      </c>
      <c r="AN2306" s="13" t="s">
        <v>6541</v>
      </c>
    </row>
    <row r="2307" spans="1:40" ht="57" customHeight="1" x14ac:dyDescent="0.25">
      <c r="A2307" s="1">
        <v>8699724090668</v>
      </c>
      <c r="B2307" s="1" t="s">
        <v>1923</v>
      </c>
      <c r="C2307" s="1" t="s">
        <v>1924</v>
      </c>
      <c r="D2307" s="2" t="s">
        <v>150</v>
      </c>
      <c r="E2307" s="3" t="s">
        <v>5731</v>
      </c>
      <c r="F2307" s="3">
        <v>0</v>
      </c>
      <c r="G2307" s="2">
        <v>1</v>
      </c>
      <c r="H2307" s="3">
        <v>1</v>
      </c>
      <c r="I2307" s="3"/>
      <c r="J2307" s="3"/>
      <c r="K2307" s="3"/>
      <c r="L2307" s="4" t="s">
        <v>364</v>
      </c>
      <c r="M2307" s="4" t="s">
        <v>362</v>
      </c>
      <c r="N2307" s="3" t="s">
        <v>5990</v>
      </c>
      <c r="O2307" s="3">
        <v>200</v>
      </c>
      <c r="P2307" s="3" t="s">
        <v>76</v>
      </c>
      <c r="Q2307" s="3">
        <v>20</v>
      </c>
      <c r="R2307" s="3" t="s">
        <v>48</v>
      </c>
      <c r="S2307" s="10" t="s">
        <v>18</v>
      </c>
      <c r="T2307" s="3" t="s">
        <v>102</v>
      </c>
      <c r="U2307" s="38">
        <v>19.7</v>
      </c>
      <c r="V2307" s="38">
        <v>20.420000000000002</v>
      </c>
      <c r="W2307" s="38">
        <v>12.25</v>
      </c>
      <c r="X2307" s="11" t="s">
        <v>111</v>
      </c>
      <c r="Y2307" s="12"/>
      <c r="Z2307" s="1">
        <v>0</v>
      </c>
      <c r="AA2307" s="9">
        <v>34.03</v>
      </c>
      <c r="AB2307" s="9"/>
      <c r="AC2307" s="50">
        <f>IF(AD2307=AK2307,1,0)</f>
        <v>0</v>
      </c>
      <c r="AD2307" s="50">
        <v>49.75</v>
      </c>
      <c r="AE2307" s="39">
        <v>32.29</v>
      </c>
      <c r="AF2307" s="11">
        <f>IF(Z2307=2,AE2307*1.08,IF(AE2307&lt;=10,(AE2307*1.09),IF(AE2307&lt;=50,(10*1.09)+((AE2307-10)*1.08),IF(AE2307&lt;=100,(10*1.09)+((50-10)*1.08)+((AE2307-50)*1.07),IF(AE2307&lt;=200,(10*1.09)+((50-10)*1.08)+((100-50)*1.07)+((AE2307-100)*1.04),(10*1.09)+((50-10)*1.08)+((100-50)*1.07)+((200-100)*1.04)+((AE2307-200)*1.02))))))</f>
        <v>34.973199999999999</v>
      </c>
      <c r="AG2307" s="11">
        <f>IF(Z2307=1,AF2307*1.08,IF(Z2307=4,AF2307*1.08,IF(Z2307=2,0,IF(AE2307&lt;=100,(AF2307*1.25),IF(AE2307&lt;=200,134.5+((AE2307-100)*1.04*1.16),255.14+((AE2307-200)*1.02*1.12))))))</f>
        <v>43.716499999999996</v>
      </c>
      <c r="AH2307" s="11">
        <f>IF(Z2307=1,0,IF(Z2307=4,0,(AG2307*1.08)))</f>
        <v>47.213819999999998</v>
      </c>
      <c r="AI2307" s="9">
        <f>TRUNC(AF2307,2)</f>
        <v>34.97</v>
      </c>
      <c r="AJ2307" s="9">
        <f>TRUNC(AG2307,2)</f>
        <v>43.71</v>
      </c>
      <c r="AK2307" s="9">
        <f>TRUNC(AH2307,2)</f>
        <v>47.21</v>
      </c>
      <c r="AL2307" s="13">
        <v>44170</v>
      </c>
      <c r="AM2307" s="13">
        <v>44187</v>
      </c>
      <c r="AN2307" s="13" t="s">
        <v>6541</v>
      </c>
    </row>
    <row r="2308" spans="1:40" ht="57" customHeight="1" x14ac:dyDescent="0.25">
      <c r="A2308" s="1">
        <v>8699536092058</v>
      </c>
      <c r="B2308" s="1" t="s">
        <v>1923</v>
      </c>
      <c r="C2308" s="1" t="s">
        <v>1924</v>
      </c>
      <c r="D2308" s="2" t="s">
        <v>150</v>
      </c>
      <c r="E2308" s="3" t="s">
        <v>5731</v>
      </c>
      <c r="F2308" s="3">
        <v>0</v>
      </c>
      <c r="G2308" s="2">
        <v>1</v>
      </c>
      <c r="H2308" s="3">
        <v>1</v>
      </c>
      <c r="I2308" s="3"/>
      <c r="J2308" s="3"/>
      <c r="K2308" s="3"/>
      <c r="L2308" s="4" t="s">
        <v>5205</v>
      </c>
      <c r="M2308" s="4" t="s">
        <v>362</v>
      </c>
      <c r="N2308" s="3" t="s">
        <v>5946</v>
      </c>
      <c r="O2308" s="3">
        <v>200</v>
      </c>
      <c r="P2308" s="3" t="s">
        <v>76</v>
      </c>
      <c r="Q2308" s="3">
        <v>14</v>
      </c>
      <c r="R2308" s="3" t="s">
        <v>48</v>
      </c>
      <c r="S2308" s="10" t="s">
        <v>18</v>
      </c>
      <c r="T2308" s="3" t="s">
        <v>102</v>
      </c>
      <c r="U2308" s="38">
        <v>13.79</v>
      </c>
      <c r="V2308" s="38">
        <v>14.29</v>
      </c>
      <c r="W2308" s="38">
        <v>8.57</v>
      </c>
      <c r="X2308" s="3" t="s">
        <v>111</v>
      </c>
      <c r="Y2308" s="12"/>
      <c r="Z2308" s="1">
        <v>0</v>
      </c>
      <c r="AA2308" s="9">
        <v>32.64</v>
      </c>
      <c r="AB2308" s="9"/>
      <c r="AC2308" s="50">
        <f>IF(AD2308=AK2308,1,0)</f>
        <v>1</v>
      </c>
      <c r="AD2308" s="50">
        <v>47.72</v>
      </c>
      <c r="AE2308" s="39">
        <v>32.64</v>
      </c>
      <c r="AF2308" s="11">
        <f>IF(Z2308=2,AE2308*1.08,IF(AE2308&lt;=10,(AE2308*1.09),IF(AE2308&lt;=50,(10*1.09)+((AE2308-10)*1.08),IF(AE2308&lt;=100,(10*1.09)+((50-10)*1.08)+((AE2308-50)*1.07),IF(AE2308&lt;=200,(10*1.09)+((50-10)*1.08)+((100-50)*1.07)+((AE2308-100)*1.04),(10*1.09)+((50-10)*1.08)+((100-50)*1.07)+((200-100)*1.04)+((AE2308-200)*1.02))))))</f>
        <v>35.351200000000006</v>
      </c>
      <c r="AG2308" s="11">
        <f>IF(Z2308=1,AF2308*1.08,IF(Z2308=4,AF2308*1.08,IF(Z2308=2,0,IF(AE2308&lt;=100,(AF2308*1.25),IF(AE2308&lt;=200,134.5+((AE2308-100)*1.04*1.16),255.14+((AE2308-200)*1.02*1.12))))))</f>
        <v>44.189000000000007</v>
      </c>
      <c r="AH2308" s="11">
        <f>IF(Z2308=1,0,IF(Z2308=4,0,(AG2308*1.08)))</f>
        <v>47.724120000000013</v>
      </c>
      <c r="AI2308" s="9">
        <f>TRUNC(AF2308,2)</f>
        <v>35.35</v>
      </c>
      <c r="AJ2308" s="9">
        <f>TRUNC(AG2308,2)</f>
        <v>44.18</v>
      </c>
      <c r="AK2308" s="9">
        <f>TRUNC(AH2308,2)</f>
        <v>47.72</v>
      </c>
      <c r="AL2308" s="13">
        <v>44170</v>
      </c>
      <c r="AM2308" s="13">
        <v>44187</v>
      </c>
      <c r="AN2308" s="13" t="s">
        <v>6541</v>
      </c>
    </row>
    <row r="2309" spans="1:40" ht="57" customHeight="1" x14ac:dyDescent="0.25">
      <c r="A2309" s="1">
        <v>8699536092065</v>
      </c>
      <c r="B2309" s="1" t="s">
        <v>1923</v>
      </c>
      <c r="C2309" s="1" t="s">
        <v>1924</v>
      </c>
      <c r="D2309" s="2" t="s">
        <v>150</v>
      </c>
      <c r="E2309" s="3" t="s">
        <v>5731</v>
      </c>
      <c r="F2309" s="3">
        <v>0</v>
      </c>
      <c r="G2309" s="2">
        <v>1</v>
      </c>
      <c r="H2309" s="3">
        <v>1</v>
      </c>
      <c r="I2309" s="3"/>
      <c r="J2309" s="3"/>
      <c r="K2309" s="3"/>
      <c r="L2309" s="4" t="s">
        <v>5206</v>
      </c>
      <c r="M2309" s="4" t="s">
        <v>362</v>
      </c>
      <c r="N2309" s="3" t="s">
        <v>5946</v>
      </c>
      <c r="O2309" s="3">
        <v>200</v>
      </c>
      <c r="P2309" s="3" t="s">
        <v>76</v>
      </c>
      <c r="Q2309" s="3">
        <v>20</v>
      </c>
      <c r="R2309" s="3" t="s">
        <v>48</v>
      </c>
      <c r="S2309" s="10" t="s">
        <v>18</v>
      </c>
      <c r="T2309" s="3" t="s">
        <v>102</v>
      </c>
      <c r="U2309" s="38">
        <v>19.7</v>
      </c>
      <c r="V2309" s="38">
        <v>20.420000000000002</v>
      </c>
      <c r="W2309" s="38">
        <v>12.25</v>
      </c>
      <c r="X2309" s="3" t="s">
        <v>111</v>
      </c>
      <c r="Y2309" s="12"/>
      <c r="Z2309" s="1">
        <v>0</v>
      </c>
      <c r="AA2309" s="9">
        <v>46.7</v>
      </c>
      <c r="AB2309" s="9"/>
      <c r="AC2309" s="50">
        <f>IF(AD2309=AK2309,1,0)</f>
        <v>1</v>
      </c>
      <c r="AD2309" s="50">
        <v>68.22</v>
      </c>
      <c r="AE2309" s="39">
        <v>46.7</v>
      </c>
      <c r="AF2309" s="11">
        <f>IF(Z2309=2,AE2309*1.08,IF(AE2309&lt;=10,(AE2309*1.09),IF(AE2309&lt;=50,(10*1.09)+((AE2309-10)*1.08),IF(AE2309&lt;=100,(10*1.09)+((50-10)*1.08)+((AE2309-50)*1.07),IF(AE2309&lt;=200,(10*1.09)+((50-10)*1.08)+((100-50)*1.07)+((AE2309-100)*1.04),(10*1.09)+((50-10)*1.08)+((100-50)*1.07)+((200-100)*1.04)+((AE2309-200)*1.02))))))</f>
        <v>50.536000000000001</v>
      </c>
      <c r="AG2309" s="11">
        <f>IF(Z2309=1,AF2309*1.08,IF(Z2309=4,AF2309*1.08,IF(Z2309=2,0,IF(AE2309&lt;=100,(AF2309*1.25),IF(AE2309&lt;=200,134.5+((AE2309-100)*1.04*1.16),255.14+((AE2309-200)*1.02*1.12))))))</f>
        <v>63.17</v>
      </c>
      <c r="AH2309" s="11">
        <f>IF(Z2309=1,0,IF(Z2309=4,0,(AG2309*1.08)))</f>
        <v>68.223600000000005</v>
      </c>
      <c r="AI2309" s="9">
        <f>TRUNC(AF2309,2)</f>
        <v>50.53</v>
      </c>
      <c r="AJ2309" s="9">
        <f>TRUNC(AG2309,2)</f>
        <v>63.17</v>
      </c>
      <c r="AK2309" s="9">
        <f>TRUNC(AH2309,2)</f>
        <v>68.22</v>
      </c>
      <c r="AL2309" s="13">
        <v>44170</v>
      </c>
      <c r="AM2309" s="13">
        <v>44187</v>
      </c>
      <c r="AN2309" s="13" t="s">
        <v>6541</v>
      </c>
    </row>
    <row r="2310" spans="1:40" ht="57" customHeight="1" x14ac:dyDescent="0.25">
      <c r="A2310" s="1">
        <v>8681697270086</v>
      </c>
      <c r="B2310" s="1" t="s">
        <v>581</v>
      </c>
      <c r="C2310" s="1" t="s">
        <v>582</v>
      </c>
      <c r="D2310" s="2" t="s">
        <v>150</v>
      </c>
      <c r="E2310" s="3" t="s">
        <v>133</v>
      </c>
      <c r="F2310" s="3">
        <v>0</v>
      </c>
      <c r="G2310" s="2">
        <v>1</v>
      </c>
      <c r="H2310" s="3">
        <v>1</v>
      </c>
      <c r="I2310" s="3"/>
      <c r="J2310" s="3"/>
      <c r="K2310" s="3"/>
      <c r="L2310" s="4" t="s">
        <v>1310</v>
      </c>
      <c r="M2310" s="4" t="s">
        <v>346</v>
      </c>
      <c r="N2310" s="3" t="s">
        <v>5967</v>
      </c>
      <c r="O2310" s="3">
        <v>1</v>
      </c>
      <c r="P2310" s="3" t="s">
        <v>92</v>
      </c>
      <c r="Q2310" s="3">
        <v>1</v>
      </c>
      <c r="R2310" s="3" t="s">
        <v>48</v>
      </c>
      <c r="S2310" s="10" t="s">
        <v>18</v>
      </c>
      <c r="T2310" s="3" t="s">
        <v>129</v>
      </c>
      <c r="U2310" s="38">
        <v>5.21</v>
      </c>
      <c r="V2310" s="38">
        <v>5.21</v>
      </c>
      <c r="W2310" s="38">
        <v>4.16</v>
      </c>
      <c r="X2310" s="11" t="s">
        <v>129</v>
      </c>
      <c r="Y2310" s="12"/>
      <c r="Z2310" s="1">
        <v>0</v>
      </c>
      <c r="AA2310" s="9">
        <v>15.8</v>
      </c>
      <c r="AB2310" s="9"/>
      <c r="AC2310" s="50">
        <f>IF(AD2310=AK2310,1,0)</f>
        <v>1</v>
      </c>
      <c r="AD2310" s="50">
        <v>23.17</v>
      </c>
      <c r="AE2310" s="39">
        <v>15.8</v>
      </c>
      <c r="AF2310" s="11">
        <f>IF(Z2310=2,AE2310*1.08,IF(AE2310&lt;=10,(AE2310*1.09),IF(AE2310&lt;=50,(10*1.09)+((AE2310-10)*1.08),IF(AE2310&lt;=100,(10*1.09)+((50-10)*1.08)+((AE2310-50)*1.07),IF(AE2310&lt;=200,(10*1.09)+((50-10)*1.08)+((100-50)*1.07)+((AE2310-100)*1.04),(10*1.09)+((50-10)*1.08)+((100-50)*1.07)+((200-100)*1.04)+((AE2310-200)*1.02))))))</f>
        <v>17.164000000000001</v>
      </c>
      <c r="AG2310" s="11">
        <f>IF(Z2310=1,AF2310*1.08,IF(Z2310=4,AF2310*1.08,IF(Z2310=2,0,IF(AE2310&lt;=100,(AF2310*1.25),IF(AE2310&lt;=200,134.5+((AE2310-100)*1.04*1.16),255.14+((AE2310-200)*1.02*1.12))))))</f>
        <v>21.455000000000002</v>
      </c>
      <c r="AH2310" s="11">
        <f>IF(Z2310=1,0,IF(Z2310=4,0,(AG2310*1.08)))</f>
        <v>23.171400000000002</v>
      </c>
      <c r="AI2310" s="9">
        <f>TRUNC(AF2310,2)</f>
        <v>17.16</v>
      </c>
      <c r="AJ2310" s="9">
        <f>TRUNC(AG2310,2)</f>
        <v>21.45</v>
      </c>
      <c r="AK2310" s="9">
        <f>TRUNC(AH2310,2)</f>
        <v>23.17</v>
      </c>
      <c r="AL2310" s="13">
        <v>44170</v>
      </c>
      <c r="AM2310" s="13">
        <v>44187</v>
      </c>
      <c r="AN2310" s="13" t="s">
        <v>6541</v>
      </c>
    </row>
    <row r="2311" spans="1:40" ht="57" customHeight="1" x14ac:dyDescent="0.25">
      <c r="A2311" s="1">
        <v>8699536091099</v>
      </c>
      <c r="B2311" s="1" t="s">
        <v>389</v>
      </c>
      <c r="C2311" s="1" t="s">
        <v>390</v>
      </c>
      <c r="D2311" s="2" t="s">
        <v>150</v>
      </c>
      <c r="E2311" s="3" t="s">
        <v>133</v>
      </c>
      <c r="F2311" s="3">
        <v>0</v>
      </c>
      <c r="G2311" s="2">
        <v>1</v>
      </c>
      <c r="H2311" s="3">
        <v>1</v>
      </c>
      <c r="I2311" s="3"/>
      <c r="J2311" s="3"/>
      <c r="K2311" s="3"/>
      <c r="L2311" s="4" t="s">
        <v>5210</v>
      </c>
      <c r="M2311" s="4" t="s">
        <v>237</v>
      </c>
      <c r="N2311" s="3" t="s">
        <v>5946</v>
      </c>
      <c r="O2311" s="3">
        <v>500</v>
      </c>
      <c r="P2311" s="3" t="s">
        <v>76</v>
      </c>
      <c r="Q2311" s="3">
        <v>10</v>
      </c>
      <c r="R2311" s="3" t="s">
        <v>48</v>
      </c>
      <c r="S2311" s="10" t="s">
        <v>18</v>
      </c>
      <c r="T2311" s="10" t="s">
        <v>111</v>
      </c>
      <c r="U2311" s="38">
        <v>6.2</v>
      </c>
      <c r="V2311" s="38">
        <v>6.25</v>
      </c>
      <c r="W2311" s="38">
        <v>5</v>
      </c>
      <c r="X2311" s="10" t="s">
        <v>111</v>
      </c>
      <c r="Y2311" s="12"/>
      <c r="Z2311" s="1">
        <v>0</v>
      </c>
      <c r="AA2311" s="9">
        <v>19.02</v>
      </c>
      <c r="AB2311" s="9"/>
      <c r="AC2311" s="50">
        <f>IF(AD2311=AK2311,1,0)</f>
        <v>1</v>
      </c>
      <c r="AD2311" s="50">
        <v>27.86</v>
      </c>
      <c r="AE2311" s="39">
        <v>19.02</v>
      </c>
      <c r="AF2311" s="11">
        <f>IF(Z2311=2,AE2311*1.08,IF(AE2311&lt;=10,(AE2311*1.09),IF(AE2311&lt;=50,(10*1.09)+((AE2311-10)*1.08),IF(AE2311&lt;=100,(10*1.09)+((50-10)*1.08)+((AE2311-50)*1.07),IF(AE2311&lt;=200,(10*1.09)+((50-10)*1.08)+((100-50)*1.07)+((AE2311-100)*1.04),(10*1.09)+((50-10)*1.08)+((100-50)*1.07)+((200-100)*1.04)+((AE2311-200)*1.02))))))</f>
        <v>20.6416</v>
      </c>
      <c r="AG2311" s="11">
        <f>IF(Z2311=1,AF2311*1.08,IF(Z2311=4,AF2311*1.08,IF(Z2311=2,0,IF(AE2311&lt;=100,(AF2311*1.25),IF(AE2311&lt;=200,134.5+((AE2311-100)*1.04*1.16),255.14+((AE2311-200)*1.02*1.12))))))</f>
        <v>25.802</v>
      </c>
      <c r="AH2311" s="11">
        <f>IF(Z2311=1,0,IF(Z2311=4,0,(AG2311*1.08)))</f>
        <v>27.866160000000001</v>
      </c>
      <c r="AI2311" s="9">
        <f>TRUNC(AF2311,2)</f>
        <v>20.64</v>
      </c>
      <c r="AJ2311" s="9">
        <f>TRUNC(AG2311,2)</f>
        <v>25.8</v>
      </c>
      <c r="AK2311" s="9">
        <f>TRUNC(AH2311,2)</f>
        <v>27.86</v>
      </c>
      <c r="AL2311" s="13">
        <v>44170</v>
      </c>
      <c r="AM2311" s="13">
        <v>44187</v>
      </c>
      <c r="AN2311" s="13" t="s">
        <v>6541</v>
      </c>
    </row>
    <row r="2312" spans="1:40" ht="57" customHeight="1" x14ac:dyDescent="0.25">
      <c r="A2312" s="1">
        <v>8699536091105</v>
      </c>
      <c r="B2312" s="1" t="s">
        <v>389</v>
      </c>
      <c r="C2312" s="1" t="s">
        <v>390</v>
      </c>
      <c r="D2312" s="2" t="s">
        <v>150</v>
      </c>
      <c r="E2312" s="3" t="s">
        <v>133</v>
      </c>
      <c r="F2312" s="3">
        <v>0</v>
      </c>
      <c r="G2312" s="2">
        <v>1</v>
      </c>
      <c r="H2312" s="3">
        <v>1</v>
      </c>
      <c r="I2312" s="3"/>
      <c r="J2312" s="3"/>
      <c r="K2312" s="3"/>
      <c r="L2312" s="4" t="s">
        <v>1436</v>
      </c>
      <c r="M2312" s="4" t="s">
        <v>237</v>
      </c>
      <c r="N2312" s="3" t="s">
        <v>5946</v>
      </c>
      <c r="O2312" s="3">
        <v>500</v>
      </c>
      <c r="P2312" s="3" t="s">
        <v>76</v>
      </c>
      <c r="Q2312" s="3">
        <v>14</v>
      </c>
      <c r="R2312" s="3" t="s">
        <v>48</v>
      </c>
      <c r="S2312" s="10" t="s">
        <v>18</v>
      </c>
      <c r="T2312" s="3" t="s">
        <v>153</v>
      </c>
      <c r="U2312" s="38">
        <v>5.34</v>
      </c>
      <c r="V2312" s="38">
        <v>6.64</v>
      </c>
      <c r="W2312" s="38">
        <v>5.31</v>
      </c>
      <c r="X2312" s="3" t="s">
        <v>153</v>
      </c>
      <c r="Y2312" s="12"/>
      <c r="Z2312" s="1">
        <v>0</v>
      </c>
      <c r="AA2312" s="9">
        <v>20.21</v>
      </c>
      <c r="AB2312" s="9"/>
      <c r="AC2312" s="50">
        <f>IF(AD2312=AK2312,1,0)</f>
        <v>1</v>
      </c>
      <c r="AD2312" s="50">
        <v>29.6</v>
      </c>
      <c r="AE2312" s="39">
        <v>20.21</v>
      </c>
      <c r="AF2312" s="11">
        <f>IF(Z2312=2,AE2312*1.08,IF(AE2312&lt;=10,(AE2312*1.09),IF(AE2312&lt;=50,(10*1.09)+((AE2312-10)*1.08),IF(AE2312&lt;=100,(10*1.09)+((50-10)*1.08)+((AE2312-50)*1.07),IF(AE2312&lt;=200,(10*1.09)+((50-10)*1.08)+((100-50)*1.07)+((AE2312-100)*1.04),(10*1.09)+((50-10)*1.08)+((100-50)*1.07)+((200-100)*1.04)+((AE2312-200)*1.02))))))</f>
        <v>21.9268</v>
      </c>
      <c r="AG2312" s="11">
        <f>IF(Z2312=1,AF2312*1.08,IF(Z2312=4,AF2312*1.08,IF(Z2312=2,0,IF(AE2312&lt;=100,(AF2312*1.25),IF(AE2312&lt;=200,134.5+((AE2312-100)*1.04*1.16),255.14+((AE2312-200)*1.02*1.12))))))</f>
        <v>27.4085</v>
      </c>
      <c r="AH2312" s="11">
        <f>IF(Z2312=1,0,IF(Z2312=4,0,(AG2312*1.08)))</f>
        <v>29.601180000000003</v>
      </c>
      <c r="AI2312" s="9">
        <f>TRUNC(AF2312,2)</f>
        <v>21.92</v>
      </c>
      <c r="AJ2312" s="9">
        <f>TRUNC(AG2312,2)</f>
        <v>27.4</v>
      </c>
      <c r="AK2312" s="9">
        <f>TRUNC(AH2312,2)</f>
        <v>29.6</v>
      </c>
      <c r="AL2312" s="13">
        <v>44170</v>
      </c>
      <c r="AM2312" s="13">
        <v>44187</v>
      </c>
      <c r="AN2312" s="13" t="s">
        <v>6541</v>
      </c>
    </row>
    <row r="2313" spans="1:40" ht="57" customHeight="1" x14ac:dyDescent="0.25">
      <c r="A2313" s="1">
        <v>8699536091112</v>
      </c>
      <c r="B2313" s="1" t="s">
        <v>389</v>
      </c>
      <c r="C2313" s="1" t="s">
        <v>390</v>
      </c>
      <c r="D2313" s="2" t="s">
        <v>150</v>
      </c>
      <c r="E2313" s="3" t="s">
        <v>133</v>
      </c>
      <c r="F2313" s="3">
        <v>0</v>
      </c>
      <c r="G2313" s="2">
        <v>1</v>
      </c>
      <c r="H2313" s="3">
        <v>1</v>
      </c>
      <c r="I2313" s="3"/>
      <c r="J2313" s="3"/>
      <c r="K2313" s="3"/>
      <c r="L2313" s="4" t="s">
        <v>5211</v>
      </c>
      <c r="M2313" s="4" t="s">
        <v>237</v>
      </c>
      <c r="N2313" s="3" t="s">
        <v>5946</v>
      </c>
      <c r="O2313" s="3">
        <v>500</v>
      </c>
      <c r="P2313" s="3" t="s">
        <v>76</v>
      </c>
      <c r="Q2313" s="3">
        <v>20</v>
      </c>
      <c r="R2313" s="3" t="s">
        <v>48</v>
      </c>
      <c r="S2313" s="10" t="s">
        <v>18</v>
      </c>
      <c r="T2313" s="3" t="s">
        <v>111</v>
      </c>
      <c r="U2313" s="38">
        <v>12.4</v>
      </c>
      <c r="V2313" s="38">
        <v>12.4</v>
      </c>
      <c r="W2313" s="38">
        <v>9.92</v>
      </c>
      <c r="X2313" s="3" t="s">
        <v>111</v>
      </c>
      <c r="Y2313" s="12"/>
      <c r="Z2313" s="1">
        <v>0</v>
      </c>
      <c r="AA2313" s="9">
        <v>37.840000000000003</v>
      </c>
      <c r="AB2313" s="9"/>
      <c r="AC2313" s="50">
        <f>IF(AD2313=AK2313,1,0)</f>
        <v>1</v>
      </c>
      <c r="AD2313" s="50">
        <v>55.3</v>
      </c>
      <c r="AE2313" s="39">
        <v>37.840000000000003</v>
      </c>
      <c r="AF2313" s="11">
        <f>IF(Z2313=2,AE2313*1.08,IF(AE2313&lt;=10,(AE2313*1.09),IF(AE2313&lt;=50,(10*1.09)+((AE2313-10)*1.08),IF(AE2313&lt;=100,(10*1.09)+((50-10)*1.08)+((AE2313-50)*1.07),IF(AE2313&lt;=200,(10*1.09)+((50-10)*1.08)+((100-50)*1.07)+((AE2313-100)*1.04),(10*1.09)+((50-10)*1.08)+((100-50)*1.07)+((200-100)*1.04)+((AE2313-200)*1.02))))))</f>
        <v>40.967200000000005</v>
      </c>
      <c r="AG2313" s="11">
        <f>IF(Z2313=1,AF2313*1.08,IF(Z2313=4,AF2313*1.08,IF(Z2313=2,0,IF(AE2313&lt;=100,(AF2313*1.25),IF(AE2313&lt;=200,134.5+((AE2313-100)*1.04*1.16),255.14+((AE2313-200)*1.02*1.12))))))</f>
        <v>51.209000000000003</v>
      </c>
      <c r="AH2313" s="11">
        <f>IF(Z2313=1,0,IF(Z2313=4,0,(AG2313*1.08)))</f>
        <v>55.305720000000008</v>
      </c>
      <c r="AI2313" s="9">
        <f>TRUNC(AF2313,2)</f>
        <v>40.96</v>
      </c>
      <c r="AJ2313" s="9">
        <f>TRUNC(AG2313,2)</f>
        <v>51.2</v>
      </c>
      <c r="AK2313" s="9">
        <f>TRUNC(AH2313,2)</f>
        <v>55.3</v>
      </c>
      <c r="AL2313" s="13">
        <v>44170</v>
      </c>
      <c r="AM2313" s="13">
        <v>44187</v>
      </c>
      <c r="AN2313" s="13" t="s">
        <v>6541</v>
      </c>
    </row>
    <row r="2314" spans="1:40" ht="57" customHeight="1" x14ac:dyDescent="0.25">
      <c r="A2314" s="1">
        <v>8699587352187</v>
      </c>
      <c r="B2314" s="1" t="s">
        <v>411</v>
      </c>
      <c r="C2314" s="1" t="s">
        <v>412</v>
      </c>
      <c r="D2314" s="2" t="s">
        <v>44</v>
      </c>
      <c r="E2314" s="3" t="s">
        <v>5731</v>
      </c>
      <c r="F2314" s="3">
        <v>0</v>
      </c>
      <c r="G2314" s="2">
        <v>2</v>
      </c>
      <c r="H2314" s="3">
        <v>1</v>
      </c>
      <c r="I2314" s="3"/>
      <c r="J2314" s="3"/>
      <c r="K2314" s="3"/>
      <c r="L2314" s="4" t="s">
        <v>6171</v>
      </c>
      <c r="M2314" s="4" t="s">
        <v>414</v>
      </c>
      <c r="N2314" s="3" t="s">
        <v>5937</v>
      </c>
      <c r="O2314" s="3">
        <v>20</v>
      </c>
      <c r="P2314" s="3" t="s">
        <v>76</v>
      </c>
      <c r="Q2314" s="3">
        <v>20</v>
      </c>
      <c r="R2314" s="3" t="s">
        <v>48</v>
      </c>
      <c r="S2314" s="10" t="s">
        <v>18</v>
      </c>
      <c r="T2314" s="3" t="s">
        <v>129</v>
      </c>
      <c r="U2314" s="38">
        <v>2.82</v>
      </c>
      <c r="V2314" s="38">
        <v>2.82</v>
      </c>
      <c r="W2314" s="38">
        <v>2.82</v>
      </c>
      <c r="X2314" s="11" t="s">
        <v>129</v>
      </c>
      <c r="Y2314" s="12"/>
      <c r="Z2314" s="1">
        <v>0</v>
      </c>
      <c r="AA2314" s="9">
        <v>10.7</v>
      </c>
      <c r="AB2314" s="9"/>
      <c r="AC2314" s="50"/>
      <c r="AD2314" s="50"/>
      <c r="AE2314" s="39">
        <v>10.7</v>
      </c>
      <c r="AF2314" s="11">
        <f>IF(Z2314=2,AE2314*1.08,IF(AE2314&lt;=10,(AE2314*1.09),IF(AE2314&lt;=50,(10*1.09)+((AE2314-10)*1.08),IF(AE2314&lt;=100,(10*1.09)+((50-10)*1.08)+((AE2314-50)*1.07),IF(AE2314&lt;=200,(10*1.09)+((50-10)*1.08)+((100-50)*1.07)+((AE2314-100)*1.04),(10*1.09)+((50-10)*1.08)+((100-50)*1.07)+((200-100)*1.04)+((AE2314-200)*1.02))))))</f>
        <v>11.655999999999999</v>
      </c>
      <c r="AG2314" s="11">
        <f>IF(Z2314=1,AF2314*1.08,IF(Z2314=4,AF2314*1.08,IF(Z2314=2,0,IF(AE2314&lt;=100,(AF2314*1.25),IF(AE2314&lt;=200,134.5+((AE2314-100)*1.04*1.16),255.14+((AE2314-200)*1.02*1.12))))))</f>
        <v>14.569999999999999</v>
      </c>
      <c r="AH2314" s="11">
        <f>IF(Z2314=1,0,IF(Z2314=4,0,(AG2314*1.08)))</f>
        <v>15.7356</v>
      </c>
      <c r="AI2314" s="9">
        <f>TRUNC(AF2314,2)</f>
        <v>11.65</v>
      </c>
      <c r="AJ2314" s="9">
        <f>TRUNC(AG2314,2)</f>
        <v>14.57</v>
      </c>
      <c r="AK2314" s="9">
        <f>TRUNC(AH2314,2)</f>
        <v>15.73</v>
      </c>
      <c r="AL2314" s="13">
        <v>44170</v>
      </c>
      <c r="AM2314" s="13">
        <v>44187</v>
      </c>
      <c r="AN2314" s="13" t="s">
        <v>6541</v>
      </c>
    </row>
    <row r="2315" spans="1:40" ht="57" customHeight="1" x14ac:dyDescent="0.25">
      <c r="A2315" s="1">
        <v>8699587654069</v>
      </c>
      <c r="B2315" s="1" t="s">
        <v>411</v>
      </c>
      <c r="C2315" s="1" t="s">
        <v>412</v>
      </c>
      <c r="D2315" s="2" t="s">
        <v>44</v>
      </c>
      <c r="E2315" s="3" t="s">
        <v>5731</v>
      </c>
      <c r="F2315" s="3">
        <v>0</v>
      </c>
      <c r="G2315" s="2">
        <v>2</v>
      </c>
      <c r="H2315" s="3">
        <v>1</v>
      </c>
      <c r="I2315" s="3"/>
      <c r="J2315" s="3"/>
      <c r="K2315" s="3"/>
      <c r="L2315" s="4" t="s">
        <v>6261</v>
      </c>
      <c r="M2315" s="4" t="s">
        <v>414</v>
      </c>
      <c r="N2315" s="3" t="s">
        <v>5937</v>
      </c>
      <c r="O2315" s="3">
        <v>20</v>
      </c>
      <c r="P2315" s="3" t="s">
        <v>221</v>
      </c>
      <c r="Q2315" s="3">
        <v>30</v>
      </c>
      <c r="R2315" s="3" t="s">
        <v>48</v>
      </c>
      <c r="S2315" s="10" t="s">
        <v>18</v>
      </c>
      <c r="T2315" s="3" t="s">
        <v>225</v>
      </c>
      <c r="U2315" s="38">
        <v>4.34</v>
      </c>
      <c r="V2315" s="38">
        <v>4.34</v>
      </c>
      <c r="W2315" s="38">
        <v>4.34</v>
      </c>
      <c r="X2315" s="11" t="s">
        <v>225</v>
      </c>
      <c r="Y2315" s="12"/>
      <c r="Z2315" s="1">
        <v>0</v>
      </c>
      <c r="AA2315" s="9">
        <v>16.510000000000002</v>
      </c>
      <c r="AB2315" s="9"/>
      <c r="AC2315" s="50"/>
      <c r="AD2315" s="50"/>
      <c r="AE2315" s="39">
        <v>16.510000000000002</v>
      </c>
      <c r="AF2315" s="11">
        <f>IF(Z2315=2,AE2315*1.08,IF(AE2315&lt;=10,(AE2315*1.09),IF(AE2315&lt;=50,(10*1.09)+((AE2315-10)*1.08),IF(AE2315&lt;=100,(10*1.09)+((50-10)*1.08)+((AE2315-50)*1.07),IF(AE2315&lt;=200,(10*1.09)+((50-10)*1.08)+((100-50)*1.07)+((AE2315-100)*1.04),(10*1.09)+((50-10)*1.08)+((100-50)*1.07)+((200-100)*1.04)+((AE2315-200)*1.02))))))</f>
        <v>17.930800000000001</v>
      </c>
      <c r="AG2315" s="11">
        <f>IF(Z2315=1,AF2315*1.08,IF(Z2315=4,AF2315*1.08,IF(Z2315=2,0,IF(AE2315&lt;=100,(AF2315*1.25),IF(AE2315&lt;=200,134.5+((AE2315-100)*1.04*1.16),255.14+((AE2315-200)*1.02*1.12))))))</f>
        <v>22.413500000000003</v>
      </c>
      <c r="AH2315" s="11">
        <f>IF(Z2315=1,0,IF(Z2315=4,0,(AG2315*1.08)))</f>
        <v>24.206580000000006</v>
      </c>
      <c r="AI2315" s="9">
        <f>TRUNC(AF2315,2)</f>
        <v>17.93</v>
      </c>
      <c r="AJ2315" s="9">
        <f>TRUNC(AG2315,2)</f>
        <v>22.41</v>
      </c>
      <c r="AK2315" s="9">
        <f>TRUNC(AH2315,2)</f>
        <v>24.2</v>
      </c>
      <c r="AL2315" s="13">
        <v>44170</v>
      </c>
      <c r="AM2315" s="13">
        <v>44187</v>
      </c>
      <c r="AN2315" s="13" t="s">
        <v>6541</v>
      </c>
    </row>
    <row r="2316" spans="1:40" ht="57" customHeight="1" x14ac:dyDescent="0.25">
      <c r="A2316" s="1">
        <v>8699587904058</v>
      </c>
      <c r="B2316" s="1" t="s">
        <v>5782</v>
      </c>
      <c r="C2316" s="1" t="s">
        <v>412</v>
      </c>
      <c r="D2316" s="2" t="s">
        <v>44</v>
      </c>
      <c r="E2316" s="3" t="s">
        <v>5731</v>
      </c>
      <c r="F2316" s="3">
        <v>0</v>
      </c>
      <c r="G2316" s="2">
        <v>2</v>
      </c>
      <c r="H2316" s="3">
        <v>1</v>
      </c>
      <c r="I2316" s="3"/>
      <c r="J2316" s="3"/>
      <c r="K2316" s="3"/>
      <c r="L2316" s="4" t="s">
        <v>5583</v>
      </c>
      <c r="M2316" s="4" t="s">
        <v>414</v>
      </c>
      <c r="N2316" s="3" t="s">
        <v>5937</v>
      </c>
      <c r="O2316" s="3">
        <v>300</v>
      </c>
      <c r="P2316" s="3" t="s">
        <v>76</v>
      </c>
      <c r="Q2316" s="3">
        <v>1</v>
      </c>
      <c r="R2316" s="3" t="s">
        <v>48</v>
      </c>
      <c r="S2316" s="10" t="s">
        <v>18</v>
      </c>
      <c r="T2316" s="3" t="s">
        <v>225</v>
      </c>
      <c r="U2316" s="38">
        <v>2.38</v>
      </c>
      <c r="V2316" s="38">
        <v>2.38</v>
      </c>
      <c r="W2316" s="38">
        <v>2.38</v>
      </c>
      <c r="X2316" s="3" t="s">
        <v>225</v>
      </c>
      <c r="Y2316" s="12"/>
      <c r="Z2316" s="1">
        <v>0</v>
      </c>
      <c r="AA2316" s="9">
        <v>9.01</v>
      </c>
      <c r="AB2316" s="9"/>
      <c r="AC2316" s="50"/>
      <c r="AD2316" s="50"/>
      <c r="AE2316" s="39">
        <v>9.01</v>
      </c>
      <c r="AF2316" s="11">
        <f>IF(Z2316=2,AE2316*1.08,IF(AE2316&lt;=10,(AE2316*1.09),IF(AE2316&lt;=50,(10*1.09)+((AE2316-10)*1.08),IF(AE2316&lt;=100,(10*1.09)+((50-10)*1.08)+((AE2316-50)*1.07),IF(AE2316&lt;=200,(10*1.09)+((50-10)*1.08)+((100-50)*1.07)+((AE2316-100)*1.04),(10*1.09)+((50-10)*1.08)+((100-50)*1.07)+((200-100)*1.04)+((AE2316-200)*1.02))))))</f>
        <v>9.8209</v>
      </c>
      <c r="AG2316" s="11">
        <f>IF(Z2316=1,AF2316*1.08,IF(Z2316=4,AF2316*1.08,IF(Z2316=2,0,IF(AE2316&lt;=100,(AF2316*1.25),IF(AE2316&lt;=200,134.5+((AE2316-100)*1.04*1.16),255.14+((AE2316-200)*1.02*1.12))))))</f>
        <v>12.276125</v>
      </c>
      <c r="AH2316" s="11">
        <f>IF(Z2316=1,0,IF(Z2316=4,0,(AG2316*1.08)))</f>
        <v>13.258215000000002</v>
      </c>
      <c r="AI2316" s="9">
        <f>TRUNC(AF2316,2)</f>
        <v>9.82</v>
      </c>
      <c r="AJ2316" s="9">
        <f>TRUNC(AG2316,2)</f>
        <v>12.27</v>
      </c>
      <c r="AK2316" s="9">
        <f>TRUNC(AH2316,2)</f>
        <v>13.25</v>
      </c>
      <c r="AL2316" s="13">
        <v>44170</v>
      </c>
      <c r="AM2316" s="13">
        <v>44187</v>
      </c>
      <c r="AN2316" s="13" t="s">
        <v>6541</v>
      </c>
    </row>
    <row r="2317" spans="1:40" ht="57" customHeight="1" x14ac:dyDescent="0.25">
      <c r="A2317" s="1">
        <v>8699795090581</v>
      </c>
      <c r="B2317" s="1" t="s">
        <v>3849</v>
      </c>
      <c r="C2317" s="1" t="s">
        <v>3850</v>
      </c>
      <c r="D2317" s="2" t="s">
        <v>44</v>
      </c>
      <c r="E2317" s="3" t="s">
        <v>5731</v>
      </c>
      <c r="F2317" s="3">
        <v>0</v>
      </c>
      <c r="G2317" s="2">
        <v>2</v>
      </c>
      <c r="H2317" s="3">
        <v>1</v>
      </c>
      <c r="I2317" s="3"/>
      <c r="J2317" s="3"/>
      <c r="K2317" s="3"/>
      <c r="L2317" s="4" t="s">
        <v>3851</v>
      </c>
      <c r="M2317" s="4" t="s">
        <v>3852</v>
      </c>
      <c r="N2317" s="3" t="s">
        <v>6002</v>
      </c>
      <c r="O2317" s="3">
        <v>12</v>
      </c>
      <c r="P2317" s="3" t="s">
        <v>76</v>
      </c>
      <c r="Q2317" s="3">
        <v>28</v>
      </c>
      <c r="R2317" s="3" t="s">
        <v>48</v>
      </c>
      <c r="S2317" s="10" t="s">
        <v>49</v>
      </c>
      <c r="T2317" s="3" t="s">
        <v>111</v>
      </c>
      <c r="U2317" s="38">
        <v>73.3</v>
      </c>
      <c r="V2317" s="38">
        <v>73.3</v>
      </c>
      <c r="W2317" s="38">
        <v>73.3</v>
      </c>
      <c r="X2317" s="11" t="s">
        <v>111</v>
      </c>
      <c r="Y2317" s="12"/>
      <c r="Z2317" s="1">
        <v>0</v>
      </c>
      <c r="AA2317" s="9">
        <v>279.67</v>
      </c>
      <c r="AB2317" s="9"/>
      <c r="AC2317" s="50">
        <f>IF(AD2317=AK2317,1,0)</f>
        <v>1</v>
      </c>
      <c r="AD2317" s="50">
        <v>373.84</v>
      </c>
      <c r="AE2317" s="39">
        <v>279.67</v>
      </c>
      <c r="AF2317" s="11">
        <f>IF(Z2317=2,AE2317*1.08,IF(AE2317&lt;=10,(AE2317*1.09),IF(AE2317&lt;=50,(10*1.09)+((AE2317-10)*1.08),IF(AE2317&lt;=100,(10*1.09)+((50-10)*1.08)+((AE2317-50)*1.07),IF(AE2317&lt;=200,(10*1.09)+((50-10)*1.08)+((100-50)*1.07)+((AE2317-100)*1.04),(10*1.09)+((50-10)*1.08)+((100-50)*1.07)+((200-100)*1.04)+((AE2317-200)*1.02))))))</f>
        <v>292.86340000000001</v>
      </c>
      <c r="AG2317" s="11">
        <f>IF(Z2317=1,AF2317*1.08,IF(Z2317=4,AF2317*1.08,IF(Z2317=2,0,IF(AE2317&lt;=100,(AF2317*1.25),IF(AE2317&lt;=200,134.5+((AE2317-100)*1.04*1.16),255.14+((AE2317-200)*1.02*1.12))))))</f>
        <v>346.15500800000001</v>
      </c>
      <c r="AH2317" s="11">
        <f>IF(Z2317=1,0,IF(Z2317=4,0,(AG2317*1.08)))</f>
        <v>373.84740864000003</v>
      </c>
      <c r="AI2317" s="9">
        <f>TRUNC(AF2317,2)</f>
        <v>292.86</v>
      </c>
      <c r="AJ2317" s="9">
        <f>TRUNC(AG2317,2)</f>
        <v>346.15</v>
      </c>
      <c r="AK2317" s="9">
        <f>TRUNC(AH2317,2)</f>
        <v>373.84</v>
      </c>
      <c r="AL2317" s="13">
        <v>44170</v>
      </c>
      <c r="AM2317" s="13">
        <v>44187</v>
      </c>
      <c r="AN2317" s="13" t="s">
        <v>6541</v>
      </c>
    </row>
    <row r="2318" spans="1:40" ht="57" customHeight="1" x14ac:dyDescent="0.25">
      <c r="A2318" s="1">
        <v>8699795090598</v>
      </c>
      <c r="B2318" s="1" t="s">
        <v>3849</v>
      </c>
      <c r="C2318" s="1" t="s">
        <v>3850</v>
      </c>
      <c r="D2318" s="2" t="s">
        <v>44</v>
      </c>
      <c r="E2318" s="3" t="s">
        <v>5731</v>
      </c>
      <c r="F2318" s="3">
        <v>0</v>
      </c>
      <c r="G2318" s="2">
        <v>2</v>
      </c>
      <c r="H2318" s="3">
        <v>1</v>
      </c>
      <c r="I2318" s="3"/>
      <c r="J2318" s="3"/>
      <c r="K2318" s="3"/>
      <c r="L2318" s="4" t="s">
        <v>3853</v>
      </c>
      <c r="M2318" s="4" t="s">
        <v>3852</v>
      </c>
      <c r="N2318" s="3" t="s">
        <v>6002</v>
      </c>
      <c r="O2318" s="3">
        <v>16</v>
      </c>
      <c r="P2318" s="3" t="s">
        <v>76</v>
      </c>
      <c r="Q2318" s="3">
        <v>28</v>
      </c>
      <c r="R2318" s="3" t="s">
        <v>48</v>
      </c>
      <c r="S2318" s="10" t="s">
        <v>49</v>
      </c>
      <c r="T2318" s="3" t="s">
        <v>111</v>
      </c>
      <c r="U2318" s="38">
        <v>90.23</v>
      </c>
      <c r="V2318" s="38">
        <v>90.23</v>
      </c>
      <c r="W2318" s="38">
        <v>90.23</v>
      </c>
      <c r="X2318" s="11" t="s">
        <v>111</v>
      </c>
      <c r="Y2318" s="12"/>
      <c r="Z2318" s="1">
        <v>0</v>
      </c>
      <c r="AA2318" s="9">
        <v>344.26</v>
      </c>
      <c r="AB2318" s="9"/>
      <c r="AC2318" s="50">
        <f>IF(AD2318=AK2318,1,0)</f>
        <v>1</v>
      </c>
      <c r="AD2318" s="50">
        <v>453.53</v>
      </c>
      <c r="AE2318" s="39">
        <v>344.26</v>
      </c>
      <c r="AF2318" s="11">
        <f>IF(Z2318=2,AE2318*1.08,IF(AE2318&lt;=10,(AE2318*1.09),IF(AE2318&lt;=50,(10*1.09)+((AE2318-10)*1.08),IF(AE2318&lt;=100,(10*1.09)+((50-10)*1.08)+((AE2318-50)*1.07),IF(AE2318&lt;=200,(10*1.09)+((50-10)*1.08)+((100-50)*1.07)+((AE2318-100)*1.04),(10*1.09)+((50-10)*1.08)+((100-50)*1.07)+((200-100)*1.04)+((AE2318-200)*1.02))))))</f>
        <v>358.74519999999995</v>
      </c>
      <c r="AG2318" s="11">
        <f>IF(Z2318=1,AF2318*1.08,IF(Z2318=4,AF2318*1.08,IF(Z2318=2,0,IF(AE2318&lt;=100,(AF2318*1.25),IF(AE2318&lt;=200,134.5+((AE2318-100)*1.04*1.16),255.14+((AE2318-200)*1.02*1.12))))))</f>
        <v>419.94262400000002</v>
      </c>
      <c r="AH2318" s="11">
        <f>IF(Z2318=1,0,IF(Z2318=4,0,(AG2318*1.08)))</f>
        <v>453.53803392000003</v>
      </c>
      <c r="AI2318" s="9">
        <f>TRUNC(AF2318,2)</f>
        <v>358.74</v>
      </c>
      <c r="AJ2318" s="9">
        <f>TRUNC(AG2318,2)</f>
        <v>419.94</v>
      </c>
      <c r="AK2318" s="9">
        <f>TRUNC(AH2318,2)</f>
        <v>453.53</v>
      </c>
      <c r="AL2318" s="13">
        <v>44170</v>
      </c>
      <c r="AM2318" s="13">
        <v>44187</v>
      </c>
      <c r="AN2318" s="13" t="s">
        <v>6541</v>
      </c>
    </row>
    <row r="2319" spans="1:40" ht="57" customHeight="1" x14ac:dyDescent="0.25">
      <c r="A2319" s="1">
        <v>8699795090604</v>
      </c>
      <c r="B2319" s="1" t="s">
        <v>3849</v>
      </c>
      <c r="C2319" s="1" t="s">
        <v>3850</v>
      </c>
      <c r="D2319" s="2" t="s">
        <v>44</v>
      </c>
      <c r="E2319" s="3" t="s">
        <v>5731</v>
      </c>
      <c r="F2319" s="3">
        <v>0</v>
      </c>
      <c r="G2319" s="2">
        <v>2</v>
      </c>
      <c r="H2319" s="3">
        <v>1</v>
      </c>
      <c r="I2319" s="3"/>
      <c r="J2319" s="3"/>
      <c r="K2319" s="3"/>
      <c r="L2319" s="4" t="s">
        <v>3854</v>
      </c>
      <c r="M2319" s="4" t="s">
        <v>3852</v>
      </c>
      <c r="N2319" s="3" t="s">
        <v>6002</v>
      </c>
      <c r="O2319" s="3">
        <v>20</v>
      </c>
      <c r="P2319" s="3" t="s">
        <v>76</v>
      </c>
      <c r="Q2319" s="3">
        <v>28</v>
      </c>
      <c r="R2319" s="3" t="s">
        <v>48</v>
      </c>
      <c r="S2319" s="10" t="s">
        <v>49</v>
      </c>
      <c r="T2319" s="3" t="s">
        <v>111</v>
      </c>
      <c r="U2319" s="38">
        <v>103.76</v>
      </c>
      <c r="V2319" s="38">
        <v>103.76</v>
      </c>
      <c r="W2319" s="38">
        <v>103.76</v>
      </c>
      <c r="X2319" s="11" t="s">
        <v>111</v>
      </c>
      <c r="Y2319" s="12"/>
      <c r="Z2319" s="1">
        <v>0</v>
      </c>
      <c r="AA2319" s="9">
        <v>395.88</v>
      </c>
      <c r="AB2319" s="9"/>
      <c r="AC2319" s="50">
        <f>IF(AD2319=AK2319,1,0)</f>
        <v>1</v>
      </c>
      <c r="AD2319" s="50">
        <v>517.22</v>
      </c>
      <c r="AE2319" s="39">
        <v>395.88</v>
      </c>
      <c r="AF2319" s="11">
        <f>IF(Z2319=2,AE2319*1.08,IF(AE2319&lt;=10,(AE2319*1.09),IF(AE2319&lt;=50,(10*1.09)+((AE2319-10)*1.08),IF(AE2319&lt;=100,(10*1.09)+((50-10)*1.08)+((AE2319-50)*1.07),IF(AE2319&lt;=200,(10*1.09)+((50-10)*1.08)+((100-50)*1.07)+((AE2319-100)*1.04),(10*1.09)+((50-10)*1.08)+((100-50)*1.07)+((200-100)*1.04)+((AE2319-200)*1.02))))))</f>
        <v>411.39760000000001</v>
      </c>
      <c r="AG2319" s="11">
        <f>IF(Z2319=1,AF2319*1.08,IF(Z2319=4,AF2319*1.08,IF(Z2319=2,0,IF(AE2319&lt;=100,(AF2319*1.25),IF(AE2319&lt;=200,134.5+((AE2319-100)*1.04*1.16),255.14+((AE2319-200)*1.02*1.12))))))</f>
        <v>478.91331200000002</v>
      </c>
      <c r="AH2319" s="11">
        <f>IF(Z2319=1,0,IF(Z2319=4,0,(AG2319*1.08)))</f>
        <v>517.22637696000004</v>
      </c>
      <c r="AI2319" s="9">
        <f>TRUNC(AF2319,2)</f>
        <v>411.39</v>
      </c>
      <c r="AJ2319" s="9">
        <f>TRUNC(AG2319,2)</f>
        <v>478.91</v>
      </c>
      <c r="AK2319" s="9">
        <f>TRUNC(AH2319,2)</f>
        <v>517.22</v>
      </c>
      <c r="AL2319" s="13">
        <v>44170</v>
      </c>
      <c r="AM2319" s="13">
        <v>44187</v>
      </c>
      <c r="AN2319" s="13" t="s">
        <v>6541</v>
      </c>
    </row>
    <row r="2320" spans="1:40" ht="57" customHeight="1" x14ac:dyDescent="0.25">
      <c r="A2320" s="1">
        <v>8699795090574</v>
      </c>
      <c r="B2320" s="1" t="s">
        <v>3849</v>
      </c>
      <c r="C2320" s="1" t="s">
        <v>3850</v>
      </c>
      <c r="D2320" s="2" t="s">
        <v>44</v>
      </c>
      <c r="E2320" s="3" t="s">
        <v>5731</v>
      </c>
      <c r="F2320" s="3">
        <v>0</v>
      </c>
      <c r="G2320" s="2">
        <v>2</v>
      </c>
      <c r="H2320" s="3">
        <v>1</v>
      </c>
      <c r="I2320" s="3"/>
      <c r="J2320" s="3"/>
      <c r="K2320" s="3"/>
      <c r="L2320" s="4" t="s">
        <v>3855</v>
      </c>
      <c r="M2320" s="4" t="s">
        <v>3852</v>
      </c>
      <c r="N2320" s="3" t="s">
        <v>6002</v>
      </c>
      <c r="O2320" s="3">
        <v>4</v>
      </c>
      <c r="P2320" s="3" t="s">
        <v>76</v>
      </c>
      <c r="Q2320" s="3">
        <v>30</v>
      </c>
      <c r="R2320" s="3" t="s">
        <v>48</v>
      </c>
      <c r="S2320" s="10" t="s">
        <v>49</v>
      </c>
      <c r="T2320" s="3" t="s">
        <v>153</v>
      </c>
      <c r="U2320" s="38">
        <v>17.71</v>
      </c>
      <c r="V2320" s="38">
        <v>17.71</v>
      </c>
      <c r="W2320" s="38">
        <v>17.71</v>
      </c>
      <c r="X2320" s="3" t="s">
        <v>153</v>
      </c>
      <c r="Y2320" s="12"/>
      <c r="Z2320" s="1">
        <v>0</v>
      </c>
      <c r="AA2320" s="9">
        <v>67.56</v>
      </c>
      <c r="AB2320" s="9"/>
      <c r="AC2320" s="50">
        <f>IF(AD2320=AK2320,1,0)</f>
        <v>1</v>
      </c>
      <c r="AD2320" s="50">
        <v>98.4</v>
      </c>
      <c r="AE2320" s="39">
        <v>67.56</v>
      </c>
      <c r="AF2320" s="11">
        <f>IF(Z2320=2,AE2320*1.08,IF(AE2320&lt;=10,(AE2320*1.09),IF(AE2320&lt;=50,(10*1.09)+((AE2320-10)*1.08),IF(AE2320&lt;=100,(10*1.09)+((50-10)*1.08)+((AE2320-50)*1.07),IF(AE2320&lt;=200,(10*1.09)+((50-10)*1.08)+((100-50)*1.07)+((AE2320-100)*1.04),(10*1.09)+((50-10)*1.08)+((100-50)*1.07)+((200-100)*1.04)+((AE2320-200)*1.02))))))</f>
        <v>72.889200000000002</v>
      </c>
      <c r="AG2320" s="11">
        <f>IF(Z2320=1,AF2320*1.08,IF(Z2320=4,AF2320*1.08,IF(Z2320=2,0,IF(AE2320&lt;=100,(AF2320*1.25),IF(AE2320&lt;=200,134.5+((AE2320-100)*1.04*1.16),255.14+((AE2320-200)*1.02*1.12))))))</f>
        <v>91.111500000000007</v>
      </c>
      <c r="AH2320" s="11">
        <f>IF(Z2320=1,0,IF(Z2320=4,0,(AG2320*1.08)))</f>
        <v>98.400420000000011</v>
      </c>
      <c r="AI2320" s="9">
        <f>TRUNC(AF2320,2)</f>
        <v>72.88</v>
      </c>
      <c r="AJ2320" s="9">
        <f>TRUNC(AG2320,2)</f>
        <v>91.11</v>
      </c>
      <c r="AK2320" s="9">
        <f>TRUNC(AH2320,2)</f>
        <v>98.4</v>
      </c>
      <c r="AL2320" s="13">
        <v>44170</v>
      </c>
      <c r="AM2320" s="13">
        <v>44187</v>
      </c>
      <c r="AN2320" s="13" t="s">
        <v>6541</v>
      </c>
    </row>
    <row r="2321" spans="1:40" ht="57" customHeight="1" x14ac:dyDescent="0.25">
      <c r="A2321" s="1">
        <v>8699514093305</v>
      </c>
      <c r="B2321" s="1" t="s">
        <v>1903</v>
      </c>
      <c r="C2321" s="1" t="s">
        <v>1904</v>
      </c>
      <c r="D2321" s="2" t="s">
        <v>150</v>
      </c>
      <c r="E2321" s="3" t="s">
        <v>5731</v>
      </c>
      <c r="F2321" s="3">
        <v>0</v>
      </c>
      <c r="G2321" s="2">
        <v>1</v>
      </c>
      <c r="H2321" s="3">
        <v>1</v>
      </c>
      <c r="I2321" s="3"/>
      <c r="J2321" s="3"/>
      <c r="K2321" s="3"/>
      <c r="L2321" s="4" t="s">
        <v>5217</v>
      </c>
      <c r="M2321" s="4" t="s">
        <v>872</v>
      </c>
      <c r="N2321" s="3" t="s">
        <v>5962</v>
      </c>
      <c r="O2321" s="3">
        <v>800</v>
      </c>
      <c r="P2321" s="3" t="s">
        <v>76</v>
      </c>
      <c r="Q2321" s="3">
        <v>180</v>
      </c>
      <c r="R2321" s="3" t="s">
        <v>48</v>
      </c>
      <c r="S2321" s="10" t="s">
        <v>18</v>
      </c>
      <c r="T2321" s="3" t="s">
        <v>102</v>
      </c>
      <c r="U2321" s="38">
        <v>79.959999999999994</v>
      </c>
      <c r="V2321" s="38">
        <v>139.13</v>
      </c>
      <c r="W2321" s="38">
        <v>79.959999999999994</v>
      </c>
      <c r="X2321" s="3" t="s">
        <v>102</v>
      </c>
      <c r="Y2321" s="12"/>
      <c r="Z2321" s="1">
        <v>0</v>
      </c>
      <c r="AA2321" s="9">
        <v>305.07</v>
      </c>
      <c r="AB2321" s="9"/>
      <c r="AC2321" s="50">
        <f>IF(AD2321=AK2321,1,0)</f>
        <v>1</v>
      </c>
      <c r="AD2321" s="50">
        <v>405.18</v>
      </c>
      <c r="AE2321" s="39">
        <v>305.07</v>
      </c>
      <c r="AF2321" s="11">
        <f>IF(Z2321=2,AE2321*1.08,IF(AE2321&lt;=10,(AE2321*1.09),IF(AE2321&lt;=50,(10*1.09)+((AE2321-10)*1.08),IF(AE2321&lt;=100,(10*1.09)+((50-10)*1.08)+((AE2321-50)*1.07),IF(AE2321&lt;=200,(10*1.09)+((50-10)*1.08)+((100-50)*1.07)+((AE2321-100)*1.04),(10*1.09)+((50-10)*1.08)+((100-50)*1.07)+((200-100)*1.04)+((AE2321-200)*1.02))))))</f>
        <v>318.77139999999997</v>
      </c>
      <c r="AG2321" s="11">
        <f>IF(Z2321=1,AF2321*1.08,IF(Z2321=4,AF2321*1.08,IF(Z2321=2,0,IF(AE2321&lt;=100,(AF2321*1.25),IF(AE2321&lt;=200,134.5+((AE2321-100)*1.04*1.16),255.14+((AE2321-200)*1.02*1.12))))))</f>
        <v>375.17196799999999</v>
      </c>
      <c r="AH2321" s="11">
        <f>IF(Z2321=1,0,IF(Z2321=4,0,(AG2321*1.08)))</f>
        <v>405.18572544</v>
      </c>
      <c r="AI2321" s="9">
        <f>TRUNC(AF2321,2)</f>
        <v>318.77</v>
      </c>
      <c r="AJ2321" s="9">
        <f>TRUNC(AG2321,2)</f>
        <v>375.17</v>
      </c>
      <c r="AK2321" s="9">
        <f>TRUNC(AH2321,2)</f>
        <v>405.18</v>
      </c>
      <c r="AL2321" s="13">
        <v>44170</v>
      </c>
      <c r="AM2321" s="13">
        <v>44187</v>
      </c>
      <c r="AN2321" s="13" t="s">
        <v>6541</v>
      </c>
    </row>
    <row r="2322" spans="1:40" ht="57" customHeight="1" x14ac:dyDescent="0.25">
      <c r="A2322" s="1">
        <v>8699792090072</v>
      </c>
      <c r="B2322" s="1" t="s">
        <v>1903</v>
      </c>
      <c r="C2322" s="1" t="s">
        <v>1904</v>
      </c>
      <c r="D2322" s="2" t="s">
        <v>150</v>
      </c>
      <c r="E2322" s="3" t="s">
        <v>5731</v>
      </c>
      <c r="F2322" s="3">
        <v>0</v>
      </c>
      <c r="G2322" s="29">
        <v>7</v>
      </c>
      <c r="H2322" s="3">
        <v>1</v>
      </c>
      <c r="I2322" s="3"/>
      <c r="J2322" s="3"/>
      <c r="K2322" s="3"/>
      <c r="L2322" s="4" t="s">
        <v>5431</v>
      </c>
      <c r="M2322" s="4" t="s">
        <v>5477</v>
      </c>
      <c r="N2322" s="3" t="s">
        <v>5975</v>
      </c>
      <c r="O2322" s="3">
        <v>800</v>
      </c>
      <c r="P2322" s="3" t="s">
        <v>76</v>
      </c>
      <c r="Q2322" s="3">
        <v>180</v>
      </c>
      <c r="R2322" s="3" t="s">
        <v>48</v>
      </c>
      <c r="S2322" s="10" t="s">
        <v>18</v>
      </c>
      <c r="T2322" s="3" t="s">
        <v>102</v>
      </c>
      <c r="U2322" s="46">
        <v>79.959999999999994</v>
      </c>
      <c r="V2322" s="46">
        <v>139.13</v>
      </c>
      <c r="W2322" s="46">
        <v>79.959999999999994</v>
      </c>
      <c r="X2322" s="3" t="s">
        <v>102</v>
      </c>
      <c r="Y2322" s="12"/>
      <c r="Z2322" s="1">
        <v>0</v>
      </c>
      <c r="AA2322" s="9">
        <v>305.07</v>
      </c>
      <c r="AB2322" s="9"/>
      <c r="AC2322" s="50">
        <f>IF(AD2322=AK2322,1,0)</f>
        <v>1</v>
      </c>
      <c r="AD2322" s="50">
        <v>405.18</v>
      </c>
      <c r="AE2322" s="39">
        <v>305.07</v>
      </c>
      <c r="AF2322" s="11">
        <f>IF(Z2322=2,AE2322*1.08,IF(AE2322&lt;=10,(AE2322*1.09),IF(AE2322&lt;=50,(10*1.09)+((AE2322-10)*1.08),IF(AE2322&lt;=100,(10*1.09)+((50-10)*1.08)+((AE2322-50)*1.07),IF(AE2322&lt;=200,(10*1.09)+((50-10)*1.08)+((100-50)*1.07)+((AE2322-100)*1.04),(10*1.09)+((50-10)*1.08)+((100-50)*1.07)+((200-100)*1.04)+((AE2322-200)*1.02))))))</f>
        <v>318.77139999999997</v>
      </c>
      <c r="AG2322" s="11">
        <f>IF(Z2322=1,AF2322*1.08,IF(Z2322=4,AF2322*1.08,IF(Z2322=2,0,IF(AE2322&lt;=100,(AF2322*1.25),IF(AE2322&lt;=200,134.5+((AE2322-100)*1.04*1.16),255.14+((AE2322-200)*1.02*1.12))))))</f>
        <v>375.17196799999999</v>
      </c>
      <c r="AH2322" s="11">
        <f>IF(Z2322=1,0,IF(Z2322=4,0,(AG2322*1.08)))</f>
        <v>405.18572544</v>
      </c>
      <c r="AI2322" s="9">
        <f>TRUNC(AF2322,2)</f>
        <v>318.77</v>
      </c>
      <c r="AJ2322" s="9">
        <f>TRUNC(AG2322,2)</f>
        <v>375.17</v>
      </c>
      <c r="AK2322" s="9">
        <f>TRUNC(AH2322,2)</f>
        <v>405.18</v>
      </c>
      <c r="AL2322" s="13">
        <v>44170</v>
      </c>
      <c r="AM2322" s="13">
        <v>44187</v>
      </c>
      <c r="AN2322" s="13" t="s">
        <v>6541</v>
      </c>
    </row>
    <row r="2323" spans="1:40" ht="57" customHeight="1" x14ac:dyDescent="0.25">
      <c r="A2323" s="1">
        <v>8681413880681</v>
      </c>
      <c r="B2323" s="1" t="s">
        <v>1459</v>
      </c>
      <c r="C2323" s="1" t="s">
        <v>1460</v>
      </c>
      <c r="D2323" s="6" t="s">
        <v>150</v>
      </c>
      <c r="E2323" s="3" t="s">
        <v>5731</v>
      </c>
      <c r="F2323" s="3">
        <v>0</v>
      </c>
      <c r="G2323" s="2">
        <v>1</v>
      </c>
      <c r="H2323" s="3">
        <v>4</v>
      </c>
      <c r="I2323" s="3"/>
      <c r="J2323" s="3"/>
      <c r="K2323" s="3"/>
      <c r="L2323" s="4" t="s">
        <v>6112</v>
      </c>
      <c r="M2323" s="4" t="s">
        <v>37</v>
      </c>
      <c r="N2323" s="3" t="s">
        <v>5938</v>
      </c>
      <c r="O2323" s="3">
        <v>250</v>
      </c>
      <c r="P2323" s="3" t="s">
        <v>316</v>
      </c>
      <c r="Q2323" s="3">
        <v>1</v>
      </c>
      <c r="R2323" s="3" t="s">
        <v>48</v>
      </c>
      <c r="S2323" s="10" t="s">
        <v>49</v>
      </c>
      <c r="T2323" s="3" t="s">
        <v>111</v>
      </c>
      <c r="U2323" s="38">
        <v>92.2</v>
      </c>
      <c r="V2323" s="38">
        <v>92.2</v>
      </c>
      <c r="W2323" s="38">
        <v>92.2</v>
      </c>
      <c r="X2323" s="3" t="s">
        <v>111</v>
      </c>
      <c r="Y2323" s="42" t="s">
        <v>309</v>
      </c>
      <c r="Z2323" s="1">
        <v>1</v>
      </c>
      <c r="AA2323" s="9">
        <v>569.39</v>
      </c>
      <c r="AB2323" s="9"/>
      <c r="AC2323" s="50">
        <f>IF(AD2323=AK2323,1,0)</f>
        <v>1</v>
      </c>
      <c r="AD2323" s="50">
        <v>0</v>
      </c>
      <c r="AE2323" s="39">
        <v>569.39</v>
      </c>
      <c r="AF2323" s="11">
        <f>IF(Z2323=2,AE2323*1.08,IF(AE2323&lt;=10,(AE2323*1.09),IF(AE2323&lt;=50,(10*1.09)+((AE2323-10)*1.08),IF(AE2323&lt;=100,(10*1.09)+((50-10)*1.08)+((AE2323-50)*1.07),IF(AE2323&lt;=200,(10*1.09)+((50-10)*1.08)+((100-50)*1.07)+((AE2323-100)*1.04),(10*1.09)+((50-10)*1.08)+((100-50)*1.07)+((200-100)*1.04)+((AE2323-200)*1.02))))))</f>
        <v>588.37779999999998</v>
      </c>
      <c r="AG2323" s="11">
        <f>IF(Z2323=1,AF2323*1.08,IF(Z2323=4,AF2323*1.08,IF(Z2323=2,0,IF(AE2323&lt;=100,(AF2323*1.25),IF(AE2323&lt;=200,134.5+((AE2323-100)*1.04*1.16),255.14+((AE2323-200)*1.02*1.12))))))</f>
        <v>635.44802400000003</v>
      </c>
      <c r="AH2323" s="11">
        <f>IF(Z2323=1,0,IF(Z2323=4,0,(AG2323*1.08)))</f>
        <v>0</v>
      </c>
      <c r="AI2323" s="9">
        <f>TRUNC(AF2323,2)</f>
        <v>588.37</v>
      </c>
      <c r="AJ2323" s="9">
        <f>TRUNC(AG2323,2)</f>
        <v>635.44000000000005</v>
      </c>
      <c r="AK2323" s="9">
        <f>TRUNC(AH2323,2)</f>
        <v>0</v>
      </c>
      <c r="AL2323" s="13">
        <v>44170</v>
      </c>
      <c r="AM2323" s="13">
        <v>44187</v>
      </c>
      <c r="AN2323" s="13" t="s">
        <v>6541</v>
      </c>
    </row>
    <row r="2324" spans="1:40" ht="57" customHeight="1" x14ac:dyDescent="0.25">
      <c r="A2324" s="1">
        <v>8680952000772</v>
      </c>
      <c r="B2324" s="1" t="s">
        <v>1240</v>
      </c>
      <c r="C2324" s="1" t="s">
        <v>1242</v>
      </c>
      <c r="D2324" s="2" t="s">
        <v>150</v>
      </c>
      <c r="E2324" s="3" t="s">
        <v>5731</v>
      </c>
      <c r="F2324" s="3">
        <v>0</v>
      </c>
      <c r="G2324" s="2">
        <v>2</v>
      </c>
      <c r="H2324" s="3">
        <v>4</v>
      </c>
      <c r="I2324" s="3"/>
      <c r="J2324" s="3"/>
      <c r="K2324" s="3"/>
      <c r="L2324" s="4" t="s">
        <v>6392</v>
      </c>
      <c r="M2324" s="4" t="s">
        <v>1243</v>
      </c>
      <c r="N2324" s="3" t="s">
        <v>6066</v>
      </c>
      <c r="O2324" s="3">
        <v>375</v>
      </c>
      <c r="P2324" s="3" t="s">
        <v>76</v>
      </c>
      <c r="Q2324" s="3">
        <v>1</v>
      </c>
      <c r="R2324" s="3" t="s">
        <v>48</v>
      </c>
      <c r="S2324" s="10" t="s">
        <v>49</v>
      </c>
      <c r="T2324" s="3" t="s">
        <v>263</v>
      </c>
      <c r="U2324" s="38">
        <v>574.08000000000004</v>
      </c>
      <c r="V2324" s="38">
        <v>574.08000000000004</v>
      </c>
      <c r="W2324" s="38">
        <v>574.08000000000004</v>
      </c>
      <c r="X2324" s="3" t="s">
        <v>263</v>
      </c>
      <c r="Y2324" s="12"/>
      <c r="Z2324" s="1">
        <v>0</v>
      </c>
      <c r="AA2324" s="9">
        <v>2190.39</v>
      </c>
      <c r="AB2324" s="9"/>
      <c r="AC2324" s="50">
        <f>IF(AD2324=AK2324,1,0)</f>
        <v>1</v>
      </c>
      <c r="AD2324" s="50">
        <v>2731.27</v>
      </c>
      <c r="AE2324" s="39">
        <v>2190.39</v>
      </c>
      <c r="AF2324" s="11">
        <f>IF(Z2324=2,AE2324*1.08,IF(AE2324&lt;=10,(AE2324*1.09),IF(AE2324&lt;=50,(10*1.09)+((AE2324-10)*1.08),IF(AE2324&lt;=100,(10*1.09)+((50-10)*1.08)+((AE2324-50)*1.07),IF(AE2324&lt;=200,(10*1.09)+((50-10)*1.08)+((100-50)*1.07)+((AE2324-100)*1.04),(10*1.09)+((50-10)*1.08)+((100-50)*1.07)+((200-100)*1.04)+((AE2324-200)*1.02))))))</f>
        <v>2241.7977999999998</v>
      </c>
      <c r="AG2324" s="11">
        <f>IF(Z2324=1,AF2324*1.08,IF(Z2324=4,AF2324*1.08,IF(Z2324=2,0,IF(AE2324&lt;=100,(AF2324*1.25),IF(AE2324&lt;=200,134.5+((AE2324-100)*1.04*1.16),255.14+((AE2324-200)*1.02*1.12))))))</f>
        <v>2528.9615359999998</v>
      </c>
      <c r="AH2324" s="11">
        <f>IF(Z2324=1,0,IF(Z2324=4,0,(AG2324*1.08)))</f>
        <v>2731.27845888</v>
      </c>
      <c r="AI2324" s="9">
        <f>TRUNC(AF2324,2)</f>
        <v>2241.79</v>
      </c>
      <c r="AJ2324" s="9">
        <f>TRUNC(AG2324,2)</f>
        <v>2528.96</v>
      </c>
      <c r="AK2324" s="9">
        <f>TRUNC(AH2324,2)</f>
        <v>2731.27</v>
      </c>
      <c r="AL2324" s="13">
        <v>44170</v>
      </c>
      <c r="AM2324" s="13">
        <v>44187</v>
      </c>
      <c r="AN2324" s="13" t="s">
        <v>6541</v>
      </c>
    </row>
    <row r="2325" spans="1:40" ht="57" customHeight="1" x14ac:dyDescent="0.25">
      <c r="A2325" s="1">
        <v>8699586262845</v>
      </c>
      <c r="B2325" s="1" t="s">
        <v>3148</v>
      </c>
      <c r="C2325" s="1" t="s">
        <v>3149</v>
      </c>
      <c r="D2325" s="2" t="s">
        <v>44</v>
      </c>
      <c r="E2325" s="3" t="s">
        <v>133</v>
      </c>
      <c r="F2325" s="3">
        <v>0</v>
      </c>
      <c r="G2325" s="2">
        <v>2</v>
      </c>
      <c r="H2325" s="3">
        <v>1</v>
      </c>
      <c r="I2325" s="3"/>
      <c r="J2325" s="3"/>
      <c r="K2325" s="3"/>
      <c r="L2325" s="4" t="s">
        <v>3863</v>
      </c>
      <c r="M2325" s="4" t="s">
        <v>400</v>
      </c>
      <c r="N2325" s="3" t="s">
        <v>5934</v>
      </c>
      <c r="O2325" s="3">
        <v>1000</v>
      </c>
      <c r="P2325" s="3" t="s">
        <v>76</v>
      </c>
      <c r="Q2325" s="3">
        <v>1</v>
      </c>
      <c r="R2325" s="3" t="s">
        <v>48</v>
      </c>
      <c r="S2325" s="10" t="s">
        <v>49</v>
      </c>
      <c r="T2325" s="3" t="s">
        <v>78</v>
      </c>
      <c r="U2325" s="38">
        <v>14.85</v>
      </c>
      <c r="V2325" s="38">
        <v>14.85</v>
      </c>
      <c r="W2325" s="38">
        <v>11.88</v>
      </c>
      <c r="X2325" s="11" t="s">
        <v>78</v>
      </c>
      <c r="Y2325" s="12"/>
      <c r="Z2325" s="1">
        <v>0</v>
      </c>
      <c r="AA2325" s="9">
        <v>45.32</v>
      </c>
      <c r="AB2325" s="9"/>
      <c r="AC2325" s="50"/>
      <c r="AD2325" s="50"/>
      <c r="AE2325" s="39">
        <v>45.32</v>
      </c>
      <c r="AF2325" s="11">
        <f>IF(Z2325=2,AE2325*1.08,IF(AE2325&lt;=10,(AE2325*1.09),IF(AE2325&lt;=50,(10*1.09)+((AE2325-10)*1.08),IF(AE2325&lt;=100,(10*1.09)+((50-10)*1.08)+((AE2325-50)*1.07),IF(AE2325&lt;=200,(10*1.09)+((50-10)*1.08)+((100-50)*1.07)+((AE2325-100)*1.04),(10*1.09)+((50-10)*1.08)+((100-50)*1.07)+((200-100)*1.04)+((AE2325-200)*1.02))))))</f>
        <v>49.0456</v>
      </c>
      <c r="AG2325" s="11">
        <f>IF(Z2325=1,AF2325*1.08,IF(Z2325=4,AF2325*1.08,IF(Z2325=2,0,IF(AE2325&lt;=100,(AF2325*1.25),IF(AE2325&lt;=200,134.5+((AE2325-100)*1.04*1.16),255.14+((AE2325-200)*1.02*1.12))))))</f>
        <v>61.307000000000002</v>
      </c>
      <c r="AH2325" s="11">
        <f>IF(Z2325=1,0,IF(Z2325=4,0,(AG2325*1.08)))</f>
        <v>66.211560000000006</v>
      </c>
      <c r="AI2325" s="9">
        <f>TRUNC(AF2325,2)</f>
        <v>49.04</v>
      </c>
      <c r="AJ2325" s="9">
        <f>TRUNC(AG2325,2)</f>
        <v>61.3</v>
      </c>
      <c r="AK2325" s="9">
        <f>TRUNC(AH2325,2)</f>
        <v>66.209999999999994</v>
      </c>
      <c r="AL2325" s="13">
        <v>44170</v>
      </c>
      <c r="AM2325" s="13">
        <v>44187</v>
      </c>
      <c r="AN2325" s="13" t="s">
        <v>6541</v>
      </c>
    </row>
    <row r="2326" spans="1:40" ht="57" customHeight="1" x14ac:dyDescent="0.25">
      <c r="A2326" s="1">
        <v>8699586262838</v>
      </c>
      <c r="B2326" s="1" t="s">
        <v>3148</v>
      </c>
      <c r="C2326" s="1" t="s">
        <v>3149</v>
      </c>
      <c r="D2326" s="2" t="s">
        <v>44</v>
      </c>
      <c r="E2326" s="3" t="s">
        <v>133</v>
      </c>
      <c r="F2326" s="3">
        <v>0</v>
      </c>
      <c r="G2326" s="2">
        <v>2</v>
      </c>
      <c r="H2326" s="3">
        <v>1</v>
      </c>
      <c r="I2326" s="3"/>
      <c r="J2326" s="3"/>
      <c r="K2326" s="3"/>
      <c r="L2326" s="4" t="s">
        <v>3864</v>
      </c>
      <c r="M2326" s="4" t="s">
        <v>400</v>
      </c>
      <c r="N2326" s="3" t="s">
        <v>5934</v>
      </c>
      <c r="O2326" s="3">
        <v>500</v>
      </c>
      <c r="P2326" s="3" t="s">
        <v>76</v>
      </c>
      <c r="Q2326" s="3">
        <v>1</v>
      </c>
      <c r="R2326" s="3" t="s">
        <v>48</v>
      </c>
      <c r="S2326" s="10" t="s">
        <v>49</v>
      </c>
      <c r="T2326" s="3" t="s">
        <v>78</v>
      </c>
      <c r="U2326" s="38">
        <v>9.35</v>
      </c>
      <c r="V2326" s="38">
        <v>9.35</v>
      </c>
      <c r="W2326" s="38">
        <v>7.48</v>
      </c>
      <c r="X2326" s="3" t="s">
        <v>78</v>
      </c>
      <c r="Y2326" s="42">
        <v>3</v>
      </c>
      <c r="Z2326" s="1">
        <v>0</v>
      </c>
      <c r="AA2326" s="9">
        <v>32.74</v>
      </c>
      <c r="AB2326" s="9"/>
      <c r="AC2326" s="50"/>
      <c r="AD2326" s="50"/>
      <c r="AE2326" s="39">
        <v>32.74</v>
      </c>
      <c r="AF2326" s="11">
        <f>IF(Z2326=2,AE2326*1.08,IF(AE2326&lt;=10,(AE2326*1.09),IF(AE2326&lt;=50,(10*1.09)+((AE2326-10)*1.08),IF(AE2326&lt;=100,(10*1.09)+((50-10)*1.08)+((AE2326-50)*1.07),IF(AE2326&lt;=200,(10*1.09)+((50-10)*1.08)+((100-50)*1.07)+((AE2326-100)*1.04),(10*1.09)+((50-10)*1.08)+((100-50)*1.07)+((200-100)*1.04)+((AE2326-200)*1.02))))))</f>
        <v>35.459200000000003</v>
      </c>
      <c r="AG2326" s="11">
        <f>IF(Z2326=1,AF2326*1.08,IF(Z2326=4,AF2326*1.08,IF(Z2326=2,0,IF(AE2326&lt;=100,(AF2326*1.25),IF(AE2326&lt;=200,134.5+((AE2326-100)*1.04*1.16),255.14+((AE2326-200)*1.02*1.12))))))</f>
        <v>44.324000000000005</v>
      </c>
      <c r="AH2326" s="11">
        <f>IF(Z2326=1,0,IF(Z2326=4,0,(AG2326*1.08)))</f>
        <v>47.869920000000008</v>
      </c>
      <c r="AI2326" s="9">
        <f>TRUNC(AF2326,2)</f>
        <v>35.450000000000003</v>
      </c>
      <c r="AJ2326" s="9">
        <f>TRUNC(AG2326,2)</f>
        <v>44.32</v>
      </c>
      <c r="AK2326" s="9">
        <f>TRUNC(AH2326,2)</f>
        <v>47.86</v>
      </c>
      <c r="AL2326" s="13">
        <v>44170</v>
      </c>
      <c r="AM2326" s="13">
        <v>44187</v>
      </c>
      <c r="AN2326" s="13" t="s">
        <v>6541</v>
      </c>
    </row>
    <row r="2327" spans="1:40" ht="57" customHeight="1" x14ac:dyDescent="0.25">
      <c r="A2327" s="1">
        <v>8699702196023</v>
      </c>
      <c r="B2327" s="1" t="s">
        <v>4730</v>
      </c>
      <c r="C2327" s="1" t="s">
        <v>3870</v>
      </c>
      <c r="D2327" s="2" t="s">
        <v>150</v>
      </c>
      <c r="E2327" s="3" t="s">
        <v>133</v>
      </c>
      <c r="F2327" s="3">
        <v>0</v>
      </c>
      <c r="G2327" s="2">
        <v>1</v>
      </c>
      <c r="H2327" s="3">
        <v>1</v>
      </c>
      <c r="I2327" s="3"/>
      <c r="J2327" s="3"/>
      <c r="K2327" s="3"/>
      <c r="L2327" s="4" t="s">
        <v>5218</v>
      </c>
      <c r="M2327" s="4" t="s">
        <v>3872</v>
      </c>
      <c r="N2327" s="3" t="s">
        <v>5965</v>
      </c>
      <c r="O2327" s="3">
        <v>100</v>
      </c>
      <c r="P2327" s="3" t="s">
        <v>76</v>
      </c>
      <c r="Q2327" s="3">
        <v>50</v>
      </c>
      <c r="R2327" s="3" t="s">
        <v>48</v>
      </c>
      <c r="S2327" s="10" t="s">
        <v>49</v>
      </c>
      <c r="T2327" s="10" t="s">
        <v>153</v>
      </c>
      <c r="U2327" s="38">
        <v>51.24</v>
      </c>
      <c r="V2327" s="38">
        <v>66.040000000000006</v>
      </c>
      <c r="W2327" s="38">
        <v>51.24</v>
      </c>
      <c r="X2327" s="10" t="s">
        <v>153</v>
      </c>
      <c r="Y2327" s="12"/>
      <c r="Z2327" s="1">
        <v>0</v>
      </c>
      <c r="AA2327" s="9">
        <v>195.49</v>
      </c>
      <c r="AB2327" s="9"/>
      <c r="AC2327" s="50"/>
      <c r="AD2327" s="50"/>
      <c r="AE2327" s="39">
        <v>195.49</v>
      </c>
      <c r="AF2327" s="11">
        <f>IF(Z2327=2,AE2327*1.08,IF(AE2327&lt;=10,(AE2327*1.09),IF(AE2327&lt;=50,(10*1.09)+((AE2327-10)*1.08),IF(AE2327&lt;=100,(10*1.09)+((50-10)*1.08)+((AE2327-50)*1.07),IF(AE2327&lt;=200,(10*1.09)+((50-10)*1.08)+((100-50)*1.07)+((AE2327-100)*1.04),(10*1.09)+((50-10)*1.08)+((100-50)*1.07)+((200-100)*1.04)+((AE2327-200)*1.02))))))</f>
        <v>206.90960000000001</v>
      </c>
      <c r="AG2327" s="11">
        <f>IF(Z2327=1,AF2327*1.08,IF(Z2327=4,AF2327*1.08,IF(Z2327=2,0,IF(AE2327&lt;=100,(AF2327*1.25),IF(AE2327&lt;=200,134.5+((AE2327-100)*1.04*1.16),255.14+((AE2327-200)*1.02*1.12))))))</f>
        <v>249.69913600000001</v>
      </c>
      <c r="AH2327" s="11">
        <f>IF(Z2327=1,0,IF(Z2327=4,0,(AG2327*1.08)))</f>
        <v>269.67506688000003</v>
      </c>
      <c r="AI2327" s="9">
        <f>TRUNC(AF2327,2)</f>
        <v>206.9</v>
      </c>
      <c r="AJ2327" s="9">
        <f>TRUNC(AG2327,2)</f>
        <v>249.69</v>
      </c>
      <c r="AK2327" s="9">
        <f>TRUNC(AH2327,2)</f>
        <v>269.67</v>
      </c>
      <c r="AL2327" s="13">
        <v>44170</v>
      </c>
      <c r="AM2327" s="13">
        <v>44187</v>
      </c>
      <c r="AN2327" s="13" t="s">
        <v>6541</v>
      </c>
    </row>
    <row r="2328" spans="1:40" ht="57" customHeight="1" x14ac:dyDescent="0.25">
      <c r="A2328" s="1">
        <v>8699702196009</v>
      </c>
      <c r="B2328" s="1" t="s">
        <v>4730</v>
      </c>
      <c r="C2328" s="1" t="s">
        <v>3870</v>
      </c>
      <c r="D2328" s="2" t="s">
        <v>150</v>
      </c>
      <c r="E2328" s="3" t="s">
        <v>133</v>
      </c>
      <c r="F2328" s="3">
        <v>0</v>
      </c>
      <c r="G2328" s="2">
        <v>1</v>
      </c>
      <c r="H2328" s="3">
        <v>1</v>
      </c>
      <c r="I2328" s="3"/>
      <c r="J2328" s="3"/>
      <c r="K2328" s="3"/>
      <c r="L2328" s="4" t="s">
        <v>5219</v>
      </c>
      <c r="M2328" s="4" t="s">
        <v>3872</v>
      </c>
      <c r="N2328" s="3" t="s">
        <v>5965</v>
      </c>
      <c r="O2328" s="3">
        <v>25</v>
      </c>
      <c r="P2328" s="3" t="s">
        <v>76</v>
      </c>
      <c r="Q2328" s="3">
        <v>50</v>
      </c>
      <c r="R2328" s="3" t="s">
        <v>48</v>
      </c>
      <c r="S2328" s="10" t="s">
        <v>49</v>
      </c>
      <c r="T2328" s="10" t="s">
        <v>153</v>
      </c>
      <c r="U2328" s="38">
        <v>13.55</v>
      </c>
      <c r="V2328" s="38">
        <v>18.84</v>
      </c>
      <c r="W2328" s="38">
        <v>13.55</v>
      </c>
      <c r="X2328" s="10" t="s">
        <v>153</v>
      </c>
      <c r="Y2328" s="12"/>
      <c r="Z2328" s="1">
        <v>0</v>
      </c>
      <c r="AA2328" s="9">
        <v>51.69</v>
      </c>
      <c r="AB2328" s="9"/>
      <c r="AC2328" s="50"/>
      <c r="AD2328" s="50"/>
      <c r="AE2328" s="39">
        <v>51.69</v>
      </c>
      <c r="AF2328" s="11">
        <f>IF(Z2328=2,AE2328*1.08,IF(AE2328&lt;=10,(AE2328*1.09),IF(AE2328&lt;=50,(10*1.09)+((AE2328-10)*1.08),IF(AE2328&lt;=100,(10*1.09)+((50-10)*1.08)+((AE2328-50)*1.07),IF(AE2328&lt;=200,(10*1.09)+((50-10)*1.08)+((100-50)*1.07)+((AE2328-100)*1.04),(10*1.09)+((50-10)*1.08)+((100-50)*1.07)+((200-100)*1.04)+((AE2328-200)*1.02))))))</f>
        <v>55.908299999999997</v>
      </c>
      <c r="AG2328" s="11">
        <f>IF(Z2328=1,AF2328*1.08,IF(Z2328=4,AF2328*1.08,IF(Z2328=2,0,IF(AE2328&lt;=100,(AF2328*1.25),IF(AE2328&lt;=200,134.5+((AE2328-100)*1.04*1.16),255.14+((AE2328-200)*1.02*1.12))))))</f>
        <v>69.885374999999996</v>
      </c>
      <c r="AH2328" s="11">
        <f>IF(Z2328=1,0,IF(Z2328=4,0,(AG2328*1.08)))</f>
        <v>75.476205000000007</v>
      </c>
      <c r="AI2328" s="9">
        <f>TRUNC(AF2328,2)</f>
        <v>55.9</v>
      </c>
      <c r="AJ2328" s="9">
        <f>TRUNC(AG2328,2)</f>
        <v>69.88</v>
      </c>
      <c r="AK2328" s="9">
        <f>TRUNC(AH2328,2)</f>
        <v>75.47</v>
      </c>
      <c r="AL2328" s="13">
        <v>44170</v>
      </c>
      <c r="AM2328" s="13">
        <v>44187</v>
      </c>
      <c r="AN2328" s="13" t="s">
        <v>6541</v>
      </c>
    </row>
    <row r="2329" spans="1:40" ht="57" customHeight="1" x14ac:dyDescent="0.25">
      <c r="A2329" s="1">
        <v>8699769690281</v>
      </c>
      <c r="B2329" s="1" t="s">
        <v>115</v>
      </c>
      <c r="C2329" s="1" t="s">
        <v>116</v>
      </c>
      <c r="D2329" s="2" t="s">
        <v>150</v>
      </c>
      <c r="E2329" s="3" t="s">
        <v>133</v>
      </c>
      <c r="F2329" s="3">
        <v>0</v>
      </c>
      <c r="G2329" s="2">
        <v>1</v>
      </c>
      <c r="H2329" s="3">
        <v>1</v>
      </c>
      <c r="I2329" s="3"/>
      <c r="J2329" s="3"/>
      <c r="K2329" s="3"/>
      <c r="L2329" s="4" t="s">
        <v>3884</v>
      </c>
      <c r="M2329" s="4" t="s">
        <v>118</v>
      </c>
      <c r="N2329" s="3" t="s">
        <v>5904</v>
      </c>
      <c r="O2329" s="3" t="s">
        <v>3885</v>
      </c>
      <c r="P2329" s="3" t="s">
        <v>221</v>
      </c>
      <c r="Q2329" s="3">
        <v>1</v>
      </c>
      <c r="R2329" s="3" t="s">
        <v>48</v>
      </c>
      <c r="S2329" s="10" t="s">
        <v>49</v>
      </c>
      <c r="T2329" s="10" t="s">
        <v>153</v>
      </c>
      <c r="U2329" s="38">
        <v>4.3499999999999996</v>
      </c>
      <c r="V2329" s="38">
        <v>6.75</v>
      </c>
      <c r="W2329" s="38">
        <v>4.3499999999999996</v>
      </c>
      <c r="X2329" s="11" t="s">
        <v>153</v>
      </c>
      <c r="Y2329" s="12"/>
      <c r="Z2329" s="1">
        <v>0</v>
      </c>
      <c r="AA2329" s="9">
        <v>14.2</v>
      </c>
      <c r="AB2329" s="9"/>
      <c r="AC2329" s="50">
        <f>IF(AD2329=AK2329,1,0)</f>
        <v>1</v>
      </c>
      <c r="AD2329" s="50">
        <v>20.83</v>
      </c>
      <c r="AE2329" s="39">
        <v>14.2</v>
      </c>
      <c r="AF2329" s="11">
        <f>IF(Z2329=2,AE2329*1.08,IF(AE2329&lt;=10,(AE2329*1.09),IF(AE2329&lt;=50,(10*1.09)+((AE2329-10)*1.08),IF(AE2329&lt;=100,(10*1.09)+((50-10)*1.08)+((AE2329-50)*1.07),IF(AE2329&lt;=200,(10*1.09)+((50-10)*1.08)+((100-50)*1.07)+((AE2329-100)*1.04),(10*1.09)+((50-10)*1.08)+((100-50)*1.07)+((200-100)*1.04)+((AE2329-200)*1.02))))))</f>
        <v>15.436</v>
      </c>
      <c r="AG2329" s="11">
        <f>IF(Z2329=1,AF2329*1.08,IF(Z2329=4,AF2329*1.08,IF(Z2329=2,0,IF(AE2329&lt;=100,(AF2329*1.25),IF(AE2329&lt;=200,134.5+((AE2329-100)*1.04*1.16),255.14+((AE2329-200)*1.02*1.12))))))</f>
        <v>19.295000000000002</v>
      </c>
      <c r="AH2329" s="11">
        <f>IF(Z2329=1,0,IF(Z2329=4,0,(AG2329*1.08)))</f>
        <v>20.838600000000003</v>
      </c>
      <c r="AI2329" s="9">
        <f>TRUNC(AF2329,2)</f>
        <v>15.43</v>
      </c>
      <c r="AJ2329" s="9">
        <f>TRUNC(AG2329,2)</f>
        <v>19.29</v>
      </c>
      <c r="AK2329" s="9">
        <f>TRUNC(AH2329,2)</f>
        <v>20.83</v>
      </c>
      <c r="AL2329" s="13">
        <v>44170</v>
      </c>
      <c r="AM2329" s="13">
        <v>44187</v>
      </c>
      <c r="AN2329" s="13" t="s">
        <v>6541</v>
      </c>
    </row>
    <row r="2330" spans="1:40" ht="57" customHeight="1" x14ac:dyDescent="0.25">
      <c r="A2330" s="1">
        <v>8699769690298</v>
      </c>
      <c r="B2330" s="1" t="s">
        <v>115</v>
      </c>
      <c r="C2330" s="1" t="s">
        <v>116</v>
      </c>
      <c r="D2330" s="2" t="s">
        <v>150</v>
      </c>
      <c r="E2330" s="3" t="s">
        <v>133</v>
      </c>
      <c r="F2330" s="3">
        <v>0</v>
      </c>
      <c r="G2330" s="2">
        <v>1</v>
      </c>
      <c r="H2330" s="3">
        <v>1</v>
      </c>
      <c r="I2330" s="3"/>
      <c r="J2330" s="3"/>
      <c r="K2330" s="3"/>
      <c r="L2330" s="4" t="s">
        <v>656</v>
      </c>
      <c r="M2330" s="4" t="s">
        <v>118</v>
      </c>
      <c r="N2330" s="3" t="s">
        <v>5904</v>
      </c>
      <c r="O2330" s="3" t="s">
        <v>3886</v>
      </c>
      <c r="P2330" s="3" t="s">
        <v>221</v>
      </c>
      <c r="Q2330" s="3">
        <v>1</v>
      </c>
      <c r="R2330" s="3" t="s">
        <v>48</v>
      </c>
      <c r="S2330" s="10" t="s">
        <v>49</v>
      </c>
      <c r="T2330" s="10" t="s">
        <v>153</v>
      </c>
      <c r="U2330" s="38">
        <v>7.84</v>
      </c>
      <c r="V2330" s="38">
        <v>10.88</v>
      </c>
      <c r="W2330" s="38">
        <v>7.84</v>
      </c>
      <c r="X2330" s="11" t="s">
        <v>153</v>
      </c>
      <c r="Y2330" s="12"/>
      <c r="Z2330" s="1">
        <v>0</v>
      </c>
      <c r="AA2330" s="9">
        <v>23.02</v>
      </c>
      <c r="AB2330" s="9"/>
      <c r="AC2330" s="50">
        <f>IF(AD2330=AK2330,1,0)</f>
        <v>1</v>
      </c>
      <c r="AD2330" s="50">
        <v>33.69</v>
      </c>
      <c r="AE2330" s="39">
        <v>23.02</v>
      </c>
      <c r="AF2330" s="11">
        <f>IF(Z2330=2,AE2330*1.08,IF(AE2330&lt;=10,(AE2330*1.09),IF(AE2330&lt;=50,(10*1.09)+((AE2330-10)*1.08),IF(AE2330&lt;=100,(10*1.09)+((50-10)*1.08)+((AE2330-50)*1.07),IF(AE2330&lt;=200,(10*1.09)+((50-10)*1.08)+((100-50)*1.07)+((AE2330-100)*1.04),(10*1.09)+((50-10)*1.08)+((100-50)*1.07)+((200-100)*1.04)+((AE2330-200)*1.02))))))</f>
        <v>24.961600000000001</v>
      </c>
      <c r="AG2330" s="11">
        <f>IF(Z2330=1,AF2330*1.08,IF(Z2330=4,AF2330*1.08,IF(Z2330=2,0,IF(AE2330&lt;=100,(AF2330*1.25),IF(AE2330&lt;=200,134.5+((AE2330-100)*1.04*1.16),255.14+((AE2330-200)*1.02*1.12))))))</f>
        <v>31.202000000000002</v>
      </c>
      <c r="AH2330" s="11">
        <f>IF(Z2330=1,0,IF(Z2330=4,0,(AG2330*1.08)))</f>
        <v>33.698160000000001</v>
      </c>
      <c r="AI2330" s="9">
        <f>TRUNC(AF2330,2)</f>
        <v>24.96</v>
      </c>
      <c r="AJ2330" s="9">
        <f>TRUNC(AG2330,2)</f>
        <v>31.2</v>
      </c>
      <c r="AK2330" s="9">
        <f>TRUNC(AH2330,2)</f>
        <v>33.69</v>
      </c>
      <c r="AL2330" s="13">
        <v>44170</v>
      </c>
      <c r="AM2330" s="13">
        <v>44187</v>
      </c>
      <c r="AN2330" s="13" t="s">
        <v>6541</v>
      </c>
    </row>
    <row r="2331" spans="1:40" ht="57" customHeight="1" x14ac:dyDescent="0.25">
      <c r="A2331" s="1">
        <v>8699508570027</v>
      </c>
      <c r="B2331" s="1" t="s">
        <v>3887</v>
      </c>
      <c r="C2331" s="1" t="s">
        <v>3888</v>
      </c>
      <c r="D2331" s="2" t="s">
        <v>150</v>
      </c>
      <c r="E2331" s="3" t="s">
        <v>133</v>
      </c>
      <c r="F2331" s="3">
        <v>0</v>
      </c>
      <c r="G2331" s="2">
        <v>1</v>
      </c>
      <c r="H2331" s="3">
        <v>1</v>
      </c>
      <c r="I2331" s="3"/>
      <c r="J2331" s="3"/>
      <c r="K2331" s="3"/>
      <c r="L2331" s="4" t="s">
        <v>4762</v>
      </c>
      <c r="M2331" s="4" t="s">
        <v>3889</v>
      </c>
      <c r="N2331" s="3" t="s">
        <v>5970</v>
      </c>
      <c r="O2331" s="3">
        <v>2</v>
      </c>
      <c r="P2331" s="3" t="s">
        <v>76</v>
      </c>
      <c r="Q2331" s="3">
        <v>240</v>
      </c>
      <c r="R2331" s="3" t="s">
        <v>48</v>
      </c>
      <c r="S2331" s="10" t="s">
        <v>18</v>
      </c>
      <c r="T2331" s="3" t="s">
        <v>102</v>
      </c>
      <c r="U2331" s="38">
        <v>5.71</v>
      </c>
      <c r="V2331" s="38">
        <v>5.71</v>
      </c>
      <c r="W2331" s="38">
        <v>4.5599999999999996</v>
      </c>
      <c r="X2331" s="11" t="s">
        <v>102</v>
      </c>
      <c r="Y2331" s="12"/>
      <c r="Z2331" s="1">
        <v>0</v>
      </c>
      <c r="AA2331" s="9">
        <v>17.39</v>
      </c>
      <c r="AB2331" s="9"/>
      <c r="AC2331" s="50">
        <f>IF(AD2331=AK2331,1,0)</f>
        <v>1</v>
      </c>
      <c r="AD2331" s="50">
        <v>25.48</v>
      </c>
      <c r="AE2331" s="39">
        <v>17.39</v>
      </c>
      <c r="AF2331" s="11">
        <f>IF(Z2331=2,AE2331*1.08,IF(AE2331&lt;=10,(AE2331*1.09),IF(AE2331&lt;=50,(10*1.09)+((AE2331-10)*1.08),IF(AE2331&lt;=100,(10*1.09)+((50-10)*1.08)+((AE2331-50)*1.07),IF(AE2331&lt;=200,(10*1.09)+((50-10)*1.08)+((100-50)*1.07)+((AE2331-100)*1.04),(10*1.09)+((50-10)*1.08)+((100-50)*1.07)+((200-100)*1.04)+((AE2331-200)*1.02))))))</f>
        <v>18.8812</v>
      </c>
      <c r="AG2331" s="11">
        <f>IF(Z2331=1,AF2331*1.08,IF(Z2331=4,AF2331*1.08,IF(Z2331=2,0,IF(AE2331&lt;=100,(AF2331*1.25),IF(AE2331&lt;=200,134.5+((AE2331-100)*1.04*1.16),255.14+((AE2331-200)*1.02*1.12))))))</f>
        <v>23.601500000000001</v>
      </c>
      <c r="AH2331" s="11">
        <f>IF(Z2331=1,0,IF(Z2331=4,0,(AG2331*1.08)))</f>
        <v>25.489620000000002</v>
      </c>
      <c r="AI2331" s="9">
        <f>TRUNC(AF2331,2)</f>
        <v>18.88</v>
      </c>
      <c r="AJ2331" s="9">
        <f>TRUNC(AG2331,2)</f>
        <v>23.6</v>
      </c>
      <c r="AK2331" s="9">
        <f>TRUNC(AH2331,2)</f>
        <v>25.48</v>
      </c>
      <c r="AL2331" s="13">
        <v>44170</v>
      </c>
      <c r="AM2331" s="13">
        <v>44187</v>
      </c>
      <c r="AN2331" s="13" t="s">
        <v>6541</v>
      </c>
    </row>
    <row r="2332" spans="1:40" ht="57" customHeight="1" x14ac:dyDescent="0.25">
      <c r="A2332" s="1">
        <v>8699795091182</v>
      </c>
      <c r="B2332" s="1" t="s">
        <v>3020</v>
      </c>
      <c r="C2332" s="1" t="s">
        <v>3021</v>
      </c>
      <c r="D2332" s="2" t="s">
        <v>44</v>
      </c>
      <c r="E2332" s="3" t="s">
        <v>5731</v>
      </c>
      <c r="F2332" s="3">
        <v>0</v>
      </c>
      <c r="G2332" s="2">
        <v>1</v>
      </c>
      <c r="H2332" s="3">
        <v>1</v>
      </c>
      <c r="I2332" s="3"/>
      <c r="J2332" s="3"/>
      <c r="K2332" s="3"/>
      <c r="L2332" s="4" t="s">
        <v>3890</v>
      </c>
      <c r="M2332" s="4" t="s">
        <v>242</v>
      </c>
      <c r="N2332" s="3" t="s">
        <v>6002</v>
      </c>
      <c r="O2332" s="3">
        <v>20</v>
      </c>
      <c r="P2332" s="3" t="s">
        <v>76</v>
      </c>
      <c r="Q2332" s="3">
        <v>28</v>
      </c>
      <c r="R2332" s="3" t="s">
        <v>48</v>
      </c>
      <c r="S2332" s="10" t="s">
        <v>18</v>
      </c>
      <c r="T2332" s="3" t="s">
        <v>111</v>
      </c>
      <c r="U2332" s="38">
        <v>3.27</v>
      </c>
      <c r="V2332" s="38">
        <v>5.58</v>
      </c>
      <c r="W2332" s="38">
        <v>3.27</v>
      </c>
      <c r="X2332" s="3" t="s">
        <v>111</v>
      </c>
      <c r="Y2332" s="12"/>
      <c r="Z2332" s="1">
        <v>0</v>
      </c>
      <c r="AA2332" s="9">
        <v>12.47</v>
      </c>
      <c r="AB2332" s="9"/>
      <c r="AC2332" s="50">
        <f>IF(AD2332=AK2332,1,0)</f>
        <v>1</v>
      </c>
      <c r="AD2332" s="50">
        <v>18.309999999999999</v>
      </c>
      <c r="AE2332" s="39">
        <v>12.47</v>
      </c>
      <c r="AF2332" s="11">
        <f>IF(Z2332=2,AE2332*1.08,IF(AE2332&lt;=10,(AE2332*1.09),IF(AE2332&lt;=50,(10*1.09)+((AE2332-10)*1.08),IF(AE2332&lt;=100,(10*1.09)+((50-10)*1.08)+((AE2332-50)*1.07),IF(AE2332&lt;=200,(10*1.09)+((50-10)*1.08)+((100-50)*1.07)+((AE2332-100)*1.04),(10*1.09)+((50-10)*1.08)+((100-50)*1.07)+((200-100)*1.04)+((AE2332-200)*1.02))))))</f>
        <v>13.567600000000002</v>
      </c>
      <c r="AG2332" s="11">
        <f>IF(Z2332=1,AF2332*1.08,IF(Z2332=4,AF2332*1.08,IF(Z2332=2,0,IF(AE2332&lt;=100,(AF2332*1.25),IF(AE2332&lt;=200,134.5+((AE2332-100)*1.04*1.16),255.14+((AE2332-200)*1.02*1.12))))))</f>
        <v>16.959500000000002</v>
      </c>
      <c r="AH2332" s="11">
        <f>IF(Z2332=1,0,IF(Z2332=4,0,(AG2332*1.08)))</f>
        <v>18.316260000000003</v>
      </c>
      <c r="AI2332" s="9">
        <f>TRUNC(AF2332,2)</f>
        <v>13.56</v>
      </c>
      <c r="AJ2332" s="9">
        <f>TRUNC(AG2332,2)</f>
        <v>16.95</v>
      </c>
      <c r="AK2332" s="9">
        <f>TRUNC(AH2332,2)</f>
        <v>18.309999999999999</v>
      </c>
      <c r="AL2332" s="13">
        <v>44170</v>
      </c>
      <c r="AM2332" s="13">
        <v>44187</v>
      </c>
      <c r="AN2332" s="13" t="s">
        <v>6541</v>
      </c>
    </row>
    <row r="2333" spans="1:40" ht="57" customHeight="1" x14ac:dyDescent="0.25">
      <c r="A2333" s="1">
        <v>8699795090567</v>
      </c>
      <c r="B2333" s="1" t="s">
        <v>3020</v>
      </c>
      <c r="C2333" s="1" t="s">
        <v>3021</v>
      </c>
      <c r="D2333" s="2" t="s">
        <v>44</v>
      </c>
      <c r="E2333" s="3" t="s">
        <v>5731</v>
      </c>
      <c r="F2333" s="3">
        <v>0</v>
      </c>
      <c r="G2333" s="2">
        <v>1</v>
      </c>
      <c r="H2333" s="3">
        <v>1</v>
      </c>
      <c r="I2333" s="3"/>
      <c r="J2333" s="3"/>
      <c r="K2333" s="3"/>
      <c r="L2333" s="4" t="s">
        <v>3890</v>
      </c>
      <c r="M2333" s="4" t="s">
        <v>242</v>
      </c>
      <c r="N2333" s="3" t="s">
        <v>6002</v>
      </c>
      <c r="O2333" s="3">
        <v>20</v>
      </c>
      <c r="P2333" s="3" t="s">
        <v>76</v>
      </c>
      <c r="Q2333" s="3">
        <v>28</v>
      </c>
      <c r="R2333" s="3" t="s">
        <v>48</v>
      </c>
      <c r="S2333" s="10" t="s">
        <v>49</v>
      </c>
      <c r="T2333" s="3" t="s">
        <v>111</v>
      </c>
      <c r="U2333" s="38">
        <v>3.27</v>
      </c>
      <c r="V2333" s="38">
        <v>5.58</v>
      </c>
      <c r="W2333" s="38">
        <v>3.27</v>
      </c>
      <c r="X2333" s="3" t="s">
        <v>111</v>
      </c>
      <c r="Y2333" s="12"/>
      <c r="Z2333" s="1">
        <v>0</v>
      </c>
      <c r="AA2333" s="9">
        <v>12.47</v>
      </c>
      <c r="AB2333" s="9"/>
      <c r="AC2333" s="50">
        <f>IF(AD2333=AK2333,1,0)</f>
        <v>1</v>
      </c>
      <c r="AD2333" s="50">
        <v>18.309999999999999</v>
      </c>
      <c r="AE2333" s="39">
        <v>12.47</v>
      </c>
      <c r="AF2333" s="11">
        <f>IF(Z2333=2,AE2333*1.08,IF(AE2333&lt;=10,(AE2333*1.09),IF(AE2333&lt;=50,(10*1.09)+((AE2333-10)*1.08),IF(AE2333&lt;=100,(10*1.09)+((50-10)*1.08)+((AE2333-50)*1.07),IF(AE2333&lt;=200,(10*1.09)+((50-10)*1.08)+((100-50)*1.07)+((AE2333-100)*1.04),(10*1.09)+((50-10)*1.08)+((100-50)*1.07)+((200-100)*1.04)+((AE2333-200)*1.02))))))</f>
        <v>13.567600000000002</v>
      </c>
      <c r="AG2333" s="11">
        <f>IF(Z2333=1,AF2333*1.08,IF(Z2333=4,AF2333*1.08,IF(Z2333=2,0,IF(AE2333&lt;=100,(AF2333*1.25),IF(AE2333&lt;=200,134.5+((AE2333-100)*1.04*1.16),255.14+((AE2333-200)*1.02*1.12))))))</f>
        <v>16.959500000000002</v>
      </c>
      <c r="AH2333" s="11">
        <f>IF(Z2333=1,0,IF(Z2333=4,0,(AG2333*1.08)))</f>
        <v>18.316260000000003</v>
      </c>
      <c r="AI2333" s="9">
        <f>TRUNC(AF2333,2)</f>
        <v>13.56</v>
      </c>
      <c r="AJ2333" s="9">
        <f>TRUNC(AG2333,2)</f>
        <v>16.95</v>
      </c>
      <c r="AK2333" s="9">
        <f>TRUNC(AH2333,2)</f>
        <v>18.309999999999999</v>
      </c>
      <c r="AL2333" s="13">
        <v>44170</v>
      </c>
      <c r="AM2333" s="13">
        <v>44187</v>
      </c>
      <c r="AN2333" s="13" t="s">
        <v>6541</v>
      </c>
    </row>
    <row r="2334" spans="1:40" ht="57" customHeight="1" x14ac:dyDescent="0.25">
      <c r="A2334" s="1">
        <v>8699650772508</v>
      </c>
      <c r="B2334" s="1" t="s">
        <v>3044</v>
      </c>
      <c r="C2334" s="1" t="s">
        <v>3045</v>
      </c>
      <c r="D2334" s="2" t="s">
        <v>150</v>
      </c>
      <c r="E2334" s="3" t="s">
        <v>133</v>
      </c>
      <c r="F2334" s="3">
        <v>0</v>
      </c>
      <c r="G2334" s="2">
        <v>1</v>
      </c>
      <c r="H2334" s="3">
        <v>1</v>
      </c>
      <c r="I2334" s="3"/>
      <c r="J2334" s="3"/>
      <c r="K2334" s="3"/>
      <c r="L2334" s="4" t="s">
        <v>3891</v>
      </c>
      <c r="M2334" s="4" t="s">
        <v>380</v>
      </c>
      <c r="N2334" s="3" t="s">
        <v>5911</v>
      </c>
      <c r="O2334" s="3" t="s">
        <v>3066</v>
      </c>
      <c r="P2334" s="3" t="s">
        <v>221</v>
      </c>
      <c r="Q2334" s="3">
        <v>1</v>
      </c>
      <c r="R2334" s="3" t="s">
        <v>48</v>
      </c>
      <c r="S2334" s="10" t="s">
        <v>18</v>
      </c>
      <c r="T2334" s="3" t="s">
        <v>153</v>
      </c>
      <c r="U2334" s="38">
        <v>14.38</v>
      </c>
      <c r="V2334" s="38">
        <v>45.02</v>
      </c>
      <c r="W2334" s="38">
        <v>14.38</v>
      </c>
      <c r="X2334" s="3" t="s">
        <v>153</v>
      </c>
      <c r="Y2334" s="12"/>
      <c r="Z2334" s="1">
        <v>0</v>
      </c>
      <c r="AA2334" s="9">
        <v>54.84</v>
      </c>
      <c r="AB2334" s="9"/>
      <c r="AC2334" s="50">
        <f>IF(AD2334=AK2334,1,0)</f>
        <v>1</v>
      </c>
      <c r="AD2334" s="50">
        <v>80.02</v>
      </c>
      <c r="AE2334" s="39">
        <v>54.84</v>
      </c>
      <c r="AF2334" s="11">
        <f>IF(Z2334=2,AE2334*1.08,IF(AE2334&lt;=10,(AE2334*1.09),IF(AE2334&lt;=50,(10*1.09)+((AE2334-10)*1.08),IF(AE2334&lt;=100,(10*1.09)+((50-10)*1.08)+((AE2334-50)*1.07),IF(AE2334&lt;=200,(10*1.09)+((50-10)*1.08)+((100-50)*1.07)+((AE2334-100)*1.04),(10*1.09)+((50-10)*1.08)+((100-50)*1.07)+((200-100)*1.04)+((AE2334-200)*1.02))))))</f>
        <v>59.278800000000004</v>
      </c>
      <c r="AG2334" s="11">
        <f>IF(Z2334=1,AF2334*1.08,IF(Z2334=4,AF2334*1.08,IF(Z2334=2,0,IF(AE2334&lt;=100,(AF2334*1.25),IF(AE2334&lt;=200,134.5+((AE2334-100)*1.04*1.16),255.14+((AE2334-200)*1.02*1.12))))))</f>
        <v>74.098500000000001</v>
      </c>
      <c r="AH2334" s="11">
        <f>IF(Z2334=1,0,IF(Z2334=4,0,(AG2334*1.08)))</f>
        <v>80.026380000000003</v>
      </c>
      <c r="AI2334" s="9">
        <f>TRUNC(AF2334,2)</f>
        <v>59.27</v>
      </c>
      <c r="AJ2334" s="9">
        <f>TRUNC(AG2334,2)</f>
        <v>74.09</v>
      </c>
      <c r="AK2334" s="9">
        <f>TRUNC(AH2334,2)</f>
        <v>80.02</v>
      </c>
      <c r="AL2334" s="13">
        <v>44170</v>
      </c>
      <c r="AM2334" s="13">
        <v>44187</v>
      </c>
      <c r="AN2334" s="13" t="s">
        <v>6541</v>
      </c>
    </row>
    <row r="2335" spans="1:40" ht="57" customHeight="1" x14ac:dyDescent="0.25">
      <c r="A2335" s="1">
        <v>8690570250022</v>
      </c>
      <c r="B2335" s="1" t="s">
        <v>3069</v>
      </c>
      <c r="C2335" s="1" t="s">
        <v>3082</v>
      </c>
      <c r="D2335" s="2" t="s">
        <v>44</v>
      </c>
      <c r="E2335" s="3" t="s">
        <v>133</v>
      </c>
      <c r="F2335" s="3">
        <v>0</v>
      </c>
      <c r="G2335" s="2">
        <v>2</v>
      </c>
      <c r="H2335" s="3">
        <v>1</v>
      </c>
      <c r="I2335" s="3"/>
      <c r="J2335" s="3"/>
      <c r="K2335" s="3"/>
      <c r="L2335" s="4" t="s">
        <v>5231</v>
      </c>
      <c r="M2335" s="4" t="s">
        <v>5232</v>
      </c>
      <c r="N2335" s="3" t="s">
        <v>6030</v>
      </c>
      <c r="O2335" s="3" t="s">
        <v>5233</v>
      </c>
      <c r="P2335" s="3" t="s">
        <v>76</v>
      </c>
      <c r="Q2335" s="3">
        <v>30</v>
      </c>
      <c r="R2335" s="3" t="s">
        <v>48</v>
      </c>
      <c r="S2335" s="10" t="s">
        <v>49</v>
      </c>
      <c r="T2335" s="3" t="s">
        <v>503</v>
      </c>
      <c r="U2335" s="46">
        <v>4.8899999999999997</v>
      </c>
      <c r="V2335" s="46">
        <v>4.93</v>
      </c>
      <c r="W2335" s="46">
        <v>3.94</v>
      </c>
      <c r="X2335" s="3" t="s">
        <v>503</v>
      </c>
      <c r="Y2335" s="12"/>
      <c r="Z2335" s="1">
        <v>0</v>
      </c>
      <c r="AA2335" s="9">
        <v>15.03</v>
      </c>
      <c r="AB2335" s="9"/>
      <c r="AC2335" s="50">
        <f>IF(AD2335=AK2335,1,0)</f>
        <v>1</v>
      </c>
      <c r="AD2335" s="50">
        <v>22.04</v>
      </c>
      <c r="AE2335" s="39">
        <v>15.03</v>
      </c>
      <c r="AF2335" s="11">
        <f>IF(Z2335=2,AE2335*1.08,IF(AE2335&lt;=10,(AE2335*1.09),IF(AE2335&lt;=50,(10*1.09)+((AE2335-10)*1.08),IF(AE2335&lt;=100,(10*1.09)+((50-10)*1.08)+((AE2335-50)*1.07),IF(AE2335&lt;=200,(10*1.09)+((50-10)*1.08)+((100-50)*1.07)+((AE2335-100)*1.04),(10*1.09)+((50-10)*1.08)+((100-50)*1.07)+((200-100)*1.04)+((AE2335-200)*1.02))))))</f>
        <v>16.3324</v>
      </c>
      <c r="AG2335" s="11">
        <f>IF(Z2335=1,AF2335*1.08,IF(Z2335=4,AF2335*1.08,IF(Z2335=2,0,IF(AE2335&lt;=100,(AF2335*1.25),IF(AE2335&lt;=200,134.5+((AE2335-100)*1.04*1.16),255.14+((AE2335-200)*1.02*1.12))))))</f>
        <v>20.415500000000002</v>
      </c>
      <c r="AH2335" s="11">
        <f>IF(Z2335=1,0,IF(Z2335=4,0,(AG2335*1.08)))</f>
        <v>22.048740000000002</v>
      </c>
      <c r="AI2335" s="9">
        <f>TRUNC(AF2335,2)</f>
        <v>16.329999999999998</v>
      </c>
      <c r="AJ2335" s="9">
        <f>TRUNC(AG2335,2)</f>
        <v>20.41</v>
      </c>
      <c r="AK2335" s="9">
        <f>TRUNC(AH2335,2)</f>
        <v>22.04</v>
      </c>
      <c r="AL2335" s="13">
        <v>44170</v>
      </c>
      <c r="AM2335" s="13">
        <v>44187</v>
      </c>
      <c r="AN2335" s="13" t="s">
        <v>6541</v>
      </c>
    </row>
    <row r="2336" spans="1:40" ht="57" customHeight="1" x14ac:dyDescent="0.25">
      <c r="A2336" s="1">
        <v>8690570700046</v>
      </c>
      <c r="B2336" s="1" t="s">
        <v>3069</v>
      </c>
      <c r="C2336" s="1" t="s">
        <v>3082</v>
      </c>
      <c r="D2336" s="2" t="s">
        <v>44</v>
      </c>
      <c r="E2336" s="2" t="s">
        <v>5731</v>
      </c>
      <c r="F2336" s="3">
        <v>3</v>
      </c>
      <c r="G2336" s="2">
        <v>1</v>
      </c>
      <c r="H2336" s="3">
        <v>1</v>
      </c>
      <c r="I2336" s="3"/>
      <c r="J2336" s="3"/>
      <c r="K2336" s="3"/>
      <c r="L2336" s="4" t="s">
        <v>4605</v>
      </c>
      <c r="M2336" s="4" t="s">
        <v>465</v>
      </c>
      <c r="N2336" s="3" t="s">
        <v>6030</v>
      </c>
      <c r="O2336" s="3" t="s">
        <v>995</v>
      </c>
      <c r="P2336" s="3" t="s">
        <v>76</v>
      </c>
      <c r="Q2336" s="3">
        <v>200</v>
      </c>
      <c r="R2336" s="3" t="s">
        <v>48</v>
      </c>
      <c r="S2336" s="10" t="s">
        <v>49</v>
      </c>
      <c r="T2336" s="3" t="s">
        <v>102</v>
      </c>
      <c r="U2336" s="38">
        <v>2.9</v>
      </c>
      <c r="V2336" s="38">
        <v>1.81</v>
      </c>
      <c r="W2336" s="38">
        <v>0</v>
      </c>
      <c r="X2336" s="11" t="s">
        <v>20</v>
      </c>
      <c r="Y2336" s="12"/>
      <c r="Z2336" s="1">
        <v>0</v>
      </c>
      <c r="AA2336" s="9">
        <v>6.88</v>
      </c>
      <c r="AB2336" s="9"/>
      <c r="AC2336" s="50">
        <f>IF(AD2336=AK2336,1,0)</f>
        <v>1</v>
      </c>
      <c r="AD2336" s="50">
        <v>10.119999999999999</v>
      </c>
      <c r="AE2336" s="39">
        <v>6.88</v>
      </c>
      <c r="AF2336" s="11">
        <f>IF(Z2336=2,AE2336*1.08,IF(AE2336&lt;=10,(AE2336*1.09),IF(AE2336&lt;=50,(10*1.09)+((AE2336-10)*1.08),IF(AE2336&lt;=100,(10*1.09)+((50-10)*1.08)+((AE2336-50)*1.07),IF(AE2336&lt;=200,(10*1.09)+((50-10)*1.08)+((100-50)*1.07)+((AE2336-100)*1.04),(10*1.09)+((50-10)*1.08)+((100-50)*1.07)+((200-100)*1.04)+((AE2336-200)*1.02))))))</f>
        <v>7.4992000000000001</v>
      </c>
      <c r="AG2336" s="11">
        <f>IF(Z2336=1,AF2336*1.08,IF(Z2336=4,AF2336*1.08,IF(Z2336=2,0,IF(AE2336&lt;=100,(AF2336*1.25),IF(AE2336&lt;=200,134.5+((AE2336-100)*1.04*1.16),255.14+((AE2336-200)*1.02*1.12))))))</f>
        <v>9.3740000000000006</v>
      </c>
      <c r="AH2336" s="11">
        <f>IF(Z2336=1,0,IF(Z2336=4,0,(AG2336*1.08)))</f>
        <v>10.123920000000002</v>
      </c>
      <c r="AI2336" s="9">
        <f>TRUNC(AF2336,2)</f>
        <v>7.49</v>
      </c>
      <c r="AJ2336" s="9">
        <f>TRUNC(AG2336,2)</f>
        <v>9.3699999999999992</v>
      </c>
      <c r="AK2336" s="9">
        <f>TRUNC(AH2336,2)</f>
        <v>10.119999999999999</v>
      </c>
      <c r="AL2336" s="13">
        <v>44170</v>
      </c>
      <c r="AM2336" s="13">
        <v>44187</v>
      </c>
      <c r="AN2336" s="13" t="s">
        <v>6541</v>
      </c>
    </row>
    <row r="2337" spans="1:40" ht="57" customHeight="1" x14ac:dyDescent="0.25">
      <c r="A2337" s="1">
        <v>8690570081060</v>
      </c>
      <c r="B2337" s="1" t="s">
        <v>3069</v>
      </c>
      <c r="C2337" s="1" t="s">
        <v>3082</v>
      </c>
      <c r="D2337" s="2" t="s">
        <v>44</v>
      </c>
      <c r="E2337" s="3" t="s">
        <v>5731</v>
      </c>
      <c r="F2337" s="3">
        <v>0</v>
      </c>
      <c r="G2337" s="29">
        <v>2</v>
      </c>
      <c r="H2337" s="3">
        <v>1</v>
      </c>
      <c r="I2337" s="3"/>
      <c r="J2337" s="3"/>
      <c r="K2337" s="3"/>
      <c r="L2337" s="4" t="s">
        <v>5510</v>
      </c>
      <c r="M2337" s="4" t="s">
        <v>3893</v>
      </c>
      <c r="N2337" s="3" t="s">
        <v>6030</v>
      </c>
      <c r="O2337" s="3" t="s">
        <v>3894</v>
      </c>
      <c r="P2337" s="3" t="s">
        <v>76</v>
      </c>
      <c r="Q2337" s="3">
        <v>16</v>
      </c>
      <c r="R2337" s="3" t="s">
        <v>48</v>
      </c>
      <c r="S2337" s="10" t="s">
        <v>49</v>
      </c>
      <c r="T2337" s="10" t="s">
        <v>503</v>
      </c>
      <c r="U2337" s="38">
        <v>2.4500000000000002</v>
      </c>
      <c r="V2337" s="38">
        <v>2.4500000000000002</v>
      </c>
      <c r="W2337" s="38">
        <v>2.4500000000000002</v>
      </c>
      <c r="X2337" s="10" t="s">
        <v>503</v>
      </c>
      <c r="Y2337" s="12"/>
      <c r="Z2337" s="1">
        <v>0</v>
      </c>
      <c r="AA2337" s="9">
        <v>9.33</v>
      </c>
      <c r="AB2337" s="9"/>
      <c r="AC2337" s="50">
        <f>IF(AD2337=AK2337,1,0)</f>
        <v>1</v>
      </c>
      <c r="AD2337" s="50">
        <v>13.72</v>
      </c>
      <c r="AE2337" s="39">
        <v>9.33</v>
      </c>
      <c r="AF2337" s="11">
        <f>IF(Z2337=2,AE2337*1.08,IF(AE2337&lt;=10,(AE2337*1.09),IF(AE2337&lt;=50,(10*1.09)+((AE2337-10)*1.08),IF(AE2337&lt;=100,(10*1.09)+((50-10)*1.08)+((AE2337-50)*1.07),IF(AE2337&lt;=200,(10*1.09)+((50-10)*1.08)+((100-50)*1.07)+((AE2337-100)*1.04),(10*1.09)+((50-10)*1.08)+((100-50)*1.07)+((200-100)*1.04)+((AE2337-200)*1.02))))))</f>
        <v>10.169700000000001</v>
      </c>
      <c r="AG2337" s="11">
        <f>IF(Z2337=1,AF2337*1.08,IF(Z2337=4,AF2337*1.08,IF(Z2337=2,0,IF(AE2337&lt;=100,(AF2337*1.25),IF(AE2337&lt;=200,134.5+((AE2337-100)*1.04*1.16),255.14+((AE2337-200)*1.02*1.12))))))</f>
        <v>12.712125</v>
      </c>
      <c r="AH2337" s="11">
        <f>IF(Z2337=1,0,IF(Z2337=4,0,(AG2337*1.08)))</f>
        <v>13.729095000000001</v>
      </c>
      <c r="AI2337" s="9">
        <f>TRUNC(AF2337,2)</f>
        <v>10.16</v>
      </c>
      <c r="AJ2337" s="9">
        <f>TRUNC(AG2337,2)</f>
        <v>12.71</v>
      </c>
      <c r="AK2337" s="9">
        <f>TRUNC(AH2337,2)</f>
        <v>13.72</v>
      </c>
      <c r="AL2337" s="13">
        <v>44170</v>
      </c>
      <c r="AM2337" s="13">
        <v>44187</v>
      </c>
      <c r="AN2337" s="13" t="s">
        <v>6541</v>
      </c>
    </row>
    <row r="2338" spans="1:40" ht="57" customHeight="1" x14ac:dyDescent="0.25">
      <c r="A2338" s="1">
        <v>8690570701067</v>
      </c>
      <c r="B2338" s="1" t="s">
        <v>3069</v>
      </c>
      <c r="C2338" s="1" t="s">
        <v>3082</v>
      </c>
      <c r="D2338" s="2" t="s">
        <v>44</v>
      </c>
      <c r="E2338" s="3" t="s">
        <v>133</v>
      </c>
      <c r="F2338" s="3">
        <v>4</v>
      </c>
      <c r="G2338" s="29">
        <v>1</v>
      </c>
      <c r="H2338" s="3">
        <v>1</v>
      </c>
      <c r="I2338" s="3"/>
      <c r="J2338" s="3"/>
      <c r="K2338" s="3"/>
      <c r="L2338" s="4" t="s">
        <v>4607</v>
      </c>
      <c r="M2338" s="4" t="s">
        <v>3893</v>
      </c>
      <c r="N2338" s="3" t="s">
        <v>6030</v>
      </c>
      <c r="O2338" s="3" t="s">
        <v>4268</v>
      </c>
      <c r="P2338" s="3" t="s">
        <v>221</v>
      </c>
      <c r="Q2338" s="3">
        <v>200</v>
      </c>
      <c r="R2338" s="3" t="s">
        <v>48</v>
      </c>
      <c r="S2338" s="10" t="s">
        <v>49</v>
      </c>
      <c r="T2338" s="3" t="s">
        <v>503</v>
      </c>
      <c r="U2338" s="38">
        <v>4.12</v>
      </c>
      <c r="V2338" s="38">
        <v>3.46</v>
      </c>
      <c r="W2338" s="38">
        <v>0</v>
      </c>
      <c r="X2338" s="11" t="s">
        <v>20</v>
      </c>
      <c r="Y2338" s="12"/>
      <c r="Z2338" s="1">
        <v>0</v>
      </c>
      <c r="AA2338" s="9">
        <v>13.17</v>
      </c>
      <c r="AB2338" s="9"/>
      <c r="AC2338" s="50">
        <f>IF(AD2338=AK2338,1,0)</f>
        <v>1</v>
      </c>
      <c r="AD2338" s="50">
        <v>19.329999999999998</v>
      </c>
      <c r="AE2338" s="39">
        <v>13.17</v>
      </c>
      <c r="AF2338" s="11">
        <f>IF(Z2338=2,AE2338*1.08,IF(AE2338&lt;=10,(AE2338*1.09),IF(AE2338&lt;=50,(10*1.09)+((AE2338-10)*1.08),IF(AE2338&lt;=100,(10*1.09)+((50-10)*1.08)+((AE2338-50)*1.07),IF(AE2338&lt;=200,(10*1.09)+((50-10)*1.08)+((100-50)*1.07)+((AE2338-100)*1.04),(10*1.09)+((50-10)*1.08)+((100-50)*1.07)+((200-100)*1.04)+((AE2338-200)*1.02))))))</f>
        <v>14.323600000000001</v>
      </c>
      <c r="AG2338" s="11">
        <f>IF(Z2338=1,AF2338*1.08,IF(Z2338=4,AF2338*1.08,IF(Z2338=2,0,IF(AE2338&lt;=100,(AF2338*1.25),IF(AE2338&lt;=200,134.5+((AE2338-100)*1.04*1.16),255.14+((AE2338-200)*1.02*1.12))))))</f>
        <v>17.904500000000002</v>
      </c>
      <c r="AH2338" s="11">
        <f>IF(Z2338=1,0,IF(Z2338=4,0,(AG2338*1.08)))</f>
        <v>19.336860000000005</v>
      </c>
      <c r="AI2338" s="9">
        <f>TRUNC(AF2338,2)</f>
        <v>14.32</v>
      </c>
      <c r="AJ2338" s="9">
        <f>TRUNC(AG2338,2)</f>
        <v>17.899999999999999</v>
      </c>
      <c r="AK2338" s="9">
        <f>TRUNC(AH2338,2)</f>
        <v>19.329999999999998</v>
      </c>
      <c r="AL2338" s="13">
        <v>44170</v>
      </c>
      <c r="AM2338" s="13">
        <v>44187</v>
      </c>
      <c r="AN2338" s="13" t="s">
        <v>6541</v>
      </c>
    </row>
    <row r="2339" spans="1:40" ht="57" customHeight="1" x14ac:dyDescent="0.25">
      <c r="A2339" s="1">
        <v>8699559650082</v>
      </c>
      <c r="B2339" s="1" t="s">
        <v>2404</v>
      </c>
      <c r="C2339" s="1" t="s">
        <v>2405</v>
      </c>
      <c r="D2339" s="2" t="s">
        <v>44</v>
      </c>
      <c r="E2339" s="3" t="s">
        <v>133</v>
      </c>
      <c r="F2339" s="3">
        <v>4</v>
      </c>
      <c r="G2339" s="2">
        <v>1</v>
      </c>
      <c r="H2339" s="3">
        <v>1</v>
      </c>
      <c r="I2339" s="3"/>
      <c r="J2339" s="3"/>
      <c r="K2339" s="3"/>
      <c r="L2339" s="4" t="s">
        <v>6222</v>
      </c>
      <c r="M2339" s="4" t="s">
        <v>1564</v>
      </c>
      <c r="N2339" s="3" t="s">
        <v>5986</v>
      </c>
      <c r="O2339" s="3" t="s">
        <v>5690</v>
      </c>
      <c r="P2339" s="3" t="s">
        <v>600</v>
      </c>
      <c r="Q2339" s="3">
        <v>45</v>
      </c>
      <c r="R2339" s="3" t="s">
        <v>48</v>
      </c>
      <c r="S2339" s="10" t="s">
        <v>18</v>
      </c>
      <c r="T2339" s="3" t="s">
        <v>153</v>
      </c>
      <c r="U2339" s="38">
        <v>2.23</v>
      </c>
      <c r="V2339" s="38">
        <v>2.2000000000000002</v>
      </c>
      <c r="W2339" s="38">
        <v>0</v>
      </c>
      <c r="X2339" s="3" t="s">
        <v>153</v>
      </c>
      <c r="Y2339" s="12"/>
      <c r="Z2339" s="1">
        <v>0</v>
      </c>
      <c r="AA2339" s="9">
        <v>8.36</v>
      </c>
      <c r="AB2339" s="9"/>
      <c r="AC2339" s="50">
        <f>IF(AD2339=AK2339,1,0)</f>
        <v>1</v>
      </c>
      <c r="AD2339" s="50">
        <v>12.3</v>
      </c>
      <c r="AE2339" s="39">
        <v>8.36</v>
      </c>
      <c r="AF2339" s="11">
        <f>IF(Z2339=2,AE2339*1.08,IF(AE2339&lt;=10,(AE2339*1.09),IF(AE2339&lt;=50,(10*1.09)+((AE2339-10)*1.08),IF(AE2339&lt;=100,(10*1.09)+((50-10)*1.08)+((AE2339-50)*1.07),IF(AE2339&lt;=200,(10*1.09)+((50-10)*1.08)+((100-50)*1.07)+((AE2339-100)*1.04),(10*1.09)+((50-10)*1.08)+((100-50)*1.07)+((200-100)*1.04)+((AE2339-200)*1.02))))))</f>
        <v>9.1123999999999992</v>
      </c>
      <c r="AG2339" s="11">
        <f>IF(Z2339=1,AF2339*1.08,IF(Z2339=4,AF2339*1.08,IF(Z2339=2,0,IF(AE2339&lt;=100,(AF2339*1.25),IF(AE2339&lt;=200,134.5+((AE2339-100)*1.04*1.16),255.14+((AE2339-200)*1.02*1.12))))))</f>
        <v>11.390499999999999</v>
      </c>
      <c r="AH2339" s="11">
        <f>IF(Z2339=1,0,IF(Z2339=4,0,(AG2339*1.08)))</f>
        <v>12.301740000000001</v>
      </c>
      <c r="AI2339" s="9">
        <f>TRUNC(AF2339,2)</f>
        <v>9.11</v>
      </c>
      <c r="AJ2339" s="9">
        <f>TRUNC(AG2339,2)</f>
        <v>11.39</v>
      </c>
      <c r="AK2339" s="9">
        <f>TRUNC(AH2339,2)</f>
        <v>12.3</v>
      </c>
      <c r="AL2339" s="13">
        <v>44170</v>
      </c>
      <c r="AM2339" s="13">
        <v>44187</v>
      </c>
      <c r="AN2339" s="13" t="s">
        <v>6541</v>
      </c>
    </row>
    <row r="2340" spans="1:40" ht="57" customHeight="1" x14ac:dyDescent="0.25">
      <c r="A2340" s="1">
        <v>8699514090335</v>
      </c>
      <c r="B2340" s="1" t="s">
        <v>2050</v>
      </c>
      <c r="C2340" s="1" t="s">
        <v>1166</v>
      </c>
      <c r="D2340" s="2" t="s">
        <v>44</v>
      </c>
      <c r="E2340" s="3" t="s">
        <v>133</v>
      </c>
      <c r="F2340" s="3">
        <v>0</v>
      </c>
      <c r="G2340" s="2">
        <v>1</v>
      </c>
      <c r="H2340" s="3">
        <v>1</v>
      </c>
      <c r="I2340" s="3"/>
      <c r="J2340" s="3"/>
      <c r="K2340" s="3"/>
      <c r="L2340" s="4" t="s">
        <v>3900</v>
      </c>
      <c r="M2340" s="4" t="s">
        <v>171</v>
      </c>
      <c r="N2340" s="3" t="s">
        <v>5962</v>
      </c>
      <c r="O2340" s="3">
        <v>500</v>
      </c>
      <c r="P2340" s="3" t="s">
        <v>76</v>
      </c>
      <c r="Q2340" s="3">
        <v>15</v>
      </c>
      <c r="R2340" s="3" t="s">
        <v>48</v>
      </c>
      <c r="S2340" s="10" t="s">
        <v>18</v>
      </c>
      <c r="T2340" s="13" t="s">
        <v>153</v>
      </c>
      <c r="U2340" s="38">
        <v>16.2</v>
      </c>
      <c r="V2340" s="38">
        <v>16.2</v>
      </c>
      <c r="W2340" s="38">
        <v>12.96</v>
      </c>
      <c r="X2340" s="13" t="s">
        <v>153</v>
      </c>
      <c r="Y2340" s="12"/>
      <c r="Z2340" s="1">
        <v>0</v>
      </c>
      <c r="AA2340" s="9">
        <v>49.37</v>
      </c>
      <c r="AB2340" s="9"/>
      <c r="AC2340" s="50">
        <f>IF(AD2340=AK2340,1,0)</f>
        <v>1</v>
      </c>
      <c r="AD2340" s="50">
        <v>72.11</v>
      </c>
      <c r="AE2340" s="39">
        <v>49.37</v>
      </c>
      <c r="AF2340" s="11">
        <f>IF(Z2340=2,AE2340*1.08,IF(AE2340&lt;=10,(AE2340*1.09),IF(AE2340&lt;=50,(10*1.09)+((AE2340-10)*1.08),IF(AE2340&lt;=100,(10*1.09)+((50-10)*1.08)+((AE2340-50)*1.07),IF(AE2340&lt;=200,(10*1.09)+((50-10)*1.08)+((100-50)*1.07)+((AE2340-100)*1.04),(10*1.09)+((50-10)*1.08)+((100-50)*1.07)+((200-100)*1.04)+((AE2340-200)*1.02))))))</f>
        <v>53.419599999999996</v>
      </c>
      <c r="AG2340" s="11">
        <f>IF(Z2340=1,AF2340*1.08,IF(Z2340=4,AF2340*1.08,IF(Z2340=2,0,IF(AE2340&lt;=100,(AF2340*1.25),IF(AE2340&lt;=200,134.5+((AE2340-100)*1.04*1.16),255.14+((AE2340-200)*1.02*1.12))))))</f>
        <v>66.774499999999989</v>
      </c>
      <c r="AH2340" s="11">
        <f>IF(Z2340=1,0,IF(Z2340=4,0,(AG2340*1.08)))</f>
        <v>72.116459999999989</v>
      </c>
      <c r="AI2340" s="9">
        <f>TRUNC(AF2340,2)</f>
        <v>53.41</v>
      </c>
      <c r="AJ2340" s="9">
        <f>TRUNC(AG2340,2)</f>
        <v>66.77</v>
      </c>
      <c r="AK2340" s="9">
        <f>TRUNC(AH2340,2)</f>
        <v>72.11</v>
      </c>
      <c r="AL2340" s="13">
        <v>44170</v>
      </c>
      <c r="AM2340" s="13">
        <v>44187</v>
      </c>
      <c r="AN2340" s="13" t="s">
        <v>6541</v>
      </c>
    </row>
    <row r="2341" spans="1:40" ht="57" customHeight="1" x14ac:dyDescent="0.25">
      <c r="A2341" s="1">
        <v>8699684675219</v>
      </c>
      <c r="B2341" s="1" t="s">
        <v>2244</v>
      </c>
      <c r="C2341" s="1" t="s">
        <v>2245</v>
      </c>
      <c r="D2341" s="2" t="s">
        <v>44</v>
      </c>
      <c r="E2341" s="3" t="s">
        <v>5731</v>
      </c>
      <c r="F2341" s="3">
        <v>0</v>
      </c>
      <c r="G2341" s="2">
        <v>2</v>
      </c>
      <c r="H2341" s="3">
        <v>1</v>
      </c>
      <c r="I2341" s="3"/>
      <c r="J2341" s="3"/>
      <c r="K2341" s="3"/>
      <c r="L2341" s="4" t="s">
        <v>4684</v>
      </c>
      <c r="M2341" s="4" t="s">
        <v>850</v>
      </c>
      <c r="N2341" s="3" t="s">
        <v>5915</v>
      </c>
      <c r="O2341" s="3" t="s">
        <v>4685</v>
      </c>
      <c r="P2341" s="3" t="s">
        <v>76</v>
      </c>
      <c r="Q2341" s="3">
        <v>1</v>
      </c>
      <c r="R2341" s="3" t="s">
        <v>48</v>
      </c>
      <c r="S2341" s="10" t="s">
        <v>49</v>
      </c>
      <c r="T2341" s="3" t="s">
        <v>3828</v>
      </c>
      <c r="U2341" s="38">
        <v>20.6</v>
      </c>
      <c r="V2341" s="38">
        <v>20.6</v>
      </c>
      <c r="W2341" s="38">
        <v>20.6</v>
      </c>
      <c r="X2341" s="3" t="s">
        <v>3828</v>
      </c>
      <c r="Y2341" s="42" t="s">
        <v>309</v>
      </c>
      <c r="Z2341" s="1">
        <v>0</v>
      </c>
      <c r="AA2341" s="9">
        <v>93.7</v>
      </c>
      <c r="AB2341" s="9"/>
      <c r="AC2341" s="50">
        <f>IF(AD2341=AK2341,1,0)</f>
        <v>1</v>
      </c>
      <c r="AD2341" s="50">
        <v>136.15</v>
      </c>
      <c r="AE2341" s="39">
        <v>93.7</v>
      </c>
      <c r="AF2341" s="11">
        <f>IF(Z2341=2,AE2341*1.08,IF(AE2341&lt;=10,(AE2341*1.09),IF(AE2341&lt;=50,(10*1.09)+((AE2341-10)*1.08),IF(AE2341&lt;=100,(10*1.09)+((50-10)*1.08)+((AE2341-50)*1.07),IF(AE2341&lt;=200,(10*1.09)+((50-10)*1.08)+((100-50)*1.07)+((AE2341-100)*1.04),(10*1.09)+((50-10)*1.08)+((100-50)*1.07)+((200-100)*1.04)+((AE2341-200)*1.02))))))</f>
        <v>100.85900000000001</v>
      </c>
      <c r="AG2341" s="11">
        <f>IF(Z2341=1,AF2341*1.08,IF(Z2341=4,AF2341*1.08,IF(Z2341=2,0,IF(AE2341&lt;=100,(AF2341*1.25),IF(AE2341&lt;=200,134.5+((AE2341-100)*1.04*1.16),255.14+((AE2341-200)*1.02*1.12))))))</f>
        <v>126.07375000000002</v>
      </c>
      <c r="AH2341" s="11">
        <f>IF(Z2341=1,0,IF(Z2341=4,0,(AG2341*1.08)))</f>
        <v>136.15965000000003</v>
      </c>
      <c r="AI2341" s="9">
        <f>TRUNC(AF2341,2)</f>
        <v>100.85</v>
      </c>
      <c r="AJ2341" s="9">
        <f>TRUNC(AG2341,2)</f>
        <v>126.07</v>
      </c>
      <c r="AK2341" s="9">
        <f>TRUNC(AH2341,2)</f>
        <v>136.15</v>
      </c>
      <c r="AL2341" s="13">
        <v>44170</v>
      </c>
      <c r="AM2341" s="13">
        <v>44187</v>
      </c>
      <c r="AN2341" s="13" t="s">
        <v>6541</v>
      </c>
    </row>
    <row r="2342" spans="1:40" ht="57" customHeight="1" x14ac:dyDescent="0.25">
      <c r="A2342" s="1">
        <v>8699684672218</v>
      </c>
      <c r="B2342" s="1" t="s">
        <v>2244</v>
      </c>
      <c r="C2342" s="1" t="s">
        <v>2245</v>
      </c>
      <c r="D2342" s="2" t="s">
        <v>44</v>
      </c>
      <c r="E2342" s="3" t="s">
        <v>5731</v>
      </c>
      <c r="F2342" s="3">
        <v>0</v>
      </c>
      <c r="G2342" s="2">
        <v>2</v>
      </c>
      <c r="H2342" s="3">
        <v>1</v>
      </c>
      <c r="I2342" s="3"/>
      <c r="J2342" s="3"/>
      <c r="K2342" s="3"/>
      <c r="L2342" s="4" t="s">
        <v>4686</v>
      </c>
      <c r="M2342" s="4" t="s">
        <v>850</v>
      </c>
      <c r="N2342" s="3" t="s">
        <v>5915</v>
      </c>
      <c r="O2342" s="3" t="s">
        <v>4687</v>
      </c>
      <c r="P2342" s="3" t="s">
        <v>76</v>
      </c>
      <c r="Q2342" s="3">
        <v>1</v>
      </c>
      <c r="R2342" s="3" t="s">
        <v>48</v>
      </c>
      <c r="S2342" s="10" t="s">
        <v>49</v>
      </c>
      <c r="T2342" s="3" t="s">
        <v>3828</v>
      </c>
      <c r="U2342" s="38">
        <v>20.6</v>
      </c>
      <c r="V2342" s="38">
        <v>20.6</v>
      </c>
      <c r="W2342" s="38">
        <v>20.6</v>
      </c>
      <c r="X2342" s="3" t="s">
        <v>3828</v>
      </c>
      <c r="Y2342" s="42" t="s">
        <v>309</v>
      </c>
      <c r="Z2342" s="1">
        <v>0</v>
      </c>
      <c r="AA2342" s="9">
        <v>93.7</v>
      </c>
      <c r="AB2342" s="9"/>
      <c r="AC2342" s="50">
        <f>IF(AD2342=AK2342,1,0)</f>
        <v>1</v>
      </c>
      <c r="AD2342" s="50">
        <v>136.15</v>
      </c>
      <c r="AE2342" s="39">
        <v>93.7</v>
      </c>
      <c r="AF2342" s="11">
        <f>IF(Z2342=2,AE2342*1.08,IF(AE2342&lt;=10,(AE2342*1.09),IF(AE2342&lt;=50,(10*1.09)+((AE2342-10)*1.08),IF(AE2342&lt;=100,(10*1.09)+((50-10)*1.08)+((AE2342-50)*1.07),IF(AE2342&lt;=200,(10*1.09)+((50-10)*1.08)+((100-50)*1.07)+((AE2342-100)*1.04),(10*1.09)+((50-10)*1.08)+((100-50)*1.07)+((200-100)*1.04)+((AE2342-200)*1.02))))))</f>
        <v>100.85900000000001</v>
      </c>
      <c r="AG2342" s="11">
        <f>IF(Z2342=1,AF2342*1.08,IF(Z2342=4,AF2342*1.08,IF(Z2342=2,0,IF(AE2342&lt;=100,(AF2342*1.25),IF(AE2342&lt;=200,134.5+((AE2342-100)*1.04*1.16),255.14+((AE2342-200)*1.02*1.12))))))</f>
        <v>126.07375000000002</v>
      </c>
      <c r="AH2342" s="11">
        <f>IF(Z2342=1,0,IF(Z2342=4,0,(AG2342*1.08)))</f>
        <v>136.15965000000003</v>
      </c>
      <c r="AI2342" s="9">
        <f>TRUNC(AF2342,2)</f>
        <v>100.85</v>
      </c>
      <c r="AJ2342" s="9">
        <f>TRUNC(AG2342,2)</f>
        <v>126.07</v>
      </c>
      <c r="AK2342" s="9">
        <f>TRUNC(AH2342,2)</f>
        <v>136.15</v>
      </c>
      <c r="AL2342" s="13">
        <v>44170</v>
      </c>
      <c r="AM2342" s="13">
        <v>44187</v>
      </c>
      <c r="AN2342" s="13" t="s">
        <v>6541</v>
      </c>
    </row>
    <row r="2343" spans="1:40" ht="57" customHeight="1" x14ac:dyDescent="0.25">
      <c r="A2343" s="1">
        <v>8699684677213</v>
      </c>
      <c r="B2343" s="1" t="s">
        <v>2244</v>
      </c>
      <c r="C2343" s="1" t="s">
        <v>2245</v>
      </c>
      <c r="D2343" s="2" t="s">
        <v>44</v>
      </c>
      <c r="E2343" s="3" t="s">
        <v>5731</v>
      </c>
      <c r="F2343" s="3">
        <v>0</v>
      </c>
      <c r="G2343" s="2">
        <v>2</v>
      </c>
      <c r="H2343" s="3">
        <v>1</v>
      </c>
      <c r="I2343" s="3"/>
      <c r="J2343" s="3"/>
      <c r="K2343" s="3"/>
      <c r="L2343" s="4" t="s">
        <v>4688</v>
      </c>
      <c r="M2343" s="4" t="s">
        <v>850</v>
      </c>
      <c r="N2343" s="3" t="s">
        <v>5915</v>
      </c>
      <c r="O2343" s="3" t="s">
        <v>4689</v>
      </c>
      <c r="P2343" s="3" t="s">
        <v>76</v>
      </c>
      <c r="Q2343" s="3">
        <v>1</v>
      </c>
      <c r="R2343" s="3" t="s">
        <v>48</v>
      </c>
      <c r="S2343" s="10" t="s">
        <v>49</v>
      </c>
      <c r="T2343" s="3" t="s">
        <v>3828</v>
      </c>
      <c r="U2343" s="38">
        <v>20.6</v>
      </c>
      <c r="V2343" s="38">
        <v>20.6</v>
      </c>
      <c r="W2343" s="38">
        <v>20.6</v>
      </c>
      <c r="X2343" s="3" t="s">
        <v>3828</v>
      </c>
      <c r="Y2343" s="42" t="s">
        <v>309</v>
      </c>
      <c r="Z2343" s="1">
        <v>0</v>
      </c>
      <c r="AA2343" s="9">
        <v>93.7</v>
      </c>
      <c r="AB2343" s="9"/>
      <c r="AC2343" s="50">
        <f>IF(AD2343=AK2343,1,0)</f>
        <v>1</v>
      </c>
      <c r="AD2343" s="50">
        <v>136.15</v>
      </c>
      <c r="AE2343" s="39">
        <v>93.7</v>
      </c>
      <c r="AF2343" s="11">
        <f>IF(Z2343=2,AE2343*1.08,IF(AE2343&lt;=10,(AE2343*1.09),IF(AE2343&lt;=50,(10*1.09)+((AE2343-10)*1.08),IF(AE2343&lt;=100,(10*1.09)+((50-10)*1.08)+((AE2343-50)*1.07),IF(AE2343&lt;=200,(10*1.09)+((50-10)*1.08)+((100-50)*1.07)+((AE2343-100)*1.04),(10*1.09)+((50-10)*1.08)+((100-50)*1.07)+((200-100)*1.04)+((AE2343-200)*1.02))))))</f>
        <v>100.85900000000001</v>
      </c>
      <c r="AG2343" s="11">
        <f>IF(Z2343=1,AF2343*1.08,IF(Z2343=4,AF2343*1.08,IF(Z2343=2,0,IF(AE2343&lt;=100,(AF2343*1.25),IF(AE2343&lt;=200,134.5+((AE2343-100)*1.04*1.16),255.14+((AE2343-200)*1.02*1.12))))))</f>
        <v>126.07375000000002</v>
      </c>
      <c r="AH2343" s="11">
        <f>IF(Z2343=1,0,IF(Z2343=4,0,(AG2343*1.08)))</f>
        <v>136.15965000000003</v>
      </c>
      <c r="AI2343" s="9">
        <f>TRUNC(AF2343,2)</f>
        <v>100.85</v>
      </c>
      <c r="AJ2343" s="9">
        <f>TRUNC(AG2343,2)</f>
        <v>126.07</v>
      </c>
      <c r="AK2343" s="9">
        <f>TRUNC(AH2343,2)</f>
        <v>136.15</v>
      </c>
      <c r="AL2343" s="13">
        <v>44170</v>
      </c>
      <c r="AM2343" s="13">
        <v>44187</v>
      </c>
      <c r="AN2343" s="13" t="s">
        <v>6541</v>
      </c>
    </row>
    <row r="2344" spans="1:40" ht="57" customHeight="1" x14ac:dyDescent="0.25">
      <c r="A2344" s="1">
        <v>8699684674212</v>
      </c>
      <c r="B2344" s="1" t="s">
        <v>2244</v>
      </c>
      <c r="C2344" s="1" t="s">
        <v>2245</v>
      </c>
      <c r="D2344" s="2" t="s">
        <v>44</v>
      </c>
      <c r="E2344" s="3" t="s">
        <v>5731</v>
      </c>
      <c r="F2344" s="3">
        <v>0</v>
      </c>
      <c r="G2344" s="2">
        <v>2</v>
      </c>
      <c r="H2344" s="3">
        <v>1</v>
      </c>
      <c r="I2344" s="3"/>
      <c r="J2344" s="3"/>
      <c r="K2344" s="3"/>
      <c r="L2344" s="4" t="s">
        <v>4690</v>
      </c>
      <c r="M2344" s="4" t="s">
        <v>850</v>
      </c>
      <c r="N2344" s="3" t="s">
        <v>5915</v>
      </c>
      <c r="O2344" s="3" t="s">
        <v>4691</v>
      </c>
      <c r="P2344" s="3" t="s">
        <v>76</v>
      </c>
      <c r="Q2344" s="3">
        <v>1</v>
      </c>
      <c r="R2344" s="3" t="s">
        <v>48</v>
      </c>
      <c r="S2344" s="10" t="s">
        <v>49</v>
      </c>
      <c r="T2344" s="3" t="s">
        <v>3828</v>
      </c>
      <c r="U2344" s="38">
        <v>20.6</v>
      </c>
      <c r="V2344" s="38">
        <v>20.6</v>
      </c>
      <c r="W2344" s="38">
        <v>20.6</v>
      </c>
      <c r="X2344" s="3" t="s">
        <v>3828</v>
      </c>
      <c r="Y2344" s="42" t="s">
        <v>309</v>
      </c>
      <c r="Z2344" s="1">
        <v>0</v>
      </c>
      <c r="AA2344" s="9">
        <v>93.7</v>
      </c>
      <c r="AB2344" s="9"/>
      <c r="AC2344" s="50">
        <f>IF(AD2344=AK2344,1,0)</f>
        <v>1</v>
      </c>
      <c r="AD2344" s="50">
        <v>136.15</v>
      </c>
      <c r="AE2344" s="39">
        <v>93.7</v>
      </c>
      <c r="AF2344" s="11">
        <f>IF(Z2344=2,AE2344*1.08,IF(AE2344&lt;=10,(AE2344*1.09),IF(AE2344&lt;=50,(10*1.09)+((AE2344-10)*1.08),IF(AE2344&lt;=100,(10*1.09)+((50-10)*1.08)+((AE2344-50)*1.07),IF(AE2344&lt;=200,(10*1.09)+((50-10)*1.08)+((100-50)*1.07)+((AE2344-100)*1.04),(10*1.09)+((50-10)*1.08)+((100-50)*1.07)+((200-100)*1.04)+((AE2344-200)*1.02))))))</f>
        <v>100.85900000000001</v>
      </c>
      <c r="AG2344" s="11">
        <f>IF(Z2344=1,AF2344*1.08,IF(Z2344=4,AF2344*1.08,IF(Z2344=2,0,IF(AE2344&lt;=100,(AF2344*1.25),IF(AE2344&lt;=200,134.5+((AE2344-100)*1.04*1.16),255.14+((AE2344-200)*1.02*1.12))))))</f>
        <v>126.07375000000002</v>
      </c>
      <c r="AH2344" s="11">
        <f>IF(Z2344=1,0,IF(Z2344=4,0,(AG2344*1.08)))</f>
        <v>136.15965000000003</v>
      </c>
      <c r="AI2344" s="9">
        <f>TRUNC(AF2344,2)</f>
        <v>100.85</v>
      </c>
      <c r="AJ2344" s="9">
        <f>TRUNC(AG2344,2)</f>
        <v>126.07</v>
      </c>
      <c r="AK2344" s="9">
        <f>TRUNC(AH2344,2)</f>
        <v>136.15</v>
      </c>
      <c r="AL2344" s="13">
        <v>44170</v>
      </c>
      <c r="AM2344" s="13">
        <v>44187</v>
      </c>
      <c r="AN2344" s="13" t="s">
        <v>6541</v>
      </c>
    </row>
    <row r="2345" spans="1:40" ht="57" customHeight="1" x14ac:dyDescent="0.25">
      <c r="A2345" s="1">
        <v>8699684676216</v>
      </c>
      <c r="B2345" s="1" t="s">
        <v>2244</v>
      </c>
      <c r="C2345" s="1" t="s">
        <v>2245</v>
      </c>
      <c r="D2345" s="2" t="s">
        <v>44</v>
      </c>
      <c r="E2345" s="3" t="s">
        <v>5731</v>
      </c>
      <c r="F2345" s="3">
        <v>0</v>
      </c>
      <c r="G2345" s="2">
        <v>2</v>
      </c>
      <c r="H2345" s="3">
        <v>1</v>
      </c>
      <c r="I2345" s="3"/>
      <c r="J2345" s="3"/>
      <c r="K2345" s="3"/>
      <c r="L2345" s="4" t="s">
        <v>4692</v>
      </c>
      <c r="M2345" s="4" t="s">
        <v>850</v>
      </c>
      <c r="N2345" s="3" t="s">
        <v>5915</v>
      </c>
      <c r="O2345" s="3" t="s">
        <v>4693</v>
      </c>
      <c r="P2345" s="3" t="s">
        <v>76</v>
      </c>
      <c r="Q2345" s="3">
        <v>1</v>
      </c>
      <c r="R2345" s="3" t="s">
        <v>48</v>
      </c>
      <c r="S2345" s="10" t="s">
        <v>49</v>
      </c>
      <c r="T2345" s="3" t="s">
        <v>3828</v>
      </c>
      <c r="U2345" s="38">
        <v>20.6</v>
      </c>
      <c r="V2345" s="38">
        <v>20.6</v>
      </c>
      <c r="W2345" s="38">
        <v>20.6</v>
      </c>
      <c r="X2345" s="11" t="s">
        <v>3828</v>
      </c>
      <c r="Y2345" s="42" t="s">
        <v>309</v>
      </c>
      <c r="Z2345" s="1">
        <v>0</v>
      </c>
      <c r="AA2345" s="9">
        <v>93.7</v>
      </c>
      <c r="AB2345" s="9"/>
      <c r="AC2345" s="50">
        <f>IF(AD2345=AK2345,1,0)</f>
        <v>1</v>
      </c>
      <c r="AD2345" s="50">
        <v>136.15</v>
      </c>
      <c r="AE2345" s="39">
        <v>93.7</v>
      </c>
      <c r="AF2345" s="11">
        <f>IF(Z2345=2,AE2345*1.08,IF(AE2345&lt;=10,(AE2345*1.09),IF(AE2345&lt;=50,(10*1.09)+((AE2345-10)*1.08),IF(AE2345&lt;=100,(10*1.09)+((50-10)*1.08)+((AE2345-50)*1.07),IF(AE2345&lt;=200,(10*1.09)+((50-10)*1.08)+((100-50)*1.07)+((AE2345-100)*1.04),(10*1.09)+((50-10)*1.08)+((100-50)*1.07)+((200-100)*1.04)+((AE2345-200)*1.02))))))</f>
        <v>100.85900000000001</v>
      </c>
      <c r="AG2345" s="11">
        <f>IF(Z2345=1,AF2345*1.08,IF(Z2345=4,AF2345*1.08,IF(Z2345=2,0,IF(AE2345&lt;=100,(AF2345*1.25),IF(AE2345&lt;=200,134.5+((AE2345-100)*1.04*1.16),255.14+((AE2345-200)*1.02*1.12))))))</f>
        <v>126.07375000000002</v>
      </c>
      <c r="AH2345" s="11">
        <f>IF(Z2345=1,0,IF(Z2345=4,0,(AG2345*1.08)))</f>
        <v>136.15965000000003</v>
      </c>
      <c r="AI2345" s="9">
        <f>TRUNC(AF2345,2)</f>
        <v>100.85</v>
      </c>
      <c r="AJ2345" s="9">
        <f>TRUNC(AG2345,2)</f>
        <v>126.07</v>
      </c>
      <c r="AK2345" s="9">
        <f>TRUNC(AH2345,2)</f>
        <v>136.15</v>
      </c>
      <c r="AL2345" s="13">
        <v>44170</v>
      </c>
      <c r="AM2345" s="13">
        <v>44187</v>
      </c>
      <c r="AN2345" s="13" t="s">
        <v>6541</v>
      </c>
    </row>
    <row r="2346" spans="1:40" ht="57" customHeight="1" x14ac:dyDescent="0.25">
      <c r="A2346" s="1">
        <v>8699684673215</v>
      </c>
      <c r="B2346" s="1" t="s">
        <v>2244</v>
      </c>
      <c r="C2346" s="1" t="s">
        <v>2245</v>
      </c>
      <c r="D2346" s="2" t="s">
        <v>44</v>
      </c>
      <c r="E2346" s="3" t="s">
        <v>5731</v>
      </c>
      <c r="F2346" s="3">
        <v>0</v>
      </c>
      <c r="G2346" s="2">
        <v>2</v>
      </c>
      <c r="H2346" s="3">
        <v>1</v>
      </c>
      <c r="I2346" s="3"/>
      <c r="J2346" s="3"/>
      <c r="K2346" s="3"/>
      <c r="L2346" s="4" t="s">
        <v>4694</v>
      </c>
      <c r="M2346" s="4" t="s">
        <v>850</v>
      </c>
      <c r="N2346" s="3" t="s">
        <v>5915</v>
      </c>
      <c r="O2346" s="3" t="s">
        <v>4695</v>
      </c>
      <c r="P2346" s="3" t="s">
        <v>76</v>
      </c>
      <c r="Q2346" s="3">
        <v>1</v>
      </c>
      <c r="R2346" s="3" t="s">
        <v>48</v>
      </c>
      <c r="S2346" s="10" t="s">
        <v>49</v>
      </c>
      <c r="T2346" s="3" t="s">
        <v>3828</v>
      </c>
      <c r="U2346" s="38">
        <v>20.6</v>
      </c>
      <c r="V2346" s="38">
        <v>20.6</v>
      </c>
      <c r="W2346" s="38">
        <v>20.6</v>
      </c>
      <c r="X2346" s="11" t="s">
        <v>3828</v>
      </c>
      <c r="Y2346" s="12"/>
      <c r="Z2346" s="1">
        <v>0</v>
      </c>
      <c r="AA2346" s="9">
        <v>78.59</v>
      </c>
      <c r="AB2346" s="9"/>
      <c r="AC2346" s="50">
        <f>IF(AD2346=AK2346,1,0)</f>
        <v>1</v>
      </c>
      <c r="AD2346" s="50">
        <v>114.33</v>
      </c>
      <c r="AE2346" s="39">
        <v>78.59</v>
      </c>
      <c r="AF2346" s="11">
        <f>IF(Z2346=2,AE2346*1.08,IF(AE2346&lt;=10,(AE2346*1.09),IF(AE2346&lt;=50,(10*1.09)+((AE2346-10)*1.08),IF(AE2346&lt;=100,(10*1.09)+((50-10)*1.08)+((AE2346-50)*1.07),IF(AE2346&lt;=200,(10*1.09)+((50-10)*1.08)+((100-50)*1.07)+((AE2346-100)*1.04),(10*1.09)+((50-10)*1.08)+((100-50)*1.07)+((200-100)*1.04)+((AE2346-200)*1.02))))))</f>
        <v>84.691300000000012</v>
      </c>
      <c r="AG2346" s="11">
        <f>IF(Z2346=1,AF2346*1.08,IF(Z2346=4,AF2346*1.08,IF(Z2346=2,0,IF(AE2346&lt;=100,(AF2346*1.25),IF(AE2346&lt;=200,134.5+((AE2346-100)*1.04*1.16),255.14+((AE2346-200)*1.02*1.12))))))</f>
        <v>105.86412500000002</v>
      </c>
      <c r="AH2346" s="11">
        <f>IF(Z2346=1,0,IF(Z2346=4,0,(AG2346*1.08)))</f>
        <v>114.33325500000002</v>
      </c>
      <c r="AI2346" s="9">
        <f>TRUNC(AF2346,2)</f>
        <v>84.69</v>
      </c>
      <c r="AJ2346" s="9">
        <f>TRUNC(AG2346,2)</f>
        <v>105.86</v>
      </c>
      <c r="AK2346" s="9">
        <f>TRUNC(AH2346,2)</f>
        <v>114.33</v>
      </c>
      <c r="AL2346" s="13">
        <v>44170</v>
      </c>
      <c r="AM2346" s="13">
        <v>44187</v>
      </c>
      <c r="AN2346" s="13" t="s">
        <v>6541</v>
      </c>
    </row>
    <row r="2347" spans="1:40" ht="57" customHeight="1" x14ac:dyDescent="0.25">
      <c r="A2347" s="1">
        <v>8699624650047</v>
      </c>
      <c r="B2347" s="1" t="s">
        <v>3901</v>
      </c>
      <c r="C2347" s="1" t="s">
        <v>3902</v>
      </c>
      <c r="D2347" s="2" t="s">
        <v>44</v>
      </c>
      <c r="E2347" s="3" t="s">
        <v>5731</v>
      </c>
      <c r="F2347" s="3">
        <v>0</v>
      </c>
      <c r="G2347" s="2">
        <v>2</v>
      </c>
      <c r="H2347" s="3">
        <v>1</v>
      </c>
      <c r="I2347" s="3"/>
      <c r="J2347" s="3"/>
      <c r="K2347" s="3"/>
      <c r="L2347" s="4" t="s">
        <v>3903</v>
      </c>
      <c r="M2347" s="4" t="s">
        <v>3904</v>
      </c>
      <c r="N2347" s="3" t="s">
        <v>5963</v>
      </c>
      <c r="O2347" s="3">
        <v>180</v>
      </c>
      <c r="P2347" s="3" t="s">
        <v>316</v>
      </c>
      <c r="Q2347" s="3">
        <v>1</v>
      </c>
      <c r="R2347" s="16" t="s">
        <v>2735</v>
      </c>
      <c r="S2347" s="10" t="s">
        <v>49</v>
      </c>
      <c r="T2347" s="3" t="s">
        <v>503</v>
      </c>
      <c r="U2347" s="38">
        <v>405.21</v>
      </c>
      <c r="V2347" s="38">
        <v>405.21</v>
      </c>
      <c r="W2347" s="38">
        <v>405.21</v>
      </c>
      <c r="X2347" s="3" t="s">
        <v>503</v>
      </c>
      <c r="Y2347" s="12"/>
      <c r="Z2347" s="1">
        <v>0</v>
      </c>
      <c r="AA2347" s="9">
        <v>1546.07</v>
      </c>
      <c r="AB2347" s="9"/>
      <c r="AC2347" s="50">
        <f>IF(AD2347=AK2347,1,0)</f>
        <v>1</v>
      </c>
      <c r="AD2347" s="50">
        <v>1936.32</v>
      </c>
      <c r="AE2347" s="39">
        <v>1546.07</v>
      </c>
      <c r="AF2347" s="11">
        <f>IF(Z2347=2,AE2347*1.08,IF(AE2347&lt;=10,(AE2347*1.09),IF(AE2347&lt;=50,(10*1.09)+((AE2347-10)*1.08),IF(AE2347&lt;=100,(10*1.09)+((50-10)*1.08)+((AE2347-50)*1.07),IF(AE2347&lt;=200,(10*1.09)+((50-10)*1.08)+((100-50)*1.07)+((AE2347-100)*1.04),(10*1.09)+((50-10)*1.08)+((100-50)*1.07)+((200-100)*1.04)+((AE2347-200)*1.02))))))</f>
        <v>1584.5913999999998</v>
      </c>
      <c r="AG2347" s="11">
        <f>IF(Z2347=1,AF2347*1.08,IF(Z2347=4,AF2347*1.08,IF(Z2347=2,0,IF(AE2347&lt;=100,(AF2347*1.25),IF(AE2347&lt;=200,134.5+((AE2347-100)*1.04*1.16),255.14+((AE2347-200)*1.02*1.12))))))</f>
        <v>1792.8903679999999</v>
      </c>
      <c r="AH2347" s="11">
        <f>IF(Z2347=1,0,IF(Z2347=4,0,(AG2347*1.08)))</f>
        <v>1936.32159744</v>
      </c>
      <c r="AI2347" s="9">
        <f>TRUNC(AF2347,2)</f>
        <v>1584.59</v>
      </c>
      <c r="AJ2347" s="9">
        <f>TRUNC(AG2347,2)</f>
        <v>1792.89</v>
      </c>
      <c r="AK2347" s="9">
        <f>TRUNC(AH2347,2)</f>
        <v>1936.32</v>
      </c>
      <c r="AL2347" s="13">
        <v>44170</v>
      </c>
      <c r="AM2347" s="13">
        <v>44187</v>
      </c>
      <c r="AN2347" s="13" t="s">
        <v>6541</v>
      </c>
    </row>
    <row r="2348" spans="1:40" ht="57" customHeight="1" x14ac:dyDescent="0.25">
      <c r="A2348" s="1">
        <v>8697621790063</v>
      </c>
      <c r="B2348" s="1" t="s">
        <v>1289</v>
      </c>
      <c r="C2348" s="1" t="s">
        <v>1290</v>
      </c>
      <c r="D2348" s="2" t="s">
        <v>44</v>
      </c>
      <c r="E2348" s="3" t="s">
        <v>133</v>
      </c>
      <c r="F2348" s="3">
        <v>8</v>
      </c>
      <c r="G2348" s="2">
        <v>2</v>
      </c>
      <c r="H2348" s="3">
        <v>1</v>
      </c>
      <c r="I2348" s="3"/>
      <c r="J2348" s="3"/>
      <c r="K2348" s="3"/>
      <c r="L2348" s="4" t="s">
        <v>3912</v>
      </c>
      <c r="M2348" s="4" t="s">
        <v>1291</v>
      </c>
      <c r="N2348" s="3" t="s">
        <v>6001</v>
      </c>
      <c r="O2348" s="3">
        <v>4</v>
      </c>
      <c r="P2348" s="3" t="s">
        <v>76</v>
      </c>
      <c r="Q2348" s="3">
        <v>1</v>
      </c>
      <c r="R2348" s="3" t="s">
        <v>48</v>
      </c>
      <c r="S2348" s="10" t="s">
        <v>49</v>
      </c>
      <c r="T2348" s="3" t="s">
        <v>129</v>
      </c>
      <c r="U2348" s="38">
        <v>96.6</v>
      </c>
      <c r="V2348" s="38">
        <v>96.6</v>
      </c>
      <c r="W2348" s="38">
        <v>96.6</v>
      </c>
      <c r="X2348" s="3" t="s">
        <v>129</v>
      </c>
      <c r="Y2348" s="12"/>
      <c r="Z2348" s="1">
        <v>0</v>
      </c>
      <c r="AA2348" s="9">
        <v>368.56</v>
      </c>
      <c r="AB2348" s="9"/>
      <c r="AC2348" s="50">
        <f>IF(AD2348=AK2348,1,0)</f>
        <v>1</v>
      </c>
      <c r="AD2348" s="50">
        <v>483.51</v>
      </c>
      <c r="AE2348" s="39">
        <v>368.56</v>
      </c>
      <c r="AF2348" s="11">
        <f>IF(Z2348=2,AE2348*1.08,IF(AE2348&lt;=10,(AE2348*1.09),IF(AE2348&lt;=50,(10*1.09)+((AE2348-10)*1.08),IF(AE2348&lt;=100,(10*1.09)+((50-10)*1.08)+((AE2348-50)*1.07),IF(AE2348&lt;=200,(10*1.09)+((50-10)*1.08)+((100-50)*1.07)+((AE2348-100)*1.04),(10*1.09)+((50-10)*1.08)+((100-50)*1.07)+((200-100)*1.04)+((AE2348-200)*1.02))))))</f>
        <v>383.53120000000001</v>
      </c>
      <c r="AG2348" s="11">
        <f>IF(Z2348=1,AF2348*1.08,IF(Z2348=4,AF2348*1.08,IF(Z2348=2,0,IF(AE2348&lt;=100,(AF2348*1.25),IF(AE2348&lt;=200,134.5+((AE2348-100)*1.04*1.16),255.14+((AE2348-200)*1.02*1.12))))))</f>
        <v>447.702944</v>
      </c>
      <c r="AH2348" s="11">
        <f>IF(Z2348=1,0,IF(Z2348=4,0,(AG2348*1.08)))</f>
        <v>483.51917952000002</v>
      </c>
      <c r="AI2348" s="9">
        <f>TRUNC(AF2348,2)</f>
        <v>383.53</v>
      </c>
      <c r="AJ2348" s="9">
        <f>TRUNC(AG2348,2)</f>
        <v>447.7</v>
      </c>
      <c r="AK2348" s="9">
        <f>TRUNC(AH2348,2)</f>
        <v>483.51</v>
      </c>
      <c r="AL2348" s="13">
        <v>44170</v>
      </c>
      <c r="AM2348" s="13">
        <v>44187</v>
      </c>
      <c r="AN2348" s="13" t="s">
        <v>6541</v>
      </c>
    </row>
    <row r="2349" spans="1:40" ht="57" customHeight="1" x14ac:dyDescent="0.25">
      <c r="A2349" s="1">
        <v>8681735070227</v>
      </c>
      <c r="B2349" s="1" t="s">
        <v>1072</v>
      </c>
      <c r="C2349" s="1" t="s">
        <v>1073</v>
      </c>
      <c r="D2349" s="2" t="s">
        <v>150</v>
      </c>
      <c r="E2349" s="3" t="s">
        <v>5731</v>
      </c>
      <c r="F2349" s="3">
        <v>6</v>
      </c>
      <c r="G2349" s="2">
        <v>1</v>
      </c>
      <c r="H2349" s="3">
        <v>1</v>
      </c>
      <c r="I2349" s="3"/>
      <c r="J2349" s="3"/>
      <c r="K2349" s="3"/>
      <c r="L2349" s="4" t="s">
        <v>5713</v>
      </c>
      <c r="M2349" s="4" t="s">
        <v>128</v>
      </c>
      <c r="N2349" s="3" t="s">
        <v>5906</v>
      </c>
      <c r="O2349" s="3">
        <v>20</v>
      </c>
      <c r="P2349" s="3" t="s">
        <v>76</v>
      </c>
      <c r="Q2349" s="3">
        <v>10</v>
      </c>
      <c r="R2349" s="3" t="s">
        <v>48</v>
      </c>
      <c r="S2349" s="10" t="s">
        <v>49</v>
      </c>
      <c r="T2349" s="3" t="s">
        <v>1244</v>
      </c>
      <c r="U2349" s="38">
        <v>112.41</v>
      </c>
      <c r="V2349" s="38">
        <v>112.41</v>
      </c>
      <c r="W2349" s="38">
        <v>112.41</v>
      </c>
      <c r="X2349" s="3" t="s">
        <v>1244</v>
      </c>
      <c r="Y2349" s="12"/>
      <c r="Z2349" s="1">
        <v>0</v>
      </c>
      <c r="AA2349" s="9">
        <v>426.18</v>
      </c>
      <c r="AB2349" s="9"/>
      <c r="AC2349" s="50">
        <f>IF(AD2349=AK2349,1,0)</f>
        <v>1</v>
      </c>
      <c r="AD2349" s="50">
        <v>554.61</v>
      </c>
      <c r="AE2349" s="39">
        <v>426.18</v>
      </c>
      <c r="AF2349" s="11">
        <f>IF(Z2349=2,AE2349*1.08,IF(AE2349&lt;=10,(AE2349*1.09),IF(AE2349&lt;=50,(10*1.09)+((AE2349-10)*1.08),IF(AE2349&lt;=100,(10*1.09)+((50-10)*1.08)+((AE2349-50)*1.07),IF(AE2349&lt;=200,(10*1.09)+((50-10)*1.08)+((100-50)*1.07)+((AE2349-100)*1.04),(10*1.09)+((50-10)*1.08)+((100-50)*1.07)+((200-100)*1.04)+((AE2349-200)*1.02))))))</f>
        <v>442.30360000000002</v>
      </c>
      <c r="AG2349" s="11">
        <f>IF(Z2349=1,AF2349*1.08,IF(Z2349=4,AF2349*1.08,IF(Z2349=2,0,IF(AE2349&lt;=100,(AF2349*1.25),IF(AE2349&lt;=200,134.5+((AE2349-100)*1.04*1.16),255.14+((AE2349-200)*1.02*1.12))))))</f>
        <v>513.52803200000005</v>
      </c>
      <c r="AH2349" s="11">
        <f>IF(Z2349=1,0,IF(Z2349=4,0,(AG2349*1.08)))</f>
        <v>554.61027456000011</v>
      </c>
      <c r="AI2349" s="9">
        <f>TRUNC(AF2349,2)</f>
        <v>442.3</v>
      </c>
      <c r="AJ2349" s="9">
        <f>TRUNC(AG2349,2)</f>
        <v>513.52</v>
      </c>
      <c r="AK2349" s="9">
        <f>TRUNC(AH2349,2)</f>
        <v>554.61</v>
      </c>
      <c r="AL2349" s="13">
        <v>44170</v>
      </c>
      <c r="AM2349" s="13">
        <v>44187</v>
      </c>
      <c r="AN2349" s="13" t="s">
        <v>6541</v>
      </c>
    </row>
    <row r="2350" spans="1:40" ht="57" customHeight="1" x14ac:dyDescent="0.25">
      <c r="A2350" s="1">
        <v>8681735070265</v>
      </c>
      <c r="B2350" s="1" t="s">
        <v>1072</v>
      </c>
      <c r="C2350" s="1" t="s">
        <v>1073</v>
      </c>
      <c r="D2350" s="2" t="s">
        <v>150</v>
      </c>
      <c r="E2350" s="3" t="s">
        <v>5731</v>
      </c>
      <c r="F2350" s="3">
        <v>6</v>
      </c>
      <c r="G2350" s="2">
        <v>1</v>
      </c>
      <c r="H2350" s="3">
        <v>1</v>
      </c>
      <c r="I2350" s="3"/>
      <c r="J2350" s="3"/>
      <c r="K2350" s="3"/>
      <c r="L2350" s="4" t="s">
        <v>5449</v>
      </c>
      <c r="M2350" s="4" t="s">
        <v>128</v>
      </c>
      <c r="N2350" s="3" t="s">
        <v>5906</v>
      </c>
      <c r="O2350" s="3">
        <v>20</v>
      </c>
      <c r="P2350" s="3" t="s">
        <v>76</v>
      </c>
      <c r="Q2350" s="3">
        <v>2</v>
      </c>
      <c r="R2350" s="3" t="s">
        <v>48</v>
      </c>
      <c r="S2350" s="10" t="s">
        <v>49</v>
      </c>
      <c r="T2350" s="3" t="s">
        <v>1244</v>
      </c>
      <c r="U2350" s="38">
        <v>25.23</v>
      </c>
      <c r="V2350" s="38">
        <v>25.23</v>
      </c>
      <c r="W2350" s="38">
        <v>25.23</v>
      </c>
      <c r="X2350" s="11" t="s">
        <v>1244</v>
      </c>
      <c r="Y2350" s="12"/>
      <c r="Z2350" s="1">
        <v>0</v>
      </c>
      <c r="AA2350" s="9">
        <v>96.25</v>
      </c>
      <c r="AB2350" s="9"/>
      <c r="AC2350" s="50">
        <f>IF(AD2350=AK2350,1,0)</f>
        <v>1</v>
      </c>
      <c r="AD2350" s="50">
        <v>139.84</v>
      </c>
      <c r="AE2350" s="39">
        <v>96.25</v>
      </c>
      <c r="AF2350" s="11">
        <f>IF(Z2350=2,AE2350*1.08,IF(AE2350&lt;=10,(AE2350*1.09),IF(AE2350&lt;=50,(10*1.09)+((AE2350-10)*1.08),IF(AE2350&lt;=100,(10*1.09)+((50-10)*1.08)+((AE2350-50)*1.07),IF(AE2350&lt;=200,(10*1.09)+((50-10)*1.08)+((100-50)*1.07)+((AE2350-100)*1.04),(10*1.09)+((50-10)*1.08)+((100-50)*1.07)+((200-100)*1.04)+((AE2350-200)*1.02))))))</f>
        <v>103.58750000000001</v>
      </c>
      <c r="AG2350" s="11">
        <f>IF(Z2350=1,AF2350*1.08,IF(Z2350=4,AF2350*1.08,IF(Z2350=2,0,IF(AE2350&lt;=100,(AF2350*1.25),IF(AE2350&lt;=200,134.5+((AE2350-100)*1.04*1.16),255.14+((AE2350-200)*1.02*1.12))))))</f>
        <v>129.484375</v>
      </c>
      <c r="AH2350" s="11">
        <f>IF(Z2350=1,0,IF(Z2350=4,0,(AG2350*1.08)))</f>
        <v>139.84312500000001</v>
      </c>
      <c r="AI2350" s="9">
        <f>TRUNC(AF2350,2)</f>
        <v>103.58</v>
      </c>
      <c r="AJ2350" s="9">
        <f>TRUNC(AG2350,2)</f>
        <v>129.47999999999999</v>
      </c>
      <c r="AK2350" s="9">
        <f>TRUNC(AH2350,2)</f>
        <v>139.84</v>
      </c>
      <c r="AL2350" s="13">
        <v>44170</v>
      </c>
      <c r="AM2350" s="13">
        <v>44187</v>
      </c>
      <c r="AN2350" s="13" t="s">
        <v>6541</v>
      </c>
    </row>
    <row r="2351" spans="1:40" ht="57" customHeight="1" x14ac:dyDescent="0.25">
      <c r="A2351" s="1">
        <v>8681735070272</v>
      </c>
      <c r="B2351" s="1" t="s">
        <v>1072</v>
      </c>
      <c r="C2351" s="1" t="s">
        <v>1073</v>
      </c>
      <c r="D2351" s="2" t="s">
        <v>150</v>
      </c>
      <c r="E2351" s="3" t="s">
        <v>5731</v>
      </c>
      <c r="F2351" s="3">
        <v>6</v>
      </c>
      <c r="G2351" s="2">
        <v>1</v>
      </c>
      <c r="H2351" s="3">
        <v>1</v>
      </c>
      <c r="I2351" s="3"/>
      <c r="J2351" s="3"/>
      <c r="K2351" s="3"/>
      <c r="L2351" s="4" t="s">
        <v>5450</v>
      </c>
      <c r="M2351" s="4" t="s">
        <v>128</v>
      </c>
      <c r="N2351" s="3" t="s">
        <v>5906</v>
      </c>
      <c r="O2351" s="3">
        <v>20</v>
      </c>
      <c r="P2351" s="3" t="s">
        <v>76</v>
      </c>
      <c r="Q2351" s="3">
        <v>4</v>
      </c>
      <c r="R2351" s="3" t="s">
        <v>48</v>
      </c>
      <c r="S2351" s="10" t="s">
        <v>49</v>
      </c>
      <c r="T2351" s="3" t="s">
        <v>1244</v>
      </c>
      <c r="U2351" s="38">
        <v>50.53</v>
      </c>
      <c r="V2351" s="38">
        <v>50.53</v>
      </c>
      <c r="W2351" s="38">
        <v>50.53</v>
      </c>
      <c r="X2351" s="3" t="s">
        <v>1244</v>
      </c>
      <c r="Y2351" s="12"/>
      <c r="Z2351" s="1">
        <v>0</v>
      </c>
      <c r="AA2351" s="9">
        <v>192.75</v>
      </c>
      <c r="AB2351" s="9"/>
      <c r="AC2351" s="50">
        <f>IF(AD2351=AK2351,1,0)</f>
        <v>1</v>
      </c>
      <c r="AD2351" s="50">
        <v>266.10000000000002</v>
      </c>
      <c r="AE2351" s="39">
        <v>192.75</v>
      </c>
      <c r="AF2351" s="11">
        <f>IF(Z2351=2,AE2351*1.08,IF(AE2351&lt;=10,(AE2351*1.09),IF(AE2351&lt;=50,(10*1.09)+((AE2351-10)*1.08),IF(AE2351&lt;=100,(10*1.09)+((50-10)*1.08)+((AE2351-50)*1.07),IF(AE2351&lt;=200,(10*1.09)+((50-10)*1.08)+((100-50)*1.07)+((AE2351-100)*1.04),(10*1.09)+((50-10)*1.08)+((100-50)*1.07)+((200-100)*1.04)+((AE2351-200)*1.02))))))</f>
        <v>204.06</v>
      </c>
      <c r="AG2351" s="11">
        <f>IF(Z2351=1,AF2351*1.08,IF(Z2351=4,AF2351*1.08,IF(Z2351=2,0,IF(AE2351&lt;=100,(AF2351*1.25),IF(AE2351&lt;=200,134.5+((AE2351-100)*1.04*1.16),255.14+((AE2351-200)*1.02*1.12))))))</f>
        <v>246.39359999999999</v>
      </c>
      <c r="AH2351" s="11">
        <f>IF(Z2351=1,0,IF(Z2351=4,0,(AG2351*1.08)))</f>
        <v>266.10508800000002</v>
      </c>
      <c r="AI2351" s="9">
        <f>TRUNC(AF2351,2)</f>
        <v>204.06</v>
      </c>
      <c r="AJ2351" s="9">
        <f>TRUNC(AG2351,2)</f>
        <v>246.39</v>
      </c>
      <c r="AK2351" s="9">
        <f>TRUNC(AH2351,2)</f>
        <v>266.10000000000002</v>
      </c>
      <c r="AL2351" s="13">
        <v>44170</v>
      </c>
      <c r="AM2351" s="13">
        <v>44187</v>
      </c>
      <c r="AN2351" s="13" t="s">
        <v>6541</v>
      </c>
    </row>
    <row r="2352" spans="1:40" ht="57" customHeight="1" x14ac:dyDescent="0.25">
      <c r="A2352" s="1">
        <v>8699569170013</v>
      </c>
      <c r="B2352" s="1" t="s">
        <v>593</v>
      </c>
      <c r="C2352" s="1" t="s">
        <v>594</v>
      </c>
      <c r="D2352" s="2" t="s">
        <v>150</v>
      </c>
      <c r="E2352" s="3" t="s">
        <v>5731</v>
      </c>
      <c r="F2352" s="3">
        <v>0</v>
      </c>
      <c r="G2352" s="2">
        <v>1</v>
      </c>
      <c r="H2352" s="3">
        <v>1</v>
      </c>
      <c r="I2352" s="3"/>
      <c r="J2352" s="3"/>
      <c r="K2352" s="3"/>
      <c r="L2352" s="4" t="s">
        <v>5264</v>
      </c>
      <c r="M2352" s="4" t="s">
        <v>279</v>
      </c>
      <c r="N2352" s="3" t="s">
        <v>5981</v>
      </c>
      <c r="O2352" s="3">
        <v>0.4</v>
      </c>
      <c r="P2352" s="3" t="s">
        <v>76</v>
      </c>
      <c r="Q2352" s="3">
        <v>30</v>
      </c>
      <c r="R2352" s="3" t="s">
        <v>48</v>
      </c>
      <c r="S2352" s="10" t="s">
        <v>18</v>
      </c>
      <c r="T2352" s="3" t="s">
        <v>129</v>
      </c>
      <c r="U2352" s="38">
        <v>5.53</v>
      </c>
      <c r="V2352" s="38">
        <v>8.8699999999999992</v>
      </c>
      <c r="W2352" s="38">
        <v>5.32</v>
      </c>
      <c r="X2352" s="3" t="s">
        <v>102</v>
      </c>
      <c r="Y2352" s="12"/>
      <c r="Z2352" s="1">
        <v>0</v>
      </c>
      <c r="AA2352" s="9">
        <v>19.84</v>
      </c>
      <c r="AB2352" s="9"/>
      <c r="AC2352" s="50">
        <f>IF(AD2352=AK2352,1,0)</f>
        <v>1</v>
      </c>
      <c r="AD2352" s="50">
        <v>29.06</v>
      </c>
      <c r="AE2352" s="39">
        <v>19.84</v>
      </c>
      <c r="AF2352" s="11">
        <f>IF(Z2352=2,AE2352*1.08,IF(AE2352&lt;=10,(AE2352*1.09),IF(AE2352&lt;=50,(10*1.09)+((AE2352-10)*1.08),IF(AE2352&lt;=100,(10*1.09)+((50-10)*1.08)+((AE2352-50)*1.07),IF(AE2352&lt;=200,(10*1.09)+((50-10)*1.08)+((100-50)*1.07)+((AE2352-100)*1.04),(10*1.09)+((50-10)*1.08)+((100-50)*1.07)+((200-100)*1.04)+((AE2352-200)*1.02))))))</f>
        <v>21.527200000000001</v>
      </c>
      <c r="AG2352" s="11">
        <f>IF(Z2352=1,AF2352*1.08,IF(Z2352=4,AF2352*1.08,IF(Z2352=2,0,IF(AE2352&lt;=100,(AF2352*1.25),IF(AE2352&lt;=200,134.5+((AE2352-100)*1.04*1.16),255.14+((AE2352-200)*1.02*1.12))))))</f>
        <v>26.908999999999999</v>
      </c>
      <c r="AH2352" s="11">
        <f>IF(Z2352=1,0,IF(Z2352=4,0,(AG2352*1.08)))</f>
        <v>29.061720000000001</v>
      </c>
      <c r="AI2352" s="9">
        <f>TRUNC(AF2352,2)</f>
        <v>21.52</v>
      </c>
      <c r="AJ2352" s="9">
        <f>TRUNC(AG2352,2)</f>
        <v>26.9</v>
      </c>
      <c r="AK2352" s="9">
        <f>TRUNC(AH2352,2)</f>
        <v>29.06</v>
      </c>
      <c r="AL2352" s="13">
        <v>44170</v>
      </c>
      <c r="AM2352" s="13">
        <v>44187</v>
      </c>
      <c r="AN2352" s="13" t="s">
        <v>6541</v>
      </c>
    </row>
    <row r="2353" spans="1:40" ht="57" customHeight="1" x14ac:dyDescent="0.25">
      <c r="A2353" s="1">
        <v>8699262170020</v>
      </c>
      <c r="B2353" s="1" t="s">
        <v>593</v>
      </c>
      <c r="C2353" s="1" t="s">
        <v>594</v>
      </c>
      <c r="D2353" s="2" t="s">
        <v>150</v>
      </c>
      <c r="E2353" s="3" t="s">
        <v>5731</v>
      </c>
      <c r="F2353" s="3">
        <v>0</v>
      </c>
      <c r="G2353" s="2">
        <v>1</v>
      </c>
      <c r="H2353" s="3">
        <v>1</v>
      </c>
      <c r="I2353" s="3"/>
      <c r="J2353" s="3"/>
      <c r="K2353" s="3"/>
      <c r="L2353" s="4" t="s">
        <v>5265</v>
      </c>
      <c r="M2353" s="4" t="s">
        <v>279</v>
      </c>
      <c r="N2353" s="3" t="s">
        <v>5923</v>
      </c>
      <c r="O2353" s="3">
        <v>0.4</v>
      </c>
      <c r="P2353" s="3" t="s">
        <v>76</v>
      </c>
      <c r="Q2353" s="3">
        <v>30</v>
      </c>
      <c r="R2353" s="3" t="s">
        <v>48</v>
      </c>
      <c r="S2353" s="10" t="s">
        <v>18</v>
      </c>
      <c r="T2353" s="3" t="s">
        <v>129</v>
      </c>
      <c r="U2353" s="38">
        <v>5.53</v>
      </c>
      <c r="V2353" s="38">
        <v>8.8699999999999992</v>
      </c>
      <c r="W2353" s="38">
        <v>5.32</v>
      </c>
      <c r="X2353" s="3" t="s">
        <v>102</v>
      </c>
      <c r="Y2353" s="12"/>
      <c r="Z2353" s="1">
        <v>0</v>
      </c>
      <c r="AA2353" s="9">
        <v>19.84</v>
      </c>
      <c r="AB2353" s="9"/>
      <c r="AC2353" s="50">
        <f>IF(AD2353=AK2353,1,0)</f>
        <v>1</v>
      </c>
      <c r="AD2353" s="50">
        <v>29.06</v>
      </c>
      <c r="AE2353" s="39">
        <v>19.84</v>
      </c>
      <c r="AF2353" s="11">
        <f>IF(Z2353=2,AE2353*1.08,IF(AE2353&lt;=10,(AE2353*1.09),IF(AE2353&lt;=50,(10*1.09)+((AE2353-10)*1.08),IF(AE2353&lt;=100,(10*1.09)+((50-10)*1.08)+((AE2353-50)*1.07),IF(AE2353&lt;=200,(10*1.09)+((50-10)*1.08)+((100-50)*1.07)+((AE2353-100)*1.04),(10*1.09)+((50-10)*1.08)+((100-50)*1.07)+((200-100)*1.04)+((AE2353-200)*1.02))))))</f>
        <v>21.527200000000001</v>
      </c>
      <c r="AG2353" s="11">
        <f>IF(Z2353=1,AF2353*1.08,IF(Z2353=4,AF2353*1.08,IF(Z2353=2,0,IF(AE2353&lt;=100,(AF2353*1.25),IF(AE2353&lt;=200,134.5+((AE2353-100)*1.04*1.16),255.14+((AE2353-200)*1.02*1.12))))))</f>
        <v>26.908999999999999</v>
      </c>
      <c r="AH2353" s="11">
        <f>IF(Z2353=1,0,IF(Z2353=4,0,(AG2353*1.08)))</f>
        <v>29.061720000000001</v>
      </c>
      <c r="AI2353" s="9">
        <f>TRUNC(AF2353,2)</f>
        <v>21.52</v>
      </c>
      <c r="AJ2353" s="9">
        <f>TRUNC(AG2353,2)</f>
        <v>26.9</v>
      </c>
      <c r="AK2353" s="9">
        <f>TRUNC(AH2353,2)</f>
        <v>29.06</v>
      </c>
      <c r="AL2353" s="13">
        <v>44170</v>
      </c>
      <c r="AM2353" s="13">
        <v>44187</v>
      </c>
      <c r="AN2353" s="13" t="s">
        <v>6541</v>
      </c>
    </row>
    <row r="2354" spans="1:40" ht="57" customHeight="1" x14ac:dyDescent="0.25">
      <c r="A2354" s="1">
        <v>8681735790170</v>
      </c>
      <c r="B2354" s="1" t="s">
        <v>1799</v>
      </c>
      <c r="C2354" s="1" t="s">
        <v>1800</v>
      </c>
      <c r="D2354" s="2" t="s">
        <v>150</v>
      </c>
      <c r="E2354" s="3" t="s">
        <v>5731</v>
      </c>
      <c r="F2354" s="3">
        <v>0</v>
      </c>
      <c r="G2354" s="2">
        <v>1</v>
      </c>
      <c r="H2354" s="3">
        <v>1</v>
      </c>
      <c r="I2354" s="3"/>
      <c r="J2354" s="3"/>
      <c r="K2354" s="3"/>
      <c r="L2354" s="4" t="s">
        <v>5406</v>
      </c>
      <c r="M2354" s="4" t="s">
        <v>474</v>
      </c>
      <c r="N2354" s="3" t="s">
        <v>5906</v>
      </c>
      <c r="O2354" s="3">
        <v>200</v>
      </c>
      <c r="P2354" s="3" t="s">
        <v>76</v>
      </c>
      <c r="Q2354" s="3">
        <v>1</v>
      </c>
      <c r="R2354" s="3" t="s">
        <v>48</v>
      </c>
      <c r="S2354" s="10" t="s">
        <v>18</v>
      </c>
      <c r="T2354" s="3" t="s">
        <v>102</v>
      </c>
      <c r="U2354" s="38">
        <v>25.21</v>
      </c>
      <c r="V2354" s="38">
        <v>25.21</v>
      </c>
      <c r="W2354" s="38">
        <v>15.12</v>
      </c>
      <c r="X2354" s="11" t="s">
        <v>102</v>
      </c>
      <c r="Y2354" s="12"/>
      <c r="Z2354" s="1">
        <v>0</v>
      </c>
      <c r="AA2354" s="9">
        <v>57.68</v>
      </c>
      <c r="AB2354" s="9"/>
      <c r="AC2354" s="50"/>
      <c r="AD2354" s="50"/>
      <c r="AE2354" s="39">
        <v>57.68</v>
      </c>
      <c r="AF2354" s="11">
        <f>IF(Z2354=2,AE2354*1.08,IF(AE2354&lt;=10,(AE2354*1.09),IF(AE2354&lt;=50,(10*1.09)+((AE2354-10)*1.08),IF(AE2354&lt;=100,(10*1.09)+((50-10)*1.08)+((AE2354-50)*1.07),IF(AE2354&lt;=200,(10*1.09)+((50-10)*1.08)+((100-50)*1.07)+((AE2354-100)*1.04),(10*1.09)+((50-10)*1.08)+((100-50)*1.07)+((200-100)*1.04)+((AE2354-200)*1.02))))))</f>
        <v>62.317599999999999</v>
      </c>
      <c r="AG2354" s="11">
        <f>IF(Z2354=1,AF2354*1.08,IF(Z2354=4,AF2354*1.08,IF(Z2354=2,0,IF(AE2354&lt;=100,(AF2354*1.25),IF(AE2354&lt;=200,134.5+((AE2354-100)*1.04*1.16),255.14+((AE2354-200)*1.02*1.12))))))</f>
        <v>77.896999999999991</v>
      </c>
      <c r="AH2354" s="11">
        <f>IF(Z2354=1,0,IF(Z2354=4,0,(AG2354*1.08)))</f>
        <v>84.12876</v>
      </c>
      <c r="AI2354" s="9">
        <f>TRUNC(AF2354,2)</f>
        <v>62.31</v>
      </c>
      <c r="AJ2354" s="9">
        <f>TRUNC(AG2354,2)</f>
        <v>77.89</v>
      </c>
      <c r="AK2354" s="9">
        <f>TRUNC(AH2354,2)</f>
        <v>84.12</v>
      </c>
      <c r="AL2354" s="13">
        <v>44170</v>
      </c>
      <c r="AM2354" s="13">
        <v>44187</v>
      </c>
      <c r="AN2354" s="13" t="s">
        <v>6541</v>
      </c>
    </row>
    <row r="2355" spans="1:40" ht="57" customHeight="1" x14ac:dyDescent="0.25">
      <c r="A2355" s="1">
        <v>8681735790187</v>
      </c>
      <c r="B2355" s="1" t="s">
        <v>1799</v>
      </c>
      <c r="C2355" s="1" t="s">
        <v>1800</v>
      </c>
      <c r="D2355" s="2" t="s">
        <v>150</v>
      </c>
      <c r="E2355" s="3" t="s">
        <v>5731</v>
      </c>
      <c r="F2355" s="3">
        <v>0</v>
      </c>
      <c r="G2355" s="2">
        <v>1</v>
      </c>
      <c r="H2355" s="3">
        <v>1</v>
      </c>
      <c r="I2355" s="3"/>
      <c r="J2355" s="3"/>
      <c r="K2355" s="3"/>
      <c r="L2355" s="4" t="s">
        <v>5407</v>
      </c>
      <c r="M2355" s="4" t="s">
        <v>474</v>
      </c>
      <c r="N2355" s="3" t="s">
        <v>5906</v>
      </c>
      <c r="O2355" s="3">
        <v>400</v>
      </c>
      <c r="P2355" s="3" t="s">
        <v>76</v>
      </c>
      <c r="Q2355" s="3">
        <v>1</v>
      </c>
      <c r="R2355" s="3" t="s">
        <v>48</v>
      </c>
      <c r="S2355" s="10" t="s">
        <v>18</v>
      </c>
      <c r="T2355" s="3" t="s">
        <v>102</v>
      </c>
      <c r="U2355" s="38">
        <v>50.42</v>
      </c>
      <c r="V2355" s="38">
        <v>50.42</v>
      </c>
      <c r="W2355" s="38">
        <v>30.25</v>
      </c>
      <c r="X2355" s="11" t="s">
        <v>102</v>
      </c>
      <c r="Y2355" s="12"/>
      <c r="Z2355" s="1">
        <v>0</v>
      </c>
      <c r="AA2355" s="9">
        <v>115.41</v>
      </c>
      <c r="AB2355" s="9"/>
      <c r="AC2355" s="50"/>
      <c r="AD2355" s="50"/>
      <c r="AE2355" s="39">
        <v>115.41</v>
      </c>
      <c r="AF2355" s="11">
        <f>IF(Z2355=2,AE2355*1.08,IF(AE2355&lt;=10,(AE2355*1.09),IF(AE2355&lt;=50,(10*1.09)+((AE2355-10)*1.08),IF(AE2355&lt;=100,(10*1.09)+((50-10)*1.08)+((AE2355-50)*1.07),IF(AE2355&lt;=200,(10*1.09)+((50-10)*1.08)+((100-50)*1.07)+((AE2355-100)*1.04),(10*1.09)+((50-10)*1.08)+((100-50)*1.07)+((200-100)*1.04)+((AE2355-200)*1.02))))))</f>
        <v>123.62639999999999</v>
      </c>
      <c r="AG2355" s="11">
        <f>IF(Z2355=1,AF2355*1.08,IF(Z2355=4,AF2355*1.08,IF(Z2355=2,0,IF(AE2355&lt;=100,(AF2355*1.25),IF(AE2355&lt;=200,134.5+((AE2355-100)*1.04*1.16),255.14+((AE2355-200)*1.02*1.12))))))</f>
        <v>153.09062399999999</v>
      </c>
      <c r="AH2355" s="11">
        <f>IF(Z2355=1,0,IF(Z2355=4,0,(AG2355*1.08)))</f>
        <v>165.33787391999999</v>
      </c>
      <c r="AI2355" s="9">
        <f>TRUNC(AF2355,2)</f>
        <v>123.62</v>
      </c>
      <c r="AJ2355" s="9">
        <f>TRUNC(AG2355,2)</f>
        <v>153.09</v>
      </c>
      <c r="AK2355" s="9">
        <f>TRUNC(AH2355,2)</f>
        <v>165.33</v>
      </c>
      <c r="AL2355" s="13">
        <v>44170</v>
      </c>
      <c r="AM2355" s="13">
        <v>44187</v>
      </c>
      <c r="AN2355" s="13" t="s">
        <v>6541</v>
      </c>
    </row>
    <row r="2356" spans="1:40" ht="57" customHeight="1" x14ac:dyDescent="0.25">
      <c r="A2356" s="1">
        <v>8699693270016</v>
      </c>
      <c r="B2356" s="1" t="s">
        <v>5271</v>
      </c>
      <c r="C2356" s="1" t="s">
        <v>5272</v>
      </c>
      <c r="D2356" s="2" t="s">
        <v>44</v>
      </c>
      <c r="E2356" s="3" t="s">
        <v>5731</v>
      </c>
      <c r="F2356" s="3">
        <v>7</v>
      </c>
      <c r="G2356" s="2">
        <v>2</v>
      </c>
      <c r="H2356" s="3">
        <v>1</v>
      </c>
      <c r="I2356" s="3"/>
      <c r="J2356" s="3"/>
      <c r="K2356" s="3"/>
      <c r="L2356" s="4" t="s">
        <v>6401</v>
      </c>
      <c r="M2356" s="4" t="s">
        <v>5273</v>
      </c>
      <c r="N2356" s="3" t="s">
        <v>5959</v>
      </c>
      <c r="O2356" s="3">
        <v>10000</v>
      </c>
      <c r="P2356" s="3" t="s">
        <v>1770</v>
      </c>
      <c r="Q2356" s="3">
        <v>1</v>
      </c>
      <c r="R2356" s="3" t="s">
        <v>48</v>
      </c>
      <c r="S2356" s="10" t="s">
        <v>49</v>
      </c>
      <c r="T2356" s="3" t="s">
        <v>78</v>
      </c>
      <c r="U2356" s="38">
        <v>1164.6500000000001</v>
      </c>
      <c r="V2356" s="38">
        <v>1164.6500000000001</v>
      </c>
      <c r="W2356" s="38">
        <v>1164.6500000000001</v>
      </c>
      <c r="X2356" s="11" t="s">
        <v>78</v>
      </c>
      <c r="Y2356" s="12"/>
      <c r="Z2356" s="1">
        <v>0</v>
      </c>
      <c r="AA2356" s="9">
        <v>4438.7</v>
      </c>
      <c r="AB2356" s="9"/>
      <c r="AC2356" s="50"/>
      <c r="AD2356" s="50"/>
      <c r="AE2356" s="39">
        <v>4438.7</v>
      </c>
      <c r="AF2356" s="11">
        <f>IF(Z2356=2,AE2356*1.08,IF(AE2356&lt;=10,(AE2356*1.09),IF(AE2356&lt;=50,(10*1.09)+((AE2356-10)*1.08),IF(AE2356&lt;=100,(10*1.09)+((50-10)*1.08)+((AE2356-50)*1.07),IF(AE2356&lt;=200,(10*1.09)+((50-10)*1.08)+((100-50)*1.07)+((AE2356-100)*1.04),(10*1.09)+((50-10)*1.08)+((100-50)*1.07)+((200-100)*1.04)+((AE2356-200)*1.02))))))</f>
        <v>4535.0740000000005</v>
      </c>
      <c r="AG2356" s="11">
        <f>IF(Z2356=1,AF2356*1.08,IF(Z2356=4,AF2356*1.08,IF(Z2356=2,0,IF(AE2356&lt;=100,(AF2356*1.25),IF(AE2356&lt;=200,134.5+((AE2356-100)*1.04*1.16),255.14+((AE2356-200)*1.02*1.12))))))</f>
        <v>5097.4308800000008</v>
      </c>
      <c r="AH2356" s="11">
        <f>IF(Z2356=1,0,IF(Z2356=4,0,(AG2356*1.08)))</f>
        <v>5505.2253504000009</v>
      </c>
      <c r="AI2356" s="9">
        <f>TRUNC(AF2356,2)</f>
        <v>4535.07</v>
      </c>
      <c r="AJ2356" s="9">
        <f>TRUNC(AG2356,2)</f>
        <v>5097.43</v>
      </c>
      <c r="AK2356" s="9">
        <f>TRUNC(AH2356,2)</f>
        <v>5505.22</v>
      </c>
      <c r="AL2356" s="13">
        <v>44170</v>
      </c>
      <c r="AM2356" s="13">
        <v>44187</v>
      </c>
      <c r="AN2356" s="13" t="s">
        <v>6541</v>
      </c>
    </row>
    <row r="2357" spans="1:40" ht="57" customHeight="1" x14ac:dyDescent="0.25">
      <c r="A2357" s="1">
        <v>8699559010060</v>
      </c>
      <c r="B2357" s="1" t="s">
        <v>2822</v>
      </c>
      <c r="C2357" s="1" t="s">
        <v>2823</v>
      </c>
      <c r="D2357" s="2" t="s">
        <v>150</v>
      </c>
      <c r="E2357" s="3" t="s">
        <v>133</v>
      </c>
      <c r="F2357" s="3">
        <v>0</v>
      </c>
      <c r="G2357" s="2">
        <v>1</v>
      </c>
      <c r="H2357" s="3">
        <v>4</v>
      </c>
      <c r="I2357" s="3"/>
      <c r="J2357" s="3"/>
      <c r="K2357" s="3"/>
      <c r="L2357" s="4" t="s">
        <v>3975</v>
      </c>
      <c r="M2357" s="4" t="s">
        <v>825</v>
      </c>
      <c r="N2357" s="3" t="s">
        <v>5986</v>
      </c>
      <c r="O2357" s="3">
        <v>5</v>
      </c>
      <c r="P2357" s="3" t="s">
        <v>76</v>
      </c>
      <c r="Q2357" s="3">
        <v>30</v>
      </c>
      <c r="R2357" s="3" t="s">
        <v>48</v>
      </c>
      <c r="S2357" s="10" t="s">
        <v>49</v>
      </c>
      <c r="T2357" s="3" t="s">
        <v>78</v>
      </c>
      <c r="U2357" s="38">
        <v>4.41</v>
      </c>
      <c r="V2357" s="38">
        <v>4.41</v>
      </c>
      <c r="W2357" s="38">
        <v>4.41</v>
      </c>
      <c r="X2357" s="3" t="s">
        <v>78</v>
      </c>
      <c r="Y2357" s="12"/>
      <c r="Z2357" s="1">
        <v>0</v>
      </c>
      <c r="AA2357" s="9">
        <v>16.760000000000002</v>
      </c>
      <c r="AB2357" s="9"/>
      <c r="AC2357" s="50">
        <f>IF(AD2357=AK2357,1,0)</f>
        <v>1</v>
      </c>
      <c r="AD2357" s="50">
        <v>24.57</v>
      </c>
      <c r="AE2357" s="39">
        <v>16.760000000000002</v>
      </c>
      <c r="AF2357" s="11">
        <f>IF(Z2357=2,AE2357*1.08,IF(AE2357&lt;=10,(AE2357*1.09),IF(AE2357&lt;=50,(10*1.09)+((AE2357-10)*1.08),IF(AE2357&lt;=100,(10*1.09)+((50-10)*1.08)+((AE2357-50)*1.07),IF(AE2357&lt;=200,(10*1.09)+((50-10)*1.08)+((100-50)*1.07)+((AE2357-100)*1.04),(10*1.09)+((50-10)*1.08)+((100-50)*1.07)+((200-100)*1.04)+((AE2357-200)*1.02))))))</f>
        <v>18.200800000000001</v>
      </c>
      <c r="AG2357" s="11">
        <f>IF(Z2357=1,AF2357*1.08,IF(Z2357=4,AF2357*1.08,IF(Z2357=2,0,IF(AE2357&lt;=100,(AF2357*1.25),IF(AE2357&lt;=200,134.5+((AE2357-100)*1.04*1.16),255.14+((AE2357-200)*1.02*1.12))))))</f>
        <v>22.751000000000001</v>
      </c>
      <c r="AH2357" s="11">
        <f>IF(Z2357=1,0,IF(Z2357=4,0,(AG2357*1.08)))</f>
        <v>24.571080000000002</v>
      </c>
      <c r="AI2357" s="9">
        <f>TRUNC(AF2357,2)</f>
        <v>18.2</v>
      </c>
      <c r="AJ2357" s="9">
        <f>TRUNC(AG2357,2)</f>
        <v>22.75</v>
      </c>
      <c r="AK2357" s="9">
        <f>TRUNC(AH2357,2)</f>
        <v>24.57</v>
      </c>
      <c r="AL2357" s="13">
        <v>44170</v>
      </c>
      <c r="AM2357" s="13">
        <v>44187</v>
      </c>
      <c r="AN2357" s="13" t="s">
        <v>6541</v>
      </c>
    </row>
    <row r="2358" spans="1:40" ht="57" customHeight="1" x14ac:dyDescent="0.25">
      <c r="A2358" s="1">
        <v>8699566356007</v>
      </c>
      <c r="B2358" s="1" t="s">
        <v>451</v>
      </c>
      <c r="C2358" s="1" t="s">
        <v>452</v>
      </c>
      <c r="D2358" s="2" t="s">
        <v>150</v>
      </c>
      <c r="E2358" s="3" t="s">
        <v>5731</v>
      </c>
      <c r="F2358" s="3">
        <v>0</v>
      </c>
      <c r="G2358" s="2">
        <v>5</v>
      </c>
      <c r="H2358" s="3">
        <v>1</v>
      </c>
      <c r="I2358" s="3"/>
      <c r="J2358" s="3"/>
      <c r="K2358" s="3"/>
      <c r="L2358" s="4" t="s">
        <v>5780</v>
      </c>
      <c r="M2358" s="4" t="s">
        <v>130</v>
      </c>
      <c r="N2358" s="3" t="s">
        <v>6029</v>
      </c>
      <c r="O2358" s="3">
        <v>1</v>
      </c>
      <c r="P2358" s="3" t="s">
        <v>209</v>
      </c>
      <c r="Q2358" s="3">
        <v>30</v>
      </c>
      <c r="R2358" s="3" t="s">
        <v>48</v>
      </c>
      <c r="S2358" s="10" t="s">
        <v>18</v>
      </c>
      <c r="T2358" s="3" t="s">
        <v>111</v>
      </c>
      <c r="U2358" s="38">
        <v>3.38</v>
      </c>
      <c r="V2358" s="38">
        <v>5</v>
      </c>
      <c r="W2358" s="38">
        <v>3</v>
      </c>
      <c r="X2358" s="3" t="s">
        <v>111</v>
      </c>
      <c r="Y2358" s="12"/>
      <c r="Z2358" s="1">
        <v>0</v>
      </c>
      <c r="AA2358" s="9">
        <v>11.38</v>
      </c>
      <c r="AB2358" s="9"/>
      <c r="AC2358" s="50">
        <f>IF(AD2358=AK2358,1,0)</f>
        <v>1</v>
      </c>
      <c r="AD2358" s="50">
        <v>16.72</v>
      </c>
      <c r="AE2358" s="39">
        <v>11.38</v>
      </c>
      <c r="AF2358" s="11">
        <f>IF(Z2358=2,AE2358*1.08,IF(AE2358&lt;=10,(AE2358*1.09),IF(AE2358&lt;=50,(10*1.09)+((AE2358-10)*1.08),IF(AE2358&lt;=100,(10*1.09)+((50-10)*1.08)+((AE2358-50)*1.07),IF(AE2358&lt;=200,(10*1.09)+((50-10)*1.08)+((100-50)*1.07)+((AE2358-100)*1.04),(10*1.09)+((50-10)*1.08)+((100-50)*1.07)+((200-100)*1.04)+((AE2358-200)*1.02))))))</f>
        <v>12.390400000000001</v>
      </c>
      <c r="AG2358" s="11">
        <f>IF(Z2358=1,AF2358*1.08,IF(Z2358=4,AF2358*1.08,IF(Z2358=2,0,IF(AE2358&lt;=100,(AF2358*1.25),IF(AE2358&lt;=200,134.5+((AE2358-100)*1.04*1.16),255.14+((AE2358-200)*1.02*1.12))))))</f>
        <v>15.488000000000001</v>
      </c>
      <c r="AH2358" s="11">
        <f>IF(Z2358=1,0,IF(Z2358=4,0,(AG2358*1.08)))</f>
        <v>16.727040000000002</v>
      </c>
      <c r="AI2358" s="9">
        <f>TRUNC(AF2358,2)</f>
        <v>12.39</v>
      </c>
      <c r="AJ2358" s="9">
        <f>TRUNC(AG2358,2)</f>
        <v>15.48</v>
      </c>
      <c r="AK2358" s="9">
        <f>TRUNC(AH2358,2)</f>
        <v>16.72</v>
      </c>
      <c r="AL2358" s="13">
        <v>44170</v>
      </c>
      <c r="AM2358" s="13">
        <v>44187</v>
      </c>
      <c r="AN2358" s="13" t="s">
        <v>6541</v>
      </c>
    </row>
    <row r="2359" spans="1:40" ht="57" customHeight="1" x14ac:dyDescent="0.25">
      <c r="A2359" s="1">
        <v>8699566516036</v>
      </c>
      <c r="B2359" s="1" t="s">
        <v>451</v>
      </c>
      <c r="C2359" s="1" t="s">
        <v>452</v>
      </c>
      <c r="D2359" s="2" t="s">
        <v>150</v>
      </c>
      <c r="E2359" s="3" t="s">
        <v>5731</v>
      </c>
      <c r="F2359" s="3">
        <v>0</v>
      </c>
      <c r="G2359" s="2">
        <v>1</v>
      </c>
      <c r="H2359" s="3">
        <v>1</v>
      </c>
      <c r="I2359" s="3"/>
      <c r="J2359" s="3"/>
      <c r="K2359" s="3"/>
      <c r="L2359" s="4" t="s">
        <v>5781</v>
      </c>
      <c r="M2359" s="4" t="s">
        <v>130</v>
      </c>
      <c r="N2359" s="3" t="s">
        <v>6029</v>
      </c>
      <c r="O2359" s="3">
        <v>1</v>
      </c>
      <c r="P2359" s="3" t="s">
        <v>209</v>
      </c>
      <c r="Q2359" s="3">
        <v>1</v>
      </c>
      <c r="R2359" s="3" t="s">
        <v>48</v>
      </c>
      <c r="S2359" s="10" t="s">
        <v>18</v>
      </c>
      <c r="T2359" s="3" t="s">
        <v>111</v>
      </c>
      <c r="U2359" s="38">
        <v>3.38</v>
      </c>
      <c r="V2359" s="38">
        <v>6.96</v>
      </c>
      <c r="W2359" s="38">
        <v>3.38</v>
      </c>
      <c r="X2359" s="3" t="s">
        <v>111</v>
      </c>
      <c r="Y2359" s="12"/>
      <c r="Z2359" s="1">
        <v>0</v>
      </c>
      <c r="AA2359" s="9">
        <v>12.82</v>
      </c>
      <c r="AB2359" s="9"/>
      <c r="AC2359" s="50">
        <f>IF(AD2359=AK2359,1,0)</f>
        <v>1</v>
      </c>
      <c r="AD2359" s="50">
        <v>18.82</v>
      </c>
      <c r="AE2359" s="39">
        <v>12.82</v>
      </c>
      <c r="AF2359" s="11">
        <f>IF(Z2359=2,AE2359*1.08,IF(AE2359&lt;=10,(AE2359*1.09),IF(AE2359&lt;=50,(10*1.09)+((AE2359-10)*1.08),IF(AE2359&lt;=100,(10*1.09)+((50-10)*1.08)+((AE2359-50)*1.07),IF(AE2359&lt;=200,(10*1.09)+((50-10)*1.08)+((100-50)*1.07)+((AE2359-100)*1.04),(10*1.09)+((50-10)*1.08)+((100-50)*1.07)+((200-100)*1.04)+((AE2359-200)*1.02))))))</f>
        <v>13.945600000000001</v>
      </c>
      <c r="AG2359" s="11">
        <f>IF(Z2359=1,AF2359*1.08,IF(Z2359=4,AF2359*1.08,IF(Z2359=2,0,IF(AE2359&lt;=100,(AF2359*1.25),IF(AE2359&lt;=200,134.5+((AE2359-100)*1.04*1.16),255.14+((AE2359-200)*1.02*1.12))))))</f>
        <v>17.432000000000002</v>
      </c>
      <c r="AH2359" s="11">
        <f>IF(Z2359=1,0,IF(Z2359=4,0,(AG2359*1.08)))</f>
        <v>18.826560000000004</v>
      </c>
      <c r="AI2359" s="9">
        <f>TRUNC(AF2359,2)</f>
        <v>13.94</v>
      </c>
      <c r="AJ2359" s="9">
        <f>TRUNC(AG2359,2)</f>
        <v>17.43</v>
      </c>
      <c r="AK2359" s="9">
        <f>TRUNC(AH2359,2)</f>
        <v>18.82</v>
      </c>
      <c r="AL2359" s="13">
        <v>44170</v>
      </c>
      <c r="AM2359" s="13">
        <v>44187</v>
      </c>
      <c r="AN2359" s="13" t="s">
        <v>6541</v>
      </c>
    </row>
    <row r="2360" spans="1:40" ht="57" customHeight="1" x14ac:dyDescent="0.25">
      <c r="A2360" s="1">
        <v>8699569510017</v>
      </c>
      <c r="B2360" s="1" t="s">
        <v>451</v>
      </c>
      <c r="C2360" s="1" t="s">
        <v>452</v>
      </c>
      <c r="D2360" s="2" t="s">
        <v>150</v>
      </c>
      <c r="E2360" s="3" t="s">
        <v>5731</v>
      </c>
      <c r="F2360" s="3">
        <v>0</v>
      </c>
      <c r="G2360" s="2">
        <v>1</v>
      </c>
      <c r="H2360" s="3">
        <v>1</v>
      </c>
      <c r="I2360" s="3"/>
      <c r="J2360" s="3"/>
      <c r="K2360" s="3"/>
      <c r="L2360" s="4" t="s">
        <v>5274</v>
      </c>
      <c r="M2360" s="4" t="s">
        <v>130</v>
      </c>
      <c r="N2360" s="3" t="s">
        <v>5981</v>
      </c>
      <c r="O2360" s="3">
        <v>1</v>
      </c>
      <c r="P2360" s="3" t="s">
        <v>209</v>
      </c>
      <c r="Q2360" s="3">
        <v>30</v>
      </c>
      <c r="R2360" s="3" t="s">
        <v>48</v>
      </c>
      <c r="S2360" s="10" t="s">
        <v>18</v>
      </c>
      <c r="T2360" s="3" t="s">
        <v>111</v>
      </c>
      <c r="U2360" s="38">
        <v>3.38</v>
      </c>
      <c r="V2360" s="38">
        <v>6.96</v>
      </c>
      <c r="W2360" s="38">
        <v>3.38</v>
      </c>
      <c r="X2360" s="11" t="s">
        <v>111</v>
      </c>
      <c r="Y2360" s="12"/>
      <c r="Z2360" s="1">
        <v>0</v>
      </c>
      <c r="AA2360" s="9">
        <v>12.82</v>
      </c>
      <c r="AB2360" s="9"/>
      <c r="AC2360" s="50">
        <f>IF(AD2360=AK2360,1,0)</f>
        <v>1</v>
      </c>
      <c r="AD2360" s="50">
        <v>18.82</v>
      </c>
      <c r="AE2360" s="39">
        <v>12.82</v>
      </c>
      <c r="AF2360" s="11">
        <f>IF(Z2360=2,AE2360*1.08,IF(AE2360&lt;=10,(AE2360*1.09),IF(AE2360&lt;=50,(10*1.09)+((AE2360-10)*1.08),IF(AE2360&lt;=100,(10*1.09)+((50-10)*1.08)+((AE2360-50)*1.07),IF(AE2360&lt;=200,(10*1.09)+((50-10)*1.08)+((100-50)*1.07)+((AE2360-100)*1.04),(10*1.09)+((50-10)*1.08)+((100-50)*1.07)+((200-100)*1.04)+((AE2360-200)*1.02))))))</f>
        <v>13.945600000000001</v>
      </c>
      <c r="AG2360" s="11">
        <f>IF(Z2360=1,AF2360*1.08,IF(Z2360=4,AF2360*1.08,IF(Z2360=2,0,IF(AE2360&lt;=100,(AF2360*1.25),IF(AE2360&lt;=200,134.5+((AE2360-100)*1.04*1.16),255.14+((AE2360-200)*1.02*1.12))))))</f>
        <v>17.432000000000002</v>
      </c>
      <c r="AH2360" s="11">
        <f>IF(Z2360=1,0,IF(Z2360=4,0,(AG2360*1.08)))</f>
        <v>18.826560000000004</v>
      </c>
      <c r="AI2360" s="9">
        <f>TRUNC(AF2360,2)</f>
        <v>13.94</v>
      </c>
      <c r="AJ2360" s="9">
        <f>TRUNC(AG2360,2)</f>
        <v>17.43</v>
      </c>
      <c r="AK2360" s="9">
        <f>TRUNC(AH2360,2)</f>
        <v>18.82</v>
      </c>
      <c r="AL2360" s="13">
        <v>44170</v>
      </c>
      <c r="AM2360" s="13">
        <v>44187</v>
      </c>
      <c r="AN2360" s="13" t="s">
        <v>6541</v>
      </c>
    </row>
    <row r="2361" spans="1:40" ht="57" customHeight="1" x14ac:dyDescent="0.25">
      <c r="A2361" s="1">
        <v>8699559510010</v>
      </c>
      <c r="B2361" s="1" t="s">
        <v>451</v>
      </c>
      <c r="C2361" s="1" t="s">
        <v>452</v>
      </c>
      <c r="D2361" s="2" t="s">
        <v>150</v>
      </c>
      <c r="E2361" s="3" t="s">
        <v>5731</v>
      </c>
      <c r="F2361" s="3">
        <v>0</v>
      </c>
      <c r="G2361" s="2">
        <v>1</v>
      </c>
      <c r="H2361" s="3">
        <v>1</v>
      </c>
      <c r="I2361" s="3"/>
      <c r="J2361" s="3"/>
      <c r="K2361" s="3"/>
      <c r="L2361" s="4" t="s">
        <v>4344</v>
      </c>
      <c r="M2361" s="4" t="s">
        <v>130</v>
      </c>
      <c r="N2361" s="3" t="s">
        <v>5986</v>
      </c>
      <c r="O2361" s="3">
        <v>1</v>
      </c>
      <c r="P2361" s="3" t="s">
        <v>209</v>
      </c>
      <c r="Q2361" s="3">
        <v>30</v>
      </c>
      <c r="R2361" s="3" t="s">
        <v>48</v>
      </c>
      <c r="S2361" s="10" t="s">
        <v>18</v>
      </c>
      <c r="T2361" s="3" t="s">
        <v>111</v>
      </c>
      <c r="U2361" s="38">
        <v>3.38</v>
      </c>
      <c r="V2361" s="38">
        <v>6.96</v>
      </c>
      <c r="W2361" s="38">
        <v>3.38</v>
      </c>
      <c r="X2361" s="3" t="s">
        <v>111</v>
      </c>
      <c r="Y2361" s="12"/>
      <c r="Z2361" s="1">
        <v>0</v>
      </c>
      <c r="AA2361" s="9">
        <v>12.82</v>
      </c>
      <c r="AB2361" s="9"/>
      <c r="AC2361" s="50">
        <f>IF(AD2361=AK2361,1,0)</f>
        <v>1</v>
      </c>
      <c r="AD2361" s="50">
        <v>18.82</v>
      </c>
      <c r="AE2361" s="39">
        <v>12.82</v>
      </c>
      <c r="AF2361" s="11">
        <f>IF(Z2361=2,AE2361*1.08,IF(AE2361&lt;=10,(AE2361*1.09),IF(AE2361&lt;=50,(10*1.09)+((AE2361-10)*1.08),IF(AE2361&lt;=100,(10*1.09)+((50-10)*1.08)+((AE2361-50)*1.07),IF(AE2361&lt;=200,(10*1.09)+((50-10)*1.08)+((100-50)*1.07)+((AE2361-100)*1.04),(10*1.09)+((50-10)*1.08)+((100-50)*1.07)+((200-100)*1.04)+((AE2361-200)*1.02))))))</f>
        <v>13.945600000000001</v>
      </c>
      <c r="AG2361" s="11">
        <f>IF(Z2361=1,AF2361*1.08,IF(Z2361=4,AF2361*1.08,IF(Z2361=2,0,IF(AE2361&lt;=100,(AF2361*1.25),IF(AE2361&lt;=200,134.5+((AE2361-100)*1.04*1.16),255.14+((AE2361-200)*1.02*1.12))))))</f>
        <v>17.432000000000002</v>
      </c>
      <c r="AH2361" s="11">
        <f>IF(Z2361=1,0,IF(Z2361=4,0,(AG2361*1.08)))</f>
        <v>18.826560000000004</v>
      </c>
      <c r="AI2361" s="9">
        <f>TRUNC(AF2361,2)</f>
        <v>13.94</v>
      </c>
      <c r="AJ2361" s="9">
        <f>TRUNC(AG2361,2)</f>
        <v>17.43</v>
      </c>
      <c r="AK2361" s="9">
        <f>TRUNC(AH2361,2)</f>
        <v>18.82</v>
      </c>
      <c r="AL2361" s="13">
        <v>44170</v>
      </c>
      <c r="AM2361" s="13">
        <v>44187</v>
      </c>
      <c r="AN2361" s="13" t="s">
        <v>6541</v>
      </c>
    </row>
    <row r="2362" spans="1:40" ht="57" customHeight="1" x14ac:dyDescent="0.25">
      <c r="A2362" s="1">
        <v>8699559350036</v>
      </c>
      <c r="B2362" s="1" t="s">
        <v>451</v>
      </c>
      <c r="C2362" s="1" t="s">
        <v>452</v>
      </c>
      <c r="D2362" s="2" t="s">
        <v>150</v>
      </c>
      <c r="E2362" s="3" t="s">
        <v>5731</v>
      </c>
      <c r="F2362" s="3">
        <v>0</v>
      </c>
      <c r="G2362" s="2">
        <v>5</v>
      </c>
      <c r="H2362" s="3">
        <v>1</v>
      </c>
      <c r="I2362" s="3"/>
      <c r="J2362" s="3"/>
      <c r="K2362" s="3"/>
      <c r="L2362" s="4" t="s">
        <v>4345</v>
      </c>
      <c r="M2362" s="4" t="s">
        <v>130</v>
      </c>
      <c r="N2362" s="3" t="s">
        <v>5986</v>
      </c>
      <c r="O2362" s="3">
        <v>1</v>
      </c>
      <c r="P2362" s="3" t="s">
        <v>209</v>
      </c>
      <c r="Q2362" s="3">
        <v>30</v>
      </c>
      <c r="R2362" s="3" t="s">
        <v>48</v>
      </c>
      <c r="S2362" s="10" t="s">
        <v>18</v>
      </c>
      <c r="T2362" s="10" t="s">
        <v>111</v>
      </c>
      <c r="U2362" s="38">
        <v>3.38</v>
      </c>
      <c r="V2362" s="38">
        <v>5</v>
      </c>
      <c r="W2362" s="38">
        <v>3</v>
      </c>
      <c r="X2362" s="10" t="s">
        <v>153</v>
      </c>
      <c r="Y2362" s="12"/>
      <c r="Z2362" s="1">
        <v>0</v>
      </c>
      <c r="AA2362" s="9">
        <v>11.38</v>
      </c>
      <c r="AB2362" s="9"/>
      <c r="AC2362" s="50">
        <f>IF(AD2362=AK2362,1,0)</f>
        <v>1</v>
      </c>
      <c r="AD2362" s="50">
        <v>16.72</v>
      </c>
      <c r="AE2362" s="39">
        <v>11.38</v>
      </c>
      <c r="AF2362" s="11">
        <f>IF(Z2362=2,AE2362*1.08,IF(AE2362&lt;=10,(AE2362*1.09),IF(AE2362&lt;=50,(10*1.09)+((AE2362-10)*1.08),IF(AE2362&lt;=100,(10*1.09)+((50-10)*1.08)+((AE2362-50)*1.07),IF(AE2362&lt;=200,(10*1.09)+((50-10)*1.08)+((100-50)*1.07)+((AE2362-100)*1.04),(10*1.09)+((50-10)*1.08)+((100-50)*1.07)+((200-100)*1.04)+((AE2362-200)*1.02))))))</f>
        <v>12.390400000000001</v>
      </c>
      <c r="AG2362" s="11">
        <f>IF(Z2362=1,AF2362*1.08,IF(Z2362=4,AF2362*1.08,IF(Z2362=2,0,IF(AE2362&lt;=100,(AF2362*1.25),IF(AE2362&lt;=200,134.5+((AE2362-100)*1.04*1.16),255.14+((AE2362-200)*1.02*1.12))))))</f>
        <v>15.488000000000001</v>
      </c>
      <c r="AH2362" s="11">
        <f>IF(Z2362=1,0,IF(Z2362=4,0,(AG2362*1.08)))</f>
        <v>16.727040000000002</v>
      </c>
      <c r="AI2362" s="9">
        <f>TRUNC(AF2362,2)</f>
        <v>12.39</v>
      </c>
      <c r="AJ2362" s="9">
        <f>TRUNC(AG2362,2)</f>
        <v>15.48</v>
      </c>
      <c r="AK2362" s="9">
        <f>TRUNC(AH2362,2)</f>
        <v>16.72</v>
      </c>
      <c r="AL2362" s="13">
        <v>44170</v>
      </c>
      <c r="AM2362" s="13">
        <v>44187</v>
      </c>
      <c r="AN2362" s="13" t="s">
        <v>6541</v>
      </c>
    </row>
    <row r="2363" spans="1:40" ht="57" customHeight="1" x14ac:dyDescent="0.25">
      <c r="A2363" s="1">
        <v>8697621790087</v>
      </c>
      <c r="B2363" s="1" t="s">
        <v>3983</v>
      </c>
      <c r="C2363" s="1" t="s">
        <v>3984</v>
      </c>
      <c r="D2363" s="2" t="s">
        <v>44</v>
      </c>
      <c r="E2363" s="3" t="s">
        <v>133</v>
      </c>
      <c r="F2363" s="3">
        <v>0</v>
      </c>
      <c r="G2363" s="2">
        <v>2</v>
      </c>
      <c r="H2363" s="3">
        <v>1</v>
      </c>
      <c r="I2363" s="3"/>
      <c r="J2363" s="3"/>
      <c r="K2363" s="3"/>
      <c r="L2363" s="4" t="s">
        <v>6336</v>
      </c>
      <c r="M2363" s="4" t="s">
        <v>831</v>
      </c>
      <c r="N2363" s="3" t="s">
        <v>6001</v>
      </c>
      <c r="O2363" s="3">
        <v>1</v>
      </c>
      <c r="P2363" s="3" t="s">
        <v>76</v>
      </c>
      <c r="Q2363" s="3">
        <v>1</v>
      </c>
      <c r="R2363" s="3" t="s">
        <v>48</v>
      </c>
      <c r="S2363" s="10" t="s">
        <v>49</v>
      </c>
      <c r="T2363" s="3" t="s">
        <v>78</v>
      </c>
      <c r="U2363" s="38">
        <v>52.74</v>
      </c>
      <c r="V2363" s="38">
        <v>52.74</v>
      </c>
      <c r="W2363" s="38">
        <v>42.19</v>
      </c>
      <c r="X2363" s="3" t="s">
        <v>78</v>
      </c>
      <c r="Y2363" s="12"/>
      <c r="Z2363" s="1">
        <v>0</v>
      </c>
      <c r="AA2363" s="9">
        <v>160.97</v>
      </c>
      <c r="AB2363" s="9"/>
      <c r="AC2363" s="50">
        <f>IF(AD2363=AK2363,1,0)</f>
        <v>1</v>
      </c>
      <c r="AD2363" s="50">
        <v>224.69</v>
      </c>
      <c r="AE2363" s="39">
        <v>160.97</v>
      </c>
      <c r="AF2363" s="11">
        <f>IF(Z2363=2,AE2363*1.08,IF(AE2363&lt;=10,(AE2363*1.09),IF(AE2363&lt;=50,(10*1.09)+((AE2363-10)*1.08),IF(AE2363&lt;=100,(10*1.09)+((50-10)*1.08)+((AE2363-50)*1.07),IF(AE2363&lt;=200,(10*1.09)+((50-10)*1.08)+((100-50)*1.07)+((AE2363-100)*1.04),(10*1.09)+((50-10)*1.08)+((100-50)*1.07)+((200-100)*1.04)+((AE2363-200)*1.02))))))</f>
        <v>171.00880000000001</v>
      </c>
      <c r="AG2363" s="11">
        <f>IF(Z2363=1,AF2363*1.08,IF(Z2363=4,AF2363*1.08,IF(Z2363=2,0,IF(AE2363&lt;=100,(AF2363*1.25),IF(AE2363&lt;=200,134.5+((AE2363-100)*1.04*1.16),255.14+((AE2363-200)*1.02*1.12))))))</f>
        <v>208.05420799999999</v>
      </c>
      <c r="AH2363" s="11">
        <f>IF(Z2363=1,0,IF(Z2363=4,0,(AG2363*1.08)))</f>
        <v>224.69854463999999</v>
      </c>
      <c r="AI2363" s="9">
        <f>TRUNC(AF2363,2)</f>
        <v>171</v>
      </c>
      <c r="AJ2363" s="9">
        <f>TRUNC(AG2363,2)</f>
        <v>208.05</v>
      </c>
      <c r="AK2363" s="9">
        <f>TRUNC(AH2363,2)</f>
        <v>224.69</v>
      </c>
      <c r="AL2363" s="13">
        <v>44170</v>
      </c>
      <c r="AM2363" s="13">
        <v>44187</v>
      </c>
      <c r="AN2363" s="13" t="s">
        <v>6541</v>
      </c>
    </row>
    <row r="2364" spans="1:40" ht="57" customHeight="1" x14ac:dyDescent="0.25">
      <c r="A2364" s="1">
        <v>8699874080359</v>
      </c>
      <c r="B2364" s="1" t="s">
        <v>808</v>
      </c>
      <c r="C2364" s="1" t="s">
        <v>809</v>
      </c>
      <c r="D2364" s="2" t="s">
        <v>44</v>
      </c>
      <c r="E2364" s="3" t="s">
        <v>133</v>
      </c>
      <c r="F2364" s="3">
        <v>0</v>
      </c>
      <c r="G2364" s="2">
        <v>2</v>
      </c>
      <c r="H2364" s="3">
        <v>1</v>
      </c>
      <c r="I2364" s="3"/>
      <c r="J2364" s="3"/>
      <c r="K2364" s="3"/>
      <c r="L2364" s="4" t="s">
        <v>6115</v>
      </c>
      <c r="M2364" s="4" t="s">
        <v>811</v>
      </c>
      <c r="N2364" s="3" t="s">
        <v>5943</v>
      </c>
      <c r="O2364" s="3">
        <v>250</v>
      </c>
      <c r="P2364" s="3" t="s">
        <v>76</v>
      </c>
      <c r="Q2364" s="3">
        <v>1</v>
      </c>
      <c r="R2364" s="3" t="s">
        <v>48</v>
      </c>
      <c r="S2364" s="10" t="s">
        <v>49</v>
      </c>
      <c r="T2364" s="3" t="s">
        <v>225</v>
      </c>
      <c r="U2364" s="38">
        <v>4.72</v>
      </c>
      <c r="V2364" s="38">
        <v>4.72</v>
      </c>
      <c r="W2364" s="38">
        <v>3.77</v>
      </c>
      <c r="X2364" s="11" t="s">
        <v>225</v>
      </c>
      <c r="Y2364" s="42" t="s">
        <v>309</v>
      </c>
      <c r="Z2364" s="1">
        <v>0</v>
      </c>
      <c r="AA2364" s="9">
        <v>15.16</v>
      </c>
      <c r="AB2364" s="9"/>
      <c r="AC2364" s="50">
        <f>IF(AD2364=AK2364,1,0)</f>
        <v>1</v>
      </c>
      <c r="AD2364" s="50">
        <v>22.23</v>
      </c>
      <c r="AE2364" s="39">
        <v>15.16</v>
      </c>
      <c r="AF2364" s="11">
        <f>IF(Z2364=2,AE2364*1.08,IF(AE2364&lt;=10,(AE2364*1.09),IF(AE2364&lt;=50,(10*1.09)+((AE2364-10)*1.08),IF(AE2364&lt;=100,(10*1.09)+((50-10)*1.08)+((AE2364-50)*1.07),IF(AE2364&lt;=200,(10*1.09)+((50-10)*1.08)+((100-50)*1.07)+((AE2364-100)*1.04),(10*1.09)+((50-10)*1.08)+((100-50)*1.07)+((200-100)*1.04)+((AE2364-200)*1.02))))))</f>
        <v>16.472799999999999</v>
      </c>
      <c r="AG2364" s="11">
        <f>IF(Z2364=1,AF2364*1.08,IF(Z2364=4,AF2364*1.08,IF(Z2364=2,0,IF(AE2364&lt;=100,(AF2364*1.25),IF(AE2364&lt;=200,134.5+((AE2364-100)*1.04*1.16),255.14+((AE2364-200)*1.02*1.12))))))</f>
        <v>20.591000000000001</v>
      </c>
      <c r="AH2364" s="11">
        <f>IF(Z2364=1,0,IF(Z2364=4,0,(AG2364*1.08)))</f>
        <v>22.238280000000003</v>
      </c>
      <c r="AI2364" s="9">
        <f>TRUNC(AF2364,2)</f>
        <v>16.47</v>
      </c>
      <c r="AJ2364" s="9">
        <f>TRUNC(AG2364,2)</f>
        <v>20.59</v>
      </c>
      <c r="AK2364" s="9">
        <f>TRUNC(AH2364,2)</f>
        <v>22.23</v>
      </c>
      <c r="AL2364" s="13">
        <v>44170</v>
      </c>
      <c r="AM2364" s="13">
        <v>44187</v>
      </c>
      <c r="AN2364" s="13" t="s">
        <v>6541</v>
      </c>
    </row>
    <row r="2365" spans="1:40" ht="57" customHeight="1" x14ac:dyDescent="0.25">
      <c r="A2365" s="1">
        <v>8698856090270</v>
      </c>
      <c r="B2365" s="1" t="s">
        <v>750</v>
      </c>
      <c r="C2365" s="1" t="s">
        <v>751</v>
      </c>
      <c r="D2365" s="2" t="s">
        <v>44</v>
      </c>
      <c r="E2365" s="3" t="s">
        <v>133</v>
      </c>
      <c r="F2365" s="3">
        <v>0</v>
      </c>
      <c r="G2365" s="2">
        <v>1</v>
      </c>
      <c r="H2365" s="3">
        <v>1</v>
      </c>
      <c r="I2365" s="3"/>
      <c r="J2365" s="3"/>
      <c r="K2365" s="3"/>
      <c r="L2365" s="4" t="s">
        <v>3985</v>
      </c>
      <c r="M2365" s="4" t="s">
        <v>754</v>
      </c>
      <c r="N2365" s="3" t="s">
        <v>6008</v>
      </c>
      <c r="O2365" s="3">
        <v>600</v>
      </c>
      <c r="P2365" s="3" t="s">
        <v>76</v>
      </c>
      <c r="Q2365" s="3">
        <v>30</v>
      </c>
      <c r="R2365" s="3" t="s">
        <v>48</v>
      </c>
      <c r="S2365" s="10" t="s">
        <v>18</v>
      </c>
      <c r="T2365" s="3" t="s">
        <v>102</v>
      </c>
      <c r="U2365" s="38">
        <v>18.3</v>
      </c>
      <c r="V2365" s="38">
        <v>18.3</v>
      </c>
      <c r="W2365" s="38">
        <v>14.64</v>
      </c>
      <c r="X2365" s="3" t="s">
        <v>102</v>
      </c>
      <c r="Y2365" s="12"/>
      <c r="Z2365" s="1">
        <v>0</v>
      </c>
      <c r="AA2365" s="9">
        <v>55.79</v>
      </c>
      <c r="AB2365" s="9"/>
      <c r="AC2365" s="50"/>
      <c r="AD2365" s="50"/>
      <c r="AE2365" s="39">
        <v>55.79</v>
      </c>
      <c r="AF2365" s="11">
        <f>IF(Z2365=2,AE2365*1.08,IF(AE2365&lt;=10,(AE2365*1.09),IF(AE2365&lt;=50,(10*1.09)+((AE2365-10)*1.08),IF(AE2365&lt;=100,(10*1.09)+((50-10)*1.08)+((AE2365-50)*1.07),IF(AE2365&lt;=200,(10*1.09)+((50-10)*1.08)+((100-50)*1.07)+((AE2365-100)*1.04),(10*1.09)+((50-10)*1.08)+((100-50)*1.07)+((200-100)*1.04)+((AE2365-200)*1.02))))))</f>
        <v>60.295299999999997</v>
      </c>
      <c r="AG2365" s="11">
        <f>IF(Z2365=1,AF2365*1.08,IF(Z2365=4,AF2365*1.08,IF(Z2365=2,0,IF(AE2365&lt;=100,(AF2365*1.25),IF(AE2365&lt;=200,134.5+((AE2365-100)*1.04*1.16),255.14+((AE2365-200)*1.02*1.12))))))</f>
        <v>75.369124999999997</v>
      </c>
      <c r="AH2365" s="11">
        <f>IF(Z2365=1,0,IF(Z2365=4,0,(AG2365*1.08)))</f>
        <v>81.398655000000005</v>
      </c>
      <c r="AI2365" s="9">
        <f>TRUNC(AF2365,2)</f>
        <v>60.29</v>
      </c>
      <c r="AJ2365" s="9">
        <f>TRUNC(AG2365,2)</f>
        <v>75.36</v>
      </c>
      <c r="AK2365" s="9">
        <f>TRUNC(AH2365,2)</f>
        <v>81.39</v>
      </c>
      <c r="AL2365" s="13">
        <v>44170</v>
      </c>
      <c r="AM2365" s="13">
        <v>44187</v>
      </c>
      <c r="AN2365" s="13" t="s">
        <v>6541</v>
      </c>
    </row>
    <row r="2366" spans="1:40" ht="57" customHeight="1" x14ac:dyDescent="0.25">
      <c r="A2366" s="1">
        <v>8698856760258</v>
      </c>
      <c r="B2366" s="1" t="s">
        <v>750</v>
      </c>
      <c r="C2366" s="1" t="s">
        <v>751</v>
      </c>
      <c r="D2366" s="2" t="s">
        <v>44</v>
      </c>
      <c r="E2366" s="3" t="s">
        <v>133</v>
      </c>
      <c r="F2366" s="3">
        <v>6</v>
      </c>
      <c r="G2366" s="2">
        <v>3</v>
      </c>
      <c r="H2366" s="3">
        <v>1</v>
      </c>
      <c r="I2366" s="3"/>
      <c r="J2366" s="3"/>
      <c r="K2366" s="3"/>
      <c r="L2366" s="4" t="s">
        <v>1008</v>
      </c>
      <c r="M2366" s="4" t="s">
        <v>754</v>
      </c>
      <c r="N2366" s="3" t="s">
        <v>6008</v>
      </c>
      <c r="O2366" s="3">
        <v>12</v>
      </c>
      <c r="P2366" s="3" t="s">
        <v>221</v>
      </c>
      <c r="Q2366" s="3">
        <v>50</v>
      </c>
      <c r="R2366" s="3" t="s">
        <v>48</v>
      </c>
      <c r="S2366" s="10" t="s">
        <v>49</v>
      </c>
      <c r="T2366" s="3" t="s">
        <v>78</v>
      </c>
      <c r="U2366" s="38">
        <v>54.71</v>
      </c>
      <c r="V2366" s="38">
        <v>54.71</v>
      </c>
      <c r="W2366" s="38">
        <v>54.71</v>
      </c>
      <c r="X2366" s="11" t="s">
        <v>78</v>
      </c>
      <c r="Y2366" s="12"/>
      <c r="Z2366" s="1">
        <v>0</v>
      </c>
      <c r="AA2366" s="9">
        <v>133.34</v>
      </c>
      <c r="AB2366" s="9"/>
      <c r="AC2366" s="50">
        <f>IF(AD2366=AK2366,1,0)</f>
        <v>1</v>
      </c>
      <c r="AD2366" s="50">
        <v>188.69</v>
      </c>
      <c r="AE2366" s="39">
        <v>133.34</v>
      </c>
      <c r="AF2366" s="11">
        <f>IF(Z2366=2,AE2366*1.08,IF(AE2366&lt;=10,(AE2366*1.09),IF(AE2366&lt;=50,(10*1.09)+((AE2366-10)*1.08),IF(AE2366&lt;=100,(10*1.09)+((50-10)*1.08)+((AE2366-50)*1.07),IF(AE2366&lt;=200,(10*1.09)+((50-10)*1.08)+((100-50)*1.07)+((AE2366-100)*1.04),(10*1.09)+((50-10)*1.08)+((100-50)*1.07)+((200-100)*1.04)+((AE2366-200)*1.02))))))</f>
        <v>142.27359999999999</v>
      </c>
      <c r="AG2366" s="11">
        <f>IF(Z2366=1,AF2366*1.08,IF(Z2366=4,AF2366*1.08,IF(Z2366=2,0,IF(AE2366&lt;=100,(AF2366*1.25),IF(AE2366&lt;=200,134.5+((AE2366-100)*1.04*1.16),255.14+((AE2366-200)*1.02*1.12))))))</f>
        <v>174.72137600000002</v>
      </c>
      <c r="AH2366" s="11">
        <f>IF(Z2366=1,0,IF(Z2366=4,0,(AG2366*1.08)))</f>
        <v>188.69908608000003</v>
      </c>
      <c r="AI2366" s="9">
        <f>TRUNC(AF2366,2)</f>
        <v>142.27000000000001</v>
      </c>
      <c r="AJ2366" s="9">
        <f>TRUNC(AG2366,2)</f>
        <v>174.72</v>
      </c>
      <c r="AK2366" s="9">
        <f>TRUNC(AH2366,2)</f>
        <v>188.69</v>
      </c>
      <c r="AL2366" s="13">
        <v>44170</v>
      </c>
      <c r="AM2366" s="13">
        <v>44187</v>
      </c>
      <c r="AN2366" s="13" t="s">
        <v>6541</v>
      </c>
    </row>
    <row r="2367" spans="1:40" ht="57" customHeight="1" x14ac:dyDescent="0.25">
      <c r="A2367" s="1">
        <v>8680835000097</v>
      </c>
      <c r="B2367" s="1" t="s">
        <v>485</v>
      </c>
      <c r="C2367" s="1" t="s">
        <v>1941</v>
      </c>
      <c r="D2367" s="3" t="s">
        <v>44</v>
      </c>
      <c r="E2367" s="3" t="s">
        <v>5731</v>
      </c>
      <c r="F2367" s="3">
        <v>2</v>
      </c>
      <c r="G2367" s="2">
        <v>2</v>
      </c>
      <c r="H2367" s="3">
        <v>1</v>
      </c>
      <c r="I2367" s="3"/>
      <c r="J2367" s="3"/>
      <c r="K2367" s="3"/>
      <c r="L2367" s="4" t="s">
        <v>3990</v>
      </c>
      <c r="M2367" s="4" t="s">
        <v>1058</v>
      </c>
      <c r="N2367" s="3" t="s">
        <v>6093</v>
      </c>
      <c r="O2367" s="3">
        <v>400</v>
      </c>
      <c r="P2367" s="3" t="s">
        <v>92</v>
      </c>
      <c r="Q2367" s="3">
        <v>1</v>
      </c>
      <c r="R2367" s="3" t="s">
        <v>48</v>
      </c>
      <c r="S2367" s="10" t="s">
        <v>49</v>
      </c>
      <c r="T2367" s="3" t="s">
        <v>111</v>
      </c>
      <c r="U2367" s="38">
        <v>19.309999999999999</v>
      </c>
      <c r="V2367" s="38">
        <v>19.309999999999999</v>
      </c>
      <c r="W2367" s="38">
        <v>19.309999999999999</v>
      </c>
      <c r="X2367" s="3" t="s">
        <v>111</v>
      </c>
      <c r="Y2367" s="12"/>
      <c r="Z2367" s="1">
        <v>0</v>
      </c>
      <c r="AA2367" s="9">
        <v>73.599999999999994</v>
      </c>
      <c r="AB2367" s="9"/>
      <c r="AC2367" s="50"/>
      <c r="AD2367" s="50"/>
      <c r="AE2367" s="39">
        <v>73.599999999999994</v>
      </c>
      <c r="AF2367" s="11">
        <f>IF(Z2367=2,AE2367*1.08,IF(AE2367&lt;=10,(AE2367*1.09),IF(AE2367&lt;=50,(10*1.09)+((AE2367-10)*1.08),IF(AE2367&lt;=100,(10*1.09)+((50-10)*1.08)+((AE2367-50)*1.07),IF(AE2367&lt;=200,(10*1.09)+((50-10)*1.08)+((100-50)*1.07)+((AE2367-100)*1.04),(10*1.09)+((50-10)*1.08)+((100-50)*1.07)+((200-100)*1.04)+((AE2367-200)*1.02))))))</f>
        <v>79.352000000000004</v>
      </c>
      <c r="AG2367" s="11">
        <f>IF(Z2367=1,AF2367*1.08,IF(Z2367=4,AF2367*1.08,IF(Z2367=2,0,IF(AE2367&lt;=100,(AF2367*1.25),IF(AE2367&lt;=200,134.5+((AE2367-100)*1.04*1.16),255.14+((AE2367-200)*1.02*1.12))))))</f>
        <v>99.19</v>
      </c>
      <c r="AH2367" s="11">
        <f>IF(Z2367=1,0,IF(Z2367=4,0,(AG2367*1.08)))</f>
        <v>107.12520000000001</v>
      </c>
      <c r="AI2367" s="9">
        <f>TRUNC(AF2367,2)</f>
        <v>79.349999999999994</v>
      </c>
      <c r="AJ2367" s="9">
        <f>TRUNC(AG2367,2)</f>
        <v>99.19</v>
      </c>
      <c r="AK2367" s="9">
        <f>TRUNC(AH2367,2)</f>
        <v>107.12</v>
      </c>
      <c r="AL2367" s="13">
        <v>44170</v>
      </c>
      <c r="AM2367" s="13">
        <v>44187</v>
      </c>
      <c r="AN2367" s="13" t="s">
        <v>6541</v>
      </c>
    </row>
    <row r="2368" spans="1:40" ht="57" customHeight="1" x14ac:dyDescent="0.25">
      <c r="A2368" s="1">
        <v>8680835000080</v>
      </c>
      <c r="B2368" s="1" t="s">
        <v>485</v>
      </c>
      <c r="C2368" s="1" t="s">
        <v>1941</v>
      </c>
      <c r="D2368" s="3" t="s">
        <v>44</v>
      </c>
      <c r="E2368" s="3" t="s">
        <v>5731</v>
      </c>
      <c r="F2368" s="3">
        <v>6</v>
      </c>
      <c r="G2368" s="2">
        <v>2</v>
      </c>
      <c r="H2368" s="3">
        <v>1</v>
      </c>
      <c r="I2368" s="3"/>
      <c r="J2368" s="3"/>
      <c r="K2368" s="3"/>
      <c r="L2368" s="4" t="s">
        <v>3991</v>
      </c>
      <c r="M2368" s="4" t="s">
        <v>1058</v>
      </c>
      <c r="N2368" s="3" t="s">
        <v>6093</v>
      </c>
      <c r="O2368" s="3">
        <v>400</v>
      </c>
      <c r="P2368" s="3" t="s">
        <v>92</v>
      </c>
      <c r="Q2368" s="3">
        <v>1</v>
      </c>
      <c r="R2368" s="3" t="s">
        <v>48</v>
      </c>
      <c r="S2368" s="10" t="s">
        <v>49</v>
      </c>
      <c r="T2368" s="3" t="s">
        <v>111</v>
      </c>
      <c r="U2368" s="38">
        <v>19.309999999999999</v>
      </c>
      <c r="V2368" s="38">
        <v>19.309999999999999</v>
      </c>
      <c r="W2368" s="38">
        <v>19.309999999999999</v>
      </c>
      <c r="X2368" s="3" t="s">
        <v>111</v>
      </c>
      <c r="Y2368" s="12"/>
      <c r="Z2368" s="1">
        <v>0</v>
      </c>
      <c r="AA2368" s="9">
        <v>73.599999999999994</v>
      </c>
      <c r="AB2368" s="9"/>
      <c r="AC2368" s="50"/>
      <c r="AD2368" s="50"/>
      <c r="AE2368" s="39">
        <v>73.599999999999994</v>
      </c>
      <c r="AF2368" s="11">
        <f>IF(Z2368=2,AE2368*1.08,IF(AE2368&lt;=10,(AE2368*1.09),IF(AE2368&lt;=50,(10*1.09)+((AE2368-10)*1.08),IF(AE2368&lt;=100,(10*1.09)+((50-10)*1.08)+((AE2368-50)*1.07),IF(AE2368&lt;=200,(10*1.09)+((50-10)*1.08)+((100-50)*1.07)+((AE2368-100)*1.04),(10*1.09)+((50-10)*1.08)+((100-50)*1.07)+((200-100)*1.04)+((AE2368-200)*1.02))))))</f>
        <v>79.352000000000004</v>
      </c>
      <c r="AG2368" s="11">
        <f>IF(Z2368=1,AF2368*1.08,IF(Z2368=4,AF2368*1.08,IF(Z2368=2,0,IF(AE2368&lt;=100,(AF2368*1.25),IF(AE2368&lt;=200,134.5+((AE2368-100)*1.04*1.16),255.14+((AE2368-200)*1.02*1.12))))))</f>
        <v>99.19</v>
      </c>
      <c r="AH2368" s="11">
        <f>IF(Z2368=1,0,IF(Z2368=4,0,(AG2368*1.08)))</f>
        <v>107.12520000000001</v>
      </c>
      <c r="AI2368" s="9">
        <f>TRUNC(AF2368,2)</f>
        <v>79.349999999999994</v>
      </c>
      <c r="AJ2368" s="9">
        <f>TRUNC(AG2368,2)</f>
        <v>99.19</v>
      </c>
      <c r="AK2368" s="9">
        <f>TRUNC(AH2368,2)</f>
        <v>107.12</v>
      </c>
      <c r="AL2368" s="13">
        <v>44170</v>
      </c>
      <c r="AM2368" s="13">
        <v>44187</v>
      </c>
      <c r="AN2368" s="13" t="s">
        <v>6541</v>
      </c>
    </row>
    <row r="2369" spans="1:40" ht="57" customHeight="1" x14ac:dyDescent="0.25">
      <c r="A2369" s="1">
        <v>8699548991028</v>
      </c>
      <c r="B2369" s="1" t="s">
        <v>1703</v>
      </c>
      <c r="C2369" s="1" t="s">
        <v>1704</v>
      </c>
      <c r="D2369" s="2" t="s">
        <v>44</v>
      </c>
      <c r="E2369" s="3" t="s">
        <v>5731</v>
      </c>
      <c r="F2369" s="12" t="s">
        <v>5729</v>
      </c>
      <c r="G2369" s="2">
        <v>2</v>
      </c>
      <c r="H2369" s="3">
        <v>1</v>
      </c>
      <c r="I2369" s="3"/>
      <c r="J2369" s="3"/>
      <c r="K2369" s="3"/>
      <c r="L2369" s="4" t="s">
        <v>5277</v>
      </c>
      <c r="M2369" s="4" t="s">
        <v>1058</v>
      </c>
      <c r="N2369" s="3" t="s">
        <v>6013</v>
      </c>
      <c r="O2369" s="3">
        <v>370</v>
      </c>
      <c r="P2369" s="3" t="s">
        <v>92</v>
      </c>
      <c r="Q2369" s="3">
        <v>1</v>
      </c>
      <c r="R2369" s="3" t="s">
        <v>48</v>
      </c>
      <c r="S2369" s="10" t="s">
        <v>49</v>
      </c>
      <c r="T2369" s="3" t="s">
        <v>5278</v>
      </c>
      <c r="U2369" s="38">
        <v>11.98</v>
      </c>
      <c r="V2369" s="38">
        <v>11.98</v>
      </c>
      <c r="W2369" s="38">
        <v>11.98</v>
      </c>
      <c r="X2369" s="3" t="s">
        <v>5278</v>
      </c>
      <c r="Y2369" s="12"/>
      <c r="Z2369" s="1">
        <v>0</v>
      </c>
      <c r="AA2369" s="9">
        <v>45.7</v>
      </c>
      <c r="AB2369" s="9"/>
      <c r="AC2369" s="50">
        <f>IF(AD2369=AK2369,1,0)</f>
        <v>1</v>
      </c>
      <c r="AD2369" s="50">
        <v>66.760000000000005</v>
      </c>
      <c r="AE2369" s="39">
        <v>45.7</v>
      </c>
      <c r="AF2369" s="11">
        <f>IF(Z2369=2,AE2369*1.08,IF(AE2369&lt;=10,(AE2369*1.09),IF(AE2369&lt;=50,(10*1.09)+((AE2369-10)*1.08),IF(AE2369&lt;=100,(10*1.09)+((50-10)*1.08)+((AE2369-50)*1.07),IF(AE2369&lt;=200,(10*1.09)+((50-10)*1.08)+((100-50)*1.07)+((AE2369-100)*1.04),(10*1.09)+((50-10)*1.08)+((100-50)*1.07)+((200-100)*1.04)+((AE2369-200)*1.02))))))</f>
        <v>49.456000000000003</v>
      </c>
      <c r="AG2369" s="11">
        <f>IF(Z2369=1,AF2369*1.08,IF(Z2369=4,AF2369*1.08,IF(Z2369=2,0,IF(AE2369&lt;=100,(AF2369*1.25),IF(AE2369&lt;=200,134.5+((AE2369-100)*1.04*1.16),255.14+((AE2369-200)*1.02*1.12))))))</f>
        <v>61.820000000000007</v>
      </c>
      <c r="AH2369" s="11">
        <f>IF(Z2369=1,0,IF(Z2369=4,0,(AG2369*1.08)))</f>
        <v>66.765600000000006</v>
      </c>
      <c r="AI2369" s="9">
        <f>TRUNC(AF2369,2)</f>
        <v>49.45</v>
      </c>
      <c r="AJ2369" s="9">
        <f>TRUNC(AG2369,2)</f>
        <v>61.82</v>
      </c>
      <c r="AK2369" s="9">
        <f>TRUNC(AH2369,2)</f>
        <v>66.760000000000005</v>
      </c>
      <c r="AL2369" s="13">
        <v>44170</v>
      </c>
      <c r="AM2369" s="13">
        <v>44187</v>
      </c>
      <c r="AN2369" s="13" t="s">
        <v>6541</v>
      </c>
    </row>
    <row r="2370" spans="1:40" ht="57" customHeight="1" x14ac:dyDescent="0.25">
      <c r="A2370" s="1">
        <v>8681697760044</v>
      </c>
      <c r="B2370" s="1" t="s">
        <v>1936</v>
      </c>
      <c r="C2370" s="1" t="s">
        <v>1937</v>
      </c>
      <c r="D2370" s="2" t="s">
        <v>150</v>
      </c>
      <c r="E2370" s="3" t="s">
        <v>5731</v>
      </c>
      <c r="F2370" s="3">
        <v>0</v>
      </c>
      <c r="G2370" s="2">
        <v>1</v>
      </c>
      <c r="H2370" s="3">
        <v>1</v>
      </c>
      <c r="I2370" s="3"/>
      <c r="J2370" s="3"/>
      <c r="K2370" s="3"/>
      <c r="L2370" s="4" t="s">
        <v>5282</v>
      </c>
      <c r="M2370" s="4" t="s">
        <v>626</v>
      </c>
      <c r="N2370" s="3" t="s">
        <v>5967</v>
      </c>
      <c r="O2370" s="3" t="s">
        <v>1938</v>
      </c>
      <c r="P2370" s="3" t="s">
        <v>221</v>
      </c>
      <c r="Q2370" s="3">
        <v>1</v>
      </c>
      <c r="R2370" s="3" t="s">
        <v>48</v>
      </c>
      <c r="S2370" s="10" t="s">
        <v>18</v>
      </c>
      <c r="T2370" s="3" t="s">
        <v>153</v>
      </c>
      <c r="U2370" s="38">
        <v>107.03</v>
      </c>
      <c r="V2370" s="38">
        <v>144.93</v>
      </c>
      <c r="W2370" s="38">
        <v>86.95</v>
      </c>
      <c r="X2370" s="11" t="s">
        <v>153</v>
      </c>
      <c r="Y2370" s="12"/>
      <c r="Z2370" s="1">
        <v>0</v>
      </c>
      <c r="AA2370" s="9">
        <v>276.33999999999997</v>
      </c>
      <c r="AB2370" s="9"/>
      <c r="AC2370" s="50"/>
      <c r="AD2370" s="50"/>
      <c r="AE2370" s="39">
        <v>276.33999999999997</v>
      </c>
      <c r="AF2370" s="11">
        <f>IF(Z2370=2,AE2370*1.08,IF(AE2370&lt;=10,(AE2370*1.09),IF(AE2370&lt;=50,(10*1.09)+((AE2370-10)*1.08),IF(AE2370&lt;=100,(10*1.09)+((50-10)*1.08)+((AE2370-50)*1.07),IF(AE2370&lt;=200,(10*1.09)+((50-10)*1.08)+((100-50)*1.07)+((AE2370-100)*1.04),(10*1.09)+((50-10)*1.08)+((100-50)*1.07)+((200-100)*1.04)+((AE2370-200)*1.02))))))</f>
        <v>289.46679999999998</v>
      </c>
      <c r="AG2370" s="11">
        <f>IF(Z2370=1,AF2370*1.08,IF(Z2370=4,AF2370*1.08,IF(Z2370=2,0,IF(AE2370&lt;=100,(AF2370*1.25),IF(AE2370&lt;=200,134.5+((AE2370-100)*1.04*1.16),255.14+((AE2370-200)*1.02*1.12))))))</f>
        <v>342.35081599999995</v>
      </c>
      <c r="AH2370" s="11">
        <f>IF(Z2370=1,0,IF(Z2370=4,0,(AG2370*1.08)))</f>
        <v>369.73888127999999</v>
      </c>
      <c r="AI2370" s="9">
        <f>TRUNC(AF2370,2)</f>
        <v>289.45999999999998</v>
      </c>
      <c r="AJ2370" s="9">
        <f>TRUNC(AG2370,2)</f>
        <v>342.35</v>
      </c>
      <c r="AK2370" s="9">
        <f>TRUNC(AH2370,2)</f>
        <v>369.73</v>
      </c>
      <c r="AL2370" s="13">
        <v>44170</v>
      </c>
      <c r="AM2370" s="13">
        <v>44187</v>
      </c>
      <c r="AN2370" s="13" t="s">
        <v>6541</v>
      </c>
    </row>
    <row r="2371" spans="1:40" ht="57" customHeight="1" x14ac:dyDescent="0.25">
      <c r="A2371" s="1">
        <v>8699715772047</v>
      </c>
      <c r="B2371" s="1" t="s">
        <v>1936</v>
      </c>
      <c r="C2371" s="1" t="s">
        <v>1937</v>
      </c>
      <c r="D2371" s="2" t="s">
        <v>150</v>
      </c>
      <c r="E2371" s="3" t="s">
        <v>5731</v>
      </c>
      <c r="F2371" s="3">
        <v>0</v>
      </c>
      <c r="G2371" s="2">
        <v>1</v>
      </c>
      <c r="H2371" s="3">
        <v>1</v>
      </c>
      <c r="I2371" s="3"/>
      <c r="J2371" s="3"/>
      <c r="K2371" s="3"/>
      <c r="L2371" s="4" t="s">
        <v>6365</v>
      </c>
      <c r="M2371" s="4" t="s">
        <v>626</v>
      </c>
      <c r="N2371" s="3" t="s">
        <v>6000</v>
      </c>
      <c r="O2371" s="3" t="s">
        <v>1938</v>
      </c>
      <c r="P2371" s="3" t="s">
        <v>221</v>
      </c>
      <c r="Q2371" s="3">
        <v>1</v>
      </c>
      <c r="R2371" s="3" t="s">
        <v>48</v>
      </c>
      <c r="S2371" s="10" t="s">
        <v>18</v>
      </c>
      <c r="T2371" s="3" t="s">
        <v>153</v>
      </c>
      <c r="U2371" s="38">
        <v>107.03</v>
      </c>
      <c r="V2371" s="38">
        <v>144.93</v>
      </c>
      <c r="W2371" s="38">
        <v>86.95</v>
      </c>
      <c r="X2371" s="11" t="s">
        <v>153</v>
      </c>
      <c r="Y2371" s="12"/>
      <c r="Z2371" s="1">
        <v>0</v>
      </c>
      <c r="AA2371" s="9">
        <v>323.60000000000002</v>
      </c>
      <c r="AB2371" s="9"/>
      <c r="AC2371" s="50">
        <f>IF(AD2371=AK2371,1,0)</f>
        <v>1</v>
      </c>
      <c r="AD2371" s="50">
        <v>428.04</v>
      </c>
      <c r="AE2371" s="39">
        <v>323.60000000000002</v>
      </c>
      <c r="AF2371" s="11">
        <f>IF(Z2371=2,AE2371*1.08,IF(AE2371&lt;=10,(AE2371*1.09),IF(AE2371&lt;=50,(10*1.09)+((AE2371-10)*1.08),IF(AE2371&lt;=100,(10*1.09)+((50-10)*1.08)+((AE2371-50)*1.07),IF(AE2371&lt;=200,(10*1.09)+((50-10)*1.08)+((100-50)*1.07)+((AE2371-100)*1.04),(10*1.09)+((50-10)*1.08)+((100-50)*1.07)+((200-100)*1.04)+((AE2371-200)*1.02))))))</f>
        <v>337.67200000000003</v>
      </c>
      <c r="AG2371" s="11">
        <f>IF(Z2371=1,AF2371*1.08,IF(Z2371=4,AF2371*1.08,IF(Z2371=2,0,IF(AE2371&lt;=100,(AF2371*1.25),IF(AE2371&lt;=200,134.5+((AE2371-100)*1.04*1.16),255.14+((AE2371-200)*1.02*1.12))))))</f>
        <v>396.34064000000001</v>
      </c>
      <c r="AH2371" s="11">
        <f>IF(Z2371=1,0,IF(Z2371=4,0,(AG2371*1.08)))</f>
        <v>428.04789120000004</v>
      </c>
      <c r="AI2371" s="9">
        <f>TRUNC(AF2371,2)</f>
        <v>337.67</v>
      </c>
      <c r="AJ2371" s="9">
        <f>TRUNC(AG2371,2)</f>
        <v>396.34</v>
      </c>
      <c r="AK2371" s="9">
        <f>TRUNC(AH2371,2)</f>
        <v>428.04</v>
      </c>
      <c r="AL2371" s="13">
        <v>44170</v>
      </c>
      <c r="AM2371" s="13">
        <v>44187</v>
      </c>
      <c r="AN2371" s="13" t="s">
        <v>6541</v>
      </c>
    </row>
    <row r="2372" spans="1:40" ht="57" customHeight="1" x14ac:dyDescent="0.25">
      <c r="A2372" s="1">
        <v>8698856090010</v>
      </c>
      <c r="B2372" s="1" t="s">
        <v>4010</v>
      </c>
      <c r="C2372" s="1" t="s">
        <v>4011</v>
      </c>
      <c r="D2372" s="2" t="s">
        <v>44</v>
      </c>
      <c r="E2372" s="3" t="s">
        <v>5731</v>
      </c>
      <c r="F2372" s="3">
        <v>0</v>
      </c>
      <c r="G2372" s="2">
        <v>2</v>
      </c>
      <c r="H2372" s="3">
        <v>1</v>
      </c>
      <c r="I2372" s="3"/>
      <c r="J2372" s="3"/>
      <c r="K2372" s="3"/>
      <c r="L2372" s="4" t="s">
        <v>1009</v>
      </c>
      <c r="M2372" s="4" t="s">
        <v>1010</v>
      </c>
      <c r="N2372" s="3" t="s">
        <v>6008</v>
      </c>
      <c r="O2372" s="3">
        <v>100</v>
      </c>
      <c r="P2372" s="3" t="s">
        <v>76</v>
      </c>
      <c r="Q2372" s="3">
        <v>100</v>
      </c>
      <c r="R2372" s="3" t="s">
        <v>48</v>
      </c>
      <c r="S2372" s="10" t="s">
        <v>49</v>
      </c>
      <c r="T2372" s="3" t="s">
        <v>111</v>
      </c>
      <c r="U2372" s="38">
        <v>95.92</v>
      </c>
      <c r="V2372" s="38">
        <v>95.92</v>
      </c>
      <c r="W2372" s="38">
        <v>95.92</v>
      </c>
      <c r="X2372" s="3" t="s">
        <v>111</v>
      </c>
      <c r="Y2372" s="12"/>
      <c r="Z2372" s="1">
        <v>0</v>
      </c>
      <c r="AA2372" s="9">
        <v>365.97</v>
      </c>
      <c r="AB2372" s="9"/>
      <c r="AC2372" s="50">
        <f>IF(AD2372=AK2372,1,0)</f>
        <v>1</v>
      </c>
      <c r="AD2372" s="50">
        <v>480.32</v>
      </c>
      <c r="AE2372" s="39">
        <v>365.97</v>
      </c>
      <c r="AF2372" s="11">
        <f>IF(Z2372=2,AE2372*1.08,IF(AE2372&lt;=10,(AE2372*1.09),IF(AE2372&lt;=50,(10*1.09)+((AE2372-10)*1.08),IF(AE2372&lt;=100,(10*1.09)+((50-10)*1.08)+((AE2372-50)*1.07),IF(AE2372&lt;=200,(10*1.09)+((50-10)*1.08)+((100-50)*1.07)+((AE2372-100)*1.04),(10*1.09)+((50-10)*1.08)+((100-50)*1.07)+((200-100)*1.04)+((AE2372-200)*1.02))))))</f>
        <v>380.88940000000002</v>
      </c>
      <c r="AG2372" s="11">
        <f>IF(Z2372=1,AF2372*1.08,IF(Z2372=4,AF2372*1.08,IF(Z2372=2,0,IF(AE2372&lt;=100,(AF2372*1.25),IF(AE2372&lt;=200,134.5+((AE2372-100)*1.04*1.16),255.14+((AE2372-200)*1.02*1.12))))))</f>
        <v>444.74412800000005</v>
      </c>
      <c r="AH2372" s="11">
        <f>IF(Z2372=1,0,IF(Z2372=4,0,(AG2372*1.08)))</f>
        <v>480.3236582400001</v>
      </c>
      <c r="AI2372" s="9">
        <f>TRUNC(AF2372,2)</f>
        <v>380.88</v>
      </c>
      <c r="AJ2372" s="9">
        <f>TRUNC(AG2372,2)</f>
        <v>444.74</v>
      </c>
      <c r="AK2372" s="9">
        <f>TRUNC(AH2372,2)</f>
        <v>480.32</v>
      </c>
      <c r="AL2372" s="13">
        <v>44170</v>
      </c>
      <c r="AM2372" s="13">
        <v>44187</v>
      </c>
      <c r="AN2372" s="13" t="s">
        <v>6541</v>
      </c>
    </row>
    <row r="2373" spans="1:40" ht="57" customHeight="1" x14ac:dyDescent="0.25">
      <c r="A2373" s="1">
        <v>8680683010019</v>
      </c>
      <c r="B2373" s="1" t="s">
        <v>2011</v>
      </c>
      <c r="C2373" s="1" t="s">
        <v>2012</v>
      </c>
      <c r="D2373" s="2" t="s">
        <v>44</v>
      </c>
      <c r="E2373" s="3" t="s">
        <v>5731</v>
      </c>
      <c r="F2373" s="3">
        <v>0</v>
      </c>
      <c r="G2373" s="2">
        <v>2</v>
      </c>
      <c r="H2373" s="3">
        <v>1</v>
      </c>
      <c r="I2373" s="3"/>
      <c r="J2373" s="3"/>
      <c r="K2373" s="3"/>
      <c r="L2373" s="4" t="s">
        <v>2013</v>
      </c>
      <c r="M2373" s="4" t="s">
        <v>149</v>
      </c>
      <c r="N2373" s="3" t="s">
        <v>6068</v>
      </c>
      <c r="O2373" s="3">
        <v>15</v>
      </c>
      <c r="P2373" s="3" t="s">
        <v>76</v>
      </c>
      <c r="Q2373" s="3">
        <v>10</v>
      </c>
      <c r="R2373" s="3" t="s">
        <v>48</v>
      </c>
      <c r="S2373" s="10" t="s">
        <v>18</v>
      </c>
      <c r="T2373" s="10" t="s">
        <v>111</v>
      </c>
      <c r="U2373" s="38">
        <v>780</v>
      </c>
      <c r="V2373" s="38">
        <v>780</v>
      </c>
      <c r="W2373" s="38">
        <v>780</v>
      </c>
      <c r="X2373" s="10" t="s">
        <v>111</v>
      </c>
      <c r="Y2373" s="12"/>
      <c r="Z2373" s="1">
        <v>0</v>
      </c>
      <c r="AA2373" s="9">
        <v>2976.08</v>
      </c>
      <c r="AB2373" s="9"/>
      <c r="AC2373" s="50">
        <f>IF(AD2373=AK2373,1,0)</f>
        <v>1</v>
      </c>
      <c r="AD2373" s="50">
        <v>3700.65</v>
      </c>
      <c r="AE2373" s="39">
        <v>2976.08</v>
      </c>
      <c r="AF2373" s="11">
        <f>IF(Z2373=2,AE2373*1.08,IF(AE2373&lt;=10,(AE2373*1.09),IF(AE2373&lt;=50,(10*1.09)+((AE2373-10)*1.08),IF(AE2373&lt;=100,(10*1.09)+((50-10)*1.08)+((AE2373-50)*1.07),IF(AE2373&lt;=200,(10*1.09)+((50-10)*1.08)+((100-50)*1.07)+((AE2373-100)*1.04),(10*1.09)+((50-10)*1.08)+((100-50)*1.07)+((200-100)*1.04)+((AE2373-200)*1.02))))))</f>
        <v>3043.2015999999999</v>
      </c>
      <c r="AG2373" s="11">
        <f>IF(Z2373=1,AF2373*1.08,IF(Z2373=4,AF2373*1.08,IF(Z2373=2,0,IF(AE2373&lt;=100,(AF2373*1.25),IF(AE2373&lt;=200,134.5+((AE2373-100)*1.04*1.16),255.14+((AE2373-200)*1.02*1.12))))))</f>
        <v>3426.5337920000002</v>
      </c>
      <c r="AH2373" s="11">
        <f>IF(Z2373=1,0,IF(Z2373=4,0,(AG2373*1.08)))</f>
        <v>3700.6564953600005</v>
      </c>
      <c r="AI2373" s="9">
        <f>TRUNC(AF2373,2)</f>
        <v>3043.2</v>
      </c>
      <c r="AJ2373" s="9">
        <f>TRUNC(AG2373,2)</f>
        <v>3426.53</v>
      </c>
      <c r="AK2373" s="9">
        <f>TRUNC(AH2373,2)</f>
        <v>3700.65</v>
      </c>
      <c r="AL2373" s="13">
        <v>44170</v>
      </c>
      <c r="AM2373" s="13">
        <v>44187</v>
      </c>
      <c r="AN2373" s="13" t="s">
        <v>6541</v>
      </c>
    </row>
    <row r="2374" spans="1:40" ht="57" customHeight="1" x14ac:dyDescent="0.25">
      <c r="A2374" s="1">
        <v>8680683010033</v>
      </c>
      <c r="B2374" s="1" t="s">
        <v>2011</v>
      </c>
      <c r="C2374" s="1" t="s">
        <v>2012</v>
      </c>
      <c r="D2374" s="2" t="s">
        <v>44</v>
      </c>
      <c r="E2374" s="3" t="s">
        <v>5731</v>
      </c>
      <c r="F2374" s="3">
        <v>0</v>
      </c>
      <c r="G2374" s="2">
        <v>2</v>
      </c>
      <c r="H2374" s="3">
        <v>1</v>
      </c>
      <c r="I2374" s="3"/>
      <c r="J2374" s="3"/>
      <c r="K2374" s="3"/>
      <c r="L2374" s="4" t="s">
        <v>146</v>
      </c>
      <c r="M2374" s="4" t="s">
        <v>149</v>
      </c>
      <c r="N2374" s="3" t="s">
        <v>6068</v>
      </c>
      <c r="O2374" s="3">
        <v>30</v>
      </c>
      <c r="P2374" s="3" t="s">
        <v>76</v>
      </c>
      <c r="Q2374" s="3">
        <v>10</v>
      </c>
      <c r="R2374" s="3" t="s">
        <v>48</v>
      </c>
      <c r="S2374" s="10" t="s">
        <v>18</v>
      </c>
      <c r="T2374" s="10" t="s">
        <v>111</v>
      </c>
      <c r="U2374" s="38">
        <v>780</v>
      </c>
      <c r="V2374" s="38">
        <v>780</v>
      </c>
      <c r="W2374" s="38">
        <v>780</v>
      </c>
      <c r="X2374" s="10" t="s">
        <v>111</v>
      </c>
      <c r="Y2374" s="12"/>
      <c r="Z2374" s="1">
        <v>0</v>
      </c>
      <c r="AA2374" s="9">
        <v>2976.08</v>
      </c>
      <c r="AB2374" s="9"/>
      <c r="AC2374" s="50">
        <f>IF(AD2374=AK2374,1,0)</f>
        <v>1</v>
      </c>
      <c r="AD2374" s="50">
        <v>3700.65</v>
      </c>
      <c r="AE2374" s="39">
        <v>2976.08</v>
      </c>
      <c r="AF2374" s="11">
        <f>IF(Z2374=2,AE2374*1.08,IF(AE2374&lt;=10,(AE2374*1.09),IF(AE2374&lt;=50,(10*1.09)+((AE2374-10)*1.08),IF(AE2374&lt;=100,(10*1.09)+((50-10)*1.08)+((AE2374-50)*1.07),IF(AE2374&lt;=200,(10*1.09)+((50-10)*1.08)+((100-50)*1.07)+((AE2374-100)*1.04),(10*1.09)+((50-10)*1.08)+((100-50)*1.07)+((200-100)*1.04)+((AE2374-200)*1.02))))))</f>
        <v>3043.2015999999999</v>
      </c>
      <c r="AG2374" s="11">
        <f>IF(Z2374=1,AF2374*1.08,IF(Z2374=4,AF2374*1.08,IF(Z2374=2,0,IF(AE2374&lt;=100,(AF2374*1.25),IF(AE2374&lt;=200,134.5+((AE2374-100)*1.04*1.16),255.14+((AE2374-200)*1.02*1.12))))))</f>
        <v>3426.5337920000002</v>
      </c>
      <c r="AH2374" s="11">
        <f>IF(Z2374=1,0,IF(Z2374=4,0,(AG2374*1.08)))</f>
        <v>3700.6564953600005</v>
      </c>
      <c r="AI2374" s="9">
        <f>TRUNC(AF2374,2)</f>
        <v>3043.2</v>
      </c>
      <c r="AJ2374" s="9">
        <f>TRUNC(AG2374,2)</f>
        <v>3426.53</v>
      </c>
      <c r="AK2374" s="9">
        <f>TRUNC(AH2374,2)</f>
        <v>3700.65</v>
      </c>
      <c r="AL2374" s="13">
        <v>44170</v>
      </c>
      <c r="AM2374" s="13">
        <v>44187</v>
      </c>
      <c r="AN2374" s="13" t="s">
        <v>6541</v>
      </c>
    </row>
    <row r="2375" spans="1:40" ht="57" customHeight="1" x14ac:dyDescent="0.25">
      <c r="A2375" s="1">
        <v>8699593095092</v>
      </c>
      <c r="B2375" s="1" t="s">
        <v>2007</v>
      </c>
      <c r="C2375" s="1" t="s">
        <v>2008</v>
      </c>
      <c r="D2375" s="2" t="s">
        <v>44</v>
      </c>
      <c r="E2375" s="3" t="s">
        <v>5731</v>
      </c>
      <c r="F2375" s="3">
        <v>0</v>
      </c>
      <c r="G2375" s="2">
        <v>1</v>
      </c>
      <c r="H2375" s="3">
        <v>1</v>
      </c>
      <c r="I2375" s="3"/>
      <c r="J2375" s="3"/>
      <c r="K2375" s="3"/>
      <c r="L2375" s="4" t="s">
        <v>4015</v>
      </c>
      <c r="M2375" s="4" t="s">
        <v>341</v>
      </c>
      <c r="N2375" s="3" t="s">
        <v>5982</v>
      </c>
      <c r="O2375" s="3">
        <v>200</v>
      </c>
      <c r="P2375" s="3" t="s">
        <v>76</v>
      </c>
      <c r="Q2375" s="3">
        <v>60</v>
      </c>
      <c r="R2375" s="3" t="s">
        <v>48</v>
      </c>
      <c r="S2375" s="10" t="s">
        <v>49</v>
      </c>
      <c r="T2375" s="3" t="s">
        <v>153</v>
      </c>
      <c r="U2375" s="38">
        <v>38.369999999999997</v>
      </c>
      <c r="V2375" s="38">
        <v>106.98</v>
      </c>
      <c r="W2375" s="38">
        <v>38.369999999999997</v>
      </c>
      <c r="X2375" s="3" t="s">
        <v>153</v>
      </c>
      <c r="Y2375" s="12"/>
      <c r="Z2375" s="1">
        <v>0</v>
      </c>
      <c r="AA2375" s="9">
        <v>146.38</v>
      </c>
      <c r="AB2375" s="9"/>
      <c r="AC2375" s="50">
        <f>IF(AD2375=AK2375,1,0)</f>
        <v>1</v>
      </c>
      <c r="AD2375" s="50">
        <v>205.68</v>
      </c>
      <c r="AE2375" s="39">
        <v>146.38</v>
      </c>
      <c r="AF2375" s="11">
        <f>IF(Z2375=2,AE2375*1.08,IF(AE2375&lt;=10,(AE2375*1.09),IF(AE2375&lt;=50,(10*1.09)+((AE2375-10)*1.08),IF(AE2375&lt;=100,(10*1.09)+((50-10)*1.08)+((AE2375-50)*1.07),IF(AE2375&lt;=200,(10*1.09)+((50-10)*1.08)+((100-50)*1.07)+((AE2375-100)*1.04),(10*1.09)+((50-10)*1.08)+((100-50)*1.07)+((200-100)*1.04)+((AE2375-200)*1.02))))))</f>
        <v>155.83519999999999</v>
      </c>
      <c r="AG2375" s="11">
        <f>IF(Z2375=1,AF2375*1.08,IF(Z2375=4,AF2375*1.08,IF(Z2375=2,0,IF(AE2375&lt;=100,(AF2375*1.25),IF(AE2375&lt;=200,134.5+((AE2375-100)*1.04*1.16),255.14+((AE2375-200)*1.02*1.12))))))</f>
        <v>190.452832</v>
      </c>
      <c r="AH2375" s="11">
        <f>IF(Z2375=1,0,IF(Z2375=4,0,(AG2375*1.08)))</f>
        <v>205.68905856000001</v>
      </c>
      <c r="AI2375" s="9">
        <f>TRUNC(AF2375,2)</f>
        <v>155.83000000000001</v>
      </c>
      <c r="AJ2375" s="9">
        <f>TRUNC(AG2375,2)</f>
        <v>190.45</v>
      </c>
      <c r="AK2375" s="9">
        <f>TRUNC(AH2375,2)</f>
        <v>205.68</v>
      </c>
      <c r="AL2375" s="13">
        <v>44170</v>
      </c>
      <c r="AM2375" s="13">
        <v>44187</v>
      </c>
      <c r="AN2375" s="13" t="s">
        <v>6541</v>
      </c>
    </row>
    <row r="2376" spans="1:40" ht="57" customHeight="1" x14ac:dyDescent="0.25">
      <c r="A2376" s="1">
        <v>8699593095061</v>
      </c>
      <c r="B2376" s="1" t="s">
        <v>2007</v>
      </c>
      <c r="C2376" s="1" t="s">
        <v>2008</v>
      </c>
      <c r="D2376" s="2" t="s">
        <v>44</v>
      </c>
      <c r="E2376" s="3" t="s">
        <v>5731</v>
      </c>
      <c r="F2376" s="3">
        <v>0</v>
      </c>
      <c r="G2376" s="2">
        <v>1</v>
      </c>
      <c r="H2376" s="3">
        <v>1</v>
      </c>
      <c r="I2376" s="3"/>
      <c r="J2376" s="3"/>
      <c r="K2376" s="3"/>
      <c r="L2376" s="4" t="s">
        <v>4016</v>
      </c>
      <c r="M2376" s="4" t="s">
        <v>341</v>
      </c>
      <c r="N2376" s="3" t="s">
        <v>5982</v>
      </c>
      <c r="O2376" s="3">
        <v>25</v>
      </c>
      <c r="P2376" s="3" t="s">
        <v>76</v>
      </c>
      <c r="Q2376" s="3">
        <v>60</v>
      </c>
      <c r="R2376" s="3" t="s">
        <v>48</v>
      </c>
      <c r="S2376" s="10" t="s">
        <v>49</v>
      </c>
      <c r="T2376" s="3" t="s">
        <v>153</v>
      </c>
      <c r="U2376" s="38">
        <v>4.6900000000000004</v>
      </c>
      <c r="V2376" s="38">
        <v>15.24</v>
      </c>
      <c r="W2376" s="38">
        <v>4.6900000000000004</v>
      </c>
      <c r="X2376" s="3" t="s">
        <v>153</v>
      </c>
      <c r="Y2376" s="12"/>
      <c r="Z2376" s="1">
        <v>0</v>
      </c>
      <c r="AA2376" s="9">
        <v>17.89</v>
      </c>
      <c r="AB2376" s="9"/>
      <c r="AC2376" s="50">
        <f>IF(AD2376=AK2376,1,0)</f>
        <v>1</v>
      </c>
      <c r="AD2376" s="50">
        <v>26.21</v>
      </c>
      <c r="AE2376" s="39">
        <v>17.89</v>
      </c>
      <c r="AF2376" s="11">
        <f>IF(Z2376=2,AE2376*1.08,IF(AE2376&lt;=10,(AE2376*1.09),IF(AE2376&lt;=50,(10*1.09)+((AE2376-10)*1.08),IF(AE2376&lt;=100,(10*1.09)+((50-10)*1.08)+((AE2376-50)*1.07),IF(AE2376&lt;=200,(10*1.09)+((50-10)*1.08)+((100-50)*1.07)+((AE2376-100)*1.04),(10*1.09)+((50-10)*1.08)+((100-50)*1.07)+((200-100)*1.04)+((AE2376-200)*1.02))))))</f>
        <v>19.421199999999999</v>
      </c>
      <c r="AG2376" s="11">
        <f>IF(Z2376=1,AF2376*1.08,IF(Z2376=4,AF2376*1.08,IF(Z2376=2,0,IF(AE2376&lt;=100,(AF2376*1.25),IF(AE2376&lt;=200,134.5+((AE2376-100)*1.04*1.16),255.14+((AE2376-200)*1.02*1.12))))))</f>
        <v>24.276499999999999</v>
      </c>
      <c r="AH2376" s="11">
        <f>IF(Z2376=1,0,IF(Z2376=4,0,(AG2376*1.08)))</f>
        <v>26.218620000000001</v>
      </c>
      <c r="AI2376" s="9">
        <f>TRUNC(AF2376,2)</f>
        <v>19.420000000000002</v>
      </c>
      <c r="AJ2376" s="9">
        <f>TRUNC(AG2376,2)</f>
        <v>24.27</v>
      </c>
      <c r="AK2376" s="9">
        <f>TRUNC(AH2376,2)</f>
        <v>26.21</v>
      </c>
      <c r="AL2376" s="13">
        <v>44170</v>
      </c>
      <c r="AM2376" s="13">
        <v>44187</v>
      </c>
      <c r="AN2376" s="13" t="s">
        <v>6541</v>
      </c>
    </row>
    <row r="2377" spans="1:40" ht="57" customHeight="1" x14ac:dyDescent="0.25">
      <c r="A2377" s="1">
        <v>8699593181115</v>
      </c>
      <c r="B2377" s="1" t="s">
        <v>2007</v>
      </c>
      <c r="C2377" s="1" t="s">
        <v>2008</v>
      </c>
      <c r="D2377" s="2" t="s">
        <v>44</v>
      </c>
      <c r="E2377" s="3" t="s">
        <v>5731</v>
      </c>
      <c r="F2377" s="3">
        <v>0</v>
      </c>
      <c r="G2377" s="2">
        <v>2</v>
      </c>
      <c r="H2377" s="3">
        <v>1</v>
      </c>
      <c r="I2377" s="3"/>
      <c r="J2377" s="3"/>
      <c r="K2377" s="3"/>
      <c r="L2377" s="4" t="s">
        <v>4017</v>
      </c>
      <c r="M2377" s="4" t="s">
        <v>341</v>
      </c>
      <c r="N2377" s="3" t="s">
        <v>5982</v>
      </c>
      <c r="O2377" s="3">
        <v>15</v>
      </c>
      <c r="P2377" s="3" t="s">
        <v>76</v>
      </c>
      <c r="Q2377" s="3">
        <v>60</v>
      </c>
      <c r="R2377" s="3" t="s">
        <v>48</v>
      </c>
      <c r="S2377" s="10" t="s">
        <v>49</v>
      </c>
      <c r="T2377" s="3" t="s">
        <v>111</v>
      </c>
      <c r="U2377" s="38">
        <v>3.52</v>
      </c>
      <c r="V2377" s="38">
        <v>3.52</v>
      </c>
      <c r="W2377" s="38">
        <v>3.52</v>
      </c>
      <c r="X2377" s="3" t="s">
        <v>111</v>
      </c>
      <c r="Y2377" s="12"/>
      <c r="Z2377" s="1">
        <v>0</v>
      </c>
      <c r="AA2377" s="9">
        <v>13.17</v>
      </c>
      <c r="AB2377" s="9"/>
      <c r="AC2377" s="50">
        <f>IF(AD2377=AK2377,1,0)</f>
        <v>1</v>
      </c>
      <c r="AD2377" s="50">
        <v>19.329999999999998</v>
      </c>
      <c r="AE2377" s="39">
        <v>13.17</v>
      </c>
      <c r="AF2377" s="11">
        <f>IF(Z2377=2,AE2377*1.08,IF(AE2377&lt;=10,(AE2377*1.09),IF(AE2377&lt;=50,(10*1.09)+((AE2377-10)*1.08),IF(AE2377&lt;=100,(10*1.09)+((50-10)*1.08)+((AE2377-50)*1.07),IF(AE2377&lt;=200,(10*1.09)+((50-10)*1.08)+((100-50)*1.07)+((AE2377-100)*1.04),(10*1.09)+((50-10)*1.08)+((100-50)*1.07)+((200-100)*1.04)+((AE2377-200)*1.02))))))</f>
        <v>14.323600000000001</v>
      </c>
      <c r="AG2377" s="11">
        <f>IF(Z2377=1,AF2377*1.08,IF(Z2377=4,AF2377*1.08,IF(Z2377=2,0,IF(AE2377&lt;=100,(AF2377*1.25),IF(AE2377&lt;=200,134.5+((AE2377-100)*1.04*1.16),255.14+((AE2377-200)*1.02*1.12))))))</f>
        <v>17.904500000000002</v>
      </c>
      <c r="AH2377" s="11">
        <f>IF(Z2377=1,0,IF(Z2377=4,0,(AG2377*1.08)))</f>
        <v>19.336860000000005</v>
      </c>
      <c r="AI2377" s="9">
        <f>TRUNC(AF2377,2)</f>
        <v>14.32</v>
      </c>
      <c r="AJ2377" s="9">
        <f>TRUNC(AG2377,2)</f>
        <v>17.899999999999999</v>
      </c>
      <c r="AK2377" s="9">
        <f>TRUNC(AH2377,2)</f>
        <v>19.329999999999998</v>
      </c>
      <c r="AL2377" s="13">
        <v>44170</v>
      </c>
      <c r="AM2377" s="13">
        <v>44187</v>
      </c>
      <c r="AN2377" s="13" t="s">
        <v>6541</v>
      </c>
    </row>
    <row r="2378" spans="1:40" ht="57" customHeight="1" x14ac:dyDescent="0.25">
      <c r="A2378" s="1">
        <v>8699587013828</v>
      </c>
      <c r="B2378" s="1" t="s">
        <v>4020</v>
      </c>
      <c r="C2378" s="1" t="s">
        <v>4021</v>
      </c>
      <c r="D2378" s="2" t="s">
        <v>44</v>
      </c>
      <c r="E2378" s="3" t="s">
        <v>5731</v>
      </c>
      <c r="F2378" s="3">
        <v>0</v>
      </c>
      <c r="G2378" s="2">
        <v>2</v>
      </c>
      <c r="H2378" s="3">
        <v>1</v>
      </c>
      <c r="I2378" s="3"/>
      <c r="J2378" s="3"/>
      <c r="K2378" s="3"/>
      <c r="L2378" s="4" t="s">
        <v>4022</v>
      </c>
      <c r="M2378" s="4" t="s">
        <v>4023</v>
      </c>
      <c r="N2378" s="3" t="s">
        <v>5937</v>
      </c>
      <c r="O2378" s="3">
        <v>5</v>
      </c>
      <c r="P2378" s="3" t="s">
        <v>76</v>
      </c>
      <c r="Q2378" s="3">
        <v>30</v>
      </c>
      <c r="R2378" s="3" t="s">
        <v>48</v>
      </c>
      <c r="S2378" s="10" t="s">
        <v>18</v>
      </c>
      <c r="T2378" s="3" t="s">
        <v>111</v>
      </c>
      <c r="U2378" s="38">
        <v>3.38</v>
      </c>
      <c r="V2378" s="38">
        <v>3.38</v>
      </c>
      <c r="W2378" s="38">
        <v>3.38</v>
      </c>
      <c r="X2378" s="3" t="s">
        <v>111</v>
      </c>
      <c r="Y2378" s="12"/>
      <c r="Z2378" s="1">
        <v>0</v>
      </c>
      <c r="AA2378" s="9">
        <v>12.89</v>
      </c>
      <c r="AB2378" s="9"/>
      <c r="AC2378" s="50"/>
      <c r="AD2378" s="50"/>
      <c r="AE2378" s="39">
        <v>12.89</v>
      </c>
      <c r="AF2378" s="11">
        <f>IF(Z2378=2,AE2378*1.08,IF(AE2378&lt;=10,(AE2378*1.09),IF(AE2378&lt;=50,(10*1.09)+((AE2378-10)*1.08),IF(AE2378&lt;=100,(10*1.09)+((50-10)*1.08)+((AE2378-50)*1.07),IF(AE2378&lt;=200,(10*1.09)+((50-10)*1.08)+((100-50)*1.07)+((AE2378-100)*1.04),(10*1.09)+((50-10)*1.08)+((100-50)*1.07)+((200-100)*1.04)+((AE2378-200)*1.02))))))</f>
        <v>14.0212</v>
      </c>
      <c r="AG2378" s="11">
        <f>IF(Z2378=1,AF2378*1.08,IF(Z2378=4,AF2378*1.08,IF(Z2378=2,0,IF(AE2378&lt;=100,(AF2378*1.25),IF(AE2378&lt;=200,134.5+((AE2378-100)*1.04*1.16),255.14+((AE2378-200)*1.02*1.12))))))</f>
        <v>17.526499999999999</v>
      </c>
      <c r="AH2378" s="11">
        <f>IF(Z2378=1,0,IF(Z2378=4,0,(AG2378*1.08)))</f>
        <v>18.928619999999999</v>
      </c>
      <c r="AI2378" s="9">
        <f>TRUNC(AF2378,2)</f>
        <v>14.02</v>
      </c>
      <c r="AJ2378" s="9">
        <f>TRUNC(AG2378,2)</f>
        <v>17.52</v>
      </c>
      <c r="AK2378" s="9">
        <f>TRUNC(AH2378,2)</f>
        <v>18.920000000000002</v>
      </c>
      <c r="AL2378" s="13">
        <v>44170</v>
      </c>
      <c r="AM2378" s="13">
        <v>44187</v>
      </c>
      <c r="AN2378" s="13" t="s">
        <v>6541</v>
      </c>
    </row>
    <row r="2379" spans="1:40" ht="57" customHeight="1" x14ac:dyDescent="0.25">
      <c r="A2379" s="1">
        <v>8699587013811</v>
      </c>
      <c r="B2379" s="1" t="s">
        <v>4020</v>
      </c>
      <c r="C2379" s="1" t="s">
        <v>4021</v>
      </c>
      <c r="D2379" s="2" t="s">
        <v>44</v>
      </c>
      <c r="E2379" s="3" t="s">
        <v>5731</v>
      </c>
      <c r="F2379" s="3">
        <v>3</v>
      </c>
      <c r="G2379" s="2">
        <v>2</v>
      </c>
      <c r="H2379" s="3">
        <v>1</v>
      </c>
      <c r="I2379" s="3"/>
      <c r="J2379" s="3"/>
      <c r="K2379" s="3"/>
      <c r="L2379" s="4" t="s">
        <v>4024</v>
      </c>
      <c r="M2379" s="4" t="s">
        <v>4023</v>
      </c>
      <c r="N2379" s="3" t="s">
        <v>5937</v>
      </c>
      <c r="O2379" s="3">
        <v>5</v>
      </c>
      <c r="P2379" s="3" t="s">
        <v>76</v>
      </c>
      <c r="Q2379" s="3">
        <v>30</v>
      </c>
      <c r="R2379" s="3" t="s">
        <v>48</v>
      </c>
      <c r="S2379" s="10" t="s">
        <v>18</v>
      </c>
      <c r="T2379" s="3" t="s">
        <v>111</v>
      </c>
      <c r="U2379" s="38">
        <v>1.69</v>
      </c>
      <c r="V2379" s="38">
        <v>1.69</v>
      </c>
      <c r="W2379" s="38">
        <v>0</v>
      </c>
      <c r="X2379" s="3" t="s">
        <v>20</v>
      </c>
      <c r="Y2379" s="12"/>
      <c r="Z2379" s="1">
        <v>0</v>
      </c>
      <c r="AA2379" s="9">
        <v>6.44</v>
      </c>
      <c r="AB2379" s="9"/>
      <c r="AC2379" s="50"/>
      <c r="AD2379" s="50"/>
      <c r="AE2379" s="39">
        <v>6.44</v>
      </c>
      <c r="AF2379" s="11">
        <f>IF(Z2379=2,AE2379*1.08,IF(AE2379&lt;=10,(AE2379*1.09),IF(AE2379&lt;=50,(10*1.09)+((AE2379-10)*1.08),IF(AE2379&lt;=100,(10*1.09)+((50-10)*1.08)+((AE2379-50)*1.07),IF(AE2379&lt;=200,(10*1.09)+((50-10)*1.08)+((100-50)*1.07)+((AE2379-100)*1.04),(10*1.09)+((50-10)*1.08)+((100-50)*1.07)+((200-100)*1.04)+((AE2379-200)*1.02))))))</f>
        <v>7.0196000000000005</v>
      </c>
      <c r="AG2379" s="11">
        <f>IF(Z2379=1,AF2379*1.08,IF(Z2379=4,AF2379*1.08,IF(Z2379=2,0,IF(AE2379&lt;=100,(AF2379*1.25),IF(AE2379&lt;=200,134.5+((AE2379-100)*1.04*1.16),255.14+((AE2379-200)*1.02*1.12))))))</f>
        <v>8.7744999999999997</v>
      </c>
      <c r="AH2379" s="11">
        <f>IF(Z2379=1,0,IF(Z2379=4,0,(AG2379*1.08)))</f>
        <v>9.4764600000000012</v>
      </c>
      <c r="AI2379" s="9">
        <f>TRUNC(AF2379,2)</f>
        <v>7.01</v>
      </c>
      <c r="AJ2379" s="9">
        <f>TRUNC(AG2379,2)</f>
        <v>8.77</v>
      </c>
      <c r="AK2379" s="9">
        <f>TRUNC(AH2379,2)</f>
        <v>9.4700000000000006</v>
      </c>
      <c r="AL2379" s="13">
        <v>44170</v>
      </c>
      <c r="AM2379" s="13">
        <v>44187</v>
      </c>
      <c r="AN2379" s="13" t="s">
        <v>6541</v>
      </c>
    </row>
    <row r="2380" spans="1:40" ht="57" customHeight="1" x14ac:dyDescent="0.25">
      <c r="A2380" s="1">
        <v>8699593775123</v>
      </c>
      <c r="B2380" s="1" t="s">
        <v>4028</v>
      </c>
      <c r="C2380" s="1" t="s">
        <v>4029</v>
      </c>
      <c r="D2380" s="2" t="s">
        <v>44</v>
      </c>
      <c r="E2380" s="3" t="s">
        <v>5731</v>
      </c>
      <c r="F2380" s="3">
        <v>0</v>
      </c>
      <c r="G2380" s="2">
        <v>2</v>
      </c>
      <c r="H2380" s="3">
        <v>1</v>
      </c>
      <c r="I2380" s="3"/>
      <c r="J2380" s="3"/>
      <c r="K2380" s="3"/>
      <c r="L2380" s="4" t="s">
        <v>4030</v>
      </c>
      <c r="M2380" s="4" t="s">
        <v>4031</v>
      </c>
      <c r="N2380" s="3" t="s">
        <v>5982</v>
      </c>
      <c r="O2380" s="3">
        <v>1</v>
      </c>
      <c r="P2380" s="3" t="s">
        <v>76</v>
      </c>
      <c r="Q2380" s="3">
        <v>1</v>
      </c>
      <c r="R2380" s="3" t="s">
        <v>48</v>
      </c>
      <c r="S2380" s="10" t="s">
        <v>49</v>
      </c>
      <c r="T2380" s="3" t="s">
        <v>78</v>
      </c>
      <c r="U2380" s="38">
        <v>2120</v>
      </c>
      <c r="V2380" s="38">
        <v>2120</v>
      </c>
      <c r="W2380" s="38">
        <v>2120</v>
      </c>
      <c r="X2380" s="3" t="s">
        <v>78</v>
      </c>
      <c r="Y2380" s="12"/>
      <c r="Z2380" s="1">
        <v>0</v>
      </c>
      <c r="AA2380" s="9">
        <v>8088.85</v>
      </c>
      <c r="AB2380" s="9"/>
      <c r="AC2380" s="50">
        <f>IF(AD2380=AK2380,1,0)</f>
        <v>1</v>
      </c>
      <c r="AD2380" s="50">
        <v>10008.75</v>
      </c>
      <c r="AE2380" s="39">
        <v>8088.85</v>
      </c>
      <c r="AF2380" s="11">
        <f>IF(Z2380=2,AE2380*1.08,IF(AE2380&lt;=10,(AE2380*1.09),IF(AE2380&lt;=50,(10*1.09)+((AE2380-10)*1.08),IF(AE2380&lt;=100,(10*1.09)+((50-10)*1.08)+((AE2380-50)*1.07),IF(AE2380&lt;=200,(10*1.09)+((50-10)*1.08)+((100-50)*1.07)+((AE2380-100)*1.04),(10*1.09)+((50-10)*1.08)+((100-50)*1.07)+((200-100)*1.04)+((AE2380-200)*1.02))))))</f>
        <v>8258.2270000000008</v>
      </c>
      <c r="AG2380" s="11">
        <f>IF(Z2380=1,AF2380*1.08,IF(Z2380=4,AF2380*1.08,IF(Z2380=2,0,IF(AE2380&lt;=100,(AF2380*1.25),IF(AE2380&lt;=200,134.5+((AE2380-100)*1.04*1.16),255.14+((AE2380-200)*1.02*1.12))))))</f>
        <v>9267.3622400000004</v>
      </c>
      <c r="AH2380" s="11">
        <f>IF(Z2380=1,0,IF(Z2380=4,0,(AG2380*1.08)))</f>
        <v>10008.751219200001</v>
      </c>
      <c r="AI2380" s="9">
        <f>TRUNC(AF2380,2)</f>
        <v>8258.2199999999993</v>
      </c>
      <c r="AJ2380" s="9">
        <f>TRUNC(AG2380,2)</f>
        <v>9267.36</v>
      </c>
      <c r="AK2380" s="9">
        <f>TRUNC(AH2380,2)</f>
        <v>10008.75</v>
      </c>
      <c r="AL2380" s="13">
        <v>44170</v>
      </c>
      <c r="AM2380" s="13">
        <v>44187</v>
      </c>
      <c r="AN2380" s="13" t="s">
        <v>6541</v>
      </c>
    </row>
    <row r="2381" spans="1:40" ht="57" customHeight="1" x14ac:dyDescent="0.25">
      <c r="A2381" s="1">
        <v>8699514039273</v>
      </c>
      <c r="B2381" s="1" t="s">
        <v>2004</v>
      </c>
      <c r="C2381" s="1" t="s">
        <v>2005</v>
      </c>
      <c r="D2381" s="2" t="s">
        <v>44</v>
      </c>
      <c r="E2381" s="3" t="s">
        <v>133</v>
      </c>
      <c r="F2381" s="3">
        <v>0</v>
      </c>
      <c r="G2381" s="2">
        <v>2</v>
      </c>
      <c r="H2381" s="3">
        <v>1</v>
      </c>
      <c r="I2381" s="3"/>
      <c r="J2381" s="3"/>
      <c r="K2381" s="3"/>
      <c r="L2381" s="4" t="s">
        <v>6122</v>
      </c>
      <c r="M2381" s="4" t="s">
        <v>282</v>
      </c>
      <c r="N2381" s="3" t="s">
        <v>5962</v>
      </c>
      <c r="O2381" s="3">
        <v>100</v>
      </c>
      <c r="P2381" s="3" t="s">
        <v>76</v>
      </c>
      <c r="Q2381" s="3">
        <v>30</v>
      </c>
      <c r="R2381" s="16" t="s">
        <v>788</v>
      </c>
      <c r="S2381" s="10" t="s">
        <v>18</v>
      </c>
      <c r="T2381" s="3" t="s">
        <v>78</v>
      </c>
      <c r="U2381" s="38">
        <v>5.08</v>
      </c>
      <c r="V2381" s="38">
        <v>6.06</v>
      </c>
      <c r="W2381" s="38">
        <v>4.84</v>
      </c>
      <c r="X2381" s="3" t="s">
        <v>78</v>
      </c>
      <c r="Y2381" s="42" t="s">
        <v>309</v>
      </c>
      <c r="Z2381" s="1">
        <v>0</v>
      </c>
      <c r="AA2381" s="9">
        <v>25.76</v>
      </c>
      <c r="AB2381" s="9"/>
      <c r="AC2381" s="50">
        <f>IF(AD2381=AK2381,1,0)</f>
        <v>1</v>
      </c>
      <c r="AD2381" s="50">
        <v>37.69</v>
      </c>
      <c r="AE2381" s="39">
        <v>25.76</v>
      </c>
      <c r="AF2381" s="11">
        <f>IF(Z2381=2,AE2381*1.08,IF(AE2381&lt;=10,(AE2381*1.09),IF(AE2381&lt;=50,(10*1.09)+((AE2381-10)*1.08),IF(AE2381&lt;=100,(10*1.09)+((50-10)*1.08)+((AE2381-50)*1.07),IF(AE2381&lt;=200,(10*1.09)+((50-10)*1.08)+((100-50)*1.07)+((AE2381-100)*1.04),(10*1.09)+((50-10)*1.08)+((100-50)*1.07)+((200-100)*1.04)+((AE2381-200)*1.02))))))</f>
        <v>27.9208</v>
      </c>
      <c r="AG2381" s="11">
        <f>IF(Z2381=1,AF2381*1.08,IF(Z2381=4,AF2381*1.08,IF(Z2381=2,0,IF(AE2381&lt;=100,(AF2381*1.25),IF(AE2381&lt;=200,134.5+((AE2381-100)*1.04*1.16),255.14+((AE2381-200)*1.02*1.12))))))</f>
        <v>34.900999999999996</v>
      </c>
      <c r="AH2381" s="11">
        <f>IF(Z2381=1,0,IF(Z2381=4,0,(AG2381*1.08)))</f>
        <v>37.693080000000002</v>
      </c>
      <c r="AI2381" s="9">
        <f>TRUNC(AF2381,2)</f>
        <v>27.92</v>
      </c>
      <c r="AJ2381" s="9">
        <f>TRUNC(AG2381,2)</f>
        <v>34.9</v>
      </c>
      <c r="AK2381" s="9">
        <f>TRUNC(AH2381,2)</f>
        <v>37.69</v>
      </c>
      <c r="AL2381" s="13">
        <v>44170</v>
      </c>
      <c r="AM2381" s="13">
        <v>44187</v>
      </c>
      <c r="AN2381" s="13" t="s">
        <v>6541</v>
      </c>
    </row>
    <row r="2382" spans="1:40" ht="57" customHeight="1" x14ac:dyDescent="0.25">
      <c r="A2382" s="1">
        <v>8699565030052</v>
      </c>
      <c r="B2382" s="1" t="s">
        <v>1813</v>
      </c>
      <c r="C2382" s="1" t="s">
        <v>1814</v>
      </c>
      <c r="D2382" s="2" t="s">
        <v>44</v>
      </c>
      <c r="E2382" s="3" t="s">
        <v>133</v>
      </c>
      <c r="F2382" s="3">
        <v>0</v>
      </c>
      <c r="G2382" s="2">
        <v>2</v>
      </c>
      <c r="H2382" s="3">
        <v>1</v>
      </c>
      <c r="I2382" s="3"/>
      <c r="J2382" s="3"/>
      <c r="K2382" s="3"/>
      <c r="L2382" s="4" t="s">
        <v>6343</v>
      </c>
      <c r="M2382" s="4" t="s">
        <v>1815</v>
      </c>
      <c r="N2382" s="3" t="s">
        <v>5926</v>
      </c>
      <c r="O2382" s="3">
        <v>150</v>
      </c>
      <c r="P2382" s="3" t="s">
        <v>76</v>
      </c>
      <c r="Q2382" s="3">
        <v>30</v>
      </c>
      <c r="R2382" s="3" t="s">
        <v>48</v>
      </c>
      <c r="S2382" s="10" t="s">
        <v>49</v>
      </c>
      <c r="T2382" s="3" t="s">
        <v>102</v>
      </c>
      <c r="U2382" s="38">
        <v>8.07</v>
      </c>
      <c r="V2382" s="38">
        <v>8.07</v>
      </c>
      <c r="W2382" s="38">
        <v>6.45</v>
      </c>
      <c r="X2382" s="3" t="s">
        <v>102</v>
      </c>
      <c r="Y2382" s="12"/>
      <c r="Z2382" s="1">
        <v>0</v>
      </c>
      <c r="AA2382" s="9">
        <v>24.6</v>
      </c>
      <c r="AB2382" s="9"/>
      <c r="AC2382" s="50">
        <f>IF(AD2382=AK2382,1,0)</f>
        <v>1</v>
      </c>
      <c r="AD2382" s="50">
        <v>36</v>
      </c>
      <c r="AE2382" s="39">
        <v>24.6</v>
      </c>
      <c r="AF2382" s="11">
        <f>IF(Z2382=2,AE2382*1.08,IF(AE2382&lt;=10,(AE2382*1.09),IF(AE2382&lt;=50,(10*1.09)+((AE2382-10)*1.08),IF(AE2382&lt;=100,(10*1.09)+((50-10)*1.08)+((AE2382-50)*1.07),IF(AE2382&lt;=200,(10*1.09)+((50-10)*1.08)+((100-50)*1.07)+((AE2382-100)*1.04),(10*1.09)+((50-10)*1.08)+((100-50)*1.07)+((200-100)*1.04)+((AE2382-200)*1.02))))))</f>
        <v>26.668000000000003</v>
      </c>
      <c r="AG2382" s="11">
        <f>IF(Z2382=1,AF2382*1.08,IF(Z2382=4,AF2382*1.08,IF(Z2382=2,0,IF(AE2382&lt;=100,(AF2382*1.25),IF(AE2382&lt;=200,134.5+((AE2382-100)*1.04*1.16),255.14+((AE2382-200)*1.02*1.12))))))</f>
        <v>33.335000000000001</v>
      </c>
      <c r="AH2382" s="11">
        <f>IF(Z2382=1,0,IF(Z2382=4,0,(AG2382*1.08)))</f>
        <v>36.001800000000003</v>
      </c>
      <c r="AI2382" s="9">
        <f>TRUNC(AF2382,2)</f>
        <v>26.66</v>
      </c>
      <c r="AJ2382" s="9">
        <f>TRUNC(AG2382,2)</f>
        <v>33.33</v>
      </c>
      <c r="AK2382" s="9">
        <f>TRUNC(AH2382,2)</f>
        <v>36</v>
      </c>
      <c r="AL2382" s="13">
        <v>44170</v>
      </c>
      <c r="AM2382" s="13">
        <v>44187</v>
      </c>
      <c r="AN2382" s="13" t="s">
        <v>6541</v>
      </c>
    </row>
    <row r="2383" spans="1:40" ht="57" customHeight="1" x14ac:dyDescent="0.25">
      <c r="A2383" s="1">
        <v>8699565030106</v>
      </c>
      <c r="B2383" s="1" t="s">
        <v>1813</v>
      </c>
      <c r="C2383" s="1" t="s">
        <v>1814</v>
      </c>
      <c r="D2383" s="2" t="s">
        <v>44</v>
      </c>
      <c r="E2383" s="3" t="s">
        <v>133</v>
      </c>
      <c r="F2383" s="3">
        <v>0</v>
      </c>
      <c r="G2383" s="2">
        <v>2</v>
      </c>
      <c r="H2383" s="3">
        <v>1</v>
      </c>
      <c r="I2383" s="3"/>
      <c r="J2383" s="3"/>
      <c r="K2383" s="3"/>
      <c r="L2383" s="4" t="s">
        <v>5712</v>
      </c>
      <c r="M2383" s="4" t="s">
        <v>1815</v>
      </c>
      <c r="N2383" s="3" t="s">
        <v>5926</v>
      </c>
      <c r="O2383" s="3">
        <v>300</v>
      </c>
      <c r="P2383" s="3" t="s">
        <v>76</v>
      </c>
      <c r="Q2383" s="3">
        <v>30</v>
      </c>
      <c r="R2383" s="3" t="s">
        <v>48</v>
      </c>
      <c r="S2383" s="10" t="s">
        <v>49</v>
      </c>
      <c r="T2383" s="3" t="s">
        <v>225</v>
      </c>
      <c r="U2383" s="38">
        <v>12.59</v>
      </c>
      <c r="V2383" s="38">
        <v>12.59</v>
      </c>
      <c r="W2383" s="38">
        <v>10.07</v>
      </c>
      <c r="X2383" s="3" t="s">
        <v>225</v>
      </c>
      <c r="Y2383" s="12"/>
      <c r="Z2383" s="1">
        <v>0</v>
      </c>
      <c r="AA2383" s="9">
        <v>38.409999999999997</v>
      </c>
      <c r="AB2383" s="9"/>
      <c r="AC2383" s="50">
        <f>IF(AD2383=AK2383,1,0)</f>
        <v>1</v>
      </c>
      <c r="AD2383" s="50">
        <v>56.13</v>
      </c>
      <c r="AE2383" s="39">
        <v>38.409999999999997</v>
      </c>
      <c r="AF2383" s="11">
        <f>IF(Z2383=2,AE2383*1.08,IF(AE2383&lt;=10,(AE2383*1.09),IF(AE2383&lt;=50,(10*1.09)+((AE2383-10)*1.08),IF(AE2383&lt;=100,(10*1.09)+((50-10)*1.08)+((AE2383-50)*1.07),IF(AE2383&lt;=200,(10*1.09)+((50-10)*1.08)+((100-50)*1.07)+((AE2383-100)*1.04),(10*1.09)+((50-10)*1.08)+((100-50)*1.07)+((200-100)*1.04)+((AE2383-200)*1.02))))))</f>
        <v>41.582799999999999</v>
      </c>
      <c r="AG2383" s="11">
        <f>IF(Z2383=1,AF2383*1.08,IF(Z2383=4,AF2383*1.08,IF(Z2383=2,0,IF(AE2383&lt;=100,(AF2383*1.25),IF(AE2383&lt;=200,134.5+((AE2383-100)*1.04*1.16),255.14+((AE2383-200)*1.02*1.12))))))</f>
        <v>51.978499999999997</v>
      </c>
      <c r="AH2383" s="11">
        <f>IF(Z2383=1,0,IF(Z2383=4,0,(AG2383*1.08)))</f>
        <v>56.136780000000002</v>
      </c>
      <c r="AI2383" s="9">
        <f>TRUNC(AF2383,2)</f>
        <v>41.58</v>
      </c>
      <c r="AJ2383" s="9">
        <f>TRUNC(AG2383,2)</f>
        <v>51.97</v>
      </c>
      <c r="AK2383" s="9">
        <f>TRUNC(AH2383,2)</f>
        <v>56.13</v>
      </c>
      <c r="AL2383" s="13">
        <v>44170</v>
      </c>
      <c r="AM2383" s="13">
        <v>44187</v>
      </c>
      <c r="AN2383" s="13" t="s">
        <v>6541</v>
      </c>
    </row>
    <row r="2384" spans="1:40" ht="57" customHeight="1" x14ac:dyDescent="0.25">
      <c r="A2384" s="1">
        <v>8697621270053</v>
      </c>
      <c r="B2384" s="1" t="s">
        <v>1961</v>
      </c>
      <c r="C2384" s="1" t="s">
        <v>1962</v>
      </c>
      <c r="D2384" s="2" t="s">
        <v>44</v>
      </c>
      <c r="E2384" s="3" t="s">
        <v>133</v>
      </c>
      <c r="F2384" s="3">
        <v>0</v>
      </c>
      <c r="G2384" s="2">
        <v>2</v>
      </c>
      <c r="H2384" s="3">
        <v>1</v>
      </c>
      <c r="I2384" s="3"/>
      <c r="J2384" s="3"/>
      <c r="K2384" s="3"/>
      <c r="L2384" s="4" t="s">
        <v>4049</v>
      </c>
      <c r="M2384" s="4" t="s">
        <v>1963</v>
      </c>
      <c r="N2384" s="3" t="s">
        <v>6001</v>
      </c>
      <c r="O2384" s="3">
        <v>3.75</v>
      </c>
      <c r="P2384" s="3" t="s">
        <v>76</v>
      </c>
      <c r="Q2384" s="3">
        <v>1</v>
      </c>
      <c r="R2384" s="3" t="s">
        <v>48</v>
      </c>
      <c r="S2384" s="10" t="s">
        <v>49</v>
      </c>
      <c r="T2384" s="3" t="s">
        <v>111</v>
      </c>
      <c r="U2384" s="38">
        <v>81.96</v>
      </c>
      <c r="V2384" s="38">
        <v>81.98</v>
      </c>
      <c r="W2384" s="38">
        <v>65.58</v>
      </c>
      <c r="X2384" s="3" t="s">
        <v>111</v>
      </c>
      <c r="Y2384" s="42" t="s">
        <v>309</v>
      </c>
      <c r="Z2384" s="1">
        <v>0</v>
      </c>
      <c r="AA2384" s="9">
        <v>291.75</v>
      </c>
      <c r="AB2384" s="9"/>
      <c r="AC2384" s="50">
        <f>IF(AD2384=AK2384,1,0)</f>
        <v>1</v>
      </c>
      <c r="AD2384" s="50">
        <v>388.75</v>
      </c>
      <c r="AE2384" s="39">
        <v>291.75</v>
      </c>
      <c r="AF2384" s="11">
        <f>IF(Z2384=2,AE2384*1.08,IF(AE2384&lt;=10,(AE2384*1.09),IF(AE2384&lt;=50,(10*1.09)+((AE2384-10)*1.08),IF(AE2384&lt;=100,(10*1.09)+((50-10)*1.08)+((AE2384-50)*1.07),IF(AE2384&lt;=200,(10*1.09)+((50-10)*1.08)+((100-50)*1.07)+((AE2384-100)*1.04),(10*1.09)+((50-10)*1.08)+((100-50)*1.07)+((200-100)*1.04)+((AE2384-200)*1.02))))))</f>
        <v>305.185</v>
      </c>
      <c r="AG2384" s="11">
        <f>IF(Z2384=1,AF2384*1.08,IF(Z2384=4,AF2384*1.08,IF(Z2384=2,0,IF(AE2384&lt;=100,(AF2384*1.25),IF(AE2384&lt;=200,134.5+((AE2384-100)*1.04*1.16),255.14+((AE2384-200)*1.02*1.12))))))</f>
        <v>359.95519999999999</v>
      </c>
      <c r="AH2384" s="11">
        <f>IF(Z2384=1,0,IF(Z2384=4,0,(AG2384*1.08)))</f>
        <v>388.75161600000001</v>
      </c>
      <c r="AI2384" s="9">
        <f>TRUNC(AF2384,2)</f>
        <v>305.18</v>
      </c>
      <c r="AJ2384" s="9">
        <f>TRUNC(AG2384,2)</f>
        <v>359.95</v>
      </c>
      <c r="AK2384" s="9">
        <f>TRUNC(AH2384,2)</f>
        <v>388.75</v>
      </c>
      <c r="AL2384" s="13">
        <v>44170</v>
      </c>
      <c r="AM2384" s="13">
        <v>44187</v>
      </c>
      <c r="AN2384" s="13" t="s">
        <v>6541</v>
      </c>
    </row>
    <row r="2385" spans="1:40" ht="57" customHeight="1" x14ac:dyDescent="0.25">
      <c r="A2385" s="1">
        <v>8697621950528</v>
      </c>
      <c r="B2385" s="1" t="s">
        <v>1961</v>
      </c>
      <c r="C2385" s="1" t="s">
        <v>1962</v>
      </c>
      <c r="D2385" s="2" t="s">
        <v>44</v>
      </c>
      <c r="E2385" s="3" t="s">
        <v>133</v>
      </c>
      <c r="F2385" s="3">
        <v>0</v>
      </c>
      <c r="G2385" s="2">
        <v>2</v>
      </c>
      <c r="H2385" s="3">
        <v>1</v>
      </c>
      <c r="I2385" s="3"/>
      <c r="J2385" s="3"/>
      <c r="K2385" s="3"/>
      <c r="L2385" s="4" t="s">
        <v>4050</v>
      </c>
      <c r="M2385" s="4" t="s">
        <v>1963</v>
      </c>
      <c r="N2385" s="3" t="s">
        <v>6001</v>
      </c>
      <c r="O2385" s="3">
        <v>0.1</v>
      </c>
      <c r="P2385" s="3" t="s">
        <v>221</v>
      </c>
      <c r="Q2385" s="3">
        <v>7</v>
      </c>
      <c r="R2385" s="3" t="s">
        <v>48</v>
      </c>
      <c r="S2385" s="10" t="s">
        <v>49</v>
      </c>
      <c r="T2385" s="3" t="s">
        <v>102</v>
      </c>
      <c r="U2385" s="38">
        <v>37.049999999999997</v>
      </c>
      <c r="V2385" s="38">
        <v>37.049999999999997</v>
      </c>
      <c r="W2385" s="38">
        <v>29.64</v>
      </c>
      <c r="X2385" s="3" t="s">
        <v>102</v>
      </c>
      <c r="Y2385" s="42">
        <v>1</v>
      </c>
      <c r="Z2385" s="1">
        <v>0</v>
      </c>
      <c r="AA2385" s="9">
        <v>181.25</v>
      </c>
      <c r="AB2385" s="9"/>
      <c r="AC2385" s="50">
        <f>IF(AD2385=AK2385,1,0)</f>
        <v>1</v>
      </c>
      <c r="AD2385" s="50">
        <v>251.12</v>
      </c>
      <c r="AE2385" s="39">
        <v>181.25</v>
      </c>
      <c r="AF2385" s="11">
        <f>IF(Z2385=2,AE2385*1.08,IF(AE2385&lt;=10,(AE2385*1.09),IF(AE2385&lt;=50,(10*1.09)+((AE2385-10)*1.08),IF(AE2385&lt;=100,(10*1.09)+((50-10)*1.08)+((AE2385-50)*1.07),IF(AE2385&lt;=200,(10*1.09)+((50-10)*1.08)+((100-50)*1.07)+((AE2385-100)*1.04),(10*1.09)+((50-10)*1.08)+((100-50)*1.07)+((200-100)*1.04)+((AE2385-200)*1.02))))))</f>
        <v>192.1</v>
      </c>
      <c r="AG2385" s="11">
        <f>IF(Z2385=1,AF2385*1.08,IF(Z2385=4,AF2385*1.08,IF(Z2385=2,0,IF(AE2385&lt;=100,(AF2385*1.25),IF(AE2385&lt;=200,134.5+((AE2385-100)*1.04*1.16),255.14+((AE2385-200)*1.02*1.12))))))</f>
        <v>232.51999999999998</v>
      </c>
      <c r="AH2385" s="11">
        <f>IF(Z2385=1,0,IF(Z2385=4,0,(AG2385*1.08)))</f>
        <v>251.1216</v>
      </c>
      <c r="AI2385" s="9">
        <f>TRUNC(AF2385,2)</f>
        <v>192.1</v>
      </c>
      <c r="AJ2385" s="9">
        <f>TRUNC(AG2385,2)</f>
        <v>232.52</v>
      </c>
      <c r="AK2385" s="9">
        <f>TRUNC(AH2385,2)</f>
        <v>251.12</v>
      </c>
      <c r="AL2385" s="13">
        <v>44170</v>
      </c>
      <c r="AM2385" s="13">
        <v>44187</v>
      </c>
      <c r="AN2385" s="13" t="s">
        <v>6541</v>
      </c>
    </row>
    <row r="2386" spans="1:40" ht="57" customHeight="1" x14ac:dyDescent="0.25">
      <c r="A2386" s="1">
        <v>8680426040020</v>
      </c>
      <c r="B2386" s="1" t="s">
        <v>3116</v>
      </c>
      <c r="C2386" s="1" t="s">
        <v>3117</v>
      </c>
      <c r="D2386" s="2" t="s">
        <v>44</v>
      </c>
      <c r="E2386" s="3" t="s">
        <v>133</v>
      </c>
      <c r="F2386" s="12">
        <v>7</v>
      </c>
      <c r="G2386" s="2">
        <v>2</v>
      </c>
      <c r="H2386" s="3">
        <v>1</v>
      </c>
      <c r="I2386" s="3"/>
      <c r="J2386" s="3"/>
      <c r="K2386" s="3"/>
      <c r="L2386" s="4" t="s">
        <v>4052</v>
      </c>
      <c r="M2386" s="4" t="s">
        <v>3118</v>
      </c>
      <c r="N2386" s="3" t="s">
        <v>6060</v>
      </c>
      <c r="O2386" s="3">
        <v>150</v>
      </c>
      <c r="P2386" s="3" t="s">
        <v>261</v>
      </c>
      <c r="Q2386" s="3">
        <v>1</v>
      </c>
      <c r="R2386" s="3" t="s">
        <v>48</v>
      </c>
      <c r="S2386" s="10" t="s">
        <v>49</v>
      </c>
      <c r="T2386" s="10" t="s">
        <v>111</v>
      </c>
      <c r="U2386" s="47">
        <v>29.42</v>
      </c>
      <c r="V2386" s="47">
        <v>29.42</v>
      </c>
      <c r="W2386" s="47">
        <v>29.42</v>
      </c>
      <c r="X2386" s="10" t="s">
        <v>111</v>
      </c>
      <c r="Y2386" s="12"/>
      <c r="Z2386" s="1">
        <v>0</v>
      </c>
      <c r="AA2386" s="9">
        <v>112.24</v>
      </c>
      <c r="AB2386" s="9"/>
      <c r="AC2386" s="50">
        <f>IF(AD2386=AK2386,1,0)</f>
        <v>0</v>
      </c>
      <c r="AD2386" s="50">
        <v>139.91</v>
      </c>
      <c r="AE2386" s="39">
        <v>112.24</v>
      </c>
      <c r="AF2386" s="11">
        <f>IF(Z2386=2,AE2386*1.08,IF(AE2386&lt;=10,(AE2386*1.09),IF(AE2386&lt;=50,(10*1.09)+((AE2386-10)*1.08),IF(AE2386&lt;=100,(10*1.09)+((50-10)*1.08)+((AE2386-50)*1.07),IF(AE2386&lt;=200,(10*1.09)+((50-10)*1.08)+((100-50)*1.07)+((AE2386-100)*1.04),(10*1.09)+((50-10)*1.08)+((100-50)*1.07)+((200-100)*1.04)+((AE2386-200)*1.02))))))</f>
        <v>120.32959999999999</v>
      </c>
      <c r="AG2386" s="11">
        <f>IF(Z2386=1,AF2386*1.08,IF(Z2386=4,AF2386*1.08,IF(Z2386=2,0,IF(AE2386&lt;=100,(AF2386*1.25),IF(AE2386&lt;=200,134.5+((AE2386-100)*1.04*1.16),255.14+((AE2386-200)*1.02*1.12))))))</f>
        <v>149.266336</v>
      </c>
      <c r="AH2386" s="11">
        <f>IF(Z2386=1,0,IF(Z2386=4,0,(AG2386*1.08)))</f>
        <v>161.20764288000001</v>
      </c>
      <c r="AI2386" s="9">
        <f>TRUNC(AF2386,2)</f>
        <v>120.32</v>
      </c>
      <c r="AJ2386" s="9">
        <f>TRUNC(AG2386,2)</f>
        <v>149.26</v>
      </c>
      <c r="AK2386" s="9">
        <f>TRUNC(AH2386,2)</f>
        <v>161.19999999999999</v>
      </c>
      <c r="AL2386" s="13">
        <v>44170</v>
      </c>
      <c r="AM2386" s="13">
        <v>44187</v>
      </c>
      <c r="AN2386" s="13" t="s">
        <v>6541</v>
      </c>
    </row>
    <row r="2387" spans="1:40" ht="57" customHeight="1" x14ac:dyDescent="0.25">
      <c r="A2387" s="1">
        <v>8680426040013</v>
      </c>
      <c r="B2387" s="1" t="s">
        <v>3116</v>
      </c>
      <c r="C2387" s="1" t="s">
        <v>3117</v>
      </c>
      <c r="D2387" s="2" t="s">
        <v>44</v>
      </c>
      <c r="E2387" s="3" t="s">
        <v>133</v>
      </c>
      <c r="F2387" s="12">
        <v>7</v>
      </c>
      <c r="G2387" s="2">
        <v>2</v>
      </c>
      <c r="H2387" s="3">
        <v>1</v>
      </c>
      <c r="I2387" s="3"/>
      <c r="J2387" s="3"/>
      <c r="K2387" s="3"/>
      <c r="L2387" s="4" t="s">
        <v>4055</v>
      </c>
      <c r="M2387" s="4" t="s">
        <v>3118</v>
      </c>
      <c r="N2387" s="3" t="s">
        <v>6060</v>
      </c>
      <c r="O2387" s="3">
        <v>75</v>
      </c>
      <c r="P2387" s="3" t="s">
        <v>261</v>
      </c>
      <c r="Q2387" s="3">
        <v>1</v>
      </c>
      <c r="R2387" s="3" t="s">
        <v>48</v>
      </c>
      <c r="S2387" s="10" t="s">
        <v>49</v>
      </c>
      <c r="T2387" s="10" t="s">
        <v>102</v>
      </c>
      <c r="U2387" s="47">
        <v>14.46</v>
      </c>
      <c r="V2387" s="47">
        <v>14.46</v>
      </c>
      <c r="W2387" s="47">
        <v>14.46</v>
      </c>
      <c r="X2387" s="11" t="s">
        <v>102</v>
      </c>
      <c r="Y2387" s="12"/>
      <c r="Z2387" s="1">
        <v>0</v>
      </c>
      <c r="AA2387" s="9">
        <v>54.15</v>
      </c>
      <c r="AB2387" s="9"/>
      <c r="AC2387" s="50">
        <f>IF(AD2387=AK2387,1,0)</f>
        <v>0</v>
      </c>
      <c r="AD2387" s="50">
        <v>74.27</v>
      </c>
      <c r="AE2387" s="39">
        <v>54.15</v>
      </c>
      <c r="AF2387" s="11">
        <f>IF(Z2387=2,AE2387*1.08,IF(AE2387&lt;=10,(AE2387*1.09),IF(AE2387&lt;=50,(10*1.09)+((AE2387-10)*1.08),IF(AE2387&lt;=100,(10*1.09)+((50-10)*1.08)+((AE2387-50)*1.07),IF(AE2387&lt;=200,(10*1.09)+((50-10)*1.08)+((100-50)*1.07)+((AE2387-100)*1.04),(10*1.09)+((50-10)*1.08)+((100-50)*1.07)+((200-100)*1.04)+((AE2387-200)*1.02))))))</f>
        <v>58.540500000000002</v>
      </c>
      <c r="AG2387" s="11">
        <f>IF(Z2387=1,AF2387*1.08,IF(Z2387=4,AF2387*1.08,IF(Z2387=2,0,IF(AE2387&lt;=100,(AF2387*1.25),IF(AE2387&lt;=200,134.5+((AE2387-100)*1.04*1.16),255.14+((AE2387-200)*1.02*1.12))))))</f>
        <v>73.175624999999997</v>
      </c>
      <c r="AH2387" s="11">
        <f>IF(Z2387=1,0,IF(Z2387=4,0,(AG2387*1.08)))</f>
        <v>79.029674999999997</v>
      </c>
      <c r="AI2387" s="9">
        <f>TRUNC(AF2387,2)</f>
        <v>58.54</v>
      </c>
      <c r="AJ2387" s="9">
        <f>TRUNC(AG2387,2)</f>
        <v>73.17</v>
      </c>
      <c r="AK2387" s="9">
        <f>TRUNC(AH2387,2)</f>
        <v>79.02</v>
      </c>
      <c r="AL2387" s="13">
        <v>44170</v>
      </c>
      <c r="AM2387" s="13">
        <v>44187</v>
      </c>
      <c r="AN2387" s="13" t="s">
        <v>6541</v>
      </c>
    </row>
    <row r="2388" spans="1:40" ht="57" customHeight="1" x14ac:dyDescent="0.25">
      <c r="A2388" s="1">
        <v>8699680150055</v>
      </c>
      <c r="B2388" s="1" t="s">
        <v>1992</v>
      </c>
      <c r="C2388" s="1" t="s">
        <v>1993</v>
      </c>
      <c r="D2388" s="2" t="s">
        <v>150</v>
      </c>
      <c r="E2388" s="3" t="s">
        <v>133</v>
      </c>
      <c r="F2388" s="3">
        <v>0</v>
      </c>
      <c r="G2388" s="2">
        <v>1</v>
      </c>
      <c r="H2388" s="3">
        <v>1</v>
      </c>
      <c r="I2388" s="3"/>
      <c r="J2388" s="3"/>
      <c r="K2388" s="3"/>
      <c r="L2388" s="4" t="s">
        <v>4420</v>
      </c>
      <c r="M2388" s="4" t="s">
        <v>478</v>
      </c>
      <c r="N2388" s="3" t="s">
        <v>5984</v>
      </c>
      <c r="O2388" s="3">
        <v>250</v>
      </c>
      <c r="P2388" s="3" t="s">
        <v>76</v>
      </c>
      <c r="Q2388" s="3">
        <v>100</v>
      </c>
      <c r="R2388" s="3" t="s">
        <v>48</v>
      </c>
      <c r="S2388" s="10" t="s">
        <v>18</v>
      </c>
      <c r="T2388" s="3" t="s">
        <v>225</v>
      </c>
      <c r="U2388" s="38">
        <v>19.53</v>
      </c>
      <c r="V2388" s="38">
        <v>19.53</v>
      </c>
      <c r="W2388" s="38">
        <v>15.62</v>
      </c>
      <c r="X2388" s="11" t="s">
        <v>225</v>
      </c>
      <c r="Y2388" s="42" t="s">
        <v>309</v>
      </c>
      <c r="Z2388" s="1">
        <v>0</v>
      </c>
      <c r="AA2388" s="9">
        <v>96</v>
      </c>
      <c r="AB2388" s="9"/>
      <c r="AC2388" s="50">
        <f>IF(AD2388=AK2388,1,0)</f>
        <v>1</v>
      </c>
      <c r="AD2388" s="50">
        <v>139.47999999999999</v>
      </c>
      <c r="AE2388" s="39">
        <v>96</v>
      </c>
      <c r="AF2388" s="11">
        <f>IF(Z2388=2,AE2388*1.08,IF(AE2388&lt;=10,(AE2388*1.09),IF(AE2388&lt;=50,(10*1.09)+((AE2388-10)*1.08),IF(AE2388&lt;=100,(10*1.09)+((50-10)*1.08)+((AE2388-50)*1.07),IF(AE2388&lt;=200,(10*1.09)+((50-10)*1.08)+((100-50)*1.07)+((AE2388-100)*1.04),(10*1.09)+((50-10)*1.08)+((100-50)*1.07)+((200-100)*1.04)+((AE2388-200)*1.02))))))</f>
        <v>103.32000000000001</v>
      </c>
      <c r="AG2388" s="11">
        <f>IF(Z2388=1,AF2388*1.08,IF(Z2388=4,AF2388*1.08,IF(Z2388=2,0,IF(AE2388&lt;=100,(AF2388*1.25),IF(AE2388&lt;=200,134.5+((AE2388-100)*1.04*1.16),255.14+((AE2388-200)*1.02*1.12))))))</f>
        <v>129.15</v>
      </c>
      <c r="AH2388" s="11">
        <f>IF(Z2388=1,0,IF(Z2388=4,0,(AG2388*1.08)))</f>
        <v>139.48200000000003</v>
      </c>
      <c r="AI2388" s="9">
        <f>TRUNC(AF2388,2)</f>
        <v>103.32</v>
      </c>
      <c r="AJ2388" s="9">
        <f>TRUNC(AG2388,2)</f>
        <v>129.15</v>
      </c>
      <c r="AK2388" s="9">
        <f>TRUNC(AH2388,2)</f>
        <v>139.47999999999999</v>
      </c>
      <c r="AL2388" s="13">
        <v>44170</v>
      </c>
      <c r="AM2388" s="13">
        <v>44187</v>
      </c>
      <c r="AN2388" s="13" t="s">
        <v>6541</v>
      </c>
    </row>
    <row r="2389" spans="1:40" ht="57" customHeight="1" x14ac:dyDescent="0.25">
      <c r="A2389" s="1">
        <v>8699543150031</v>
      </c>
      <c r="B2389" s="1" t="s">
        <v>1992</v>
      </c>
      <c r="C2389" s="1" t="s">
        <v>1993</v>
      </c>
      <c r="D2389" s="2" t="s">
        <v>44</v>
      </c>
      <c r="E2389" s="3" t="s">
        <v>133</v>
      </c>
      <c r="F2389" s="3">
        <v>6</v>
      </c>
      <c r="G2389" s="2">
        <v>1</v>
      </c>
      <c r="H2389" s="3">
        <v>1</v>
      </c>
      <c r="I2389" s="3"/>
      <c r="J2389" s="3"/>
      <c r="K2389" s="3"/>
      <c r="L2389" s="4" t="s">
        <v>4655</v>
      </c>
      <c r="M2389" s="4" t="s">
        <v>478</v>
      </c>
      <c r="N2389" s="3" t="s">
        <v>5995</v>
      </c>
      <c r="O2389" s="3">
        <v>250</v>
      </c>
      <c r="P2389" s="3" t="s">
        <v>76</v>
      </c>
      <c r="Q2389" s="3">
        <v>100</v>
      </c>
      <c r="R2389" s="3" t="s">
        <v>48</v>
      </c>
      <c r="S2389" s="10" t="s">
        <v>49</v>
      </c>
      <c r="T2389" s="3" t="s">
        <v>78</v>
      </c>
      <c r="U2389" s="38">
        <v>22.41</v>
      </c>
      <c r="V2389" s="38">
        <v>22.41</v>
      </c>
      <c r="W2389" s="38">
        <v>22.41</v>
      </c>
      <c r="X2389" s="3" t="s">
        <v>78</v>
      </c>
      <c r="Y2389" s="42" t="s">
        <v>309</v>
      </c>
      <c r="Z2389" s="1">
        <v>0</v>
      </c>
      <c r="AA2389" s="9">
        <v>150</v>
      </c>
      <c r="AB2389" s="9"/>
      <c r="AC2389" s="50"/>
      <c r="AD2389" s="50"/>
      <c r="AE2389" s="39">
        <v>150</v>
      </c>
      <c r="AF2389" s="11">
        <f>IF(Z2389=2,AE2389*1.08,IF(AE2389&lt;=10,(AE2389*1.09),IF(AE2389&lt;=50,(10*1.09)+((AE2389-10)*1.08),IF(AE2389&lt;=100,(10*1.09)+((50-10)*1.08)+((AE2389-50)*1.07),IF(AE2389&lt;=200,(10*1.09)+((50-10)*1.08)+((100-50)*1.07)+((AE2389-100)*1.04),(10*1.09)+((50-10)*1.08)+((100-50)*1.07)+((200-100)*1.04)+((AE2389-200)*1.02))))))</f>
        <v>159.6</v>
      </c>
      <c r="AG2389" s="11">
        <f>IF(Z2389=1,AF2389*1.08,IF(Z2389=4,AF2389*1.08,IF(Z2389=2,0,IF(AE2389&lt;=100,(AF2389*1.25),IF(AE2389&lt;=200,134.5+((AE2389-100)*1.04*1.16),255.14+((AE2389-200)*1.02*1.12))))))</f>
        <v>194.82</v>
      </c>
      <c r="AH2389" s="11">
        <f>IF(Z2389=1,0,IF(Z2389=4,0,(AG2389*1.08)))</f>
        <v>210.40559999999999</v>
      </c>
      <c r="AI2389" s="9">
        <f>TRUNC(AF2389,2)</f>
        <v>159.6</v>
      </c>
      <c r="AJ2389" s="9">
        <f>TRUNC(AG2389,2)</f>
        <v>194.82</v>
      </c>
      <c r="AK2389" s="9">
        <f>TRUNC(AH2389,2)</f>
        <v>210.4</v>
      </c>
      <c r="AL2389" s="13">
        <v>44170</v>
      </c>
      <c r="AM2389" s="13">
        <v>44187</v>
      </c>
      <c r="AN2389" s="13" t="s">
        <v>6541</v>
      </c>
    </row>
    <row r="2390" spans="1:40" ht="57" customHeight="1" x14ac:dyDescent="0.25">
      <c r="A2390" s="1">
        <v>8699593950018</v>
      </c>
      <c r="B2390" s="1" t="s">
        <v>4057</v>
      </c>
      <c r="C2390" s="1" t="s">
        <v>4058</v>
      </c>
      <c r="D2390" s="2" t="s">
        <v>44</v>
      </c>
      <c r="E2390" s="3" t="s">
        <v>5731</v>
      </c>
      <c r="F2390" s="3">
        <v>7</v>
      </c>
      <c r="G2390" s="2">
        <v>2</v>
      </c>
      <c r="H2390" s="3">
        <v>1</v>
      </c>
      <c r="I2390" s="3"/>
      <c r="J2390" s="3"/>
      <c r="K2390" s="3"/>
      <c r="L2390" s="4" t="s">
        <v>4061</v>
      </c>
      <c r="M2390" s="4" t="s">
        <v>4060</v>
      </c>
      <c r="N2390" s="3" t="s">
        <v>5982</v>
      </c>
      <c r="O2390" s="3">
        <v>45</v>
      </c>
      <c r="P2390" s="3" t="s">
        <v>76</v>
      </c>
      <c r="Q2390" s="3"/>
      <c r="R2390" s="3" t="s">
        <v>48</v>
      </c>
      <c r="S2390" s="10" t="s">
        <v>49</v>
      </c>
      <c r="T2390" s="3" t="s">
        <v>129</v>
      </c>
      <c r="U2390" s="38">
        <v>2135.4699999999998</v>
      </c>
      <c r="V2390" s="38">
        <v>2135.4699999999998</v>
      </c>
      <c r="W2390" s="38">
        <v>2135.4699999999998</v>
      </c>
      <c r="X2390" s="11" t="s">
        <v>129</v>
      </c>
      <c r="Y2390" s="12"/>
      <c r="Z2390" s="1">
        <v>0</v>
      </c>
      <c r="AA2390" s="9">
        <v>8147.87</v>
      </c>
      <c r="AB2390" s="9"/>
      <c r="AC2390" s="50">
        <f>IF(AD2390=AK2390,1,0)</f>
        <v>1</v>
      </c>
      <c r="AD2390" s="50">
        <v>10081.56</v>
      </c>
      <c r="AE2390" s="39">
        <v>8147.87</v>
      </c>
      <c r="AF2390" s="11">
        <f>IF(Z2390=2,AE2390*1.08,IF(AE2390&lt;=10,(AE2390*1.09),IF(AE2390&lt;=50,(10*1.09)+((AE2390-10)*1.08),IF(AE2390&lt;=100,(10*1.09)+((50-10)*1.08)+((AE2390-50)*1.07),IF(AE2390&lt;=200,(10*1.09)+((50-10)*1.08)+((100-50)*1.07)+((AE2390-100)*1.04),(10*1.09)+((50-10)*1.08)+((100-50)*1.07)+((200-100)*1.04)+((AE2390-200)*1.02))))))</f>
        <v>8318.4274000000005</v>
      </c>
      <c r="AG2390" s="11">
        <f>IF(Z2390=1,AF2390*1.08,IF(Z2390=4,AF2390*1.08,IF(Z2390=2,0,IF(AE2390&lt;=100,(AF2390*1.25),IF(AE2390&lt;=200,134.5+((AE2390-100)*1.04*1.16),255.14+((AE2390-200)*1.02*1.12))))))</f>
        <v>9334.7866880000001</v>
      </c>
      <c r="AH2390" s="11">
        <f>IF(Z2390=1,0,IF(Z2390=4,0,(AG2390*1.08)))</f>
        <v>10081.569623040001</v>
      </c>
      <c r="AI2390" s="9">
        <f>TRUNC(AF2390,2)</f>
        <v>8318.42</v>
      </c>
      <c r="AJ2390" s="9">
        <f>TRUNC(AG2390,2)</f>
        <v>9334.7800000000007</v>
      </c>
      <c r="AK2390" s="9">
        <f>TRUNC(AH2390,2)</f>
        <v>10081.56</v>
      </c>
      <c r="AL2390" s="13">
        <v>44170</v>
      </c>
      <c r="AM2390" s="13">
        <v>44187</v>
      </c>
      <c r="AN2390" s="13" t="s">
        <v>6541</v>
      </c>
    </row>
    <row r="2391" spans="1:40" ht="57" customHeight="1" x14ac:dyDescent="0.25">
      <c r="A2391" s="1">
        <v>8699593950025</v>
      </c>
      <c r="B2391" s="1" t="s">
        <v>4057</v>
      </c>
      <c r="C2391" s="1" t="s">
        <v>4058</v>
      </c>
      <c r="D2391" s="2" t="s">
        <v>44</v>
      </c>
      <c r="E2391" s="3" t="s">
        <v>5731</v>
      </c>
      <c r="F2391" s="3">
        <v>7</v>
      </c>
      <c r="G2391" s="2">
        <v>2</v>
      </c>
      <c r="H2391" s="3">
        <v>1</v>
      </c>
      <c r="I2391" s="3"/>
      <c r="J2391" s="3"/>
      <c r="K2391" s="3"/>
      <c r="L2391" s="4" t="s">
        <v>4062</v>
      </c>
      <c r="M2391" s="4" t="s">
        <v>4060</v>
      </c>
      <c r="N2391" s="3" t="s">
        <v>5982</v>
      </c>
      <c r="O2391" s="3">
        <v>90</v>
      </c>
      <c r="P2391" s="3" t="s">
        <v>76</v>
      </c>
      <c r="Q2391" s="3"/>
      <c r="R2391" s="3" t="s">
        <v>48</v>
      </c>
      <c r="S2391" s="10" t="s">
        <v>49</v>
      </c>
      <c r="T2391" s="3" t="s">
        <v>129</v>
      </c>
      <c r="U2391" s="38">
        <v>2135.4699999999998</v>
      </c>
      <c r="V2391" s="38">
        <v>2135.4699999999998</v>
      </c>
      <c r="W2391" s="38">
        <v>2135.4699999999998</v>
      </c>
      <c r="X2391" s="11" t="s">
        <v>129</v>
      </c>
      <c r="Y2391" s="12"/>
      <c r="Z2391" s="1">
        <v>0</v>
      </c>
      <c r="AA2391" s="9">
        <v>8147.87</v>
      </c>
      <c r="AB2391" s="9"/>
      <c r="AC2391" s="50">
        <f>IF(AD2391=AK2391,1,0)</f>
        <v>1</v>
      </c>
      <c r="AD2391" s="50">
        <v>10081.56</v>
      </c>
      <c r="AE2391" s="39">
        <v>8147.87</v>
      </c>
      <c r="AF2391" s="11">
        <f>IF(Z2391=2,AE2391*1.08,IF(AE2391&lt;=10,(AE2391*1.09),IF(AE2391&lt;=50,(10*1.09)+((AE2391-10)*1.08),IF(AE2391&lt;=100,(10*1.09)+((50-10)*1.08)+((AE2391-50)*1.07),IF(AE2391&lt;=200,(10*1.09)+((50-10)*1.08)+((100-50)*1.07)+((AE2391-100)*1.04),(10*1.09)+((50-10)*1.08)+((100-50)*1.07)+((200-100)*1.04)+((AE2391-200)*1.02))))))</f>
        <v>8318.4274000000005</v>
      </c>
      <c r="AG2391" s="11">
        <f>IF(Z2391=1,AF2391*1.08,IF(Z2391=4,AF2391*1.08,IF(Z2391=2,0,IF(AE2391&lt;=100,(AF2391*1.25),IF(AE2391&lt;=200,134.5+((AE2391-100)*1.04*1.16),255.14+((AE2391-200)*1.02*1.12))))))</f>
        <v>9334.7866880000001</v>
      </c>
      <c r="AH2391" s="11">
        <f>IF(Z2391=1,0,IF(Z2391=4,0,(AG2391*1.08)))</f>
        <v>10081.569623040001</v>
      </c>
      <c r="AI2391" s="9">
        <f>TRUNC(AF2391,2)</f>
        <v>8318.42</v>
      </c>
      <c r="AJ2391" s="9">
        <f>TRUNC(AG2391,2)</f>
        <v>9334.7800000000007</v>
      </c>
      <c r="AK2391" s="9">
        <f>TRUNC(AH2391,2)</f>
        <v>10081.56</v>
      </c>
      <c r="AL2391" s="13">
        <v>44170</v>
      </c>
      <c r="AM2391" s="13">
        <v>44187</v>
      </c>
      <c r="AN2391" s="13" t="s">
        <v>6541</v>
      </c>
    </row>
    <row r="2392" spans="1:40" ht="57" customHeight="1" x14ac:dyDescent="0.25">
      <c r="A2392" s="1">
        <v>8681697790102</v>
      </c>
      <c r="B2392" s="1" t="s">
        <v>4076</v>
      </c>
      <c r="C2392" s="1" t="s">
        <v>4077</v>
      </c>
      <c r="D2392" s="2" t="s">
        <v>150</v>
      </c>
      <c r="E2392" s="3" t="s">
        <v>133</v>
      </c>
      <c r="F2392" s="3">
        <v>0</v>
      </c>
      <c r="G2392" s="2">
        <v>1</v>
      </c>
      <c r="H2392" s="3">
        <v>1</v>
      </c>
      <c r="I2392" s="3"/>
      <c r="J2392" s="3"/>
      <c r="K2392" s="3"/>
      <c r="L2392" s="4" t="s">
        <v>5522</v>
      </c>
      <c r="M2392" s="4" t="s">
        <v>910</v>
      </c>
      <c r="N2392" s="3" t="s">
        <v>5967</v>
      </c>
      <c r="O2392" s="3">
        <v>1000</v>
      </c>
      <c r="P2392" s="3" t="s">
        <v>76</v>
      </c>
      <c r="Q2392" s="3">
        <v>1</v>
      </c>
      <c r="R2392" s="3" t="s">
        <v>48</v>
      </c>
      <c r="S2392" s="10" t="s">
        <v>18</v>
      </c>
      <c r="T2392" s="3" t="s">
        <v>153</v>
      </c>
      <c r="U2392" s="38">
        <v>13.6</v>
      </c>
      <c r="V2392" s="38">
        <v>13.6</v>
      </c>
      <c r="W2392" s="38">
        <v>10.88</v>
      </c>
      <c r="X2392" s="11" t="s">
        <v>153</v>
      </c>
      <c r="Y2392" s="12"/>
      <c r="Z2392" s="1">
        <v>0</v>
      </c>
      <c r="AA2392" s="9">
        <v>25.22</v>
      </c>
      <c r="AB2392" s="9"/>
      <c r="AC2392" s="50">
        <f>IF(AD2392=AK2392,1,0)</f>
        <v>1</v>
      </c>
      <c r="AD2392" s="50">
        <v>36.9</v>
      </c>
      <c r="AE2392" s="39">
        <v>25.22</v>
      </c>
      <c r="AF2392" s="11">
        <f>IF(Z2392=2,AE2392*1.08,IF(AE2392&lt;=10,(AE2392*1.09),IF(AE2392&lt;=50,(10*1.09)+((AE2392-10)*1.08),IF(AE2392&lt;=100,(10*1.09)+((50-10)*1.08)+((AE2392-50)*1.07),IF(AE2392&lt;=200,(10*1.09)+((50-10)*1.08)+((100-50)*1.07)+((AE2392-100)*1.04),(10*1.09)+((50-10)*1.08)+((100-50)*1.07)+((200-100)*1.04)+((AE2392-200)*1.02))))))</f>
        <v>27.337600000000002</v>
      </c>
      <c r="AG2392" s="11">
        <f>IF(Z2392=1,AF2392*1.08,IF(Z2392=4,AF2392*1.08,IF(Z2392=2,0,IF(AE2392&lt;=100,(AF2392*1.25),IF(AE2392&lt;=200,134.5+((AE2392-100)*1.04*1.16),255.14+((AE2392-200)*1.02*1.12))))))</f>
        <v>34.172000000000004</v>
      </c>
      <c r="AH2392" s="11">
        <f>IF(Z2392=1,0,IF(Z2392=4,0,(AG2392*1.08)))</f>
        <v>36.905760000000008</v>
      </c>
      <c r="AI2392" s="9">
        <f>TRUNC(AF2392,2)</f>
        <v>27.33</v>
      </c>
      <c r="AJ2392" s="9">
        <f>TRUNC(AG2392,2)</f>
        <v>34.17</v>
      </c>
      <c r="AK2392" s="9">
        <f>TRUNC(AH2392,2)</f>
        <v>36.9</v>
      </c>
      <c r="AL2392" s="13">
        <v>44170</v>
      </c>
      <c r="AM2392" s="13">
        <v>44187</v>
      </c>
      <c r="AN2392" s="13" t="s">
        <v>6541</v>
      </c>
    </row>
    <row r="2393" spans="1:40" ht="57" customHeight="1" x14ac:dyDescent="0.25">
      <c r="A2393" s="1">
        <v>8681697790096</v>
      </c>
      <c r="B2393" s="1" t="s">
        <v>4076</v>
      </c>
      <c r="C2393" s="1" t="s">
        <v>4077</v>
      </c>
      <c r="D2393" s="2" t="s">
        <v>150</v>
      </c>
      <c r="E2393" s="3" t="s">
        <v>133</v>
      </c>
      <c r="F2393" s="3">
        <v>4</v>
      </c>
      <c r="G2393" s="2">
        <v>1</v>
      </c>
      <c r="H2393" s="3">
        <v>1</v>
      </c>
      <c r="I2393" s="3"/>
      <c r="J2393" s="3"/>
      <c r="K2393" s="3"/>
      <c r="L2393" s="4" t="s">
        <v>5523</v>
      </c>
      <c r="M2393" s="4" t="s">
        <v>910</v>
      </c>
      <c r="N2393" s="3" t="s">
        <v>5967</v>
      </c>
      <c r="O2393" s="3">
        <v>500</v>
      </c>
      <c r="P2393" s="3" t="s">
        <v>76</v>
      </c>
      <c r="Q2393" s="3">
        <v>1</v>
      </c>
      <c r="R2393" s="3" t="s">
        <v>48</v>
      </c>
      <c r="S2393" s="10" t="s">
        <v>18</v>
      </c>
      <c r="T2393" s="3" t="s">
        <v>153</v>
      </c>
      <c r="U2393" s="38">
        <v>6.8</v>
      </c>
      <c r="V2393" s="38">
        <v>3.46</v>
      </c>
      <c r="W2393" s="38">
        <v>0</v>
      </c>
      <c r="X2393" s="3" t="s">
        <v>20</v>
      </c>
      <c r="Y2393" s="12"/>
      <c r="Z2393" s="1">
        <v>0</v>
      </c>
      <c r="AA2393" s="9">
        <v>13.17</v>
      </c>
      <c r="AB2393" s="9"/>
      <c r="AC2393" s="50">
        <f>IF(AD2393=AK2393,1,0)</f>
        <v>1</v>
      </c>
      <c r="AD2393" s="50">
        <v>19.329999999999998</v>
      </c>
      <c r="AE2393" s="39">
        <v>13.17</v>
      </c>
      <c r="AF2393" s="11">
        <f>IF(Z2393=2,AE2393*1.08,IF(AE2393&lt;=10,(AE2393*1.09),IF(AE2393&lt;=50,(10*1.09)+((AE2393-10)*1.08),IF(AE2393&lt;=100,(10*1.09)+((50-10)*1.08)+((AE2393-50)*1.07),IF(AE2393&lt;=200,(10*1.09)+((50-10)*1.08)+((100-50)*1.07)+((AE2393-100)*1.04),(10*1.09)+((50-10)*1.08)+((100-50)*1.07)+((200-100)*1.04)+((AE2393-200)*1.02))))))</f>
        <v>14.323600000000001</v>
      </c>
      <c r="AG2393" s="11">
        <f>IF(Z2393=1,AF2393*1.08,IF(Z2393=4,AF2393*1.08,IF(Z2393=2,0,IF(AE2393&lt;=100,(AF2393*1.25),IF(AE2393&lt;=200,134.5+((AE2393-100)*1.04*1.16),255.14+((AE2393-200)*1.02*1.12))))))</f>
        <v>17.904500000000002</v>
      </c>
      <c r="AH2393" s="11">
        <f>IF(Z2393=1,0,IF(Z2393=4,0,(AG2393*1.08)))</f>
        <v>19.336860000000005</v>
      </c>
      <c r="AI2393" s="9">
        <f>TRUNC(AF2393,2)</f>
        <v>14.32</v>
      </c>
      <c r="AJ2393" s="9">
        <f>TRUNC(AG2393,2)</f>
        <v>17.899999999999999</v>
      </c>
      <c r="AK2393" s="9">
        <f>TRUNC(AH2393,2)</f>
        <v>19.329999999999998</v>
      </c>
      <c r="AL2393" s="13">
        <v>44170</v>
      </c>
      <c r="AM2393" s="13">
        <v>44187</v>
      </c>
      <c r="AN2393" s="13" t="s">
        <v>6541</v>
      </c>
    </row>
    <row r="2394" spans="1:40" ht="57" customHeight="1" x14ac:dyDescent="0.25">
      <c r="A2394" s="1">
        <v>8699548750793</v>
      </c>
      <c r="B2394" s="1" t="s">
        <v>4093</v>
      </c>
      <c r="C2394" s="1" t="s">
        <v>4094</v>
      </c>
      <c r="D2394" s="2" t="s">
        <v>44</v>
      </c>
      <c r="E2394" s="3" t="s">
        <v>133</v>
      </c>
      <c r="F2394" s="3">
        <v>6</v>
      </c>
      <c r="G2394" s="2">
        <v>1</v>
      </c>
      <c r="H2394" s="3">
        <v>1</v>
      </c>
      <c r="I2394" s="3"/>
      <c r="J2394" s="3"/>
      <c r="K2394" s="3"/>
      <c r="L2394" s="4" t="s">
        <v>6267</v>
      </c>
      <c r="M2394" s="4" t="s">
        <v>392</v>
      </c>
      <c r="N2394" s="3" t="s">
        <v>6013</v>
      </c>
      <c r="O2394" s="3">
        <v>2.5</v>
      </c>
      <c r="P2394" s="3" t="s">
        <v>76</v>
      </c>
      <c r="Q2394" s="3">
        <v>5</v>
      </c>
      <c r="R2394" s="3" t="s">
        <v>48</v>
      </c>
      <c r="S2394" s="10" t="s">
        <v>18</v>
      </c>
      <c r="T2394" s="3" t="s">
        <v>2079</v>
      </c>
      <c r="U2394" s="38">
        <v>17.600000000000001</v>
      </c>
      <c r="V2394" s="38">
        <v>17.600000000000001</v>
      </c>
      <c r="W2394" s="38">
        <v>17.600000000000001</v>
      </c>
      <c r="X2394" s="3" t="s">
        <v>2079</v>
      </c>
      <c r="Y2394" s="12"/>
      <c r="Z2394" s="1">
        <v>0</v>
      </c>
      <c r="AA2394" s="9">
        <v>24.72</v>
      </c>
      <c r="AB2394" s="9"/>
      <c r="AC2394" s="50">
        <f>IF(AD2394=AK2394,1,0)</f>
        <v>1</v>
      </c>
      <c r="AD2394" s="50">
        <v>36.17</v>
      </c>
      <c r="AE2394" s="39">
        <v>24.72</v>
      </c>
      <c r="AF2394" s="11">
        <f>IF(Z2394=2,AE2394*1.08,IF(AE2394&lt;=10,(AE2394*1.09),IF(AE2394&lt;=50,(10*1.09)+((AE2394-10)*1.08),IF(AE2394&lt;=100,(10*1.09)+((50-10)*1.08)+((AE2394-50)*1.07),IF(AE2394&lt;=200,(10*1.09)+((50-10)*1.08)+((100-50)*1.07)+((AE2394-100)*1.04),(10*1.09)+((50-10)*1.08)+((100-50)*1.07)+((200-100)*1.04)+((AE2394-200)*1.02))))))</f>
        <v>26.797600000000003</v>
      </c>
      <c r="AG2394" s="11">
        <f>IF(Z2394=1,AF2394*1.08,IF(Z2394=4,AF2394*1.08,IF(Z2394=2,0,IF(AE2394&lt;=100,(AF2394*1.25),IF(AE2394&lt;=200,134.5+((AE2394-100)*1.04*1.16),255.14+((AE2394-200)*1.02*1.12))))))</f>
        <v>33.497</v>
      </c>
      <c r="AH2394" s="11">
        <f>IF(Z2394=1,0,IF(Z2394=4,0,(AG2394*1.08)))</f>
        <v>36.176760000000002</v>
      </c>
      <c r="AI2394" s="9">
        <f>TRUNC(AF2394,2)</f>
        <v>26.79</v>
      </c>
      <c r="AJ2394" s="9">
        <f>TRUNC(AG2394,2)</f>
        <v>33.49</v>
      </c>
      <c r="AK2394" s="9">
        <f>TRUNC(AH2394,2)</f>
        <v>36.17</v>
      </c>
      <c r="AL2394" s="13">
        <v>44170</v>
      </c>
      <c r="AM2394" s="13">
        <v>44187</v>
      </c>
      <c r="AN2394" s="13" t="s">
        <v>6541</v>
      </c>
    </row>
    <row r="2395" spans="1:40" ht="57" customHeight="1" x14ac:dyDescent="0.25">
      <c r="A2395" s="1">
        <v>8699548090820</v>
      </c>
      <c r="B2395" s="1" t="s">
        <v>4093</v>
      </c>
      <c r="C2395" s="1" t="s">
        <v>4094</v>
      </c>
      <c r="D2395" s="2" t="s">
        <v>44</v>
      </c>
      <c r="E2395" s="3" t="s">
        <v>133</v>
      </c>
      <c r="F2395" s="3">
        <v>0</v>
      </c>
      <c r="G2395" s="2">
        <v>1</v>
      </c>
      <c r="H2395" s="3">
        <v>1</v>
      </c>
      <c r="I2395" s="3"/>
      <c r="J2395" s="3"/>
      <c r="K2395" s="3"/>
      <c r="L2395" s="4" t="s">
        <v>4096</v>
      </c>
      <c r="M2395" s="4" t="s">
        <v>392</v>
      </c>
      <c r="N2395" s="3" t="s">
        <v>6013</v>
      </c>
      <c r="O2395" s="3">
        <v>80</v>
      </c>
      <c r="P2395" s="3" t="s">
        <v>76</v>
      </c>
      <c r="Q2395" s="3">
        <v>50</v>
      </c>
      <c r="R2395" s="3" t="s">
        <v>48</v>
      </c>
      <c r="S2395" s="10" t="s">
        <v>18</v>
      </c>
      <c r="T2395" s="3" t="s">
        <v>4097</v>
      </c>
      <c r="U2395" s="38">
        <v>36.58</v>
      </c>
      <c r="V2395" s="38">
        <v>39.270000000000003</v>
      </c>
      <c r="W2395" s="38">
        <v>31.41</v>
      </c>
      <c r="X2395" s="3" t="s">
        <v>4097</v>
      </c>
      <c r="Y2395" s="12"/>
      <c r="Z2395" s="1">
        <v>0</v>
      </c>
      <c r="AA2395" s="9">
        <v>23.61</v>
      </c>
      <c r="AB2395" s="9"/>
      <c r="AC2395" s="50">
        <f>IF(AD2395=AK2395,1,0)</f>
        <v>1</v>
      </c>
      <c r="AD2395" s="50">
        <v>34.549999999999997</v>
      </c>
      <c r="AE2395" s="39">
        <v>23.61</v>
      </c>
      <c r="AF2395" s="11">
        <f>IF(Z2395=2,AE2395*1.08,IF(AE2395&lt;=10,(AE2395*1.09),IF(AE2395&lt;=50,(10*1.09)+((AE2395-10)*1.08),IF(AE2395&lt;=100,(10*1.09)+((50-10)*1.08)+((AE2395-50)*1.07),IF(AE2395&lt;=200,(10*1.09)+((50-10)*1.08)+((100-50)*1.07)+((AE2395-100)*1.04),(10*1.09)+((50-10)*1.08)+((100-50)*1.07)+((200-100)*1.04)+((AE2395-200)*1.02))))))</f>
        <v>25.598800000000001</v>
      </c>
      <c r="AG2395" s="11">
        <f>IF(Z2395=1,AF2395*1.08,IF(Z2395=4,AF2395*1.08,IF(Z2395=2,0,IF(AE2395&lt;=100,(AF2395*1.25),IF(AE2395&lt;=200,134.5+((AE2395-100)*1.04*1.16),255.14+((AE2395-200)*1.02*1.12))))))</f>
        <v>31.9985</v>
      </c>
      <c r="AH2395" s="11">
        <f>IF(Z2395=1,0,IF(Z2395=4,0,(AG2395*1.08)))</f>
        <v>34.55838</v>
      </c>
      <c r="AI2395" s="9">
        <f>TRUNC(AF2395,2)</f>
        <v>25.59</v>
      </c>
      <c r="AJ2395" s="9">
        <f>TRUNC(AG2395,2)</f>
        <v>31.99</v>
      </c>
      <c r="AK2395" s="9">
        <f>TRUNC(AH2395,2)</f>
        <v>34.549999999999997</v>
      </c>
      <c r="AL2395" s="13">
        <v>44170</v>
      </c>
      <c r="AM2395" s="13">
        <v>44187</v>
      </c>
      <c r="AN2395" s="13" t="s">
        <v>6541</v>
      </c>
    </row>
    <row r="2396" spans="1:40" ht="57" customHeight="1" x14ac:dyDescent="0.25">
      <c r="A2396" s="1">
        <v>8699548030420</v>
      </c>
      <c r="B2396" s="1" t="s">
        <v>4093</v>
      </c>
      <c r="C2396" s="1" t="s">
        <v>4094</v>
      </c>
      <c r="D2396" s="2" t="s">
        <v>44</v>
      </c>
      <c r="E2396" s="3" t="s">
        <v>133</v>
      </c>
      <c r="F2396" s="3">
        <v>0</v>
      </c>
      <c r="G2396" s="2">
        <v>2</v>
      </c>
      <c r="H2396" s="3">
        <v>1</v>
      </c>
      <c r="I2396" s="3"/>
      <c r="J2396" s="3"/>
      <c r="K2396" s="3"/>
      <c r="L2396" s="4" t="s">
        <v>4098</v>
      </c>
      <c r="M2396" s="4" t="s">
        <v>392</v>
      </c>
      <c r="N2396" s="3" t="s">
        <v>6013</v>
      </c>
      <c r="O2396" s="3">
        <v>120</v>
      </c>
      <c r="P2396" s="3" t="s">
        <v>76</v>
      </c>
      <c r="Q2396" s="3">
        <v>50</v>
      </c>
      <c r="R2396" s="3" t="s">
        <v>48</v>
      </c>
      <c r="S2396" s="10" t="s">
        <v>18</v>
      </c>
      <c r="T2396" s="3" t="s">
        <v>2084</v>
      </c>
      <c r="U2396" s="38">
        <v>58.06</v>
      </c>
      <c r="V2396" s="38">
        <v>58.06</v>
      </c>
      <c r="W2396" s="38">
        <v>46.44</v>
      </c>
      <c r="X2396" s="3" t="s">
        <v>2084</v>
      </c>
      <c r="Y2396" s="12"/>
      <c r="Z2396" s="1">
        <v>0</v>
      </c>
      <c r="AA2396" s="9">
        <v>32.229999999999997</v>
      </c>
      <c r="AB2396" s="9"/>
      <c r="AC2396" s="50"/>
      <c r="AD2396" s="50"/>
      <c r="AE2396" s="39">
        <v>32.229999999999997</v>
      </c>
      <c r="AF2396" s="11">
        <f>IF(Z2396=2,AE2396*1.08,IF(AE2396&lt;=10,(AE2396*1.09),IF(AE2396&lt;=50,(10*1.09)+((AE2396-10)*1.08),IF(AE2396&lt;=100,(10*1.09)+((50-10)*1.08)+((AE2396-50)*1.07),IF(AE2396&lt;=200,(10*1.09)+((50-10)*1.08)+((100-50)*1.07)+((AE2396-100)*1.04),(10*1.09)+((50-10)*1.08)+((100-50)*1.07)+((200-100)*1.04)+((AE2396-200)*1.02))))))</f>
        <v>34.9084</v>
      </c>
      <c r="AG2396" s="11">
        <f>IF(Z2396=1,AF2396*1.08,IF(Z2396=4,AF2396*1.08,IF(Z2396=2,0,IF(AE2396&lt;=100,(AF2396*1.25),IF(AE2396&lt;=200,134.5+((AE2396-100)*1.04*1.16),255.14+((AE2396-200)*1.02*1.12))))))</f>
        <v>43.6355</v>
      </c>
      <c r="AH2396" s="11">
        <f>IF(Z2396=1,0,IF(Z2396=4,0,(AG2396*1.08)))</f>
        <v>47.126340000000006</v>
      </c>
      <c r="AI2396" s="9">
        <f>TRUNC(AF2396,2)</f>
        <v>34.9</v>
      </c>
      <c r="AJ2396" s="9">
        <f>TRUNC(AG2396,2)</f>
        <v>43.63</v>
      </c>
      <c r="AK2396" s="9">
        <f>TRUNC(AH2396,2)</f>
        <v>47.12</v>
      </c>
      <c r="AL2396" s="13">
        <v>44170</v>
      </c>
      <c r="AM2396" s="13">
        <v>44187</v>
      </c>
      <c r="AN2396" s="13" t="s">
        <v>6541</v>
      </c>
    </row>
    <row r="2397" spans="1:40" ht="57" customHeight="1" x14ac:dyDescent="0.25">
      <c r="A2397" s="1">
        <v>8699548031953</v>
      </c>
      <c r="B2397" s="1" t="s">
        <v>4093</v>
      </c>
      <c r="C2397" s="1" t="s">
        <v>4094</v>
      </c>
      <c r="D2397" s="2" t="s">
        <v>44</v>
      </c>
      <c r="E2397" s="3" t="s">
        <v>133</v>
      </c>
      <c r="F2397" s="3">
        <v>0</v>
      </c>
      <c r="G2397" s="2">
        <v>2</v>
      </c>
      <c r="H2397" s="3">
        <v>1</v>
      </c>
      <c r="I2397" s="3"/>
      <c r="J2397" s="3"/>
      <c r="K2397" s="3"/>
      <c r="L2397" s="4" t="s">
        <v>4099</v>
      </c>
      <c r="M2397" s="4" t="s">
        <v>392</v>
      </c>
      <c r="N2397" s="3" t="s">
        <v>6013</v>
      </c>
      <c r="O2397" s="3">
        <v>240</v>
      </c>
      <c r="P2397" s="3" t="s">
        <v>76</v>
      </c>
      <c r="Q2397" s="3">
        <v>50</v>
      </c>
      <c r="R2397" s="3" t="s">
        <v>48</v>
      </c>
      <c r="S2397" s="10" t="s">
        <v>18</v>
      </c>
      <c r="T2397" s="3" t="s">
        <v>4097</v>
      </c>
      <c r="U2397" s="38">
        <v>40.93</v>
      </c>
      <c r="V2397" s="38">
        <v>65.03</v>
      </c>
      <c r="W2397" s="38">
        <v>40.93</v>
      </c>
      <c r="X2397" s="3" t="s">
        <v>4097</v>
      </c>
      <c r="Y2397" s="12"/>
      <c r="Z2397" s="1">
        <v>0</v>
      </c>
      <c r="AA2397" s="9">
        <v>42.31</v>
      </c>
      <c r="AB2397" s="9"/>
      <c r="AC2397" s="50">
        <f>IF(AD2397=AK2397,1,0)</f>
        <v>1</v>
      </c>
      <c r="AD2397" s="50">
        <v>61.82</v>
      </c>
      <c r="AE2397" s="39">
        <v>42.31</v>
      </c>
      <c r="AF2397" s="11">
        <f>IF(Z2397=2,AE2397*1.08,IF(AE2397&lt;=10,(AE2397*1.09),IF(AE2397&lt;=50,(10*1.09)+((AE2397-10)*1.08),IF(AE2397&lt;=100,(10*1.09)+((50-10)*1.08)+((AE2397-50)*1.07),IF(AE2397&lt;=200,(10*1.09)+((50-10)*1.08)+((100-50)*1.07)+((AE2397-100)*1.04),(10*1.09)+((50-10)*1.08)+((100-50)*1.07)+((200-100)*1.04)+((AE2397-200)*1.02))))))</f>
        <v>45.794800000000002</v>
      </c>
      <c r="AG2397" s="11">
        <f>IF(Z2397=1,AF2397*1.08,IF(Z2397=4,AF2397*1.08,IF(Z2397=2,0,IF(AE2397&lt;=100,(AF2397*1.25),IF(AE2397&lt;=200,134.5+((AE2397-100)*1.04*1.16),255.14+((AE2397-200)*1.02*1.12))))))</f>
        <v>57.243500000000004</v>
      </c>
      <c r="AH2397" s="11">
        <f>IF(Z2397=1,0,IF(Z2397=4,0,(AG2397*1.08)))</f>
        <v>61.822980000000008</v>
      </c>
      <c r="AI2397" s="9">
        <f>TRUNC(AF2397,2)</f>
        <v>45.79</v>
      </c>
      <c r="AJ2397" s="9">
        <f>TRUNC(AG2397,2)</f>
        <v>57.24</v>
      </c>
      <c r="AK2397" s="9">
        <f>TRUNC(AH2397,2)</f>
        <v>61.82</v>
      </c>
      <c r="AL2397" s="13">
        <v>44170</v>
      </c>
      <c r="AM2397" s="13">
        <v>44187</v>
      </c>
      <c r="AN2397" s="13" t="s">
        <v>6541</v>
      </c>
    </row>
    <row r="2398" spans="1:40" ht="57" customHeight="1" x14ac:dyDescent="0.25">
      <c r="A2398" s="1">
        <v>8699548092732</v>
      </c>
      <c r="B2398" s="1" t="s">
        <v>4100</v>
      </c>
      <c r="C2398" s="1" t="s">
        <v>4101</v>
      </c>
      <c r="D2398" s="2" t="s">
        <v>44</v>
      </c>
      <c r="E2398" s="3" t="s">
        <v>5731</v>
      </c>
      <c r="F2398" s="3">
        <v>0</v>
      </c>
      <c r="G2398" s="2">
        <v>1</v>
      </c>
      <c r="H2398" s="3">
        <v>1</v>
      </c>
      <c r="I2398" s="3"/>
      <c r="J2398" s="3"/>
      <c r="K2398" s="3"/>
      <c r="L2398" s="4" t="s">
        <v>4104</v>
      </c>
      <c r="M2398" s="4" t="s">
        <v>1165</v>
      </c>
      <c r="N2398" s="3" t="s">
        <v>6013</v>
      </c>
      <c r="O2398" s="3" t="s">
        <v>4102</v>
      </c>
      <c r="P2398" s="3" t="s">
        <v>76</v>
      </c>
      <c r="Q2398" s="3">
        <v>28</v>
      </c>
      <c r="R2398" s="3" t="s">
        <v>48</v>
      </c>
      <c r="S2398" s="10" t="s">
        <v>18</v>
      </c>
      <c r="T2398" s="3" t="s">
        <v>2079</v>
      </c>
      <c r="U2398" s="38">
        <v>40.46</v>
      </c>
      <c r="V2398" s="38">
        <v>40.46</v>
      </c>
      <c r="W2398" s="38">
        <v>24.27</v>
      </c>
      <c r="X2398" s="3" t="s">
        <v>2079</v>
      </c>
      <c r="Y2398" s="12"/>
      <c r="Z2398" s="1">
        <v>0</v>
      </c>
      <c r="AA2398" s="9">
        <v>88.15</v>
      </c>
      <c r="AB2398" s="9"/>
      <c r="AC2398" s="50">
        <f>IF(AD2398=AK2398,1,0)</f>
        <v>1</v>
      </c>
      <c r="AD2398" s="50">
        <v>128.13999999999999</v>
      </c>
      <c r="AE2398" s="39">
        <v>88.15</v>
      </c>
      <c r="AF2398" s="11">
        <f>IF(Z2398=2,AE2398*1.08,IF(AE2398&lt;=10,(AE2398*1.09),IF(AE2398&lt;=50,(10*1.09)+((AE2398-10)*1.08),IF(AE2398&lt;=100,(10*1.09)+((50-10)*1.08)+((AE2398-50)*1.07),IF(AE2398&lt;=200,(10*1.09)+((50-10)*1.08)+((100-50)*1.07)+((AE2398-100)*1.04),(10*1.09)+((50-10)*1.08)+((100-50)*1.07)+((200-100)*1.04)+((AE2398-200)*1.02))))))</f>
        <v>94.920500000000004</v>
      </c>
      <c r="AG2398" s="11">
        <f>IF(Z2398=1,AF2398*1.08,IF(Z2398=4,AF2398*1.08,IF(Z2398=2,0,IF(AE2398&lt;=100,(AF2398*1.25),IF(AE2398&lt;=200,134.5+((AE2398-100)*1.04*1.16),255.14+((AE2398-200)*1.02*1.12))))))</f>
        <v>118.65062500000001</v>
      </c>
      <c r="AH2398" s="11">
        <f>IF(Z2398=1,0,IF(Z2398=4,0,(AG2398*1.08)))</f>
        <v>128.14267500000003</v>
      </c>
      <c r="AI2398" s="9">
        <f>TRUNC(AF2398,2)</f>
        <v>94.92</v>
      </c>
      <c r="AJ2398" s="9">
        <f>TRUNC(AG2398,2)</f>
        <v>118.65</v>
      </c>
      <c r="AK2398" s="9">
        <f>TRUNC(AH2398,2)</f>
        <v>128.13999999999999</v>
      </c>
      <c r="AL2398" s="13">
        <v>44170</v>
      </c>
      <c r="AM2398" s="13">
        <v>44187</v>
      </c>
      <c r="AN2398" s="13" t="s">
        <v>6541</v>
      </c>
    </row>
    <row r="2399" spans="1:40" ht="57" customHeight="1" x14ac:dyDescent="0.25">
      <c r="A2399" s="1">
        <v>8699548093050</v>
      </c>
      <c r="B2399" s="1" t="s">
        <v>4100</v>
      </c>
      <c r="C2399" s="1" t="s">
        <v>4101</v>
      </c>
      <c r="D2399" s="2" t="s">
        <v>44</v>
      </c>
      <c r="E2399" s="3" t="s">
        <v>5731</v>
      </c>
      <c r="F2399" s="3">
        <v>0</v>
      </c>
      <c r="G2399" s="2">
        <v>1</v>
      </c>
      <c r="H2399" s="3">
        <v>1</v>
      </c>
      <c r="I2399" s="3"/>
      <c r="J2399" s="3"/>
      <c r="K2399" s="3"/>
      <c r="L2399" s="4" t="s">
        <v>4105</v>
      </c>
      <c r="M2399" s="4" t="s">
        <v>1165</v>
      </c>
      <c r="N2399" s="3" t="s">
        <v>6013</v>
      </c>
      <c r="O2399" s="3" t="s">
        <v>4103</v>
      </c>
      <c r="P2399" s="3" t="s">
        <v>76</v>
      </c>
      <c r="Q2399" s="3">
        <v>28</v>
      </c>
      <c r="R2399" s="3" t="s">
        <v>48</v>
      </c>
      <c r="S2399" s="10" t="s">
        <v>18</v>
      </c>
      <c r="T2399" s="3" t="s">
        <v>2084</v>
      </c>
      <c r="U2399" s="38">
        <v>73.83</v>
      </c>
      <c r="V2399" s="38">
        <v>73.83</v>
      </c>
      <c r="W2399" s="38">
        <v>44.29</v>
      </c>
      <c r="X2399" s="3" t="s">
        <v>2084</v>
      </c>
      <c r="Y2399" s="12"/>
      <c r="Z2399" s="1">
        <v>0</v>
      </c>
      <c r="AA2399" s="9">
        <v>41.2</v>
      </c>
      <c r="AB2399" s="9"/>
      <c r="AC2399" s="50">
        <f>IF(AD2399=AK2399,1,0)</f>
        <v>1</v>
      </c>
      <c r="AD2399" s="50">
        <v>60.2</v>
      </c>
      <c r="AE2399" s="39">
        <v>41.2</v>
      </c>
      <c r="AF2399" s="11">
        <f>IF(Z2399=2,AE2399*1.08,IF(AE2399&lt;=10,(AE2399*1.09),IF(AE2399&lt;=50,(10*1.09)+((AE2399-10)*1.08),IF(AE2399&lt;=100,(10*1.09)+((50-10)*1.08)+((AE2399-50)*1.07),IF(AE2399&lt;=200,(10*1.09)+((50-10)*1.08)+((100-50)*1.07)+((AE2399-100)*1.04),(10*1.09)+((50-10)*1.08)+((100-50)*1.07)+((200-100)*1.04)+((AE2399-200)*1.02))))))</f>
        <v>44.596000000000004</v>
      </c>
      <c r="AG2399" s="11">
        <f>IF(Z2399=1,AF2399*1.08,IF(Z2399=4,AF2399*1.08,IF(Z2399=2,0,IF(AE2399&lt;=100,(AF2399*1.25),IF(AE2399&lt;=200,134.5+((AE2399-100)*1.04*1.16),255.14+((AE2399-200)*1.02*1.12))))))</f>
        <v>55.745000000000005</v>
      </c>
      <c r="AH2399" s="11">
        <f>IF(Z2399=1,0,IF(Z2399=4,0,(AG2399*1.08)))</f>
        <v>60.204600000000006</v>
      </c>
      <c r="AI2399" s="9">
        <f>TRUNC(AF2399,2)</f>
        <v>44.59</v>
      </c>
      <c r="AJ2399" s="9">
        <f>TRUNC(AG2399,2)</f>
        <v>55.74</v>
      </c>
      <c r="AK2399" s="9">
        <f>TRUNC(AH2399,2)</f>
        <v>60.2</v>
      </c>
      <c r="AL2399" s="13">
        <v>44170</v>
      </c>
      <c r="AM2399" s="13">
        <v>44187</v>
      </c>
      <c r="AN2399" s="13" t="s">
        <v>6541</v>
      </c>
    </row>
    <row r="2400" spans="1:40" ht="57" customHeight="1" x14ac:dyDescent="0.25">
      <c r="A2400" s="1">
        <v>8699795091069</v>
      </c>
      <c r="B2400" s="1" t="s">
        <v>4140</v>
      </c>
      <c r="C2400" s="1" t="s">
        <v>4141</v>
      </c>
      <c r="D2400" s="2" t="s">
        <v>44</v>
      </c>
      <c r="E2400" s="3" t="s">
        <v>5731</v>
      </c>
      <c r="F2400" s="3">
        <v>0</v>
      </c>
      <c r="G2400" s="2">
        <v>2</v>
      </c>
      <c r="H2400" s="3">
        <v>1</v>
      </c>
      <c r="I2400" s="3"/>
      <c r="J2400" s="3"/>
      <c r="K2400" s="3"/>
      <c r="L2400" s="4" t="s">
        <v>4145</v>
      </c>
      <c r="M2400" s="4" t="s">
        <v>4143</v>
      </c>
      <c r="N2400" s="3" t="s">
        <v>6002</v>
      </c>
      <c r="O2400" s="3">
        <v>5</v>
      </c>
      <c r="P2400" s="3" t="s">
        <v>76</v>
      </c>
      <c r="Q2400" s="3">
        <v>14</v>
      </c>
      <c r="R2400" s="3" t="s">
        <v>48</v>
      </c>
      <c r="S2400" s="10" t="s">
        <v>18</v>
      </c>
      <c r="T2400" s="3" t="s">
        <v>225</v>
      </c>
      <c r="U2400" s="38">
        <v>5.35</v>
      </c>
      <c r="V2400" s="38">
        <v>5.35</v>
      </c>
      <c r="W2400" s="38">
        <v>5.35</v>
      </c>
      <c r="X2400" s="3" t="s">
        <v>225</v>
      </c>
      <c r="Y2400" s="12"/>
      <c r="Z2400" s="1">
        <v>0</v>
      </c>
      <c r="AA2400" s="9">
        <v>19.14</v>
      </c>
      <c r="AB2400" s="9"/>
      <c r="AC2400" s="50">
        <f>IF(AD2400=AK2400,1,0)</f>
        <v>1</v>
      </c>
      <c r="AD2400" s="50">
        <v>28.04</v>
      </c>
      <c r="AE2400" s="39">
        <v>19.14</v>
      </c>
      <c r="AF2400" s="11">
        <f>IF(Z2400=2,AE2400*1.08,IF(AE2400&lt;=10,(AE2400*1.09),IF(AE2400&lt;=50,(10*1.09)+((AE2400-10)*1.08),IF(AE2400&lt;=100,(10*1.09)+((50-10)*1.08)+((AE2400-50)*1.07),IF(AE2400&lt;=200,(10*1.09)+((50-10)*1.08)+((100-50)*1.07)+((AE2400-100)*1.04),(10*1.09)+((50-10)*1.08)+((100-50)*1.07)+((200-100)*1.04)+((AE2400-200)*1.02))))))</f>
        <v>20.7712</v>
      </c>
      <c r="AG2400" s="11">
        <f>IF(Z2400=1,AF2400*1.08,IF(Z2400=4,AF2400*1.08,IF(Z2400=2,0,IF(AE2400&lt;=100,(AF2400*1.25),IF(AE2400&lt;=200,134.5+((AE2400-100)*1.04*1.16),255.14+((AE2400-200)*1.02*1.12))))))</f>
        <v>25.963999999999999</v>
      </c>
      <c r="AH2400" s="11">
        <f>IF(Z2400=1,0,IF(Z2400=4,0,(AG2400*1.08)))</f>
        <v>28.041119999999999</v>
      </c>
      <c r="AI2400" s="9">
        <f>TRUNC(AF2400,2)</f>
        <v>20.77</v>
      </c>
      <c r="AJ2400" s="9">
        <f>TRUNC(AG2400,2)</f>
        <v>25.96</v>
      </c>
      <c r="AK2400" s="9">
        <f>TRUNC(AH2400,2)</f>
        <v>28.04</v>
      </c>
      <c r="AL2400" s="13">
        <v>44170</v>
      </c>
      <c r="AM2400" s="13">
        <v>44187</v>
      </c>
      <c r="AN2400" s="13" t="s">
        <v>6541</v>
      </c>
    </row>
    <row r="2401" spans="1:40" ht="57" customHeight="1" x14ac:dyDescent="0.25">
      <c r="A2401" s="1">
        <v>8699795091250</v>
      </c>
      <c r="B2401" s="1" t="s">
        <v>4140</v>
      </c>
      <c r="C2401" s="1" t="s">
        <v>4141</v>
      </c>
      <c r="D2401" s="2" t="s">
        <v>44</v>
      </c>
      <c r="E2401" s="3" t="s">
        <v>5731</v>
      </c>
      <c r="F2401" s="3">
        <v>0</v>
      </c>
      <c r="G2401" s="2">
        <v>2</v>
      </c>
      <c r="H2401" s="3">
        <v>1</v>
      </c>
      <c r="I2401" s="3"/>
      <c r="J2401" s="3"/>
      <c r="K2401" s="3"/>
      <c r="L2401" s="4" t="s">
        <v>5603</v>
      </c>
      <c r="M2401" s="4" t="s">
        <v>4143</v>
      </c>
      <c r="N2401" s="3" t="s">
        <v>6002</v>
      </c>
      <c r="O2401" s="3">
        <v>5</v>
      </c>
      <c r="P2401" s="3" t="s">
        <v>76</v>
      </c>
      <c r="Q2401" s="3">
        <v>14</v>
      </c>
      <c r="R2401" s="3" t="s">
        <v>48</v>
      </c>
      <c r="S2401" s="10" t="s">
        <v>18</v>
      </c>
      <c r="T2401" s="3" t="s">
        <v>225</v>
      </c>
      <c r="U2401" s="38">
        <v>5.35</v>
      </c>
      <c r="V2401" s="38">
        <v>5.35</v>
      </c>
      <c r="W2401" s="38">
        <v>5.35</v>
      </c>
      <c r="X2401" s="3" t="s">
        <v>225</v>
      </c>
      <c r="Y2401" s="12"/>
      <c r="Z2401" s="1">
        <v>0</v>
      </c>
      <c r="AA2401" s="9">
        <v>19.14</v>
      </c>
      <c r="AB2401" s="9"/>
      <c r="AC2401" s="50">
        <f>IF(AD2401=AK2401,1,0)</f>
        <v>1</v>
      </c>
      <c r="AD2401" s="50">
        <v>28.04</v>
      </c>
      <c r="AE2401" s="39">
        <v>19.14</v>
      </c>
      <c r="AF2401" s="11">
        <f>IF(Z2401=2,AE2401*1.08,IF(AE2401&lt;=10,(AE2401*1.09),IF(AE2401&lt;=50,(10*1.09)+((AE2401-10)*1.08),IF(AE2401&lt;=100,(10*1.09)+((50-10)*1.08)+((AE2401-50)*1.07),IF(AE2401&lt;=200,(10*1.09)+((50-10)*1.08)+((100-50)*1.07)+((AE2401-100)*1.04),(10*1.09)+((50-10)*1.08)+((100-50)*1.07)+((200-100)*1.04)+((AE2401-200)*1.02))))))</f>
        <v>20.7712</v>
      </c>
      <c r="AG2401" s="11">
        <f>IF(Z2401=1,AF2401*1.08,IF(Z2401=4,AF2401*1.08,IF(Z2401=2,0,IF(AE2401&lt;=100,(AF2401*1.25),IF(AE2401&lt;=200,134.5+((AE2401-100)*1.04*1.16),255.14+((AE2401-200)*1.02*1.12))))))</f>
        <v>25.963999999999999</v>
      </c>
      <c r="AH2401" s="11">
        <f>IF(Z2401=1,0,IF(Z2401=4,0,(AG2401*1.08)))</f>
        <v>28.041119999999999</v>
      </c>
      <c r="AI2401" s="9">
        <f>TRUNC(AF2401,2)</f>
        <v>20.77</v>
      </c>
      <c r="AJ2401" s="9">
        <f>TRUNC(AG2401,2)</f>
        <v>25.96</v>
      </c>
      <c r="AK2401" s="9">
        <f>TRUNC(AH2401,2)</f>
        <v>28.04</v>
      </c>
      <c r="AL2401" s="13">
        <v>44170</v>
      </c>
      <c r="AM2401" s="13">
        <v>44187</v>
      </c>
      <c r="AN2401" s="13" t="s">
        <v>6541</v>
      </c>
    </row>
    <row r="2402" spans="1:40" ht="57" customHeight="1" x14ac:dyDescent="0.25">
      <c r="A2402" s="1">
        <v>8697943690133</v>
      </c>
      <c r="B2402" s="1" t="s">
        <v>1705</v>
      </c>
      <c r="C2402" s="1" t="s">
        <v>1706</v>
      </c>
      <c r="D2402" s="2" t="s">
        <v>150</v>
      </c>
      <c r="E2402" s="3" t="s">
        <v>5731</v>
      </c>
      <c r="F2402" s="3">
        <v>0</v>
      </c>
      <c r="G2402" s="2">
        <v>1</v>
      </c>
      <c r="H2402" s="3">
        <v>1</v>
      </c>
      <c r="I2402" s="3"/>
      <c r="J2402" s="3"/>
      <c r="K2402" s="3"/>
      <c r="L2402" s="4" t="s">
        <v>4381</v>
      </c>
      <c r="M2402" s="4" t="s">
        <v>352</v>
      </c>
      <c r="N2402" s="3" t="s">
        <v>5997</v>
      </c>
      <c r="O2402" s="17" t="s">
        <v>1708</v>
      </c>
      <c r="P2402" s="3" t="s">
        <v>221</v>
      </c>
      <c r="Q2402" s="3">
        <v>1</v>
      </c>
      <c r="R2402" s="3" t="s">
        <v>48</v>
      </c>
      <c r="S2402" s="10" t="s">
        <v>18</v>
      </c>
      <c r="T2402" s="3" t="s">
        <v>129</v>
      </c>
      <c r="U2402" s="38">
        <v>85.25</v>
      </c>
      <c r="V2402" s="38">
        <v>253.15</v>
      </c>
      <c r="W2402" s="38">
        <v>85.25</v>
      </c>
      <c r="X2402" s="3" t="s">
        <v>545</v>
      </c>
      <c r="Y2402" s="12"/>
      <c r="Z2402" s="1">
        <v>0</v>
      </c>
      <c r="AA2402" s="9">
        <v>189.81</v>
      </c>
      <c r="AB2402" s="9"/>
      <c r="AC2402" s="50">
        <f>IF(AD2402=AK2402,1,0)</f>
        <v>0</v>
      </c>
      <c r="AD2402" s="50">
        <v>264.22000000000003</v>
      </c>
      <c r="AE2402" s="39">
        <v>189.81</v>
      </c>
      <c r="AF2402" s="11">
        <f>IF(Z2402=2,AE2402*1.08,IF(AE2402&lt;=10,(AE2402*1.09),IF(AE2402&lt;=50,(10*1.09)+((AE2402-10)*1.08),IF(AE2402&lt;=100,(10*1.09)+((50-10)*1.08)+((AE2402-50)*1.07),IF(AE2402&lt;=200,(10*1.09)+((50-10)*1.08)+((100-50)*1.07)+((AE2402-100)*1.04),(10*1.09)+((50-10)*1.08)+((100-50)*1.07)+((200-100)*1.04)+((AE2402-200)*1.02))))))</f>
        <v>201.00239999999999</v>
      </c>
      <c r="AG2402" s="11">
        <f>IF(Z2402=1,AF2402*1.08,IF(Z2402=4,AF2402*1.08,IF(Z2402=2,0,IF(AE2402&lt;=100,(AF2402*1.25),IF(AE2402&lt;=200,134.5+((AE2402-100)*1.04*1.16),255.14+((AE2402-200)*1.02*1.12))))))</f>
        <v>242.84678400000001</v>
      </c>
      <c r="AH2402" s="11">
        <f>IF(Z2402=1,0,IF(Z2402=4,0,(AG2402*1.08)))</f>
        <v>262.27452672000004</v>
      </c>
      <c r="AI2402" s="9">
        <f>TRUNC(AF2402,2)</f>
        <v>201</v>
      </c>
      <c r="AJ2402" s="9">
        <f>TRUNC(AG2402,2)</f>
        <v>242.84</v>
      </c>
      <c r="AK2402" s="9">
        <f>TRUNC(AH2402,2)</f>
        <v>262.27</v>
      </c>
      <c r="AL2402" s="13">
        <v>44170</v>
      </c>
      <c r="AM2402" s="13">
        <v>44187</v>
      </c>
      <c r="AN2402" s="13" t="s">
        <v>6541</v>
      </c>
    </row>
    <row r="2403" spans="1:40" ht="57" customHeight="1" x14ac:dyDescent="0.25">
      <c r="A2403" s="1">
        <v>8680381900018</v>
      </c>
      <c r="B2403" s="1" t="s">
        <v>1705</v>
      </c>
      <c r="C2403" s="1" t="s">
        <v>1706</v>
      </c>
      <c r="D2403" s="2" t="s">
        <v>150</v>
      </c>
      <c r="E2403" s="3" t="s">
        <v>5731</v>
      </c>
      <c r="F2403" s="3">
        <v>0</v>
      </c>
      <c r="G2403" s="2">
        <v>1</v>
      </c>
      <c r="H2403" s="3">
        <v>1</v>
      </c>
      <c r="I2403" s="3"/>
      <c r="J2403" s="3"/>
      <c r="K2403" s="3"/>
      <c r="L2403" s="4" t="s">
        <v>4350</v>
      </c>
      <c r="M2403" s="4" t="s">
        <v>352</v>
      </c>
      <c r="N2403" s="3" t="s">
        <v>6076</v>
      </c>
      <c r="O2403" s="17" t="s">
        <v>1708</v>
      </c>
      <c r="P2403" s="3" t="s">
        <v>221</v>
      </c>
      <c r="Q2403" s="3">
        <v>1</v>
      </c>
      <c r="R2403" s="3" t="s">
        <v>48</v>
      </c>
      <c r="S2403" s="10" t="s">
        <v>18</v>
      </c>
      <c r="T2403" s="3" t="s">
        <v>129</v>
      </c>
      <c r="U2403" s="38">
        <v>85.25</v>
      </c>
      <c r="V2403" s="38">
        <v>253.15</v>
      </c>
      <c r="W2403" s="38">
        <v>85.25</v>
      </c>
      <c r="X2403" s="3" t="s">
        <v>545</v>
      </c>
      <c r="Y2403" s="12"/>
      <c r="Z2403" s="1">
        <v>0</v>
      </c>
      <c r="AA2403" s="9">
        <v>325.26</v>
      </c>
      <c r="AB2403" s="9"/>
      <c r="AC2403" s="50"/>
      <c r="AD2403" s="50"/>
      <c r="AE2403" s="39">
        <v>325.26</v>
      </c>
      <c r="AF2403" s="11">
        <f>IF(Z2403=2,AE2403*1.08,IF(AE2403&lt;=10,(AE2403*1.09),IF(AE2403&lt;=50,(10*1.09)+((AE2403-10)*1.08),IF(AE2403&lt;=100,(10*1.09)+((50-10)*1.08)+((AE2403-50)*1.07),IF(AE2403&lt;=200,(10*1.09)+((50-10)*1.08)+((100-50)*1.07)+((AE2403-100)*1.04),(10*1.09)+((50-10)*1.08)+((100-50)*1.07)+((200-100)*1.04)+((AE2403-200)*1.02))))))</f>
        <v>339.36519999999996</v>
      </c>
      <c r="AG2403" s="11">
        <f>IF(Z2403=1,AF2403*1.08,IF(Z2403=4,AF2403*1.08,IF(Z2403=2,0,IF(AE2403&lt;=100,(AF2403*1.25),IF(AE2403&lt;=200,134.5+((AE2403-100)*1.04*1.16),255.14+((AE2403-200)*1.02*1.12))))))</f>
        <v>398.23702400000002</v>
      </c>
      <c r="AH2403" s="11">
        <f>IF(Z2403=1,0,IF(Z2403=4,0,(AG2403*1.08)))</f>
        <v>430.09598592000003</v>
      </c>
      <c r="AI2403" s="9">
        <f>TRUNC(AF2403,2)</f>
        <v>339.36</v>
      </c>
      <c r="AJ2403" s="9">
        <f>TRUNC(AG2403,2)</f>
        <v>398.23</v>
      </c>
      <c r="AK2403" s="9">
        <f>TRUNC(AH2403,2)</f>
        <v>430.09</v>
      </c>
      <c r="AL2403" s="13">
        <v>44170</v>
      </c>
      <c r="AM2403" s="13">
        <v>44187</v>
      </c>
      <c r="AN2403" s="13" t="s">
        <v>6541</v>
      </c>
    </row>
    <row r="2404" spans="1:40" ht="57" customHeight="1" x14ac:dyDescent="0.25">
      <c r="A2404" s="1">
        <v>8699606906414</v>
      </c>
      <c r="B2404" s="1" t="s">
        <v>1705</v>
      </c>
      <c r="C2404" s="1" t="s">
        <v>1706</v>
      </c>
      <c r="D2404" s="2" t="s">
        <v>150</v>
      </c>
      <c r="E2404" s="3" t="s">
        <v>5731</v>
      </c>
      <c r="F2404" s="3">
        <v>0</v>
      </c>
      <c r="G2404" s="2">
        <v>1</v>
      </c>
      <c r="H2404" s="3">
        <v>1</v>
      </c>
      <c r="I2404" s="3"/>
      <c r="J2404" s="3"/>
      <c r="K2404" s="3"/>
      <c r="L2404" s="4" t="s">
        <v>4351</v>
      </c>
      <c r="M2404" s="4" t="s">
        <v>352</v>
      </c>
      <c r="N2404" s="3" t="s">
        <v>5948</v>
      </c>
      <c r="O2404" s="17" t="s">
        <v>1708</v>
      </c>
      <c r="P2404" s="3" t="s">
        <v>221</v>
      </c>
      <c r="Q2404" s="3">
        <v>1</v>
      </c>
      <c r="R2404" s="3" t="s">
        <v>48</v>
      </c>
      <c r="S2404" s="10" t="s">
        <v>18</v>
      </c>
      <c r="T2404" s="3" t="s">
        <v>129</v>
      </c>
      <c r="U2404" s="38">
        <v>85.25</v>
      </c>
      <c r="V2404" s="38">
        <v>253.15</v>
      </c>
      <c r="W2404" s="38">
        <v>85.25</v>
      </c>
      <c r="X2404" s="3" t="s">
        <v>545</v>
      </c>
      <c r="Y2404" s="12"/>
      <c r="Z2404" s="1">
        <v>0</v>
      </c>
      <c r="AA2404" s="9">
        <v>325.26</v>
      </c>
      <c r="AB2404" s="9"/>
      <c r="AC2404" s="50"/>
      <c r="AD2404" s="50"/>
      <c r="AE2404" s="39">
        <v>325.26</v>
      </c>
      <c r="AF2404" s="11">
        <f>IF(Z2404=2,AE2404*1.08,IF(AE2404&lt;=10,(AE2404*1.09),IF(AE2404&lt;=50,(10*1.09)+((AE2404-10)*1.08),IF(AE2404&lt;=100,(10*1.09)+((50-10)*1.08)+((AE2404-50)*1.07),IF(AE2404&lt;=200,(10*1.09)+((50-10)*1.08)+((100-50)*1.07)+((AE2404-100)*1.04),(10*1.09)+((50-10)*1.08)+((100-50)*1.07)+((200-100)*1.04)+((AE2404-200)*1.02))))))</f>
        <v>339.36519999999996</v>
      </c>
      <c r="AG2404" s="11">
        <f>IF(Z2404=1,AF2404*1.08,IF(Z2404=4,AF2404*1.08,IF(Z2404=2,0,IF(AE2404&lt;=100,(AF2404*1.25),IF(AE2404&lt;=200,134.5+((AE2404-100)*1.04*1.16),255.14+((AE2404-200)*1.02*1.12))))))</f>
        <v>398.23702400000002</v>
      </c>
      <c r="AH2404" s="11">
        <f>IF(Z2404=1,0,IF(Z2404=4,0,(AG2404*1.08)))</f>
        <v>430.09598592000003</v>
      </c>
      <c r="AI2404" s="9">
        <f>TRUNC(AF2404,2)</f>
        <v>339.36</v>
      </c>
      <c r="AJ2404" s="9">
        <f>TRUNC(AG2404,2)</f>
        <v>398.23</v>
      </c>
      <c r="AK2404" s="9">
        <f>TRUNC(AH2404,2)</f>
        <v>430.09</v>
      </c>
      <c r="AL2404" s="13">
        <v>44170</v>
      </c>
      <c r="AM2404" s="13">
        <v>44187</v>
      </c>
      <c r="AN2404" s="13" t="s">
        <v>6541</v>
      </c>
    </row>
    <row r="2405" spans="1:40" ht="57" customHeight="1" x14ac:dyDescent="0.25">
      <c r="A2405" s="1">
        <v>8699559760019</v>
      </c>
      <c r="B2405" s="1" t="s">
        <v>1705</v>
      </c>
      <c r="C2405" s="1" t="s">
        <v>1706</v>
      </c>
      <c r="D2405" s="2" t="s">
        <v>150</v>
      </c>
      <c r="E2405" s="3" t="s">
        <v>5731</v>
      </c>
      <c r="F2405" s="3">
        <v>0</v>
      </c>
      <c r="G2405" s="2">
        <v>1</v>
      </c>
      <c r="H2405" s="3">
        <v>1</v>
      </c>
      <c r="I2405" s="3"/>
      <c r="J2405" s="3"/>
      <c r="K2405" s="3"/>
      <c r="L2405" s="4" t="s">
        <v>1707</v>
      </c>
      <c r="M2405" s="4" t="s">
        <v>352</v>
      </c>
      <c r="N2405" s="3" t="s">
        <v>5986</v>
      </c>
      <c r="O2405" s="17" t="s">
        <v>1708</v>
      </c>
      <c r="P2405" s="3" t="s">
        <v>221</v>
      </c>
      <c r="Q2405" s="3">
        <v>1</v>
      </c>
      <c r="R2405" s="3" t="s">
        <v>48</v>
      </c>
      <c r="S2405" s="10" t="s">
        <v>18</v>
      </c>
      <c r="T2405" s="3" t="s">
        <v>129</v>
      </c>
      <c r="U2405" s="38">
        <v>85.25</v>
      </c>
      <c r="V2405" s="38">
        <v>253.15</v>
      </c>
      <c r="W2405" s="38">
        <v>85.25</v>
      </c>
      <c r="X2405" s="3" t="s">
        <v>545</v>
      </c>
      <c r="Y2405" s="12"/>
      <c r="Z2405" s="1">
        <v>0</v>
      </c>
      <c r="AA2405" s="9">
        <v>196.22</v>
      </c>
      <c r="AB2405" s="9"/>
      <c r="AC2405" s="50">
        <f>IF(AD2405=AK2405,1,0)</f>
        <v>1</v>
      </c>
      <c r="AD2405" s="50">
        <v>270.62</v>
      </c>
      <c r="AE2405" s="39">
        <v>196.22</v>
      </c>
      <c r="AF2405" s="11">
        <f>IF(Z2405=2,AE2405*1.08,IF(AE2405&lt;=10,(AE2405*1.09),IF(AE2405&lt;=50,(10*1.09)+((AE2405-10)*1.08),IF(AE2405&lt;=100,(10*1.09)+((50-10)*1.08)+((AE2405-50)*1.07),IF(AE2405&lt;=200,(10*1.09)+((50-10)*1.08)+((100-50)*1.07)+((AE2405-100)*1.04),(10*1.09)+((50-10)*1.08)+((100-50)*1.07)+((200-100)*1.04)+((AE2405-200)*1.02))))))</f>
        <v>207.66879999999998</v>
      </c>
      <c r="AG2405" s="11">
        <f>IF(Z2405=1,AF2405*1.08,IF(Z2405=4,AF2405*1.08,IF(Z2405=2,0,IF(AE2405&lt;=100,(AF2405*1.25),IF(AE2405&lt;=200,134.5+((AE2405-100)*1.04*1.16),255.14+((AE2405-200)*1.02*1.12))))))</f>
        <v>250.57980799999999</v>
      </c>
      <c r="AH2405" s="11">
        <f>IF(Z2405=1,0,IF(Z2405=4,0,(AG2405*1.08)))</f>
        <v>270.62619264</v>
      </c>
      <c r="AI2405" s="9">
        <f>TRUNC(AF2405,2)</f>
        <v>207.66</v>
      </c>
      <c r="AJ2405" s="9">
        <f>TRUNC(AG2405,2)</f>
        <v>250.57</v>
      </c>
      <c r="AK2405" s="9">
        <f>TRUNC(AH2405,2)</f>
        <v>270.62</v>
      </c>
      <c r="AL2405" s="13">
        <v>44170</v>
      </c>
      <c r="AM2405" s="13">
        <v>44187</v>
      </c>
      <c r="AN2405" s="13" t="s">
        <v>6541</v>
      </c>
    </row>
    <row r="2406" spans="1:40" ht="57" customHeight="1" x14ac:dyDescent="0.25">
      <c r="A2406" s="1">
        <v>8681735760104</v>
      </c>
      <c r="B2406" s="1" t="s">
        <v>1705</v>
      </c>
      <c r="C2406" s="1" t="s">
        <v>1706</v>
      </c>
      <c r="D2406" s="2" t="s">
        <v>150</v>
      </c>
      <c r="E2406" s="3" t="s">
        <v>5731</v>
      </c>
      <c r="F2406" s="3">
        <v>0</v>
      </c>
      <c r="G2406" s="2">
        <v>1</v>
      </c>
      <c r="H2406" s="3">
        <v>1</v>
      </c>
      <c r="I2406" s="3"/>
      <c r="J2406" s="3"/>
      <c r="K2406" s="3"/>
      <c r="L2406" s="4" t="s">
        <v>614</v>
      </c>
      <c r="M2406" s="4" t="s">
        <v>352</v>
      </c>
      <c r="N2406" s="3" t="s">
        <v>5906</v>
      </c>
      <c r="O2406" s="17" t="s">
        <v>1708</v>
      </c>
      <c r="P2406" s="3" t="s">
        <v>221</v>
      </c>
      <c r="Q2406" s="3">
        <v>1</v>
      </c>
      <c r="R2406" s="3" t="s">
        <v>48</v>
      </c>
      <c r="S2406" s="10" t="s">
        <v>18</v>
      </c>
      <c r="T2406" s="3" t="s">
        <v>129</v>
      </c>
      <c r="U2406" s="38">
        <v>85.25</v>
      </c>
      <c r="V2406" s="38">
        <v>253.15</v>
      </c>
      <c r="W2406" s="38">
        <v>85.25</v>
      </c>
      <c r="X2406" s="11" t="s">
        <v>545</v>
      </c>
      <c r="Y2406" s="12"/>
      <c r="Z2406" s="1">
        <v>0</v>
      </c>
      <c r="AA2406" s="9">
        <v>325.26</v>
      </c>
      <c r="AB2406" s="9"/>
      <c r="AC2406" s="50">
        <f>IF(AD2406=AK2406,1,0)</f>
        <v>0</v>
      </c>
      <c r="AD2406" s="50">
        <v>630.74</v>
      </c>
      <c r="AE2406" s="39">
        <v>325.26</v>
      </c>
      <c r="AF2406" s="11">
        <f>IF(Z2406=2,AE2406*1.08,IF(AE2406&lt;=10,(AE2406*1.09),IF(AE2406&lt;=50,(10*1.09)+((AE2406-10)*1.08),IF(AE2406&lt;=100,(10*1.09)+((50-10)*1.08)+((AE2406-50)*1.07),IF(AE2406&lt;=200,(10*1.09)+((50-10)*1.08)+((100-50)*1.07)+((AE2406-100)*1.04),(10*1.09)+((50-10)*1.08)+((100-50)*1.07)+((200-100)*1.04)+((AE2406-200)*1.02))))))</f>
        <v>339.36519999999996</v>
      </c>
      <c r="AG2406" s="11">
        <f>IF(Z2406=1,AF2406*1.08,IF(Z2406=4,AF2406*1.08,IF(Z2406=2,0,IF(AE2406&lt;=100,(AF2406*1.25),IF(AE2406&lt;=200,134.5+((AE2406-100)*1.04*1.16),255.14+((AE2406-200)*1.02*1.12))))))</f>
        <v>398.23702400000002</v>
      </c>
      <c r="AH2406" s="11">
        <f>IF(Z2406=1,0,IF(Z2406=4,0,(AG2406*1.08)))</f>
        <v>430.09598592000003</v>
      </c>
      <c r="AI2406" s="9">
        <f>TRUNC(AF2406,2)</f>
        <v>339.36</v>
      </c>
      <c r="AJ2406" s="9">
        <f>TRUNC(AG2406,2)</f>
        <v>398.23</v>
      </c>
      <c r="AK2406" s="9">
        <f>TRUNC(AH2406,2)</f>
        <v>430.09</v>
      </c>
      <c r="AL2406" s="13">
        <v>44170</v>
      </c>
      <c r="AM2406" s="13">
        <v>44187</v>
      </c>
      <c r="AN2406" s="13" t="s">
        <v>6541</v>
      </c>
    </row>
    <row r="2407" spans="1:40" ht="57" customHeight="1" x14ac:dyDescent="0.25">
      <c r="A2407" s="1">
        <v>8699823690226</v>
      </c>
      <c r="B2407" s="1" t="s">
        <v>1705</v>
      </c>
      <c r="C2407" s="1" t="s">
        <v>1706</v>
      </c>
      <c r="D2407" s="2" t="s">
        <v>150</v>
      </c>
      <c r="E2407" s="3" t="s">
        <v>5731</v>
      </c>
      <c r="F2407" s="3">
        <v>0</v>
      </c>
      <c r="G2407" s="2">
        <v>1</v>
      </c>
      <c r="H2407" s="3">
        <v>1</v>
      </c>
      <c r="I2407" s="3"/>
      <c r="J2407" s="3"/>
      <c r="K2407" s="3"/>
      <c r="L2407" s="4" t="s">
        <v>615</v>
      </c>
      <c r="M2407" s="4" t="s">
        <v>352</v>
      </c>
      <c r="N2407" s="3" t="s">
        <v>5916</v>
      </c>
      <c r="O2407" s="3" t="s">
        <v>740</v>
      </c>
      <c r="P2407" s="3" t="s">
        <v>221</v>
      </c>
      <c r="Q2407" s="3">
        <v>1</v>
      </c>
      <c r="R2407" s="3" t="s">
        <v>48</v>
      </c>
      <c r="S2407" s="10" t="s">
        <v>18</v>
      </c>
      <c r="T2407" s="3" t="s">
        <v>545</v>
      </c>
      <c r="U2407" s="38">
        <v>188.19</v>
      </c>
      <c r="V2407" s="38">
        <v>312.12</v>
      </c>
      <c r="W2407" s="38">
        <v>187.27</v>
      </c>
      <c r="X2407" s="11" t="s">
        <v>153</v>
      </c>
      <c r="Y2407" s="12"/>
      <c r="Z2407" s="1">
        <v>0</v>
      </c>
      <c r="AA2407" s="9">
        <v>714.46</v>
      </c>
      <c r="AB2407" s="9"/>
      <c r="AC2407" s="50"/>
      <c r="AD2407" s="50"/>
      <c r="AE2407" s="39">
        <v>714.46</v>
      </c>
      <c r="AF2407" s="11">
        <f>IF(Z2407=2,AE2407*1.08,IF(AE2407&lt;=10,(AE2407*1.09),IF(AE2407&lt;=50,(10*1.09)+((AE2407-10)*1.08),IF(AE2407&lt;=100,(10*1.09)+((50-10)*1.08)+((AE2407-50)*1.07),IF(AE2407&lt;=200,(10*1.09)+((50-10)*1.08)+((100-50)*1.07)+((AE2407-100)*1.04),(10*1.09)+((50-10)*1.08)+((100-50)*1.07)+((200-100)*1.04)+((AE2407-200)*1.02))))))</f>
        <v>736.34920000000011</v>
      </c>
      <c r="AG2407" s="11">
        <f>IF(Z2407=1,AF2407*1.08,IF(Z2407=4,AF2407*1.08,IF(Z2407=2,0,IF(AE2407&lt;=100,(AF2407*1.25),IF(AE2407&lt;=200,134.5+((AE2407-100)*1.04*1.16),255.14+((AE2407-200)*1.02*1.12))))))</f>
        <v>842.85910400000012</v>
      </c>
      <c r="AH2407" s="11">
        <f>IF(Z2407=1,0,IF(Z2407=4,0,(AG2407*1.08)))</f>
        <v>910.28783232000023</v>
      </c>
      <c r="AI2407" s="9">
        <f>TRUNC(AF2407,2)</f>
        <v>736.34</v>
      </c>
      <c r="AJ2407" s="9">
        <f>TRUNC(AG2407,2)</f>
        <v>842.85</v>
      </c>
      <c r="AK2407" s="9">
        <f>TRUNC(AH2407,2)</f>
        <v>910.28</v>
      </c>
      <c r="AL2407" s="13">
        <v>44170</v>
      </c>
      <c r="AM2407" s="13">
        <v>44187</v>
      </c>
      <c r="AN2407" s="13" t="s">
        <v>6541</v>
      </c>
    </row>
    <row r="2408" spans="1:40" ht="57" customHeight="1" x14ac:dyDescent="0.25">
      <c r="A2408" s="1">
        <v>8681697760013</v>
      </c>
      <c r="B2408" s="1" t="s">
        <v>1705</v>
      </c>
      <c r="C2408" s="1" t="s">
        <v>1706</v>
      </c>
      <c r="D2408" s="2" t="s">
        <v>150</v>
      </c>
      <c r="E2408" s="3" t="s">
        <v>5731</v>
      </c>
      <c r="F2408" s="3">
        <v>0</v>
      </c>
      <c r="G2408" s="2">
        <v>1</v>
      </c>
      <c r="H2408" s="3">
        <v>1</v>
      </c>
      <c r="I2408" s="3"/>
      <c r="J2408" s="3"/>
      <c r="K2408" s="3"/>
      <c r="L2408" s="4" t="s">
        <v>1311</v>
      </c>
      <c r="M2408" s="4" t="s">
        <v>352</v>
      </c>
      <c r="N2408" s="3" t="s">
        <v>5967</v>
      </c>
      <c r="O2408" s="3" t="s">
        <v>1708</v>
      </c>
      <c r="P2408" s="3" t="s">
        <v>221</v>
      </c>
      <c r="Q2408" s="3">
        <v>1</v>
      </c>
      <c r="R2408" s="3" t="s">
        <v>48</v>
      </c>
      <c r="S2408" s="10" t="s">
        <v>18</v>
      </c>
      <c r="T2408" s="3" t="s">
        <v>129</v>
      </c>
      <c r="U2408" s="38">
        <v>85.25</v>
      </c>
      <c r="V2408" s="38">
        <v>253.15</v>
      </c>
      <c r="W2408" s="38">
        <v>85.25</v>
      </c>
      <c r="X2408" s="3" t="s">
        <v>545</v>
      </c>
      <c r="Y2408" s="12"/>
      <c r="Z2408" s="1">
        <v>0</v>
      </c>
      <c r="AA2408" s="9">
        <v>325.17</v>
      </c>
      <c r="AB2408" s="9"/>
      <c r="AC2408" s="50">
        <f>IF(AD2408=AK2408,1,0)</f>
        <v>1</v>
      </c>
      <c r="AD2408" s="50">
        <v>429.98</v>
      </c>
      <c r="AE2408" s="39">
        <v>325.17</v>
      </c>
      <c r="AF2408" s="11">
        <f>IF(Z2408=2,AE2408*1.08,IF(AE2408&lt;=10,(AE2408*1.09),IF(AE2408&lt;=50,(10*1.09)+((AE2408-10)*1.08),IF(AE2408&lt;=100,(10*1.09)+((50-10)*1.08)+((AE2408-50)*1.07),IF(AE2408&lt;=200,(10*1.09)+((50-10)*1.08)+((100-50)*1.07)+((AE2408-100)*1.04),(10*1.09)+((50-10)*1.08)+((100-50)*1.07)+((200-100)*1.04)+((AE2408-200)*1.02))))))</f>
        <v>339.27340000000004</v>
      </c>
      <c r="AG2408" s="11">
        <f>IF(Z2408=1,AF2408*1.08,IF(Z2408=4,AF2408*1.08,IF(Z2408=2,0,IF(AE2408&lt;=100,(AF2408*1.25),IF(AE2408&lt;=200,134.5+((AE2408-100)*1.04*1.16),255.14+((AE2408-200)*1.02*1.12))))))</f>
        <v>398.13420800000006</v>
      </c>
      <c r="AH2408" s="11">
        <f>IF(Z2408=1,0,IF(Z2408=4,0,(AG2408*1.08)))</f>
        <v>429.98494464000009</v>
      </c>
      <c r="AI2408" s="9">
        <f>TRUNC(AF2408,2)</f>
        <v>339.27</v>
      </c>
      <c r="AJ2408" s="9">
        <f>TRUNC(AG2408,2)</f>
        <v>398.13</v>
      </c>
      <c r="AK2408" s="9">
        <f>TRUNC(AH2408,2)</f>
        <v>429.98</v>
      </c>
      <c r="AL2408" s="13">
        <v>44170</v>
      </c>
      <c r="AM2408" s="13">
        <v>44187</v>
      </c>
      <c r="AN2408" s="13" t="s">
        <v>6541</v>
      </c>
    </row>
    <row r="2409" spans="1:40" ht="57" customHeight="1" x14ac:dyDescent="0.25">
      <c r="A2409" s="1">
        <v>8699525766250</v>
      </c>
      <c r="B2409" s="1" t="s">
        <v>1705</v>
      </c>
      <c r="C2409" s="1" t="s">
        <v>1706</v>
      </c>
      <c r="D2409" s="2" t="s">
        <v>150</v>
      </c>
      <c r="E2409" s="3" t="s">
        <v>5731</v>
      </c>
      <c r="F2409" s="3">
        <v>0</v>
      </c>
      <c r="G2409" s="2">
        <v>1</v>
      </c>
      <c r="H2409" s="3">
        <v>1</v>
      </c>
      <c r="I2409" s="3"/>
      <c r="J2409" s="3"/>
      <c r="K2409" s="3"/>
      <c r="L2409" s="4" t="s">
        <v>700</v>
      </c>
      <c r="M2409" s="4" t="s">
        <v>352</v>
      </c>
      <c r="N2409" s="3" t="s">
        <v>5922</v>
      </c>
      <c r="O2409" s="17" t="s">
        <v>1708</v>
      </c>
      <c r="P2409" s="3" t="s">
        <v>221</v>
      </c>
      <c r="Q2409" s="3">
        <v>1</v>
      </c>
      <c r="R2409" s="3" t="s">
        <v>48</v>
      </c>
      <c r="S2409" s="10" t="s">
        <v>18</v>
      </c>
      <c r="T2409" s="3" t="s">
        <v>129</v>
      </c>
      <c r="U2409" s="46">
        <v>85.25</v>
      </c>
      <c r="V2409" s="46">
        <v>253.15</v>
      </c>
      <c r="W2409" s="46">
        <v>85.25</v>
      </c>
      <c r="X2409" s="11" t="s">
        <v>545</v>
      </c>
      <c r="Y2409" s="12"/>
      <c r="Z2409" s="1">
        <v>0</v>
      </c>
      <c r="AA2409" s="9">
        <v>325.26</v>
      </c>
      <c r="AB2409" s="9"/>
      <c r="AC2409" s="50"/>
      <c r="AD2409" s="50"/>
      <c r="AE2409" s="39">
        <v>325.26</v>
      </c>
      <c r="AF2409" s="11">
        <f>IF(Z2409=2,AE2409*1.08,IF(AE2409&lt;=10,(AE2409*1.09),IF(AE2409&lt;=50,(10*1.09)+((AE2409-10)*1.08),IF(AE2409&lt;=100,(10*1.09)+((50-10)*1.08)+((AE2409-50)*1.07),IF(AE2409&lt;=200,(10*1.09)+((50-10)*1.08)+((100-50)*1.07)+((AE2409-100)*1.04),(10*1.09)+((50-10)*1.08)+((100-50)*1.07)+((200-100)*1.04)+((AE2409-200)*1.02))))))</f>
        <v>339.36519999999996</v>
      </c>
      <c r="AG2409" s="11">
        <f>IF(Z2409=1,AF2409*1.08,IF(Z2409=4,AF2409*1.08,IF(Z2409=2,0,IF(AE2409&lt;=100,(AF2409*1.25),IF(AE2409&lt;=200,134.5+((AE2409-100)*1.04*1.16),255.14+((AE2409-200)*1.02*1.12))))))</f>
        <v>398.23702400000002</v>
      </c>
      <c r="AH2409" s="11">
        <f>IF(Z2409=1,0,IF(Z2409=4,0,(AG2409*1.08)))</f>
        <v>430.09598592000003</v>
      </c>
      <c r="AI2409" s="9">
        <f>TRUNC(AF2409,2)</f>
        <v>339.36</v>
      </c>
      <c r="AJ2409" s="9">
        <f>TRUNC(AG2409,2)</f>
        <v>398.23</v>
      </c>
      <c r="AK2409" s="9">
        <f>TRUNC(AH2409,2)</f>
        <v>430.09</v>
      </c>
      <c r="AL2409" s="13">
        <v>44170</v>
      </c>
      <c r="AM2409" s="13">
        <v>44187</v>
      </c>
      <c r="AN2409" s="13" t="s">
        <v>6541</v>
      </c>
    </row>
    <row r="2410" spans="1:40" ht="57" customHeight="1" x14ac:dyDescent="0.25">
      <c r="A2410" s="1">
        <v>8699795590012</v>
      </c>
      <c r="B2410" s="1" t="s">
        <v>2983</v>
      </c>
      <c r="C2410" s="1" t="s">
        <v>2984</v>
      </c>
      <c r="D2410" s="2" t="s">
        <v>44</v>
      </c>
      <c r="E2410" s="3" t="s">
        <v>133</v>
      </c>
      <c r="F2410" s="3">
        <v>0</v>
      </c>
      <c r="G2410" s="2">
        <v>2</v>
      </c>
      <c r="H2410" s="3">
        <v>1</v>
      </c>
      <c r="I2410" s="3"/>
      <c r="J2410" s="3"/>
      <c r="K2410" s="3"/>
      <c r="L2410" s="4" t="s">
        <v>6123</v>
      </c>
      <c r="M2410" s="4" t="s">
        <v>2985</v>
      </c>
      <c r="N2410" s="3" t="s">
        <v>6002</v>
      </c>
      <c r="O2410" s="3">
        <v>20</v>
      </c>
      <c r="P2410" s="3" t="s">
        <v>76</v>
      </c>
      <c r="Q2410" s="3">
        <v>1</v>
      </c>
      <c r="R2410" s="3" t="s">
        <v>48</v>
      </c>
      <c r="S2410" s="10" t="s">
        <v>49</v>
      </c>
      <c r="T2410" s="3" t="s">
        <v>153</v>
      </c>
      <c r="U2410" s="46">
        <v>4.41</v>
      </c>
      <c r="V2410" s="46">
        <v>4.43</v>
      </c>
      <c r="W2410" s="46">
        <v>3.54</v>
      </c>
      <c r="X2410" s="3" t="s">
        <v>153</v>
      </c>
      <c r="Y2410" s="42">
        <v>1</v>
      </c>
      <c r="Z2410" s="1">
        <v>0</v>
      </c>
      <c r="AA2410" s="9">
        <v>25.76</v>
      </c>
      <c r="AB2410" s="9"/>
      <c r="AC2410" s="50">
        <f>IF(AD2410=AK2410,1,0)</f>
        <v>1</v>
      </c>
      <c r="AD2410" s="50">
        <v>37.69</v>
      </c>
      <c r="AE2410" s="39">
        <v>25.76</v>
      </c>
      <c r="AF2410" s="11">
        <f>IF(Z2410=2,AE2410*1.08,IF(AE2410&lt;=10,(AE2410*1.09),IF(AE2410&lt;=50,(10*1.09)+((AE2410-10)*1.08),IF(AE2410&lt;=100,(10*1.09)+((50-10)*1.08)+((AE2410-50)*1.07),IF(AE2410&lt;=200,(10*1.09)+((50-10)*1.08)+((100-50)*1.07)+((AE2410-100)*1.04),(10*1.09)+((50-10)*1.08)+((100-50)*1.07)+((200-100)*1.04)+((AE2410-200)*1.02))))))</f>
        <v>27.9208</v>
      </c>
      <c r="AG2410" s="11">
        <f>IF(Z2410=1,AF2410*1.08,IF(Z2410=4,AF2410*1.08,IF(Z2410=2,0,IF(AE2410&lt;=100,(AF2410*1.25),IF(AE2410&lt;=200,134.5+((AE2410-100)*1.04*1.16),255.14+((AE2410-200)*1.02*1.12))))))</f>
        <v>34.900999999999996</v>
      </c>
      <c r="AH2410" s="11">
        <f>IF(Z2410=1,0,IF(Z2410=4,0,(AG2410*1.08)))</f>
        <v>37.693080000000002</v>
      </c>
      <c r="AI2410" s="9">
        <f>TRUNC(AF2410,2)</f>
        <v>27.92</v>
      </c>
      <c r="AJ2410" s="9">
        <f>TRUNC(AG2410,2)</f>
        <v>34.9</v>
      </c>
      <c r="AK2410" s="9">
        <f>TRUNC(AH2410,2)</f>
        <v>37.69</v>
      </c>
      <c r="AL2410" s="13">
        <v>44170</v>
      </c>
      <c r="AM2410" s="13">
        <v>44187</v>
      </c>
      <c r="AN2410" s="13" t="s">
        <v>6541</v>
      </c>
    </row>
    <row r="2411" spans="1:40" ht="57" customHeight="1" x14ac:dyDescent="0.25">
      <c r="A2411" s="1">
        <v>8699795750225</v>
      </c>
      <c r="B2411" s="1" t="s">
        <v>2983</v>
      </c>
      <c r="C2411" s="1" t="s">
        <v>2984</v>
      </c>
      <c r="D2411" s="2" t="s">
        <v>44</v>
      </c>
      <c r="E2411" s="3" t="s">
        <v>133</v>
      </c>
      <c r="F2411" s="3">
        <v>0</v>
      </c>
      <c r="G2411" s="2">
        <v>2</v>
      </c>
      <c r="H2411" s="3">
        <v>1</v>
      </c>
      <c r="I2411" s="3"/>
      <c r="J2411" s="3"/>
      <c r="K2411" s="3"/>
      <c r="L2411" s="4" t="s">
        <v>4153</v>
      </c>
      <c r="M2411" s="4" t="s">
        <v>2985</v>
      </c>
      <c r="N2411" s="3" t="s">
        <v>6002</v>
      </c>
      <c r="O2411" s="3">
        <v>50</v>
      </c>
      <c r="P2411" s="3" t="s">
        <v>76</v>
      </c>
      <c r="Q2411" s="3">
        <v>1</v>
      </c>
      <c r="R2411" s="3" t="s">
        <v>48</v>
      </c>
      <c r="S2411" s="10" t="s">
        <v>49</v>
      </c>
      <c r="T2411" s="3" t="s">
        <v>153</v>
      </c>
      <c r="U2411" s="46">
        <v>6.27</v>
      </c>
      <c r="V2411" s="46">
        <v>6.27</v>
      </c>
      <c r="W2411" s="46">
        <v>5.01</v>
      </c>
      <c r="X2411" s="3" t="s">
        <v>153</v>
      </c>
      <c r="Y2411" s="42">
        <v>1</v>
      </c>
      <c r="Z2411" s="1">
        <v>0</v>
      </c>
      <c r="AA2411" s="9">
        <v>31.15</v>
      </c>
      <c r="AB2411" s="9"/>
      <c r="AC2411" s="50">
        <f>IF(AD2411=AK2411,1,0)</f>
        <v>1</v>
      </c>
      <c r="AD2411" s="50">
        <v>45.55</v>
      </c>
      <c r="AE2411" s="39">
        <v>31.15</v>
      </c>
      <c r="AF2411" s="11">
        <f>IF(Z2411=2,AE2411*1.08,IF(AE2411&lt;=10,(AE2411*1.09),IF(AE2411&lt;=50,(10*1.09)+((AE2411-10)*1.08),IF(AE2411&lt;=100,(10*1.09)+((50-10)*1.08)+((AE2411-50)*1.07),IF(AE2411&lt;=200,(10*1.09)+((50-10)*1.08)+((100-50)*1.07)+((AE2411-100)*1.04),(10*1.09)+((50-10)*1.08)+((100-50)*1.07)+((200-100)*1.04)+((AE2411-200)*1.02))))))</f>
        <v>33.741999999999997</v>
      </c>
      <c r="AG2411" s="11">
        <f>IF(Z2411=1,AF2411*1.08,IF(Z2411=4,AF2411*1.08,IF(Z2411=2,0,IF(AE2411&lt;=100,(AF2411*1.25),IF(AE2411&lt;=200,134.5+((AE2411-100)*1.04*1.16),255.14+((AE2411-200)*1.02*1.12))))))</f>
        <v>42.177499999999995</v>
      </c>
      <c r="AH2411" s="11">
        <f>IF(Z2411=1,0,IF(Z2411=4,0,(AG2411*1.08)))</f>
        <v>45.551699999999997</v>
      </c>
      <c r="AI2411" s="9">
        <f>TRUNC(AF2411,2)</f>
        <v>33.74</v>
      </c>
      <c r="AJ2411" s="9">
        <f>TRUNC(AG2411,2)</f>
        <v>42.17</v>
      </c>
      <c r="AK2411" s="9">
        <f>TRUNC(AH2411,2)</f>
        <v>45.55</v>
      </c>
      <c r="AL2411" s="13">
        <v>44170</v>
      </c>
      <c r="AM2411" s="13">
        <v>44187</v>
      </c>
      <c r="AN2411" s="13" t="s">
        <v>6541</v>
      </c>
    </row>
    <row r="2412" spans="1:40" ht="57" customHeight="1" x14ac:dyDescent="0.25">
      <c r="A2412" s="1">
        <v>8699795750201</v>
      </c>
      <c r="B2412" s="1" t="s">
        <v>2983</v>
      </c>
      <c r="C2412" s="1" t="s">
        <v>2984</v>
      </c>
      <c r="D2412" s="2" t="s">
        <v>44</v>
      </c>
      <c r="E2412" s="3" t="s">
        <v>133</v>
      </c>
      <c r="F2412" s="3">
        <v>0</v>
      </c>
      <c r="G2412" s="2">
        <v>2</v>
      </c>
      <c r="H2412" s="3">
        <v>1</v>
      </c>
      <c r="I2412" s="3"/>
      <c r="J2412" s="3"/>
      <c r="K2412" s="3"/>
      <c r="L2412" s="4" t="s">
        <v>4154</v>
      </c>
      <c r="M2412" s="4" t="s">
        <v>2985</v>
      </c>
      <c r="N2412" s="3" t="s">
        <v>6002</v>
      </c>
      <c r="O2412" s="3">
        <v>200</v>
      </c>
      <c r="P2412" s="3" t="s">
        <v>76</v>
      </c>
      <c r="Q2412" s="3">
        <v>1</v>
      </c>
      <c r="R2412" s="3" t="s">
        <v>48</v>
      </c>
      <c r="S2412" s="10" t="s">
        <v>49</v>
      </c>
      <c r="T2412" s="3" t="s">
        <v>153</v>
      </c>
      <c r="U2412" s="46">
        <v>2.83</v>
      </c>
      <c r="V2412" s="46">
        <v>2.83</v>
      </c>
      <c r="W2412" s="46">
        <v>0</v>
      </c>
      <c r="X2412" s="3" t="s">
        <v>153</v>
      </c>
      <c r="Y2412" s="42">
        <v>1</v>
      </c>
      <c r="Z2412" s="1">
        <v>0</v>
      </c>
      <c r="AA2412" s="9">
        <v>31.15</v>
      </c>
      <c r="AB2412" s="9"/>
      <c r="AC2412" s="50">
        <f>IF(AD2412=AK2412,1,0)</f>
        <v>1</v>
      </c>
      <c r="AD2412" s="50">
        <v>45.55</v>
      </c>
      <c r="AE2412" s="39">
        <v>31.15</v>
      </c>
      <c r="AF2412" s="11">
        <f>IF(Z2412=2,AE2412*1.08,IF(AE2412&lt;=10,(AE2412*1.09),IF(AE2412&lt;=50,(10*1.09)+((AE2412-10)*1.08),IF(AE2412&lt;=100,(10*1.09)+((50-10)*1.08)+((AE2412-50)*1.07),IF(AE2412&lt;=200,(10*1.09)+((50-10)*1.08)+((100-50)*1.07)+((AE2412-100)*1.04),(10*1.09)+((50-10)*1.08)+((100-50)*1.07)+((200-100)*1.04)+((AE2412-200)*1.02))))))</f>
        <v>33.741999999999997</v>
      </c>
      <c r="AG2412" s="11">
        <f>IF(Z2412=1,AF2412*1.08,IF(Z2412=4,AF2412*1.08,IF(Z2412=2,0,IF(AE2412&lt;=100,(AF2412*1.25),IF(AE2412&lt;=200,134.5+((AE2412-100)*1.04*1.16),255.14+((AE2412-200)*1.02*1.12))))))</f>
        <v>42.177499999999995</v>
      </c>
      <c r="AH2412" s="11">
        <f>IF(Z2412=1,0,IF(Z2412=4,0,(AG2412*1.08)))</f>
        <v>45.551699999999997</v>
      </c>
      <c r="AI2412" s="9">
        <f>TRUNC(AF2412,2)</f>
        <v>33.74</v>
      </c>
      <c r="AJ2412" s="9">
        <f>TRUNC(AG2412,2)</f>
        <v>42.17</v>
      </c>
      <c r="AK2412" s="9">
        <f>TRUNC(AH2412,2)</f>
        <v>45.55</v>
      </c>
      <c r="AL2412" s="13">
        <v>44170</v>
      </c>
      <c r="AM2412" s="13">
        <v>44187</v>
      </c>
      <c r="AN2412" s="13" t="s">
        <v>6541</v>
      </c>
    </row>
    <row r="2413" spans="1:40" ht="57" customHeight="1" x14ac:dyDescent="0.25">
      <c r="A2413" s="1">
        <v>8699587754202</v>
      </c>
      <c r="B2413" s="1" t="s">
        <v>4308</v>
      </c>
      <c r="C2413" s="1" t="s">
        <v>4309</v>
      </c>
      <c r="D2413" s="2" t="s">
        <v>150</v>
      </c>
      <c r="E2413" s="3" t="s">
        <v>133</v>
      </c>
      <c r="F2413" s="3">
        <v>0</v>
      </c>
      <c r="G2413" s="2">
        <v>1</v>
      </c>
      <c r="H2413" s="3">
        <v>1</v>
      </c>
      <c r="I2413" s="3"/>
      <c r="J2413" s="3"/>
      <c r="K2413" s="3"/>
      <c r="L2413" s="4" t="s">
        <v>5585</v>
      </c>
      <c r="M2413" s="4" t="s">
        <v>836</v>
      </c>
      <c r="N2413" s="3" t="s">
        <v>5937</v>
      </c>
      <c r="O2413" s="3">
        <v>100</v>
      </c>
      <c r="P2413" s="3" t="s">
        <v>76</v>
      </c>
      <c r="Q2413" s="3">
        <v>5</v>
      </c>
      <c r="R2413" s="16" t="s">
        <v>2735</v>
      </c>
      <c r="S2413" s="10" t="s">
        <v>18</v>
      </c>
      <c r="T2413" s="3" t="s">
        <v>111</v>
      </c>
      <c r="U2413" s="38">
        <v>4.95</v>
      </c>
      <c r="V2413" s="38">
        <v>4.95</v>
      </c>
      <c r="W2413" s="38">
        <v>3.96</v>
      </c>
      <c r="X2413" s="3" t="s">
        <v>111</v>
      </c>
      <c r="Y2413" s="12"/>
      <c r="Z2413" s="1">
        <v>0</v>
      </c>
      <c r="AA2413" s="9">
        <v>15.06</v>
      </c>
      <c r="AB2413" s="9"/>
      <c r="AC2413" s="50"/>
      <c r="AD2413" s="50"/>
      <c r="AE2413" s="39">
        <v>15.06</v>
      </c>
      <c r="AF2413" s="11">
        <f>IF(Z2413=2,AE2413*1.08,IF(AE2413&lt;=10,(AE2413*1.09),IF(AE2413&lt;=50,(10*1.09)+((AE2413-10)*1.08),IF(AE2413&lt;=100,(10*1.09)+((50-10)*1.08)+((AE2413-50)*1.07),IF(AE2413&lt;=200,(10*1.09)+((50-10)*1.08)+((100-50)*1.07)+((AE2413-100)*1.04),(10*1.09)+((50-10)*1.08)+((100-50)*1.07)+((200-100)*1.04)+((AE2413-200)*1.02))))))</f>
        <v>16.364800000000002</v>
      </c>
      <c r="AG2413" s="11">
        <f>IF(Z2413=1,AF2413*1.08,IF(Z2413=4,AF2413*1.08,IF(Z2413=2,0,IF(AE2413&lt;=100,(AF2413*1.25),IF(AE2413&lt;=200,134.5+((AE2413-100)*1.04*1.16),255.14+((AE2413-200)*1.02*1.12))))))</f>
        <v>20.456000000000003</v>
      </c>
      <c r="AH2413" s="11">
        <f>IF(Z2413=1,0,IF(Z2413=4,0,(AG2413*1.08)))</f>
        <v>22.092480000000005</v>
      </c>
      <c r="AI2413" s="9">
        <f>TRUNC(AF2413,2)</f>
        <v>16.36</v>
      </c>
      <c r="AJ2413" s="9">
        <f>TRUNC(AG2413,2)</f>
        <v>20.45</v>
      </c>
      <c r="AK2413" s="9">
        <f>TRUNC(AH2413,2)</f>
        <v>22.09</v>
      </c>
      <c r="AL2413" s="13">
        <v>44170</v>
      </c>
      <c r="AM2413" s="13">
        <v>44187</v>
      </c>
      <c r="AN2413" s="13" t="s">
        <v>6550</v>
      </c>
    </row>
    <row r="2414" spans="1:40" ht="57" customHeight="1" x14ac:dyDescent="0.25">
      <c r="A2414" s="1">
        <v>8681624980088</v>
      </c>
      <c r="B2414" s="1" t="s">
        <v>2743</v>
      </c>
      <c r="C2414" s="1" t="s">
        <v>2744</v>
      </c>
      <c r="D2414" s="2" t="s">
        <v>44</v>
      </c>
      <c r="E2414" s="3" t="s">
        <v>133</v>
      </c>
      <c r="F2414" s="3">
        <v>1</v>
      </c>
      <c r="G2414" s="2">
        <v>2</v>
      </c>
      <c r="H2414" s="3">
        <v>1</v>
      </c>
      <c r="I2414" s="3"/>
      <c r="J2414" s="3"/>
      <c r="K2414" s="3"/>
      <c r="L2414" s="4" t="s">
        <v>2745</v>
      </c>
      <c r="M2414" s="4" t="s">
        <v>819</v>
      </c>
      <c r="N2414" s="3" t="s">
        <v>5912</v>
      </c>
      <c r="O2414" s="3">
        <v>1000</v>
      </c>
      <c r="P2414" s="3" t="s">
        <v>76</v>
      </c>
      <c r="Q2414" s="3">
        <v>1</v>
      </c>
      <c r="R2414" s="16" t="s">
        <v>262</v>
      </c>
      <c r="S2414" s="10" t="s">
        <v>49</v>
      </c>
      <c r="T2414" s="3" t="s">
        <v>78</v>
      </c>
      <c r="U2414" s="38">
        <v>400</v>
      </c>
      <c r="V2414" s="38">
        <v>400</v>
      </c>
      <c r="W2414" s="38">
        <v>400</v>
      </c>
      <c r="X2414" s="11" t="s">
        <v>78</v>
      </c>
      <c r="Y2414" s="12"/>
      <c r="Z2414" s="1">
        <v>0</v>
      </c>
      <c r="AA2414" s="9">
        <v>1526.2</v>
      </c>
      <c r="AB2414" s="9"/>
      <c r="AC2414" s="50">
        <f>IF(AD2414=AK2414,1,0)</f>
        <v>1</v>
      </c>
      <c r="AD2414" s="50">
        <v>2100.1</v>
      </c>
      <c r="AE2414" s="39">
        <v>1678.82</v>
      </c>
      <c r="AF2414" s="11">
        <f>IF(Z2414=2,AE2414*1.08,IF(AE2414&lt;=10,(AE2414*1.09),IF(AE2414&lt;=50,(10*1.09)+((AE2414-10)*1.08),IF(AE2414&lt;=100,(10*1.09)+((50-10)*1.08)+((AE2414-50)*1.07),IF(AE2414&lt;=200,(10*1.09)+((50-10)*1.08)+((100-50)*1.07)+((AE2414-100)*1.04),(10*1.09)+((50-10)*1.08)+((100-50)*1.07)+((200-100)*1.04)+((AE2414-200)*1.02))))))</f>
        <v>1719.9963999999998</v>
      </c>
      <c r="AG2414" s="11">
        <f>IF(Z2414=1,AF2414*1.08,IF(Z2414=4,AF2414*1.08,IF(Z2414=2,0,IF(AE2414&lt;=100,(AF2414*1.25),IF(AE2414&lt;=200,134.5+((AE2414-100)*1.04*1.16),255.14+((AE2414-200)*1.02*1.12))))))</f>
        <v>1944.5439679999999</v>
      </c>
      <c r="AH2414" s="11">
        <f>IF(Z2414=1,0,IF(Z2414=4,0,(AG2414*1.08)))</f>
        <v>2100.1074854399999</v>
      </c>
      <c r="AI2414" s="9">
        <f>TRUNC(AF2414,2)</f>
        <v>1719.99</v>
      </c>
      <c r="AJ2414" s="9">
        <f>TRUNC(AG2414,2)</f>
        <v>1944.54</v>
      </c>
      <c r="AK2414" s="9">
        <f>TRUNC(AH2414,2)</f>
        <v>2100.1</v>
      </c>
      <c r="AL2414" s="13">
        <v>44170</v>
      </c>
      <c r="AM2414" s="13">
        <v>44187</v>
      </c>
      <c r="AN2414" s="13" t="s">
        <v>6543</v>
      </c>
    </row>
    <row r="2415" spans="1:40" ht="57" customHeight="1" x14ac:dyDescent="0.25">
      <c r="A2415" s="1">
        <v>8681624980095</v>
      </c>
      <c r="B2415" s="1" t="s">
        <v>310</v>
      </c>
      <c r="C2415" s="1" t="s">
        <v>311</v>
      </c>
      <c r="D2415" s="2" t="s">
        <v>44</v>
      </c>
      <c r="E2415" s="3" t="s">
        <v>5731</v>
      </c>
      <c r="F2415" s="3">
        <v>5</v>
      </c>
      <c r="G2415" s="2">
        <v>2</v>
      </c>
      <c r="H2415" s="3">
        <v>1</v>
      </c>
      <c r="I2415" s="3"/>
      <c r="J2415" s="3"/>
      <c r="K2415" s="3"/>
      <c r="L2415" s="4" t="s">
        <v>335</v>
      </c>
      <c r="M2415" s="4" t="s">
        <v>315</v>
      </c>
      <c r="N2415" s="3" t="s">
        <v>5912</v>
      </c>
      <c r="O2415" s="3">
        <v>200</v>
      </c>
      <c r="P2415" s="3" t="s">
        <v>261</v>
      </c>
      <c r="Q2415" s="3">
        <v>1</v>
      </c>
      <c r="R2415" s="16" t="s">
        <v>262</v>
      </c>
      <c r="S2415" s="10" t="s">
        <v>49</v>
      </c>
      <c r="T2415" s="3" t="s">
        <v>78</v>
      </c>
      <c r="U2415" s="38">
        <v>140</v>
      </c>
      <c r="V2415" s="38">
        <v>140</v>
      </c>
      <c r="W2415" s="38">
        <v>140</v>
      </c>
      <c r="X2415" s="11" t="s">
        <v>78</v>
      </c>
      <c r="Y2415" s="12"/>
      <c r="Z2415" s="1">
        <v>3</v>
      </c>
      <c r="AA2415" s="9">
        <v>1215.76</v>
      </c>
      <c r="AB2415" s="9">
        <f>TRUNC((AA2415/8.6866*8.7054),2)</f>
        <v>1218.3900000000001</v>
      </c>
      <c r="AC2415" s="50">
        <f>IF(AD2415=AK2415,1,0)</f>
        <v>1</v>
      </c>
      <c r="AD2415" s="50">
        <v>1678.77</v>
      </c>
      <c r="AE2415" s="39">
        <v>1337.33</v>
      </c>
      <c r="AF2415" s="11">
        <f>IF(Z2415=2,AE2415*1.08,IF(AE2415&lt;=10,(AE2415*1.09),IF(AE2415&lt;=50,(10*1.09)+((AE2415-10)*1.08),IF(AE2415&lt;=100,(10*1.09)+((50-10)*1.08)+((AE2415-50)*1.07),IF(AE2415&lt;=200,(10*1.09)+((50-10)*1.08)+((100-50)*1.07)+((AE2415-100)*1.04),(10*1.09)+((50-10)*1.08)+((100-50)*1.07)+((200-100)*1.04)+((AE2415-200)*1.02))))))</f>
        <v>1371.6765999999998</v>
      </c>
      <c r="AG2415" s="11">
        <f>IF(Z2415=1,AF2415*1.08,IF(Z2415=4,AF2415*1.08,IF(Z2415=2,0,IF(AE2415&lt;=100,(AF2415*1.25),IF(AE2415&lt;=200,134.5+((AE2415-100)*1.04*1.16),255.14+((AE2415-200)*1.02*1.12))))))</f>
        <v>1554.425792</v>
      </c>
      <c r="AH2415" s="11">
        <f>IF(Z2415=1,0,IF(Z2415=4,0,(AG2415*1.08)))</f>
        <v>1678.7798553600001</v>
      </c>
      <c r="AI2415" s="9">
        <f>TRUNC(AF2415,2)</f>
        <v>1371.67</v>
      </c>
      <c r="AJ2415" s="9">
        <f>TRUNC(AG2415,2)</f>
        <v>1554.42</v>
      </c>
      <c r="AK2415" s="9">
        <f>TRUNC(AH2415,2)</f>
        <v>1678.77</v>
      </c>
      <c r="AL2415" s="13">
        <v>44170</v>
      </c>
      <c r="AM2415" s="13">
        <v>44187</v>
      </c>
      <c r="AN2415" s="13" t="s">
        <v>6543</v>
      </c>
    </row>
    <row r="2416" spans="1:40" ht="57" customHeight="1" x14ac:dyDescent="0.25">
      <c r="A2416" s="1">
        <v>8699546120024</v>
      </c>
      <c r="B2416" s="1" t="s">
        <v>3270</v>
      </c>
      <c r="C2416" s="1" t="s">
        <v>2451</v>
      </c>
      <c r="D2416" s="2" t="s">
        <v>44</v>
      </c>
      <c r="E2416" s="3" t="s">
        <v>133</v>
      </c>
      <c r="F2416" s="3">
        <v>6</v>
      </c>
      <c r="G2416" s="2">
        <v>2</v>
      </c>
      <c r="H2416" s="3">
        <v>1</v>
      </c>
      <c r="I2416" s="3"/>
      <c r="J2416" s="3"/>
      <c r="K2416" s="3"/>
      <c r="L2416" s="4" t="s">
        <v>2452</v>
      </c>
      <c r="M2416" s="4" t="s">
        <v>940</v>
      </c>
      <c r="N2416" s="3" t="s">
        <v>5960</v>
      </c>
      <c r="O2416" s="3" t="s">
        <v>5040</v>
      </c>
      <c r="P2416" s="3" t="s">
        <v>76</v>
      </c>
      <c r="Q2416" s="3">
        <v>21</v>
      </c>
      <c r="R2416" s="3" t="s">
        <v>48</v>
      </c>
      <c r="S2416" s="10" t="s">
        <v>49</v>
      </c>
      <c r="T2416" s="3" t="s">
        <v>111</v>
      </c>
      <c r="U2416" s="38">
        <v>10.57</v>
      </c>
      <c r="V2416" s="38">
        <v>10.57</v>
      </c>
      <c r="W2416" s="38">
        <v>10.57</v>
      </c>
      <c r="X2416" s="11" t="s">
        <v>111</v>
      </c>
      <c r="Y2416" s="12"/>
      <c r="Z2416" s="1">
        <v>0</v>
      </c>
      <c r="AA2416" s="9">
        <v>30.26</v>
      </c>
      <c r="AB2416" s="9"/>
      <c r="AC2416" s="50">
        <f>IF(AD2416=AK2416,1,0)</f>
        <v>1</v>
      </c>
      <c r="AD2416" s="50">
        <v>44</v>
      </c>
      <c r="AE2416" s="39">
        <v>30.09</v>
      </c>
      <c r="AF2416" s="11">
        <f>IF(Z2416=2,AE2416*1.08,IF(AE2416&lt;=10,(AE2416*1.09),IF(AE2416&lt;=50,(10*1.09)+((AE2416-10)*1.08),IF(AE2416&lt;=100,(10*1.09)+((50-10)*1.08)+((AE2416-50)*1.07),IF(AE2416&lt;=200,(10*1.09)+((50-10)*1.08)+((100-50)*1.07)+((AE2416-100)*1.04),(10*1.09)+((50-10)*1.08)+((100-50)*1.07)+((200-100)*1.04)+((AE2416-200)*1.02))))))</f>
        <v>32.597200000000001</v>
      </c>
      <c r="AG2416" s="11">
        <f>IF(Z2416=1,AF2416*1.08,IF(Z2416=4,AF2416*1.08,IF(Z2416=2,0,IF(AE2416&lt;=100,(AF2416*1.25),IF(AE2416&lt;=200,134.5+((AE2416-100)*1.04*1.16),255.14+((AE2416-200)*1.02*1.12))))))</f>
        <v>40.746499999999997</v>
      </c>
      <c r="AH2416" s="11">
        <f>IF(Z2416=1,0,IF(Z2416=4,0,(AG2416*1.08)))</f>
        <v>44.006219999999999</v>
      </c>
      <c r="AI2416" s="9">
        <f>TRUNC(AF2416,2)</f>
        <v>32.590000000000003</v>
      </c>
      <c r="AJ2416" s="9">
        <f>TRUNC(AG2416,2)</f>
        <v>40.74</v>
      </c>
      <c r="AK2416" s="9">
        <f>TRUNC(AH2416,2)</f>
        <v>44</v>
      </c>
      <c r="AL2416" s="13">
        <v>44170</v>
      </c>
      <c r="AM2416" s="13">
        <v>44187</v>
      </c>
      <c r="AN2416" s="13" t="s">
        <v>6545</v>
      </c>
    </row>
    <row r="2417" spans="1:40" ht="57" customHeight="1" x14ac:dyDescent="0.25">
      <c r="A2417" s="1">
        <v>8699505152066</v>
      </c>
      <c r="B2417" s="1" t="s">
        <v>4123</v>
      </c>
      <c r="C2417" s="1" t="s">
        <v>4124</v>
      </c>
      <c r="D2417" s="2" t="s">
        <v>44</v>
      </c>
      <c r="E2417" s="3" t="s">
        <v>5731</v>
      </c>
      <c r="F2417" s="3">
        <v>0</v>
      </c>
      <c r="G2417" s="2">
        <v>2</v>
      </c>
      <c r="H2417" s="3">
        <v>1</v>
      </c>
      <c r="I2417" s="3"/>
      <c r="J2417" s="3"/>
      <c r="K2417" s="3"/>
      <c r="L2417" s="4" t="s">
        <v>4125</v>
      </c>
      <c r="M2417" s="4" t="s">
        <v>4126</v>
      </c>
      <c r="N2417" s="3" t="s">
        <v>5994</v>
      </c>
      <c r="O2417" s="3">
        <v>150</v>
      </c>
      <c r="P2417" s="3" t="s">
        <v>76</v>
      </c>
      <c r="Q2417" s="3">
        <v>28</v>
      </c>
      <c r="R2417" s="3" t="s">
        <v>48</v>
      </c>
      <c r="S2417" s="10" t="s">
        <v>49</v>
      </c>
      <c r="T2417" s="3" t="s">
        <v>545</v>
      </c>
      <c r="U2417" s="38">
        <v>3682.27</v>
      </c>
      <c r="V2417" s="38">
        <v>3682.27</v>
      </c>
      <c r="W2417" s="38">
        <v>3682.27</v>
      </c>
      <c r="X2417" s="3" t="s">
        <v>545</v>
      </c>
      <c r="Y2417" s="12"/>
      <c r="Z2417" s="1">
        <v>0</v>
      </c>
      <c r="AA2417" s="9">
        <v>14049.69</v>
      </c>
      <c r="AB2417" s="9"/>
      <c r="AC2417" s="50"/>
      <c r="AD2417" s="50"/>
      <c r="AE2417" s="39">
        <v>14049.62</v>
      </c>
      <c r="AF2417" s="11">
        <f>IF(Z2417=2,AE2417*1.08,IF(AE2417&lt;=10,(AE2417*1.09),IF(AE2417&lt;=50,(10*1.09)+((AE2417-10)*1.08),IF(AE2417&lt;=100,(10*1.09)+((50-10)*1.08)+((AE2417-50)*1.07),IF(AE2417&lt;=200,(10*1.09)+((50-10)*1.08)+((100-50)*1.07)+((AE2417-100)*1.04),(10*1.09)+((50-10)*1.08)+((100-50)*1.07)+((200-100)*1.04)+((AE2417-200)*1.02))))))</f>
        <v>14338.212400000002</v>
      </c>
      <c r="AG2417" s="11">
        <f>IF(Z2417=1,AF2417*1.08,IF(Z2417=4,AF2417*1.08,IF(Z2417=2,0,IF(AE2417&lt;=100,(AF2417*1.25),IF(AE2417&lt;=200,134.5+((AE2417-100)*1.04*1.16),255.14+((AE2417-200)*1.02*1.12))))))</f>
        <v>16076.945888000004</v>
      </c>
      <c r="AH2417" s="11">
        <f>IF(Z2417=1,0,IF(Z2417=4,0,(AG2417*1.08)))</f>
        <v>17363.101559040006</v>
      </c>
      <c r="AI2417" s="9">
        <f>TRUNC(AF2417,2)</f>
        <v>14338.21</v>
      </c>
      <c r="AJ2417" s="9">
        <f>TRUNC(AG2417,2)</f>
        <v>16076.94</v>
      </c>
      <c r="AK2417" s="9">
        <f>TRUNC(AH2417,2)</f>
        <v>17363.099999999999</v>
      </c>
      <c r="AL2417" s="13">
        <v>44170</v>
      </c>
      <c r="AM2417" s="13">
        <v>44187</v>
      </c>
      <c r="AN2417" s="13" t="s">
        <v>6545</v>
      </c>
    </row>
    <row r="2418" spans="1:40" ht="57" customHeight="1" x14ac:dyDescent="0.25">
      <c r="A2418" s="1">
        <v>8680199272383</v>
      </c>
      <c r="B2418" s="1" t="s">
        <v>389</v>
      </c>
      <c r="C2418" s="1" t="s">
        <v>390</v>
      </c>
      <c r="D2418" s="2" t="s">
        <v>150</v>
      </c>
      <c r="E2418" s="3" t="s">
        <v>133</v>
      </c>
      <c r="F2418" s="12" t="s">
        <v>3589</v>
      </c>
      <c r="G2418" s="29">
        <v>7</v>
      </c>
      <c r="H2418" s="3">
        <v>1</v>
      </c>
      <c r="I2418" s="3"/>
      <c r="J2418" s="3"/>
      <c r="K2418" s="3"/>
      <c r="L2418" s="4" t="s">
        <v>5830</v>
      </c>
      <c r="M2418" s="4" t="s">
        <v>391</v>
      </c>
      <c r="N2418" s="3" t="s">
        <v>5928</v>
      </c>
      <c r="O2418" s="3">
        <v>750</v>
      </c>
      <c r="P2418" s="3" t="s">
        <v>76</v>
      </c>
      <c r="Q2418" s="3">
        <v>1</v>
      </c>
      <c r="R2418" s="3" t="s">
        <v>48</v>
      </c>
      <c r="S2418" s="10" t="s">
        <v>18</v>
      </c>
      <c r="T2418" s="3" t="s">
        <v>129</v>
      </c>
      <c r="U2418" s="38">
        <v>4.4800000000000004</v>
      </c>
      <c r="V2418" s="38">
        <v>2.73</v>
      </c>
      <c r="W2418" s="38">
        <v>0</v>
      </c>
      <c r="X2418" s="11" t="s">
        <v>4051</v>
      </c>
      <c r="Y2418" s="12"/>
      <c r="Z2418" s="1">
        <v>0</v>
      </c>
      <c r="AA2418" s="9">
        <v>10.4</v>
      </c>
      <c r="AB2418" s="9"/>
      <c r="AC2418" s="50"/>
      <c r="AD2418" s="50"/>
      <c r="AE2418" s="39">
        <v>10.4</v>
      </c>
      <c r="AF2418" s="11">
        <f>IF(Z2418=2,AE2418*1.08,IF(AE2418&lt;=10,(AE2418*1.09),IF(AE2418&lt;=50,(10*1.09)+((AE2418-10)*1.08),IF(AE2418&lt;=100,(10*1.09)+((50-10)*1.08)+((AE2418-50)*1.07),IF(AE2418&lt;=200,(10*1.09)+((50-10)*1.08)+((100-50)*1.07)+((AE2418-100)*1.04),(10*1.09)+((50-10)*1.08)+((100-50)*1.07)+((200-100)*1.04)+((AE2418-200)*1.02))))))</f>
        <v>11.332000000000001</v>
      </c>
      <c r="AG2418" s="11">
        <f>IF(Z2418=1,AF2418*1.08,IF(Z2418=4,AF2418*1.08,IF(Z2418=2,0,IF(AE2418&lt;=100,(AF2418*1.25),IF(AE2418&lt;=200,134.5+((AE2418-100)*1.04*1.16),255.14+((AE2418-200)*1.02*1.12))))))</f>
        <v>14.165000000000001</v>
      </c>
      <c r="AH2418" s="11">
        <f>IF(Z2418=1,0,IF(Z2418=4,0,(AG2418*1.08)))</f>
        <v>15.298200000000001</v>
      </c>
      <c r="AI2418" s="9">
        <f>TRUNC(AF2418,2)</f>
        <v>11.33</v>
      </c>
      <c r="AJ2418" s="9">
        <f>TRUNC(AG2418,2)</f>
        <v>14.16</v>
      </c>
      <c r="AK2418" s="9">
        <f>TRUNC(AH2418,2)</f>
        <v>15.29</v>
      </c>
      <c r="AL2418" s="13">
        <v>44170</v>
      </c>
      <c r="AM2418" s="13">
        <v>44187</v>
      </c>
      <c r="AN2418" s="13" t="s">
        <v>6566</v>
      </c>
    </row>
    <row r="2419" spans="1:40" ht="57" customHeight="1" x14ac:dyDescent="0.25">
      <c r="A2419" s="1">
        <v>8699541012126</v>
      </c>
      <c r="B2419" s="1" t="s">
        <v>1681</v>
      </c>
      <c r="C2419" s="1" t="s">
        <v>1682</v>
      </c>
      <c r="D2419" s="2" t="s">
        <v>150</v>
      </c>
      <c r="E2419" s="3" t="s">
        <v>5731</v>
      </c>
      <c r="F2419" s="3">
        <v>0</v>
      </c>
      <c r="G2419" s="2">
        <v>1</v>
      </c>
      <c r="H2419" s="3">
        <v>1</v>
      </c>
      <c r="I2419" s="3"/>
      <c r="J2419" s="3"/>
      <c r="K2419" s="3"/>
      <c r="L2419" s="4" t="s">
        <v>5848</v>
      </c>
      <c r="M2419" s="4" t="s">
        <v>38</v>
      </c>
      <c r="N2419" s="3" t="s">
        <v>5949</v>
      </c>
      <c r="O2419" s="3">
        <v>10</v>
      </c>
      <c r="P2419" s="3" t="s">
        <v>76</v>
      </c>
      <c r="Q2419" s="3">
        <v>90</v>
      </c>
      <c r="R2419" s="3" t="s">
        <v>48</v>
      </c>
      <c r="S2419" s="10" t="s">
        <v>18</v>
      </c>
      <c r="T2419" s="10" t="s">
        <v>225</v>
      </c>
      <c r="U2419" s="38">
        <v>11.02</v>
      </c>
      <c r="V2419" s="38">
        <v>27.35</v>
      </c>
      <c r="W2419" s="38">
        <v>11.02</v>
      </c>
      <c r="X2419" s="10" t="s">
        <v>129</v>
      </c>
      <c r="Y2419" s="12"/>
      <c r="Z2419" s="1">
        <v>0</v>
      </c>
      <c r="AA2419" s="9">
        <v>42.03</v>
      </c>
      <c r="AB2419" s="9"/>
      <c r="AC2419" s="50"/>
      <c r="AD2419" s="50"/>
      <c r="AE2419" s="39">
        <v>42.03</v>
      </c>
      <c r="AF2419" s="11">
        <f>IF(Z2419=2,AE2419*1.08,IF(AE2419&lt;=10,(AE2419*1.09),IF(AE2419&lt;=50,(10*1.09)+((AE2419-10)*1.08),IF(AE2419&lt;=100,(10*1.09)+((50-10)*1.08)+((AE2419-50)*1.07),IF(AE2419&lt;=200,(10*1.09)+((50-10)*1.08)+((100-50)*1.07)+((AE2419-100)*1.04),(10*1.09)+((50-10)*1.08)+((100-50)*1.07)+((200-100)*1.04)+((AE2419-200)*1.02))))))</f>
        <v>45.492400000000004</v>
      </c>
      <c r="AG2419" s="11">
        <f>IF(Z2419=1,AF2419*1.08,IF(Z2419=4,AF2419*1.08,IF(Z2419=2,0,IF(AE2419&lt;=100,(AF2419*1.25),IF(AE2419&lt;=200,134.5+((AE2419-100)*1.04*1.16),255.14+((AE2419-200)*1.02*1.12))))))</f>
        <v>56.865500000000004</v>
      </c>
      <c r="AH2419" s="11">
        <f>IF(Z2419=1,0,IF(Z2419=4,0,(AG2419*1.08)))</f>
        <v>61.414740000000009</v>
      </c>
      <c r="AI2419" s="9">
        <f>TRUNC(AF2419,2)</f>
        <v>45.49</v>
      </c>
      <c r="AJ2419" s="9">
        <f>TRUNC(AG2419,2)</f>
        <v>56.86</v>
      </c>
      <c r="AK2419" s="9">
        <f>TRUNC(AH2419,2)</f>
        <v>61.41</v>
      </c>
      <c r="AL2419" s="13">
        <v>44170</v>
      </c>
      <c r="AM2419" s="13">
        <v>44187</v>
      </c>
      <c r="AN2419" s="13" t="s">
        <v>6562</v>
      </c>
    </row>
    <row r="2420" spans="1:40" ht="57" customHeight="1" x14ac:dyDescent="0.25">
      <c r="A2420" s="1">
        <v>8699874080502</v>
      </c>
      <c r="B2420" s="1" t="s">
        <v>3277</v>
      </c>
      <c r="C2420" s="1" t="s">
        <v>3278</v>
      </c>
      <c r="D2420" s="2" t="s">
        <v>44</v>
      </c>
      <c r="E2420" s="3" t="s">
        <v>133</v>
      </c>
      <c r="F2420" s="3">
        <v>6</v>
      </c>
      <c r="G2420" s="2">
        <v>1</v>
      </c>
      <c r="H2420" s="3">
        <v>1</v>
      </c>
      <c r="I2420" s="3"/>
      <c r="J2420" s="3"/>
      <c r="K2420" s="3"/>
      <c r="L2420" s="4" t="s">
        <v>6504</v>
      </c>
      <c r="M2420" s="4" t="s">
        <v>3280</v>
      </c>
      <c r="N2420" s="3" t="s">
        <v>5943</v>
      </c>
      <c r="O2420" s="3">
        <v>25</v>
      </c>
      <c r="P2420" s="3" t="s">
        <v>92</v>
      </c>
      <c r="Q2420" s="3">
        <v>5</v>
      </c>
      <c r="R2420" s="3" t="s">
        <v>48</v>
      </c>
      <c r="S2420" s="10" t="s">
        <v>18</v>
      </c>
      <c r="T2420" s="3" t="s">
        <v>20</v>
      </c>
      <c r="U2420" s="38">
        <v>34.409999999999997</v>
      </c>
      <c r="V2420" s="38">
        <v>34.409999999999997</v>
      </c>
      <c r="W2420" s="38">
        <v>34.409999999999997</v>
      </c>
      <c r="X2420" s="10" t="s">
        <v>20</v>
      </c>
      <c r="Y2420" s="12"/>
      <c r="Z2420" s="1">
        <v>0</v>
      </c>
      <c r="AA2420" s="9">
        <v>131.28</v>
      </c>
      <c r="AB2420" s="9"/>
      <c r="AC2420" s="50">
        <f>IF(AD2420=AK2420,1,0)</f>
        <v>0</v>
      </c>
      <c r="AD2420" s="50">
        <v>185.12</v>
      </c>
      <c r="AE2420" s="39">
        <v>131.28</v>
      </c>
      <c r="AF2420" s="11">
        <f>IF(Z2420=2,AE2420*1.08,IF(AE2420&lt;=10,(AE2420*1.09),IF(AE2420&lt;=50,(10*1.09)+((AE2420-10)*1.08),IF(AE2420&lt;=100,(10*1.09)+((50-10)*1.08)+((AE2420-50)*1.07),IF(AE2420&lt;=200,(10*1.09)+((50-10)*1.08)+((100-50)*1.07)+((AE2420-100)*1.04),(10*1.09)+((50-10)*1.08)+((100-50)*1.07)+((200-100)*1.04)+((AE2420-200)*1.02))))))</f>
        <v>140.13120000000001</v>
      </c>
      <c r="AG2420" s="11">
        <f>IF(Z2420=1,AF2420*1.08,IF(Z2420=4,AF2420*1.08,IF(Z2420=2,0,IF(AE2420&lt;=100,(AF2420*1.25),IF(AE2420&lt;=200,134.5+((AE2420-100)*1.04*1.16),255.14+((AE2420-200)*1.02*1.12))))))</f>
        <v>172.23619200000002</v>
      </c>
      <c r="AH2420" s="11">
        <f>IF(Z2420=1,0,IF(Z2420=4,0,(AG2420*1.08)))</f>
        <v>186.01508736000002</v>
      </c>
      <c r="AI2420" s="9">
        <f>TRUNC(AF2420,2)</f>
        <v>140.13</v>
      </c>
      <c r="AJ2420" s="9">
        <f>TRUNC(AG2420,2)</f>
        <v>172.23</v>
      </c>
      <c r="AK2420" s="9">
        <f>TRUNC(AH2420,2)</f>
        <v>186.01</v>
      </c>
      <c r="AL2420" s="13">
        <v>44170</v>
      </c>
      <c r="AM2420" s="13">
        <v>44187</v>
      </c>
      <c r="AN2420" s="13" t="s">
        <v>6562</v>
      </c>
    </row>
    <row r="2421" spans="1:40" ht="57" customHeight="1" x14ac:dyDescent="0.25">
      <c r="A2421" s="1">
        <v>8699786354449</v>
      </c>
      <c r="B2421" s="1" t="s">
        <v>3277</v>
      </c>
      <c r="C2421" s="1" t="s">
        <v>43</v>
      </c>
      <c r="D2421" s="2" t="s">
        <v>44</v>
      </c>
      <c r="E2421" s="3" t="s">
        <v>133</v>
      </c>
      <c r="F2421" s="3">
        <v>6</v>
      </c>
      <c r="G2421" s="2">
        <v>1</v>
      </c>
      <c r="H2421" s="3">
        <v>1</v>
      </c>
      <c r="I2421" s="3"/>
      <c r="J2421" s="3"/>
      <c r="K2421" s="3"/>
      <c r="L2421" s="4" t="s">
        <v>3279</v>
      </c>
      <c r="M2421" s="4" t="s">
        <v>3280</v>
      </c>
      <c r="N2421" s="3" t="s">
        <v>6007</v>
      </c>
      <c r="O2421" s="3">
        <v>25</v>
      </c>
      <c r="P2421" s="3" t="s">
        <v>76</v>
      </c>
      <c r="Q2421" s="3">
        <v>5</v>
      </c>
      <c r="R2421" s="3" t="s">
        <v>48</v>
      </c>
      <c r="S2421" s="10" t="s">
        <v>18</v>
      </c>
      <c r="T2421" s="3" t="s">
        <v>20</v>
      </c>
      <c r="U2421" s="38">
        <v>34.409999999999997</v>
      </c>
      <c r="V2421" s="38">
        <v>34.409999999999997</v>
      </c>
      <c r="W2421" s="38">
        <v>34.409999999999997</v>
      </c>
      <c r="X2421" s="10" t="s">
        <v>20</v>
      </c>
      <c r="Y2421" s="12"/>
      <c r="Z2421" s="1">
        <v>0</v>
      </c>
      <c r="AA2421" s="9">
        <v>131.28</v>
      </c>
      <c r="AB2421" s="9"/>
      <c r="AC2421" s="50">
        <f>IF(AD2421=AK2421,1,0)</f>
        <v>0</v>
      </c>
      <c r="AD2421" s="50">
        <v>185.12</v>
      </c>
      <c r="AE2421" s="39">
        <v>131.28</v>
      </c>
      <c r="AF2421" s="11">
        <f>IF(Z2421=2,AE2421*1.08,IF(AE2421&lt;=10,(AE2421*1.09),IF(AE2421&lt;=50,(10*1.09)+((AE2421-10)*1.08),IF(AE2421&lt;=100,(10*1.09)+((50-10)*1.08)+((AE2421-50)*1.07),IF(AE2421&lt;=200,(10*1.09)+((50-10)*1.08)+((100-50)*1.07)+((AE2421-100)*1.04),(10*1.09)+((50-10)*1.08)+((100-50)*1.07)+((200-100)*1.04)+((AE2421-200)*1.02))))))</f>
        <v>140.13120000000001</v>
      </c>
      <c r="AG2421" s="11">
        <f>IF(Z2421=1,AF2421*1.08,IF(Z2421=4,AF2421*1.08,IF(Z2421=2,0,IF(AE2421&lt;=100,(AF2421*1.25),IF(AE2421&lt;=200,134.5+((AE2421-100)*1.04*1.16),255.14+((AE2421-200)*1.02*1.12))))))</f>
        <v>172.23619200000002</v>
      </c>
      <c r="AH2421" s="11">
        <f>IF(Z2421=1,0,IF(Z2421=4,0,(AG2421*1.08)))</f>
        <v>186.01508736000002</v>
      </c>
      <c r="AI2421" s="9">
        <f>TRUNC(AF2421,2)</f>
        <v>140.13</v>
      </c>
      <c r="AJ2421" s="9">
        <f>TRUNC(AG2421,2)</f>
        <v>172.23</v>
      </c>
      <c r="AK2421" s="9">
        <f>TRUNC(AH2421,2)</f>
        <v>186.01</v>
      </c>
      <c r="AL2421" s="13">
        <v>44170</v>
      </c>
      <c r="AM2421" s="13">
        <v>44187</v>
      </c>
      <c r="AN2421" s="13" t="s">
        <v>6562</v>
      </c>
    </row>
    <row r="2422" spans="1:40" ht="57" customHeight="1" x14ac:dyDescent="0.25">
      <c r="A2422" s="1">
        <v>8699525090195</v>
      </c>
      <c r="B2422" s="1" t="s">
        <v>1970</v>
      </c>
      <c r="C2422" s="1" t="s">
        <v>1971</v>
      </c>
      <c r="D2422" s="2" t="s">
        <v>150</v>
      </c>
      <c r="E2422" s="3" t="s">
        <v>5731</v>
      </c>
      <c r="F2422" s="3">
        <v>0</v>
      </c>
      <c r="G2422" s="2">
        <v>1</v>
      </c>
      <c r="H2422" s="3">
        <v>1</v>
      </c>
      <c r="I2422" s="3"/>
      <c r="J2422" s="3"/>
      <c r="K2422" s="3"/>
      <c r="L2422" s="4" t="s">
        <v>5294</v>
      </c>
      <c r="M2422" s="4" t="s">
        <v>143</v>
      </c>
      <c r="N2422" s="3" t="s">
        <v>5922</v>
      </c>
      <c r="O2422" s="3" t="s">
        <v>1086</v>
      </c>
      <c r="P2422" s="3" t="s">
        <v>76</v>
      </c>
      <c r="Q2422" s="3">
        <v>28</v>
      </c>
      <c r="R2422" s="3" t="s">
        <v>48</v>
      </c>
      <c r="S2422" s="10" t="s">
        <v>18</v>
      </c>
      <c r="T2422" s="2" t="s">
        <v>111</v>
      </c>
      <c r="U2422" s="38">
        <v>3.84</v>
      </c>
      <c r="V2422" s="38">
        <v>12.42</v>
      </c>
      <c r="W2422" s="38">
        <v>3.84</v>
      </c>
      <c r="X2422" s="11" t="s">
        <v>111</v>
      </c>
      <c r="Y2422" s="12"/>
      <c r="Z2422" s="1">
        <v>0</v>
      </c>
      <c r="AA2422" s="9">
        <v>9.3000000000000007</v>
      </c>
      <c r="AB2422" s="9"/>
      <c r="AC2422" s="50"/>
      <c r="AD2422" s="50"/>
      <c r="AE2422" s="39">
        <v>9.3000000000000007</v>
      </c>
      <c r="AF2422" s="11">
        <f>IF(Z2422=2,AE2422*1.08,IF(AE2422&lt;=10,(AE2422*1.09),IF(AE2422&lt;=50,(10*1.09)+((AE2422-10)*1.08),IF(AE2422&lt;=100,(10*1.09)+((50-10)*1.08)+((AE2422-50)*1.07),IF(AE2422&lt;=200,(10*1.09)+((50-10)*1.08)+((100-50)*1.07)+((AE2422-100)*1.04),(10*1.09)+((50-10)*1.08)+((100-50)*1.07)+((200-100)*1.04)+((AE2422-200)*1.02))))))</f>
        <v>10.137000000000002</v>
      </c>
      <c r="AG2422" s="11">
        <f>IF(Z2422=1,AF2422*1.08,IF(Z2422=4,AF2422*1.08,IF(Z2422=2,0,IF(AE2422&lt;=100,(AF2422*1.25),IF(AE2422&lt;=200,134.5+((AE2422-100)*1.04*1.16),255.14+((AE2422-200)*1.02*1.12))))))</f>
        <v>12.671250000000002</v>
      </c>
      <c r="AH2422" s="11">
        <f>IF(Z2422=1,0,IF(Z2422=4,0,(AG2422*1.08)))</f>
        <v>13.684950000000004</v>
      </c>
      <c r="AI2422" s="9">
        <f>TRUNC(AF2422,2)</f>
        <v>10.130000000000001</v>
      </c>
      <c r="AJ2422" s="9">
        <f>TRUNC(AG2422,2)</f>
        <v>12.67</v>
      </c>
      <c r="AK2422" s="9">
        <f>TRUNC(AH2422,2)</f>
        <v>13.68</v>
      </c>
      <c r="AL2422" s="13">
        <v>44170</v>
      </c>
      <c r="AM2422" s="13">
        <v>44187</v>
      </c>
      <c r="AN2422" s="13" t="s">
        <v>6562</v>
      </c>
    </row>
    <row r="2423" spans="1:40" ht="57" customHeight="1" x14ac:dyDescent="0.25">
      <c r="A2423" s="1">
        <v>8699636650110</v>
      </c>
      <c r="B2423" s="1" t="s">
        <v>3179</v>
      </c>
      <c r="C2423" s="1" t="s">
        <v>3180</v>
      </c>
      <c r="D2423" s="2" t="s">
        <v>44</v>
      </c>
      <c r="E2423" s="3" t="s">
        <v>5731</v>
      </c>
      <c r="F2423" s="12" t="s">
        <v>5730</v>
      </c>
      <c r="G2423" s="2">
        <v>2</v>
      </c>
      <c r="H2423" s="3">
        <v>1</v>
      </c>
      <c r="I2423" s="3"/>
      <c r="J2423" s="3"/>
      <c r="K2423" s="3"/>
      <c r="L2423" s="4" t="s">
        <v>1028</v>
      </c>
      <c r="M2423" s="4" t="s">
        <v>1029</v>
      </c>
      <c r="N2423" s="3" t="s">
        <v>5947</v>
      </c>
      <c r="O2423" s="3">
        <v>100</v>
      </c>
      <c r="P2423" s="3" t="s">
        <v>188</v>
      </c>
      <c r="Q2423" s="3">
        <v>1</v>
      </c>
      <c r="R2423" s="3" t="s">
        <v>48</v>
      </c>
      <c r="S2423" s="10" t="s">
        <v>49</v>
      </c>
      <c r="T2423" s="3" t="s">
        <v>111</v>
      </c>
      <c r="U2423" s="38">
        <v>439</v>
      </c>
      <c r="V2423" s="38">
        <v>439</v>
      </c>
      <c r="W2423" s="38">
        <v>439</v>
      </c>
      <c r="X2423" s="11" t="s">
        <v>111</v>
      </c>
      <c r="Y2423" s="12"/>
      <c r="Z2423" s="1">
        <v>0</v>
      </c>
      <c r="AA2423" s="9">
        <v>1674.99</v>
      </c>
      <c r="AB2423" s="9"/>
      <c r="AC2423" s="50">
        <f>IF(AD2423=AK2423,1,0)</f>
        <v>1</v>
      </c>
      <c r="AD2423" s="50">
        <v>2095.38</v>
      </c>
      <c r="AE2423" s="39">
        <v>1674.99</v>
      </c>
      <c r="AF2423" s="11">
        <f>IF(Z2423=2,AE2423*1.08,IF(AE2423&lt;=10,(AE2423*1.09),IF(AE2423&lt;=50,(10*1.09)+((AE2423-10)*1.08),IF(AE2423&lt;=100,(10*1.09)+((50-10)*1.08)+((AE2423-50)*1.07),IF(AE2423&lt;=200,(10*1.09)+((50-10)*1.08)+((100-50)*1.07)+((AE2423-100)*1.04),(10*1.09)+((50-10)*1.08)+((100-50)*1.07)+((200-100)*1.04)+((AE2423-200)*1.02))))))</f>
        <v>1716.0898</v>
      </c>
      <c r="AG2423" s="11">
        <f>IF(Z2423=1,AF2423*1.08,IF(Z2423=4,AF2423*1.08,IF(Z2423=2,0,IF(AE2423&lt;=100,(AF2423*1.25),IF(AE2423&lt;=200,134.5+((AE2423-100)*1.04*1.16),255.14+((AE2423-200)*1.02*1.12))))))</f>
        <v>1940.168576</v>
      </c>
      <c r="AH2423" s="11">
        <f>IF(Z2423=1,0,IF(Z2423=4,0,(AG2423*1.08)))</f>
        <v>2095.3820620800002</v>
      </c>
      <c r="AI2423" s="9">
        <f>TRUNC(AF2423,2)</f>
        <v>1716.08</v>
      </c>
      <c r="AJ2423" s="9">
        <f>TRUNC(AG2423,2)</f>
        <v>1940.16</v>
      </c>
      <c r="AK2423" s="9">
        <f>TRUNC(AH2423,2)</f>
        <v>2095.38</v>
      </c>
      <c r="AL2423" s="13">
        <v>44170</v>
      </c>
      <c r="AM2423" s="13">
        <v>44187</v>
      </c>
      <c r="AN2423" s="13" t="s">
        <v>6539</v>
      </c>
    </row>
    <row r="2424" spans="1:40" ht="57" customHeight="1" x14ac:dyDescent="0.25">
      <c r="A2424" s="1">
        <v>8699771001112</v>
      </c>
      <c r="B2424" s="1" t="s">
        <v>3276</v>
      </c>
      <c r="C2424" s="1" t="s">
        <v>1945</v>
      </c>
      <c r="D2424" s="2" t="s">
        <v>150</v>
      </c>
      <c r="E2424" s="3" t="s">
        <v>133</v>
      </c>
      <c r="F2424" s="3">
        <v>6</v>
      </c>
      <c r="G2424" s="2">
        <v>1</v>
      </c>
      <c r="H2424" s="3">
        <v>3</v>
      </c>
      <c r="I2424" s="3"/>
      <c r="J2424" s="3"/>
      <c r="K2424" s="3"/>
      <c r="L2424" s="4" t="s">
        <v>5047</v>
      </c>
      <c r="M2424" s="4" t="s">
        <v>410</v>
      </c>
      <c r="N2424" s="3" t="s">
        <v>6062</v>
      </c>
      <c r="O2424" s="3">
        <v>10</v>
      </c>
      <c r="P2424" s="3" t="s">
        <v>209</v>
      </c>
      <c r="Q2424" s="3">
        <v>40</v>
      </c>
      <c r="R2424" s="3" t="s">
        <v>48</v>
      </c>
      <c r="S2424" s="10" t="s">
        <v>18</v>
      </c>
      <c r="T2424" s="3" t="s">
        <v>20</v>
      </c>
      <c r="U2424" s="38">
        <v>57.91</v>
      </c>
      <c r="V2424" s="38">
        <v>57.91</v>
      </c>
      <c r="W2424" s="38">
        <v>57.91</v>
      </c>
      <c r="X2424" s="11" t="s">
        <v>20</v>
      </c>
      <c r="Y2424" s="12"/>
      <c r="Z2424" s="1">
        <v>0</v>
      </c>
      <c r="AA2424" s="9">
        <v>153.30000000000001</v>
      </c>
      <c r="AB2424" s="9"/>
      <c r="AC2424" s="50"/>
      <c r="AD2424" s="50"/>
      <c r="AE2424" s="39">
        <v>168.63</v>
      </c>
      <c r="AF2424" s="11">
        <f>IF(Z2424=2,AE2424*1.08,IF(AE2424&lt;=10,(AE2424*1.09),IF(AE2424&lt;=50,(10*1.09)+((AE2424-10)*1.08),IF(AE2424&lt;=100,(10*1.09)+((50-10)*1.08)+((AE2424-50)*1.07),IF(AE2424&lt;=200,(10*1.09)+((50-10)*1.08)+((100-50)*1.07)+((AE2424-100)*1.04),(10*1.09)+((50-10)*1.08)+((100-50)*1.07)+((200-100)*1.04)+((AE2424-200)*1.02))))))</f>
        <v>178.97519999999997</v>
      </c>
      <c r="AG2424" s="11">
        <f>IF(Z2424=1,AF2424*1.08,IF(Z2424=4,AF2424*1.08,IF(Z2424=2,0,IF(AE2424&lt;=100,(AF2424*1.25),IF(AE2424&lt;=200,134.5+((AE2424-100)*1.04*1.16),255.14+((AE2424-200)*1.02*1.12))))))</f>
        <v>217.295232</v>
      </c>
      <c r="AH2424" s="11">
        <f>IF(Z2424=1,0,IF(Z2424=4,0,(AG2424*1.08)))</f>
        <v>234.67885056</v>
      </c>
      <c r="AI2424" s="9">
        <f>TRUNC(AF2424,2)</f>
        <v>178.97</v>
      </c>
      <c r="AJ2424" s="9">
        <f>TRUNC(AG2424,2)</f>
        <v>217.29</v>
      </c>
      <c r="AK2424" s="9">
        <f>TRUNC(AH2424,2)</f>
        <v>234.67</v>
      </c>
      <c r="AL2424" s="13">
        <v>44170</v>
      </c>
      <c r="AM2424" s="13">
        <v>44187</v>
      </c>
      <c r="AN2424" s="13" t="s">
        <v>6561</v>
      </c>
    </row>
    <row r="2425" spans="1:40" ht="57" customHeight="1" x14ac:dyDescent="0.25">
      <c r="A2425" s="1">
        <v>8699560890101</v>
      </c>
      <c r="B2425" s="1" t="s">
        <v>4441</v>
      </c>
      <c r="C2425" s="1" t="s">
        <v>5795</v>
      </c>
      <c r="D2425" s="2" t="s">
        <v>150</v>
      </c>
      <c r="E2425" s="3" t="s">
        <v>133</v>
      </c>
      <c r="F2425" s="3">
        <v>4</v>
      </c>
      <c r="G2425" s="2">
        <v>2</v>
      </c>
      <c r="H2425" s="3">
        <v>3</v>
      </c>
      <c r="I2425" s="3"/>
      <c r="J2425" s="3"/>
      <c r="K2425" s="3"/>
      <c r="L2425" s="4" t="s">
        <v>4442</v>
      </c>
      <c r="M2425" s="4" t="s">
        <v>4443</v>
      </c>
      <c r="N2425" s="3" t="s">
        <v>6034</v>
      </c>
      <c r="O2425" s="3" t="s">
        <v>4444</v>
      </c>
      <c r="P2425" s="3" t="s">
        <v>76</v>
      </c>
      <c r="Q2425" s="3">
        <v>10</v>
      </c>
      <c r="R2425" s="3" t="s">
        <v>48</v>
      </c>
      <c r="S2425" s="10" t="s">
        <v>18</v>
      </c>
      <c r="T2425" s="3" t="s">
        <v>20</v>
      </c>
      <c r="U2425" s="38">
        <v>2.02</v>
      </c>
      <c r="V2425" s="38">
        <v>2.02</v>
      </c>
      <c r="W2425" s="38">
        <v>2.02</v>
      </c>
      <c r="X2425" s="11" t="s">
        <v>20</v>
      </c>
      <c r="Y2425" s="12"/>
      <c r="Z2425" s="1">
        <v>0</v>
      </c>
      <c r="AA2425" s="9">
        <v>6.21</v>
      </c>
      <c r="AB2425" s="9"/>
      <c r="AC2425" s="50"/>
      <c r="AD2425" s="50"/>
      <c r="AE2425" s="39">
        <v>6.68</v>
      </c>
      <c r="AF2425" s="11">
        <f>IF(Z2425=2,AE2425*1.08,IF(AE2425&lt;=10,(AE2425*1.09),IF(AE2425&lt;=50,(10*1.09)+((AE2425-10)*1.08),IF(AE2425&lt;=100,(10*1.09)+((50-10)*1.08)+((AE2425-50)*1.07),IF(AE2425&lt;=200,(10*1.09)+((50-10)*1.08)+((100-50)*1.07)+((AE2425-100)*1.04),(10*1.09)+((50-10)*1.08)+((100-50)*1.07)+((200-100)*1.04)+((AE2425-200)*1.02))))))</f>
        <v>7.2812000000000001</v>
      </c>
      <c r="AG2425" s="11">
        <f>IF(Z2425=1,AF2425*1.08,IF(Z2425=4,AF2425*1.08,IF(Z2425=2,0,IF(AE2425&lt;=100,(AF2425*1.25),IF(AE2425&lt;=200,134.5+((AE2425-100)*1.04*1.16),255.14+((AE2425-200)*1.02*1.12))))))</f>
        <v>9.1014999999999997</v>
      </c>
      <c r="AH2425" s="11">
        <f>IF(Z2425=1,0,IF(Z2425=4,0,(AG2425*1.08)))</f>
        <v>9.8296200000000002</v>
      </c>
      <c r="AI2425" s="9">
        <f>TRUNC(AF2425,2)</f>
        <v>7.28</v>
      </c>
      <c r="AJ2425" s="9">
        <f>TRUNC(AG2425,2)</f>
        <v>9.1</v>
      </c>
      <c r="AK2425" s="9">
        <f>TRUNC(AH2425,2)</f>
        <v>9.82</v>
      </c>
      <c r="AL2425" s="13">
        <v>44170</v>
      </c>
      <c r="AM2425" s="13">
        <v>44187</v>
      </c>
      <c r="AN2425" s="13" t="s">
        <v>6546</v>
      </c>
    </row>
    <row r="2426" spans="1:40" ht="57" customHeight="1" x14ac:dyDescent="0.25">
      <c r="A2426" s="1">
        <v>8699525223630</v>
      </c>
      <c r="B2426" s="1" t="s">
        <v>2939</v>
      </c>
      <c r="C2426" s="1" t="s">
        <v>2940</v>
      </c>
      <c r="D2426" s="2" t="s">
        <v>150</v>
      </c>
      <c r="E2426" s="3" t="s">
        <v>5731</v>
      </c>
      <c r="F2426" s="3">
        <v>0</v>
      </c>
      <c r="G2426" s="2">
        <v>1</v>
      </c>
      <c r="H2426" s="27">
        <v>3</v>
      </c>
      <c r="I2426" s="3"/>
      <c r="J2426" s="3"/>
      <c r="K2426" s="3"/>
      <c r="L2426" s="4" t="s">
        <v>4823</v>
      </c>
      <c r="M2426" s="4" t="s">
        <v>2941</v>
      </c>
      <c r="N2426" s="3" t="s">
        <v>5922</v>
      </c>
      <c r="O2426" s="3" t="s">
        <v>2942</v>
      </c>
      <c r="P2426" s="3" t="s">
        <v>76</v>
      </c>
      <c r="Q2426" s="3">
        <v>14</v>
      </c>
      <c r="R2426" s="3" t="s">
        <v>48</v>
      </c>
      <c r="S2426" s="10" t="s">
        <v>18</v>
      </c>
      <c r="T2426" s="3" t="s">
        <v>20</v>
      </c>
      <c r="U2426" s="38">
        <v>34.21</v>
      </c>
      <c r="V2426" s="38">
        <v>34.21</v>
      </c>
      <c r="W2426" s="38">
        <v>34.21</v>
      </c>
      <c r="X2426" s="3" t="s">
        <v>20</v>
      </c>
      <c r="Y2426" s="12"/>
      <c r="Z2426" s="1">
        <v>0</v>
      </c>
      <c r="AA2426" s="9">
        <v>79.760000000000005</v>
      </c>
      <c r="AB2426" s="9"/>
      <c r="AC2426" s="50"/>
      <c r="AD2426" s="50"/>
      <c r="AE2426" s="39">
        <v>105.33</v>
      </c>
      <c r="AF2426" s="11">
        <f>IF(Z2426=2,AE2426*1.08,IF(AE2426&lt;=10,(AE2426*1.09),IF(AE2426&lt;=50,(10*1.09)+((AE2426-10)*1.08),IF(AE2426&lt;=100,(10*1.09)+((50-10)*1.08)+((AE2426-50)*1.07),IF(AE2426&lt;=200,(10*1.09)+((50-10)*1.08)+((100-50)*1.07)+((AE2426-100)*1.04),(10*1.09)+((50-10)*1.08)+((100-50)*1.07)+((200-100)*1.04)+((AE2426-200)*1.02))))))</f>
        <v>113.14319999999999</v>
      </c>
      <c r="AG2426" s="11">
        <f>IF(Z2426=1,AF2426*1.08,IF(Z2426=4,AF2426*1.08,IF(Z2426=2,0,IF(AE2426&lt;=100,(AF2426*1.25),IF(AE2426&lt;=200,134.5+((AE2426-100)*1.04*1.16),255.14+((AE2426-200)*1.02*1.12))))))</f>
        <v>140.93011200000001</v>
      </c>
      <c r="AH2426" s="11">
        <f>IF(Z2426=1,0,IF(Z2426=4,0,(AG2426*1.08)))</f>
        <v>152.20452096000002</v>
      </c>
      <c r="AI2426" s="9">
        <f>TRUNC(AF2426,2)</f>
        <v>113.14</v>
      </c>
      <c r="AJ2426" s="9">
        <f>TRUNC(AG2426,2)</f>
        <v>140.93</v>
      </c>
      <c r="AK2426" s="9">
        <f>TRUNC(AH2426,2)</f>
        <v>152.19999999999999</v>
      </c>
      <c r="AL2426" s="13">
        <v>44170</v>
      </c>
      <c r="AM2426" s="13">
        <v>44187</v>
      </c>
      <c r="AN2426" s="13" t="s">
        <v>6546</v>
      </c>
    </row>
    <row r="2427" spans="1:40" ht="57" customHeight="1" x14ac:dyDescent="0.25">
      <c r="A2427" s="1">
        <v>8699525223685</v>
      </c>
      <c r="B2427" s="1" t="s">
        <v>2939</v>
      </c>
      <c r="C2427" s="1" t="s">
        <v>2940</v>
      </c>
      <c r="D2427" s="2" t="s">
        <v>150</v>
      </c>
      <c r="E2427" s="3" t="s">
        <v>5731</v>
      </c>
      <c r="F2427" s="3">
        <v>0</v>
      </c>
      <c r="G2427" s="2">
        <v>1</v>
      </c>
      <c r="H2427" s="27">
        <v>3</v>
      </c>
      <c r="I2427" s="3"/>
      <c r="J2427" s="3"/>
      <c r="K2427" s="3"/>
      <c r="L2427" s="4" t="s">
        <v>4824</v>
      </c>
      <c r="M2427" s="4" t="s">
        <v>2941</v>
      </c>
      <c r="N2427" s="3" t="s">
        <v>5922</v>
      </c>
      <c r="O2427" s="3" t="s">
        <v>2942</v>
      </c>
      <c r="P2427" s="3" t="s">
        <v>76</v>
      </c>
      <c r="Q2427" s="3">
        <v>7</v>
      </c>
      <c r="R2427" s="3" t="s">
        <v>48</v>
      </c>
      <c r="S2427" s="10" t="s">
        <v>18</v>
      </c>
      <c r="T2427" s="3" t="s">
        <v>20</v>
      </c>
      <c r="U2427" s="38">
        <v>18.04</v>
      </c>
      <c r="V2427" s="38">
        <v>18.04</v>
      </c>
      <c r="W2427" s="38">
        <v>18.04</v>
      </c>
      <c r="X2427" s="11" t="s">
        <v>20</v>
      </c>
      <c r="Y2427" s="12"/>
      <c r="Z2427" s="1">
        <v>0</v>
      </c>
      <c r="AA2427" s="9">
        <v>39.86</v>
      </c>
      <c r="AB2427" s="9"/>
      <c r="AC2427" s="50"/>
      <c r="AD2427" s="50"/>
      <c r="AE2427" s="39">
        <v>52.64</v>
      </c>
      <c r="AF2427" s="11">
        <f>IF(Z2427=2,AE2427*1.08,IF(AE2427&lt;=10,(AE2427*1.09),IF(AE2427&lt;=50,(10*1.09)+((AE2427-10)*1.08),IF(AE2427&lt;=100,(10*1.09)+((50-10)*1.08)+((AE2427-50)*1.07),IF(AE2427&lt;=200,(10*1.09)+((50-10)*1.08)+((100-50)*1.07)+((AE2427-100)*1.04),(10*1.09)+((50-10)*1.08)+((100-50)*1.07)+((200-100)*1.04)+((AE2427-200)*1.02))))))</f>
        <v>56.924800000000005</v>
      </c>
      <c r="AG2427" s="11">
        <f>IF(Z2427=1,AF2427*1.08,IF(Z2427=4,AF2427*1.08,IF(Z2427=2,0,IF(AE2427&lt;=100,(AF2427*1.25),IF(AE2427&lt;=200,134.5+((AE2427-100)*1.04*1.16),255.14+((AE2427-200)*1.02*1.12))))))</f>
        <v>71.156000000000006</v>
      </c>
      <c r="AH2427" s="11">
        <f>IF(Z2427=1,0,IF(Z2427=4,0,(AG2427*1.08)))</f>
        <v>76.848480000000009</v>
      </c>
      <c r="AI2427" s="9">
        <f>TRUNC(AF2427,2)</f>
        <v>56.92</v>
      </c>
      <c r="AJ2427" s="9">
        <f>TRUNC(AG2427,2)</f>
        <v>71.150000000000006</v>
      </c>
      <c r="AK2427" s="9">
        <f>TRUNC(AH2427,2)</f>
        <v>76.84</v>
      </c>
      <c r="AL2427" s="13">
        <v>44170</v>
      </c>
      <c r="AM2427" s="13">
        <v>44187</v>
      </c>
      <c r="AN2427" s="13" t="s">
        <v>6546</v>
      </c>
    </row>
    <row r="2428" spans="1:40" ht="57" customHeight="1" x14ac:dyDescent="0.25">
      <c r="A2428" s="1">
        <v>8699514040019</v>
      </c>
      <c r="B2428" s="1" t="s">
        <v>1835</v>
      </c>
      <c r="C2428" s="1" t="s">
        <v>1834</v>
      </c>
      <c r="D2428" s="2" t="s">
        <v>150</v>
      </c>
      <c r="E2428" s="3" t="s">
        <v>133</v>
      </c>
      <c r="F2428" s="3">
        <v>4</v>
      </c>
      <c r="G2428" s="2">
        <v>1</v>
      </c>
      <c r="H2428" s="3">
        <v>3</v>
      </c>
      <c r="I2428" s="3"/>
      <c r="J2428" s="3"/>
      <c r="K2428" s="3"/>
      <c r="L2428" s="4" t="s">
        <v>4390</v>
      </c>
      <c r="M2428" s="4" t="s">
        <v>911</v>
      </c>
      <c r="N2428" s="3" t="s">
        <v>5962</v>
      </c>
      <c r="O2428" s="3">
        <v>100</v>
      </c>
      <c r="P2428" s="3" t="s">
        <v>76</v>
      </c>
      <c r="Q2428" s="3">
        <v>30</v>
      </c>
      <c r="R2428" s="3" t="s">
        <v>48</v>
      </c>
      <c r="S2428" s="10" t="s">
        <v>18</v>
      </c>
      <c r="T2428" s="3" t="s">
        <v>20</v>
      </c>
      <c r="U2428" s="38">
        <v>0.89</v>
      </c>
      <c r="V2428" s="38">
        <v>0.89</v>
      </c>
      <c r="W2428" s="38">
        <v>0.89</v>
      </c>
      <c r="X2428" s="11" t="s">
        <v>20</v>
      </c>
      <c r="Y2428" s="12"/>
      <c r="Z2428" s="1">
        <v>0</v>
      </c>
      <c r="AA2428" s="9">
        <v>3.04</v>
      </c>
      <c r="AB2428" s="9"/>
      <c r="AC2428" s="50"/>
      <c r="AD2428" s="50"/>
      <c r="AE2428" s="39">
        <v>3.36</v>
      </c>
      <c r="AF2428" s="11">
        <f>IF(Z2428=2,AE2428*1.08,IF(AE2428&lt;=10,(AE2428*1.09),IF(AE2428&lt;=50,(10*1.09)+((AE2428-10)*1.08),IF(AE2428&lt;=100,(10*1.09)+((50-10)*1.08)+((AE2428-50)*1.07),IF(AE2428&lt;=200,(10*1.09)+((50-10)*1.08)+((100-50)*1.07)+((AE2428-100)*1.04),(10*1.09)+((50-10)*1.08)+((100-50)*1.07)+((200-100)*1.04)+((AE2428-200)*1.02))))))</f>
        <v>3.6624000000000003</v>
      </c>
      <c r="AG2428" s="11">
        <f>IF(Z2428=1,AF2428*1.08,IF(Z2428=4,AF2428*1.08,IF(Z2428=2,0,IF(AE2428&lt;=100,(AF2428*1.25),IF(AE2428&lt;=200,134.5+((AE2428-100)*1.04*1.16),255.14+((AE2428-200)*1.02*1.12))))))</f>
        <v>4.5780000000000003</v>
      </c>
      <c r="AH2428" s="11">
        <f>IF(Z2428=1,0,IF(Z2428=4,0,(AG2428*1.08)))</f>
        <v>4.9442400000000006</v>
      </c>
      <c r="AI2428" s="9">
        <f>TRUNC(AF2428,2)</f>
        <v>3.66</v>
      </c>
      <c r="AJ2428" s="9">
        <f>TRUNC(AG2428,2)</f>
        <v>4.57</v>
      </c>
      <c r="AK2428" s="9">
        <f>TRUNC(AH2428,2)</f>
        <v>4.9400000000000004</v>
      </c>
      <c r="AL2428" s="13">
        <v>44170</v>
      </c>
      <c r="AM2428" s="13">
        <v>44187</v>
      </c>
      <c r="AN2428" s="13" t="s">
        <v>6546</v>
      </c>
    </row>
    <row r="2429" spans="1:40" ht="57" customHeight="1" x14ac:dyDescent="0.25">
      <c r="A2429" s="1">
        <v>8699514040026</v>
      </c>
      <c r="B2429" s="1" t="s">
        <v>1835</v>
      </c>
      <c r="C2429" s="1" t="s">
        <v>1834</v>
      </c>
      <c r="D2429" s="2" t="s">
        <v>150</v>
      </c>
      <c r="E2429" s="3" t="s">
        <v>133</v>
      </c>
      <c r="F2429" s="3">
        <v>4</v>
      </c>
      <c r="G2429" s="2">
        <v>1</v>
      </c>
      <c r="H2429" s="3">
        <v>3</v>
      </c>
      <c r="I2429" s="3"/>
      <c r="J2429" s="3"/>
      <c r="K2429" s="3"/>
      <c r="L2429" s="4" t="s">
        <v>4391</v>
      </c>
      <c r="M2429" s="4" t="s">
        <v>911</v>
      </c>
      <c r="N2429" s="3" t="s">
        <v>5962</v>
      </c>
      <c r="O2429" s="3">
        <v>150</v>
      </c>
      <c r="P2429" s="3" t="s">
        <v>76</v>
      </c>
      <c r="Q2429" s="3">
        <v>30</v>
      </c>
      <c r="R2429" s="3" t="s">
        <v>48</v>
      </c>
      <c r="S2429" s="10" t="s">
        <v>18</v>
      </c>
      <c r="T2429" s="3" t="s">
        <v>20</v>
      </c>
      <c r="U2429" s="38">
        <v>1.28</v>
      </c>
      <c r="V2429" s="38">
        <v>1.28</v>
      </c>
      <c r="W2429" s="38">
        <v>1.28</v>
      </c>
      <c r="X2429" s="11" t="s">
        <v>20</v>
      </c>
      <c r="Y2429" s="12"/>
      <c r="Z2429" s="1">
        <v>0</v>
      </c>
      <c r="AA2429" s="9">
        <v>4.42</v>
      </c>
      <c r="AB2429" s="9"/>
      <c r="AC2429" s="50"/>
      <c r="AD2429" s="50"/>
      <c r="AE2429" s="39">
        <v>4.88</v>
      </c>
      <c r="AF2429" s="11">
        <f>IF(Z2429=2,AE2429*1.08,IF(AE2429&lt;=10,(AE2429*1.09),IF(AE2429&lt;=50,(10*1.09)+((AE2429-10)*1.08),IF(AE2429&lt;=100,(10*1.09)+((50-10)*1.08)+((AE2429-50)*1.07),IF(AE2429&lt;=200,(10*1.09)+((50-10)*1.08)+((100-50)*1.07)+((AE2429-100)*1.04),(10*1.09)+((50-10)*1.08)+((100-50)*1.07)+((200-100)*1.04)+((AE2429-200)*1.02))))))</f>
        <v>5.3192000000000004</v>
      </c>
      <c r="AG2429" s="11">
        <f>IF(Z2429=1,AF2429*1.08,IF(Z2429=4,AF2429*1.08,IF(Z2429=2,0,IF(AE2429&lt;=100,(AF2429*1.25),IF(AE2429&lt;=200,134.5+((AE2429-100)*1.04*1.16),255.14+((AE2429-200)*1.02*1.12))))))</f>
        <v>6.6490000000000009</v>
      </c>
      <c r="AH2429" s="11">
        <f>IF(Z2429=1,0,IF(Z2429=4,0,(AG2429*1.08)))</f>
        <v>7.1809200000000013</v>
      </c>
      <c r="AI2429" s="9">
        <f>TRUNC(AF2429,2)</f>
        <v>5.31</v>
      </c>
      <c r="AJ2429" s="9">
        <f>TRUNC(AG2429,2)</f>
        <v>6.64</v>
      </c>
      <c r="AK2429" s="9">
        <f>TRUNC(AH2429,2)</f>
        <v>7.18</v>
      </c>
      <c r="AL2429" s="13">
        <v>44170</v>
      </c>
      <c r="AM2429" s="13">
        <v>44187</v>
      </c>
      <c r="AN2429" s="13" t="s">
        <v>6546</v>
      </c>
    </row>
    <row r="2430" spans="1:40" ht="57" customHeight="1" x14ac:dyDescent="0.25">
      <c r="A2430" s="1">
        <v>8699514040033</v>
      </c>
      <c r="B2430" s="1" t="s">
        <v>1835</v>
      </c>
      <c r="C2430" s="1" t="s">
        <v>1834</v>
      </c>
      <c r="D2430" s="2" t="s">
        <v>150</v>
      </c>
      <c r="E2430" s="3" t="s">
        <v>133</v>
      </c>
      <c r="F2430" s="3">
        <v>4</v>
      </c>
      <c r="G2430" s="2">
        <v>1</v>
      </c>
      <c r="H2430" s="3">
        <v>3</v>
      </c>
      <c r="I2430" s="3"/>
      <c r="J2430" s="3"/>
      <c r="K2430" s="3"/>
      <c r="L2430" s="4" t="s">
        <v>4456</v>
      </c>
      <c r="M2430" s="4" t="s">
        <v>911</v>
      </c>
      <c r="N2430" s="3" t="s">
        <v>5962</v>
      </c>
      <c r="O2430" s="3">
        <v>300</v>
      </c>
      <c r="P2430" s="3" t="s">
        <v>76</v>
      </c>
      <c r="Q2430" s="3">
        <v>30</v>
      </c>
      <c r="R2430" s="3" t="s">
        <v>48</v>
      </c>
      <c r="S2430" s="10" t="s">
        <v>18</v>
      </c>
      <c r="T2430" s="3" t="s">
        <v>20</v>
      </c>
      <c r="U2430" s="38">
        <v>1.34</v>
      </c>
      <c r="V2430" s="38">
        <v>1.34</v>
      </c>
      <c r="W2430" s="38">
        <v>1.34</v>
      </c>
      <c r="X2430" s="11" t="s">
        <v>20</v>
      </c>
      <c r="Y2430" s="12"/>
      <c r="Z2430" s="1">
        <v>0</v>
      </c>
      <c r="AA2430" s="9">
        <v>4.62</v>
      </c>
      <c r="AB2430" s="9"/>
      <c r="AC2430" s="50"/>
      <c r="AD2430" s="50"/>
      <c r="AE2430" s="39">
        <v>5.0999999999999996</v>
      </c>
      <c r="AF2430" s="11">
        <f>IF(Z2430=2,AE2430*1.08,IF(AE2430&lt;=10,(AE2430*1.09),IF(AE2430&lt;=50,(10*1.09)+((AE2430-10)*1.08),IF(AE2430&lt;=100,(10*1.09)+((50-10)*1.08)+((AE2430-50)*1.07),IF(AE2430&lt;=200,(10*1.09)+((50-10)*1.08)+((100-50)*1.07)+((AE2430-100)*1.04),(10*1.09)+((50-10)*1.08)+((100-50)*1.07)+((200-100)*1.04)+((AE2430-200)*1.02))))))</f>
        <v>5.5590000000000002</v>
      </c>
      <c r="AG2430" s="11">
        <f>IF(Z2430=1,AF2430*1.08,IF(Z2430=4,AF2430*1.08,IF(Z2430=2,0,IF(AE2430&lt;=100,(AF2430*1.25),IF(AE2430&lt;=200,134.5+((AE2430-100)*1.04*1.16),255.14+((AE2430-200)*1.02*1.12))))))</f>
        <v>6.9487500000000004</v>
      </c>
      <c r="AH2430" s="11">
        <f>IF(Z2430=1,0,IF(Z2430=4,0,(AG2430*1.08)))</f>
        <v>7.5046500000000007</v>
      </c>
      <c r="AI2430" s="9">
        <f>TRUNC(AF2430,2)</f>
        <v>5.55</v>
      </c>
      <c r="AJ2430" s="9">
        <f>TRUNC(AG2430,2)</f>
        <v>6.94</v>
      </c>
      <c r="AK2430" s="9">
        <f>TRUNC(AH2430,2)</f>
        <v>7.5</v>
      </c>
      <c r="AL2430" s="13">
        <v>44170</v>
      </c>
      <c r="AM2430" s="13">
        <v>44187</v>
      </c>
      <c r="AN2430" s="13" t="s">
        <v>6546</v>
      </c>
    </row>
    <row r="2431" spans="1:40" ht="57" customHeight="1" x14ac:dyDescent="0.25">
      <c r="A2431" s="1">
        <v>8680881020865</v>
      </c>
      <c r="B2431" s="1" t="s">
        <v>172</v>
      </c>
      <c r="C2431" s="1" t="s">
        <v>173</v>
      </c>
      <c r="D2431" s="2" t="s">
        <v>150</v>
      </c>
      <c r="E2431" s="3" t="s">
        <v>133</v>
      </c>
      <c r="F2431" s="3">
        <v>4</v>
      </c>
      <c r="G2431" s="2">
        <v>1</v>
      </c>
      <c r="H2431" s="27">
        <v>3</v>
      </c>
      <c r="I2431" s="3"/>
      <c r="J2431" s="3"/>
      <c r="K2431" s="3"/>
      <c r="L2431" s="4" t="s">
        <v>1071</v>
      </c>
      <c r="M2431" s="4" t="s">
        <v>174</v>
      </c>
      <c r="N2431" s="3" t="s">
        <v>5989</v>
      </c>
      <c r="O2431" s="3" t="s">
        <v>2752</v>
      </c>
      <c r="P2431" s="3" t="s">
        <v>76</v>
      </c>
      <c r="Q2431" s="3">
        <v>20</v>
      </c>
      <c r="R2431" s="3" t="s">
        <v>48</v>
      </c>
      <c r="S2431" s="10" t="s">
        <v>18</v>
      </c>
      <c r="T2431" s="3" t="s">
        <v>20</v>
      </c>
      <c r="U2431" s="38">
        <v>11.08</v>
      </c>
      <c r="V2431" s="38">
        <v>11.08</v>
      </c>
      <c r="W2431" s="38">
        <v>11.08</v>
      </c>
      <c r="X2431" s="11" t="s">
        <v>20</v>
      </c>
      <c r="Y2431" s="12"/>
      <c r="Z2431" s="1">
        <v>0</v>
      </c>
      <c r="AA2431" s="9">
        <v>3.96</v>
      </c>
      <c r="AB2431" s="9"/>
      <c r="AC2431" s="50"/>
      <c r="AD2431" s="50"/>
      <c r="AE2431" s="39">
        <v>4.0199999999999996</v>
      </c>
      <c r="AF2431" s="11">
        <f>IF(Z2431=2,AE2431*1.08,IF(AE2431&lt;=10,(AE2431*1.09),IF(AE2431&lt;=50,(10*1.09)+((AE2431-10)*1.08),IF(AE2431&lt;=100,(10*1.09)+((50-10)*1.08)+((AE2431-50)*1.07),IF(AE2431&lt;=200,(10*1.09)+((50-10)*1.08)+((100-50)*1.07)+((AE2431-100)*1.04),(10*1.09)+((50-10)*1.08)+((100-50)*1.07)+((200-100)*1.04)+((AE2431-200)*1.02))))))</f>
        <v>4.3818000000000001</v>
      </c>
      <c r="AG2431" s="11">
        <f>IF(Z2431=1,AF2431*1.08,IF(Z2431=4,AF2431*1.08,IF(Z2431=2,0,IF(AE2431&lt;=100,(AF2431*1.25),IF(AE2431&lt;=200,134.5+((AE2431-100)*1.04*1.16),255.14+((AE2431-200)*1.02*1.12))))))</f>
        <v>5.4772499999999997</v>
      </c>
      <c r="AH2431" s="11">
        <f>IF(Z2431=1,0,IF(Z2431=4,0,(AG2431*1.08)))</f>
        <v>5.9154299999999997</v>
      </c>
      <c r="AI2431" s="9">
        <f>TRUNC(AF2431,2)</f>
        <v>4.38</v>
      </c>
      <c r="AJ2431" s="9">
        <f>TRUNC(AG2431,2)</f>
        <v>5.47</v>
      </c>
      <c r="AK2431" s="9">
        <f>TRUNC(AH2431,2)</f>
        <v>5.91</v>
      </c>
      <c r="AL2431" s="13">
        <v>44170</v>
      </c>
      <c r="AM2431" s="13">
        <v>44187</v>
      </c>
      <c r="AN2431" s="13" t="s">
        <v>6546</v>
      </c>
    </row>
    <row r="2432" spans="1:40" ht="57" customHeight="1" x14ac:dyDescent="0.25">
      <c r="A2432" s="1">
        <v>8699828570202</v>
      </c>
      <c r="B2432" s="1" t="s">
        <v>71</v>
      </c>
      <c r="C2432" s="1" t="s">
        <v>72</v>
      </c>
      <c r="D2432" s="2" t="s">
        <v>150</v>
      </c>
      <c r="E2432" s="3" t="s">
        <v>133</v>
      </c>
      <c r="F2432" s="3">
        <v>4</v>
      </c>
      <c r="G2432" s="2">
        <v>1</v>
      </c>
      <c r="H2432" s="3">
        <v>3</v>
      </c>
      <c r="I2432" s="3"/>
      <c r="J2432" s="3"/>
      <c r="K2432" s="3"/>
      <c r="L2432" s="4" t="s">
        <v>5400</v>
      </c>
      <c r="M2432" s="4" t="s">
        <v>75</v>
      </c>
      <c r="N2432" s="3" t="s">
        <v>5953</v>
      </c>
      <c r="O2432" s="3">
        <v>200</v>
      </c>
      <c r="P2432" s="3" t="s">
        <v>76</v>
      </c>
      <c r="Q2432" s="3">
        <v>100</v>
      </c>
      <c r="R2432" s="3" t="s">
        <v>48</v>
      </c>
      <c r="S2432" s="10" t="s">
        <v>18</v>
      </c>
      <c r="T2432" s="3" t="s">
        <v>20</v>
      </c>
      <c r="U2432" s="38">
        <v>2.2999999999999998</v>
      </c>
      <c r="V2432" s="38">
        <v>2.2999999999999998</v>
      </c>
      <c r="W2432" s="38">
        <v>2.2999999999999998</v>
      </c>
      <c r="X2432" s="11" t="s">
        <v>20</v>
      </c>
      <c r="Y2432" s="12"/>
      <c r="Z2432" s="1">
        <v>0</v>
      </c>
      <c r="AA2432" s="9">
        <v>5.79</v>
      </c>
      <c r="AB2432" s="9"/>
      <c r="AC2432" s="50"/>
      <c r="AD2432" s="50"/>
      <c r="AE2432" s="39">
        <v>5.85</v>
      </c>
      <c r="AF2432" s="11">
        <f>IF(Z2432=2,AE2432*1.08,IF(AE2432&lt;=10,(AE2432*1.09),IF(AE2432&lt;=50,(10*1.09)+((AE2432-10)*1.08),IF(AE2432&lt;=100,(10*1.09)+((50-10)*1.08)+((AE2432-50)*1.07),IF(AE2432&lt;=200,(10*1.09)+((50-10)*1.08)+((100-50)*1.07)+((AE2432-100)*1.04),(10*1.09)+((50-10)*1.08)+((100-50)*1.07)+((200-100)*1.04)+((AE2432-200)*1.02))))))</f>
        <v>6.3765000000000001</v>
      </c>
      <c r="AG2432" s="11">
        <f>IF(Z2432=1,AF2432*1.08,IF(Z2432=4,AF2432*1.08,IF(Z2432=2,0,IF(AE2432&lt;=100,(AF2432*1.25),IF(AE2432&lt;=200,134.5+((AE2432-100)*1.04*1.16),255.14+((AE2432-200)*1.02*1.12))))))</f>
        <v>7.9706250000000001</v>
      </c>
      <c r="AH2432" s="11">
        <f>IF(Z2432=1,0,IF(Z2432=4,0,(AG2432*1.08)))</f>
        <v>8.6082750000000008</v>
      </c>
      <c r="AI2432" s="9">
        <f>TRUNC(AF2432,2)</f>
        <v>6.37</v>
      </c>
      <c r="AJ2432" s="9">
        <f>TRUNC(AG2432,2)</f>
        <v>7.97</v>
      </c>
      <c r="AK2432" s="9">
        <f>TRUNC(AH2432,2)</f>
        <v>8.6</v>
      </c>
      <c r="AL2432" s="13">
        <v>44170</v>
      </c>
      <c r="AM2432" s="13">
        <v>44187</v>
      </c>
      <c r="AN2432" s="13" t="s">
        <v>6546</v>
      </c>
    </row>
    <row r="2433" spans="1:40" ht="57" customHeight="1" x14ac:dyDescent="0.25">
      <c r="A2433" s="1">
        <v>8699828250043</v>
      </c>
      <c r="B2433" s="1" t="s">
        <v>71</v>
      </c>
      <c r="C2433" s="1" t="s">
        <v>72</v>
      </c>
      <c r="D2433" s="2" t="s">
        <v>150</v>
      </c>
      <c r="E2433" s="3" t="s">
        <v>133</v>
      </c>
      <c r="F2433" s="3">
        <v>4</v>
      </c>
      <c r="G2433" s="2">
        <v>1</v>
      </c>
      <c r="H2433" s="3">
        <v>3</v>
      </c>
      <c r="I2433" s="3"/>
      <c r="J2433" s="3"/>
      <c r="K2433" s="3"/>
      <c r="L2433" s="4" t="s">
        <v>4460</v>
      </c>
      <c r="M2433" s="4" t="s">
        <v>75</v>
      </c>
      <c r="N2433" s="3" t="s">
        <v>5953</v>
      </c>
      <c r="O2433" s="3">
        <v>600</v>
      </c>
      <c r="P2433" s="3" t="s">
        <v>76</v>
      </c>
      <c r="Q2433" s="3">
        <v>10</v>
      </c>
      <c r="R2433" s="3" t="s">
        <v>48</v>
      </c>
      <c r="S2433" s="10" t="s">
        <v>18</v>
      </c>
      <c r="T2433" s="3" t="s">
        <v>20</v>
      </c>
      <c r="U2433" s="38">
        <v>2.0499999999999998</v>
      </c>
      <c r="V2433" s="38">
        <v>2.0499999999999998</v>
      </c>
      <c r="W2433" s="38">
        <v>2.0499999999999998</v>
      </c>
      <c r="X2433" s="11" t="s">
        <v>20</v>
      </c>
      <c r="Y2433" s="12"/>
      <c r="Z2433" s="1">
        <v>0</v>
      </c>
      <c r="AA2433" s="9">
        <v>6.08</v>
      </c>
      <c r="AB2433" s="9"/>
      <c r="AC2433" s="50"/>
      <c r="AD2433" s="50"/>
      <c r="AE2433" s="39">
        <v>6.59</v>
      </c>
      <c r="AF2433" s="11">
        <f>IF(Z2433=2,AE2433*1.08,IF(AE2433&lt;=10,(AE2433*1.09),IF(AE2433&lt;=50,(10*1.09)+((AE2433-10)*1.08),IF(AE2433&lt;=100,(10*1.09)+((50-10)*1.08)+((AE2433-50)*1.07),IF(AE2433&lt;=200,(10*1.09)+((50-10)*1.08)+((100-50)*1.07)+((AE2433-100)*1.04),(10*1.09)+((50-10)*1.08)+((100-50)*1.07)+((200-100)*1.04)+((AE2433-200)*1.02))))))</f>
        <v>7.1831000000000005</v>
      </c>
      <c r="AG2433" s="11">
        <f>IF(Z2433=1,AF2433*1.08,IF(Z2433=4,AF2433*1.08,IF(Z2433=2,0,IF(AE2433&lt;=100,(AF2433*1.25),IF(AE2433&lt;=200,134.5+((AE2433-100)*1.04*1.16),255.14+((AE2433-200)*1.02*1.12))))))</f>
        <v>8.9788750000000004</v>
      </c>
      <c r="AH2433" s="11">
        <f>IF(Z2433=1,0,IF(Z2433=4,0,(AG2433*1.08)))</f>
        <v>9.6971850000000011</v>
      </c>
      <c r="AI2433" s="9">
        <f>TRUNC(AF2433,2)</f>
        <v>7.18</v>
      </c>
      <c r="AJ2433" s="9">
        <f>TRUNC(AG2433,2)</f>
        <v>8.9700000000000006</v>
      </c>
      <c r="AK2433" s="9">
        <f>TRUNC(AH2433,2)</f>
        <v>9.69</v>
      </c>
      <c r="AL2433" s="13">
        <v>44170</v>
      </c>
      <c r="AM2433" s="13">
        <v>44187</v>
      </c>
      <c r="AN2433" s="13" t="s">
        <v>6546</v>
      </c>
    </row>
    <row r="2434" spans="1:40" ht="57" customHeight="1" x14ac:dyDescent="0.25">
      <c r="A2434" s="1">
        <v>8699622280321</v>
      </c>
      <c r="B2434" s="1" t="s">
        <v>71</v>
      </c>
      <c r="C2434" s="1" t="s">
        <v>72</v>
      </c>
      <c r="D2434" s="2" t="s">
        <v>150</v>
      </c>
      <c r="E2434" s="3" t="s">
        <v>133</v>
      </c>
      <c r="F2434" s="3">
        <v>4</v>
      </c>
      <c r="G2434" s="2">
        <v>1</v>
      </c>
      <c r="H2434" s="27">
        <v>3</v>
      </c>
      <c r="I2434" s="3"/>
      <c r="J2434" s="3"/>
      <c r="K2434" s="3"/>
      <c r="L2434" s="4" t="s">
        <v>1470</v>
      </c>
      <c r="M2434" s="4" t="s">
        <v>75</v>
      </c>
      <c r="N2434" s="3" t="s">
        <v>6017</v>
      </c>
      <c r="O2434" s="3">
        <v>200</v>
      </c>
      <c r="P2434" s="3" t="s">
        <v>76</v>
      </c>
      <c r="Q2434" s="3">
        <v>100</v>
      </c>
      <c r="R2434" s="3" t="s">
        <v>48</v>
      </c>
      <c r="S2434" s="10" t="s">
        <v>18</v>
      </c>
      <c r="T2434" s="3" t="s">
        <v>20</v>
      </c>
      <c r="U2434" s="38">
        <v>2.96</v>
      </c>
      <c r="V2434" s="38">
        <v>2.96</v>
      </c>
      <c r="W2434" s="38">
        <v>2.96</v>
      </c>
      <c r="X2434" s="11" t="s">
        <v>20</v>
      </c>
      <c r="Y2434" s="12"/>
      <c r="Z2434" s="1">
        <v>0</v>
      </c>
      <c r="AA2434" s="9">
        <v>5.35</v>
      </c>
      <c r="AB2434" s="9"/>
      <c r="AC2434" s="50"/>
      <c r="AD2434" s="50"/>
      <c r="AE2434" s="39">
        <v>8.02</v>
      </c>
      <c r="AF2434" s="11">
        <f>IF(Z2434=2,AE2434*1.08,IF(AE2434&lt;=10,(AE2434*1.09),IF(AE2434&lt;=50,(10*1.09)+((AE2434-10)*1.08),IF(AE2434&lt;=100,(10*1.09)+((50-10)*1.08)+((AE2434-50)*1.07),IF(AE2434&lt;=200,(10*1.09)+((50-10)*1.08)+((100-50)*1.07)+((AE2434-100)*1.04),(10*1.09)+((50-10)*1.08)+((100-50)*1.07)+((200-100)*1.04)+((AE2434-200)*1.02))))))</f>
        <v>8.7417999999999996</v>
      </c>
      <c r="AG2434" s="11">
        <f>IF(Z2434=1,AF2434*1.08,IF(Z2434=4,AF2434*1.08,IF(Z2434=2,0,IF(AE2434&lt;=100,(AF2434*1.25),IF(AE2434&lt;=200,134.5+((AE2434-100)*1.04*1.16),255.14+((AE2434-200)*1.02*1.12))))))</f>
        <v>10.927249999999999</v>
      </c>
      <c r="AH2434" s="11">
        <f>IF(Z2434=1,0,IF(Z2434=4,0,(AG2434*1.08)))</f>
        <v>11.80143</v>
      </c>
      <c r="AI2434" s="9">
        <f>TRUNC(AF2434,2)</f>
        <v>8.74</v>
      </c>
      <c r="AJ2434" s="9">
        <f>TRUNC(AG2434,2)</f>
        <v>10.92</v>
      </c>
      <c r="AK2434" s="9">
        <f>TRUNC(AH2434,2)</f>
        <v>11.8</v>
      </c>
      <c r="AL2434" s="13">
        <v>44170</v>
      </c>
      <c r="AM2434" s="13">
        <v>44187</v>
      </c>
      <c r="AN2434" s="13" t="s">
        <v>6546</v>
      </c>
    </row>
    <row r="2435" spans="1:40" ht="57" customHeight="1" x14ac:dyDescent="0.25">
      <c r="A2435" s="1">
        <v>8699622280307</v>
      </c>
      <c r="B2435" s="1" t="s">
        <v>71</v>
      </c>
      <c r="C2435" s="1" t="s">
        <v>72</v>
      </c>
      <c r="D2435" s="2" t="s">
        <v>150</v>
      </c>
      <c r="E2435" s="3" t="s">
        <v>133</v>
      </c>
      <c r="F2435" s="3">
        <v>4</v>
      </c>
      <c r="G2435" s="2">
        <v>1</v>
      </c>
      <c r="H2435" s="27">
        <v>3</v>
      </c>
      <c r="I2435" s="3"/>
      <c r="J2435" s="3"/>
      <c r="K2435" s="3"/>
      <c r="L2435" s="4" t="s">
        <v>1469</v>
      </c>
      <c r="M2435" s="4" t="s">
        <v>75</v>
      </c>
      <c r="N2435" s="3" t="s">
        <v>6017</v>
      </c>
      <c r="O2435" s="3">
        <v>200</v>
      </c>
      <c r="P2435" s="3" t="s">
        <v>76</v>
      </c>
      <c r="Q2435" s="3">
        <v>150</v>
      </c>
      <c r="R2435" s="3" t="s">
        <v>48</v>
      </c>
      <c r="S2435" s="10" t="s">
        <v>18</v>
      </c>
      <c r="T2435" s="3" t="s">
        <v>20</v>
      </c>
      <c r="U2435" s="38">
        <v>3.93</v>
      </c>
      <c r="V2435" s="38">
        <v>3.93</v>
      </c>
      <c r="W2435" s="38">
        <v>3.93</v>
      </c>
      <c r="X2435" s="11" t="s">
        <v>20</v>
      </c>
      <c r="Y2435" s="12"/>
      <c r="Z2435" s="1">
        <v>0</v>
      </c>
      <c r="AA2435" s="9">
        <v>7.49</v>
      </c>
      <c r="AB2435" s="9"/>
      <c r="AC2435" s="50"/>
      <c r="AD2435" s="50"/>
      <c r="AE2435" s="39">
        <v>11.23</v>
      </c>
      <c r="AF2435" s="11">
        <f>IF(Z2435=2,AE2435*1.08,IF(AE2435&lt;=10,(AE2435*1.09),IF(AE2435&lt;=50,(10*1.09)+((AE2435-10)*1.08),IF(AE2435&lt;=100,(10*1.09)+((50-10)*1.08)+((AE2435-50)*1.07),IF(AE2435&lt;=200,(10*1.09)+((50-10)*1.08)+((100-50)*1.07)+((AE2435-100)*1.04),(10*1.09)+((50-10)*1.08)+((100-50)*1.07)+((200-100)*1.04)+((AE2435-200)*1.02))))))</f>
        <v>12.228400000000001</v>
      </c>
      <c r="AG2435" s="11">
        <f>IF(Z2435=1,AF2435*1.08,IF(Z2435=4,AF2435*1.08,IF(Z2435=2,0,IF(AE2435&lt;=100,(AF2435*1.25),IF(AE2435&lt;=200,134.5+((AE2435-100)*1.04*1.16),255.14+((AE2435-200)*1.02*1.12))))))</f>
        <v>15.285500000000001</v>
      </c>
      <c r="AH2435" s="11">
        <f>IF(Z2435=1,0,IF(Z2435=4,0,(AG2435*1.08)))</f>
        <v>16.50834</v>
      </c>
      <c r="AI2435" s="9">
        <f>TRUNC(AF2435,2)</f>
        <v>12.22</v>
      </c>
      <c r="AJ2435" s="9">
        <f>TRUNC(AG2435,2)</f>
        <v>15.28</v>
      </c>
      <c r="AK2435" s="9">
        <f>TRUNC(AH2435,2)</f>
        <v>16.5</v>
      </c>
      <c r="AL2435" s="13">
        <v>44170</v>
      </c>
      <c r="AM2435" s="13">
        <v>44187</v>
      </c>
      <c r="AN2435" s="13" t="s">
        <v>6546</v>
      </c>
    </row>
    <row r="2436" spans="1:40" ht="57" customHeight="1" x14ac:dyDescent="0.25">
      <c r="A2436" s="1">
        <v>8697927024343</v>
      </c>
      <c r="B2436" s="1" t="s">
        <v>643</v>
      </c>
      <c r="C2436" s="1" t="s">
        <v>43</v>
      </c>
      <c r="D2436" s="2" t="s">
        <v>150</v>
      </c>
      <c r="E2436" s="2" t="s">
        <v>5731</v>
      </c>
      <c r="F2436" s="3">
        <v>0</v>
      </c>
      <c r="G2436" s="29">
        <v>7</v>
      </c>
      <c r="H2436" s="3">
        <v>3</v>
      </c>
      <c r="I2436" s="3"/>
      <c r="J2436" s="3"/>
      <c r="K2436" s="3"/>
      <c r="L2436" s="4" t="s">
        <v>5851</v>
      </c>
      <c r="M2436" s="4" t="s">
        <v>645</v>
      </c>
      <c r="N2436" s="3" t="s">
        <v>5991</v>
      </c>
      <c r="O2436" s="3" t="s">
        <v>1884</v>
      </c>
      <c r="P2436" s="3" t="s">
        <v>76</v>
      </c>
      <c r="Q2436" s="3">
        <v>30</v>
      </c>
      <c r="R2436" s="3" t="s">
        <v>48</v>
      </c>
      <c r="S2436" s="10" t="s">
        <v>18</v>
      </c>
      <c r="T2436" s="3" t="s">
        <v>20</v>
      </c>
      <c r="U2436" s="38">
        <v>9.9700000000000006</v>
      </c>
      <c r="V2436" s="38">
        <v>9.9700000000000006</v>
      </c>
      <c r="W2436" s="38">
        <v>9.9700000000000006</v>
      </c>
      <c r="X2436" s="11" t="s">
        <v>20</v>
      </c>
      <c r="Y2436" s="12"/>
      <c r="Z2436" s="1">
        <v>0</v>
      </c>
      <c r="AA2436" s="9">
        <v>35.06</v>
      </c>
      <c r="AB2436" s="9"/>
      <c r="AC2436" s="50"/>
      <c r="AD2436" s="50"/>
      <c r="AE2436" s="39">
        <v>38.04</v>
      </c>
      <c r="AF2436" s="11">
        <f>IF(Z2436=2,AE2436*1.08,IF(AE2436&lt;=10,(AE2436*1.09),IF(AE2436&lt;=50,(10*1.09)+((AE2436-10)*1.08),IF(AE2436&lt;=100,(10*1.09)+((50-10)*1.08)+((AE2436-50)*1.07),IF(AE2436&lt;=200,(10*1.09)+((50-10)*1.08)+((100-50)*1.07)+((AE2436-100)*1.04),(10*1.09)+((50-10)*1.08)+((100-50)*1.07)+((200-100)*1.04)+((AE2436-200)*1.02))))))</f>
        <v>41.183199999999999</v>
      </c>
      <c r="AG2436" s="11">
        <f>IF(Z2436=1,AF2436*1.08,IF(Z2436=4,AF2436*1.08,IF(Z2436=2,0,IF(AE2436&lt;=100,(AF2436*1.25),IF(AE2436&lt;=200,134.5+((AE2436-100)*1.04*1.16),255.14+((AE2436-200)*1.02*1.12))))))</f>
        <v>51.478999999999999</v>
      </c>
      <c r="AH2436" s="11">
        <f>IF(Z2436=1,0,IF(Z2436=4,0,(AG2436*1.08)))</f>
        <v>55.597320000000003</v>
      </c>
      <c r="AI2436" s="9">
        <f>TRUNC(AF2436,2)</f>
        <v>41.18</v>
      </c>
      <c r="AJ2436" s="9">
        <f>TRUNC(AG2436,2)</f>
        <v>51.47</v>
      </c>
      <c r="AK2436" s="9">
        <f>TRUNC(AH2436,2)</f>
        <v>55.59</v>
      </c>
      <c r="AL2436" s="13">
        <v>44170</v>
      </c>
      <c r="AM2436" s="13">
        <v>44187</v>
      </c>
      <c r="AN2436" s="13" t="s">
        <v>6546</v>
      </c>
    </row>
    <row r="2437" spans="1:40" ht="57" customHeight="1" x14ac:dyDescent="0.25">
      <c r="A2437" s="1">
        <v>8699730700315</v>
      </c>
      <c r="B2437" s="1" t="s">
        <v>1982</v>
      </c>
      <c r="C2437" s="1" t="s">
        <v>1983</v>
      </c>
      <c r="D2437" s="26" t="s">
        <v>150</v>
      </c>
      <c r="E2437" s="3" t="s">
        <v>133</v>
      </c>
      <c r="F2437" s="3">
        <v>0</v>
      </c>
      <c r="G2437" s="29">
        <v>2</v>
      </c>
      <c r="H2437" s="3">
        <v>3</v>
      </c>
      <c r="I2437" s="3"/>
      <c r="J2437" s="3"/>
      <c r="K2437" s="3"/>
      <c r="L2437" s="4" t="s">
        <v>6479</v>
      </c>
      <c r="M2437" s="4" t="s">
        <v>1285</v>
      </c>
      <c r="N2437" s="3" t="s">
        <v>5999</v>
      </c>
      <c r="O2437" s="3">
        <v>960</v>
      </c>
      <c r="P2437" s="3" t="s">
        <v>92</v>
      </c>
      <c r="Q2437" s="3">
        <v>1750</v>
      </c>
      <c r="R2437" s="3" t="s">
        <v>48</v>
      </c>
      <c r="S2437" s="10" t="s">
        <v>18</v>
      </c>
      <c r="T2437" s="10" t="s">
        <v>20</v>
      </c>
      <c r="U2437" s="38">
        <v>21.87</v>
      </c>
      <c r="V2437" s="38">
        <v>21.87</v>
      </c>
      <c r="W2437" s="38">
        <v>21.87</v>
      </c>
      <c r="X2437" s="11" t="s">
        <v>20</v>
      </c>
      <c r="Y2437" s="12"/>
      <c r="Z2437" s="1">
        <v>0</v>
      </c>
      <c r="AA2437" s="9">
        <v>54</v>
      </c>
      <c r="AB2437" s="9"/>
      <c r="AC2437" s="50"/>
      <c r="AD2437" s="50"/>
      <c r="AE2437" s="39">
        <v>59.53</v>
      </c>
      <c r="AF2437" s="11">
        <f>IF(Z2437=2,AE2437*1.08,IF(AE2437&lt;=10,(AE2437*1.09),IF(AE2437&lt;=50,(10*1.09)+((AE2437-10)*1.08),IF(AE2437&lt;=100,(10*1.09)+((50-10)*1.08)+((AE2437-50)*1.07),IF(AE2437&lt;=200,(10*1.09)+((50-10)*1.08)+((100-50)*1.07)+((AE2437-100)*1.04),(10*1.09)+((50-10)*1.08)+((100-50)*1.07)+((200-100)*1.04)+((AE2437-200)*1.02))))))</f>
        <v>64.2971</v>
      </c>
      <c r="AG2437" s="11">
        <f>IF(Z2437=1,AF2437*1.08,IF(Z2437=4,AF2437*1.08,IF(Z2437=2,0,IF(AE2437&lt;=100,(AF2437*1.25),IF(AE2437&lt;=200,134.5+((AE2437-100)*1.04*1.16),255.14+((AE2437-200)*1.02*1.12))))))</f>
        <v>80.371375</v>
      </c>
      <c r="AH2437" s="11">
        <f>IF(Z2437=1,0,IF(Z2437=4,0,(AG2437*1.08)))</f>
        <v>86.801085</v>
      </c>
      <c r="AI2437" s="9">
        <f>TRUNC(AF2437,2)</f>
        <v>64.290000000000006</v>
      </c>
      <c r="AJ2437" s="9">
        <f>TRUNC(AG2437,2)</f>
        <v>80.37</v>
      </c>
      <c r="AK2437" s="9">
        <f>TRUNC(AH2437,2)</f>
        <v>86.8</v>
      </c>
      <c r="AL2437" s="13">
        <v>44170</v>
      </c>
      <c r="AM2437" s="13">
        <v>44187</v>
      </c>
      <c r="AN2437" s="13" t="s">
        <v>6546</v>
      </c>
    </row>
    <row r="2438" spans="1:40" ht="57" customHeight="1" x14ac:dyDescent="0.25">
      <c r="A2438" s="1">
        <v>8699228090041</v>
      </c>
      <c r="B2438" s="1" t="s">
        <v>3071</v>
      </c>
      <c r="C2438" s="1" t="s">
        <v>4254</v>
      </c>
      <c r="D2438" s="2" t="s">
        <v>44</v>
      </c>
      <c r="E2438" s="3" t="s">
        <v>133</v>
      </c>
      <c r="F2438" s="3">
        <v>4</v>
      </c>
      <c r="G2438" s="2">
        <v>1</v>
      </c>
      <c r="H2438" s="27">
        <v>3</v>
      </c>
      <c r="I2438" s="3"/>
      <c r="J2438" s="3"/>
      <c r="K2438" s="3"/>
      <c r="L2438" s="4" t="s">
        <v>4464</v>
      </c>
      <c r="M2438" s="4" t="s">
        <v>3072</v>
      </c>
      <c r="N2438" s="3" t="s">
        <v>6031</v>
      </c>
      <c r="O2438" s="3">
        <v>5</v>
      </c>
      <c r="P2438" s="3" t="s">
        <v>76</v>
      </c>
      <c r="Q2438" s="3">
        <v>30</v>
      </c>
      <c r="R2438" s="3" t="s">
        <v>48</v>
      </c>
      <c r="S2438" s="10" t="s">
        <v>18</v>
      </c>
      <c r="T2438" s="3" t="s">
        <v>20</v>
      </c>
      <c r="U2438" s="38">
        <v>3.46</v>
      </c>
      <c r="V2438" s="38">
        <v>3.46</v>
      </c>
      <c r="W2438" s="38">
        <v>3.46</v>
      </c>
      <c r="X2438" s="11" t="s">
        <v>20</v>
      </c>
      <c r="Y2438" s="12"/>
      <c r="Z2438" s="1">
        <v>0</v>
      </c>
      <c r="AA2438" s="9">
        <v>12.2</v>
      </c>
      <c r="AB2438" s="9"/>
      <c r="AC2438" s="50"/>
      <c r="AD2438" s="50"/>
      <c r="AE2438" s="39">
        <v>13.17</v>
      </c>
      <c r="AF2438" s="11">
        <f>IF(Z2438=2,AE2438*1.08,IF(AE2438&lt;=10,(AE2438*1.09),IF(AE2438&lt;=50,(10*1.09)+((AE2438-10)*1.08),IF(AE2438&lt;=100,(10*1.09)+((50-10)*1.08)+((AE2438-50)*1.07),IF(AE2438&lt;=200,(10*1.09)+((50-10)*1.08)+((100-50)*1.07)+((AE2438-100)*1.04),(10*1.09)+((50-10)*1.08)+((100-50)*1.07)+((200-100)*1.04)+((AE2438-200)*1.02))))))</f>
        <v>14.323600000000001</v>
      </c>
      <c r="AG2438" s="11">
        <f>IF(Z2438=1,AF2438*1.08,IF(Z2438=4,AF2438*1.08,IF(Z2438=2,0,IF(AE2438&lt;=100,(AF2438*1.25),IF(AE2438&lt;=200,134.5+((AE2438-100)*1.04*1.16),255.14+((AE2438-200)*1.02*1.12))))))</f>
        <v>17.904500000000002</v>
      </c>
      <c r="AH2438" s="11">
        <f>IF(Z2438=1,0,IF(Z2438=4,0,(AG2438*1.08)))</f>
        <v>19.336860000000005</v>
      </c>
      <c r="AI2438" s="9">
        <f>TRUNC(AF2438,2)</f>
        <v>14.32</v>
      </c>
      <c r="AJ2438" s="9">
        <f>TRUNC(AG2438,2)</f>
        <v>17.899999999999999</v>
      </c>
      <c r="AK2438" s="9">
        <f>TRUNC(AH2438,2)</f>
        <v>19.329999999999998</v>
      </c>
      <c r="AL2438" s="13">
        <v>44170</v>
      </c>
      <c r="AM2438" s="13">
        <v>44187</v>
      </c>
      <c r="AN2438" s="13" t="s">
        <v>6546</v>
      </c>
    </row>
    <row r="2439" spans="1:40" ht="57" customHeight="1" x14ac:dyDescent="0.25">
      <c r="A2439" s="1">
        <v>8680199094640</v>
      </c>
      <c r="B2439" s="1" t="s">
        <v>3071</v>
      </c>
      <c r="C2439" s="1" t="s">
        <v>4254</v>
      </c>
      <c r="D2439" s="2" t="s">
        <v>150</v>
      </c>
      <c r="E2439" s="3" t="s">
        <v>133</v>
      </c>
      <c r="F2439" s="3">
        <v>4</v>
      </c>
      <c r="G2439" s="2">
        <v>1</v>
      </c>
      <c r="H2439" s="27">
        <v>3</v>
      </c>
      <c r="I2439" s="3"/>
      <c r="J2439" s="3"/>
      <c r="K2439" s="3"/>
      <c r="L2439" s="4" t="s">
        <v>4465</v>
      </c>
      <c r="M2439" s="4" t="s">
        <v>3072</v>
      </c>
      <c r="N2439" s="3" t="s">
        <v>5928</v>
      </c>
      <c r="O2439" s="3">
        <v>5</v>
      </c>
      <c r="P2439" s="3" t="s">
        <v>76</v>
      </c>
      <c r="Q2439" s="3">
        <v>30</v>
      </c>
      <c r="R2439" s="3" t="s">
        <v>48</v>
      </c>
      <c r="S2439" s="10" t="s">
        <v>18</v>
      </c>
      <c r="T2439" s="3" t="s">
        <v>20</v>
      </c>
      <c r="U2439" s="38">
        <v>3.46</v>
      </c>
      <c r="V2439" s="38">
        <v>3.46</v>
      </c>
      <c r="W2439" s="38">
        <v>3.46</v>
      </c>
      <c r="X2439" s="11" t="s">
        <v>20</v>
      </c>
      <c r="Y2439" s="12"/>
      <c r="Z2439" s="1">
        <v>0</v>
      </c>
      <c r="AA2439" s="9">
        <v>12.2</v>
      </c>
      <c r="AB2439" s="9"/>
      <c r="AC2439" s="50"/>
      <c r="AD2439" s="50"/>
      <c r="AE2439" s="39">
        <v>12.85</v>
      </c>
      <c r="AF2439" s="11">
        <f>IF(Z2439=2,AE2439*1.08,IF(AE2439&lt;=10,(AE2439*1.09),IF(AE2439&lt;=50,(10*1.09)+((AE2439-10)*1.08),IF(AE2439&lt;=100,(10*1.09)+((50-10)*1.08)+((AE2439-50)*1.07),IF(AE2439&lt;=200,(10*1.09)+((50-10)*1.08)+((100-50)*1.07)+((AE2439-100)*1.04),(10*1.09)+((50-10)*1.08)+((100-50)*1.07)+((200-100)*1.04)+((AE2439-200)*1.02))))))</f>
        <v>13.978</v>
      </c>
      <c r="AG2439" s="11">
        <f>IF(Z2439=1,AF2439*1.08,IF(Z2439=4,AF2439*1.08,IF(Z2439=2,0,IF(AE2439&lt;=100,(AF2439*1.25),IF(AE2439&lt;=200,134.5+((AE2439-100)*1.04*1.16),255.14+((AE2439-200)*1.02*1.12))))))</f>
        <v>17.4725</v>
      </c>
      <c r="AH2439" s="11">
        <f>IF(Z2439=1,0,IF(Z2439=4,0,(AG2439*1.08)))</f>
        <v>18.8703</v>
      </c>
      <c r="AI2439" s="9">
        <f>TRUNC(AF2439,2)</f>
        <v>13.97</v>
      </c>
      <c r="AJ2439" s="9">
        <f>TRUNC(AG2439,2)</f>
        <v>17.47</v>
      </c>
      <c r="AK2439" s="9">
        <f>TRUNC(AH2439,2)</f>
        <v>18.87</v>
      </c>
      <c r="AL2439" s="13">
        <v>44170</v>
      </c>
      <c r="AM2439" s="13">
        <v>44187</v>
      </c>
      <c r="AN2439" s="13" t="s">
        <v>6546</v>
      </c>
    </row>
    <row r="2440" spans="1:40" ht="57" customHeight="1" x14ac:dyDescent="0.25">
      <c r="A2440" s="1">
        <v>8697927551245</v>
      </c>
      <c r="B2440" s="1" t="s">
        <v>1817</v>
      </c>
      <c r="C2440" s="1" t="s">
        <v>1818</v>
      </c>
      <c r="D2440" s="2" t="s">
        <v>150</v>
      </c>
      <c r="E2440" s="3" t="s">
        <v>133</v>
      </c>
      <c r="F2440" s="3">
        <v>0</v>
      </c>
      <c r="G2440" s="2">
        <v>1</v>
      </c>
      <c r="H2440" s="27">
        <v>3</v>
      </c>
      <c r="I2440" s="3" t="s">
        <v>1612</v>
      </c>
      <c r="J2440" s="3">
        <v>1</v>
      </c>
      <c r="K2440" s="3" t="s">
        <v>2161</v>
      </c>
      <c r="L2440" s="4" t="s">
        <v>2730</v>
      </c>
      <c r="M2440" s="4" t="s">
        <v>40</v>
      </c>
      <c r="N2440" s="3" t="s">
        <v>5991</v>
      </c>
      <c r="O2440" s="3">
        <v>400</v>
      </c>
      <c r="P2440" s="3" t="s">
        <v>188</v>
      </c>
      <c r="Q2440" s="3">
        <v>60</v>
      </c>
      <c r="R2440" s="3" t="s">
        <v>48</v>
      </c>
      <c r="S2440" s="10" t="s">
        <v>18</v>
      </c>
      <c r="T2440" s="3" t="s">
        <v>20</v>
      </c>
      <c r="U2440" s="37">
        <v>7.07</v>
      </c>
      <c r="V2440" s="37">
        <v>7.07</v>
      </c>
      <c r="W2440" s="37">
        <v>7.07</v>
      </c>
      <c r="X2440" s="11" t="s">
        <v>20</v>
      </c>
      <c r="Y2440" s="12"/>
      <c r="Z2440" s="1">
        <v>0</v>
      </c>
      <c r="AA2440" s="9">
        <v>26.62</v>
      </c>
      <c r="AB2440" s="9"/>
      <c r="AC2440" s="50"/>
      <c r="AD2440" s="50"/>
      <c r="AE2440" s="39">
        <v>26.93</v>
      </c>
      <c r="AF2440" s="11">
        <f>IF(Z2440=2,AE2440*1.08,IF(AE2440&lt;=10,(AE2440*1.09),IF(AE2440&lt;=50,(10*1.09)+((AE2440-10)*1.08),IF(AE2440&lt;=100,(10*1.09)+((50-10)*1.08)+((AE2440-50)*1.07),IF(AE2440&lt;=200,(10*1.09)+((50-10)*1.08)+((100-50)*1.07)+((AE2440-100)*1.04),(10*1.09)+((50-10)*1.08)+((100-50)*1.07)+((200-100)*1.04)+((AE2440-200)*1.02))))))</f>
        <v>29.184400000000004</v>
      </c>
      <c r="AG2440" s="11">
        <f>IF(Z2440=1,AF2440*1.08,IF(Z2440=4,AF2440*1.08,IF(Z2440=2,0,IF(AE2440&lt;=100,(AF2440*1.25),IF(AE2440&lt;=200,134.5+((AE2440-100)*1.04*1.16),255.14+((AE2440-200)*1.02*1.12))))))</f>
        <v>36.480500000000006</v>
      </c>
      <c r="AH2440" s="11">
        <f>IF(Z2440=1,0,IF(Z2440=4,0,(AG2440*1.08)))</f>
        <v>39.39894000000001</v>
      </c>
      <c r="AI2440" s="9">
        <f>TRUNC(AF2440,2)</f>
        <v>29.18</v>
      </c>
      <c r="AJ2440" s="9">
        <f>TRUNC(AG2440,2)</f>
        <v>36.479999999999997</v>
      </c>
      <c r="AK2440" s="9">
        <f>TRUNC(AH2440,2)</f>
        <v>39.39</v>
      </c>
      <c r="AL2440" s="13">
        <v>44170</v>
      </c>
      <c r="AM2440" s="13">
        <v>44187</v>
      </c>
      <c r="AN2440" s="13" t="s">
        <v>6546</v>
      </c>
    </row>
    <row r="2441" spans="1:40" ht="57" customHeight="1" x14ac:dyDescent="0.25">
      <c r="A2441" s="1">
        <v>8697927554413</v>
      </c>
      <c r="B2441" s="1" t="s">
        <v>1817</v>
      </c>
      <c r="C2441" s="1" t="s">
        <v>1818</v>
      </c>
      <c r="D2441" s="2" t="s">
        <v>150</v>
      </c>
      <c r="E2441" s="3" t="s">
        <v>133</v>
      </c>
      <c r="F2441" s="3">
        <v>0</v>
      </c>
      <c r="G2441" s="2">
        <v>2</v>
      </c>
      <c r="H2441" s="27">
        <v>3</v>
      </c>
      <c r="I2441" s="3" t="s">
        <v>1615</v>
      </c>
      <c r="J2441" s="3">
        <v>2</v>
      </c>
      <c r="K2441" s="3" t="s">
        <v>6522</v>
      </c>
      <c r="L2441" s="4" t="s">
        <v>6097</v>
      </c>
      <c r="M2441" s="4" t="s">
        <v>40</v>
      </c>
      <c r="N2441" s="3" t="s">
        <v>5991</v>
      </c>
      <c r="O2441" s="3">
        <v>400</v>
      </c>
      <c r="P2441" s="3" t="s">
        <v>188</v>
      </c>
      <c r="Q2441" s="3">
        <v>60</v>
      </c>
      <c r="R2441" s="3" t="s">
        <v>48</v>
      </c>
      <c r="S2441" s="10" t="s">
        <v>18</v>
      </c>
      <c r="T2441" s="3" t="s">
        <v>20</v>
      </c>
      <c r="U2441" s="38">
        <v>7.8</v>
      </c>
      <c r="V2441" s="38">
        <v>7.8</v>
      </c>
      <c r="W2441" s="38">
        <v>7.8</v>
      </c>
      <c r="X2441" s="11" t="s">
        <v>20</v>
      </c>
      <c r="Y2441" s="12"/>
      <c r="Z2441" s="1">
        <v>0</v>
      </c>
      <c r="AA2441" s="9">
        <v>29.28</v>
      </c>
      <c r="AB2441" s="9"/>
      <c r="AC2441" s="50"/>
      <c r="AD2441" s="50"/>
      <c r="AE2441" s="39">
        <v>29.72</v>
      </c>
      <c r="AF2441" s="11">
        <f>IF(Z2441=2,AE2441*1.08,IF(AE2441&lt;=10,(AE2441*1.09),IF(AE2441&lt;=50,(10*1.09)+((AE2441-10)*1.08),IF(AE2441&lt;=100,(10*1.09)+((50-10)*1.08)+((AE2441-50)*1.07),IF(AE2441&lt;=200,(10*1.09)+((50-10)*1.08)+((100-50)*1.07)+((AE2441-100)*1.04),(10*1.09)+((50-10)*1.08)+((100-50)*1.07)+((200-100)*1.04)+((AE2441-200)*1.02))))))</f>
        <v>32.197600000000001</v>
      </c>
      <c r="AG2441" s="11">
        <f>IF(Z2441=1,AF2441*1.08,IF(Z2441=4,AF2441*1.08,IF(Z2441=2,0,IF(AE2441&lt;=100,(AF2441*1.25),IF(AE2441&lt;=200,134.5+((AE2441-100)*1.04*1.16),255.14+((AE2441-200)*1.02*1.12))))))</f>
        <v>40.247</v>
      </c>
      <c r="AH2441" s="11">
        <f>IF(Z2441=1,0,IF(Z2441=4,0,(AG2441*1.08)))</f>
        <v>43.466760000000001</v>
      </c>
      <c r="AI2441" s="9">
        <f>TRUNC(AF2441,2)</f>
        <v>32.19</v>
      </c>
      <c r="AJ2441" s="9">
        <f>TRUNC(AG2441,2)</f>
        <v>40.24</v>
      </c>
      <c r="AK2441" s="9">
        <f>TRUNC(AH2441,2)</f>
        <v>43.46</v>
      </c>
      <c r="AL2441" s="13">
        <v>44170</v>
      </c>
      <c r="AM2441" s="13">
        <v>44187</v>
      </c>
      <c r="AN2441" s="13" t="s">
        <v>6546</v>
      </c>
    </row>
    <row r="2442" spans="1:40" ht="57" customHeight="1" x14ac:dyDescent="0.25">
      <c r="A2442" s="1">
        <v>8680741550211</v>
      </c>
      <c r="B2442" s="1" t="s">
        <v>1881</v>
      </c>
      <c r="C2442" s="1" t="s">
        <v>1882</v>
      </c>
      <c r="D2442" s="2" t="s">
        <v>150</v>
      </c>
      <c r="E2442" s="2" t="s">
        <v>5731</v>
      </c>
      <c r="F2442" s="3">
        <v>0</v>
      </c>
      <c r="G2442" s="2">
        <v>1</v>
      </c>
      <c r="H2442" s="27">
        <v>3</v>
      </c>
      <c r="I2442" s="3" t="s">
        <v>1612</v>
      </c>
      <c r="J2442" s="3">
        <v>1</v>
      </c>
      <c r="K2442" s="3" t="s">
        <v>2161</v>
      </c>
      <c r="L2442" s="4" t="s">
        <v>4223</v>
      </c>
      <c r="M2442" s="4" t="s">
        <v>41</v>
      </c>
      <c r="N2442" s="3" t="s">
        <v>5977</v>
      </c>
      <c r="O2442" s="3" t="s">
        <v>2170</v>
      </c>
      <c r="P2442" s="3" t="s">
        <v>188</v>
      </c>
      <c r="Q2442" s="3">
        <v>60</v>
      </c>
      <c r="R2442" s="3" t="s">
        <v>48</v>
      </c>
      <c r="S2442" s="10" t="s">
        <v>18</v>
      </c>
      <c r="T2442" s="3" t="s">
        <v>20</v>
      </c>
      <c r="U2442" s="38">
        <v>12.29</v>
      </c>
      <c r="V2442" s="38">
        <v>12.29</v>
      </c>
      <c r="W2442" s="38">
        <v>12.29</v>
      </c>
      <c r="X2442" s="11" t="s">
        <v>20</v>
      </c>
      <c r="Y2442" s="12"/>
      <c r="Z2442" s="1">
        <v>0</v>
      </c>
      <c r="AA2442" s="9">
        <v>42.95</v>
      </c>
      <c r="AB2442" s="9"/>
      <c r="AC2442" s="50"/>
      <c r="AD2442" s="50"/>
      <c r="AE2442" s="39">
        <v>44.44</v>
      </c>
      <c r="AF2442" s="11">
        <f>IF(Z2442=2,AE2442*1.08,IF(AE2442&lt;=10,(AE2442*1.09),IF(AE2442&lt;=50,(10*1.09)+((AE2442-10)*1.08),IF(AE2442&lt;=100,(10*1.09)+((50-10)*1.08)+((AE2442-50)*1.07),IF(AE2442&lt;=200,(10*1.09)+((50-10)*1.08)+((100-50)*1.07)+((AE2442-100)*1.04),(10*1.09)+((50-10)*1.08)+((100-50)*1.07)+((200-100)*1.04)+((AE2442-200)*1.02))))))</f>
        <v>48.095199999999998</v>
      </c>
      <c r="AG2442" s="11">
        <f>IF(Z2442=1,AF2442*1.08,IF(Z2442=4,AF2442*1.08,IF(Z2442=2,0,IF(AE2442&lt;=100,(AF2442*1.25),IF(AE2442&lt;=200,134.5+((AE2442-100)*1.04*1.16),255.14+((AE2442-200)*1.02*1.12))))))</f>
        <v>60.119</v>
      </c>
      <c r="AH2442" s="11">
        <f>IF(Z2442=1,0,IF(Z2442=4,0,(AG2442*1.08)))</f>
        <v>64.928520000000006</v>
      </c>
      <c r="AI2442" s="9">
        <f>TRUNC(AF2442,2)</f>
        <v>48.09</v>
      </c>
      <c r="AJ2442" s="9">
        <f>TRUNC(AG2442,2)</f>
        <v>60.11</v>
      </c>
      <c r="AK2442" s="9">
        <f>TRUNC(AH2442,2)</f>
        <v>64.92</v>
      </c>
      <c r="AL2442" s="13">
        <v>44170</v>
      </c>
      <c r="AM2442" s="13">
        <v>44187</v>
      </c>
      <c r="AN2442" s="13" t="s">
        <v>6546</v>
      </c>
    </row>
    <row r="2443" spans="1:40" ht="57" customHeight="1" x14ac:dyDescent="0.25">
      <c r="A2443" s="1">
        <v>8680741550242</v>
      </c>
      <c r="B2443" s="1" t="s">
        <v>1881</v>
      </c>
      <c r="C2443" s="1" t="s">
        <v>1882</v>
      </c>
      <c r="D2443" s="2" t="s">
        <v>150</v>
      </c>
      <c r="E2443" s="2" t="s">
        <v>5731</v>
      </c>
      <c r="F2443" s="3">
        <v>0</v>
      </c>
      <c r="G2443" s="2">
        <v>1</v>
      </c>
      <c r="H2443" s="27">
        <v>3</v>
      </c>
      <c r="I2443" s="3" t="s">
        <v>1612</v>
      </c>
      <c r="J2443" s="3">
        <v>1</v>
      </c>
      <c r="K2443" s="3" t="s">
        <v>2161</v>
      </c>
      <c r="L2443" s="4" t="s">
        <v>4224</v>
      </c>
      <c r="M2443" s="4" t="s">
        <v>41</v>
      </c>
      <c r="N2443" s="3" t="s">
        <v>5977</v>
      </c>
      <c r="O2443" s="3" t="s">
        <v>2171</v>
      </c>
      <c r="P2443" s="3" t="s">
        <v>188</v>
      </c>
      <c r="Q2443" s="3">
        <v>60</v>
      </c>
      <c r="R2443" s="3" t="s">
        <v>48</v>
      </c>
      <c r="S2443" s="10" t="s">
        <v>18</v>
      </c>
      <c r="T2443" s="3" t="s">
        <v>20</v>
      </c>
      <c r="U2443" s="38">
        <v>16.079999999999998</v>
      </c>
      <c r="V2443" s="38">
        <v>16.079999999999998</v>
      </c>
      <c r="W2443" s="38">
        <v>16.079999999999998</v>
      </c>
      <c r="X2443" s="11" t="s">
        <v>20</v>
      </c>
      <c r="Y2443" s="12"/>
      <c r="Z2443" s="1">
        <v>0</v>
      </c>
      <c r="AA2443" s="9">
        <v>56.21</v>
      </c>
      <c r="AB2443" s="9"/>
      <c r="AC2443" s="50"/>
      <c r="AD2443" s="50"/>
      <c r="AE2443" s="39">
        <v>57.75</v>
      </c>
      <c r="AF2443" s="11">
        <f>IF(Z2443=2,AE2443*1.08,IF(AE2443&lt;=10,(AE2443*1.09),IF(AE2443&lt;=50,(10*1.09)+((AE2443-10)*1.08),IF(AE2443&lt;=100,(10*1.09)+((50-10)*1.08)+((AE2443-50)*1.07),IF(AE2443&lt;=200,(10*1.09)+((50-10)*1.08)+((100-50)*1.07)+((AE2443-100)*1.04),(10*1.09)+((50-10)*1.08)+((100-50)*1.07)+((200-100)*1.04)+((AE2443-200)*1.02))))))</f>
        <v>62.392499999999998</v>
      </c>
      <c r="AG2443" s="11">
        <f>IF(Z2443=1,AF2443*1.08,IF(Z2443=4,AF2443*1.08,IF(Z2443=2,0,IF(AE2443&lt;=100,(AF2443*1.25),IF(AE2443&lt;=200,134.5+((AE2443-100)*1.04*1.16),255.14+((AE2443-200)*1.02*1.12))))))</f>
        <v>77.990624999999994</v>
      </c>
      <c r="AH2443" s="11">
        <f>IF(Z2443=1,0,IF(Z2443=4,0,(AG2443*1.08)))</f>
        <v>84.229874999999993</v>
      </c>
      <c r="AI2443" s="9">
        <f>TRUNC(AF2443,2)</f>
        <v>62.39</v>
      </c>
      <c r="AJ2443" s="9">
        <f>TRUNC(AG2443,2)</f>
        <v>77.989999999999995</v>
      </c>
      <c r="AK2443" s="9">
        <f>TRUNC(AH2443,2)</f>
        <v>84.22</v>
      </c>
      <c r="AL2443" s="13">
        <v>44170</v>
      </c>
      <c r="AM2443" s="13">
        <v>44187</v>
      </c>
      <c r="AN2443" s="13" t="s">
        <v>6546</v>
      </c>
    </row>
    <row r="2444" spans="1:40" ht="57" customHeight="1" x14ac:dyDescent="0.25">
      <c r="A2444" s="1">
        <v>8680741551089</v>
      </c>
      <c r="B2444" s="1" t="s">
        <v>1881</v>
      </c>
      <c r="C2444" s="1" t="s">
        <v>1882</v>
      </c>
      <c r="D2444" s="2" t="s">
        <v>150</v>
      </c>
      <c r="E2444" s="2" t="s">
        <v>5731</v>
      </c>
      <c r="F2444" s="3">
        <v>0</v>
      </c>
      <c r="G2444" s="2">
        <v>1</v>
      </c>
      <c r="H2444" s="27">
        <v>3</v>
      </c>
      <c r="I2444" s="3" t="s">
        <v>1615</v>
      </c>
      <c r="J2444" s="3">
        <v>2</v>
      </c>
      <c r="K2444" s="3" t="s">
        <v>2172</v>
      </c>
      <c r="L2444" s="4" t="s">
        <v>4226</v>
      </c>
      <c r="M2444" s="4" t="s">
        <v>41</v>
      </c>
      <c r="N2444" s="3" t="s">
        <v>5977</v>
      </c>
      <c r="O2444" s="3" t="s">
        <v>1883</v>
      </c>
      <c r="P2444" s="3" t="s">
        <v>188</v>
      </c>
      <c r="Q2444" s="3">
        <v>60</v>
      </c>
      <c r="R2444" s="3" t="s">
        <v>48</v>
      </c>
      <c r="S2444" s="10" t="s">
        <v>18</v>
      </c>
      <c r="T2444" s="3" t="s">
        <v>20</v>
      </c>
      <c r="U2444" s="38">
        <v>15.22</v>
      </c>
      <c r="V2444" s="38">
        <v>15.22</v>
      </c>
      <c r="W2444" s="38">
        <v>15.22</v>
      </c>
      <c r="X2444" s="11" t="s">
        <v>20</v>
      </c>
      <c r="Y2444" s="12"/>
      <c r="Z2444" s="1">
        <v>0</v>
      </c>
      <c r="AA2444" s="9">
        <v>56.21</v>
      </c>
      <c r="AB2444" s="9"/>
      <c r="AC2444" s="50"/>
      <c r="AD2444" s="50"/>
      <c r="AE2444" s="39">
        <v>58.06</v>
      </c>
      <c r="AF2444" s="11">
        <f>IF(Z2444=2,AE2444*1.08,IF(AE2444&lt;=10,(AE2444*1.09),IF(AE2444&lt;=50,(10*1.09)+((AE2444-10)*1.08),IF(AE2444&lt;=100,(10*1.09)+((50-10)*1.08)+((AE2444-50)*1.07),IF(AE2444&lt;=200,(10*1.09)+((50-10)*1.08)+((100-50)*1.07)+((AE2444-100)*1.04),(10*1.09)+((50-10)*1.08)+((100-50)*1.07)+((200-100)*1.04)+((AE2444-200)*1.02))))))</f>
        <v>62.724200000000003</v>
      </c>
      <c r="AG2444" s="11">
        <f>IF(Z2444=1,AF2444*1.08,IF(Z2444=4,AF2444*1.08,IF(Z2444=2,0,IF(AE2444&lt;=100,(AF2444*1.25),IF(AE2444&lt;=200,134.5+((AE2444-100)*1.04*1.16),255.14+((AE2444-200)*1.02*1.12))))))</f>
        <v>78.405250000000009</v>
      </c>
      <c r="AH2444" s="11">
        <f>IF(Z2444=1,0,IF(Z2444=4,0,(AG2444*1.08)))</f>
        <v>84.67767000000002</v>
      </c>
      <c r="AI2444" s="9">
        <f>TRUNC(AF2444,2)</f>
        <v>62.72</v>
      </c>
      <c r="AJ2444" s="9">
        <f>TRUNC(AG2444,2)</f>
        <v>78.400000000000006</v>
      </c>
      <c r="AK2444" s="9">
        <f>TRUNC(AH2444,2)</f>
        <v>84.67</v>
      </c>
      <c r="AL2444" s="13">
        <v>44170</v>
      </c>
      <c r="AM2444" s="13">
        <v>44187</v>
      </c>
      <c r="AN2444" s="13" t="s">
        <v>6546</v>
      </c>
    </row>
    <row r="2445" spans="1:40" ht="57" customHeight="1" x14ac:dyDescent="0.25">
      <c r="A2445" s="1">
        <v>8699525520081</v>
      </c>
      <c r="B2445" s="1" t="s">
        <v>1881</v>
      </c>
      <c r="C2445" s="1" t="s">
        <v>1882</v>
      </c>
      <c r="D2445" s="2" t="s">
        <v>150</v>
      </c>
      <c r="E2445" s="2" t="s">
        <v>5731</v>
      </c>
      <c r="F2445" s="3">
        <v>0</v>
      </c>
      <c r="G2445" s="2">
        <v>1</v>
      </c>
      <c r="H2445" s="3">
        <v>3</v>
      </c>
      <c r="I2445" s="3" t="s">
        <v>1621</v>
      </c>
      <c r="J2445" s="3">
        <v>0</v>
      </c>
      <c r="K2445" s="3" t="s">
        <v>2001</v>
      </c>
      <c r="L2445" s="4" t="s">
        <v>4233</v>
      </c>
      <c r="M2445" s="4" t="s">
        <v>41</v>
      </c>
      <c r="N2445" s="3" t="s">
        <v>5922</v>
      </c>
      <c r="O2445" s="3" t="s">
        <v>1887</v>
      </c>
      <c r="P2445" s="3" t="s">
        <v>188</v>
      </c>
      <c r="Q2445" s="3">
        <v>120</v>
      </c>
      <c r="R2445" s="3" t="s">
        <v>48</v>
      </c>
      <c r="S2445" s="10" t="s">
        <v>18</v>
      </c>
      <c r="T2445" s="3" t="s">
        <v>20</v>
      </c>
      <c r="U2445" s="38">
        <v>10.58</v>
      </c>
      <c r="V2445" s="38">
        <v>10.58</v>
      </c>
      <c r="W2445" s="38">
        <v>10.58</v>
      </c>
      <c r="X2445" s="3" t="s">
        <v>20</v>
      </c>
      <c r="Y2445" s="12"/>
      <c r="Z2445" s="1">
        <v>0</v>
      </c>
      <c r="AA2445" s="9">
        <v>33.659999999999997</v>
      </c>
      <c r="AB2445" s="9"/>
      <c r="AC2445" s="50"/>
      <c r="AD2445" s="50"/>
      <c r="AE2445" s="39">
        <v>33.86</v>
      </c>
      <c r="AF2445" s="11">
        <f>IF(Z2445=2,AE2445*1.08,IF(AE2445&lt;=10,(AE2445*1.09),IF(AE2445&lt;=50,(10*1.09)+((AE2445-10)*1.08),IF(AE2445&lt;=100,(10*1.09)+((50-10)*1.08)+((AE2445-50)*1.07),IF(AE2445&lt;=200,(10*1.09)+((50-10)*1.08)+((100-50)*1.07)+((AE2445-100)*1.04),(10*1.09)+((50-10)*1.08)+((100-50)*1.07)+((200-100)*1.04)+((AE2445-200)*1.02))))))</f>
        <v>36.668800000000005</v>
      </c>
      <c r="AG2445" s="11">
        <f>IF(Z2445=1,AF2445*1.08,IF(Z2445=4,AF2445*1.08,IF(Z2445=2,0,IF(AE2445&lt;=100,(AF2445*1.25),IF(AE2445&lt;=200,134.5+((AE2445-100)*1.04*1.16),255.14+((AE2445-200)*1.02*1.12))))))</f>
        <v>45.836000000000006</v>
      </c>
      <c r="AH2445" s="11">
        <f>IF(Z2445=1,0,IF(Z2445=4,0,(AG2445*1.08)))</f>
        <v>49.502880000000012</v>
      </c>
      <c r="AI2445" s="9">
        <f>TRUNC(AF2445,2)</f>
        <v>36.659999999999997</v>
      </c>
      <c r="AJ2445" s="9">
        <f>TRUNC(AG2445,2)</f>
        <v>45.83</v>
      </c>
      <c r="AK2445" s="9">
        <f>TRUNC(AH2445,2)</f>
        <v>49.5</v>
      </c>
      <c r="AL2445" s="13">
        <v>44170</v>
      </c>
      <c r="AM2445" s="13">
        <v>44187</v>
      </c>
      <c r="AN2445" s="13" t="s">
        <v>6546</v>
      </c>
    </row>
    <row r="2446" spans="1:40" ht="57" customHeight="1" x14ac:dyDescent="0.25">
      <c r="A2446" s="1">
        <v>8699591350414</v>
      </c>
      <c r="B2446" s="1" t="s">
        <v>2181</v>
      </c>
      <c r="C2446" s="1" t="s">
        <v>2182</v>
      </c>
      <c r="D2446" s="2" t="s">
        <v>150</v>
      </c>
      <c r="E2446" s="3" t="s">
        <v>133</v>
      </c>
      <c r="F2446" s="3">
        <v>4</v>
      </c>
      <c r="G2446" s="29">
        <v>7</v>
      </c>
      <c r="H2446" s="27">
        <v>3</v>
      </c>
      <c r="I2446" s="3"/>
      <c r="J2446" s="3"/>
      <c r="K2446" s="3"/>
      <c r="L2446" s="4" t="s">
        <v>4467</v>
      </c>
      <c r="M2446" s="4" t="s">
        <v>45</v>
      </c>
      <c r="N2446" s="3" t="s">
        <v>5950</v>
      </c>
      <c r="O2446" s="3">
        <v>30</v>
      </c>
      <c r="P2446" s="3" t="s">
        <v>92</v>
      </c>
      <c r="Q2446" s="3">
        <v>1</v>
      </c>
      <c r="R2446" s="3" t="s">
        <v>48</v>
      </c>
      <c r="S2446" s="10" t="s">
        <v>18</v>
      </c>
      <c r="T2446" s="3" t="s">
        <v>20</v>
      </c>
      <c r="U2446" s="38">
        <v>3.46</v>
      </c>
      <c r="V2446" s="38">
        <v>3.46</v>
      </c>
      <c r="W2446" s="38">
        <v>3.46</v>
      </c>
      <c r="X2446" s="11" t="s">
        <v>20</v>
      </c>
      <c r="Y2446" s="12"/>
      <c r="Z2446" s="1">
        <v>0</v>
      </c>
      <c r="AA2446" s="9">
        <v>13.05</v>
      </c>
      <c r="AB2446" s="9"/>
      <c r="AC2446" s="50"/>
      <c r="AD2446" s="50"/>
      <c r="AE2446" s="39">
        <v>13.17</v>
      </c>
      <c r="AF2446" s="11">
        <f>IF(Z2446=2,AE2446*1.08,IF(AE2446&lt;=10,(AE2446*1.09),IF(AE2446&lt;=50,(10*1.09)+((AE2446-10)*1.08),IF(AE2446&lt;=100,(10*1.09)+((50-10)*1.08)+((AE2446-50)*1.07),IF(AE2446&lt;=200,(10*1.09)+((50-10)*1.08)+((100-50)*1.07)+((AE2446-100)*1.04),(10*1.09)+((50-10)*1.08)+((100-50)*1.07)+((200-100)*1.04)+((AE2446-200)*1.02))))))</f>
        <v>14.323600000000001</v>
      </c>
      <c r="AG2446" s="11">
        <f>IF(Z2446=1,AF2446*1.08,IF(Z2446=4,AF2446*1.08,IF(Z2446=2,0,IF(AE2446&lt;=100,(AF2446*1.25),IF(AE2446&lt;=200,134.5+((AE2446-100)*1.04*1.16),255.14+((AE2446-200)*1.02*1.12))))))</f>
        <v>17.904500000000002</v>
      </c>
      <c r="AH2446" s="11">
        <f>IF(Z2446=1,0,IF(Z2446=4,0,(AG2446*1.08)))</f>
        <v>19.336860000000005</v>
      </c>
      <c r="AI2446" s="9">
        <f>TRUNC(AF2446,2)</f>
        <v>14.32</v>
      </c>
      <c r="AJ2446" s="9">
        <f>TRUNC(AG2446,2)</f>
        <v>17.899999999999999</v>
      </c>
      <c r="AK2446" s="9">
        <f>TRUNC(AH2446,2)</f>
        <v>19.329999999999998</v>
      </c>
      <c r="AL2446" s="13">
        <v>44170</v>
      </c>
      <c r="AM2446" s="13">
        <v>44187</v>
      </c>
      <c r="AN2446" s="13" t="s">
        <v>6546</v>
      </c>
    </row>
    <row r="2447" spans="1:40" ht="57" customHeight="1" x14ac:dyDescent="0.25">
      <c r="A2447" s="1">
        <v>8680150150026</v>
      </c>
      <c r="B2447" s="1" t="s">
        <v>1209</v>
      </c>
      <c r="C2447" s="1" t="s">
        <v>1210</v>
      </c>
      <c r="D2447" s="2" t="s">
        <v>150</v>
      </c>
      <c r="E2447" s="3" t="s">
        <v>133</v>
      </c>
      <c r="F2447" s="3">
        <v>0</v>
      </c>
      <c r="G2447" s="29">
        <v>7</v>
      </c>
      <c r="H2447" s="3">
        <v>3</v>
      </c>
      <c r="I2447" s="3"/>
      <c r="J2447" s="3"/>
      <c r="K2447" s="3"/>
      <c r="L2447" s="4" t="s">
        <v>5379</v>
      </c>
      <c r="M2447" s="4" t="s">
        <v>47</v>
      </c>
      <c r="N2447" s="3" t="s">
        <v>5987</v>
      </c>
      <c r="O2447" s="3">
        <v>50</v>
      </c>
      <c r="P2447" s="3" t="s">
        <v>76</v>
      </c>
      <c r="Q2447" s="3">
        <v>40</v>
      </c>
      <c r="R2447" s="3" t="s">
        <v>48</v>
      </c>
      <c r="S2447" s="10" t="s">
        <v>18</v>
      </c>
      <c r="T2447" s="3" t="s">
        <v>20</v>
      </c>
      <c r="U2447" s="38">
        <v>4.74</v>
      </c>
      <c r="V2447" s="38">
        <v>4.74</v>
      </c>
      <c r="W2447" s="38">
        <v>4.74</v>
      </c>
      <c r="X2447" s="11" t="s">
        <v>20</v>
      </c>
      <c r="Y2447" s="12"/>
      <c r="Z2447" s="1">
        <v>0</v>
      </c>
      <c r="AA2447" s="9">
        <v>17.86</v>
      </c>
      <c r="AB2447" s="9"/>
      <c r="AC2447" s="50"/>
      <c r="AD2447" s="50"/>
      <c r="AE2447" s="39">
        <v>18.07</v>
      </c>
      <c r="AF2447" s="11">
        <f>IF(Z2447=2,AE2447*1.08,IF(AE2447&lt;=10,(AE2447*1.09),IF(AE2447&lt;=50,(10*1.09)+((AE2447-10)*1.08),IF(AE2447&lt;=100,(10*1.09)+((50-10)*1.08)+((AE2447-50)*1.07),IF(AE2447&lt;=200,(10*1.09)+((50-10)*1.08)+((100-50)*1.07)+((AE2447-100)*1.04),(10*1.09)+((50-10)*1.08)+((100-50)*1.07)+((200-100)*1.04)+((AE2447-200)*1.02))))))</f>
        <v>19.615600000000001</v>
      </c>
      <c r="AG2447" s="11">
        <f>IF(Z2447=1,AF2447*1.08,IF(Z2447=4,AF2447*1.08,IF(Z2447=2,0,IF(AE2447&lt;=100,(AF2447*1.25),IF(AE2447&lt;=200,134.5+((AE2447-100)*1.04*1.16),255.14+((AE2447-200)*1.02*1.12))))))</f>
        <v>24.519500000000001</v>
      </c>
      <c r="AH2447" s="11">
        <f>IF(Z2447=1,0,IF(Z2447=4,0,(AG2447*1.08)))</f>
        <v>26.481060000000003</v>
      </c>
      <c r="AI2447" s="9">
        <f>TRUNC(AF2447,2)</f>
        <v>19.61</v>
      </c>
      <c r="AJ2447" s="9">
        <f>TRUNC(AG2447,2)</f>
        <v>24.51</v>
      </c>
      <c r="AK2447" s="9">
        <f>TRUNC(AH2447,2)</f>
        <v>26.48</v>
      </c>
      <c r="AL2447" s="13">
        <v>44170</v>
      </c>
      <c r="AM2447" s="13">
        <v>44187</v>
      </c>
      <c r="AN2447" s="13" t="s">
        <v>6546</v>
      </c>
    </row>
    <row r="2448" spans="1:40" ht="57" customHeight="1" x14ac:dyDescent="0.25">
      <c r="A2448" s="1">
        <v>8699567570020</v>
      </c>
      <c r="B2448" s="1" t="s">
        <v>1209</v>
      </c>
      <c r="C2448" s="1" t="s">
        <v>1210</v>
      </c>
      <c r="D2448" s="2" t="s">
        <v>150</v>
      </c>
      <c r="E2448" s="3" t="s">
        <v>133</v>
      </c>
      <c r="F2448" s="3">
        <v>4</v>
      </c>
      <c r="G2448" s="29">
        <v>7</v>
      </c>
      <c r="H2448" s="3">
        <v>3</v>
      </c>
      <c r="I2448" s="3"/>
      <c r="J2448" s="3"/>
      <c r="K2448" s="3"/>
      <c r="L2448" s="4" t="s">
        <v>6233</v>
      </c>
      <c r="M2448" s="4" t="s">
        <v>47</v>
      </c>
      <c r="N2448" s="3" t="s">
        <v>5978</v>
      </c>
      <c r="O2448" s="3">
        <v>15</v>
      </c>
      <c r="P2448" s="3" t="s">
        <v>76</v>
      </c>
      <c r="Q2448" s="3">
        <v>100</v>
      </c>
      <c r="R2448" s="3" t="s">
        <v>48</v>
      </c>
      <c r="S2448" s="10" t="s">
        <v>18</v>
      </c>
      <c r="T2448" s="3" t="s">
        <v>20</v>
      </c>
      <c r="U2448" s="38">
        <v>4.07</v>
      </c>
      <c r="V2448" s="38">
        <v>4.07</v>
      </c>
      <c r="W2448" s="38">
        <v>4.07</v>
      </c>
      <c r="X2448" s="11" t="s">
        <v>20</v>
      </c>
      <c r="Y2448" s="12"/>
      <c r="Z2448" s="1">
        <v>0</v>
      </c>
      <c r="AA2448" s="9">
        <v>10.08</v>
      </c>
      <c r="AB2448" s="9"/>
      <c r="AC2448" s="50"/>
      <c r="AD2448" s="50"/>
      <c r="AE2448" s="39">
        <v>10.29</v>
      </c>
      <c r="AF2448" s="11">
        <f>IF(Z2448=2,AE2448*1.08,IF(AE2448&lt;=10,(AE2448*1.09),IF(AE2448&lt;=50,(10*1.09)+((AE2448-10)*1.08),IF(AE2448&lt;=100,(10*1.09)+((50-10)*1.08)+((AE2448-50)*1.07),IF(AE2448&lt;=200,(10*1.09)+((50-10)*1.08)+((100-50)*1.07)+((AE2448-100)*1.04),(10*1.09)+((50-10)*1.08)+((100-50)*1.07)+((200-100)*1.04)+((AE2448-200)*1.02))))))</f>
        <v>11.213199999999999</v>
      </c>
      <c r="AG2448" s="11">
        <f>IF(Z2448=1,AF2448*1.08,IF(Z2448=4,AF2448*1.08,IF(Z2448=2,0,IF(AE2448&lt;=100,(AF2448*1.25),IF(AE2448&lt;=200,134.5+((AE2448-100)*1.04*1.16),255.14+((AE2448-200)*1.02*1.12))))))</f>
        <v>14.016499999999999</v>
      </c>
      <c r="AH2448" s="11">
        <f>IF(Z2448=1,0,IF(Z2448=4,0,(AG2448*1.08)))</f>
        <v>15.13782</v>
      </c>
      <c r="AI2448" s="9">
        <f>TRUNC(AF2448,2)</f>
        <v>11.21</v>
      </c>
      <c r="AJ2448" s="9">
        <f>TRUNC(AG2448,2)</f>
        <v>14.01</v>
      </c>
      <c r="AK2448" s="9">
        <f>TRUNC(AH2448,2)</f>
        <v>15.13</v>
      </c>
      <c r="AL2448" s="13">
        <v>44170</v>
      </c>
      <c r="AM2448" s="13">
        <v>44187</v>
      </c>
      <c r="AN2448" s="13" t="s">
        <v>6546</v>
      </c>
    </row>
    <row r="2449" spans="1:40" ht="57" customHeight="1" x14ac:dyDescent="0.25">
      <c r="A2449" s="1">
        <v>8699844571061</v>
      </c>
      <c r="B2449" s="1" t="s">
        <v>1209</v>
      </c>
      <c r="C2449" s="1" t="s">
        <v>1210</v>
      </c>
      <c r="D2449" s="2" t="s">
        <v>150</v>
      </c>
      <c r="E2449" s="3" t="s">
        <v>133</v>
      </c>
      <c r="F2449" s="3">
        <v>4</v>
      </c>
      <c r="G2449" s="2">
        <v>1</v>
      </c>
      <c r="H2449" s="3">
        <v>3</v>
      </c>
      <c r="I2449" s="3"/>
      <c r="J2449" s="3"/>
      <c r="K2449" s="3"/>
      <c r="L2449" s="4" t="s">
        <v>4468</v>
      </c>
      <c r="M2449" s="4" t="s">
        <v>47</v>
      </c>
      <c r="N2449" s="3" t="s">
        <v>5933</v>
      </c>
      <c r="O2449" s="3">
        <v>15</v>
      </c>
      <c r="P2449" s="3" t="s">
        <v>76</v>
      </c>
      <c r="Q2449" s="3">
        <v>100</v>
      </c>
      <c r="R2449" s="3" t="s">
        <v>48</v>
      </c>
      <c r="S2449" s="10" t="s">
        <v>18</v>
      </c>
      <c r="T2449" s="3" t="s">
        <v>20</v>
      </c>
      <c r="U2449" s="38">
        <v>3.08</v>
      </c>
      <c r="V2449" s="38">
        <v>3.08</v>
      </c>
      <c r="W2449" s="38">
        <v>3.08</v>
      </c>
      <c r="X2449" s="11" t="s">
        <v>20</v>
      </c>
      <c r="Y2449" s="12"/>
      <c r="Z2449" s="1">
        <v>0</v>
      </c>
      <c r="AA2449" s="9">
        <v>9.67</v>
      </c>
      <c r="AB2449" s="9"/>
      <c r="AC2449" s="50"/>
      <c r="AD2449" s="50"/>
      <c r="AE2449" s="39">
        <v>10.98</v>
      </c>
      <c r="AF2449" s="11">
        <f>IF(Z2449=2,AE2449*1.08,IF(AE2449&lt;=10,(AE2449*1.09),IF(AE2449&lt;=50,(10*1.09)+((AE2449-10)*1.08),IF(AE2449&lt;=100,(10*1.09)+((50-10)*1.08)+((AE2449-50)*1.07),IF(AE2449&lt;=200,(10*1.09)+((50-10)*1.08)+((100-50)*1.07)+((AE2449-100)*1.04),(10*1.09)+((50-10)*1.08)+((100-50)*1.07)+((200-100)*1.04)+((AE2449-200)*1.02))))))</f>
        <v>11.958400000000001</v>
      </c>
      <c r="AG2449" s="11">
        <f>IF(Z2449=1,AF2449*1.08,IF(Z2449=4,AF2449*1.08,IF(Z2449=2,0,IF(AE2449&lt;=100,(AF2449*1.25),IF(AE2449&lt;=200,134.5+((AE2449-100)*1.04*1.16),255.14+((AE2449-200)*1.02*1.12))))))</f>
        <v>14.948</v>
      </c>
      <c r="AH2449" s="11">
        <f>IF(Z2449=1,0,IF(Z2449=4,0,(AG2449*1.08)))</f>
        <v>16.143840000000001</v>
      </c>
      <c r="AI2449" s="9">
        <f>TRUNC(AF2449,2)</f>
        <v>11.95</v>
      </c>
      <c r="AJ2449" s="9">
        <f>TRUNC(AG2449,2)</f>
        <v>14.94</v>
      </c>
      <c r="AK2449" s="9">
        <f>TRUNC(AH2449,2)</f>
        <v>16.14</v>
      </c>
      <c r="AL2449" s="13">
        <v>44170</v>
      </c>
      <c r="AM2449" s="13">
        <v>44187</v>
      </c>
      <c r="AN2449" s="13" t="s">
        <v>6546</v>
      </c>
    </row>
    <row r="2450" spans="1:40" ht="57" customHeight="1" x14ac:dyDescent="0.25">
      <c r="A2450" s="1">
        <v>8699591350353</v>
      </c>
      <c r="B2450" s="1" t="s">
        <v>4410</v>
      </c>
      <c r="C2450" s="1" t="s">
        <v>4411</v>
      </c>
      <c r="D2450" s="2" t="s">
        <v>150</v>
      </c>
      <c r="E2450" s="2" t="s">
        <v>5731</v>
      </c>
      <c r="F2450" s="3">
        <v>0</v>
      </c>
      <c r="G2450" s="29">
        <v>1</v>
      </c>
      <c r="H2450" s="3">
        <v>3</v>
      </c>
      <c r="I2450" s="3"/>
      <c r="J2450" s="3"/>
      <c r="K2450" s="3"/>
      <c r="L2450" s="4" t="s">
        <v>4850</v>
      </c>
      <c r="M2450" s="4" t="s">
        <v>419</v>
      </c>
      <c r="N2450" s="3" t="s">
        <v>5950</v>
      </c>
      <c r="O2450" s="3" t="s">
        <v>5826</v>
      </c>
      <c r="P2450" s="3" t="s">
        <v>76</v>
      </c>
      <c r="Q2450" s="3">
        <v>30</v>
      </c>
      <c r="R2450" s="3" t="s">
        <v>1287</v>
      </c>
      <c r="S2450" s="10" t="s">
        <v>18</v>
      </c>
      <c r="T2450" s="3" t="s">
        <v>20</v>
      </c>
      <c r="U2450" s="38">
        <v>2.37</v>
      </c>
      <c r="V2450" s="38">
        <v>2.37</v>
      </c>
      <c r="W2450" s="38">
        <v>2.37</v>
      </c>
      <c r="X2450" s="11" t="s">
        <v>20</v>
      </c>
      <c r="Y2450" s="12"/>
      <c r="Z2450" s="1">
        <v>0</v>
      </c>
      <c r="AA2450" s="9">
        <v>8.3800000000000008</v>
      </c>
      <c r="AB2450" s="9"/>
      <c r="AC2450" s="50"/>
      <c r="AD2450" s="50"/>
      <c r="AE2450" s="39">
        <v>9.0299999999999994</v>
      </c>
      <c r="AF2450" s="11">
        <f>IF(Z2450=2,AE2450*1.08,IF(AE2450&lt;=10,(AE2450*1.09),IF(AE2450&lt;=50,(10*1.09)+((AE2450-10)*1.08),IF(AE2450&lt;=100,(10*1.09)+((50-10)*1.08)+((AE2450-50)*1.07),IF(AE2450&lt;=200,(10*1.09)+((50-10)*1.08)+((100-50)*1.07)+((AE2450-100)*1.04),(10*1.09)+((50-10)*1.08)+((100-50)*1.07)+((200-100)*1.04)+((AE2450-200)*1.02))))))</f>
        <v>9.8427000000000007</v>
      </c>
      <c r="AG2450" s="11">
        <f>IF(Z2450=1,AF2450*1.08,IF(Z2450=4,AF2450*1.08,IF(Z2450=2,0,IF(AE2450&lt;=100,(AF2450*1.25),IF(AE2450&lt;=200,134.5+((AE2450-100)*1.04*1.16),255.14+((AE2450-200)*1.02*1.12))))))</f>
        <v>12.303375000000001</v>
      </c>
      <c r="AH2450" s="11">
        <f>IF(Z2450=1,0,IF(Z2450=4,0,(AG2450*1.08)))</f>
        <v>13.287645000000001</v>
      </c>
      <c r="AI2450" s="9">
        <f>TRUNC(AF2450,2)</f>
        <v>9.84</v>
      </c>
      <c r="AJ2450" s="9">
        <f>TRUNC(AG2450,2)</f>
        <v>12.3</v>
      </c>
      <c r="AK2450" s="9">
        <f>TRUNC(AH2450,2)</f>
        <v>13.28</v>
      </c>
      <c r="AL2450" s="13">
        <v>44170</v>
      </c>
      <c r="AM2450" s="13">
        <v>44187</v>
      </c>
      <c r="AN2450" s="13" t="s">
        <v>6546</v>
      </c>
    </row>
    <row r="2451" spans="1:40" ht="57" customHeight="1" x14ac:dyDescent="0.25">
      <c r="A2451" s="1">
        <v>8680150570015</v>
      </c>
      <c r="B2451" s="1" t="s">
        <v>2197</v>
      </c>
      <c r="C2451" s="1" t="s">
        <v>2198</v>
      </c>
      <c r="D2451" s="2" t="s">
        <v>150</v>
      </c>
      <c r="E2451" s="2" t="s">
        <v>5731</v>
      </c>
      <c r="F2451" s="3">
        <v>0</v>
      </c>
      <c r="G2451" s="29">
        <v>7</v>
      </c>
      <c r="H2451" s="3">
        <v>3</v>
      </c>
      <c r="I2451" s="3"/>
      <c r="J2451" s="3"/>
      <c r="K2451" s="3"/>
      <c r="L2451" s="4" t="s">
        <v>4352</v>
      </c>
      <c r="M2451" s="4" t="s">
        <v>6495</v>
      </c>
      <c r="N2451" s="3" t="s">
        <v>5987</v>
      </c>
      <c r="O2451" s="3" t="s">
        <v>2199</v>
      </c>
      <c r="P2451" s="3" t="s">
        <v>76</v>
      </c>
      <c r="Q2451" s="3">
        <v>100</v>
      </c>
      <c r="R2451" s="3" t="s">
        <v>48</v>
      </c>
      <c r="S2451" s="10" t="s">
        <v>18</v>
      </c>
      <c r="T2451" s="3" t="s">
        <v>20</v>
      </c>
      <c r="U2451" s="38">
        <v>4.3899999999999997</v>
      </c>
      <c r="V2451" s="38">
        <v>4.3899999999999997</v>
      </c>
      <c r="W2451" s="38">
        <v>4.3899999999999997</v>
      </c>
      <c r="X2451" s="11" t="s">
        <v>20</v>
      </c>
      <c r="Y2451" s="12"/>
      <c r="Z2451" s="1">
        <v>0</v>
      </c>
      <c r="AA2451" s="9">
        <v>16.54</v>
      </c>
      <c r="AB2451" s="9"/>
      <c r="AC2451" s="50"/>
      <c r="AD2451" s="50"/>
      <c r="AE2451" s="39">
        <v>16.73</v>
      </c>
      <c r="AF2451" s="11">
        <f>IF(Z2451=2,AE2451*1.08,IF(AE2451&lt;=10,(AE2451*1.09),IF(AE2451&lt;=50,(10*1.09)+((AE2451-10)*1.08),IF(AE2451&lt;=100,(10*1.09)+((50-10)*1.08)+((AE2451-50)*1.07),IF(AE2451&lt;=200,(10*1.09)+((50-10)*1.08)+((100-50)*1.07)+((AE2451-100)*1.04),(10*1.09)+((50-10)*1.08)+((100-50)*1.07)+((200-100)*1.04)+((AE2451-200)*1.02))))))</f>
        <v>18.168400000000002</v>
      </c>
      <c r="AG2451" s="11">
        <f>IF(Z2451=1,AF2451*1.08,IF(Z2451=4,AF2451*1.08,IF(Z2451=2,0,IF(AE2451&lt;=100,(AF2451*1.25),IF(AE2451&lt;=200,134.5+((AE2451-100)*1.04*1.16),255.14+((AE2451-200)*1.02*1.12))))))</f>
        <v>22.710500000000003</v>
      </c>
      <c r="AH2451" s="11">
        <f>IF(Z2451=1,0,IF(Z2451=4,0,(AG2451*1.08)))</f>
        <v>24.527340000000006</v>
      </c>
      <c r="AI2451" s="9">
        <f>TRUNC(AF2451,2)</f>
        <v>18.16</v>
      </c>
      <c r="AJ2451" s="9">
        <f>TRUNC(AG2451,2)</f>
        <v>22.71</v>
      </c>
      <c r="AK2451" s="9">
        <f>TRUNC(AH2451,2)</f>
        <v>24.52</v>
      </c>
      <c r="AL2451" s="13">
        <v>44170</v>
      </c>
      <c r="AM2451" s="13">
        <v>44187</v>
      </c>
      <c r="AN2451" s="13" t="s">
        <v>6546</v>
      </c>
    </row>
    <row r="2452" spans="1:40" ht="57" customHeight="1" x14ac:dyDescent="0.25">
      <c r="A2452" s="1">
        <v>8680150150019</v>
      </c>
      <c r="B2452" s="1" t="s">
        <v>2197</v>
      </c>
      <c r="C2452" s="1" t="s">
        <v>2198</v>
      </c>
      <c r="D2452" s="2" t="s">
        <v>150</v>
      </c>
      <c r="E2452" s="2" t="s">
        <v>5731</v>
      </c>
      <c r="F2452" s="3">
        <v>0</v>
      </c>
      <c r="G2452" s="29">
        <v>7</v>
      </c>
      <c r="H2452" s="3">
        <v>3</v>
      </c>
      <c r="I2452" s="3"/>
      <c r="J2452" s="3"/>
      <c r="K2452" s="3"/>
      <c r="L2452" s="4" t="s">
        <v>4708</v>
      </c>
      <c r="M2452" s="4" t="s">
        <v>6495</v>
      </c>
      <c r="N2452" s="3" t="s">
        <v>5987</v>
      </c>
      <c r="O2452" s="3" t="s">
        <v>2200</v>
      </c>
      <c r="P2452" s="3" t="s">
        <v>76</v>
      </c>
      <c r="Q2452" s="3">
        <v>20</v>
      </c>
      <c r="R2452" s="3" t="s">
        <v>48</v>
      </c>
      <c r="S2452" s="10" t="s">
        <v>18</v>
      </c>
      <c r="T2452" s="3" t="s">
        <v>20</v>
      </c>
      <c r="U2452" s="38">
        <v>5.78</v>
      </c>
      <c r="V2452" s="38">
        <v>5.78</v>
      </c>
      <c r="W2452" s="38">
        <v>5.78</v>
      </c>
      <c r="X2452" s="11" t="s">
        <v>20</v>
      </c>
      <c r="Y2452" s="12"/>
      <c r="Z2452" s="1">
        <v>0</v>
      </c>
      <c r="AA2452" s="9">
        <v>21.76</v>
      </c>
      <c r="AB2452" s="9"/>
      <c r="AC2452" s="50"/>
      <c r="AD2452" s="50"/>
      <c r="AE2452" s="39">
        <v>22.02</v>
      </c>
      <c r="AF2452" s="11">
        <f>IF(Z2452=2,AE2452*1.08,IF(AE2452&lt;=10,(AE2452*1.09),IF(AE2452&lt;=50,(10*1.09)+((AE2452-10)*1.08),IF(AE2452&lt;=100,(10*1.09)+((50-10)*1.08)+((AE2452-50)*1.07),IF(AE2452&lt;=200,(10*1.09)+((50-10)*1.08)+((100-50)*1.07)+((AE2452-100)*1.04),(10*1.09)+((50-10)*1.08)+((100-50)*1.07)+((200-100)*1.04)+((AE2452-200)*1.02))))))</f>
        <v>23.881599999999999</v>
      </c>
      <c r="AG2452" s="11">
        <f>IF(Z2452=1,AF2452*1.08,IF(Z2452=4,AF2452*1.08,IF(Z2452=2,0,IF(AE2452&lt;=100,(AF2452*1.25),IF(AE2452&lt;=200,134.5+((AE2452-100)*1.04*1.16),255.14+((AE2452-200)*1.02*1.12))))))</f>
        <v>29.851999999999997</v>
      </c>
      <c r="AH2452" s="11">
        <f>IF(Z2452=1,0,IF(Z2452=4,0,(AG2452*1.08)))</f>
        <v>32.240159999999996</v>
      </c>
      <c r="AI2452" s="9">
        <f>TRUNC(AF2452,2)</f>
        <v>23.88</v>
      </c>
      <c r="AJ2452" s="9">
        <f>TRUNC(AG2452,2)</f>
        <v>29.85</v>
      </c>
      <c r="AK2452" s="9">
        <f>TRUNC(AH2452,2)</f>
        <v>32.24</v>
      </c>
      <c r="AL2452" s="13">
        <v>44170</v>
      </c>
      <c r="AM2452" s="13">
        <v>44187</v>
      </c>
      <c r="AN2452" s="13" t="s">
        <v>6546</v>
      </c>
    </row>
    <row r="2453" spans="1:40" ht="57" customHeight="1" x14ac:dyDescent="0.25">
      <c r="A2453" s="1">
        <v>8699567570037</v>
      </c>
      <c r="B2453" s="1" t="s">
        <v>1209</v>
      </c>
      <c r="C2453" s="1" t="s">
        <v>1210</v>
      </c>
      <c r="D2453" s="2" t="s">
        <v>150</v>
      </c>
      <c r="E2453" s="3" t="s">
        <v>133</v>
      </c>
      <c r="F2453" s="3">
        <v>0</v>
      </c>
      <c r="G2453" s="29">
        <v>7</v>
      </c>
      <c r="H2453" s="3">
        <v>3</v>
      </c>
      <c r="I2453" s="3"/>
      <c r="J2453" s="3"/>
      <c r="K2453" s="3"/>
      <c r="L2453" s="4" t="s">
        <v>6228</v>
      </c>
      <c r="M2453" s="4" t="s">
        <v>6494</v>
      </c>
      <c r="N2453" s="3" t="s">
        <v>5978</v>
      </c>
      <c r="O2453" s="3" t="s">
        <v>4315</v>
      </c>
      <c r="P2453" s="3" t="s">
        <v>221</v>
      </c>
      <c r="Q2453" s="3">
        <v>100</v>
      </c>
      <c r="R2453" s="3" t="s">
        <v>48</v>
      </c>
      <c r="S2453" s="10" t="s">
        <v>18</v>
      </c>
      <c r="T2453" s="3" t="s">
        <v>20</v>
      </c>
      <c r="U2453" s="38">
        <v>6.42</v>
      </c>
      <c r="V2453" s="38">
        <v>6.42</v>
      </c>
      <c r="W2453" s="38">
        <v>6.42</v>
      </c>
      <c r="X2453" s="3" t="s">
        <v>20</v>
      </c>
      <c r="Y2453" s="12"/>
      <c r="Z2453" s="1">
        <v>0</v>
      </c>
      <c r="AA2453" s="9">
        <v>22.48</v>
      </c>
      <c r="AB2453" s="9"/>
      <c r="AC2453" s="50"/>
      <c r="AD2453" s="50"/>
      <c r="AE2453" s="39">
        <v>22.9</v>
      </c>
      <c r="AF2453" s="11">
        <f>IF(Z2453=2,AE2453*1.08,IF(AE2453&lt;=10,(AE2453*1.09),IF(AE2453&lt;=50,(10*1.09)+((AE2453-10)*1.08),IF(AE2453&lt;=100,(10*1.09)+((50-10)*1.08)+((AE2453-50)*1.07),IF(AE2453&lt;=200,(10*1.09)+((50-10)*1.08)+((100-50)*1.07)+((AE2453-100)*1.04),(10*1.09)+((50-10)*1.08)+((100-50)*1.07)+((200-100)*1.04)+((AE2453-200)*1.02))))))</f>
        <v>24.832000000000001</v>
      </c>
      <c r="AG2453" s="11">
        <f>IF(Z2453=1,AF2453*1.08,IF(Z2453=4,AF2453*1.08,IF(Z2453=2,0,IF(AE2453&lt;=100,(AF2453*1.25),IF(AE2453&lt;=200,134.5+((AE2453-100)*1.04*1.16),255.14+((AE2453-200)*1.02*1.12))))))</f>
        <v>31.04</v>
      </c>
      <c r="AH2453" s="11">
        <f>IF(Z2453=1,0,IF(Z2453=4,0,(AG2453*1.08)))</f>
        <v>33.523200000000003</v>
      </c>
      <c r="AI2453" s="9">
        <f>TRUNC(AF2453,2)</f>
        <v>24.83</v>
      </c>
      <c r="AJ2453" s="9">
        <f>TRUNC(AG2453,2)</f>
        <v>31.04</v>
      </c>
      <c r="AK2453" s="9">
        <f>TRUNC(AH2453,2)</f>
        <v>33.520000000000003</v>
      </c>
      <c r="AL2453" s="13">
        <v>44170</v>
      </c>
      <c r="AM2453" s="13">
        <v>44187</v>
      </c>
      <c r="AN2453" s="13" t="s">
        <v>6546</v>
      </c>
    </row>
    <row r="2454" spans="1:40" ht="57" customHeight="1" x14ac:dyDescent="0.25">
      <c r="A2454" s="1">
        <v>8699715772092</v>
      </c>
      <c r="B2454" s="1" t="s">
        <v>2201</v>
      </c>
      <c r="C2454" s="1" t="s">
        <v>2202</v>
      </c>
      <c r="D2454" s="2" t="s">
        <v>150</v>
      </c>
      <c r="E2454" s="3" t="s">
        <v>133</v>
      </c>
      <c r="F2454" s="3">
        <v>0</v>
      </c>
      <c r="G2454" s="2">
        <v>1</v>
      </c>
      <c r="H2454" s="27">
        <v>3</v>
      </c>
      <c r="I2454" s="3"/>
      <c r="J2454" s="3"/>
      <c r="K2454" s="3"/>
      <c r="L2454" s="4" t="s">
        <v>6129</v>
      </c>
      <c r="M2454" s="4" t="s">
        <v>396</v>
      </c>
      <c r="N2454" s="3" t="s">
        <v>6000</v>
      </c>
      <c r="O2454" s="3">
        <v>25</v>
      </c>
      <c r="P2454" s="3" t="s">
        <v>76</v>
      </c>
      <c r="Q2454" s="3">
        <v>1</v>
      </c>
      <c r="R2454" s="3" t="s">
        <v>48</v>
      </c>
      <c r="S2454" s="10" t="s">
        <v>18</v>
      </c>
      <c r="T2454" s="3" t="s">
        <v>20</v>
      </c>
      <c r="U2454" s="38">
        <v>10.050000000000001</v>
      </c>
      <c r="V2454" s="38">
        <v>10.050000000000001</v>
      </c>
      <c r="W2454" s="38">
        <v>10.050000000000001</v>
      </c>
      <c r="X2454" s="11" t="s">
        <v>20</v>
      </c>
      <c r="Y2454" s="42"/>
      <c r="Z2454" s="1">
        <v>0</v>
      </c>
      <c r="AA2454" s="9">
        <v>32.950000000000003</v>
      </c>
      <c r="AB2454" s="9"/>
      <c r="AC2454" s="50"/>
      <c r="AD2454" s="50"/>
      <c r="AE2454" s="39">
        <v>34.96</v>
      </c>
      <c r="AF2454" s="11">
        <f>IF(Z2454=2,AE2454*1.08,IF(AE2454&lt;=10,(AE2454*1.09),IF(AE2454&lt;=50,(10*1.09)+((AE2454-10)*1.08),IF(AE2454&lt;=100,(10*1.09)+((50-10)*1.08)+((AE2454-50)*1.07),IF(AE2454&lt;=200,(10*1.09)+((50-10)*1.08)+((100-50)*1.07)+((AE2454-100)*1.04),(10*1.09)+((50-10)*1.08)+((100-50)*1.07)+((200-100)*1.04)+((AE2454-200)*1.02))))))</f>
        <v>37.8568</v>
      </c>
      <c r="AG2454" s="11">
        <f>IF(Z2454=1,AF2454*1.08,IF(Z2454=4,AF2454*1.08,IF(Z2454=2,0,IF(AE2454&lt;=100,(AF2454*1.25),IF(AE2454&lt;=200,134.5+((AE2454-100)*1.04*1.16),255.14+((AE2454-200)*1.02*1.12))))))</f>
        <v>47.320999999999998</v>
      </c>
      <c r="AH2454" s="11">
        <f>IF(Z2454=1,0,IF(Z2454=4,0,(AG2454*1.08)))</f>
        <v>51.106680000000004</v>
      </c>
      <c r="AI2454" s="9">
        <f>TRUNC(AF2454,2)</f>
        <v>37.85</v>
      </c>
      <c r="AJ2454" s="9">
        <f>TRUNC(AG2454,2)</f>
        <v>47.32</v>
      </c>
      <c r="AK2454" s="9">
        <f>TRUNC(AH2454,2)</f>
        <v>51.1</v>
      </c>
      <c r="AL2454" s="13">
        <v>44170</v>
      </c>
      <c r="AM2454" s="13">
        <v>44187</v>
      </c>
      <c r="AN2454" s="13" t="s">
        <v>6546</v>
      </c>
    </row>
    <row r="2455" spans="1:40" ht="57" customHeight="1" x14ac:dyDescent="0.25">
      <c r="A2455" s="1">
        <v>8699828150091</v>
      </c>
      <c r="B2455" s="1" t="s">
        <v>2211</v>
      </c>
      <c r="C2455" s="1" t="s">
        <v>2212</v>
      </c>
      <c r="D2455" s="2" t="s">
        <v>150</v>
      </c>
      <c r="E2455" s="3" t="s">
        <v>133</v>
      </c>
      <c r="F2455" s="3">
        <v>0</v>
      </c>
      <c r="G2455" s="2">
        <v>2</v>
      </c>
      <c r="H2455" s="3">
        <v>3</v>
      </c>
      <c r="I2455" s="3"/>
      <c r="J2455" s="3"/>
      <c r="K2455" s="3"/>
      <c r="L2455" s="4" t="s">
        <v>6397</v>
      </c>
      <c r="M2455" s="4" t="s">
        <v>2213</v>
      </c>
      <c r="N2455" s="3" t="s">
        <v>5953</v>
      </c>
      <c r="O2455" s="3">
        <v>100</v>
      </c>
      <c r="P2455" s="3" t="s">
        <v>76</v>
      </c>
      <c r="Q2455" s="3">
        <v>100</v>
      </c>
      <c r="R2455" s="3" t="s">
        <v>48</v>
      </c>
      <c r="S2455" s="10" t="s">
        <v>18</v>
      </c>
      <c r="T2455" s="10" t="s">
        <v>20</v>
      </c>
      <c r="U2455" s="47">
        <v>52.26</v>
      </c>
      <c r="V2455" s="47">
        <v>52.26</v>
      </c>
      <c r="W2455" s="47">
        <v>52.26</v>
      </c>
      <c r="X2455" s="11" t="s">
        <v>20</v>
      </c>
      <c r="Y2455" s="12"/>
      <c r="Z2455" s="1">
        <v>0</v>
      </c>
      <c r="AA2455" s="9">
        <v>112.99</v>
      </c>
      <c r="AB2455" s="9"/>
      <c r="AC2455" s="50"/>
      <c r="AD2455" s="50"/>
      <c r="AE2455" s="39">
        <v>114.34</v>
      </c>
      <c r="AF2455" s="11">
        <f>IF(Z2455=2,AE2455*1.08,IF(AE2455&lt;=10,(AE2455*1.09),IF(AE2455&lt;=50,(10*1.09)+((AE2455-10)*1.08),IF(AE2455&lt;=100,(10*1.09)+((50-10)*1.08)+((AE2455-50)*1.07),IF(AE2455&lt;=200,(10*1.09)+((50-10)*1.08)+((100-50)*1.07)+((AE2455-100)*1.04),(10*1.09)+((50-10)*1.08)+((100-50)*1.07)+((200-100)*1.04)+((AE2455-200)*1.02))))))</f>
        <v>122.5136</v>
      </c>
      <c r="AG2455" s="11">
        <f>IF(Z2455=1,AF2455*1.08,IF(Z2455=4,AF2455*1.08,IF(Z2455=2,0,IF(AE2455&lt;=100,(AF2455*1.25),IF(AE2455&lt;=200,134.5+((AE2455-100)*1.04*1.16),255.14+((AE2455-200)*1.02*1.12))))))</f>
        <v>151.79977600000001</v>
      </c>
      <c r="AH2455" s="11">
        <f>IF(Z2455=1,0,IF(Z2455=4,0,(AG2455*1.08)))</f>
        <v>163.94375808000001</v>
      </c>
      <c r="AI2455" s="9">
        <f>TRUNC(AF2455,2)</f>
        <v>122.51</v>
      </c>
      <c r="AJ2455" s="9">
        <f>TRUNC(AG2455,2)</f>
        <v>151.79</v>
      </c>
      <c r="AK2455" s="9">
        <f>TRUNC(AH2455,2)</f>
        <v>163.94</v>
      </c>
      <c r="AL2455" s="13">
        <v>44170</v>
      </c>
      <c r="AM2455" s="13">
        <v>44187</v>
      </c>
      <c r="AN2455" s="13" t="s">
        <v>6546</v>
      </c>
    </row>
    <row r="2456" spans="1:40" ht="57" customHeight="1" x14ac:dyDescent="0.25">
      <c r="A2456" s="1">
        <v>8699828150107</v>
      </c>
      <c r="B2456" s="1" t="s">
        <v>2211</v>
      </c>
      <c r="C2456" s="1" t="s">
        <v>2212</v>
      </c>
      <c r="D2456" s="2" t="s">
        <v>150</v>
      </c>
      <c r="E2456" s="3" t="s">
        <v>133</v>
      </c>
      <c r="F2456" s="3">
        <v>0</v>
      </c>
      <c r="G2456" s="2">
        <v>2</v>
      </c>
      <c r="H2456" s="3">
        <v>3</v>
      </c>
      <c r="I2456" s="3"/>
      <c r="J2456" s="3"/>
      <c r="K2456" s="3"/>
      <c r="L2456" s="4" t="s">
        <v>2214</v>
      </c>
      <c r="M2456" s="4" t="s">
        <v>2213</v>
      </c>
      <c r="N2456" s="3" t="s">
        <v>5953</v>
      </c>
      <c r="O2456" s="3">
        <v>200</v>
      </c>
      <c r="P2456" s="3" t="s">
        <v>76</v>
      </c>
      <c r="Q2456" s="3">
        <v>100</v>
      </c>
      <c r="R2456" s="3" t="s">
        <v>48</v>
      </c>
      <c r="S2456" s="10" t="s">
        <v>18</v>
      </c>
      <c r="T2456" s="10" t="s">
        <v>20</v>
      </c>
      <c r="U2456" s="47">
        <v>91.76</v>
      </c>
      <c r="V2456" s="47">
        <v>91.76</v>
      </c>
      <c r="W2456" s="47">
        <v>91.76</v>
      </c>
      <c r="X2456" s="11" t="s">
        <v>20</v>
      </c>
      <c r="Y2456" s="12"/>
      <c r="Z2456" s="1">
        <v>0</v>
      </c>
      <c r="AA2456" s="9">
        <v>220.99</v>
      </c>
      <c r="AB2456" s="9"/>
      <c r="AC2456" s="50"/>
      <c r="AD2456" s="50"/>
      <c r="AE2456" s="39">
        <v>223.64</v>
      </c>
      <c r="AF2456" s="11">
        <f>IF(Z2456=2,AE2456*1.08,IF(AE2456&lt;=10,(AE2456*1.09),IF(AE2456&lt;=50,(10*1.09)+((AE2456-10)*1.08),IF(AE2456&lt;=100,(10*1.09)+((50-10)*1.08)+((AE2456-50)*1.07),IF(AE2456&lt;=200,(10*1.09)+((50-10)*1.08)+((100-50)*1.07)+((AE2456-100)*1.04),(10*1.09)+((50-10)*1.08)+((100-50)*1.07)+((200-100)*1.04)+((AE2456-200)*1.02))))))</f>
        <v>235.71279999999999</v>
      </c>
      <c r="AG2456" s="11">
        <f>IF(Z2456=1,AF2456*1.08,IF(Z2456=4,AF2456*1.08,IF(Z2456=2,0,IF(AE2456&lt;=100,(AF2456*1.25),IF(AE2456&lt;=200,134.5+((AE2456-100)*1.04*1.16),255.14+((AE2456-200)*1.02*1.12))))))</f>
        <v>282.14633599999996</v>
      </c>
      <c r="AH2456" s="11">
        <f>IF(Z2456=1,0,IF(Z2456=4,0,(AG2456*1.08)))</f>
        <v>304.71804287999998</v>
      </c>
      <c r="AI2456" s="9">
        <f>TRUNC(AF2456,2)</f>
        <v>235.71</v>
      </c>
      <c r="AJ2456" s="9">
        <f>TRUNC(AG2456,2)</f>
        <v>282.14</v>
      </c>
      <c r="AK2456" s="9">
        <f>TRUNC(AH2456,2)</f>
        <v>304.70999999999998</v>
      </c>
      <c r="AL2456" s="13">
        <v>44170</v>
      </c>
      <c r="AM2456" s="13">
        <v>44187</v>
      </c>
      <c r="AN2456" s="13" t="s">
        <v>6546</v>
      </c>
    </row>
    <row r="2457" spans="1:40" ht="57" customHeight="1" x14ac:dyDescent="0.25">
      <c r="A2457" s="1">
        <v>8699828150084</v>
      </c>
      <c r="B2457" s="1" t="s">
        <v>2211</v>
      </c>
      <c r="C2457" s="1" t="s">
        <v>2212</v>
      </c>
      <c r="D2457" s="2" t="s">
        <v>150</v>
      </c>
      <c r="E2457" s="3" t="s">
        <v>133</v>
      </c>
      <c r="F2457" s="3">
        <v>0</v>
      </c>
      <c r="G2457" s="2">
        <v>2</v>
      </c>
      <c r="H2457" s="3">
        <v>3</v>
      </c>
      <c r="I2457" s="3"/>
      <c r="J2457" s="3"/>
      <c r="K2457" s="3"/>
      <c r="L2457" s="4" t="s">
        <v>6399</v>
      </c>
      <c r="M2457" s="4" t="s">
        <v>2213</v>
      </c>
      <c r="N2457" s="3" t="s">
        <v>5953</v>
      </c>
      <c r="O2457" s="3">
        <v>50</v>
      </c>
      <c r="P2457" s="3" t="s">
        <v>76</v>
      </c>
      <c r="Q2457" s="3">
        <v>100</v>
      </c>
      <c r="R2457" s="3" t="s">
        <v>48</v>
      </c>
      <c r="S2457" s="10" t="s">
        <v>18</v>
      </c>
      <c r="T2457" s="10" t="s">
        <v>20</v>
      </c>
      <c r="U2457" s="38">
        <v>31.51</v>
      </c>
      <c r="V2457" s="38">
        <v>31.51</v>
      </c>
      <c r="W2457" s="38">
        <v>31.51</v>
      </c>
      <c r="X2457" s="11" t="s">
        <v>20</v>
      </c>
      <c r="Y2457" s="12"/>
      <c r="Z2457" s="1">
        <v>0</v>
      </c>
      <c r="AA2457" s="9">
        <v>41.36</v>
      </c>
      <c r="AB2457" s="9"/>
      <c r="AC2457" s="50"/>
      <c r="AD2457" s="50"/>
      <c r="AE2457" s="39">
        <v>41.85</v>
      </c>
      <c r="AF2457" s="11">
        <f>IF(Z2457=2,AE2457*1.08,IF(AE2457&lt;=10,(AE2457*1.09),IF(AE2457&lt;=50,(10*1.09)+((AE2457-10)*1.08),IF(AE2457&lt;=100,(10*1.09)+((50-10)*1.08)+((AE2457-50)*1.07),IF(AE2457&lt;=200,(10*1.09)+((50-10)*1.08)+((100-50)*1.07)+((AE2457-100)*1.04),(10*1.09)+((50-10)*1.08)+((100-50)*1.07)+((200-100)*1.04)+((AE2457-200)*1.02))))))</f>
        <v>45.298000000000002</v>
      </c>
      <c r="AG2457" s="11">
        <f>IF(Z2457=1,AF2457*1.08,IF(Z2457=4,AF2457*1.08,IF(Z2457=2,0,IF(AE2457&lt;=100,(AF2457*1.25),IF(AE2457&lt;=200,134.5+((AE2457-100)*1.04*1.16),255.14+((AE2457-200)*1.02*1.12))))))</f>
        <v>56.622500000000002</v>
      </c>
      <c r="AH2457" s="11">
        <f>IF(Z2457=1,0,IF(Z2457=4,0,(AG2457*1.08)))</f>
        <v>61.152300000000004</v>
      </c>
      <c r="AI2457" s="9">
        <f>TRUNC(AF2457,2)</f>
        <v>45.29</v>
      </c>
      <c r="AJ2457" s="9">
        <f>TRUNC(AG2457,2)</f>
        <v>56.62</v>
      </c>
      <c r="AK2457" s="9">
        <f>TRUNC(AH2457,2)</f>
        <v>61.15</v>
      </c>
      <c r="AL2457" s="13">
        <v>44170</v>
      </c>
      <c r="AM2457" s="13">
        <v>44187</v>
      </c>
      <c r="AN2457" s="13" t="s">
        <v>6546</v>
      </c>
    </row>
    <row r="2458" spans="1:40" ht="57" customHeight="1" x14ac:dyDescent="0.25">
      <c r="A2458" s="1">
        <v>8699788750324</v>
      </c>
      <c r="B2458" s="1" t="s">
        <v>778</v>
      </c>
      <c r="C2458" s="1" t="s">
        <v>776</v>
      </c>
      <c r="D2458" s="2" t="s">
        <v>150</v>
      </c>
      <c r="E2458" s="3" t="s">
        <v>133</v>
      </c>
      <c r="F2458" s="3">
        <v>4</v>
      </c>
      <c r="G2458" s="2">
        <v>1</v>
      </c>
      <c r="H2458" s="3">
        <v>3</v>
      </c>
      <c r="I2458" s="3"/>
      <c r="J2458" s="3"/>
      <c r="K2458" s="3"/>
      <c r="L2458" s="4" t="s">
        <v>4469</v>
      </c>
      <c r="M2458" s="4" t="s">
        <v>2311</v>
      </c>
      <c r="N2458" s="3" t="s">
        <v>5936</v>
      </c>
      <c r="O2458" s="3">
        <v>8</v>
      </c>
      <c r="P2458" s="3" t="s">
        <v>76</v>
      </c>
      <c r="Q2458" s="3">
        <v>1</v>
      </c>
      <c r="R2458" s="3" t="s">
        <v>48</v>
      </c>
      <c r="S2458" s="10" t="s">
        <v>18</v>
      </c>
      <c r="T2458" s="3" t="s">
        <v>20</v>
      </c>
      <c r="U2458" s="38">
        <v>0.73</v>
      </c>
      <c r="V2458" s="38">
        <v>0.73</v>
      </c>
      <c r="W2458" s="38">
        <v>0.73</v>
      </c>
      <c r="X2458" s="11" t="s">
        <v>20</v>
      </c>
      <c r="Y2458" s="12"/>
      <c r="Z2458" s="1">
        <v>0</v>
      </c>
      <c r="AA2458" s="9">
        <v>2.4700000000000002</v>
      </c>
      <c r="AB2458" s="9"/>
      <c r="AC2458" s="50"/>
      <c r="AD2458" s="50"/>
      <c r="AE2458" s="39">
        <v>2.76</v>
      </c>
      <c r="AF2458" s="11">
        <f>IF(Z2458=2,AE2458*1.08,IF(AE2458&lt;=10,(AE2458*1.09),IF(AE2458&lt;=50,(10*1.09)+((AE2458-10)*1.08),IF(AE2458&lt;=100,(10*1.09)+((50-10)*1.08)+((AE2458-50)*1.07),IF(AE2458&lt;=200,(10*1.09)+((50-10)*1.08)+((100-50)*1.07)+((AE2458-100)*1.04),(10*1.09)+((50-10)*1.08)+((100-50)*1.07)+((200-100)*1.04)+((AE2458-200)*1.02))))))</f>
        <v>3.0084</v>
      </c>
      <c r="AG2458" s="11">
        <f>IF(Z2458=1,AF2458*1.08,IF(Z2458=4,AF2458*1.08,IF(Z2458=2,0,IF(AE2458&lt;=100,(AF2458*1.25),IF(AE2458&lt;=200,134.5+((AE2458-100)*1.04*1.16),255.14+((AE2458-200)*1.02*1.12))))))</f>
        <v>3.7605</v>
      </c>
      <c r="AH2458" s="11">
        <f>IF(Z2458=1,0,IF(Z2458=4,0,(AG2458*1.08)))</f>
        <v>4.0613400000000004</v>
      </c>
      <c r="AI2458" s="9">
        <f>TRUNC(AF2458,2)</f>
        <v>3</v>
      </c>
      <c r="AJ2458" s="9">
        <f>TRUNC(AG2458,2)</f>
        <v>3.76</v>
      </c>
      <c r="AK2458" s="9">
        <f>TRUNC(AH2458,2)</f>
        <v>4.0599999999999996</v>
      </c>
      <c r="AL2458" s="13">
        <v>44170</v>
      </c>
      <c r="AM2458" s="13">
        <v>44187</v>
      </c>
      <c r="AN2458" s="13" t="s">
        <v>6546</v>
      </c>
    </row>
    <row r="2459" spans="1:40" ht="57" customHeight="1" x14ac:dyDescent="0.25">
      <c r="A2459" s="1">
        <v>8699788750348</v>
      </c>
      <c r="B2459" s="1" t="s">
        <v>778</v>
      </c>
      <c r="C2459" s="1" t="s">
        <v>776</v>
      </c>
      <c r="D2459" s="2" t="s">
        <v>150</v>
      </c>
      <c r="E2459" s="3" t="s">
        <v>133</v>
      </c>
      <c r="F2459" s="3">
        <v>0</v>
      </c>
      <c r="G2459" s="2">
        <v>2</v>
      </c>
      <c r="H2459" s="3">
        <v>3</v>
      </c>
      <c r="I2459" s="3"/>
      <c r="J2459" s="3"/>
      <c r="K2459" s="3"/>
      <c r="L2459" s="4" t="s">
        <v>4795</v>
      </c>
      <c r="M2459" s="4" t="s">
        <v>2311</v>
      </c>
      <c r="N2459" s="3" t="s">
        <v>5936</v>
      </c>
      <c r="O2459" s="3">
        <v>8</v>
      </c>
      <c r="P2459" s="3" t="s">
        <v>76</v>
      </c>
      <c r="Q2459" s="3">
        <v>100</v>
      </c>
      <c r="R2459" s="3" t="s">
        <v>48</v>
      </c>
      <c r="S2459" s="10" t="s">
        <v>18</v>
      </c>
      <c r="T2459" s="3" t="s">
        <v>20</v>
      </c>
      <c r="U2459" s="38">
        <v>36.159999999999997</v>
      </c>
      <c r="V2459" s="38">
        <v>36.159999999999997</v>
      </c>
      <c r="W2459" s="38">
        <v>36.159999999999997</v>
      </c>
      <c r="X2459" s="11" t="s">
        <v>20</v>
      </c>
      <c r="Y2459" s="12"/>
      <c r="Z2459" s="1">
        <v>1</v>
      </c>
      <c r="AA2459" s="9">
        <v>104.57</v>
      </c>
      <c r="AB2459" s="9"/>
      <c r="AC2459" s="50"/>
      <c r="AD2459" s="50"/>
      <c r="AE2459" s="39">
        <v>135.72999999999999</v>
      </c>
      <c r="AF2459" s="11">
        <f>IF(Z2459=2,AE2459*1.08,IF(AE2459&lt;=10,(AE2459*1.09),IF(AE2459&lt;=50,(10*1.09)+((AE2459-10)*1.08),IF(AE2459&lt;=100,(10*1.09)+((50-10)*1.08)+((AE2459-50)*1.07),IF(AE2459&lt;=200,(10*1.09)+((50-10)*1.08)+((100-50)*1.07)+((AE2459-100)*1.04),(10*1.09)+((50-10)*1.08)+((100-50)*1.07)+((200-100)*1.04)+((AE2459-200)*1.02))))))</f>
        <v>144.75919999999999</v>
      </c>
      <c r="AG2459" s="11">
        <f>IF(Z2459=1,AF2459*1.08,IF(Z2459=4,AF2459*1.08,IF(Z2459=2,0,IF(AE2459&lt;=100,(AF2459*1.25),IF(AE2459&lt;=200,134.5+((AE2459-100)*1.04*1.16),255.14+((AE2459-200)*1.02*1.12))))))</f>
        <v>156.33993599999999</v>
      </c>
      <c r="AH2459" s="11">
        <f>IF(Z2459=1,0,IF(Z2459=4,0,(AG2459*1.08)))</f>
        <v>0</v>
      </c>
      <c r="AI2459" s="9">
        <f>TRUNC(AF2459,2)</f>
        <v>144.75</v>
      </c>
      <c r="AJ2459" s="9">
        <f>TRUNC(AG2459,2)</f>
        <v>156.33000000000001</v>
      </c>
      <c r="AK2459" s="9">
        <f>TRUNC(AH2459,2)</f>
        <v>0</v>
      </c>
      <c r="AL2459" s="13">
        <v>44170</v>
      </c>
      <c r="AM2459" s="13">
        <v>44187</v>
      </c>
      <c r="AN2459" s="13" t="s">
        <v>6546</v>
      </c>
    </row>
    <row r="2460" spans="1:40" ht="57" customHeight="1" x14ac:dyDescent="0.25">
      <c r="A2460" s="1">
        <v>8680199611618</v>
      </c>
      <c r="B2460" s="1" t="s">
        <v>775</v>
      </c>
      <c r="C2460" s="1" t="s">
        <v>776</v>
      </c>
      <c r="D2460" s="2" t="s">
        <v>150</v>
      </c>
      <c r="E2460" s="3" t="s">
        <v>133</v>
      </c>
      <c r="F2460" s="3">
        <v>4</v>
      </c>
      <c r="G2460" s="2">
        <v>1</v>
      </c>
      <c r="H2460" s="27">
        <v>3</v>
      </c>
      <c r="I2460" s="3"/>
      <c r="J2460" s="3"/>
      <c r="K2460" s="3"/>
      <c r="L2460" s="4" t="s">
        <v>5877</v>
      </c>
      <c r="M2460" s="4" t="s">
        <v>2311</v>
      </c>
      <c r="N2460" s="3" t="s">
        <v>5928</v>
      </c>
      <c r="O2460" s="19">
        <v>1E-3</v>
      </c>
      <c r="P2460" s="3" t="s">
        <v>76</v>
      </c>
      <c r="Q2460" s="3">
        <v>5</v>
      </c>
      <c r="R2460" s="3" t="s">
        <v>48</v>
      </c>
      <c r="S2460" s="10" t="s">
        <v>18</v>
      </c>
      <c r="T2460" s="3" t="s">
        <v>20</v>
      </c>
      <c r="U2460" s="38">
        <v>3.03</v>
      </c>
      <c r="V2460" s="38">
        <v>3.03</v>
      </c>
      <c r="W2460" s="38">
        <v>3.03</v>
      </c>
      <c r="X2460" s="11" t="s">
        <v>20</v>
      </c>
      <c r="Y2460" s="12"/>
      <c r="Z2460" s="1">
        <v>0</v>
      </c>
      <c r="AA2460" s="9">
        <v>8.9</v>
      </c>
      <c r="AB2460" s="9"/>
      <c r="AC2460" s="50"/>
      <c r="AD2460" s="50"/>
      <c r="AE2460" s="39">
        <v>9.7100000000000009</v>
      </c>
      <c r="AF2460" s="11">
        <f>IF(Z2460=2,AE2460*1.08,IF(AE2460&lt;=10,(AE2460*1.09),IF(AE2460&lt;=50,(10*1.09)+((AE2460-10)*1.08),IF(AE2460&lt;=100,(10*1.09)+((50-10)*1.08)+((AE2460-50)*1.07),IF(AE2460&lt;=200,(10*1.09)+((50-10)*1.08)+((100-50)*1.07)+((AE2460-100)*1.04),(10*1.09)+((50-10)*1.08)+((100-50)*1.07)+((200-100)*1.04)+((AE2460-200)*1.02))))))</f>
        <v>10.583900000000002</v>
      </c>
      <c r="AG2460" s="11">
        <f>IF(Z2460=1,AF2460*1.08,IF(Z2460=4,AF2460*1.08,IF(Z2460=2,0,IF(AE2460&lt;=100,(AF2460*1.25),IF(AE2460&lt;=200,134.5+((AE2460-100)*1.04*1.16),255.14+((AE2460-200)*1.02*1.12))))))</f>
        <v>13.229875000000002</v>
      </c>
      <c r="AH2460" s="11">
        <f>IF(Z2460=1,0,IF(Z2460=4,0,(AG2460*1.08)))</f>
        <v>14.288265000000003</v>
      </c>
      <c r="AI2460" s="9">
        <f>TRUNC(AF2460,2)</f>
        <v>10.58</v>
      </c>
      <c r="AJ2460" s="9">
        <f>TRUNC(AG2460,2)</f>
        <v>13.22</v>
      </c>
      <c r="AK2460" s="9">
        <f>TRUNC(AH2460,2)</f>
        <v>14.28</v>
      </c>
      <c r="AL2460" s="13">
        <v>44170</v>
      </c>
      <c r="AM2460" s="13">
        <v>44187</v>
      </c>
      <c r="AN2460" s="13" t="s">
        <v>6546</v>
      </c>
    </row>
    <row r="2461" spans="1:40" ht="57" customHeight="1" x14ac:dyDescent="0.25">
      <c r="A2461" s="1">
        <v>8699976020857</v>
      </c>
      <c r="B2461" s="1" t="s">
        <v>565</v>
      </c>
      <c r="C2461" s="1" t="s">
        <v>566</v>
      </c>
      <c r="D2461" s="2" t="s">
        <v>150</v>
      </c>
      <c r="E2461" s="3" t="s">
        <v>5731</v>
      </c>
      <c r="F2461" s="3">
        <v>0</v>
      </c>
      <c r="G2461" s="2">
        <v>2</v>
      </c>
      <c r="H2461" s="27">
        <v>3</v>
      </c>
      <c r="I2461" s="3"/>
      <c r="J2461" s="3"/>
      <c r="K2461" s="3"/>
      <c r="L2461" s="4" t="s">
        <v>2709</v>
      </c>
      <c r="M2461" s="4" t="s">
        <v>52</v>
      </c>
      <c r="N2461" s="3" t="s">
        <v>6022</v>
      </c>
      <c r="O2461" s="3">
        <v>50</v>
      </c>
      <c r="P2461" s="3" t="s">
        <v>76</v>
      </c>
      <c r="Q2461" s="3">
        <v>20</v>
      </c>
      <c r="R2461" s="3" t="s">
        <v>48</v>
      </c>
      <c r="S2461" s="10" t="s">
        <v>18</v>
      </c>
      <c r="T2461" s="10" t="s">
        <v>20</v>
      </c>
      <c r="U2461" s="38">
        <v>2.62</v>
      </c>
      <c r="V2461" s="38">
        <v>2.62</v>
      </c>
      <c r="W2461" s="38">
        <v>2.62</v>
      </c>
      <c r="X2461" s="11" t="s">
        <v>20</v>
      </c>
      <c r="Y2461" s="12"/>
      <c r="Z2461" s="1">
        <v>0</v>
      </c>
      <c r="AA2461" s="9">
        <v>9.25</v>
      </c>
      <c r="AB2461" s="9"/>
      <c r="AC2461" s="50"/>
      <c r="AD2461" s="50"/>
      <c r="AE2461" s="39">
        <v>9.9499999999999993</v>
      </c>
      <c r="AF2461" s="11">
        <f>IF(Z2461=2,AE2461*1.08,IF(AE2461&lt;=10,(AE2461*1.09),IF(AE2461&lt;=50,(10*1.09)+((AE2461-10)*1.08),IF(AE2461&lt;=100,(10*1.09)+((50-10)*1.08)+((AE2461-50)*1.07),IF(AE2461&lt;=200,(10*1.09)+((50-10)*1.08)+((100-50)*1.07)+((AE2461-100)*1.04),(10*1.09)+((50-10)*1.08)+((100-50)*1.07)+((200-100)*1.04)+((AE2461-200)*1.02))))))</f>
        <v>10.845499999999999</v>
      </c>
      <c r="AG2461" s="11">
        <f>IF(Z2461=1,AF2461*1.08,IF(Z2461=4,AF2461*1.08,IF(Z2461=2,0,IF(AE2461&lt;=100,(AF2461*1.25),IF(AE2461&lt;=200,134.5+((AE2461-100)*1.04*1.16),255.14+((AE2461-200)*1.02*1.12))))))</f>
        <v>13.556875</v>
      </c>
      <c r="AH2461" s="11">
        <f>IF(Z2461=1,0,IF(Z2461=4,0,(AG2461*1.08)))</f>
        <v>14.641425</v>
      </c>
      <c r="AI2461" s="9">
        <f>TRUNC(AF2461,2)</f>
        <v>10.84</v>
      </c>
      <c r="AJ2461" s="9">
        <f>TRUNC(AG2461,2)</f>
        <v>13.55</v>
      </c>
      <c r="AK2461" s="9">
        <f>TRUNC(AH2461,2)</f>
        <v>14.64</v>
      </c>
      <c r="AL2461" s="13">
        <v>44170</v>
      </c>
      <c r="AM2461" s="13">
        <v>44187</v>
      </c>
      <c r="AN2461" s="13" t="s">
        <v>6546</v>
      </c>
    </row>
    <row r="2462" spans="1:40" ht="57" customHeight="1" x14ac:dyDescent="0.25">
      <c r="A2462" s="1">
        <v>8699976020864</v>
      </c>
      <c r="B2462" s="1" t="s">
        <v>565</v>
      </c>
      <c r="C2462" s="1" t="s">
        <v>566</v>
      </c>
      <c r="D2462" s="2" t="s">
        <v>150</v>
      </c>
      <c r="E2462" s="3" t="s">
        <v>5731</v>
      </c>
      <c r="F2462" s="3">
        <v>0</v>
      </c>
      <c r="G2462" s="2">
        <v>2</v>
      </c>
      <c r="H2462" s="27">
        <v>3</v>
      </c>
      <c r="I2462" s="3"/>
      <c r="J2462" s="3"/>
      <c r="K2462" s="3"/>
      <c r="L2462" s="4" t="s">
        <v>1359</v>
      </c>
      <c r="M2462" s="4" t="s">
        <v>52</v>
      </c>
      <c r="N2462" s="3" t="s">
        <v>6022</v>
      </c>
      <c r="O2462" s="3">
        <v>50</v>
      </c>
      <c r="P2462" s="3" t="s">
        <v>76</v>
      </c>
      <c r="Q2462" s="3">
        <v>30</v>
      </c>
      <c r="R2462" s="3" t="s">
        <v>48</v>
      </c>
      <c r="S2462" s="10" t="s">
        <v>18</v>
      </c>
      <c r="T2462" s="10" t="s">
        <v>20</v>
      </c>
      <c r="U2462" s="38">
        <v>6.81</v>
      </c>
      <c r="V2462" s="38">
        <v>6.81</v>
      </c>
      <c r="W2462" s="38">
        <v>6.81</v>
      </c>
      <c r="X2462" s="10" t="s">
        <v>20</v>
      </c>
      <c r="Y2462" s="12"/>
      <c r="Z2462" s="1">
        <v>0</v>
      </c>
      <c r="AA2462" s="9">
        <v>24.39</v>
      </c>
      <c r="AB2462" s="9"/>
      <c r="AC2462" s="50"/>
      <c r="AD2462" s="50"/>
      <c r="AE2462" s="39">
        <v>25.94</v>
      </c>
      <c r="AF2462" s="11">
        <f>IF(Z2462=2,AE2462*1.08,IF(AE2462&lt;=10,(AE2462*1.09),IF(AE2462&lt;=50,(10*1.09)+((AE2462-10)*1.08),IF(AE2462&lt;=100,(10*1.09)+((50-10)*1.08)+((AE2462-50)*1.07),IF(AE2462&lt;=200,(10*1.09)+((50-10)*1.08)+((100-50)*1.07)+((AE2462-100)*1.04),(10*1.09)+((50-10)*1.08)+((100-50)*1.07)+((200-100)*1.04)+((AE2462-200)*1.02))))))</f>
        <v>28.115200000000002</v>
      </c>
      <c r="AG2462" s="11">
        <f>IF(Z2462=1,AF2462*1.08,IF(Z2462=4,AF2462*1.08,IF(Z2462=2,0,IF(AE2462&lt;=100,(AF2462*1.25),IF(AE2462&lt;=200,134.5+((AE2462-100)*1.04*1.16),255.14+((AE2462-200)*1.02*1.12))))))</f>
        <v>35.144000000000005</v>
      </c>
      <c r="AH2462" s="11">
        <f>IF(Z2462=1,0,IF(Z2462=4,0,(AG2462*1.08)))</f>
        <v>37.955520000000007</v>
      </c>
      <c r="AI2462" s="9">
        <f>TRUNC(AF2462,2)</f>
        <v>28.11</v>
      </c>
      <c r="AJ2462" s="9">
        <f>TRUNC(AG2462,2)</f>
        <v>35.14</v>
      </c>
      <c r="AK2462" s="9">
        <f>TRUNC(AH2462,2)</f>
        <v>37.950000000000003</v>
      </c>
      <c r="AL2462" s="13">
        <v>44170</v>
      </c>
      <c r="AM2462" s="13">
        <v>44187</v>
      </c>
      <c r="AN2462" s="13" t="s">
        <v>6546</v>
      </c>
    </row>
    <row r="2463" spans="1:40" ht="57" customHeight="1" x14ac:dyDescent="0.25">
      <c r="A2463" s="1">
        <v>8697933020261</v>
      </c>
      <c r="B2463" s="1" t="s">
        <v>565</v>
      </c>
      <c r="C2463" s="1" t="s">
        <v>566</v>
      </c>
      <c r="D2463" s="2" t="s">
        <v>150</v>
      </c>
      <c r="E2463" s="3" t="s">
        <v>5731</v>
      </c>
      <c r="F2463" s="3">
        <v>0</v>
      </c>
      <c r="G2463" s="2">
        <v>2</v>
      </c>
      <c r="H2463" s="27">
        <v>3</v>
      </c>
      <c r="I2463" s="3"/>
      <c r="J2463" s="3"/>
      <c r="K2463" s="3"/>
      <c r="L2463" s="4" t="s">
        <v>1359</v>
      </c>
      <c r="M2463" s="4" t="s">
        <v>52</v>
      </c>
      <c r="N2463" s="3" t="s">
        <v>6032</v>
      </c>
      <c r="O2463" s="3">
        <v>50</v>
      </c>
      <c r="P2463" s="3" t="s">
        <v>76</v>
      </c>
      <c r="Q2463" s="3">
        <v>30</v>
      </c>
      <c r="R2463" s="3" t="s">
        <v>48</v>
      </c>
      <c r="S2463" s="10" t="s">
        <v>18</v>
      </c>
      <c r="T2463" s="10" t="s">
        <v>20</v>
      </c>
      <c r="U2463" s="38">
        <v>6.81</v>
      </c>
      <c r="V2463" s="38">
        <v>6.81</v>
      </c>
      <c r="W2463" s="38">
        <v>6.81</v>
      </c>
      <c r="X2463" s="10" t="s">
        <v>20</v>
      </c>
      <c r="Y2463" s="12"/>
      <c r="Z2463" s="1">
        <v>0</v>
      </c>
      <c r="AA2463" s="9">
        <v>24.39</v>
      </c>
      <c r="AB2463" s="9"/>
      <c r="AC2463" s="50"/>
      <c r="AD2463" s="50"/>
      <c r="AE2463" s="39">
        <v>25.94</v>
      </c>
      <c r="AF2463" s="11">
        <f>IF(Z2463=2,AE2463*1.08,IF(AE2463&lt;=10,(AE2463*1.09),IF(AE2463&lt;=50,(10*1.09)+((AE2463-10)*1.08),IF(AE2463&lt;=100,(10*1.09)+((50-10)*1.08)+((AE2463-50)*1.07),IF(AE2463&lt;=200,(10*1.09)+((50-10)*1.08)+((100-50)*1.07)+((AE2463-100)*1.04),(10*1.09)+((50-10)*1.08)+((100-50)*1.07)+((200-100)*1.04)+((AE2463-200)*1.02))))))</f>
        <v>28.115200000000002</v>
      </c>
      <c r="AG2463" s="11">
        <f>IF(Z2463=1,AF2463*1.08,IF(Z2463=4,AF2463*1.08,IF(Z2463=2,0,IF(AE2463&lt;=100,(AF2463*1.25),IF(AE2463&lt;=200,134.5+((AE2463-100)*1.04*1.16),255.14+((AE2463-200)*1.02*1.12))))))</f>
        <v>35.144000000000005</v>
      </c>
      <c r="AH2463" s="11">
        <f>IF(Z2463=1,0,IF(Z2463=4,0,(AG2463*1.08)))</f>
        <v>37.955520000000007</v>
      </c>
      <c r="AI2463" s="9">
        <f>TRUNC(AF2463,2)</f>
        <v>28.11</v>
      </c>
      <c r="AJ2463" s="9">
        <f>TRUNC(AG2463,2)</f>
        <v>35.14</v>
      </c>
      <c r="AK2463" s="9">
        <f>TRUNC(AH2463,2)</f>
        <v>37.950000000000003</v>
      </c>
      <c r="AL2463" s="13">
        <v>44170</v>
      </c>
      <c r="AM2463" s="13">
        <v>44187</v>
      </c>
      <c r="AN2463" s="13" t="s">
        <v>6546</v>
      </c>
    </row>
    <row r="2464" spans="1:40" ht="57" customHeight="1" x14ac:dyDescent="0.25">
      <c r="A2464" s="1">
        <v>8680881035463</v>
      </c>
      <c r="B2464" s="1" t="s">
        <v>565</v>
      </c>
      <c r="C2464" s="1" t="s">
        <v>566</v>
      </c>
      <c r="D2464" s="2" t="s">
        <v>150</v>
      </c>
      <c r="E2464" s="3" t="s">
        <v>5731</v>
      </c>
      <c r="F2464" s="3">
        <v>0</v>
      </c>
      <c r="G2464" s="2">
        <v>1</v>
      </c>
      <c r="H2464" s="27">
        <v>3</v>
      </c>
      <c r="I2464" s="3"/>
      <c r="J2464" s="3"/>
      <c r="K2464" s="3"/>
      <c r="L2464" s="4" t="s">
        <v>2710</v>
      </c>
      <c r="M2464" s="4" t="s">
        <v>52</v>
      </c>
      <c r="N2464" s="3" t="s">
        <v>5989</v>
      </c>
      <c r="O2464" s="3">
        <v>75</v>
      </c>
      <c r="P2464" s="3" t="s">
        <v>76</v>
      </c>
      <c r="Q2464" s="3">
        <v>10</v>
      </c>
      <c r="R2464" s="3" t="s">
        <v>48</v>
      </c>
      <c r="S2464" s="10" t="s">
        <v>18</v>
      </c>
      <c r="T2464" s="10" t="s">
        <v>20</v>
      </c>
      <c r="U2464" s="38">
        <v>3.1</v>
      </c>
      <c r="V2464" s="38">
        <v>3.1</v>
      </c>
      <c r="W2464" s="38">
        <v>3.1</v>
      </c>
      <c r="X2464" s="11" t="s">
        <v>20</v>
      </c>
      <c r="Y2464" s="12"/>
      <c r="Z2464" s="1">
        <v>0</v>
      </c>
      <c r="AA2464" s="9">
        <v>10.39</v>
      </c>
      <c r="AB2464" s="9"/>
      <c r="AC2464" s="50"/>
      <c r="AD2464" s="50"/>
      <c r="AE2464" s="39">
        <v>11.79</v>
      </c>
      <c r="AF2464" s="11">
        <f>IF(Z2464=2,AE2464*1.08,IF(AE2464&lt;=10,(AE2464*1.09),IF(AE2464&lt;=50,(10*1.09)+((AE2464-10)*1.08),IF(AE2464&lt;=100,(10*1.09)+((50-10)*1.08)+((AE2464-50)*1.07),IF(AE2464&lt;=200,(10*1.09)+((50-10)*1.08)+((100-50)*1.07)+((AE2464-100)*1.04),(10*1.09)+((50-10)*1.08)+((100-50)*1.07)+((200-100)*1.04)+((AE2464-200)*1.02))))))</f>
        <v>12.8332</v>
      </c>
      <c r="AG2464" s="11">
        <f>IF(Z2464=1,AF2464*1.08,IF(Z2464=4,AF2464*1.08,IF(Z2464=2,0,IF(AE2464&lt;=100,(AF2464*1.25),IF(AE2464&lt;=200,134.5+((AE2464-100)*1.04*1.16),255.14+((AE2464-200)*1.02*1.12))))))</f>
        <v>16.041499999999999</v>
      </c>
      <c r="AH2464" s="11">
        <f>IF(Z2464=1,0,IF(Z2464=4,0,(AG2464*1.08)))</f>
        <v>17.324819999999999</v>
      </c>
      <c r="AI2464" s="9">
        <f>TRUNC(AF2464,2)</f>
        <v>12.83</v>
      </c>
      <c r="AJ2464" s="9">
        <f>TRUNC(AG2464,2)</f>
        <v>16.04</v>
      </c>
      <c r="AK2464" s="9">
        <f>TRUNC(AH2464,2)</f>
        <v>17.32</v>
      </c>
      <c r="AL2464" s="13">
        <v>44170</v>
      </c>
      <c r="AM2464" s="13">
        <v>44187</v>
      </c>
      <c r="AN2464" s="13" t="s">
        <v>6546</v>
      </c>
    </row>
    <row r="2465" spans="1:40" ht="57" customHeight="1" x14ac:dyDescent="0.25">
      <c r="A2465" s="1">
        <v>8680881035470</v>
      </c>
      <c r="B2465" s="1" t="s">
        <v>565</v>
      </c>
      <c r="C2465" s="1" t="s">
        <v>566</v>
      </c>
      <c r="D2465" s="2" t="s">
        <v>150</v>
      </c>
      <c r="E2465" s="3" t="s">
        <v>5731</v>
      </c>
      <c r="F2465" s="3">
        <v>0</v>
      </c>
      <c r="G2465" s="2">
        <v>1</v>
      </c>
      <c r="H2465" s="27">
        <v>3</v>
      </c>
      <c r="I2465" s="3"/>
      <c r="J2465" s="3"/>
      <c r="K2465" s="3"/>
      <c r="L2465" s="4" t="s">
        <v>4862</v>
      </c>
      <c r="M2465" s="4" t="s">
        <v>52</v>
      </c>
      <c r="N2465" s="3" t="s">
        <v>5989</v>
      </c>
      <c r="O2465" s="3">
        <v>75</v>
      </c>
      <c r="P2465" s="3" t="s">
        <v>76</v>
      </c>
      <c r="Q2465" s="3">
        <v>20</v>
      </c>
      <c r="R2465" s="3" t="s">
        <v>48</v>
      </c>
      <c r="S2465" s="10" t="s">
        <v>18</v>
      </c>
      <c r="T2465" s="10" t="s">
        <v>20</v>
      </c>
      <c r="U2465" s="38">
        <v>6.42</v>
      </c>
      <c r="V2465" s="38">
        <v>6.42</v>
      </c>
      <c r="W2465" s="38">
        <v>6.42</v>
      </c>
      <c r="X2465" s="11" t="s">
        <v>20</v>
      </c>
      <c r="Y2465" s="12"/>
      <c r="Z2465" s="1">
        <v>0</v>
      </c>
      <c r="AA2465" s="9">
        <v>22.53</v>
      </c>
      <c r="AB2465" s="9"/>
      <c r="AC2465" s="50"/>
      <c r="AD2465" s="50"/>
      <c r="AE2465" s="39">
        <v>24.45</v>
      </c>
      <c r="AF2465" s="11">
        <f>IF(Z2465=2,AE2465*1.08,IF(AE2465&lt;=10,(AE2465*1.09),IF(AE2465&lt;=50,(10*1.09)+((AE2465-10)*1.08),IF(AE2465&lt;=100,(10*1.09)+((50-10)*1.08)+((AE2465-50)*1.07),IF(AE2465&lt;=200,(10*1.09)+((50-10)*1.08)+((100-50)*1.07)+((AE2465-100)*1.04),(10*1.09)+((50-10)*1.08)+((100-50)*1.07)+((200-100)*1.04)+((AE2465-200)*1.02))))))</f>
        <v>26.506</v>
      </c>
      <c r="AG2465" s="11">
        <f>IF(Z2465=1,AF2465*1.08,IF(Z2465=4,AF2465*1.08,IF(Z2465=2,0,IF(AE2465&lt;=100,(AF2465*1.25),IF(AE2465&lt;=200,134.5+((AE2465-100)*1.04*1.16),255.14+((AE2465-200)*1.02*1.12))))))</f>
        <v>33.1325</v>
      </c>
      <c r="AH2465" s="11">
        <f>IF(Z2465=1,0,IF(Z2465=4,0,(AG2465*1.08)))</f>
        <v>35.783100000000005</v>
      </c>
      <c r="AI2465" s="9">
        <f>TRUNC(AF2465,2)</f>
        <v>26.5</v>
      </c>
      <c r="AJ2465" s="9">
        <f>TRUNC(AG2465,2)</f>
        <v>33.130000000000003</v>
      </c>
      <c r="AK2465" s="9">
        <f>TRUNC(AH2465,2)</f>
        <v>35.78</v>
      </c>
      <c r="AL2465" s="13">
        <v>44170</v>
      </c>
      <c r="AM2465" s="13">
        <v>44187</v>
      </c>
      <c r="AN2465" s="13" t="s">
        <v>6546</v>
      </c>
    </row>
    <row r="2466" spans="1:40" ht="57" customHeight="1" x14ac:dyDescent="0.25">
      <c r="A2466" s="1">
        <v>8699976020109</v>
      </c>
      <c r="B2466" s="1" t="s">
        <v>565</v>
      </c>
      <c r="C2466" s="1" t="s">
        <v>566</v>
      </c>
      <c r="D2466" s="2" t="s">
        <v>150</v>
      </c>
      <c r="E2466" s="3" t="s">
        <v>5731</v>
      </c>
      <c r="F2466" s="3">
        <v>0</v>
      </c>
      <c r="G2466" s="2">
        <v>2</v>
      </c>
      <c r="H2466" s="27">
        <v>3</v>
      </c>
      <c r="I2466" s="3"/>
      <c r="J2466" s="3"/>
      <c r="K2466" s="3"/>
      <c r="L2466" s="4" t="s">
        <v>2318</v>
      </c>
      <c r="M2466" s="4" t="s">
        <v>52</v>
      </c>
      <c r="N2466" s="3" t="s">
        <v>6022</v>
      </c>
      <c r="O2466" s="3">
        <v>25</v>
      </c>
      <c r="P2466" s="3" t="s">
        <v>76</v>
      </c>
      <c r="Q2466" s="3">
        <v>20</v>
      </c>
      <c r="R2466" s="3" t="s">
        <v>48</v>
      </c>
      <c r="S2466" s="10" t="s">
        <v>18</v>
      </c>
      <c r="T2466" s="10" t="s">
        <v>20</v>
      </c>
      <c r="U2466" s="38">
        <v>3.36</v>
      </c>
      <c r="V2466" s="38">
        <v>3.36</v>
      </c>
      <c r="W2466" s="38">
        <v>3.36</v>
      </c>
      <c r="X2466" s="11" t="s">
        <v>20</v>
      </c>
      <c r="Y2466" s="12"/>
      <c r="Z2466" s="1">
        <v>0</v>
      </c>
      <c r="AA2466" s="9">
        <v>9.6999999999999993</v>
      </c>
      <c r="AB2466" s="9"/>
      <c r="AC2466" s="50"/>
      <c r="AD2466" s="50"/>
      <c r="AE2466" s="39">
        <v>12.81</v>
      </c>
      <c r="AF2466" s="11">
        <f>IF(Z2466=2,AE2466*1.08,IF(AE2466&lt;=10,(AE2466*1.09),IF(AE2466&lt;=50,(10*1.09)+((AE2466-10)*1.08),IF(AE2466&lt;=100,(10*1.09)+((50-10)*1.08)+((AE2466-50)*1.07),IF(AE2466&lt;=200,(10*1.09)+((50-10)*1.08)+((100-50)*1.07)+((AE2466-100)*1.04),(10*1.09)+((50-10)*1.08)+((100-50)*1.07)+((200-100)*1.04)+((AE2466-200)*1.02))))))</f>
        <v>13.934800000000001</v>
      </c>
      <c r="AG2466" s="11">
        <f>IF(Z2466=1,AF2466*1.08,IF(Z2466=4,AF2466*1.08,IF(Z2466=2,0,IF(AE2466&lt;=100,(AF2466*1.25),IF(AE2466&lt;=200,134.5+((AE2466-100)*1.04*1.16),255.14+((AE2466-200)*1.02*1.12))))))</f>
        <v>17.418500000000002</v>
      </c>
      <c r="AH2466" s="11">
        <f>IF(Z2466=1,0,IF(Z2466=4,0,(AG2466*1.08)))</f>
        <v>18.811980000000002</v>
      </c>
      <c r="AI2466" s="9">
        <f>TRUNC(AF2466,2)</f>
        <v>13.93</v>
      </c>
      <c r="AJ2466" s="9">
        <f>TRUNC(AG2466,2)</f>
        <v>17.41</v>
      </c>
      <c r="AK2466" s="9">
        <f>TRUNC(AH2466,2)</f>
        <v>18.809999999999999</v>
      </c>
      <c r="AL2466" s="13">
        <v>44170</v>
      </c>
      <c r="AM2466" s="13">
        <v>44187</v>
      </c>
      <c r="AN2466" s="13" t="s">
        <v>6546</v>
      </c>
    </row>
    <row r="2467" spans="1:40" ht="57" customHeight="1" x14ac:dyDescent="0.25">
      <c r="A2467" s="1">
        <v>8699525349620</v>
      </c>
      <c r="B2467" s="1" t="s">
        <v>1693</v>
      </c>
      <c r="C2467" s="1" t="s">
        <v>566</v>
      </c>
      <c r="D2467" s="2" t="s">
        <v>150</v>
      </c>
      <c r="E2467" s="3" t="s">
        <v>5731</v>
      </c>
      <c r="F2467" s="3">
        <v>0</v>
      </c>
      <c r="G2467" s="2">
        <v>1</v>
      </c>
      <c r="H2467" s="3">
        <v>3</v>
      </c>
      <c r="I2467" s="3"/>
      <c r="J2467" s="3"/>
      <c r="K2467" s="3"/>
      <c r="L2467" s="4" t="s">
        <v>4863</v>
      </c>
      <c r="M2467" s="4" t="s">
        <v>52</v>
      </c>
      <c r="N2467" s="3" t="s">
        <v>5922</v>
      </c>
      <c r="O2467" s="3">
        <v>12.5</v>
      </c>
      <c r="P2467" s="3" t="s">
        <v>76</v>
      </c>
      <c r="Q2467" s="3">
        <v>60</v>
      </c>
      <c r="R2467" s="3" t="s">
        <v>48</v>
      </c>
      <c r="S2467" s="10" t="s">
        <v>18</v>
      </c>
      <c r="T2467" s="10" t="s">
        <v>20</v>
      </c>
      <c r="U2467" s="38">
        <v>3.64</v>
      </c>
      <c r="V2467" s="38">
        <v>3.64</v>
      </c>
      <c r="W2467" s="38">
        <v>3.64</v>
      </c>
      <c r="X2467" s="10" t="s">
        <v>20</v>
      </c>
      <c r="Y2467" s="12"/>
      <c r="Z2467" s="1">
        <v>0</v>
      </c>
      <c r="AA2467" s="9">
        <v>9.76</v>
      </c>
      <c r="AB2467" s="9"/>
      <c r="AC2467" s="50"/>
      <c r="AD2467" s="50"/>
      <c r="AE2467" s="39">
        <v>9.8699999999999992</v>
      </c>
      <c r="AF2467" s="11">
        <f>IF(Z2467=2,AE2467*1.08,IF(AE2467&lt;=10,(AE2467*1.09),IF(AE2467&lt;=50,(10*1.09)+((AE2467-10)*1.08),IF(AE2467&lt;=100,(10*1.09)+((50-10)*1.08)+((AE2467-50)*1.07),IF(AE2467&lt;=200,(10*1.09)+((50-10)*1.08)+((100-50)*1.07)+((AE2467-100)*1.04),(10*1.09)+((50-10)*1.08)+((100-50)*1.07)+((200-100)*1.04)+((AE2467-200)*1.02))))))</f>
        <v>10.7583</v>
      </c>
      <c r="AG2467" s="11">
        <f>IF(Z2467=1,AF2467*1.08,IF(Z2467=4,AF2467*1.08,IF(Z2467=2,0,IF(AE2467&lt;=100,(AF2467*1.25),IF(AE2467&lt;=200,134.5+((AE2467-100)*1.04*1.16),255.14+((AE2467-200)*1.02*1.12))))))</f>
        <v>13.447875</v>
      </c>
      <c r="AH2467" s="11">
        <f>IF(Z2467=1,0,IF(Z2467=4,0,(AG2467*1.08)))</f>
        <v>14.523705000000001</v>
      </c>
      <c r="AI2467" s="9">
        <f>TRUNC(AF2467,2)</f>
        <v>10.75</v>
      </c>
      <c r="AJ2467" s="9">
        <f>TRUNC(AG2467,2)</f>
        <v>13.44</v>
      </c>
      <c r="AK2467" s="9">
        <f>TRUNC(AH2467,2)</f>
        <v>14.52</v>
      </c>
      <c r="AL2467" s="13">
        <v>44170</v>
      </c>
      <c r="AM2467" s="13">
        <v>44187</v>
      </c>
      <c r="AN2467" s="13" t="s">
        <v>6546</v>
      </c>
    </row>
    <row r="2468" spans="1:40" ht="57" customHeight="1" x14ac:dyDescent="0.25">
      <c r="A2468" s="1">
        <v>8697927032416</v>
      </c>
      <c r="B2468" s="1" t="s">
        <v>565</v>
      </c>
      <c r="C2468" s="1" t="s">
        <v>566</v>
      </c>
      <c r="D2468" s="2" t="s">
        <v>150</v>
      </c>
      <c r="E2468" s="3" t="s">
        <v>5731</v>
      </c>
      <c r="F2468" s="3">
        <v>0</v>
      </c>
      <c r="G2468" s="2">
        <v>5</v>
      </c>
      <c r="H2468" s="27">
        <v>3</v>
      </c>
      <c r="I2468" s="3"/>
      <c r="J2468" s="3"/>
      <c r="K2468" s="3"/>
      <c r="L2468" s="4" t="s">
        <v>4864</v>
      </c>
      <c r="M2468" s="4" t="s">
        <v>52</v>
      </c>
      <c r="N2468" s="3" t="s">
        <v>5991</v>
      </c>
      <c r="O2468" s="3">
        <v>75</v>
      </c>
      <c r="P2468" s="3" t="s">
        <v>76</v>
      </c>
      <c r="Q2468" s="3">
        <v>10</v>
      </c>
      <c r="R2468" s="3" t="s">
        <v>48</v>
      </c>
      <c r="S2468" s="10" t="s">
        <v>18</v>
      </c>
      <c r="T2468" s="10" t="s">
        <v>20</v>
      </c>
      <c r="U2468" s="38">
        <v>4.57</v>
      </c>
      <c r="V2468" s="38">
        <v>4.57</v>
      </c>
      <c r="W2468" s="38">
        <v>4.57</v>
      </c>
      <c r="X2468" s="11" t="s">
        <v>20</v>
      </c>
      <c r="Y2468" s="12"/>
      <c r="Z2468" s="1">
        <v>0</v>
      </c>
      <c r="AA2468" s="9">
        <v>9.0500000000000007</v>
      </c>
      <c r="AB2468" s="9"/>
      <c r="AC2468" s="50"/>
      <c r="AD2468" s="50"/>
      <c r="AE2468" s="39">
        <v>10.02</v>
      </c>
      <c r="AF2468" s="11">
        <f>IF(Z2468=2,AE2468*1.08,IF(AE2468&lt;=10,(AE2468*1.09),IF(AE2468&lt;=50,(10*1.09)+((AE2468-10)*1.08),IF(AE2468&lt;=100,(10*1.09)+((50-10)*1.08)+((AE2468-50)*1.07),IF(AE2468&lt;=200,(10*1.09)+((50-10)*1.08)+((100-50)*1.07)+((AE2468-100)*1.04),(10*1.09)+((50-10)*1.08)+((100-50)*1.07)+((200-100)*1.04)+((AE2468-200)*1.02))))))</f>
        <v>10.9216</v>
      </c>
      <c r="AG2468" s="11">
        <f>IF(Z2468=1,AF2468*1.08,IF(Z2468=4,AF2468*1.08,IF(Z2468=2,0,IF(AE2468&lt;=100,(AF2468*1.25),IF(AE2468&lt;=200,134.5+((AE2468-100)*1.04*1.16),255.14+((AE2468-200)*1.02*1.12))))))</f>
        <v>13.651999999999999</v>
      </c>
      <c r="AH2468" s="11">
        <f>IF(Z2468=1,0,IF(Z2468=4,0,(AG2468*1.08)))</f>
        <v>14.744160000000001</v>
      </c>
      <c r="AI2468" s="9">
        <f>TRUNC(AF2468,2)</f>
        <v>10.92</v>
      </c>
      <c r="AJ2468" s="9">
        <f>TRUNC(AG2468,2)</f>
        <v>13.65</v>
      </c>
      <c r="AK2468" s="9">
        <f>TRUNC(AH2468,2)</f>
        <v>14.74</v>
      </c>
      <c r="AL2468" s="13">
        <v>44170</v>
      </c>
      <c r="AM2468" s="13">
        <v>44187</v>
      </c>
      <c r="AN2468" s="13" t="s">
        <v>6546</v>
      </c>
    </row>
    <row r="2469" spans="1:40" ht="57" customHeight="1" x14ac:dyDescent="0.25">
      <c r="A2469" s="1">
        <v>8697927032423</v>
      </c>
      <c r="B2469" s="1" t="s">
        <v>565</v>
      </c>
      <c r="C2469" s="1" t="s">
        <v>566</v>
      </c>
      <c r="D2469" s="2" t="s">
        <v>150</v>
      </c>
      <c r="E2469" s="3" t="s">
        <v>5731</v>
      </c>
      <c r="F2469" s="3">
        <v>0</v>
      </c>
      <c r="G2469" s="2">
        <v>1</v>
      </c>
      <c r="H2469" s="27">
        <v>3</v>
      </c>
      <c r="I2469" s="3"/>
      <c r="J2469" s="3"/>
      <c r="K2469" s="3"/>
      <c r="L2469" s="4" t="s">
        <v>6404</v>
      </c>
      <c r="M2469" s="4" t="s">
        <v>52</v>
      </c>
      <c r="N2469" s="3" t="s">
        <v>5991</v>
      </c>
      <c r="O2469" s="3">
        <v>75</v>
      </c>
      <c r="P2469" s="3" t="s">
        <v>76</v>
      </c>
      <c r="Q2469" s="3">
        <v>20</v>
      </c>
      <c r="R2469" s="3" t="s">
        <v>48</v>
      </c>
      <c r="S2469" s="10" t="s">
        <v>18</v>
      </c>
      <c r="T2469" s="3" t="s">
        <v>20</v>
      </c>
      <c r="U2469" s="38">
        <v>5.63</v>
      </c>
      <c r="V2469" s="38">
        <v>5.63</v>
      </c>
      <c r="W2469" s="38">
        <v>5.63</v>
      </c>
      <c r="X2469" s="11" t="s">
        <v>20</v>
      </c>
      <c r="Y2469" s="12"/>
      <c r="Z2469" s="1">
        <v>0</v>
      </c>
      <c r="AA2469" s="9">
        <v>20.059999999999999</v>
      </c>
      <c r="AB2469" s="9"/>
      <c r="AC2469" s="50"/>
      <c r="AD2469" s="50"/>
      <c r="AE2469" s="39">
        <v>20.11</v>
      </c>
      <c r="AF2469" s="11">
        <f>IF(Z2469=2,AE2469*1.08,IF(AE2469&lt;=10,(AE2469*1.09),IF(AE2469&lt;=50,(10*1.09)+((AE2469-10)*1.08),IF(AE2469&lt;=100,(10*1.09)+((50-10)*1.08)+((AE2469-50)*1.07),IF(AE2469&lt;=200,(10*1.09)+((50-10)*1.08)+((100-50)*1.07)+((AE2469-100)*1.04),(10*1.09)+((50-10)*1.08)+((100-50)*1.07)+((200-100)*1.04)+((AE2469-200)*1.02))))))</f>
        <v>21.818800000000003</v>
      </c>
      <c r="AG2469" s="11">
        <f>IF(Z2469=1,AF2469*1.08,IF(Z2469=4,AF2469*1.08,IF(Z2469=2,0,IF(AE2469&lt;=100,(AF2469*1.25),IF(AE2469&lt;=200,134.5+((AE2469-100)*1.04*1.16),255.14+((AE2469-200)*1.02*1.12))))))</f>
        <v>27.273500000000006</v>
      </c>
      <c r="AH2469" s="11">
        <f>IF(Z2469=1,0,IF(Z2469=4,0,(AG2469*1.08)))</f>
        <v>29.455380000000009</v>
      </c>
      <c r="AI2469" s="9">
        <f>TRUNC(AF2469,2)</f>
        <v>21.81</v>
      </c>
      <c r="AJ2469" s="9">
        <f>TRUNC(AG2469,2)</f>
        <v>27.27</v>
      </c>
      <c r="AK2469" s="9">
        <f>TRUNC(AH2469,2)</f>
        <v>29.45</v>
      </c>
      <c r="AL2469" s="13">
        <v>44170</v>
      </c>
      <c r="AM2469" s="13">
        <v>44187</v>
      </c>
      <c r="AN2469" s="13" t="s">
        <v>6546</v>
      </c>
    </row>
    <row r="2470" spans="1:40" ht="57" customHeight="1" x14ac:dyDescent="0.25">
      <c r="A2470" s="1">
        <v>8699591090112</v>
      </c>
      <c r="B2470" s="1" t="s">
        <v>1015</v>
      </c>
      <c r="C2470" s="1" t="s">
        <v>1016</v>
      </c>
      <c r="D2470" s="2" t="s">
        <v>150</v>
      </c>
      <c r="E2470" s="3" t="s">
        <v>5731</v>
      </c>
      <c r="F2470" s="3">
        <v>0</v>
      </c>
      <c r="G2470" s="2">
        <v>1</v>
      </c>
      <c r="H2470" s="3">
        <v>3</v>
      </c>
      <c r="I2470" s="3"/>
      <c r="J2470" s="3"/>
      <c r="K2470" s="3"/>
      <c r="L2470" s="4" t="s">
        <v>4865</v>
      </c>
      <c r="M2470" s="4" t="s">
        <v>1017</v>
      </c>
      <c r="N2470" s="3" t="s">
        <v>5950</v>
      </c>
      <c r="O2470" s="3" t="s">
        <v>2337</v>
      </c>
      <c r="P2470" s="3" t="s">
        <v>76</v>
      </c>
      <c r="Q2470" s="3">
        <v>20</v>
      </c>
      <c r="R2470" s="3" t="s">
        <v>48</v>
      </c>
      <c r="S2470" s="10" t="s">
        <v>18</v>
      </c>
      <c r="T2470" s="10" t="s">
        <v>20</v>
      </c>
      <c r="U2470" s="38">
        <v>2.4700000000000002</v>
      </c>
      <c r="V2470" s="38">
        <v>2.4700000000000002</v>
      </c>
      <c r="W2470" s="38">
        <v>2.4700000000000002</v>
      </c>
      <c r="X2470" s="11" t="s">
        <v>20</v>
      </c>
      <c r="Y2470" s="12"/>
      <c r="Z2470" s="1">
        <v>0</v>
      </c>
      <c r="AA2470" s="9">
        <v>9.2799999999999994</v>
      </c>
      <c r="AB2470" s="9"/>
      <c r="AC2470" s="50"/>
      <c r="AD2470" s="50"/>
      <c r="AE2470" s="39">
        <v>9.39</v>
      </c>
      <c r="AF2470" s="11">
        <f>IF(Z2470=2,AE2470*1.08,IF(AE2470&lt;=10,(AE2470*1.09),IF(AE2470&lt;=50,(10*1.09)+((AE2470-10)*1.08),IF(AE2470&lt;=100,(10*1.09)+((50-10)*1.08)+((AE2470-50)*1.07),IF(AE2470&lt;=200,(10*1.09)+((50-10)*1.08)+((100-50)*1.07)+((AE2470-100)*1.04),(10*1.09)+((50-10)*1.08)+((100-50)*1.07)+((200-100)*1.04)+((AE2470-200)*1.02))))))</f>
        <v>10.235100000000001</v>
      </c>
      <c r="AG2470" s="11">
        <f>IF(Z2470=1,AF2470*1.08,IF(Z2470=4,AF2470*1.08,IF(Z2470=2,0,IF(AE2470&lt;=100,(AF2470*1.25),IF(AE2470&lt;=200,134.5+((AE2470-100)*1.04*1.16),255.14+((AE2470-200)*1.02*1.12))))))</f>
        <v>12.793875000000002</v>
      </c>
      <c r="AH2470" s="11">
        <f>IF(Z2470=1,0,IF(Z2470=4,0,(AG2470*1.08)))</f>
        <v>13.817385000000003</v>
      </c>
      <c r="AI2470" s="9">
        <f>TRUNC(AF2470,2)</f>
        <v>10.23</v>
      </c>
      <c r="AJ2470" s="9">
        <f>TRUNC(AG2470,2)</f>
        <v>12.79</v>
      </c>
      <c r="AK2470" s="9">
        <f>TRUNC(AH2470,2)</f>
        <v>13.81</v>
      </c>
      <c r="AL2470" s="13">
        <v>44170</v>
      </c>
      <c r="AM2470" s="13">
        <v>44187</v>
      </c>
      <c r="AN2470" s="13" t="s">
        <v>6546</v>
      </c>
    </row>
    <row r="2471" spans="1:40" ht="57" customHeight="1" x14ac:dyDescent="0.25">
      <c r="A2471" s="1">
        <v>8699527340021</v>
      </c>
      <c r="B2471" s="1" t="s">
        <v>1693</v>
      </c>
      <c r="C2471" s="1" t="s">
        <v>566</v>
      </c>
      <c r="D2471" s="2" t="s">
        <v>150</v>
      </c>
      <c r="E2471" s="3" t="s">
        <v>5731</v>
      </c>
      <c r="F2471" s="3">
        <v>0</v>
      </c>
      <c r="G2471" s="2">
        <v>1</v>
      </c>
      <c r="H2471" s="27">
        <v>3</v>
      </c>
      <c r="I2471" s="3"/>
      <c r="J2471" s="3"/>
      <c r="K2471" s="3"/>
      <c r="L2471" s="4" t="s">
        <v>5572</v>
      </c>
      <c r="M2471" s="4" t="s">
        <v>270</v>
      </c>
      <c r="N2471" s="3" t="s">
        <v>6029</v>
      </c>
      <c r="O2471" s="3" t="s">
        <v>4276</v>
      </c>
      <c r="P2471" s="3" t="s">
        <v>76</v>
      </c>
      <c r="Q2471" s="3">
        <v>30</v>
      </c>
      <c r="R2471" s="3" t="s">
        <v>48</v>
      </c>
      <c r="S2471" s="10" t="s">
        <v>18</v>
      </c>
      <c r="T2471" s="10" t="s">
        <v>20</v>
      </c>
      <c r="U2471" s="38">
        <v>4.54</v>
      </c>
      <c r="V2471" s="38">
        <v>4.54</v>
      </c>
      <c r="W2471" s="38">
        <v>4.54</v>
      </c>
      <c r="X2471" s="11" t="s">
        <v>20</v>
      </c>
      <c r="Y2471" s="12"/>
      <c r="Z2471" s="1">
        <v>0</v>
      </c>
      <c r="AA2471" s="9">
        <v>16.760000000000002</v>
      </c>
      <c r="AB2471" s="9"/>
      <c r="AC2471" s="50"/>
      <c r="AD2471" s="50"/>
      <c r="AE2471" s="39">
        <v>17.309999999999999</v>
      </c>
      <c r="AF2471" s="11">
        <f>IF(Z2471=2,AE2471*1.08,IF(AE2471&lt;=10,(AE2471*1.09),IF(AE2471&lt;=50,(10*1.09)+((AE2471-10)*1.08),IF(AE2471&lt;=100,(10*1.09)+((50-10)*1.08)+((AE2471-50)*1.07),IF(AE2471&lt;=200,(10*1.09)+((50-10)*1.08)+((100-50)*1.07)+((AE2471-100)*1.04),(10*1.09)+((50-10)*1.08)+((100-50)*1.07)+((200-100)*1.04)+((AE2471-200)*1.02))))))</f>
        <v>18.794799999999999</v>
      </c>
      <c r="AG2471" s="11">
        <f>IF(Z2471=1,AF2471*1.08,IF(Z2471=4,AF2471*1.08,IF(Z2471=2,0,IF(AE2471&lt;=100,(AF2471*1.25),IF(AE2471&lt;=200,134.5+((AE2471-100)*1.04*1.16),255.14+((AE2471-200)*1.02*1.12))))))</f>
        <v>23.493499999999997</v>
      </c>
      <c r="AH2471" s="11">
        <f>IF(Z2471=1,0,IF(Z2471=4,0,(AG2471*1.08)))</f>
        <v>25.372979999999998</v>
      </c>
      <c r="AI2471" s="9">
        <f>TRUNC(AF2471,2)</f>
        <v>18.79</v>
      </c>
      <c r="AJ2471" s="9">
        <f>TRUNC(AG2471,2)</f>
        <v>23.49</v>
      </c>
      <c r="AK2471" s="9">
        <f>TRUNC(AH2471,2)</f>
        <v>25.37</v>
      </c>
      <c r="AL2471" s="13">
        <v>44170</v>
      </c>
      <c r="AM2471" s="13">
        <v>44187</v>
      </c>
      <c r="AN2471" s="13" t="s">
        <v>6546</v>
      </c>
    </row>
    <row r="2472" spans="1:40" ht="57" customHeight="1" x14ac:dyDescent="0.25">
      <c r="A2472" s="1">
        <v>8699976171016</v>
      </c>
      <c r="B2472" s="1" t="s">
        <v>4866</v>
      </c>
      <c r="C2472" s="1" t="s">
        <v>4867</v>
      </c>
      <c r="D2472" s="2" t="s">
        <v>150</v>
      </c>
      <c r="E2472" s="3" t="s">
        <v>5731</v>
      </c>
      <c r="F2472" s="3">
        <v>0</v>
      </c>
      <c r="G2472" s="2">
        <v>5</v>
      </c>
      <c r="H2472" s="3">
        <v>3</v>
      </c>
      <c r="I2472" s="3"/>
      <c r="J2472" s="3"/>
      <c r="K2472" s="3"/>
      <c r="L2472" s="4" t="s">
        <v>5824</v>
      </c>
      <c r="M2472" s="4" t="s">
        <v>567</v>
      </c>
      <c r="N2472" s="3" t="s">
        <v>6022</v>
      </c>
      <c r="O2472" s="3" t="s">
        <v>4868</v>
      </c>
      <c r="P2472" s="3" t="s">
        <v>76</v>
      </c>
      <c r="Q2472" s="3">
        <v>30</v>
      </c>
      <c r="R2472" s="3" t="s">
        <v>48</v>
      </c>
      <c r="S2472" s="10" t="s">
        <v>18</v>
      </c>
      <c r="T2472" s="10" t="s">
        <v>20</v>
      </c>
      <c r="U2472" s="38">
        <v>9.74</v>
      </c>
      <c r="V2472" s="38">
        <v>9.74</v>
      </c>
      <c r="W2472" s="38">
        <v>9.74</v>
      </c>
      <c r="X2472" s="11" t="s">
        <v>20</v>
      </c>
      <c r="Y2472" s="12"/>
      <c r="Z2472" s="1">
        <v>0</v>
      </c>
      <c r="AA2472" s="9">
        <v>34.700000000000003</v>
      </c>
      <c r="AB2472" s="9"/>
      <c r="AC2472" s="50"/>
      <c r="AD2472" s="50"/>
      <c r="AE2472" s="39">
        <v>37.119999999999997</v>
      </c>
      <c r="AF2472" s="11">
        <f>IF(Z2472=2,AE2472*1.08,IF(AE2472&lt;=10,(AE2472*1.09),IF(AE2472&lt;=50,(10*1.09)+((AE2472-10)*1.08),IF(AE2472&lt;=100,(10*1.09)+((50-10)*1.08)+((AE2472-50)*1.07),IF(AE2472&lt;=200,(10*1.09)+((50-10)*1.08)+((100-50)*1.07)+((AE2472-100)*1.04),(10*1.09)+((50-10)*1.08)+((100-50)*1.07)+((200-100)*1.04)+((AE2472-200)*1.02))))))</f>
        <v>40.189599999999999</v>
      </c>
      <c r="AG2472" s="11">
        <f>IF(Z2472=1,AF2472*1.08,IF(Z2472=4,AF2472*1.08,IF(Z2472=2,0,IF(AE2472&lt;=100,(AF2472*1.25),IF(AE2472&lt;=200,134.5+((AE2472-100)*1.04*1.16),255.14+((AE2472-200)*1.02*1.12))))))</f>
        <v>50.236999999999995</v>
      </c>
      <c r="AH2472" s="11">
        <f>IF(Z2472=1,0,IF(Z2472=4,0,(AG2472*1.08)))</f>
        <v>54.255959999999995</v>
      </c>
      <c r="AI2472" s="9">
        <f>TRUNC(AF2472,2)</f>
        <v>40.18</v>
      </c>
      <c r="AJ2472" s="9">
        <f>TRUNC(AG2472,2)</f>
        <v>50.23</v>
      </c>
      <c r="AK2472" s="9">
        <f>TRUNC(AH2472,2)</f>
        <v>54.25</v>
      </c>
      <c r="AL2472" s="13">
        <v>44170</v>
      </c>
      <c r="AM2472" s="13">
        <v>44187</v>
      </c>
      <c r="AN2472" s="13" t="s">
        <v>6546</v>
      </c>
    </row>
    <row r="2473" spans="1:40" ht="57" customHeight="1" x14ac:dyDescent="0.25">
      <c r="A2473" s="1">
        <v>8680881043505</v>
      </c>
      <c r="B2473" s="1" t="s">
        <v>2699</v>
      </c>
      <c r="C2473" s="1" t="s">
        <v>2700</v>
      </c>
      <c r="D2473" s="2" t="s">
        <v>150</v>
      </c>
      <c r="E2473" s="3" t="s">
        <v>5731</v>
      </c>
      <c r="F2473" s="3">
        <v>0</v>
      </c>
      <c r="G2473" s="2">
        <v>5</v>
      </c>
      <c r="H2473" s="3">
        <v>3</v>
      </c>
      <c r="I2473" s="3"/>
      <c r="J2473" s="3"/>
      <c r="K2473" s="3"/>
      <c r="L2473" s="4" t="s">
        <v>2701</v>
      </c>
      <c r="M2473" s="4" t="s">
        <v>1087</v>
      </c>
      <c r="N2473" s="3" t="s">
        <v>5989</v>
      </c>
      <c r="O2473" s="3">
        <v>10</v>
      </c>
      <c r="P2473" s="3" t="s">
        <v>76</v>
      </c>
      <c r="Q2473" s="3">
        <v>28</v>
      </c>
      <c r="R2473" s="3" t="s">
        <v>48</v>
      </c>
      <c r="S2473" s="10" t="s">
        <v>18</v>
      </c>
      <c r="T2473" s="10" t="s">
        <v>20</v>
      </c>
      <c r="U2473" s="38">
        <v>8.81</v>
      </c>
      <c r="V2473" s="38">
        <v>8.81</v>
      </c>
      <c r="W2473" s="38">
        <v>8.81</v>
      </c>
      <c r="X2473" s="11" t="s">
        <v>20</v>
      </c>
      <c r="Y2473" s="12"/>
      <c r="Z2473" s="1">
        <v>0</v>
      </c>
      <c r="AA2473" s="9">
        <v>30.58</v>
      </c>
      <c r="AB2473" s="9"/>
      <c r="AC2473" s="50"/>
      <c r="AD2473" s="50"/>
      <c r="AE2473" s="39">
        <v>33.61</v>
      </c>
      <c r="AF2473" s="11">
        <f>IF(Z2473=2,AE2473*1.08,IF(AE2473&lt;=10,(AE2473*1.09),IF(AE2473&lt;=50,(10*1.09)+((AE2473-10)*1.08),IF(AE2473&lt;=100,(10*1.09)+((50-10)*1.08)+((AE2473-50)*1.07),IF(AE2473&lt;=200,(10*1.09)+((50-10)*1.08)+((100-50)*1.07)+((AE2473-100)*1.04),(10*1.09)+((50-10)*1.08)+((100-50)*1.07)+((200-100)*1.04)+((AE2473-200)*1.02))))))</f>
        <v>36.398800000000001</v>
      </c>
      <c r="AG2473" s="11">
        <f>IF(Z2473=1,AF2473*1.08,IF(Z2473=4,AF2473*1.08,IF(Z2473=2,0,IF(AE2473&lt;=100,(AF2473*1.25),IF(AE2473&lt;=200,134.5+((AE2473-100)*1.04*1.16),255.14+((AE2473-200)*1.02*1.12))))))</f>
        <v>45.4985</v>
      </c>
      <c r="AH2473" s="11">
        <f>IF(Z2473=1,0,IF(Z2473=4,0,(AG2473*1.08)))</f>
        <v>49.138380000000005</v>
      </c>
      <c r="AI2473" s="9">
        <f>TRUNC(AF2473,2)</f>
        <v>36.39</v>
      </c>
      <c r="AJ2473" s="9">
        <f>TRUNC(AG2473,2)</f>
        <v>45.49</v>
      </c>
      <c r="AK2473" s="9">
        <f>TRUNC(AH2473,2)</f>
        <v>49.13</v>
      </c>
      <c r="AL2473" s="13">
        <v>44170</v>
      </c>
      <c r="AM2473" s="13">
        <v>44187</v>
      </c>
      <c r="AN2473" s="13" t="s">
        <v>6546</v>
      </c>
    </row>
    <row r="2474" spans="1:40" ht="57" customHeight="1" x14ac:dyDescent="0.25">
      <c r="A2474" s="1">
        <v>8699828010418</v>
      </c>
      <c r="B2474" s="1" t="s">
        <v>233</v>
      </c>
      <c r="C2474" s="1" t="s">
        <v>293</v>
      </c>
      <c r="D2474" s="2" t="s">
        <v>150</v>
      </c>
      <c r="E2474" s="3" t="s">
        <v>133</v>
      </c>
      <c r="F2474" s="3">
        <v>4</v>
      </c>
      <c r="G2474" s="2">
        <v>2</v>
      </c>
      <c r="H2474" s="3">
        <v>3</v>
      </c>
      <c r="I2474" s="3"/>
      <c r="J2474" s="3"/>
      <c r="K2474" s="3"/>
      <c r="L2474" s="4" t="s">
        <v>2348</v>
      </c>
      <c r="M2474" s="4" t="s">
        <v>6496</v>
      </c>
      <c r="N2474" s="3" t="s">
        <v>5953</v>
      </c>
      <c r="O2474" s="3" t="s">
        <v>2349</v>
      </c>
      <c r="P2474" s="3" t="s">
        <v>76</v>
      </c>
      <c r="Q2474" s="3">
        <v>30</v>
      </c>
      <c r="R2474" s="16" t="s">
        <v>5532</v>
      </c>
      <c r="S2474" s="10" t="s">
        <v>18</v>
      </c>
      <c r="T2474" s="3" t="s">
        <v>20</v>
      </c>
      <c r="U2474" s="38">
        <v>3.63</v>
      </c>
      <c r="V2474" s="38">
        <v>3.63</v>
      </c>
      <c r="W2474" s="38">
        <v>3.63</v>
      </c>
      <c r="X2474" s="11" t="s">
        <v>20</v>
      </c>
      <c r="Y2474" s="12"/>
      <c r="Z2474" s="1">
        <v>0</v>
      </c>
      <c r="AA2474" s="9">
        <v>11.53</v>
      </c>
      <c r="AB2474" s="9"/>
      <c r="AC2474" s="50"/>
      <c r="AD2474" s="50"/>
      <c r="AE2474" s="39">
        <v>11.66</v>
      </c>
      <c r="AF2474" s="11">
        <f>IF(Z2474=2,AE2474*1.08,IF(AE2474&lt;=10,(AE2474*1.09),IF(AE2474&lt;=50,(10*1.09)+((AE2474-10)*1.08),IF(AE2474&lt;=100,(10*1.09)+((50-10)*1.08)+((AE2474-50)*1.07),IF(AE2474&lt;=200,(10*1.09)+((50-10)*1.08)+((100-50)*1.07)+((AE2474-100)*1.04),(10*1.09)+((50-10)*1.08)+((100-50)*1.07)+((200-100)*1.04)+((AE2474-200)*1.02))))))</f>
        <v>12.6928</v>
      </c>
      <c r="AG2474" s="11">
        <f>IF(Z2474=1,AF2474*1.08,IF(Z2474=4,AF2474*1.08,IF(Z2474=2,0,IF(AE2474&lt;=100,(AF2474*1.25),IF(AE2474&lt;=200,134.5+((AE2474-100)*1.04*1.16),255.14+((AE2474-200)*1.02*1.12))))))</f>
        <v>15.866</v>
      </c>
      <c r="AH2474" s="11">
        <f>IF(Z2474=1,0,IF(Z2474=4,0,(AG2474*1.08)))</f>
        <v>17.135280000000002</v>
      </c>
      <c r="AI2474" s="9">
        <f>TRUNC(AF2474,2)</f>
        <v>12.69</v>
      </c>
      <c r="AJ2474" s="9">
        <f>TRUNC(AG2474,2)</f>
        <v>15.86</v>
      </c>
      <c r="AK2474" s="9">
        <f>TRUNC(AH2474,2)</f>
        <v>17.13</v>
      </c>
      <c r="AL2474" s="13">
        <v>44170</v>
      </c>
      <c r="AM2474" s="13">
        <v>44187</v>
      </c>
      <c r="AN2474" s="13" t="s">
        <v>6546</v>
      </c>
    </row>
    <row r="2475" spans="1:40" ht="57" customHeight="1" x14ac:dyDescent="0.25">
      <c r="A2475" s="1">
        <v>8699514020110</v>
      </c>
      <c r="B2475" s="1" t="s">
        <v>160</v>
      </c>
      <c r="C2475" s="1" t="s">
        <v>161</v>
      </c>
      <c r="D2475" s="2" t="s">
        <v>150</v>
      </c>
      <c r="E2475" s="3" t="s">
        <v>5731</v>
      </c>
      <c r="F2475" s="3">
        <v>0</v>
      </c>
      <c r="G2475" s="2">
        <v>3</v>
      </c>
      <c r="H2475" s="27">
        <v>3</v>
      </c>
      <c r="I2475" s="3"/>
      <c r="J2475" s="3"/>
      <c r="K2475" s="3"/>
      <c r="L2475" s="4" t="s">
        <v>4742</v>
      </c>
      <c r="M2475" s="4" t="s">
        <v>571</v>
      </c>
      <c r="N2475" s="3" t="s">
        <v>5962</v>
      </c>
      <c r="O2475" s="3" t="s">
        <v>1890</v>
      </c>
      <c r="P2475" s="3" t="s">
        <v>76</v>
      </c>
      <c r="Q2475" s="3">
        <v>20</v>
      </c>
      <c r="R2475" s="3" t="s">
        <v>48</v>
      </c>
      <c r="S2475" s="10" t="s">
        <v>18</v>
      </c>
      <c r="T2475" s="3" t="s">
        <v>20</v>
      </c>
      <c r="U2475" s="48">
        <v>3.81</v>
      </c>
      <c r="V2475" s="48">
        <v>3.81</v>
      </c>
      <c r="W2475" s="48">
        <v>3.81</v>
      </c>
      <c r="X2475" s="3" t="s">
        <v>20</v>
      </c>
      <c r="Y2475" s="12"/>
      <c r="Z2475" s="1">
        <v>0</v>
      </c>
      <c r="AA2475" s="9">
        <v>10.26</v>
      </c>
      <c r="AB2475" s="9"/>
      <c r="AC2475" s="50"/>
      <c r="AD2475" s="50"/>
      <c r="AE2475" s="39">
        <v>11.39</v>
      </c>
      <c r="AF2475" s="11">
        <f>IF(Z2475=2,AE2475*1.08,IF(AE2475&lt;=10,(AE2475*1.09),IF(AE2475&lt;=50,(10*1.09)+((AE2475-10)*1.08),IF(AE2475&lt;=100,(10*1.09)+((50-10)*1.08)+((AE2475-50)*1.07),IF(AE2475&lt;=200,(10*1.09)+((50-10)*1.08)+((100-50)*1.07)+((AE2475-100)*1.04),(10*1.09)+((50-10)*1.08)+((100-50)*1.07)+((200-100)*1.04)+((AE2475-200)*1.02))))))</f>
        <v>12.401200000000001</v>
      </c>
      <c r="AG2475" s="11">
        <f>IF(Z2475=1,AF2475*1.08,IF(Z2475=4,AF2475*1.08,IF(Z2475=2,0,IF(AE2475&lt;=100,(AF2475*1.25),IF(AE2475&lt;=200,134.5+((AE2475-100)*1.04*1.16),255.14+((AE2475-200)*1.02*1.12))))))</f>
        <v>15.501500000000002</v>
      </c>
      <c r="AH2475" s="11">
        <f>IF(Z2475=1,0,IF(Z2475=4,0,(AG2475*1.08)))</f>
        <v>16.741620000000005</v>
      </c>
      <c r="AI2475" s="9">
        <f>TRUNC(AF2475,2)</f>
        <v>12.4</v>
      </c>
      <c r="AJ2475" s="9">
        <f>TRUNC(AG2475,2)</f>
        <v>15.5</v>
      </c>
      <c r="AK2475" s="9">
        <f>TRUNC(AH2475,2)</f>
        <v>16.739999999999998</v>
      </c>
      <c r="AL2475" s="13">
        <v>44170</v>
      </c>
      <c r="AM2475" s="13">
        <v>44187</v>
      </c>
      <c r="AN2475" s="13" t="s">
        <v>6546</v>
      </c>
    </row>
    <row r="2476" spans="1:40" ht="57" customHeight="1" x14ac:dyDescent="0.25">
      <c r="A2476" s="1">
        <v>8699525150486</v>
      </c>
      <c r="B2476" s="1" t="s">
        <v>784</v>
      </c>
      <c r="C2476" s="1" t="s">
        <v>785</v>
      </c>
      <c r="D2476" s="2" t="s">
        <v>150</v>
      </c>
      <c r="E2476" s="3" t="s">
        <v>133</v>
      </c>
      <c r="F2476" s="3">
        <v>4</v>
      </c>
      <c r="G2476" s="2">
        <v>2</v>
      </c>
      <c r="H2476" s="3">
        <v>3</v>
      </c>
      <c r="I2476" s="3"/>
      <c r="J2476" s="3"/>
      <c r="K2476" s="3"/>
      <c r="L2476" s="4" t="s">
        <v>4477</v>
      </c>
      <c r="M2476" s="4" t="s">
        <v>787</v>
      </c>
      <c r="N2476" s="3" t="s">
        <v>5922</v>
      </c>
      <c r="O2476" s="3">
        <v>10</v>
      </c>
      <c r="P2476" s="3" t="s">
        <v>76</v>
      </c>
      <c r="Q2476" s="3">
        <v>25</v>
      </c>
      <c r="R2476" s="16" t="s">
        <v>788</v>
      </c>
      <c r="S2476" s="10" t="s">
        <v>18</v>
      </c>
      <c r="T2476" s="3" t="s">
        <v>20</v>
      </c>
      <c r="U2476" s="38">
        <v>2.36</v>
      </c>
      <c r="V2476" s="38">
        <v>2.36</v>
      </c>
      <c r="W2476" s="38">
        <v>2.36</v>
      </c>
      <c r="X2476" s="11" t="s">
        <v>20</v>
      </c>
      <c r="Y2476" s="12"/>
      <c r="Z2476" s="1">
        <v>0</v>
      </c>
      <c r="AA2476" s="9">
        <v>3.57</v>
      </c>
      <c r="AB2476" s="9"/>
      <c r="AC2476" s="50"/>
      <c r="AD2476" s="50"/>
      <c r="AE2476" s="39">
        <v>4</v>
      </c>
      <c r="AF2476" s="11">
        <f>IF(Z2476=2,AE2476*1.08,IF(AE2476&lt;=10,(AE2476*1.09),IF(AE2476&lt;=50,(10*1.09)+((AE2476-10)*1.08),IF(AE2476&lt;=100,(10*1.09)+((50-10)*1.08)+((AE2476-50)*1.07),IF(AE2476&lt;=200,(10*1.09)+((50-10)*1.08)+((100-50)*1.07)+((AE2476-100)*1.04),(10*1.09)+((50-10)*1.08)+((100-50)*1.07)+((200-100)*1.04)+((AE2476-200)*1.02))))))</f>
        <v>4.3600000000000003</v>
      </c>
      <c r="AG2476" s="11">
        <f>IF(Z2476=1,AF2476*1.08,IF(Z2476=4,AF2476*1.08,IF(Z2476=2,0,IF(AE2476&lt;=100,(AF2476*1.25),IF(AE2476&lt;=200,134.5+((AE2476-100)*1.04*1.16),255.14+((AE2476-200)*1.02*1.12))))))</f>
        <v>5.45</v>
      </c>
      <c r="AH2476" s="11">
        <f>IF(Z2476=1,0,IF(Z2476=4,0,(AG2476*1.08)))</f>
        <v>5.886000000000001</v>
      </c>
      <c r="AI2476" s="9">
        <f>TRUNC(AF2476,2)</f>
        <v>4.3600000000000003</v>
      </c>
      <c r="AJ2476" s="9">
        <f>TRUNC(AG2476,2)</f>
        <v>5.45</v>
      </c>
      <c r="AK2476" s="9">
        <f>TRUNC(AH2476,2)</f>
        <v>5.88</v>
      </c>
      <c r="AL2476" s="13">
        <v>44170</v>
      </c>
      <c r="AM2476" s="13">
        <v>44187</v>
      </c>
      <c r="AN2476" s="13" t="s">
        <v>6546</v>
      </c>
    </row>
    <row r="2477" spans="1:40" ht="57" customHeight="1" x14ac:dyDescent="0.25">
      <c r="A2477" s="1">
        <v>8699525150462</v>
      </c>
      <c r="B2477" s="1" t="s">
        <v>784</v>
      </c>
      <c r="C2477" s="1" t="s">
        <v>785</v>
      </c>
      <c r="D2477" s="2" t="s">
        <v>150</v>
      </c>
      <c r="E2477" s="3" t="s">
        <v>133</v>
      </c>
      <c r="F2477" s="3">
        <v>4</v>
      </c>
      <c r="G2477" s="2">
        <v>1</v>
      </c>
      <c r="H2477" s="3">
        <v>3</v>
      </c>
      <c r="I2477" s="3"/>
      <c r="J2477" s="3"/>
      <c r="K2477" s="3"/>
      <c r="L2477" s="4" t="s">
        <v>4478</v>
      </c>
      <c r="M2477" s="4" t="s">
        <v>787</v>
      </c>
      <c r="N2477" s="3" t="s">
        <v>5922</v>
      </c>
      <c r="O2477" s="3">
        <v>2</v>
      </c>
      <c r="P2477" s="3" t="s">
        <v>76</v>
      </c>
      <c r="Q2477" s="3">
        <v>25</v>
      </c>
      <c r="R2477" s="16" t="s">
        <v>788</v>
      </c>
      <c r="S2477" s="10" t="s">
        <v>18</v>
      </c>
      <c r="T2477" s="3" t="s">
        <v>20</v>
      </c>
      <c r="U2477" s="38">
        <v>1.56</v>
      </c>
      <c r="V2477" s="38">
        <v>1.56</v>
      </c>
      <c r="W2477" s="38">
        <v>1.56</v>
      </c>
      <c r="X2477" s="3" t="s">
        <v>20</v>
      </c>
      <c r="Y2477" s="12"/>
      <c r="Z2477" s="1">
        <v>0</v>
      </c>
      <c r="AA2477" s="9">
        <v>2.4300000000000002</v>
      </c>
      <c r="AB2477" s="9"/>
      <c r="AC2477" s="50"/>
      <c r="AD2477" s="50"/>
      <c r="AE2477" s="39">
        <v>2.72</v>
      </c>
      <c r="AF2477" s="11">
        <f>IF(Z2477=2,AE2477*1.08,IF(AE2477&lt;=10,(AE2477*1.09),IF(AE2477&lt;=50,(10*1.09)+((AE2477-10)*1.08),IF(AE2477&lt;=100,(10*1.09)+((50-10)*1.08)+((AE2477-50)*1.07),IF(AE2477&lt;=200,(10*1.09)+((50-10)*1.08)+((100-50)*1.07)+((AE2477-100)*1.04),(10*1.09)+((50-10)*1.08)+((100-50)*1.07)+((200-100)*1.04)+((AE2477-200)*1.02))))))</f>
        <v>2.9648000000000003</v>
      </c>
      <c r="AG2477" s="11">
        <f>IF(Z2477=1,AF2477*1.08,IF(Z2477=4,AF2477*1.08,IF(Z2477=2,0,IF(AE2477&lt;=100,(AF2477*1.25),IF(AE2477&lt;=200,134.5+((AE2477-100)*1.04*1.16),255.14+((AE2477-200)*1.02*1.12))))))</f>
        <v>3.7060000000000004</v>
      </c>
      <c r="AH2477" s="11">
        <f>IF(Z2477=1,0,IF(Z2477=4,0,(AG2477*1.08)))</f>
        <v>4.0024800000000003</v>
      </c>
      <c r="AI2477" s="9">
        <f>TRUNC(AF2477,2)</f>
        <v>2.96</v>
      </c>
      <c r="AJ2477" s="9">
        <f>TRUNC(AG2477,2)</f>
        <v>3.7</v>
      </c>
      <c r="AK2477" s="9">
        <f>TRUNC(AH2477,2)</f>
        <v>4</v>
      </c>
      <c r="AL2477" s="13">
        <v>44170</v>
      </c>
      <c r="AM2477" s="13">
        <v>44187</v>
      </c>
      <c r="AN2477" s="13" t="s">
        <v>6546</v>
      </c>
    </row>
    <row r="2478" spans="1:40" ht="57" customHeight="1" x14ac:dyDescent="0.25">
      <c r="A2478" s="1">
        <v>8699525150448</v>
      </c>
      <c r="B2478" s="1" t="s">
        <v>784</v>
      </c>
      <c r="C2478" s="1" t="s">
        <v>785</v>
      </c>
      <c r="D2478" s="2" t="s">
        <v>150</v>
      </c>
      <c r="E2478" s="3" t="s">
        <v>133</v>
      </c>
      <c r="F2478" s="3">
        <v>4</v>
      </c>
      <c r="G2478" s="2">
        <v>1</v>
      </c>
      <c r="H2478" s="3">
        <v>3</v>
      </c>
      <c r="I2478" s="3"/>
      <c r="J2478" s="3"/>
      <c r="K2478" s="3"/>
      <c r="L2478" s="4" t="s">
        <v>4479</v>
      </c>
      <c r="M2478" s="4" t="s">
        <v>787</v>
      </c>
      <c r="N2478" s="3" t="s">
        <v>5922</v>
      </c>
      <c r="O2478" s="3">
        <v>5</v>
      </c>
      <c r="P2478" s="3" t="s">
        <v>76</v>
      </c>
      <c r="Q2478" s="3">
        <v>25</v>
      </c>
      <c r="R2478" s="16" t="s">
        <v>788</v>
      </c>
      <c r="S2478" s="10" t="s">
        <v>18</v>
      </c>
      <c r="T2478" s="3" t="s">
        <v>20</v>
      </c>
      <c r="U2478" s="38">
        <v>1.68</v>
      </c>
      <c r="V2478" s="38">
        <v>1.68</v>
      </c>
      <c r="W2478" s="38">
        <v>1.68</v>
      </c>
      <c r="X2478" s="11" t="s">
        <v>20</v>
      </c>
      <c r="Y2478" s="12"/>
      <c r="Z2478" s="1">
        <v>0</v>
      </c>
      <c r="AA2478" s="9">
        <v>2.78</v>
      </c>
      <c r="AB2478" s="9"/>
      <c r="AC2478" s="50"/>
      <c r="AD2478" s="50"/>
      <c r="AE2478" s="39">
        <v>3.11</v>
      </c>
      <c r="AF2478" s="11">
        <f>IF(Z2478=2,AE2478*1.08,IF(AE2478&lt;=10,(AE2478*1.09),IF(AE2478&lt;=50,(10*1.09)+((AE2478-10)*1.08),IF(AE2478&lt;=100,(10*1.09)+((50-10)*1.08)+((AE2478-50)*1.07),IF(AE2478&lt;=200,(10*1.09)+((50-10)*1.08)+((100-50)*1.07)+((AE2478-100)*1.04),(10*1.09)+((50-10)*1.08)+((100-50)*1.07)+((200-100)*1.04)+((AE2478-200)*1.02))))))</f>
        <v>3.3898999999999999</v>
      </c>
      <c r="AG2478" s="11">
        <f>IF(Z2478=1,AF2478*1.08,IF(Z2478=4,AF2478*1.08,IF(Z2478=2,0,IF(AE2478&lt;=100,(AF2478*1.25),IF(AE2478&lt;=200,134.5+((AE2478-100)*1.04*1.16),255.14+((AE2478-200)*1.02*1.12))))))</f>
        <v>4.2373750000000001</v>
      </c>
      <c r="AH2478" s="11">
        <f>IF(Z2478=1,0,IF(Z2478=4,0,(AG2478*1.08)))</f>
        <v>4.576365</v>
      </c>
      <c r="AI2478" s="9">
        <f>TRUNC(AF2478,2)</f>
        <v>3.38</v>
      </c>
      <c r="AJ2478" s="9">
        <f>TRUNC(AG2478,2)</f>
        <v>4.2300000000000004</v>
      </c>
      <c r="AK2478" s="9">
        <f>TRUNC(AH2478,2)</f>
        <v>4.57</v>
      </c>
      <c r="AL2478" s="13">
        <v>44170</v>
      </c>
      <c r="AM2478" s="13">
        <v>44187</v>
      </c>
      <c r="AN2478" s="13" t="s">
        <v>6546</v>
      </c>
    </row>
    <row r="2479" spans="1:40" ht="57" customHeight="1" x14ac:dyDescent="0.25">
      <c r="A2479" s="1">
        <v>8699788750294</v>
      </c>
      <c r="B2479" s="1" t="s">
        <v>1670</v>
      </c>
      <c r="C2479" s="1" t="s">
        <v>1671</v>
      </c>
      <c r="D2479" s="2" t="s">
        <v>150</v>
      </c>
      <c r="E2479" s="3" t="s">
        <v>133</v>
      </c>
      <c r="F2479" s="3">
        <v>4</v>
      </c>
      <c r="G2479" s="2">
        <v>2</v>
      </c>
      <c r="H2479" s="3">
        <v>3</v>
      </c>
      <c r="I2479" s="3"/>
      <c r="J2479" s="3"/>
      <c r="K2479" s="3"/>
      <c r="L2479" s="4" t="s">
        <v>6269</v>
      </c>
      <c r="M2479" s="4" t="s">
        <v>851</v>
      </c>
      <c r="N2479" s="3" t="s">
        <v>5936</v>
      </c>
      <c r="O2479" s="3">
        <v>20</v>
      </c>
      <c r="P2479" s="3" t="s">
        <v>76</v>
      </c>
      <c r="Q2479" s="3">
        <v>5</v>
      </c>
      <c r="R2479" s="3" t="s">
        <v>48</v>
      </c>
      <c r="S2479" s="10" t="s">
        <v>18</v>
      </c>
      <c r="T2479" s="3" t="s">
        <v>20</v>
      </c>
      <c r="U2479" s="38">
        <v>1.53</v>
      </c>
      <c r="V2479" s="38">
        <v>1.53</v>
      </c>
      <c r="W2479" s="38">
        <v>1.53</v>
      </c>
      <c r="X2479" s="3" t="s">
        <v>20</v>
      </c>
      <c r="Y2479" s="12"/>
      <c r="Z2479" s="1">
        <v>0</v>
      </c>
      <c r="AA2479" s="9">
        <v>4.1900000000000004</v>
      </c>
      <c r="AB2479" s="9"/>
      <c r="AC2479" s="50"/>
      <c r="AD2479" s="50"/>
      <c r="AE2479" s="39">
        <v>5.49</v>
      </c>
      <c r="AF2479" s="11">
        <f>IF(Z2479=2,AE2479*1.08,IF(AE2479&lt;=10,(AE2479*1.09),IF(AE2479&lt;=50,(10*1.09)+((AE2479-10)*1.08),IF(AE2479&lt;=100,(10*1.09)+((50-10)*1.08)+((AE2479-50)*1.07),IF(AE2479&lt;=200,(10*1.09)+((50-10)*1.08)+((100-50)*1.07)+((AE2479-100)*1.04),(10*1.09)+((50-10)*1.08)+((100-50)*1.07)+((200-100)*1.04)+((AE2479-200)*1.02))))))</f>
        <v>5.9841000000000006</v>
      </c>
      <c r="AG2479" s="11">
        <f>IF(Z2479=1,AF2479*1.08,IF(Z2479=4,AF2479*1.08,IF(Z2479=2,0,IF(AE2479&lt;=100,(AF2479*1.25),IF(AE2479&lt;=200,134.5+((AE2479-100)*1.04*1.16),255.14+((AE2479-200)*1.02*1.12))))))</f>
        <v>7.480125000000001</v>
      </c>
      <c r="AH2479" s="11">
        <f>IF(Z2479=1,0,IF(Z2479=4,0,(AG2479*1.08)))</f>
        <v>8.0785350000000022</v>
      </c>
      <c r="AI2479" s="9">
        <f>TRUNC(AF2479,2)</f>
        <v>5.98</v>
      </c>
      <c r="AJ2479" s="9">
        <f>TRUNC(AG2479,2)</f>
        <v>7.48</v>
      </c>
      <c r="AK2479" s="9">
        <f>TRUNC(AH2479,2)</f>
        <v>8.07</v>
      </c>
      <c r="AL2479" s="13">
        <v>44170</v>
      </c>
      <c r="AM2479" s="13">
        <v>44187</v>
      </c>
      <c r="AN2479" s="13" t="s">
        <v>6546</v>
      </c>
    </row>
    <row r="2480" spans="1:40" ht="57" customHeight="1" x14ac:dyDescent="0.25">
      <c r="A2480" s="1">
        <v>8680400770110</v>
      </c>
      <c r="B2480" s="1" t="s">
        <v>1921</v>
      </c>
      <c r="C2480" s="1" t="s">
        <v>1922</v>
      </c>
      <c r="D2480" s="2" t="s">
        <v>150</v>
      </c>
      <c r="E2480" s="3" t="s">
        <v>133</v>
      </c>
      <c r="F2480" s="3">
        <v>0</v>
      </c>
      <c r="G2480" s="2">
        <v>1</v>
      </c>
      <c r="H2480" s="3">
        <v>3</v>
      </c>
      <c r="I2480" s="3"/>
      <c r="J2480" s="3"/>
      <c r="K2480" s="3"/>
      <c r="L2480" s="4" t="s">
        <v>4890</v>
      </c>
      <c r="M2480" s="4" t="s">
        <v>832</v>
      </c>
      <c r="N2480" s="3" t="s">
        <v>5956</v>
      </c>
      <c r="O2480" s="3">
        <v>250</v>
      </c>
      <c r="P2480" s="3" t="s">
        <v>76</v>
      </c>
      <c r="Q2480" s="3">
        <v>10</v>
      </c>
      <c r="R2480" s="3" t="s">
        <v>48</v>
      </c>
      <c r="S2480" s="10" t="s">
        <v>18</v>
      </c>
      <c r="T2480" s="10" t="s">
        <v>20</v>
      </c>
      <c r="U2480" s="38">
        <v>38.46</v>
      </c>
      <c r="V2480" s="38">
        <v>38.46</v>
      </c>
      <c r="W2480" s="38">
        <v>38.46</v>
      </c>
      <c r="X2480" s="10" t="s">
        <v>20</v>
      </c>
      <c r="Y2480" s="12"/>
      <c r="Z2480" s="1">
        <v>0</v>
      </c>
      <c r="AA2480" s="9">
        <v>132.94</v>
      </c>
      <c r="AB2480" s="9"/>
      <c r="AC2480" s="50"/>
      <c r="AD2480" s="50"/>
      <c r="AE2480" s="39">
        <v>146.72</v>
      </c>
      <c r="AF2480" s="11">
        <f>IF(Z2480=2,AE2480*1.08,IF(AE2480&lt;=10,(AE2480*1.09),IF(AE2480&lt;=50,(10*1.09)+((AE2480-10)*1.08),IF(AE2480&lt;=100,(10*1.09)+((50-10)*1.08)+((AE2480-50)*1.07),IF(AE2480&lt;=200,(10*1.09)+((50-10)*1.08)+((100-50)*1.07)+((AE2480-100)*1.04),(10*1.09)+((50-10)*1.08)+((100-50)*1.07)+((200-100)*1.04)+((AE2480-200)*1.02))))))</f>
        <v>156.18879999999999</v>
      </c>
      <c r="AG2480" s="11">
        <f>IF(Z2480=1,AF2480*1.08,IF(Z2480=4,AF2480*1.08,IF(Z2480=2,0,IF(AE2480&lt;=100,(AF2480*1.25),IF(AE2480&lt;=200,134.5+((AE2480-100)*1.04*1.16),255.14+((AE2480-200)*1.02*1.12))))))</f>
        <v>190.86300799999998</v>
      </c>
      <c r="AH2480" s="11">
        <f>IF(Z2480=1,0,IF(Z2480=4,0,(AG2480*1.08)))</f>
        <v>206.13204863999999</v>
      </c>
      <c r="AI2480" s="9">
        <f>TRUNC(AF2480,2)</f>
        <v>156.18</v>
      </c>
      <c r="AJ2480" s="9">
        <f>TRUNC(AG2480,2)</f>
        <v>190.86</v>
      </c>
      <c r="AK2480" s="9">
        <f>TRUNC(AH2480,2)</f>
        <v>206.13</v>
      </c>
      <c r="AL2480" s="13">
        <v>44170</v>
      </c>
      <c r="AM2480" s="13">
        <v>44187</v>
      </c>
      <c r="AN2480" s="13" t="s">
        <v>6546</v>
      </c>
    </row>
    <row r="2481" spans="1:40" ht="57" customHeight="1" x14ac:dyDescent="0.25">
      <c r="A2481" s="1">
        <v>8699593013041</v>
      </c>
      <c r="B2481" s="1" t="s">
        <v>4485</v>
      </c>
      <c r="C2481" s="1" t="s">
        <v>4486</v>
      </c>
      <c r="D2481" s="2" t="s">
        <v>44</v>
      </c>
      <c r="E2481" s="3" t="s">
        <v>133</v>
      </c>
      <c r="F2481" s="3">
        <v>4</v>
      </c>
      <c r="G2481" s="2">
        <v>2</v>
      </c>
      <c r="H2481" s="3">
        <v>3</v>
      </c>
      <c r="I2481" s="3"/>
      <c r="J2481" s="3"/>
      <c r="K2481" s="3"/>
      <c r="L2481" s="4" t="s">
        <v>6212</v>
      </c>
      <c r="M2481" s="4" t="s">
        <v>4487</v>
      </c>
      <c r="N2481" s="3" t="s">
        <v>5982</v>
      </c>
      <c r="O2481" s="3">
        <v>25</v>
      </c>
      <c r="P2481" s="3" t="s">
        <v>76</v>
      </c>
      <c r="Q2481" s="3">
        <v>20</v>
      </c>
      <c r="R2481" s="3" t="s">
        <v>48</v>
      </c>
      <c r="S2481" s="10" t="s">
        <v>18</v>
      </c>
      <c r="T2481" s="3" t="s">
        <v>20</v>
      </c>
      <c r="U2481" s="38">
        <v>1.59</v>
      </c>
      <c r="V2481" s="38">
        <v>1.59</v>
      </c>
      <c r="W2481" s="38">
        <v>1.59</v>
      </c>
      <c r="X2481" s="11" t="s">
        <v>20</v>
      </c>
      <c r="Y2481" s="12"/>
      <c r="Z2481" s="1">
        <v>0</v>
      </c>
      <c r="AA2481" s="9">
        <v>5.68</v>
      </c>
      <c r="AB2481" s="9"/>
      <c r="AC2481" s="50">
        <f>IF(AD2481=AK2481,1,0)</f>
        <v>1</v>
      </c>
      <c r="AD2481" s="50">
        <v>8.9</v>
      </c>
      <c r="AE2481" s="39">
        <v>6.05</v>
      </c>
      <c r="AF2481" s="11">
        <f>IF(Z2481=2,AE2481*1.08,IF(AE2481&lt;=10,(AE2481*1.09),IF(AE2481&lt;=50,(10*1.09)+((AE2481-10)*1.08),IF(AE2481&lt;=100,(10*1.09)+((50-10)*1.08)+((AE2481-50)*1.07),IF(AE2481&lt;=200,(10*1.09)+((50-10)*1.08)+((100-50)*1.07)+((AE2481-100)*1.04),(10*1.09)+((50-10)*1.08)+((100-50)*1.07)+((200-100)*1.04)+((AE2481-200)*1.02))))))</f>
        <v>6.5945</v>
      </c>
      <c r="AG2481" s="11">
        <f>IF(Z2481=1,AF2481*1.08,IF(Z2481=4,AF2481*1.08,IF(Z2481=2,0,IF(AE2481&lt;=100,(AF2481*1.25),IF(AE2481&lt;=200,134.5+((AE2481-100)*1.04*1.16),255.14+((AE2481-200)*1.02*1.12))))))</f>
        <v>8.2431249999999991</v>
      </c>
      <c r="AH2481" s="11">
        <f>IF(Z2481=1,0,IF(Z2481=4,0,(AG2481*1.08)))</f>
        <v>8.9025749999999988</v>
      </c>
      <c r="AI2481" s="9">
        <f>TRUNC(AF2481,2)</f>
        <v>6.59</v>
      </c>
      <c r="AJ2481" s="9">
        <f>TRUNC(AG2481,2)</f>
        <v>8.24</v>
      </c>
      <c r="AK2481" s="9">
        <f>TRUNC(AH2481,2)</f>
        <v>8.9</v>
      </c>
      <c r="AL2481" s="13">
        <v>44170</v>
      </c>
      <c r="AM2481" s="13">
        <v>44187</v>
      </c>
      <c r="AN2481" s="13" t="s">
        <v>6546</v>
      </c>
    </row>
    <row r="2482" spans="1:40" ht="57" customHeight="1" x14ac:dyDescent="0.25">
      <c r="A2482" s="1">
        <v>8697929173254</v>
      </c>
      <c r="B2482" s="1" t="s">
        <v>1063</v>
      </c>
      <c r="C2482" s="1" t="s">
        <v>1064</v>
      </c>
      <c r="D2482" s="2" t="s">
        <v>150</v>
      </c>
      <c r="E2482" s="3" t="s">
        <v>133</v>
      </c>
      <c r="F2482" s="3">
        <v>0</v>
      </c>
      <c r="G2482" s="2">
        <v>1</v>
      </c>
      <c r="H2482" s="27">
        <v>3</v>
      </c>
      <c r="I2482" s="3"/>
      <c r="J2482" s="3"/>
      <c r="K2482" s="3"/>
      <c r="L2482" s="4" t="s">
        <v>4892</v>
      </c>
      <c r="M2482" s="4" t="s">
        <v>1065</v>
      </c>
      <c r="N2482" s="3" t="s">
        <v>5917</v>
      </c>
      <c r="O2482" s="3">
        <v>30</v>
      </c>
      <c r="P2482" s="3" t="s">
        <v>76</v>
      </c>
      <c r="Q2482" s="3">
        <v>30</v>
      </c>
      <c r="R2482" s="3" t="s">
        <v>48</v>
      </c>
      <c r="S2482" s="10" t="s">
        <v>18</v>
      </c>
      <c r="T2482" s="10" t="s">
        <v>20</v>
      </c>
      <c r="U2482" s="38">
        <v>4.37</v>
      </c>
      <c r="V2482" s="38">
        <v>4.37</v>
      </c>
      <c r="W2482" s="38">
        <v>4.37</v>
      </c>
      <c r="X2482" s="11" t="s">
        <v>20</v>
      </c>
      <c r="Y2482" s="12"/>
      <c r="Z2482" s="1">
        <v>0</v>
      </c>
      <c r="AA2482" s="9">
        <v>14.89</v>
      </c>
      <c r="AB2482" s="9"/>
      <c r="AC2482" s="50"/>
      <c r="AD2482" s="50"/>
      <c r="AE2482" s="39">
        <v>16.670000000000002</v>
      </c>
      <c r="AF2482" s="11">
        <f>IF(Z2482=2,AE2482*1.08,IF(AE2482&lt;=10,(AE2482*1.09),IF(AE2482&lt;=50,(10*1.09)+((AE2482-10)*1.08),IF(AE2482&lt;=100,(10*1.09)+((50-10)*1.08)+((AE2482-50)*1.07),IF(AE2482&lt;=200,(10*1.09)+((50-10)*1.08)+((100-50)*1.07)+((AE2482-100)*1.04),(10*1.09)+((50-10)*1.08)+((100-50)*1.07)+((200-100)*1.04)+((AE2482-200)*1.02))))))</f>
        <v>18.103600000000004</v>
      </c>
      <c r="AG2482" s="11">
        <f>IF(Z2482=1,AF2482*1.08,IF(Z2482=4,AF2482*1.08,IF(Z2482=2,0,IF(AE2482&lt;=100,(AF2482*1.25),IF(AE2482&lt;=200,134.5+((AE2482-100)*1.04*1.16),255.14+((AE2482-200)*1.02*1.12))))))</f>
        <v>22.629500000000004</v>
      </c>
      <c r="AH2482" s="11">
        <f>IF(Z2482=1,0,IF(Z2482=4,0,(AG2482*1.08)))</f>
        <v>24.439860000000007</v>
      </c>
      <c r="AI2482" s="9">
        <f>TRUNC(AF2482,2)</f>
        <v>18.100000000000001</v>
      </c>
      <c r="AJ2482" s="9">
        <f>TRUNC(AG2482,2)</f>
        <v>22.62</v>
      </c>
      <c r="AK2482" s="9">
        <f>TRUNC(AH2482,2)</f>
        <v>24.43</v>
      </c>
      <c r="AL2482" s="13">
        <v>44170</v>
      </c>
      <c r="AM2482" s="13">
        <v>44187</v>
      </c>
      <c r="AN2482" s="13" t="s">
        <v>6546</v>
      </c>
    </row>
    <row r="2483" spans="1:40" ht="57" customHeight="1" x14ac:dyDescent="0.25">
      <c r="A2483" s="1">
        <v>8697927151551</v>
      </c>
      <c r="B2483" s="1" t="s">
        <v>4893</v>
      </c>
      <c r="C2483" s="1" t="s">
        <v>4894</v>
      </c>
      <c r="D2483" s="2" t="s">
        <v>150</v>
      </c>
      <c r="E2483" s="3" t="s">
        <v>5731</v>
      </c>
      <c r="F2483" s="3">
        <v>0</v>
      </c>
      <c r="G2483" s="2">
        <v>1</v>
      </c>
      <c r="H2483" s="27">
        <v>3</v>
      </c>
      <c r="I2483" s="3"/>
      <c r="J2483" s="3"/>
      <c r="K2483" s="3"/>
      <c r="L2483" s="4" t="s">
        <v>2676</v>
      </c>
      <c r="M2483" s="4" t="s">
        <v>572</v>
      </c>
      <c r="N2483" s="3" t="s">
        <v>5991</v>
      </c>
      <c r="O2483" s="3" t="s">
        <v>2677</v>
      </c>
      <c r="P2483" s="3" t="s">
        <v>76</v>
      </c>
      <c r="Q2483" s="3">
        <v>28</v>
      </c>
      <c r="R2483" s="3" t="s">
        <v>48</v>
      </c>
      <c r="S2483" s="10" t="s">
        <v>18</v>
      </c>
      <c r="T2483" s="3" t="s">
        <v>20</v>
      </c>
      <c r="U2483" s="38">
        <v>6.77</v>
      </c>
      <c r="V2483" s="38">
        <v>6.77</v>
      </c>
      <c r="W2483" s="38">
        <v>6.77</v>
      </c>
      <c r="X2483" s="11" t="s">
        <v>20</v>
      </c>
      <c r="Y2483" s="12"/>
      <c r="Z2483" s="1">
        <v>0</v>
      </c>
      <c r="AA2483" s="9">
        <v>24.12</v>
      </c>
      <c r="AB2483" s="9"/>
      <c r="AC2483" s="50"/>
      <c r="AD2483" s="50"/>
      <c r="AE2483" s="39">
        <v>25.8</v>
      </c>
      <c r="AF2483" s="11">
        <f>IF(Z2483=2,AE2483*1.08,IF(AE2483&lt;=10,(AE2483*1.09),IF(AE2483&lt;=50,(10*1.09)+((AE2483-10)*1.08),IF(AE2483&lt;=100,(10*1.09)+((50-10)*1.08)+((AE2483-50)*1.07),IF(AE2483&lt;=200,(10*1.09)+((50-10)*1.08)+((100-50)*1.07)+((AE2483-100)*1.04),(10*1.09)+((50-10)*1.08)+((100-50)*1.07)+((200-100)*1.04)+((AE2483-200)*1.02))))))</f>
        <v>27.964000000000006</v>
      </c>
      <c r="AG2483" s="11">
        <f>IF(Z2483=1,AF2483*1.08,IF(Z2483=4,AF2483*1.08,IF(Z2483=2,0,IF(AE2483&lt;=100,(AF2483*1.25),IF(AE2483&lt;=200,134.5+((AE2483-100)*1.04*1.16),255.14+((AE2483-200)*1.02*1.12))))))</f>
        <v>34.955000000000005</v>
      </c>
      <c r="AH2483" s="11">
        <f>IF(Z2483=1,0,IF(Z2483=4,0,(AG2483*1.08)))</f>
        <v>37.751400000000011</v>
      </c>
      <c r="AI2483" s="9">
        <f>TRUNC(AF2483,2)</f>
        <v>27.96</v>
      </c>
      <c r="AJ2483" s="9">
        <f>TRUNC(AG2483,2)</f>
        <v>34.950000000000003</v>
      </c>
      <c r="AK2483" s="9">
        <f>TRUNC(AH2483,2)</f>
        <v>37.75</v>
      </c>
      <c r="AL2483" s="13">
        <v>44170</v>
      </c>
      <c r="AM2483" s="13">
        <v>44187</v>
      </c>
      <c r="AN2483" s="13" t="s">
        <v>6546</v>
      </c>
    </row>
    <row r="2484" spans="1:40" ht="57" customHeight="1" x14ac:dyDescent="0.25">
      <c r="A2484" s="1">
        <v>8697929173476</v>
      </c>
      <c r="B2484" s="1" t="s">
        <v>1892</v>
      </c>
      <c r="C2484" s="1" t="s">
        <v>5666</v>
      </c>
      <c r="D2484" s="2" t="s">
        <v>150</v>
      </c>
      <c r="E2484" s="3" t="s">
        <v>5731</v>
      </c>
      <c r="F2484" s="3">
        <v>0</v>
      </c>
      <c r="G2484" s="2">
        <v>5</v>
      </c>
      <c r="H2484" s="27">
        <v>3</v>
      </c>
      <c r="I2484" s="3"/>
      <c r="J2484" s="3"/>
      <c r="K2484" s="3"/>
      <c r="L2484" s="4" t="s">
        <v>1896</v>
      </c>
      <c r="M2484" s="4" t="s">
        <v>1893</v>
      </c>
      <c r="N2484" s="3" t="s">
        <v>5917</v>
      </c>
      <c r="O2484" s="3" t="s">
        <v>1897</v>
      </c>
      <c r="P2484" s="3" t="s">
        <v>76</v>
      </c>
      <c r="Q2484" s="3">
        <v>30</v>
      </c>
      <c r="R2484" s="3" t="s">
        <v>48</v>
      </c>
      <c r="S2484" s="10" t="s">
        <v>18</v>
      </c>
      <c r="T2484" s="10" t="s">
        <v>20</v>
      </c>
      <c r="U2484" s="38">
        <v>10.99</v>
      </c>
      <c r="V2484" s="38">
        <v>10.99</v>
      </c>
      <c r="W2484" s="38">
        <v>10.99</v>
      </c>
      <c r="X2484" s="11" t="s">
        <v>20</v>
      </c>
      <c r="Y2484" s="12"/>
      <c r="Z2484" s="1">
        <v>0</v>
      </c>
      <c r="AA2484" s="9">
        <v>38.93</v>
      </c>
      <c r="AB2484" s="9"/>
      <c r="AC2484" s="50"/>
      <c r="AD2484" s="50"/>
      <c r="AE2484" s="39">
        <v>41.9</v>
      </c>
      <c r="AF2484" s="11">
        <f>IF(Z2484=2,AE2484*1.08,IF(AE2484&lt;=10,(AE2484*1.09),IF(AE2484&lt;=50,(10*1.09)+((AE2484-10)*1.08),IF(AE2484&lt;=100,(10*1.09)+((50-10)*1.08)+((AE2484-50)*1.07),IF(AE2484&lt;=200,(10*1.09)+((50-10)*1.08)+((100-50)*1.07)+((AE2484-100)*1.04),(10*1.09)+((50-10)*1.08)+((100-50)*1.07)+((200-100)*1.04)+((AE2484-200)*1.02))))))</f>
        <v>45.351999999999997</v>
      </c>
      <c r="AG2484" s="11">
        <f>IF(Z2484=1,AF2484*1.08,IF(Z2484=4,AF2484*1.08,IF(Z2484=2,0,IF(AE2484&lt;=100,(AF2484*1.25),IF(AE2484&lt;=200,134.5+((AE2484-100)*1.04*1.16),255.14+((AE2484-200)*1.02*1.12))))))</f>
        <v>56.69</v>
      </c>
      <c r="AH2484" s="11">
        <f>IF(Z2484=1,0,IF(Z2484=4,0,(AG2484*1.08)))</f>
        <v>61.225200000000001</v>
      </c>
      <c r="AI2484" s="9">
        <f>TRUNC(AF2484,2)</f>
        <v>45.35</v>
      </c>
      <c r="AJ2484" s="9">
        <f>TRUNC(AG2484,2)</f>
        <v>56.69</v>
      </c>
      <c r="AK2484" s="9">
        <f>TRUNC(AH2484,2)</f>
        <v>61.22</v>
      </c>
      <c r="AL2484" s="13">
        <v>44170</v>
      </c>
      <c r="AM2484" s="13">
        <v>44187</v>
      </c>
      <c r="AN2484" s="13" t="s">
        <v>6546</v>
      </c>
    </row>
    <row r="2485" spans="1:40" ht="57" customHeight="1" x14ac:dyDescent="0.25">
      <c r="A2485" s="1">
        <v>8680881025105</v>
      </c>
      <c r="B2485" s="1" t="s">
        <v>568</v>
      </c>
      <c r="C2485" s="1" t="s">
        <v>569</v>
      </c>
      <c r="D2485" s="2" t="s">
        <v>150</v>
      </c>
      <c r="E2485" s="3" t="s">
        <v>5731</v>
      </c>
      <c r="F2485" s="3">
        <v>0</v>
      </c>
      <c r="G2485" s="2">
        <v>2</v>
      </c>
      <c r="H2485" s="27">
        <v>3</v>
      </c>
      <c r="I2485" s="3"/>
      <c r="J2485" s="3"/>
      <c r="K2485" s="3"/>
      <c r="L2485" s="4" t="s">
        <v>2659</v>
      </c>
      <c r="M2485" s="4" t="s">
        <v>57</v>
      </c>
      <c r="N2485" s="3" t="s">
        <v>5989</v>
      </c>
      <c r="O2485" s="3">
        <v>10</v>
      </c>
      <c r="P2485" s="3" t="s">
        <v>76</v>
      </c>
      <c r="Q2485" s="3">
        <v>30</v>
      </c>
      <c r="R2485" s="3" t="s">
        <v>48</v>
      </c>
      <c r="S2485" s="10" t="s">
        <v>18</v>
      </c>
      <c r="T2485" s="3" t="s">
        <v>20</v>
      </c>
      <c r="U2485" s="38">
        <v>7.3</v>
      </c>
      <c r="V2485" s="38">
        <v>7.3</v>
      </c>
      <c r="W2485" s="38">
        <v>7.3</v>
      </c>
      <c r="X2485" s="11" t="s">
        <v>20</v>
      </c>
      <c r="Y2485" s="12"/>
      <c r="Z2485" s="1">
        <v>0</v>
      </c>
      <c r="AA2485" s="9">
        <v>21.22</v>
      </c>
      <c r="AB2485" s="9"/>
      <c r="AC2485" s="50"/>
      <c r="AD2485" s="50"/>
      <c r="AE2485" s="39">
        <v>27.81</v>
      </c>
      <c r="AF2485" s="11">
        <f>IF(Z2485=2,AE2485*1.08,IF(AE2485&lt;=10,(AE2485*1.09),IF(AE2485&lt;=50,(10*1.09)+((AE2485-10)*1.08),IF(AE2485&lt;=100,(10*1.09)+((50-10)*1.08)+((AE2485-50)*1.07),IF(AE2485&lt;=200,(10*1.09)+((50-10)*1.08)+((100-50)*1.07)+((AE2485-100)*1.04),(10*1.09)+((50-10)*1.08)+((100-50)*1.07)+((200-100)*1.04)+((AE2485-200)*1.02))))))</f>
        <v>30.134799999999998</v>
      </c>
      <c r="AG2485" s="11">
        <f>IF(Z2485=1,AF2485*1.08,IF(Z2485=4,AF2485*1.08,IF(Z2485=2,0,IF(AE2485&lt;=100,(AF2485*1.25),IF(AE2485&lt;=200,134.5+((AE2485-100)*1.04*1.16),255.14+((AE2485-200)*1.02*1.12))))))</f>
        <v>37.668499999999995</v>
      </c>
      <c r="AH2485" s="11">
        <f>IF(Z2485=1,0,IF(Z2485=4,0,(AG2485*1.08)))</f>
        <v>40.681979999999996</v>
      </c>
      <c r="AI2485" s="9">
        <f>TRUNC(AF2485,2)</f>
        <v>30.13</v>
      </c>
      <c r="AJ2485" s="9">
        <f>TRUNC(AG2485,2)</f>
        <v>37.659999999999997</v>
      </c>
      <c r="AK2485" s="9">
        <f>TRUNC(AH2485,2)</f>
        <v>40.68</v>
      </c>
      <c r="AL2485" s="13">
        <v>44170</v>
      </c>
      <c r="AM2485" s="13">
        <v>44187</v>
      </c>
      <c r="AN2485" s="13" t="s">
        <v>6546</v>
      </c>
    </row>
    <row r="2486" spans="1:40" ht="57" customHeight="1" x14ac:dyDescent="0.25">
      <c r="A2486" s="1">
        <v>8680881025129</v>
      </c>
      <c r="B2486" s="1" t="s">
        <v>568</v>
      </c>
      <c r="C2486" s="1" t="s">
        <v>569</v>
      </c>
      <c r="D2486" s="2" t="s">
        <v>150</v>
      </c>
      <c r="E2486" s="3" t="s">
        <v>5731</v>
      </c>
      <c r="F2486" s="3">
        <v>0</v>
      </c>
      <c r="G2486" s="2">
        <v>2</v>
      </c>
      <c r="H2486" s="27">
        <v>3</v>
      </c>
      <c r="I2486" s="3"/>
      <c r="J2486" s="3"/>
      <c r="K2486" s="3"/>
      <c r="L2486" s="4" t="s">
        <v>2660</v>
      </c>
      <c r="M2486" s="4" t="s">
        <v>57</v>
      </c>
      <c r="N2486" s="3" t="s">
        <v>5989</v>
      </c>
      <c r="O2486" s="3">
        <v>15</v>
      </c>
      <c r="P2486" s="3" t="s">
        <v>76</v>
      </c>
      <c r="Q2486" s="3">
        <v>30</v>
      </c>
      <c r="R2486" s="3" t="s">
        <v>48</v>
      </c>
      <c r="S2486" s="10" t="s">
        <v>18</v>
      </c>
      <c r="T2486" s="3" t="s">
        <v>20</v>
      </c>
      <c r="U2486" s="38">
        <v>12.32</v>
      </c>
      <c r="V2486" s="38">
        <v>12.32</v>
      </c>
      <c r="W2486" s="38">
        <v>12.32</v>
      </c>
      <c r="X2486" s="11" t="s">
        <v>20</v>
      </c>
      <c r="Y2486" s="12"/>
      <c r="Z2486" s="1">
        <v>0</v>
      </c>
      <c r="AA2486" s="9">
        <v>45.05</v>
      </c>
      <c r="AB2486" s="9"/>
      <c r="AC2486" s="50"/>
      <c r="AD2486" s="50"/>
      <c r="AE2486" s="39">
        <v>46.96</v>
      </c>
      <c r="AF2486" s="11">
        <f>IF(Z2486=2,AE2486*1.08,IF(AE2486&lt;=10,(AE2486*1.09),IF(AE2486&lt;=50,(10*1.09)+((AE2486-10)*1.08),IF(AE2486&lt;=100,(10*1.09)+((50-10)*1.08)+((AE2486-50)*1.07),IF(AE2486&lt;=200,(10*1.09)+((50-10)*1.08)+((100-50)*1.07)+((AE2486-100)*1.04),(10*1.09)+((50-10)*1.08)+((100-50)*1.07)+((200-100)*1.04)+((AE2486-200)*1.02))))))</f>
        <v>50.816800000000001</v>
      </c>
      <c r="AG2486" s="11">
        <f>IF(Z2486=1,AF2486*1.08,IF(Z2486=4,AF2486*1.08,IF(Z2486=2,0,IF(AE2486&lt;=100,(AF2486*1.25),IF(AE2486&lt;=200,134.5+((AE2486-100)*1.04*1.16),255.14+((AE2486-200)*1.02*1.12))))))</f>
        <v>63.521000000000001</v>
      </c>
      <c r="AH2486" s="11">
        <f>IF(Z2486=1,0,IF(Z2486=4,0,(AG2486*1.08)))</f>
        <v>68.602680000000007</v>
      </c>
      <c r="AI2486" s="9">
        <f>TRUNC(AF2486,2)</f>
        <v>50.81</v>
      </c>
      <c r="AJ2486" s="9">
        <f>TRUNC(AG2486,2)</f>
        <v>63.52</v>
      </c>
      <c r="AK2486" s="9">
        <f>TRUNC(AH2486,2)</f>
        <v>68.599999999999994</v>
      </c>
      <c r="AL2486" s="13">
        <v>44170</v>
      </c>
      <c r="AM2486" s="13">
        <v>44187</v>
      </c>
      <c r="AN2486" s="13" t="s">
        <v>6546</v>
      </c>
    </row>
    <row r="2487" spans="1:40" ht="57" customHeight="1" x14ac:dyDescent="0.25">
      <c r="A2487" s="1">
        <v>8699828760061</v>
      </c>
      <c r="B2487" s="1" t="s">
        <v>1589</v>
      </c>
      <c r="C2487" s="1" t="s">
        <v>1590</v>
      </c>
      <c r="D2487" s="2" t="s">
        <v>150</v>
      </c>
      <c r="E2487" s="3" t="s">
        <v>133</v>
      </c>
      <c r="F2487" s="3">
        <v>0</v>
      </c>
      <c r="G2487" s="2">
        <v>1</v>
      </c>
      <c r="H2487" s="3">
        <v>3</v>
      </c>
      <c r="I2487" s="3"/>
      <c r="J2487" s="3"/>
      <c r="K2487" s="3"/>
      <c r="L2487" s="4" t="s">
        <v>2687</v>
      </c>
      <c r="M2487" s="4" t="s">
        <v>397</v>
      </c>
      <c r="N2487" s="3" t="s">
        <v>5953</v>
      </c>
      <c r="O2487" s="3">
        <v>100</v>
      </c>
      <c r="P2487" s="3" t="s">
        <v>76</v>
      </c>
      <c r="Q2487" s="3">
        <v>1</v>
      </c>
      <c r="R2487" s="3" t="s">
        <v>48</v>
      </c>
      <c r="S2487" s="10" t="s">
        <v>18</v>
      </c>
      <c r="T2487" s="10" t="s">
        <v>20</v>
      </c>
      <c r="U2487" s="38">
        <v>7.94</v>
      </c>
      <c r="V2487" s="38">
        <v>7.94</v>
      </c>
      <c r="W2487" s="38">
        <v>7.94</v>
      </c>
      <c r="X2487" s="11" t="s">
        <v>20</v>
      </c>
      <c r="Y2487" s="12"/>
      <c r="Z2487" s="1">
        <v>0</v>
      </c>
      <c r="AA2487" s="9">
        <v>28.2</v>
      </c>
      <c r="AB2487" s="9"/>
      <c r="AC2487" s="50"/>
      <c r="AD2487" s="50"/>
      <c r="AE2487" s="39">
        <v>28.53</v>
      </c>
      <c r="AF2487" s="11">
        <f>IF(Z2487=2,AE2487*1.08,IF(AE2487&lt;=10,(AE2487*1.09),IF(AE2487&lt;=50,(10*1.09)+((AE2487-10)*1.08),IF(AE2487&lt;=100,(10*1.09)+((50-10)*1.08)+((AE2487-50)*1.07),IF(AE2487&lt;=200,(10*1.09)+((50-10)*1.08)+((100-50)*1.07)+((AE2487-100)*1.04),(10*1.09)+((50-10)*1.08)+((100-50)*1.07)+((200-100)*1.04)+((AE2487-200)*1.02))))))</f>
        <v>30.912400000000005</v>
      </c>
      <c r="AG2487" s="11">
        <f>IF(Z2487=1,AF2487*1.08,IF(Z2487=4,AF2487*1.08,IF(Z2487=2,0,IF(AE2487&lt;=100,(AF2487*1.25),IF(AE2487&lt;=200,134.5+((AE2487-100)*1.04*1.16),255.14+((AE2487-200)*1.02*1.12))))))</f>
        <v>38.640500000000003</v>
      </c>
      <c r="AH2487" s="11">
        <f>IF(Z2487=1,0,IF(Z2487=4,0,(AG2487*1.08)))</f>
        <v>41.731740000000009</v>
      </c>
      <c r="AI2487" s="9">
        <f>TRUNC(AF2487,2)</f>
        <v>30.91</v>
      </c>
      <c r="AJ2487" s="9">
        <f>TRUNC(AG2487,2)</f>
        <v>38.64</v>
      </c>
      <c r="AK2487" s="9">
        <f>TRUNC(AH2487,2)</f>
        <v>41.73</v>
      </c>
      <c r="AL2487" s="13">
        <v>44170</v>
      </c>
      <c r="AM2487" s="13">
        <v>44187</v>
      </c>
      <c r="AN2487" s="13" t="s">
        <v>6546</v>
      </c>
    </row>
    <row r="2488" spans="1:40" ht="57" customHeight="1" x14ac:dyDescent="0.25">
      <c r="A2488" s="1">
        <v>8699502013070</v>
      </c>
      <c r="B2488" s="1" t="s">
        <v>233</v>
      </c>
      <c r="C2488" s="1" t="s">
        <v>293</v>
      </c>
      <c r="D2488" s="2" t="s">
        <v>150</v>
      </c>
      <c r="E2488" s="3" t="s">
        <v>133</v>
      </c>
      <c r="F2488" s="3">
        <v>4</v>
      </c>
      <c r="G2488" s="2">
        <v>1</v>
      </c>
      <c r="H2488" s="3">
        <v>3</v>
      </c>
      <c r="I2488" s="3"/>
      <c r="J2488" s="3"/>
      <c r="K2488" s="3"/>
      <c r="L2488" s="4" t="s">
        <v>4320</v>
      </c>
      <c r="M2488" s="4" t="s">
        <v>491</v>
      </c>
      <c r="N2488" s="3" t="s">
        <v>5985</v>
      </c>
      <c r="O2488" s="3" t="s">
        <v>1578</v>
      </c>
      <c r="P2488" s="3" t="s">
        <v>76</v>
      </c>
      <c r="Q2488" s="3">
        <v>30</v>
      </c>
      <c r="R2488" s="3" t="s">
        <v>48</v>
      </c>
      <c r="S2488" s="10" t="s">
        <v>18</v>
      </c>
      <c r="T2488" s="3" t="s">
        <v>20</v>
      </c>
      <c r="U2488" s="38">
        <v>1.1399999999999999</v>
      </c>
      <c r="V2488" s="38">
        <v>1.1399999999999999</v>
      </c>
      <c r="W2488" s="38">
        <v>1.1399999999999999</v>
      </c>
      <c r="X2488" s="11" t="s">
        <v>20</v>
      </c>
      <c r="Y2488" s="12"/>
      <c r="Z2488" s="1">
        <v>0</v>
      </c>
      <c r="AA2488" s="9">
        <v>3.51</v>
      </c>
      <c r="AB2488" s="9"/>
      <c r="AC2488" s="50"/>
      <c r="AD2488" s="50"/>
      <c r="AE2488" s="39">
        <v>3.89</v>
      </c>
      <c r="AF2488" s="11">
        <f>IF(Z2488=2,AE2488*1.08,IF(AE2488&lt;=10,(AE2488*1.09),IF(AE2488&lt;=50,(10*1.09)+((AE2488-10)*1.08),IF(AE2488&lt;=100,(10*1.09)+((50-10)*1.08)+((AE2488-50)*1.07),IF(AE2488&lt;=200,(10*1.09)+((50-10)*1.08)+((100-50)*1.07)+((AE2488-100)*1.04),(10*1.09)+((50-10)*1.08)+((100-50)*1.07)+((200-100)*1.04)+((AE2488-200)*1.02))))))</f>
        <v>4.2401000000000009</v>
      </c>
      <c r="AG2488" s="11">
        <f>IF(Z2488=1,AF2488*1.08,IF(Z2488=4,AF2488*1.08,IF(Z2488=2,0,IF(AE2488&lt;=100,(AF2488*1.25),IF(AE2488&lt;=200,134.5+((AE2488-100)*1.04*1.16),255.14+((AE2488-200)*1.02*1.12))))))</f>
        <v>5.3001250000000013</v>
      </c>
      <c r="AH2488" s="11">
        <f>IF(Z2488=1,0,IF(Z2488=4,0,(AG2488*1.08)))</f>
        <v>5.7241350000000022</v>
      </c>
      <c r="AI2488" s="9">
        <f>TRUNC(AF2488,2)</f>
        <v>4.24</v>
      </c>
      <c r="AJ2488" s="9">
        <f>TRUNC(AG2488,2)</f>
        <v>5.3</v>
      </c>
      <c r="AK2488" s="9">
        <f>TRUNC(AH2488,2)</f>
        <v>5.72</v>
      </c>
      <c r="AL2488" s="13">
        <v>44170</v>
      </c>
      <c r="AM2488" s="13">
        <v>44187</v>
      </c>
      <c r="AN2488" s="13" t="s">
        <v>6546</v>
      </c>
    </row>
    <row r="2489" spans="1:40" ht="57" customHeight="1" x14ac:dyDescent="0.25">
      <c r="A2489" s="1">
        <v>8699502013063</v>
      </c>
      <c r="B2489" s="1" t="s">
        <v>233</v>
      </c>
      <c r="C2489" s="1" t="s">
        <v>293</v>
      </c>
      <c r="D2489" s="2" t="s">
        <v>150</v>
      </c>
      <c r="E2489" s="3" t="s">
        <v>133</v>
      </c>
      <c r="F2489" s="3">
        <v>4</v>
      </c>
      <c r="G2489" s="2">
        <v>5</v>
      </c>
      <c r="H2489" s="3">
        <v>3</v>
      </c>
      <c r="I2489" s="3"/>
      <c r="J2489" s="3"/>
      <c r="K2489" s="3"/>
      <c r="L2489" s="4" t="s">
        <v>4501</v>
      </c>
      <c r="M2489" s="4" t="s">
        <v>491</v>
      </c>
      <c r="N2489" s="3" t="s">
        <v>5985</v>
      </c>
      <c r="O2489" s="3" t="s">
        <v>731</v>
      </c>
      <c r="P2489" s="3" t="s">
        <v>76</v>
      </c>
      <c r="Q2489" s="3">
        <v>30</v>
      </c>
      <c r="R2489" s="3" t="s">
        <v>48</v>
      </c>
      <c r="S2489" s="10" t="s">
        <v>18</v>
      </c>
      <c r="T2489" s="3" t="s">
        <v>20</v>
      </c>
      <c r="U2489" s="38">
        <v>2.02</v>
      </c>
      <c r="V2489" s="38">
        <v>2.02</v>
      </c>
      <c r="W2489" s="38">
        <v>2.02</v>
      </c>
      <c r="X2489" s="11" t="s">
        <v>20</v>
      </c>
      <c r="Y2489" s="12"/>
      <c r="Z2489" s="1">
        <v>0</v>
      </c>
      <c r="AA2489" s="9">
        <v>6.01</v>
      </c>
      <c r="AB2489" s="9"/>
      <c r="AC2489" s="50"/>
      <c r="AD2489" s="50"/>
      <c r="AE2489" s="39">
        <v>6.67</v>
      </c>
      <c r="AF2489" s="11">
        <f>IF(Z2489=2,AE2489*1.08,IF(AE2489&lt;=10,(AE2489*1.09),IF(AE2489&lt;=50,(10*1.09)+((AE2489-10)*1.08),IF(AE2489&lt;=100,(10*1.09)+((50-10)*1.08)+((AE2489-50)*1.07),IF(AE2489&lt;=200,(10*1.09)+((50-10)*1.08)+((100-50)*1.07)+((AE2489-100)*1.04),(10*1.09)+((50-10)*1.08)+((100-50)*1.07)+((200-100)*1.04)+((AE2489-200)*1.02))))))</f>
        <v>7.2703000000000007</v>
      </c>
      <c r="AG2489" s="11">
        <f>IF(Z2489=1,AF2489*1.08,IF(Z2489=4,AF2489*1.08,IF(Z2489=2,0,IF(AE2489&lt;=100,(AF2489*1.25),IF(AE2489&lt;=200,134.5+((AE2489-100)*1.04*1.16),255.14+((AE2489-200)*1.02*1.12))))))</f>
        <v>9.0878750000000004</v>
      </c>
      <c r="AH2489" s="11">
        <f>IF(Z2489=1,0,IF(Z2489=4,0,(AG2489*1.08)))</f>
        <v>9.8149050000000013</v>
      </c>
      <c r="AI2489" s="9">
        <f>TRUNC(AF2489,2)</f>
        <v>7.27</v>
      </c>
      <c r="AJ2489" s="9">
        <f>TRUNC(AG2489,2)</f>
        <v>9.08</v>
      </c>
      <c r="AK2489" s="9">
        <f>TRUNC(AH2489,2)</f>
        <v>9.81</v>
      </c>
      <c r="AL2489" s="13">
        <v>44170</v>
      </c>
      <c r="AM2489" s="13">
        <v>44187</v>
      </c>
      <c r="AN2489" s="13" t="s">
        <v>6546</v>
      </c>
    </row>
    <row r="2490" spans="1:40" ht="57" customHeight="1" x14ac:dyDescent="0.25">
      <c r="A2490" s="1">
        <v>8699502570818</v>
      </c>
      <c r="B2490" s="1" t="s">
        <v>233</v>
      </c>
      <c r="C2490" s="1" t="s">
        <v>293</v>
      </c>
      <c r="D2490" s="2" t="s">
        <v>150</v>
      </c>
      <c r="E2490" s="3" t="s">
        <v>133</v>
      </c>
      <c r="F2490" s="3">
        <v>4</v>
      </c>
      <c r="G2490" s="2">
        <v>1</v>
      </c>
      <c r="H2490" s="3">
        <v>3</v>
      </c>
      <c r="I2490" s="3"/>
      <c r="J2490" s="3"/>
      <c r="K2490" s="3"/>
      <c r="L2490" s="4" t="s">
        <v>4321</v>
      </c>
      <c r="M2490" s="4" t="s">
        <v>491</v>
      </c>
      <c r="N2490" s="3" t="s">
        <v>5985</v>
      </c>
      <c r="O2490" s="3" t="s">
        <v>1691</v>
      </c>
      <c r="P2490" s="3" t="s">
        <v>76</v>
      </c>
      <c r="Q2490" s="3">
        <v>100</v>
      </c>
      <c r="R2490" s="3" t="s">
        <v>48</v>
      </c>
      <c r="S2490" s="10" t="s">
        <v>18</v>
      </c>
      <c r="T2490" s="3" t="s">
        <v>20</v>
      </c>
      <c r="U2490" s="38">
        <v>1.8</v>
      </c>
      <c r="V2490" s="38">
        <v>1.8</v>
      </c>
      <c r="W2490" s="38">
        <v>1.8</v>
      </c>
      <c r="X2490" s="11" t="s">
        <v>20</v>
      </c>
      <c r="Y2490" s="12"/>
      <c r="Z2490" s="1">
        <v>0</v>
      </c>
      <c r="AA2490" s="9">
        <v>4.41</v>
      </c>
      <c r="AB2490" s="9"/>
      <c r="AC2490" s="50"/>
      <c r="AD2490" s="50"/>
      <c r="AE2490" s="39">
        <v>4.8899999999999997</v>
      </c>
      <c r="AF2490" s="11">
        <f>IF(Z2490=2,AE2490*1.08,IF(AE2490&lt;=10,(AE2490*1.09),IF(AE2490&lt;=50,(10*1.09)+((AE2490-10)*1.08),IF(AE2490&lt;=100,(10*1.09)+((50-10)*1.08)+((AE2490-50)*1.07),IF(AE2490&lt;=200,(10*1.09)+((50-10)*1.08)+((100-50)*1.07)+((AE2490-100)*1.04),(10*1.09)+((50-10)*1.08)+((100-50)*1.07)+((200-100)*1.04)+((AE2490-200)*1.02))))))</f>
        <v>5.3300999999999998</v>
      </c>
      <c r="AG2490" s="11">
        <f>IF(Z2490=1,AF2490*1.08,IF(Z2490=4,AF2490*1.08,IF(Z2490=2,0,IF(AE2490&lt;=100,(AF2490*1.25),IF(AE2490&lt;=200,134.5+((AE2490-100)*1.04*1.16),255.14+((AE2490-200)*1.02*1.12))))))</f>
        <v>6.6626250000000002</v>
      </c>
      <c r="AH2490" s="11">
        <f>IF(Z2490=1,0,IF(Z2490=4,0,(AG2490*1.08)))</f>
        <v>7.1956350000000011</v>
      </c>
      <c r="AI2490" s="9">
        <f>TRUNC(AF2490,2)</f>
        <v>5.33</v>
      </c>
      <c r="AJ2490" s="9">
        <f>TRUNC(AG2490,2)</f>
        <v>6.66</v>
      </c>
      <c r="AK2490" s="9">
        <f>TRUNC(AH2490,2)</f>
        <v>7.19</v>
      </c>
      <c r="AL2490" s="13">
        <v>44170</v>
      </c>
      <c r="AM2490" s="13">
        <v>44187</v>
      </c>
      <c r="AN2490" s="13" t="s">
        <v>6546</v>
      </c>
    </row>
    <row r="2491" spans="1:40" ht="57" customHeight="1" x14ac:dyDescent="0.25">
      <c r="A2491" s="1">
        <v>8681291090066</v>
      </c>
      <c r="B2491" s="1" t="s">
        <v>233</v>
      </c>
      <c r="C2491" s="1" t="s">
        <v>293</v>
      </c>
      <c r="D2491" s="2" t="s">
        <v>44</v>
      </c>
      <c r="E2491" s="3" t="s">
        <v>133</v>
      </c>
      <c r="F2491" s="3">
        <v>4</v>
      </c>
      <c r="G2491" s="2">
        <v>1</v>
      </c>
      <c r="H2491" s="3">
        <v>3</v>
      </c>
      <c r="I2491" s="3"/>
      <c r="J2491" s="3"/>
      <c r="K2491" s="3"/>
      <c r="L2491" s="4" t="s">
        <v>5410</v>
      </c>
      <c r="M2491" s="4" t="s">
        <v>491</v>
      </c>
      <c r="N2491" s="3" t="s">
        <v>6043</v>
      </c>
      <c r="O2491" s="3" t="s">
        <v>731</v>
      </c>
      <c r="P2491" s="3" t="s">
        <v>76</v>
      </c>
      <c r="Q2491" s="3">
        <v>20</v>
      </c>
      <c r="R2491" s="3" t="s">
        <v>48</v>
      </c>
      <c r="S2491" s="10" t="s">
        <v>18</v>
      </c>
      <c r="T2491" s="3" t="s">
        <v>20</v>
      </c>
      <c r="U2491" s="38">
        <v>1.72</v>
      </c>
      <c r="V2491" s="38">
        <v>1.72</v>
      </c>
      <c r="W2491" s="38">
        <v>1.72</v>
      </c>
      <c r="X2491" s="3" t="s">
        <v>20</v>
      </c>
      <c r="Y2491" s="12"/>
      <c r="Z2491" s="1">
        <v>0</v>
      </c>
      <c r="AA2491" s="9">
        <v>5.15</v>
      </c>
      <c r="AB2491" s="9"/>
      <c r="AC2491" s="50"/>
      <c r="AD2491" s="50"/>
      <c r="AE2491" s="39">
        <v>5.18</v>
      </c>
      <c r="AF2491" s="11">
        <f>IF(Z2491=2,AE2491*1.08,IF(AE2491&lt;=10,(AE2491*1.09),IF(AE2491&lt;=50,(10*1.09)+((AE2491-10)*1.08),IF(AE2491&lt;=100,(10*1.09)+((50-10)*1.08)+((AE2491-50)*1.07),IF(AE2491&lt;=200,(10*1.09)+((50-10)*1.08)+((100-50)*1.07)+((AE2491-100)*1.04),(10*1.09)+((50-10)*1.08)+((100-50)*1.07)+((200-100)*1.04)+((AE2491-200)*1.02))))))</f>
        <v>5.6462000000000003</v>
      </c>
      <c r="AG2491" s="11">
        <f>IF(Z2491=1,AF2491*1.08,IF(Z2491=4,AF2491*1.08,IF(Z2491=2,0,IF(AE2491&lt;=100,(AF2491*1.25),IF(AE2491&lt;=200,134.5+((AE2491-100)*1.04*1.16),255.14+((AE2491-200)*1.02*1.12))))))</f>
        <v>7.0577500000000004</v>
      </c>
      <c r="AH2491" s="11">
        <f>IF(Z2491=1,0,IF(Z2491=4,0,(AG2491*1.08)))</f>
        <v>7.622370000000001</v>
      </c>
      <c r="AI2491" s="9">
        <f>TRUNC(AF2491,2)</f>
        <v>5.64</v>
      </c>
      <c r="AJ2491" s="9">
        <f>TRUNC(AG2491,2)</f>
        <v>7.05</v>
      </c>
      <c r="AK2491" s="9">
        <f>TRUNC(AH2491,2)</f>
        <v>7.62</v>
      </c>
      <c r="AL2491" s="13">
        <v>44170</v>
      </c>
      <c r="AM2491" s="13">
        <v>44187</v>
      </c>
      <c r="AN2491" s="13" t="s">
        <v>6546</v>
      </c>
    </row>
    <row r="2492" spans="1:40" ht="57" customHeight="1" x14ac:dyDescent="0.25">
      <c r="A2492" s="1">
        <v>8681332750027</v>
      </c>
      <c r="B2492" s="1" t="s">
        <v>2724</v>
      </c>
      <c r="C2492" s="1" t="s">
        <v>2725</v>
      </c>
      <c r="D2492" s="2" t="s">
        <v>150</v>
      </c>
      <c r="E2492" s="3" t="s">
        <v>133</v>
      </c>
      <c r="F2492" s="3">
        <v>4</v>
      </c>
      <c r="G2492" s="2">
        <v>1</v>
      </c>
      <c r="H2492" s="27">
        <v>3</v>
      </c>
      <c r="I2492" s="3"/>
      <c r="J2492" s="3"/>
      <c r="K2492" s="3"/>
      <c r="L2492" s="4" t="s">
        <v>5334</v>
      </c>
      <c r="M2492" s="4" t="s">
        <v>939</v>
      </c>
      <c r="N2492" s="3" t="s">
        <v>5932</v>
      </c>
      <c r="O2492" s="3" t="s">
        <v>2726</v>
      </c>
      <c r="P2492" s="3" t="s">
        <v>221</v>
      </c>
      <c r="Q2492" s="3">
        <v>5</v>
      </c>
      <c r="R2492" s="3" t="s">
        <v>48</v>
      </c>
      <c r="S2492" s="10" t="s">
        <v>18</v>
      </c>
      <c r="T2492" s="3" t="s">
        <v>20</v>
      </c>
      <c r="U2492" s="38">
        <v>1.78</v>
      </c>
      <c r="V2492" s="38">
        <v>1.78</v>
      </c>
      <c r="W2492" s="38">
        <v>1.78</v>
      </c>
      <c r="X2492" s="11" t="s">
        <v>20</v>
      </c>
      <c r="Y2492" s="12"/>
      <c r="Z2492" s="1">
        <v>0</v>
      </c>
      <c r="AA2492" s="9">
        <v>4.5199999999999996</v>
      </c>
      <c r="AB2492" s="9"/>
      <c r="AC2492" s="50"/>
      <c r="AD2492" s="50"/>
      <c r="AE2492" s="39">
        <v>6.76</v>
      </c>
      <c r="AF2492" s="11">
        <f>IF(Z2492=2,AE2492*1.08,IF(AE2492&lt;=10,(AE2492*1.09),IF(AE2492&lt;=50,(10*1.09)+((AE2492-10)*1.08),IF(AE2492&lt;=100,(10*1.09)+((50-10)*1.08)+((AE2492-50)*1.07),IF(AE2492&lt;=200,(10*1.09)+((50-10)*1.08)+((100-50)*1.07)+((AE2492-100)*1.04),(10*1.09)+((50-10)*1.08)+((100-50)*1.07)+((200-100)*1.04)+((AE2492-200)*1.02))))))</f>
        <v>7.3684000000000003</v>
      </c>
      <c r="AG2492" s="11">
        <f>IF(Z2492=1,AF2492*1.08,IF(Z2492=4,AF2492*1.08,IF(Z2492=2,0,IF(AE2492&lt;=100,(AF2492*1.25),IF(AE2492&lt;=200,134.5+((AE2492-100)*1.04*1.16),255.14+((AE2492-200)*1.02*1.12))))))</f>
        <v>9.2104999999999997</v>
      </c>
      <c r="AH2492" s="11">
        <f>IF(Z2492=1,0,IF(Z2492=4,0,(AG2492*1.08)))</f>
        <v>9.9473400000000005</v>
      </c>
      <c r="AI2492" s="9">
        <f>TRUNC(AF2492,2)</f>
        <v>7.36</v>
      </c>
      <c r="AJ2492" s="9">
        <f>TRUNC(AG2492,2)</f>
        <v>9.2100000000000009</v>
      </c>
      <c r="AK2492" s="9">
        <f>TRUNC(AH2492,2)</f>
        <v>9.94</v>
      </c>
      <c r="AL2492" s="13">
        <v>44170</v>
      </c>
      <c r="AM2492" s="13">
        <v>44187</v>
      </c>
      <c r="AN2492" s="13" t="s">
        <v>6546</v>
      </c>
    </row>
    <row r="2493" spans="1:40" ht="57" customHeight="1" x14ac:dyDescent="0.25">
      <c r="A2493" s="1">
        <v>8699606756828</v>
      </c>
      <c r="B2493" s="1" t="s">
        <v>2724</v>
      </c>
      <c r="C2493" s="1" t="s">
        <v>2725</v>
      </c>
      <c r="D2493" s="2" t="s">
        <v>150</v>
      </c>
      <c r="E2493" s="3" t="s">
        <v>133</v>
      </c>
      <c r="F2493" s="3">
        <v>4</v>
      </c>
      <c r="G2493" s="2">
        <v>1</v>
      </c>
      <c r="H2493" s="27">
        <v>3</v>
      </c>
      <c r="I2493" s="3"/>
      <c r="J2493" s="3"/>
      <c r="K2493" s="3"/>
      <c r="L2493" s="4" t="s">
        <v>5621</v>
      </c>
      <c r="M2493" s="4" t="s">
        <v>939</v>
      </c>
      <c r="N2493" s="3" t="s">
        <v>5948</v>
      </c>
      <c r="O2493" s="3" t="s">
        <v>2726</v>
      </c>
      <c r="P2493" s="3" t="s">
        <v>221</v>
      </c>
      <c r="Q2493" s="3">
        <v>5</v>
      </c>
      <c r="R2493" s="3" t="s">
        <v>48</v>
      </c>
      <c r="S2493" s="10" t="s">
        <v>18</v>
      </c>
      <c r="T2493" s="3" t="s">
        <v>20</v>
      </c>
      <c r="U2493" s="38">
        <v>1.36</v>
      </c>
      <c r="V2493" s="38">
        <v>1.36</v>
      </c>
      <c r="W2493" s="38">
        <v>1.36</v>
      </c>
      <c r="X2493" s="11" t="s">
        <v>20</v>
      </c>
      <c r="Y2493" s="12"/>
      <c r="Z2493" s="1">
        <v>0</v>
      </c>
      <c r="AA2493" s="9">
        <v>4.92</v>
      </c>
      <c r="AB2493" s="9"/>
      <c r="AC2493" s="50"/>
      <c r="AD2493" s="50"/>
      <c r="AE2493" s="39">
        <v>4.99</v>
      </c>
      <c r="AF2493" s="11">
        <f>IF(Z2493=2,AE2493*1.08,IF(AE2493&lt;=10,(AE2493*1.09),IF(AE2493&lt;=50,(10*1.09)+((AE2493-10)*1.08),IF(AE2493&lt;=100,(10*1.09)+((50-10)*1.08)+((AE2493-50)*1.07),IF(AE2493&lt;=200,(10*1.09)+((50-10)*1.08)+((100-50)*1.07)+((AE2493-100)*1.04),(10*1.09)+((50-10)*1.08)+((100-50)*1.07)+((200-100)*1.04)+((AE2493-200)*1.02))))))</f>
        <v>5.4391000000000007</v>
      </c>
      <c r="AG2493" s="11">
        <f>IF(Z2493=1,AF2493*1.08,IF(Z2493=4,AF2493*1.08,IF(Z2493=2,0,IF(AE2493&lt;=100,(AF2493*1.25),IF(AE2493&lt;=200,134.5+((AE2493-100)*1.04*1.16),255.14+((AE2493-200)*1.02*1.12))))))</f>
        <v>6.7988750000000007</v>
      </c>
      <c r="AH2493" s="11">
        <f>IF(Z2493=1,0,IF(Z2493=4,0,(AG2493*1.08)))</f>
        <v>7.342785000000001</v>
      </c>
      <c r="AI2493" s="9">
        <f>TRUNC(AF2493,2)</f>
        <v>5.43</v>
      </c>
      <c r="AJ2493" s="9">
        <f>TRUNC(AG2493,2)</f>
        <v>6.79</v>
      </c>
      <c r="AK2493" s="9">
        <f>TRUNC(AH2493,2)</f>
        <v>7.34</v>
      </c>
      <c r="AL2493" s="13">
        <v>44170</v>
      </c>
      <c r="AM2493" s="13">
        <v>44187</v>
      </c>
      <c r="AN2493" s="13" t="s">
        <v>6546</v>
      </c>
    </row>
    <row r="2494" spans="1:40" ht="57" customHeight="1" x14ac:dyDescent="0.25">
      <c r="A2494" s="1">
        <v>8697637750037</v>
      </c>
      <c r="B2494" s="1" t="s">
        <v>2724</v>
      </c>
      <c r="C2494" s="1" t="s">
        <v>2725</v>
      </c>
      <c r="D2494" s="2" t="s">
        <v>150</v>
      </c>
      <c r="E2494" s="3" t="s">
        <v>133</v>
      </c>
      <c r="F2494" s="3">
        <v>4</v>
      </c>
      <c r="G2494" s="2">
        <v>1</v>
      </c>
      <c r="H2494" s="3">
        <v>3</v>
      </c>
      <c r="I2494" s="3"/>
      <c r="J2494" s="3"/>
      <c r="K2494" s="3"/>
      <c r="L2494" s="4" t="s">
        <v>4347</v>
      </c>
      <c r="M2494" s="4" t="s">
        <v>939</v>
      </c>
      <c r="N2494" s="3" t="s">
        <v>5968</v>
      </c>
      <c r="O2494" s="3" t="s">
        <v>2726</v>
      </c>
      <c r="P2494" s="3" t="s">
        <v>221</v>
      </c>
      <c r="Q2494" s="3">
        <v>5</v>
      </c>
      <c r="R2494" s="3" t="s">
        <v>48</v>
      </c>
      <c r="S2494" s="10" t="s">
        <v>18</v>
      </c>
      <c r="T2494" s="3" t="s">
        <v>20</v>
      </c>
      <c r="U2494" s="37">
        <v>1.64</v>
      </c>
      <c r="V2494" s="37">
        <v>1.64</v>
      </c>
      <c r="W2494" s="37">
        <v>1.64</v>
      </c>
      <c r="X2494" s="11" t="s">
        <v>20</v>
      </c>
      <c r="Y2494" s="12"/>
      <c r="Z2494" s="1">
        <v>0</v>
      </c>
      <c r="AA2494" s="9">
        <v>3.95</v>
      </c>
      <c r="AB2494" s="9"/>
      <c r="AC2494" s="50"/>
      <c r="AD2494" s="50"/>
      <c r="AE2494" s="39">
        <v>3.97</v>
      </c>
      <c r="AF2494" s="11">
        <f>IF(Z2494=2,AE2494*1.08,IF(AE2494&lt;=10,(AE2494*1.09),IF(AE2494&lt;=50,(10*1.09)+((AE2494-10)*1.08),IF(AE2494&lt;=100,(10*1.09)+((50-10)*1.08)+((AE2494-50)*1.07),IF(AE2494&lt;=200,(10*1.09)+((50-10)*1.08)+((100-50)*1.07)+((AE2494-100)*1.04),(10*1.09)+((50-10)*1.08)+((100-50)*1.07)+((200-100)*1.04)+((AE2494-200)*1.02))))))</f>
        <v>4.3273000000000001</v>
      </c>
      <c r="AG2494" s="11">
        <f>IF(Z2494=1,AF2494*1.08,IF(Z2494=4,AF2494*1.08,IF(Z2494=2,0,IF(AE2494&lt;=100,(AF2494*1.25),IF(AE2494&lt;=200,134.5+((AE2494-100)*1.04*1.16),255.14+((AE2494-200)*1.02*1.12))))))</f>
        <v>5.4091250000000004</v>
      </c>
      <c r="AH2494" s="11">
        <f>IF(Z2494=1,0,IF(Z2494=4,0,(AG2494*1.08)))</f>
        <v>5.8418550000000007</v>
      </c>
      <c r="AI2494" s="9">
        <f>TRUNC(AF2494,2)</f>
        <v>4.32</v>
      </c>
      <c r="AJ2494" s="9">
        <f>TRUNC(AG2494,2)</f>
        <v>5.4</v>
      </c>
      <c r="AK2494" s="9">
        <f>TRUNC(AH2494,2)</f>
        <v>5.84</v>
      </c>
      <c r="AL2494" s="13">
        <v>44170</v>
      </c>
      <c r="AM2494" s="13">
        <v>44187</v>
      </c>
      <c r="AN2494" s="13" t="s">
        <v>6546</v>
      </c>
    </row>
    <row r="2495" spans="1:40" ht="57" customHeight="1" x14ac:dyDescent="0.25">
      <c r="A2495" s="1">
        <v>8699536510019</v>
      </c>
      <c r="B2495" s="1" t="s">
        <v>2756</v>
      </c>
      <c r="C2495" s="1" t="s">
        <v>522</v>
      </c>
      <c r="D2495" s="2" t="s">
        <v>150</v>
      </c>
      <c r="E2495" s="3" t="s">
        <v>133</v>
      </c>
      <c r="F2495" s="3">
        <v>4</v>
      </c>
      <c r="G2495" s="2">
        <v>1</v>
      </c>
      <c r="H2495" s="27">
        <v>3</v>
      </c>
      <c r="I2495" s="3"/>
      <c r="J2495" s="3"/>
      <c r="K2495" s="3"/>
      <c r="L2495" s="4" t="s">
        <v>5753</v>
      </c>
      <c r="M2495" s="4" t="s">
        <v>284</v>
      </c>
      <c r="N2495" s="3" t="s">
        <v>5946</v>
      </c>
      <c r="O2495" s="3">
        <v>0.25</v>
      </c>
      <c r="P2495" s="3" t="s">
        <v>209</v>
      </c>
      <c r="Q2495" s="3">
        <v>30</v>
      </c>
      <c r="R2495" s="3" t="s">
        <v>48</v>
      </c>
      <c r="S2495" s="10" t="s">
        <v>18</v>
      </c>
      <c r="T2495" s="3" t="s">
        <v>20</v>
      </c>
      <c r="U2495" s="38">
        <v>2.42</v>
      </c>
      <c r="V2495" s="38">
        <v>2.42</v>
      </c>
      <c r="W2495" s="38">
        <v>2.42</v>
      </c>
      <c r="X2495" s="11" t="s">
        <v>20</v>
      </c>
      <c r="Y2495" s="12"/>
      <c r="Z2495" s="1">
        <v>0</v>
      </c>
      <c r="AA2495" s="9">
        <v>8.1199999999999992</v>
      </c>
      <c r="AB2495" s="9"/>
      <c r="AC2495" s="50"/>
      <c r="AD2495" s="50"/>
      <c r="AE2495" s="39">
        <v>9.15</v>
      </c>
      <c r="AF2495" s="11">
        <f>IF(Z2495=2,AE2495*1.08,IF(AE2495&lt;=10,(AE2495*1.09),IF(AE2495&lt;=50,(10*1.09)+((AE2495-10)*1.08),IF(AE2495&lt;=100,(10*1.09)+((50-10)*1.08)+((AE2495-50)*1.07),IF(AE2495&lt;=200,(10*1.09)+((50-10)*1.08)+((100-50)*1.07)+((AE2495-100)*1.04),(10*1.09)+((50-10)*1.08)+((100-50)*1.07)+((200-100)*1.04)+((AE2495-200)*1.02))))))</f>
        <v>9.9735000000000014</v>
      </c>
      <c r="AG2495" s="11">
        <f>IF(Z2495=1,AF2495*1.08,IF(Z2495=4,AF2495*1.08,IF(Z2495=2,0,IF(AE2495&lt;=100,(AF2495*1.25),IF(AE2495&lt;=200,134.5+((AE2495-100)*1.04*1.16),255.14+((AE2495-200)*1.02*1.12))))))</f>
        <v>12.466875000000002</v>
      </c>
      <c r="AH2495" s="11">
        <f>IF(Z2495=1,0,IF(Z2495=4,0,(AG2495*1.08)))</f>
        <v>13.464225000000003</v>
      </c>
      <c r="AI2495" s="9">
        <f>TRUNC(AF2495,2)</f>
        <v>9.9700000000000006</v>
      </c>
      <c r="AJ2495" s="9">
        <f>TRUNC(AG2495,2)</f>
        <v>12.46</v>
      </c>
      <c r="AK2495" s="9">
        <f>TRUNC(AH2495,2)</f>
        <v>13.46</v>
      </c>
      <c r="AL2495" s="13">
        <v>44170</v>
      </c>
      <c r="AM2495" s="13">
        <v>44187</v>
      </c>
      <c r="AN2495" s="13" t="s">
        <v>6546</v>
      </c>
    </row>
    <row r="2496" spans="1:40" ht="57" customHeight="1" x14ac:dyDescent="0.25">
      <c r="A2496" s="1">
        <v>8699536640013</v>
      </c>
      <c r="B2496" s="1" t="s">
        <v>2756</v>
      </c>
      <c r="C2496" s="1" t="s">
        <v>522</v>
      </c>
      <c r="D2496" s="2" t="s">
        <v>150</v>
      </c>
      <c r="E2496" s="3" t="s">
        <v>133</v>
      </c>
      <c r="F2496" s="3">
        <v>4</v>
      </c>
      <c r="G2496" s="2">
        <v>1</v>
      </c>
      <c r="H2496" s="27">
        <v>3</v>
      </c>
      <c r="I2496" s="3"/>
      <c r="J2496" s="3"/>
      <c r="K2496" s="3"/>
      <c r="L2496" s="4" t="s">
        <v>4507</v>
      </c>
      <c r="M2496" s="4" t="s">
        <v>284</v>
      </c>
      <c r="N2496" s="3" t="s">
        <v>5946</v>
      </c>
      <c r="O2496" s="3">
        <v>0.25</v>
      </c>
      <c r="P2496" s="3" t="s">
        <v>209</v>
      </c>
      <c r="Q2496" s="3">
        <v>200</v>
      </c>
      <c r="R2496" s="3" t="s">
        <v>48</v>
      </c>
      <c r="S2496" s="10" t="s">
        <v>18</v>
      </c>
      <c r="T2496" s="3" t="s">
        <v>20</v>
      </c>
      <c r="U2496" s="38">
        <v>2.4700000000000002</v>
      </c>
      <c r="V2496" s="38">
        <v>2.4700000000000002</v>
      </c>
      <c r="W2496" s="38">
        <v>2.4700000000000002</v>
      </c>
      <c r="X2496" s="11" t="s">
        <v>20</v>
      </c>
      <c r="Y2496" s="12"/>
      <c r="Z2496" s="1">
        <v>0</v>
      </c>
      <c r="AA2496" s="9">
        <v>8.1199999999999992</v>
      </c>
      <c r="AB2496" s="9"/>
      <c r="AC2496" s="50"/>
      <c r="AD2496" s="50"/>
      <c r="AE2496" s="39">
        <v>9.15</v>
      </c>
      <c r="AF2496" s="11">
        <f>IF(Z2496=2,AE2496*1.08,IF(AE2496&lt;=10,(AE2496*1.09),IF(AE2496&lt;=50,(10*1.09)+((AE2496-10)*1.08),IF(AE2496&lt;=100,(10*1.09)+((50-10)*1.08)+((AE2496-50)*1.07),IF(AE2496&lt;=200,(10*1.09)+((50-10)*1.08)+((100-50)*1.07)+((AE2496-100)*1.04),(10*1.09)+((50-10)*1.08)+((100-50)*1.07)+((200-100)*1.04)+((AE2496-200)*1.02))))))</f>
        <v>9.9735000000000014</v>
      </c>
      <c r="AG2496" s="11">
        <f>IF(Z2496=1,AF2496*1.08,IF(Z2496=4,AF2496*1.08,IF(Z2496=2,0,IF(AE2496&lt;=100,(AF2496*1.25),IF(AE2496&lt;=200,134.5+((AE2496-100)*1.04*1.16),255.14+((AE2496-200)*1.02*1.12))))))</f>
        <v>12.466875000000002</v>
      </c>
      <c r="AH2496" s="11">
        <f>IF(Z2496=1,0,IF(Z2496=4,0,(AG2496*1.08)))</f>
        <v>13.464225000000003</v>
      </c>
      <c r="AI2496" s="9">
        <f>TRUNC(AF2496,2)</f>
        <v>9.9700000000000006</v>
      </c>
      <c r="AJ2496" s="9">
        <f>TRUNC(AG2496,2)</f>
        <v>12.46</v>
      </c>
      <c r="AK2496" s="9">
        <f>TRUNC(AH2496,2)</f>
        <v>13.46</v>
      </c>
      <c r="AL2496" s="13">
        <v>44170</v>
      </c>
      <c r="AM2496" s="13">
        <v>44187</v>
      </c>
      <c r="AN2496" s="13" t="s">
        <v>6546</v>
      </c>
    </row>
    <row r="2497" spans="1:40" ht="57" customHeight="1" x14ac:dyDescent="0.25">
      <c r="A2497" s="1">
        <v>8680881026751</v>
      </c>
      <c r="B2497" s="1" t="s">
        <v>381</v>
      </c>
      <c r="C2497" s="1" t="s">
        <v>382</v>
      </c>
      <c r="D2497" s="2" t="s">
        <v>150</v>
      </c>
      <c r="E2497" s="3" t="s">
        <v>133</v>
      </c>
      <c r="F2497" s="27">
        <v>0</v>
      </c>
      <c r="G2497" s="2">
        <v>1</v>
      </c>
      <c r="H2497" s="27">
        <v>3</v>
      </c>
      <c r="I2497" s="3"/>
      <c r="J2497" s="3"/>
      <c r="K2497" s="3"/>
      <c r="L2497" s="4" t="s">
        <v>1096</v>
      </c>
      <c r="M2497" s="4" t="s">
        <v>383</v>
      </c>
      <c r="N2497" s="3" t="s">
        <v>5989</v>
      </c>
      <c r="O2497" s="17">
        <v>3</v>
      </c>
      <c r="P2497" s="3" t="s">
        <v>92</v>
      </c>
      <c r="Q2497" s="3">
        <v>1</v>
      </c>
      <c r="R2497" s="3" t="s">
        <v>48</v>
      </c>
      <c r="S2497" s="10" t="s">
        <v>18</v>
      </c>
      <c r="T2497" s="3" t="s">
        <v>20</v>
      </c>
      <c r="U2497" s="38">
        <v>4.74</v>
      </c>
      <c r="V2497" s="38">
        <v>4.74</v>
      </c>
      <c r="W2497" s="38">
        <v>4.74</v>
      </c>
      <c r="X2497" s="11" t="s">
        <v>20</v>
      </c>
      <c r="Y2497" s="12"/>
      <c r="Z2497" s="1">
        <v>0</v>
      </c>
      <c r="AA2497" s="9">
        <v>13.17</v>
      </c>
      <c r="AB2497" s="9"/>
      <c r="AC2497" s="50"/>
      <c r="AD2497" s="50"/>
      <c r="AE2497" s="39">
        <v>18.05</v>
      </c>
      <c r="AF2497" s="11">
        <f>IF(Z2497=2,AE2497*1.08,IF(AE2497&lt;=10,(AE2497*1.09),IF(AE2497&lt;=50,(10*1.09)+((AE2497-10)*1.08),IF(AE2497&lt;=100,(10*1.09)+((50-10)*1.08)+((AE2497-50)*1.07),IF(AE2497&lt;=200,(10*1.09)+((50-10)*1.08)+((100-50)*1.07)+((AE2497-100)*1.04),(10*1.09)+((50-10)*1.08)+((100-50)*1.07)+((200-100)*1.04)+((AE2497-200)*1.02))))))</f>
        <v>19.594000000000001</v>
      </c>
      <c r="AG2497" s="11">
        <f>IF(Z2497=1,AF2497*1.08,IF(Z2497=4,AF2497*1.08,IF(Z2497=2,0,IF(AE2497&lt;=100,(AF2497*1.25),IF(AE2497&lt;=200,134.5+((AE2497-100)*1.04*1.16),255.14+((AE2497-200)*1.02*1.12))))))</f>
        <v>24.4925</v>
      </c>
      <c r="AH2497" s="11">
        <f>IF(Z2497=1,0,IF(Z2497=4,0,(AG2497*1.08)))</f>
        <v>26.451900000000002</v>
      </c>
      <c r="AI2497" s="9">
        <f>TRUNC(AF2497,2)</f>
        <v>19.59</v>
      </c>
      <c r="AJ2497" s="9">
        <f>TRUNC(AG2497,2)</f>
        <v>24.49</v>
      </c>
      <c r="AK2497" s="9">
        <f>TRUNC(AH2497,2)</f>
        <v>26.45</v>
      </c>
      <c r="AL2497" s="13">
        <v>44170</v>
      </c>
      <c r="AM2497" s="13">
        <v>44187</v>
      </c>
      <c r="AN2497" s="13" t="s">
        <v>6546</v>
      </c>
    </row>
    <row r="2498" spans="1:40" ht="57" customHeight="1" x14ac:dyDescent="0.25">
      <c r="A2498" s="1">
        <v>8699828790457</v>
      </c>
      <c r="B2498" s="1" t="s">
        <v>381</v>
      </c>
      <c r="C2498" s="1" t="s">
        <v>382</v>
      </c>
      <c r="D2498" s="2" t="s">
        <v>150</v>
      </c>
      <c r="E2498" s="3" t="s">
        <v>133</v>
      </c>
      <c r="F2498" s="3">
        <v>0</v>
      </c>
      <c r="G2498" s="2">
        <v>2</v>
      </c>
      <c r="H2498" s="3">
        <v>3</v>
      </c>
      <c r="I2498" s="3"/>
      <c r="J2498" s="3"/>
      <c r="K2498" s="3"/>
      <c r="L2498" s="4" t="s">
        <v>2805</v>
      </c>
      <c r="M2498" s="4" t="s">
        <v>383</v>
      </c>
      <c r="N2498" s="3" t="s">
        <v>5953</v>
      </c>
      <c r="O2498" s="3">
        <v>1</v>
      </c>
      <c r="P2498" s="3" t="s">
        <v>92</v>
      </c>
      <c r="Q2498" s="3">
        <v>1</v>
      </c>
      <c r="R2498" s="3" t="s">
        <v>48</v>
      </c>
      <c r="S2498" s="10" t="s">
        <v>18</v>
      </c>
      <c r="T2498" s="3" t="s">
        <v>20</v>
      </c>
      <c r="U2498" s="37">
        <v>9.18</v>
      </c>
      <c r="V2498" s="37">
        <v>9.18</v>
      </c>
      <c r="W2498" s="37">
        <v>9.18</v>
      </c>
      <c r="X2498" s="11" t="s">
        <v>20</v>
      </c>
      <c r="Y2498" s="12"/>
      <c r="Z2498" s="1">
        <v>0</v>
      </c>
      <c r="AA2498" s="9">
        <v>29.2</v>
      </c>
      <c r="AB2498" s="9"/>
      <c r="AC2498" s="50"/>
      <c r="AD2498" s="50"/>
      <c r="AE2498" s="39">
        <v>29.55</v>
      </c>
      <c r="AF2498" s="11">
        <f>IF(Z2498=2,AE2498*1.08,IF(AE2498&lt;=10,(AE2498*1.09),IF(AE2498&lt;=50,(10*1.09)+((AE2498-10)*1.08),IF(AE2498&lt;=100,(10*1.09)+((50-10)*1.08)+((AE2498-50)*1.07),IF(AE2498&lt;=200,(10*1.09)+((50-10)*1.08)+((100-50)*1.07)+((AE2498-100)*1.04),(10*1.09)+((50-10)*1.08)+((100-50)*1.07)+((200-100)*1.04)+((AE2498-200)*1.02))))))</f>
        <v>32.014000000000003</v>
      </c>
      <c r="AG2498" s="11">
        <f>IF(Z2498=1,AF2498*1.08,IF(Z2498=4,AF2498*1.08,IF(Z2498=2,0,IF(AE2498&lt;=100,(AF2498*1.25),IF(AE2498&lt;=200,134.5+((AE2498-100)*1.04*1.16),255.14+((AE2498-200)*1.02*1.12))))))</f>
        <v>40.017500000000005</v>
      </c>
      <c r="AH2498" s="11">
        <f>IF(Z2498=1,0,IF(Z2498=4,0,(AG2498*1.08)))</f>
        <v>43.218900000000012</v>
      </c>
      <c r="AI2498" s="9">
        <f>TRUNC(AF2498,2)</f>
        <v>32.01</v>
      </c>
      <c r="AJ2498" s="9">
        <f>TRUNC(AG2498,2)</f>
        <v>40.01</v>
      </c>
      <c r="AK2498" s="9">
        <f>TRUNC(AH2498,2)</f>
        <v>43.21</v>
      </c>
      <c r="AL2498" s="13">
        <v>44170</v>
      </c>
      <c r="AM2498" s="13">
        <v>44187</v>
      </c>
      <c r="AN2498" s="13" t="s">
        <v>6546</v>
      </c>
    </row>
    <row r="2499" spans="1:40" ht="57" customHeight="1" x14ac:dyDescent="0.25">
      <c r="A2499" s="1">
        <v>8699828790464</v>
      </c>
      <c r="B2499" s="1" t="s">
        <v>381</v>
      </c>
      <c r="C2499" s="1" t="s">
        <v>382</v>
      </c>
      <c r="D2499" s="2" t="s">
        <v>150</v>
      </c>
      <c r="E2499" s="3" t="s">
        <v>133</v>
      </c>
      <c r="F2499" s="3">
        <v>0</v>
      </c>
      <c r="G2499" s="2">
        <v>2</v>
      </c>
      <c r="H2499" s="3">
        <v>3</v>
      </c>
      <c r="I2499" s="3"/>
      <c r="J2499" s="3"/>
      <c r="K2499" s="3"/>
      <c r="L2499" s="4" t="s">
        <v>2806</v>
      </c>
      <c r="M2499" s="4" t="s">
        <v>383</v>
      </c>
      <c r="N2499" s="3" t="s">
        <v>5953</v>
      </c>
      <c r="O2499" s="3">
        <v>4</v>
      </c>
      <c r="P2499" s="3" t="s">
        <v>92</v>
      </c>
      <c r="Q2499" s="3">
        <v>1</v>
      </c>
      <c r="R2499" s="3" t="s">
        <v>48</v>
      </c>
      <c r="S2499" s="10" t="s">
        <v>18</v>
      </c>
      <c r="T2499" s="3" t="s">
        <v>20</v>
      </c>
      <c r="U2499" s="37">
        <v>30.41</v>
      </c>
      <c r="V2499" s="37">
        <v>30.41</v>
      </c>
      <c r="W2499" s="37">
        <v>30.41</v>
      </c>
      <c r="X2499" s="11" t="s">
        <v>20</v>
      </c>
      <c r="Y2499" s="12"/>
      <c r="Z2499" s="1">
        <v>0</v>
      </c>
      <c r="AA2499" s="9">
        <v>96.56</v>
      </c>
      <c r="AB2499" s="9"/>
      <c r="AC2499" s="50"/>
      <c r="AD2499" s="50"/>
      <c r="AE2499" s="39">
        <v>97.71</v>
      </c>
      <c r="AF2499" s="11">
        <f>IF(Z2499=2,AE2499*1.08,IF(AE2499&lt;=10,(AE2499*1.09),IF(AE2499&lt;=50,(10*1.09)+((AE2499-10)*1.08),IF(AE2499&lt;=100,(10*1.09)+((50-10)*1.08)+((AE2499-50)*1.07),IF(AE2499&lt;=200,(10*1.09)+((50-10)*1.08)+((100-50)*1.07)+((AE2499-100)*1.04),(10*1.09)+((50-10)*1.08)+((100-50)*1.07)+((200-100)*1.04)+((AE2499-200)*1.02))))))</f>
        <v>105.1497</v>
      </c>
      <c r="AG2499" s="11">
        <f>IF(Z2499=1,AF2499*1.08,IF(Z2499=4,AF2499*1.08,IF(Z2499=2,0,IF(AE2499&lt;=100,(AF2499*1.25),IF(AE2499&lt;=200,134.5+((AE2499-100)*1.04*1.16),255.14+((AE2499-200)*1.02*1.12))))))</f>
        <v>131.43712499999998</v>
      </c>
      <c r="AH2499" s="11">
        <f>IF(Z2499=1,0,IF(Z2499=4,0,(AG2499*1.08)))</f>
        <v>141.95209499999999</v>
      </c>
      <c r="AI2499" s="9">
        <f>TRUNC(AF2499,2)</f>
        <v>105.14</v>
      </c>
      <c r="AJ2499" s="9">
        <f>TRUNC(AG2499,2)</f>
        <v>131.43</v>
      </c>
      <c r="AK2499" s="9">
        <f>TRUNC(AH2499,2)</f>
        <v>141.94999999999999</v>
      </c>
      <c r="AL2499" s="13">
        <v>44170</v>
      </c>
      <c r="AM2499" s="13">
        <v>44187</v>
      </c>
      <c r="AN2499" s="13" t="s">
        <v>6546</v>
      </c>
    </row>
    <row r="2500" spans="1:40" ht="57" customHeight="1" x14ac:dyDescent="0.25">
      <c r="A2500" s="1">
        <v>8699650772300</v>
      </c>
      <c r="B2500" s="1" t="s">
        <v>2844</v>
      </c>
      <c r="C2500" s="1" t="s">
        <v>2845</v>
      </c>
      <c r="D2500" s="2" t="s">
        <v>150</v>
      </c>
      <c r="E2500" s="3" t="s">
        <v>5731</v>
      </c>
      <c r="F2500" s="3">
        <v>0</v>
      </c>
      <c r="G2500" s="2">
        <v>1</v>
      </c>
      <c r="H2500" s="3">
        <v>3</v>
      </c>
      <c r="I2500" s="3"/>
      <c r="J2500" s="3"/>
      <c r="K2500" s="3"/>
      <c r="L2500" s="4" t="s">
        <v>4964</v>
      </c>
      <c r="M2500" s="4" t="s">
        <v>201</v>
      </c>
      <c r="N2500" s="3" t="s">
        <v>5911</v>
      </c>
      <c r="O2500" s="3" t="s">
        <v>4965</v>
      </c>
      <c r="P2500" s="3" t="s">
        <v>221</v>
      </c>
      <c r="Q2500" s="3">
        <v>1</v>
      </c>
      <c r="R2500" s="3" t="s">
        <v>48</v>
      </c>
      <c r="S2500" s="10" t="s">
        <v>18</v>
      </c>
      <c r="T2500" s="3" t="s">
        <v>20</v>
      </c>
      <c r="U2500" s="38">
        <v>105.67</v>
      </c>
      <c r="V2500" s="38">
        <v>105.67</v>
      </c>
      <c r="W2500" s="38">
        <v>105.67</v>
      </c>
      <c r="X2500" s="11" t="s">
        <v>20</v>
      </c>
      <c r="Y2500" s="12"/>
      <c r="Z2500" s="1">
        <v>0</v>
      </c>
      <c r="AA2500" s="9">
        <v>315.98</v>
      </c>
      <c r="AB2500" s="9"/>
      <c r="AC2500" s="50"/>
      <c r="AD2500" s="50"/>
      <c r="AE2500" s="39">
        <v>316.83</v>
      </c>
      <c r="AF2500" s="11">
        <f>IF(Z2500=2,AE2500*1.08,IF(AE2500&lt;=10,(AE2500*1.09),IF(AE2500&lt;=50,(10*1.09)+((AE2500-10)*1.08),IF(AE2500&lt;=100,(10*1.09)+((50-10)*1.08)+((AE2500-50)*1.07),IF(AE2500&lt;=200,(10*1.09)+((50-10)*1.08)+((100-50)*1.07)+((AE2500-100)*1.04),(10*1.09)+((50-10)*1.08)+((100-50)*1.07)+((200-100)*1.04)+((AE2500-200)*1.02))))))</f>
        <v>330.76659999999998</v>
      </c>
      <c r="AG2500" s="11">
        <f>IF(Z2500=1,AF2500*1.08,IF(Z2500=4,AF2500*1.08,IF(Z2500=2,0,IF(AE2500&lt;=100,(AF2500*1.25),IF(AE2500&lt;=200,134.5+((AE2500-100)*1.04*1.16),255.14+((AE2500-200)*1.02*1.12))))))</f>
        <v>388.60659199999998</v>
      </c>
      <c r="AH2500" s="11">
        <f>IF(Z2500=1,0,IF(Z2500=4,0,(AG2500*1.08)))</f>
        <v>419.69511935999998</v>
      </c>
      <c r="AI2500" s="9">
        <f>TRUNC(AF2500,2)</f>
        <v>330.76</v>
      </c>
      <c r="AJ2500" s="9">
        <f>TRUNC(AG2500,2)</f>
        <v>388.6</v>
      </c>
      <c r="AK2500" s="9">
        <f>TRUNC(AH2500,2)</f>
        <v>419.69</v>
      </c>
      <c r="AL2500" s="13">
        <v>44170</v>
      </c>
      <c r="AM2500" s="13">
        <v>44187</v>
      </c>
      <c r="AN2500" s="13" t="s">
        <v>6546</v>
      </c>
    </row>
    <row r="2501" spans="1:40" ht="57" customHeight="1" x14ac:dyDescent="0.25">
      <c r="A2501" s="1">
        <v>8699788751383</v>
      </c>
      <c r="B2501" s="1" t="s">
        <v>3294</v>
      </c>
      <c r="C2501" s="1" t="s">
        <v>3254</v>
      </c>
      <c r="D2501" s="2" t="s">
        <v>150</v>
      </c>
      <c r="E2501" s="3" t="s">
        <v>133</v>
      </c>
      <c r="F2501" s="3">
        <v>4</v>
      </c>
      <c r="G2501" s="2">
        <v>1</v>
      </c>
      <c r="H2501" s="3">
        <v>3</v>
      </c>
      <c r="I2501" s="3"/>
      <c r="J2501" s="3"/>
      <c r="K2501" s="3"/>
      <c r="L2501" s="4" t="s">
        <v>4508</v>
      </c>
      <c r="M2501" s="4" t="s">
        <v>403</v>
      </c>
      <c r="N2501" s="3" t="s">
        <v>5936</v>
      </c>
      <c r="O2501" s="3">
        <v>120</v>
      </c>
      <c r="P2501" s="3" t="s">
        <v>76</v>
      </c>
      <c r="Q2501" s="3">
        <v>1</v>
      </c>
      <c r="R2501" s="3" t="s">
        <v>48</v>
      </c>
      <c r="S2501" s="10" t="s">
        <v>18</v>
      </c>
      <c r="T2501" s="3" t="s">
        <v>20</v>
      </c>
      <c r="U2501" s="38">
        <v>1</v>
      </c>
      <c r="V2501" s="38">
        <v>1</v>
      </c>
      <c r="W2501" s="38">
        <v>1</v>
      </c>
      <c r="X2501" s="11" t="s">
        <v>20</v>
      </c>
      <c r="Y2501" s="12"/>
      <c r="Z2501" s="1">
        <v>0</v>
      </c>
      <c r="AA2501" s="9">
        <v>2.89</v>
      </c>
      <c r="AB2501" s="9"/>
      <c r="AC2501" s="50"/>
      <c r="AD2501" s="50"/>
      <c r="AE2501" s="39">
        <v>3.77</v>
      </c>
      <c r="AF2501" s="11">
        <f>IF(Z2501=2,AE2501*1.08,IF(AE2501&lt;=10,(AE2501*1.09),IF(AE2501&lt;=50,(10*1.09)+((AE2501-10)*1.08),IF(AE2501&lt;=100,(10*1.09)+((50-10)*1.08)+((AE2501-50)*1.07),IF(AE2501&lt;=200,(10*1.09)+((50-10)*1.08)+((100-50)*1.07)+((AE2501-100)*1.04),(10*1.09)+((50-10)*1.08)+((100-50)*1.07)+((200-100)*1.04)+((AE2501-200)*1.02))))))</f>
        <v>4.1093000000000002</v>
      </c>
      <c r="AG2501" s="11">
        <f>IF(Z2501=1,AF2501*1.08,IF(Z2501=4,AF2501*1.08,IF(Z2501=2,0,IF(AE2501&lt;=100,(AF2501*1.25),IF(AE2501&lt;=200,134.5+((AE2501-100)*1.04*1.16),255.14+((AE2501-200)*1.02*1.12))))))</f>
        <v>5.1366250000000004</v>
      </c>
      <c r="AH2501" s="11">
        <f>IF(Z2501=1,0,IF(Z2501=4,0,(AG2501*1.08)))</f>
        <v>5.5475550000000009</v>
      </c>
      <c r="AI2501" s="9">
        <f>TRUNC(AF2501,2)</f>
        <v>4.0999999999999996</v>
      </c>
      <c r="AJ2501" s="9">
        <f>TRUNC(AG2501,2)</f>
        <v>5.13</v>
      </c>
      <c r="AK2501" s="9">
        <f>TRUNC(AH2501,2)</f>
        <v>5.54</v>
      </c>
      <c r="AL2501" s="13">
        <v>44170</v>
      </c>
      <c r="AM2501" s="13">
        <v>44187</v>
      </c>
      <c r="AN2501" s="13" t="s">
        <v>6546</v>
      </c>
    </row>
    <row r="2502" spans="1:40" ht="57" customHeight="1" x14ac:dyDescent="0.25">
      <c r="A2502" s="1">
        <v>8699788751390</v>
      </c>
      <c r="B2502" s="1" t="s">
        <v>3294</v>
      </c>
      <c r="C2502" s="1" t="s">
        <v>3254</v>
      </c>
      <c r="D2502" s="2" t="s">
        <v>150</v>
      </c>
      <c r="E2502" s="3" t="s">
        <v>133</v>
      </c>
      <c r="F2502" s="3">
        <v>4</v>
      </c>
      <c r="G2502" s="2">
        <v>1</v>
      </c>
      <c r="H2502" s="3">
        <v>3</v>
      </c>
      <c r="I2502" s="3"/>
      <c r="J2502" s="3"/>
      <c r="K2502" s="3"/>
      <c r="L2502" s="4" t="s">
        <v>4509</v>
      </c>
      <c r="M2502" s="4" t="s">
        <v>403</v>
      </c>
      <c r="N2502" s="3" t="s">
        <v>5936</v>
      </c>
      <c r="O2502" s="3">
        <v>160</v>
      </c>
      <c r="P2502" s="3" t="s">
        <v>76</v>
      </c>
      <c r="Q2502" s="3">
        <v>1</v>
      </c>
      <c r="R2502" s="3" t="s">
        <v>48</v>
      </c>
      <c r="S2502" s="10" t="s">
        <v>18</v>
      </c>
      <c r="T2502" s="3" t="s">
        <v>20</v>
      </c>
      <c r="U2502" s="38">
        <v>1.04</v>
      </c>
      <c r="V2502" s="38">
        <v>1.04</v>
      </c>
      <c r="W2502" s="38">
        <v>1.04</v>
      </c>
      <c r="X2502" s="11" t="s">
        <v>20</v>
      </c>
      <c r="Y2502" s="12"/>
      <c r="Z2502" s="1">
        <v>0</v>
      </c>
      <c r="AA2502" s="9">
        <v>3.08</v>
      </c>
      <c r="AB2502" s="9"/>
      <c r="AC2502" s="50"/>
      <c r="AD2502" s="50"/>
      <c r="AE2502" s="39">
        <v>3.96</v>
      </c>
      <c r="AF2502" s="11">
        <f>IF(Z2502=2,AE2502*1.08,IF(AE2502&lt;=10,(AE2502*1.09),IF(AE2502&lt;=50,(10*1.09)+((AE2502-10)*1.08),IF(AE2502&lt;=100,(10*1.09)+((50-10)*1.08)+((AE2502-50)*1.07),IF(AE2502&lt;=200,(10*1.09)+((50-10)*1.08)+((100-50)*1.07)+((AE2502-100)*1.04),(10*1.09)+((50-10)*1.08)+((100-50)*1.07)+((200-100)*1.04)+((AE2502-200)*1.02))))))</f>
        <v>4.3164000000000007</v>
      </c>
      <c r="AG2502" s="11">
        <f>IF(Z2502=1,AF2502*1.08,IF(Z2502=4,AF2502*1.08,IF(Z2502=2,0,IF(AE2502&lt;=100,(AF2502*1.25),IF(AE2502&lt;=200,134.5+((AE2502-100)*1.04*1.16),255.14+((AE2502-200)*1.02*1.12))))))</f>
        <v>5.3955000000000011</v>
      </c>
      <c r="AH2502" s="11">
        <f>IF(Z2502=1,0,IF(Z2502=4,0,(AG2502*1.08)))</f>
        <v>5.8271400000000018</v>
      </c>
      <c r="AI2502" s="9">
        <f>TRUNC(AF2502,2)</f>
        <v>4.3099999999999996</v>
      </c>
      <c r="AJ2502" s="9">
        <f>TRUNC(AG2502,2)</f>
        <v>5.39</v>
      </c>
      <c r="AK2502" s="9">
        <f>TRUNC(AH2502,2)</f>
        <v>5.82</v>
      </c>
      <c r="AL2502" s="13">
        <v>44170</v>
      </c>
      <c r="AM2502" s="13">
        <v>44187</v>
      </c>
      <c r="AN2502" s="13" t="s">
        <v>6546</v>
      </c>
    </row>
    <row r="2503" spans="1:40" ht="57" customHeight="1" x14ac:dyDescent="0.25">
      <c r="A2503" s="1">
        <v>8699788750461</v>
      </c>
      <c r="B2503" s="1" t="s">
        <v>3294</v>
      </c>
      <c r="C2503" s="1" t="s">
        <v>3254</v>
      </c>
      <c r="D2503" s="2" t="s">
        <v>150</v>
      </c>
      <c r="E2503" s="3" t="s">
        <v>133</v>
      </c>
      <c r="F2503" s="3">
        <v>4</v>
      </c>
      <c r="G2503" s="2">
        <v>1</v>
      </c>
      <c r="H2503" s="3">
        <v>3</v>
      </c>
      <c r="I2503" s="3"/>
      <c r="J2503" s="3"/>
      <c r="K2503" s="3"/>
      <c r="L2503" s="4" t="s">
        <v>6203</v>
      </c>
      <c r="M2503" s="4" t="s">
        <v>403</v>
      </c>
      <c r="N2503" s="3" t="s">
        <v>5936</v>
      </c>
      <c r="O2503" s="3">
        <v>80</v>
      </c>
      <c r="P2503" s="3" t="s">
        <v>76</v>
      </c>
      <c r="Q2503" s="3">
        <v>1</v>
      </c>
      <c r="R2503" s="3" t="s">
        <v>48</v>
      </c>
      <c r="S2503" s="10" t="s">
        <v>18</v>
      </c>
      <c r="T2503" s="3" t="s">
        <v>20</v>
      </c>
      <c r="U2503" s="38">
        <v>0.33</v>
      </c>
      <c r="V2503" s="38">
        <v>0.33</v>
      </c>
      <c r="W2503" s="38">
        <v>0.33</v>
      </c>
      <c r="X2503" s="11" t="s">
        <v>20</v>
      </c>
      <c r="Y2503" s="12"/>
      <c r="Z2503" s="1">
        <v>0</v>
      </c>
      <c r="AA2503" s="9">
        <v>0.98</v>
      </c>
      <c r="AB2503" s="9"/>
      <c r="AC2503" s="50"/>
      <c r="AD2503" s="50"/>
      <c r="AE2503" s="39">
        <v>1.23</v>
      </c>
      <c r="AF2503" s="11">
        <f>IF(Z2503=2,AE2503*1.08,IF(AE2503&lt;=10,(AE2503*1.09),IF(AE2503&lt;=50,(10*1.09)+((AE2503-10)*1.08),IF(AE2503&lt;=100,(10*1.09)+((50-10)*1.08)+((AE2503-50)*1.07),IF(AE2503&lt;=200,(10*1.09)+((50-10)*1.08)+((100-50)*1.07)+((AE2503-100)*1.04),(10*1.09)+((50-10)*1.08)+((100-50)*1.07)+((200-100)*1.04)+((AE2503-200)*1.02))))))</f>
        <v>1.3407</v>
      </c>
      <c r="AG2503" s="11">
        <f>IF(Z2503=1,AF2503*1.08,IF(Z2503=4,AF2503*1.08,IF(Z2503=2,0,IF(AE2503&lt;=100,(AF2503*1.25),IF(AE2503&lt;=200,134.5+((AE2503-100)*1.04*1.16),255.14+((AE2503-200)*1.02*1.12))))))</f>
        <v>1.675875</v>
      </c>
      <c r="AH2503" s="11">
        <f>IF(Z2503=1,0,IF(Z2503=4,0,(AG2503*1.08)))</f>
        <v>1.8099450000000001</v>
      </c>
      <c r="AI2503" s="9">
        <f>TRUNC(AF2503,2)</f>
        <v>1.34</v>
      </c>
      <c r="AJ2503" s="9">
        <f>TRUNC(AG2503,2)</f>
        <v>1.67</v>
      </c>
      <c r="AK2503" s="9">
        <f>TRUNC(AH2503,2)</f>
        <v>1.8</v>
      </c>
      <c r="AL2503" s="13">
        <v>44170</v>
      </c>
      <c r="AM2503" s="13">
        <v>44187</v>
      </c>
      <c r="AN2503" s="13" t="s">
        <v>6546</v>
      </c>
    </row>
    <row r="2504" spans="1:40" ht="57" customHeight="1" x14ac:dyDescent="0.25">
      <c r="A2504" s="1">
        <v>8699510920100</v>
      </c>
      <c r="B2504" s="1" t="s">
        <v>4206</v>
      </c>
      <c r="C2504" s="1" t="s">
        <v>43</v>
      </c>
      <c r="D2504" s="2" t="s">
        <v>150</v>
      </c>
      <c r="E2504" s="3" t="s">
        <v>133</v>
      </c>
      <c r="F2504" s="3">
        <v>4</v>
      </c>
      <c r="G2504" s="2">
        <v>1</v>
      </c>
      <c r="H2504" s="27">
        <v>3</v>
      </c>
      <c r="I2504" s="3"/>
      <c r="J2504" s="3"/>
      <c r="K2504" s="3"/>
      <c r="L2504" s="4" t="s">
        <v>6196</v>
      </c>
      <c r="M2504" s="4" t="s">
        <v>4207</v>
      </c>
      <c r="N2504" s="3" t="s">
        <v>5961</v>
      </c>
      <c r="O2504" s="3"/>
      <c r="P2504" s="3"/>
      <c r="Q2504" s="3">
        <v>10</v>
      </c>
      <c r="R2504" s="3" t="s">
        <v>48</v>
      </c>
      <c r="S2504" s="10" t="s">
        <v>18</v>
      </c>
      <c r="T2504" s="3" t="s">
        <v>20</v>
      </c>
      <c r="U2504" s="38">
        <v>0.9</v>
      </c>
      <c r="V2504" s="38">
        <v>0.9</v>
      </c>
      <c r="W2504" s="38">
        <v>0.9</v>
      </c>
      <c r="X2504" s="11" t="s">
        <v>20</v>
      </c>
      <c r="Y2504" s="12"/>
      <c r="Z2504" s="1">
        <v>0</v>
      </c>
      <c r="AA2504" s="9">
        <v>2.82</v>
      </c>
      <c r="AB2504" s="9"/>
      <c r="AC2504" s="50"/>
      <c r="AD2504" s="50"/>
      <c r="AE2504" s="39">
        <v>3.43</v>
      </c>
      <c r="AF2504" s="11">
        <f>IF(Z2504=2,AE2504*1.08,IF(AE2504&lt;=10,(AE2504*1.09),IF(AE2504&lt;=50,(10*1.09)+((AE2504-10)*1.08),IF(AE2504&lt;=100,(10*1.09)+((50-10)*1.08)+((AE2504-50)*1.07),IF(AE2504&lt;=200,(10*1.09)+((50-10)*1.08)+((100-50)*1.07)+((AE2504-100)*1.04),(10*1.09)+((50-10)*1.08)+((100-50)*1.07)+((200-100)*1.04)+((AE2504-200)*1.02))))))</f>
        <v>3.7387000000000006</v>
      </c>
      <c r="AG2504" s="11">
        <f>IF(Z2504=1,AF2504*1.08,IF(Z2504=4,AF2504*1.08,IF(Z2504=2,0,IF(AE2504&lt;=100,(AF2504*1.25),IF(AE2504&lt;=200,134.5+((AE2504-100)*1.04*1.16),255.14+((AE2504-200)*1.02*1.12))))))</f>
        <v>4.6733750000000009</v>
      </c>
      <c r="AH2504" s="11">
        <f>IF(Z2504=1,0,IF(Z2504=4,0,(AG2504*1.08)))</f>
        <v>5.0472450000000011</v>
      </c>
      <c r="AI2504" s="9">
        <f>TRUNC(AF2504,2)</f>
        <v>3.73</v>
      </c>
      <c r="AJ2504" s="9">
        <f>TRUNC(AG2504,2)</f>
        <v>4.67</v>
      </c>
      <c r="AK2504" s="9">
        <f>TRUNC(AH2504,2)</f>
        <v>5.04</v>
      </c>
      <c r="AL2504" s="13">
        <v>44170</v>
      </c>
      <c r="AM2504" s="13">
        <v>44187</v>
      </c>
      <c r="AN2504" s="13" t="s">
        <v>6546</v>
      </c>
    </row>
    <row r="2505" spans="1:40" ht="57" customHeight="1" x14ac:dyDescent="0.25">
      <c r="A2505" s="1">
        <v>8699606684145</v>
      </c>
      <c r="B2505" s="1" t="s">
        <v>2859</v>
      </c>
      <c r="C2505" s="1" t="s">
        <v>2860</v>
      </c>
      <c r="D2505" s="2" t="s">
        <v>150</v>
      </c>
      <c r="E2505" s="3" t="s">
        <v>133</v>
      </c>
      <c r="F2505" s="3">
        <v>4</v>
      </c>
      <c r="G2505" s="2">
        <v>1</v>
      </c>
      <c r="H2505" s="3">
        <v>3</v>
      </c>
      <c r="I2505" s="3"/>
      <c r="J2505" s="3"/>
      <c r="K2505" s="3"/>
      <c r="L2505" s="4" t="s">
        <v>4511</v>
      </c>
      <c r="M2505" s="4" t="s">
        <v>758</v>
      </c>
      <c r="N2505" s="3" t="s">
        <v>5948</v>
      </c>
      <c r="O2505" s="3">
        <v>1.5</v>
      </c>
      <c r="P2505" s="3" t="s">
        <v>209</v>
      </c>
      <c r="Q2505" s="3">
        <v>3000</v>
      </c>
      <c r="R2505" s="3" t="s">
        <v>48</v>
      </c>
      <c r="S2505" s="10" t="s">
        <v>18</v>
      </c>
      <c r="T2505" s="3" t="s">
        <v>20</v>
      </c>
      <c r="U2505" s="38">
        <v>3.26</v>
      </c>
      <c r="V2505" s="38">
        <v>3.26</v>
      </c>
      <c r="W2505" s="38">
        <v>3.26</v>
      </c>
      <c r="X2505" s="11" t="s">
        <v>20</v>
      </c>
      <c r="Y2505" s="12"/>
      <c r="Z2505" s="1">
        <v>0</v>
      </c>
      <c r="AA2505" s="9">
        <v>11.82</v>
      </c>
      <c r="AB2505" s="9"/>
      <c r="AC2505" s="50"/>
      <c r="AD2505" s="50"/>
      <c r="AE2505" s="39">
        <v>11.96</v>
      </c>
      <c r="AF2505" s="11">
        <f>IF(Z2505=2,AE2505*1.08,IF(AE2505&lt;=10,(AE2505*1.09),IF(AE2505&lt;=50,(10*1.09)+((AE2505-10)*1.08),IF(AE2505&lt;=100,(10*1.09)+((50-10)*1.08)+((AE2505-50)*1.07),IF(AE2505&lt;=200,(10*1.09)+((50-10)*1.08)+((100-50)*1.07)+((AE2505-100)*1.04),(10*1.09)+((50-10)*1.08)+((100-50)*1.07)+((200-100)*1.04)+((AE2505-200)*1.02))))))</f>
        <v>13.016800000000002</v>
      </c>
      <c r="AG2505" s="11">
        <f>IF(Z2505=1,AF2505*1.08,IF(Z2505=4,AF2505*1.08,IF(Z2505=2,0,IF(AE2505&lt;=100,(AF2505*1.25),IF(AE2505&lt;=200,134.5+((AE2505-100)*1.04*1.16),255.14+((AE2505-200)*1.02*1.12))))))</f>
        <v>16.271000000000001</v>
      </c>
      <c r="AH2505" s="11">
        <f>IF(Z2505=1,0,IF(Z2505=4,0,(AG2505*1.08)))</f>
        <v>17.572680000000002</v>
      </c>
      <c r="AI2505" s="9">
        <f>TRUNC(AF2505,2)</f>
        <v>13.01</v>
      </c>
      <c r="AJ2505" s="9">
        <f>TRUNC(AG2505,2)</f>
        <v>16.27</v>
      </c>
      <c r="AK2505" s="9">
        <f>TRUNC(AH2505,2)</f>
        <v>17.57</v>
      </c>
      <c r="AL2505" s="13">
        <v>44170</v>
      </c>
      <c r="AM2505" s="13">
        <v>44187</v>
      </c>
      <c r="AN2505" s="13" t="s">
        <v>6546</v>
      </c>
    </row>
    <row r="2506" spans="1:40" ht="57" customHeight="1" x14ac:dyDescent="0.25">
      <c r="A2506" s="1">
        <v>8690509574311</v>
      </c>
      <c r="B2506" s="1" t="s">
        <v>1673</v>
      </c>
      <c r="C2506" s="1" t="s">
        <v>1674</v>
      </c>
      <c r="D2506" s="2" t="s">
        <v>44</v>
      </c>
      <c r="E2506" s="3" t="s">
        <v>133</v>
      </c>
      <c r="F2506" s="3">
        <v>6</v>
      </c>
      <c r="G2506" s="2">
        <v>2</v>
      </c>
      <c r="H2506" s="27">
        <v>3</v>
      </c>
      <c r="I2506" s="3"/>
      <c r="J2506" s="3"/>
      <c r="K2506" s="3"/>
      <c r="L2506" s="4" t="s">
        <v>1675</v>
      </c>
      <c r="M2506" s="4" t="s">
        <v>1676</v>
      </c>
      <c r="N2506" s="3" t="s">
        <v>6049</v>
      </c>
      <c r="O2506" s="3">
        <v>200</v>
      </c>
      <c r="P2506" s="3" t="s">
        <v>76</v>
      </c>
      <c r="Q2506" s="3">
        <v>120</v>
      </c>
      <c r="R2506" s="3" t="s">
        <v>48</v>
      </c>
      <c r="S2506" s="10" t="s">
        <v>18</v>
      </c>
      <c r="T2506" s="3" t="s">
        <v>20</v>
      </c>
      <c r="U2506" s="38">
        <v>2.16</v>
      </c>
      <c r="V2506" s="38">
        <v>2.16</v>
      </c>
      <c r="W2506" s="38">
        <v>2.16</v>
      </c>
      <c r="X2506" s="11" t="s">
        <v>20</v>
      </c>
      <c r="Y2506" s="12"/>
      <c r="Z2506" s="1">
        <v>0</v>
      </c>
      <c r="AA2506" s="9">
        <v>7.46</v>
      </c>
      <c r="AB2506" s="9"/>
      <c r="AC2506" s="50"/>
      <c r="AD2506" s="50"/>
      <c r="AE2506" s="39">
        <v>8.2100000000000009</v>
      </c>
      <c r="AF2506" s="11">
        <f>IF(Z2506=2,AE2506*1.08,IF(AE2506&lt;=10,(AE2506*1.09),IF(AE2506&lt;=50,(10*1.09)+((AE2506-10)*1.08),IF(AE2506&lt;=100,(10*1.09)+((50-10)*1.08)+((AE2506-50)*1.07),IF(AE2506&lt;=200,(10*1.09)+((50-10)*1.08)+((100-50)*1.07)+((AE2506-100)*1.04),(10*1.09)+((50-10)*1.08)+((100-50)*1.07)+((200-100)*1.04)+((AE2506-200)*1.02))))))</f>
        <v>8.9489000000000019</v>
      </c>
      <c r="AG2506" s="11">
        <f>IF(Z2506=1,AF2506*1.08,IF(Z2506=4,AF2506*1.08,IF(Z2506=2,0,IF(AE2506&lt;=100,(AF2506*1.25),IF(AE2506&lt;=200,134.5+((AE2506-100)*1.04*1.16),255.14+((AE2506-200)*1.02*1.12))))))</f>
        <v>11.186125000000002</v>
      </c>
      <c r="AH2506" s="11">
        <f>IF(Z2506=1,0,IF(Z2506=4,0,(AG2506*1.08)))</f>
        <v>12.081015000000003</v>
      </c>
      <c r="AI2506" s="9">
        <f>TRUNC(AF2506,2)</f>
        <v>8.94</v>
      </c>
      <c r="AJ2506" s="9">
        <f>TRUNC(AG2506,2)</f>
        <v>11.18</v>
      </c>
      <c r="AK2506" s="9">
        <f>TRUNC(AH2506,2)</f>
        <v>12.08</v>
      </c>
      <c r="AL2506" s="13">
        <v>44170</v>
      </c>
      <c r="AM2506" s="13">
        <v>44187</v>
      </c>
      <c r="AN2506" s="13" t="s">
        <v>6546</v>
      </c>
    </row>
    <row r="2507" spans="1:40" ht="57" customHeight="1" x14ac:dyDescent="0.25">
      <c r="A2507" s="1">
        <v>8680184790298</v>
      </c>
      <c r="B2507" s="1" t="s">
        <v>1865</v>
      </c>
      <c r="C2507" s="1" t="s">
        <v>1866</v>
      </c>
      <c r="D2507" s="2" t="s">
        <v>150</v>
      </c>
      <c r="E2507" s="3" t="s">
        <v>133</v>
      </c>
      <c r="F2507" s="3">
        <v>4</v>
      </c>
      <c r="G2507" s="2">
        <v>1</v>
      </c>
      <c r="H2507" s="27">
        <v>3</v>
      </c>
      <c r="I2507" s="3"/>
      <c r="J2507" s="3"/>
      <c r="K2507" s="3"/>
      <c r="L2507" s="4" t="s">
        <v>4516</v>
      </c>
      <c r="M2507" s="4" t="s">
        <v>1867</v>
      </c>
      <c r="N2507" s="3" t="s">
        <v>5933</v>
      </c>
      <c r="O2507" s="3">
        <v>100</v>
      </c>
      <c r="P2507" s="3" t="s">
        <v>76</v>
      </c>
      <c r="Q2507" s="3">
        <v>1</v>
      </c>
      <c r="R2507" s="3" t="s">
        <v>48</v>
      </c>
      <c r="S2507" s="10" t="s">
        <v>18</v>
      </c>
      <c r="T2507" s="3" t="s">
        <v>20</v>
      </c>
      <c r="U2507" s="38">
        <v>3.17</v>
      </c>
      <c r="V2507" s="38">
        <v>3.17</v>
      </c>
      <c r="W2507" s="38">
        <v>3.17</v>
      </c>
      <c r="X2507" s="11" t="s">
        <v>20</v>
      </c>
      <c r="Y2507" s="12"/>
      <c r="Z2507" s="1">
        <v>0</v>
      </c>
      <c r="AA2507" s="9">
        <v>11.42</v>
      </c>
      <c r="AB2507" s="9"/>
      <c r="AC2507" s="50"/>
      <c r="AD2507" s="50"/>
      <c r="AE2507" s="39">
        <v>12.09</v>
      </c>
      <c r="AF2507" s="11">
        <f>IF(Z2507=2,AE2507*1.08,IF(AE2507&lt;=10,(AE2507*1.09),IF(AE2507&lt;=50,(10*1.09)+((AE2507-10)*1.08),IF(AE2507&lt;=100,(10*1.09)+((50-10)*1.08)+((AE2507-50)*1.07),IF(AE2507&lt;=200,(10*1.09)+((50-10)*1.08)+((100-50)*1.07)+((AE2507-100)*1.04),(10*1.09)+((50-10)*1.08)+((100-50)*1.07)+((200-100)*1.04)+((AE2507-200)*1.02))))))</f>
        <v>13.1572</v>
      </c>
      <c r="AG2507" s="11">
        <f>IF(Z2507=1,AF2507*1.08,IF(Z2507=4,AF2507*1.08,IF(Z2507=2,0,IF(AE2507&lt;=100,(AF2507*1.25),IF(AE2507&lt;=200,134.5+((AE2507-100)*1.04*1.16),255.14+((AE2507-200)*1.02*1.12))))))</f>
        <v>16.4465</v>
      </c>
      <c r="AH2507" s="11">
        <f>IF(Z2507=1,0,IF(Z2507=4,0,(AG2507*1.08)))</f>
        <v>17.762220000000003</v>
      </c>
      <c r="AI2507" s="9">
        <f>TRUNC(AF2507,2)</f>
        <v>13.15</v>
      </c>
      <c r="AJ2507" s="9">
        <f>TRUNC(AG2507,2)</f>
        <v>16.440000000000001</v>
      </c>
      <c r="AK2507" s="9">
        <f>TRUNC(AH2507,2)</f>
        <v>17.760000000000002</v>
      </c>
      <c r="AL2507" s="13">
        <v>44170</v>
      </c>
      <c r="AM2507" s="13">
        <v>44187</v>
      </c>
      <c r="AN2507" s="13" t="s">
        <v>6546</v>
      </c>
    </row>
    <row r="2508" spans="1:40" ht="57" customHeight="1" x14ac:dyDescent="0.25">
      <c r="A2508" s="1">
        <v>8699828790402</v>
      </c>
      <c r="B2508" s="1" t="s">
        <v>1865</v>
      </c>
      <c r="C2508" s="1" t="s">
        <v>1866</v>
      </c>
      <c r="D2508" s="2" t="s">
        <v>150</v>
      </c>
      <c r="E2508" s="3" t="s">
        <v>133</v>
      </c>
      <c r="F2508" s="3">
        <v>4</v>
      </c>
      <c r="G2508" s="2">
        <v>1</v>
      </c>
      <c r="H2508" s="3">
        <v>3</v>
      </c>
      <c r="I2508" s="3"/>
      <c r="J2508" s="3"/>
      <c r="K2508" s="3"/>
      <c r="L2508" s="4" t="s">
        <v>4517</v>
      </c>
      <c r="M2508" s="4" t="s">
        <v>1867</v>
      </c>
      <c r="N2508" s="3" t="s">
        <v>5953</v>
      </c>
      <c r="O2508" s="3">
        <v>100</v>
      </c>
      <c r="P2508" s="3" t="s">
        <v>76</v>
      </c>
      <c r="Q2508" s="3">
        <v>1</v>
      </c>
      <c r="R2508" s="3" t="s">
        <v>48</v>
      </c>
      <c r="S2508" s="10" t="s">
        <v>18</v>
      </c>
      <c r="T2508" s="3" t="s">
        <v>20</v>
      </c>
      <c r="U2508" s="38">
        <v>3.62</v>
      </c>
      <c r="V2508" s="38">
        <v>3.62</v>
      </c>
      <c r="W2508" s="38">
        <v>3.62</v>
      </c>
      <c r="X2508" s="11" t="s">
        <v>20</v>
      </c>
      <c r="Y2508" s="12"/>
      <c r="Z2508" s="1">
        <v>0</v>
      </c>
      <c r="AA2508" s="9">
        <v>12.01</v>
      </c>
      <c r="AB2508" s="9"/>
      <c r="AC2508" s="50"/>
      <c r="AD2508" s="50"/>
      <c r="AE2508" s="39">
        <v>12.15</v>
      </c>
      <c r="AF2508" s="11">
        <f>IF(Z2508=2,AE2508*1.08,IF(AE2508&lt;=10,(AE2508*1.09),IF(AE2508&lt;=50,(10*1.09)+((AE2508-10)*1.08),IF(AE2508&lt;=100,(10*1.09)+((50-10)*1.08)+((AE2508-50)*1.07),IF(AE2508&lt;=200,(10*1.09)+((50-10)*1.08)+((100-50)*1.07)+((AE2508-100)*1.04),(10*1.09)+((50-10)*1.08)+((100-50)*1.07)+((200-100)*1.04)+((AE2508-200)*1.02))))))</f>
        <v>13.222000000000001</v>
      </c>
      <c r="AG2508" s="11">
        <f>IF(Z2508=1,AF2508*1.08,IF(Z2508=4,AF2508*1.08,IF(Z2508=2,0,IF(AE2508&lt;=100,(AF2508*1.25),IF(AE2508&lt;=200,134.5+((AE2508-100)*1.04*1.16),255.14+((AE2508-200)*1.02*1.12))))))</f>
        <v>16.527500000000003</v>
      </c>
      <c r="AH2508" s="11">
        <f>IF(Z2508=1,0,IF(Z2508=4,0,(AG2508*1.08)))</f>
        <v>17.849700000000006</v>
      </c>
      <c r="AI2508" s="9">
        <f>TRUNC(AF2508,2)</f>
        <v>13.22</v>
      </c>
      <c r="AJ2508" s="9">
        <f>TRUNC(AG2508,2)</f>
        <v>16.52</v>
      </c>
      <c r="AK2508" s="9">
        <f>TRUNC(AH2508,2)</f>
        <v>17.84</v>
      </c>
      <c r="AL2508" s="13">
        <v>44170</v>
      </c>
      <c r="AM2508" s="13">
        <v>44187</v>
      </c>
      <c r="AN2508" s="13" t="s">
        <v>6546</v>
      </c>
    </row>
    <row r="2509" spans="1:40" ht="57" customHeight="1" x14ac:dyDescent="0.25">
      <c r="A2509" s="1">
        <v>8699606693864</v>
      </c>
      <c r="B2509" s="1" t="s">
        <v>2981</v>
      </c>
      <c r="C2509" s="1" t="s">
        <v>2982</v>
      </c>
      <c r="D2509" s="2" t="s">
        <v>150</v>
      </c>
      <c r="E2509" s="3" t="s">
        <v>133</v>
      </c>
      <c r="F2509" s="3">
        <v>0</v>
      </c>
      <c r="G2509" s="2">
        <v>1</v>
      </c>
      <c r="H2509" s="3">
        <v>3</v>
      </c>
      <c r="I2509" s="3"/>
      <c r="J2509" s="3"/>
      <c r="K2509" s="3"/>
      <c r="L2509" s="4" t="s">
        <v>4971</v>
      </c>
      <c r="M2509" s="4" t="s">
        <v>759</v>
      </c>
      <c r="N2509" s="3" t="s">
        <v>5948</v>
      </c>
      <c r="O2509" s="3"/>
      <c r="P2509" s="3"/>
      <c r="Q2509" s="3">
        <v>500</v>
      </c>
      <c r="R2509" s="3" t="s">
        <v>48</v>
      </c>
      <c r="S2509" s="10" t="s">
        <v>18</v>
      </c>
      <c r="T2509" s="3" t="s">
        <v>20</v>
      </c>
      <c r="U2509" s="38">
        <v>5.33</v>
      </c>
      <c r="V2509" s="38">
        <v>5.33</v>
      </c>
      <c r="W2509" s="38">
        <v>5.33</v>
      </c>
      <c r="X2509" s="11" t="s">
        <v>20</v>
      </c>
      <c r="Y2509" s="12"/>
      <c r="Z2509" s="1">
        <v>0</v>
      </c>
      <c r="AA2509" s="9">
        <v>17.670000000000002</v>
      </c>
      <c r="AB2509" s="9"/>
      <c r="AC2509" s="50"/>
      <c r="AD2509" s="50"/>
      <c r="AE2509" s="39">
        <v>19.670000000000002</v>
      </c>
      <c r="AF2509" s="11">
        <f>IF(Z2509=2,AE2509*1.08,IF(AE2509&lt;=10,(AE2509*1.09),IF(AE2509&lt;=50,(10*1.09)+((AE2509-10)*1.08),IF(AE2509&lt;=100,(10*1.09)+((50-10)*1.08)+((AE2509-50)*1.07),IF(AE2509&lt;=200,(10*1.09)+((50-10)*1.08)+((100-50)*1.07)+((AE2509-100)*1.04),(10*1.09)+((50-10)*1.08)+((100-50)*1.07)+((200-100)*1.04)+((AE2509-200)*1.02))))))</f>
        <v>21.343600000000002</v>
      </c>
      <c r="AG2509" s="11">
        <f>IF(Z2509=1,AF2509*1.08,IF(Z2509=4,AF2509*1.08,IF(Z2509=2,0,IF(AE2509&lt;=100,(AF2509*1.25),IF(AE2509&lt;=200,134.5+((AE2509-100)*1.04*1.16),255.14+((AE2509-200)*1.02*1.12))))))</f>
        <v>26.679500000000004</v>
      </c>
      <c r="AH2509" s="11">
        <f>IF(Z2509=1,0,IF(Z2509=4,0,(AG2509*1.08)))</f>
        <v>28.813860000000005</v>
      </c>
      <c r="AI2509" s="9">
        <f>TRUNC(AF2509,2)</f>
        <v>21.34</v>
      </c>
      <c r="AJ2509" s="9">
        <f>TRUNC(AG2509,2)</f>
        <v>26.67</v>
      </c>
      <c r="AK2509" s="9">
        <f>TRUNC(AH2509,2)</f>
        <v>28.81</v>
      </c>
      <c r="AL2509" s="13">
        <v>44170</v>
      </c>
      <c r="AM2509" s="13">
        <v>44187</v>
      </c>
      <c r="AN2509" s="13" t="s">
        <v>6546</v>
      </c>
    </row>
    <row r="2510" spans="1:40" ht="57" customHeight="1" x14ac:dyDescent="0.25">
      <c r="A2510" s="1">
        <v>8699606693871</v>
      </c>
      <c r="B2510" s="1" t="s">
        <v>2981</v>
      </c>
      <c r="C2510" s="1" t="s">
        <v>2982</v>
      </c>
      <c r="D2510" s="2" t="s">
        <v>150</v>
      </c>
      <c r="E2510" s="3" t="s">
        <v>133</v>
      </c>
      <c r="F2510" s="3">
        <v>0</v>
      </c>
      <c r="G2510" s="2">
        <v>1</v>
      </c>
      <c r="H2510" s="3">
        <v>3</v>
      </c>
      <c r="I2510" s="3"/>
      <c r="J2510" s="3"/>
      <c r="K2510" s="3"/>
      <c r="L2510" s="4" t="s">
        <v>4972</v>
      </c>
      <c r="M2510" s="4" t="s">
        <v>759</v>
      </c>
      <c r="N2510" s="3" t="s">
        <v>5948</v>
      </c>
      <c r="O2510" s="3"/>
      <c r="P2510" s="3"/>
      <c r="Q2510" s="3">
        <v>500</v>
      </c>
      <c r="R2510" s="3" t="s">
        <v>48</v>
      </c>
      <c r="S2510" s="10" t="s">
        <v>18</v>
      </c>
      <c r="T2510" s="3" t="s">
        <v>20</v>
      </c>
      <c r="U2510" s="38">
        <v>5.0599999999999996</v>
      </c>
      <c r="V2510" s="38">
        <v>5.0599999999999996</v>
      </c>
      <c r="W2510" s="38">
        <v>5.0599999999999996</v>
      </c>
      <c r="X2510" s="11" t="s">
        <v>20</v>
      </c>
      <c r="Y2510" s="12"/>
      <c r="Z2510" s="1">
        <v>0</v>
      </c>
      <c r="AA2510" s="9">
        <v>16.760000000000002</v>
      </c>
      <c r="AB2510" s="9"/>
      <c r="AC2510" s="50"/>
      <c r="AD2510" s="50"/>
      <c r="AE2510" s="39">
        <v>18.649999999999999</v>
      </c>
      <c r="AF2510" s="11">
        <f>IF(Z2510=2,AE2510*1.08,IF(AE2510&lt;=10,(AE2510*1.09),IF(AE2510&lt;=50,(10*1.09)+((AE2510-10)*1.08),IF(AE2510&lt;=100,(10*1.09)+((50-10)*1.08)+((AE2510-50)*1.07),IF(AE2510&lt;=200,(10*1.09)+((50-10)*1.08)+((100-50)*1.07)+((AE2510-100)*1.04),(10*1.09)+((50-10)*1.08)+((100-50)*1.07)+((200-100)*1.04)+((AE2510-200)*1.02))))))</f>
        <v>20.241999999999997</v>
      </c>
      <c r="AG2510" s="11">
        <f>IF(Z2510=1,AF2510*1.08,IF(Z2510=4,AF2510*1.08,IF(Z2510=2,0,IF(AE2510&lt;=100,(AF2510*1.25),IF(AE2510&lt;=200,134.5+((AE2510-100)*1.04*1.16),255.14+((AE2510-200)*1.02*1.12))))))</f>
        <v>25.302499999999995</v>
      </c>
      <c r="AH2510" s="11">
        <f>IF(Z2510=1,0,IF(Z2510=4,0,(AG2510*1.08)))</f>
        <v>27.326699999999995</v>
      </c>
      <c r="AI2510" s="9">
        <f>TRUNC(AF2510,2)</f>
        <v>20.239999999999998</v>
      </c>
      <c r="AJ2510" s="9">
        <f>TRUNC(AG2510,2)</f>
        <v>25.3</v>
      </c>
      <c r="AK2510" s="9">
        <f>TRUNC(AH2510,2)</f>
        <v>27.32</v>
      </c>
      <c r="AL2510" s="13">
        <v>44170</v>
      </c>
      <c r="AM2510" s="13">
        <v>44187</v>
      </c>
      <c r="AN2510" s="13" t="s">
        <v>6546</v>
      </c>
    </row>
    <row r="2511" spans="1:40" ht="57" customHeight="1" x14ac:dyDescent="0.25">
      <c r="A2511" s="1">
        <v>8699606776666</v>
      </c>
      <c r="B2511" s="1" t="s">
        <v>13</v>
      </c>
      <c r="C2511" s="1" t="s">
        <v>14</v>
      </c>
      <c r="D2511" s="2" t="s">
        <v>150</v>
      </c>
      <c r="E2511" s="3" t="s">
        <v>133</v>
      </c>
      <c r="F2511" s="3">
        <v>0</v>
      </c>
      <c r="G2511" s="2">
        <v>1</v>
      </c>
      <c r="H2511" s="3">
        <v>3</v>
      </c>
      <c r="I2511" s="3"/>
      <c r="J2511" s="3"/>
      <c r="K2511" s="3"/>
      <c r="L2511" s="4" t="s">
        <v>6287</v>
      </c>
      <c r="M2511" s="4" t="s">
        <v>17</v>
      </c>
      <c r="N2511" s="3" t="s">
        <v>5948</v>
      </c>
      <c r="O2511" s="3" t="s">
        <v>4975</v>
      </c>
      <c r="P2511" s="3" t="s">
        <v>221</v>
      </c>
      <c r="Q2511" s="3">
        <v>1</v>
      </c>
      <c r="R2511" s="3" t="s">
        <v>48</v>
      </c>
      <c r="S2511" s="10" t="s">
        <v>18</v>
      </c>
      <c r="T2511" s="10" t="s">
        <v>20</v>
      </c>
      <c r="U2511" s="38">
        <v>4.84</v>
      </c>
      <c r="V2511" s="38">
        <v>4.84</v>
      </c>
      <c r="W2511" s="38">
        <v>4.84</v>
      </c>
      <c r="X2511" s="11" t="s">
        <v>20</v>
      </c>
      <c r="Y2511" s="12"/>
      <c r="Z2511" s="1">
        <v>0</v>
      </c>
      <c r="AA2511" s="9">
        <v>17.579999999999998</v>
      </c>
      <c r="AB2511" s="9"/>
      <c r="AC2511" s="50"/>
      <c r="AD2511" s="50"/>
      <c r="AE2511" s="39">
        <v>17.89</v>
      </c>
      <c r="AF2511" s="11">
        <f>IF(Z2511=2,AE2511*1.08,IF(AE2511&lt;=10,(AE2511*1.09),IF(AE2511&lt;=50,(10*1.09)+((AE2511-10)*1.08),IF(AE2511&lt;=100,(10*1.09)+((50-10)*1.08)+((AE2511-50)*1.07),IF(AE2511&lt;=200,(10*1.09)+((50-10)*1.08)+((100-50)*1.07)+((AE2511-100)*1.04),(10*1.09)+((50-10)*1.08)+((100-50)*1.07)+((200-100)*1.04)+((AE2511-200)*1.02))))))</f>
        <v>19.421199999999999</v>
      </c>
      <c r="AG2511" s="11">
        <f>IF(Z2511=1,AF2511*1.08,IF(Z2511=4,AF2511*1.08,IF(Z2511=2,0,IF(AE2511&lt;=100,(AF2511*1.25),IF(AE2511&lt;=200,134.5+((AE2511-100)*1.04*1.16),255.14+((AE2511-200)*1.02*1.12))))))</f>
        <v>24.276499999999999</v>
      </c>
      <c r="AH2511" s="11">
        <f>IF(Z2511=1,0,IF(Z2511=4,0,(AG2511*1.08)))</f>
        <v>26.218620000000001</v>
      </c>
      <c r="AI2511" s="9">
        <f>TRUNC(AF2511,2)</f>
        <v>19.420000000000002</v>
      </c>
      <c r="AJ2511" s="9">
        <f>TRUNC(AG2511,2)</f>
        <v>24.27</v>
      </c>
      <c r="AK2511" s="9">
        <f>TRUNC(AH2511,2)</f>
        <v>26.21</v>
      </c>
      <c r="AL2511" s="13">
        <v>44170</v>
      </c>
      <c r="AM2511" s="13">
        <v>44187</v>
      </c>
      <c r="AN2511" s="13" t="s">
        <v>6546</v>
      </c>
    </row>
    <row r="2512" spans="1:40" ht="57" customHeight="1" x14ac:dyDescent="0.25">
      <c r="A2512" s="1">
        <v>8699606776673</v>
      </c>
      <c r="B2512" s="1" t="s">
        <v>13</v>
      </c>
      <c r="C2512" s="1" t="s">
        <v>14</v>
      </c>
      <c r="D2512" s="2" t="s">
        <v>150</v>
      </c>
      <c r="E2512" s="3" t="s">
        <v>133</v>
      </c>
      <c r="F2512" s="3">
        <v>0</v>
      </c>
      <c r="G2512" s="2">
        <v>1</v>
      </c>
      <c r="H2512" s="3">
        <v>3</v>
      </c>
      <c r="I2512" s="3"/>
      <c r="J2512" s="3"/>
      <c r="K2512" s="3"/>
      <c r="L2512" s="4" t="s">
        <v>6341</v>
      </c>
      <c r="M2512" s="4" t="s">
        <v>17</v>
      </c>
      <c r="N2512" s="3" t="s">
        <v>5948</v>
      </c>
      <c r="O2512" s="3" t="s">
        <v>4976</v>
      </c>
      <c r="P2512" s="3" t="s">
        <v>221</v>
      </c>
      <c r="Q2512" s="3">
        <v>1</v>
      </c>
      <c r="R2512" s="3" t="s">
        <v>48</v>
      </c>
      <c r="S2512" s="10" t="s">
        <v>18</v>
      </c>
      <c r="T2512" s="10" t="s">
        <v>20</v>
      </c>
      <c r="U2512" s="38">
        <v>9.68</v>
      </c>
      <c r="V2512" s="38">
        <v>9.68</v>
      </c>
      <c r="W2512" s="38">
        <v>9.68</v>
      </c>
      <c r="X2512" s="11" t="s">
        <v>20</v>
      </c>
      <c r="Y2512" s="12"/>
      <c r="Z2512" s="1">
        <v>0</v>
      </c>
      <c r="AA2512" s="9">
        <v>35.17</v>
      </c>
      <c r="AB2512" s="9"/>
      <c r="AC2512" s="50"/>
      <c r="AD2512" s="50"/>
      <c r="AE2512" s="39">
        <v>35.81</v>
      </c>
      <c r="AF2512" s="11">
        <f>IF(Z2512=2,AE2512*1.08,IF(AE2512&lt;=10,(AE2512*1.09),IF(AE2512&lt;=50,(10*1.09)+((AE2512-10)*1.08),IF(AE2512&lt;=100,(10*1.09)+((50-10)*1.08)+((AE2512-50)*1.07),IF(AE2512&lt;=200,(10*1.09)+((50-10)*1.08)+((100-50)*1.07)+((AE2512-100)*1.04),(10*1.09)+((50-10)*1.08)+((100-50)*1.07)+((200-100)*1.04)+((AE2512-200)*1.02))))))</f>
        <v>38.774800000000006</v>
      </c>
      <c r="AG2512" s="11">
        <f>IF(Z2512=1,AF2512*1.08,IF(Z2512=4,AF2512*1.08,IF(Z2512=2,0,IF(AE2512&lt;=100,(AF2512*1.25),IF(AE2512&lt;=200,134.5+((AE2512-100)*1.04*1.16),255.14+((AE2512-200)*1.02*1.12))))))</f>
        <v>48.468500000000006</v>
      </c>
      <c r="AH2512" s="11">
        <f>IF(Z2512=1,0,IF(Z2512=4,0,(AG2512*1.08)))</f>
        <v>52.345980000000012</v>
      </c>
      <c r="AI2512" s="9">
        <f>TRUNC(AF2512,2)</f>
        <v>38.770000000000003</v>
      </c>
      <c r="AJ2512" s="9">
        <f>TRUNC(AG2512,2)</f>
        <v>48.46</v>
      </c>
      <c r="AK2512" s="9">
        <f>TRUNC(AH2512,2)</f>
        <v>52.34</v>
      </c>
      <c r="AL2512" s="13">
        <v>44170</v>
      </c>
      <c r="AM2512" s="13">
        <v>44187</v>
      </c>
      <c r="AN2512" s="13" t="s">
        <v>6546</v>
      </c>
    </row>
    <row r="2513" spans="1:40" ht="57" customHeight="1" x14ac:dyDescent="0.25">
      <c r="A2513" s="1">
        <v>8681735770233</v>
      </c>
      <c r="B2513" s="1" t="s">
        <v>13</v>
      </c>
      <c r="C2513" s="1" t="s">
        <v>14</v>
      </c>
      <c r="D2513" s="2" t="s">
        <v>150</v>
      </c>
      <c r="E2513" s="3" t="s">
        <v>133</v>
      </c>
      <c r="F2513" s="3">
        <v>0</v>
      </c>
      <c r="G2513" s="2">
        <v>1</v>
      </c>
      <c r="H2513" s="3">
        <v>3</v>
      </c>
      <c r="I2513" s="3"/>
      <c r="J2513" s="3"/>
      <c r="K2513" s="3"/>
      <c r="L2513" s="4" t="s">
        <v>6298</v>
      </c>
      <c r="M2513" s="4" t="s">
        <v>17</v>
      </c>
      <c r="N2513" s="3" t="s">
        <v>5906</v>
      </c>
      <c r="O2513" s="3">
        <v>400</v>
      </c>
      <c r="P2513" s="3" t="s">
        <v>76</v>
      </c>
      <c r="Q2513" s="3">
        <v>1</v>
      </c>
      <c r="R2513" s="3" t="s">
        <v>48</v>
      </c>
      <c r="S2513" s="10" t="s">
        <v>18</v>
      </c>
      <c r="T2513" s="10" t="s">
        <v>20</v>
      </c>
      <c r="U2513" s="38">
        <v>4.68</v>
      </c>
      <c r="V2513" s="38">
        <v>4.68</v>
      </c>
      <c r="W2513" s="38">
        <v>4.68</v>
      </c>
      <c r="X2513" s="11" t="s">
        <v>20</v>
      </c>
      <c r="Y2513" s="12"/>
      <c r="Z2513" s="1">
        <v>0</v>
      </c>
      <c r="AA2513" s="9">
        <v>17.579999999999998</v>
      </c>
      <c r="AB2513" s="9"/>
      <c r="AC2513" s="50"/>
      <c r="AD2513" s="50"/>
      <c r="AE2513" s="39">
        <v>17.84</v>
      </c>
      <c r="AF2513" s="11">
        <f>IF(Z2513=2,AE2513*1.08,IF(AE2513&lt;=10,(AE2513*1.09),IF(AE2513&lt;=50,(10*1.09)+((AE2513-10)*1.08),IF(AE2513&lt;=100,(10*1.09)+((50-10)*1.08)+((AE2513-50)*1.07),IF(AE2513&lt;=200,(10*1.09)+((50-10)*1.08)+((100-50)*1.07)+((AE2513-100)*1.04),(10*1.09)+((50-10)*1.08)+((100-50)*1.07)+((200-100)*1.04)+((AE2513-200)*1.02))))))</f>
        <v>19.3672</v>
      </c>
      <c r="AG2513" s="11">
        <f>IF(Z2513=1,AF2513*1.08,IF(Z2513=4,AF2513*1.08,IF(Z2513=2,0,IF(AE2513&lt;=100,(AF2513*1.25),IF(AE2513&lt;=200,134.5+((AE2513-100)*1.04*1.16),255.14+((AE2513-200)*1.02*1.12))))))</f>
        <v>24.209</v>
      </c>
      <c r="AH2513" s="11">
        <f>IF(Z2513=1,0,IF(Z2513=4,0,(AG2513*1.08)))</f>
        <v>26.145720000000001</v>
      </c>
      <c r="AI2513" s="9">
        <f>TRUNC(AF2513,2)</f>
        <v>19.36</v>
      </c>
      <c r="AJ2513" s="9">
        <f>TRUNC(AG2513,2)</f>
        <v>24.2</v>
      </c>
      <c r="AK2513" s="9">
        <f>TRUNC(AH2513,2)</f>
        <v>26.14</v>
      </c>
      <c r="AL2513" s="13">
        <v>44170</v>
      </c>
      <c r="AM2513" s="13">
        <v>44187</v>
      </c>
      <c r="AN2513" s="13" t="s">
        <v>6546</v>
      </c>
    </row>
    <row r="2514" spans="1:40" ht="57" customHeight="1" x14ac:dyDescent="0.25">
      <c r="A2514" s="1">
        <v>8681735770240</v>
      </c>
      <c r="B2514" s="1" t="s">
        <v>13</v>
      </c>
      <c r="C2514" s="1" t="s">
        <v>14</v>
      </c>
      <c r="D2514" s="2" t="s">
        <v>150</v>
      </c>
      <c r="E2514" s="3" t="s">
        <v>133</v>
      </c>
      <c r="F2514" s="3">
        <v>0</v>
      </c>
      <c r="G2514" s="2">
        <v>1</v>
      </c>
      <c r="H2514" s="3">
        <v>3</v>
      </c>
      <c r="I2514" s="3"/>
      <c r="J2514" s="3"/>
      <c r="K2514" s="3"/>
      <c r="L2514" s="4" t="s">
        <v>6315</v>
      </c>
      <c r="M2514" s="4" t="s">
        <v>17</v>
      </c>
      <c r="N2514" s="3" t="s">
        <v>5906</v>
      </c>
      <c r="O2514" s="3" t="s">
        <v>4976</v>
      </c>
      <c r="P2514" s="3" t="s">
        <v>221</v>
      </c>
      <c r="Q2514" s="3">
        <v>1</v>
      </c>
      <c r="R2514" s="3" t="s">
        <v>48</v>
      </c>
      <c r="S2514" s="10" t="s">
        <v>18</v>
      </c>
      <c r="T2514" s="10" t="s">
        <v>20</v>
      </c>
      <c r="U2514" s="38">
        <v>9.36</v>
      </c>
      <c r="V2514" s="38">
        <v>9.36</v>
      </c>
      <c r="W2514" s="38">
        <v>9.36</v>
      </c>
      <c r="X2514" s="11" t="s">
        <v>20</v>
      </c>
      <c r="Y2514" s="12"/>
      <c r="Z2514" s="1">
        <v>0</v>
      </c>
      <c r="AA2514" s="9">
        <v>35.17</v>
      </c>
      <c r="AB2514" s="9"/>
      <c r="AC2514" s="50"/>
      <c r="AD2514" s="50"/>
      <c r="AE2514" s="39">
        <v>35.700000000000003</v>
      </c>
      <c r="AF2514" s="11">
        <f>IF(Z2514=2,AE2514*1.08,IF(AE2514&lt;=10,(AE2514*1.09),IF(AE2514&lt;=50,(10*1.09)+((AE2514-10)*1.08),IF(AE2514&lt;=100,(10*1.09)+((50-10)*1.08)+((AE2514-50)*1.07),IF(AE2514&lt;=200,(10*1.09)+((50-10)*1.08)+((100-50)*1.07)+((AE2514-100)*1.04),(10*1.09)+((50-10)*1.08)+((100-50)*1.07)+((200-100)*1.04)+((AE2514-200)*1.02))))))</f>
        <v>38.656000000000006</v>
      </c>
      <c r="AG2514" s="11">
        <f>IF(Z2514=1,AF2514*1.08,IF(Z2514=4,AF2514*1.08,IF(Z2514=2,0,IF(AE2514&lt;=100,(AF2514*1.25),IF(AE2514&lt;=200,134.5+((AE2514-100)*1.04*1.16),255.14+((AE2514-200)*1.02*1.12))))))</f>
        <v>48.320000000000007</v>
      </c>
      <c r="AH2514" s="11">
        <f>IF(Z2514=1,0,IF(Z2514=4,0,(AG2514*1.08)))</f>
        <v>52.185600000000008</v>
      </c>
      <c r="AI2514" s="9">
        <f>TRUNC(AF2514,2)</f>
        <v>38.65</v>
      </c>
      <c r="AJ2514" s="9">
        <f>TRUNC(AG2514,2)</f>
        <v>48.32</v>
      </c>
      <c r="AK2514" s="9">
        <f>TRUNC(AH2514,2)</f>
        <v>52.18</v>
      </c>
      <c r="AL2514" s="13">
        <v>44170</v>
      </c>
      <c r="AM2514" s="13">
        <v>44187</v>
      </c>
      <c r="AN2514" s="13" t="s">
        <v>6546</v>
      </c>
    </row>
    <row r="2515" spans="1:40" ht="57" customHeight="1" x14ac:dyDescent="0.25">
      <c r="A2515" s="1">
        <v>8699717340015</v>
      </c>
      <c r="B2515" s="1" t="s">
        <v>1692</v>
      </c>
      <c r="C2515" s="1" t="s">
        <v>14</v>
      </c>
      <c r="D2515" s="2" t="s">
        <v>150</v>
      </c>
      <c r="E2515" s="3" t="s">
        <v>133</v>
      </c>
      <c r="F2515" s="3">
        <v>4</v>
      </c>
      <c r="G2515" s="2">
        <v>1</v>
      </c>
      <c r="H2515" s="27">
        <v>3</v>
      </c>
      <c r="I2515" s="3"/>
      <c r="J2515" s="3"/>
      <c r="K2515" s="3"/>
      <c r="L2515" s="4" t="s">
        <v>6467</v>
      </c>
      <c r="M2515" s="4" t="s">
        <v>17</v>
      </c>
      <c r="N2515" s="3" t="s">
        <v>5957</v>
      </c>
      <c r="O2515" s="3">
        <v>2000</v>
      </c>
      <c r="P2515" s="3" t="s">
        <v>76</v>
      </c>
      <c r="Q2515" s="3">
        <v>40</v>
      </c>
      <c r="R2515" s="3" t="s">
        <v>48</v>
      </c>
      <c r="S2515" s="10" t="s">
        <v>18</v>
      </c>
      <c r="T2515" s="3" t="s">
        <v>20</v>
      </c>
      <c r="U2515" s="38">
        <v>2.4500000000000002</v>
      </c>
      <c r="V2515" s="38">
        <v>2.4500000000000002</v>
      </c>
      <c r="W2515" s="38">
        <v>2.4500000000000002</v>
      </c>
      <c r="X2515" s="11" t="s">
        <v>20</v>
      </c>
      <c r="Y2515" s="12"/>
      <c r="Z2515" s="1">
        <v>0</v>
      </c>
      <c r="AA2515" s="9">
        <v>5.63</v>
      </c>
      <c r="AB2515" s="9"/>
      <c r="AC2515" s="50"/>
      <c r="AD2515" s="50"/>
      <c r="AE2515" s="39">
        <v>8.44</v>
      </c>
      <c r="AF2515" s="11">
        <f>IF(Z2515=2,AE2515*1.08,IF(AE2515&lt;=10,(AE2515*1.09),IF(AE2515&lt;=50,(10*1.09)+((AE2515-10)*1.08),IF(AE2515&lt;=100,(10*1.09)+((50-10)*1.08)+((AE2515-50)*1.07),IF(AE2515&lt;=200,(10*1.09)+((50-10)*1.08)+((100-50)*1.07)+((AE2515-100)*1.04),(10*1.09)+((50-10)*1.08)+((100-50)*1.07)+((200-100)*1.04)+((AE2515-200)*1.02))))))</f>
        <v>9.1996000000000002</v>
      </c>
      <c r="AG2515" s="11">
        <f>IF(Z2515=1,AF2515*1.08,IF(Z2515=4,AF2515*1.08,IF(Z2515=2,0,IF(AE2515&lt;=100,(AF2515*1.25),IF(AE2515&lt;=200,134.5+((AE2515-100)*1.04*1.16),255.14+((AE2515-200)*1.02*1.12))))))</f>
        <v>11.499500000000001</v>
      </c>
      <c r="AH2515" s="11">
        <f>IF(Z2515=1,0,IF(Z2515=4,0,(AG2515*1.08)))</f>
        <v>12.419460000000003</v>
      </c>
      <c r="AI2515" s="9">
        <f>TRUNC(AF2515,2)</f>
        <v>9.19</v>
      </c>
      <c r="AJ2515" s="9">
        <f>TRUNC(AG2515,2)</f>
        <v>11.49</v>
      </c>
      <c r="AK2515" s="9">
        <f>TRUNC(AH2515,2)</f>
        <v>12.41</v>
      </c>
      <c r="AL2515" s="13">
        <v>44170</v>
      </c>
      <c r="AM2515" s="13">
        <v>44187</v>
      </c>
      <c r="AN2515" s="13" t="s">
        <v>6546</v>
      </c>
    </row>
    <row r="2516" spans="1:40" ht="57" customHeight="1" x14ac:dyDescent="0.25">
      <c r="A2516" s="1">
        <v>8699708121517</v>
      </c>
      <c r="B2516" s="1" t="s">
        <v>727</v>
      </c>
      <c r="C2516" s="1" t="s">
        <v>728</v>
      </c>
      <c r="D2516" s="2" t="s">
        <v>44</v>
      </c>
      <c r="E2516" s="3" t="s">
        <v>133</v>
      </c>
      <c r="F2516" s="3">
        <v>4</v>
      </c>
      <c r="G2516" s="2">
        <v>2</v>
      </c>
      <c r="H2516" s="27">
        <v>3</v>
      </c>
      <c r="I2516" s="3"/>
      <c r="J2516" s="3"/>
      <c r="K2516" s="3"/>
      <c r="L2516" s="4" t="s">
        <v>729</v>
      </c>
      <c r="M2516" s="4" t="s">
        <v>372</v>
      </c>
      <c r="N2516" s="3" t="s">
        <v>6023</v>
      </c>
      <c r="O2516" s="3">
        <v>25</v>
      </c>
      <c r="P2516" s="3" t="s">
        <v>76</v>
      </c>
      <c r="Q2516" s="3">
        <v>50</v>
      </c>
      <c r="R2516" s="3" t="s">
        <v>48</v>
      </c>
      <c r="S2516" s="10" t="s">
        <v>18</v>
      </c>
      <c r="T2516" s="3" t="s">
        <v>20</v>
      </c>
      <c r="U2516" s="38">
        <v>2.57</v>
      </c>
      <c r="V2516" s="38">
        <v>2.57</v>
      </c>
      <c r="W2516" s="38">
        <v>2.57</v>
      </c>
      <c r="X2516" s="11" t="s">
        <v>20</v>
      </c>
      <c r="Y2516" s="12"/>
      <c r="Z2516" s="1">
        <v>0</v>
      </c>
      <c r="AA2516" s="9">
        <v>5.68</v>
      </c>
      <c r="AB2516" s="9"/>
      <c r="AC2516" s="50"/>
      <c r="AD2516" s="50"/>
      <c r="AE2516" s="39">
        <v>5.75</v>
      </c>
      <c r="AF2516" s="11">
        <f>IF(Z2516=2,AE2516*1.08,IF(AE2516&lt;=10,(AE2516*1.09),IF(AE2516&lt;=50,(10*1.09)+((AE2516-10)*1.08),IF(AE2516&lt;=100,(10*1.09)+((50-10)*1.08)+((AE2516-50)*1.07),IF(AE2516&lt;=200,(10*1.09)+((50-10)*1.08)+((100-50)*1.07)+((AE2516-100)*1.04),(10*1.09)+((50-10)*1.08)+((100-50)*1.07)+((200-100)*1.04)+((AE2516-200)*1.02))))))</f>
        <v>6.2675000000000001</v>
      </c>
      <c r="AG2516" s="11">
        <f>IF(Z2516=1,AF2516*1.08,IF(Z2516=4,AF2516*1.08,IF(Z2516=2,0,IF(AE2516&lt;=100,(AF2516*1.25),IF(AE2516&lt;=200,134.5+((AE2516-100)*1.04*1.16),255.14+((AE2516-200)*1.02*1.12))))))</f>
        <v>7.8343749999999996</v>
      </c>
      <c r="AH2516" s="11">
        <f>IF(Z2516=1,0,IF(Z2516=4,0,(AG2516*1.08)))</f>
        <v>8.4611250000000009</v>
      </c>
      <c r="AI2516" s="9">
        <f>TRUNC(AF2516,2)</f>
        <v>6.26</v>
      </c>
      <c r="AJ2516" s="9">
        <f>TRUNC(AG2516,2)</f>
        <v>7.83</v>
      </c>
      <c r="AK2516" s="9">
        <f>TRUNC(AH2516,2)</f>
        <v>8.4600000000000009</v>
      </c>
      <c r="AL2516" s="13">
        <v>44170</v>
      </c>
      <c r="AM2516" s="13">
        <v>44187</v>
      </c>
      <c r="AN2516" s="13" t="s">
        <v>6546</v>
      </c>
    </row>
    <row r="2517" spans="1:40" ht="57" customHeight="1" x14ac:dyDescent="0.25">
      <c r="A2517" s="1">
        <v>8680741520276</v>
      </c>
      <c r="B2517" s="1" t="s">
        <v>1789</v>
      </c>
      <c r="C2517" s="1" t="s">
        <v>5805</v>
      </c>
      <c r="D2517" s="2" t="s">
        <v>150</v>
      </c>
      <c r="E2517" s="3" t="s">
        <v>5731</v>
      </c>
      <c r="F2517" s="3">
        <v>0</v>
      </c>
      <c r="G2517" s="2">
        <v>1</v>
      </c>
      <c r="H2517" s="27">
        <v>3</v>
      </c>
      <c r="I2517" s="3" t="s">
        <v>1621</v>
      </c>
      <c r="J2517" s="3">
        <v>0</v>
      </c>
      <c r="K2517" s="3" t="s">
        <v>2001</v>
      </c>
      <c r="L2517" s="4" t="s">
        <v>4244</v>
      </c>
      <c r="M2517" s="4" t="s">
        <v>6485</v>
      </c>
      <c r="N2517" s="3" t="s">
        <v>5977</v>
      </c>
      <c r="O2517" s="3" t="s">
        <v>1964</v>
      </c>
      <c r="P2517" s="3" t="s">
        <v>188</v>
      </c>
      <c r="Q2517" s="3">
        <v>10</v>
      </c>
      <c r="R2517" s="3" t="s">
        <v>48</v>
      </c>
      <c r="S2517" s="10" t="s">
        <v>18</v>
      </c>
      <c r="T2517" s="3" t="s">
        <v>20</v>
      </c>
      <c r="U2517" s="38">
        <v>9.24</v>
      </c>
      <c r="V2517" s="38">
        <v>9.24</v>
      </c>
      <c r="W2517" s="38">
        <v>9.24</v>
      </c>
      <c r="X2517" s="11" t="s">
        <v>20</v>
      </c>
      <c r="Y2517" s="12"/>
      <c r="Z2517" s="1">
        <v>0</v>
      </c>
      <c r="AA2517" s="9">
        <v>32.74</v>
      </c>
      <c r="AB2517" s="9"/>
      <c r="AC2517" s="50"/>
      <c r="AD2517" s="50"/>
      <c r="AE2517" s="39">
        <v>33.89</v>
      </c>
      <c r="AF2517" s="11">
        <f>IF(Z2517=2,AE2517*1.08,IF(AE2517&lt;=10,(AE2517*1.09),IF(AE2517&lt;=50,(10*1.09)+((AE2517-10)*1.08),IF(AE2517&lt;=100,(10*1.09)+((50-10)*1.08)+((AE2517-50)*1.07),IF(AE2517&lt;=200,(10*1.09)+((50-10)*1.08)+((100-50)*1.07)+((AE2517-100)*1.04),(10*1.09)+((50-10)*1.08)+((100-50)*1.07)+((200-100)*1.04)+((AE2517-200)*1.02))))))</f>
        <v>36.7012</v>
      </c>
      <c r="AG2517" s="11">
        <f>IF(Z2517=1,AF2517*1.08,IF(Z2517=4,AF2517*1.08,IF(Z2517=2,0,IF(AE2517&lt;=100,(AF2517*1.25),IF(AE2517&lt;=200,134.5+((AE2517-100)*1.04*1.16),255.14+((AE2517-200)*1.02*1.12))))))</f>
        <v>45.8765</v>
      </c>
      <c r="AH2517" s="11">
        <f>IF(Z2517=1,0,IF(Z2517=4,0,(AG2517*1.08)))</f>
        <v>49.546620000000004</v>
      </c>
      <c r="AI2517" s="9">
        <f>TRUNC(AF2517,2)</f>
        <v>36.700000000000003</v>
      </c>
      <c r="AJ2517" s="9">
        <f>TRUNC(AG2517,2)</f>
        <v>45.87</v>
      </c>
      <c r="AK2517" s="9">
        <f>TRUNC(AH2517,2)</f>
        <v>49.54</v>
      </c>
      <c r="AL2517" s="13">
        <v>44170</v>
      </c>
      <c r="AM2517" s="13">
        <v>44187</v>
      </c>
      <c r="AN2517" s="13" t="s">
        <v>6546</v>
      </c>
    </row>
    <row r="2518" spans="1:40" ht="57" customHeight="1" x14ac:dyDescent="0.25">
      <c r="A2518" s="1">
        <v>8699502093430</v>
      </c>
      <c r="B2518" s="1" t="s">
        <v>4325</v>
      </c>
      <c r="C2518" s="1" t="s">
        <v>4326</v>
      </c>
      <c r="D2518" s="2" t="s">
        <v>150</v>
      </c>
      <c r="E2518" s="3" t="s">
        <v>5731</v>
      </c>
      <c r="F2518" s="3">
        <v>0</v>
      </c>
      <c r="G2518" s="2">
        <v>2</v>
      </c>
      <c r="H2518" s="3">
        <v>3</v>
      </c>
      <c r="I2518" s="3"/>
      <c r="J2518" s="3"/>
      <c r="K2518" s="3"/>
      <c r="L2518" s="4" t="s">
        <v>4327</v>
      </c>
      <c r="M2518" s="4" t="s">
        <v>1572</v>
      </c>
      <c r="N2518" s="3" t="s">
        <v>5985</v>
      </c>
      <c r="O2518" s="3">
        <v>50</v>
      </c>
      <c r="P2518" s="3" t="s">
        <v>76</v>
      </c>
      <c r="Q2518" s="3">
        <v>40</v>
      </c>
      <c r="R2518" s="3" t="s">
        <v>48</v>
      </c>
      <c r="S2518" s="10" t="s">
        <v>18</v>
      </c>
      <c r="T2518" s="10" t="s">
        <v>20</v>
      </c>
      <c r="U2518" s="38">
        <v>2.87</v>
      </c>
      <c r="V2518" s="38">
        <v>2.87</v>
      </c>
      <c r="W2518" s="38">
        <v>2.87</v>
      </c>
      <c r="X2518" s="11" t="s">
        <v>20</v>
      </c>
      <c r="Y2518" s="12"/>
      <c r="Z2518" s="1">
        <v>0</v>
      </c>
      <c r="AA2518" s="9">
        <v>9.09</v>
      </c>
      <c r="AB2518" s="9"/>
      <c r="AC2518" s="50"/>
      <c r="AD2518" s="50"/>
      <c r="AE2518" s="39">
        <v>10.09</v>
      </c>
      <c r="AF2518" s="11">
        <f>IF(Z2518=2,AE2518*1.08,IF(AE2518&lt;=10,(AE2518*1.09),IF(AE2518&lt;=50,(10*1.09)+((AE2518-10)*1.08),IF(AE2518&lt;=100,(10*1.09)+((50-10)*1.08)+((AE2518-50)*1.07),IF(AE2518&lt;=200,(10*1.09)+((50-10)*1.08)+((100-50)*1.07)+((AE2518-100)*1.04),(10*1.09)+((50-10)*1.08)+((100-50)*1.07)+((200-100)*1.04)+((AE2518-200)*1.02))))))</f>
        <v>10.997199999999999</v>
      </c>
      <c r="AG2518" s="11">
        <f>IF(Z2518=1,AF2518*1.08,IF(Z2518=4,AF2518*1.08,IF(Z2518=2,0,IF(AE2518&lt;=100,(AF2518*1.25),IF(AE2518&lt;=200,134.5+((AE2518-100)*1.04*1.16),255.14+((AE2518-200)*1.02*1.12))))))</f>
        <v>13.746499999999999</v>
      </c>
      <c r="AH2518" s="11">
        <f>IF(Z2518=1,0,IF(Z2518=4,0,(AG2518*1.08)))</f>
        <v>14.846220000000001</v>
      </c>
      <c r="AI2518" s="9">
        <f>TRUNC(AF2518,2)</f>
        <v>10.99</v>
      </c>
      <c r="AJ2518" s="9">
        <f>TRUNC(AG2518,2)</f>
        <v>13.74</v>
      </c>
      <c r="AK2518" s="9">
        <f>TRUNC(AH2518,2)</f>
        <v>14.84</v>
      </c>
      <c r="AL2518" s="13">
        <v>44170</v>
      </c>
      <c r="AM2518" s="13">
        <v>44187</v>
      </c>
      <c r="AN2518" s="13" t="s">
        <v>6546</v>
      </c>
    </row>
    <row r="2519" spans="1:40" ht="57" customHeight="1" x14ac:dyDescent="0.25">
      <c r="A2519" s="1">
        <v>8699844751647</v>
      </c>
      <c r="B2519" s="1" t="s">
        <v>2503</v>
      </c>
      <c r="C2519" s="1" t="s">
        <v>2504</v>
      </c>
      <c r="D2519" s="2" t="s">
        <v>150</v>
      </c>
      <c r="E2519" s="3" t="s">
        <v>133</v>
      </c>
      <c r="F2519" s="3">
        <v>4</v>
      </c>
      <c r="G2519" s="2">
        <v>1</v>
      </c>
      <c r="H2519" s="27">
        <v>3</v>
      </c>
      <c r="I2519" s="3"/>
      <c r="J2519" s="3"/>
      <c r="K2519" s="3"/>
      <c r="L2519" s="4" t="s">
        <v>4523</v>
      </c>
      <c r="M2519" s="4" t="s">
        <v>4524</v>
      </c>
      <c r="N2519" s="3" t="s">
        <v>5933</v>
      </c>
      <c r="O2519" s="3">
        <v>10</v>
      </c>
      <c r="P2519" s="3" t="s">
        <v>316</v>
      </c>
      <c r="Q2519" s="3">
        <v>5</v>
      </c>
      <c r="R2519" s="3" t="s">
        <v>48</v>
      </c>
      <c r="S2519" s="10" t="s">
        <v>18</v>
      </c>
      <c r="T2519" s="3" t="s">
        <v>20</v>
      </c>
      <c r="U2519" s="38">
        <v>2.63</v>
      </c>
      <c r="V2519" s="38">
        <v>2.63</v>
      </c>
      <c r="W2519" s="38">
        <v>2.63</v>
      </c>
      <c r="X2519" s="11" t="s">
        <v>20</v>
      </c>
      <c r="Y2519" s="12"/>
      <c r="Z2519" s="1">
        <v>0</v>
      </c>
      <c r="AA2519" s="9">
        <v>7.24</v>
      </c>
      <c r="AB2519" s="9"/>
      <c r="AC2519" s="50"/>
      <c r="AD2519" s="50"/>
      <c r="AE2519" s="39">
        <v>7.41</v>
      </c>
      <c r="AF2519" s="11">
        <f>IF(Z2519=2,AE2519*1.08,IF(AE2519&lt;=10,(AE2519*1.09),IF(AE2519&lt;=50,(10*1.09)+((AE2519-10)*1.08),IF(AE2519&lt;=100,(10*1.09)+((50-10)*1.08)+((AE2519-50)*1.07),IF(AE2519&lt;=200,(10*1.09)+((50-10)*1.08)+((100-50)*1.07)+((AE2519-100)*1.04),(10*1.09)+((50-10)*1.08)+((100-50)*1.07)+((200-100)*1.04)+((AE2519-200)*1.02))))))</f>
        <v>8.0769000000000002</v>
      </c>
      <c r="AG2519" s="11">
        <f>IF(Z2519=1,AF2519*1.08,IF(Z2519=4,AF2519*1.08,IF(Z2519=2,0,IF(AE2519&lt;=100,(AF2519*1.25),IF(AE2519&lt;=200,134.5+((AE2519-100)*1.04*1.16),255.14+((AE2519-200)*1.02*1.12))))))</f>
        <v>10.096125000000001</v>
      </c>
      <c r="AH2519" s="11">
        <f>IF(Z2519=1,0,IF(Z2519=4,0,(AG2519*1.08)))</f>
        <v>10.903815000000002</v>
      </c>
      <c r="AI2519" s="9">
        <f>TRUNC(AF2519,2)</f>
        <v>8.07</v>
      </c>
      <c r="AJ2519" s="9">
        <f>TRUNC(AG2519,2)</f>
        <v>10.09</v>
      </c>
      <c r="AK2519" s="9">
        <f>TRUNC(AH2519,2)</f>
        <v>10.9</v>
      </c>
      <c r="AL2519" s="13">
        <v>44170</v>
      </c>
      <c r="AM2519" s="13">
        <v>44187</v>
      </c>
      <c r="AN2519" s="13" t="s">
        <v>6546</v>
      </c>
    </row>
    <row r="2520" spans="1:40" ht="57" customHeight="1" x14ac:dyDescent="0.25">
      <c r="A2520" s="1">
        <v>8699262010265</v>
      </c>
      <c r="B2520" s="1" t="s">
        <v>5634</v>
      </c>
      <c r="C2520" s="1" t="s">
        <v>5636</v>
      </c>
      <c r="D2520" s="2" t="s">
        <v>150</v>
      </c>
      <c r="E2520" s="3" t="s">
        <v>5731</v>
      </c>
      <c r="F2520" s="3">
        <v>0</v>
      </c>
      <c r="G2520" s="29">
        <v>1</v>
      </c>
      <c r="H2520" s="3">
        <v>3</v>
      </c>
      <c r="I2520" s="3"/>
      <c r="J2520" s="3"/>
      <c r="K2520" s="3"/>
      <c r="L2520" s="4" t="s">
        <v>5883</v>
      </c>
      <c r="M2520" s="4" t="s">
        <v>5635</v>
      </c>
      <c r="N2520" s="3" t="s">
        <v>5923</v>
      </c>
      <c r="O2520" s="29" t="s">
        <v>5882</v>
      </c>
      <c r="P2520" s="3" t="s">
        <v>76</v>
      </c>
      <c r="Q2520" s="3">
        <v>28</v>
      </c>
      <c r="R2520" s="3" t="s">
        <v>48</v>
      </c>
      <c r="S2520" s="10" t="s">
        <v>18</v>
      </c>
      <c r="T2520" s="3" t="s">
        <v>20</v>
      </c>
      <c r="U2520" s="38">
        <v>3.17</v>
      </c>
      <c r="V2520" s="38">
        <v>3.17</v>
      </c>
      <c r="W2520" s="38">
        <v>3.17</v>
      </c>
      <c r="X2520" s="11" t="s">
        <v>20</v>
      </c>
      <c r="Y2520" s="12"/>
      <c r="Z2520" s="1">
        <v>0</v>
      </c>
      <c r="AA2520" s="9">
        <v>10.49</v>
      </c>
      <c r="AB2520" s="9"/>
      <c r="AC2520" s="50"/>
      <c r="AD2520" s="50"/>
      <c r="AE2520" s="39">
        <v>11.21</v>
      </c>
      <c r="AF2520" s="11">
        <f>IF(Z2520=2,AE2520*1.08,IF(AE2520&lt;=10,(AE2520*1.09),IF(AE2520&lt;=50,(10*1.09)+((AE2520-10)*1.08),IF(AE2520&lt;=100,(10*1.09)+((50-10)*1.08)+((AE2520-50)*1.07),IF(AE2520&lt;=200,(10*1.09)+((50-10)*1.08)+((100-50)*1.07)+((AE2520-100)*1.04),(10*1.09)+((50-10)*1.08)+((100-50)*1.07)+((200-100)*1.04)+((AE2520-200)*1.02))))))</f>
        <v>12.206800000000001</v>
      </c>
      <c r="AG2520" s="11">
        <f>IF(Z2520=1,AF2520*1.08,IF(Z2520=4,AF2520*1.08,IF(Z2520=2,0,IF(AE2520&lt;=100,(AF2520*1.25),IF(AE2520&lt;=200,134.5+((AE2520-100)*1.04*1.16),255.14+((AE2520-200)*1.02*1.12))))))</f>
        <v>15.258500000000002</v>
      </c>
      <c r="AH2520" s="11">
        <f>IF(Z2520=1,0,IF(Z2520=4,0,(AG2520*1.08)))</f>
        <v>16.479180000000003</v>
      </c>
      <c r="AI2520" s="9">
        <f>TRUNC(AF2520,2)</f>
        <v>12.2</v>
      </c>
      <c r="AJ2520" s="9">
        <f>TRUNC(AG2520,2)</f>
        <v>15.25</v>
      </c>
      <c r="AK2520" s="9">
        <f>TRUNC(AH2520,2)</f>
        <v>16.47</v>
      </c>
      <c r="AL2520" s="13">
        <v>44170</v>
      </c>
      <c r="AM2520" s="13">
        <v>44187</v>
      </c>
      <c r="AN2520" s="13" t="s">
        <v>6546</v>
      </c>
    </row>
    <row r="2521" spans="1:40" ht="57" customHeight="1" x14ac:dyDescent="0.25">
      <c r="A2521" s="1">
        <v>8699828690160</v>
      </c>
      <c r="B2521" s="1" t="s">
        <v>3094</v>
      </c>
      <c r="C2521" s="1" t="s">
        <v>3095</v>
      </c>
      <c r="D2521" s="2" t="s">
        <v>150</v>
      </c>
      <c r="E2521" s="3" t="s">
        <v>133</v>
      </c>
      <c r="F2521" s="3">
        <v>0</v>
      </c>
      <c r="G2521" s="2">
        <v>5</v>
      </c>
      <c r="H2521" s="27">
        <v>3</v>
      </c>
      <c r="I2521" s="3"/>
      <c r="J2521" s="3"/>
      <c r="K2521" s="3"/>
      <c r="L2521" s="4" t="s">
        <v>3106</v>
      </c>
      <c r="M2521" s="4" t="s">
        <v>398</v>
      </c>
      <c r="N2521" s="3" t="s">
        <v>5953</v>
      </c>
      <c r="O2521" s="3" t="s">
        <v>3101</v>
      </c>
      <c r="P2521" s="3" t="s">
        <v>221</v>
      </c>
      <c r="Q2521" s="3">
        <v>1</v>
      </c>
      <c r="R2521" s="3" t="s">
        <v>48</v>
      </c>
      <c r="S2521" s="10" t="s">
        <v>18</v>
      </c>
      <c r="T2521" s="3" t="s">
        <v>20</v>
      </c>
      <c r="U2521" s="38">
        <v>86.86</v>
      </c>
      <c r="V2521" s="38">
        <v>86.86</v>
      </c>
      <c r="W2521" s="38">
        <v>86.86</v>
      </c>
      <c r="X2521" s="11" t="s">
        <v>20</v>
      </c>
      <c r="Y2521" s="12"/>
      <c r="Z2521" s="1">
        <v>0</v>
      </c>
      <c r="AA2521" s="9">
        <v>303.88</v>
      </c>
      <c r="AB2521" s="9"/>
      <c r="AC2521" s="50"/>
      <c r="AD2521" s="50"/>
      <c r="AE2521" s="39">
        <v>308.52</v>
      </c>
      <c r="AF2521" s="11">
        <f>IF(Z2521=2,AE2521*1.08,IF(AE2521&lt;=10,(AE2521*1.09),IF(AE2521&lt;=50,(10*1.09)+((AE2521-10)*1.08),IF(AE2521&lt;=100,(10*1.09)+((50-10)*1.08)+((AE2521-50)*1.07),IF(AE2521&lt;=200,(10*1.09)+((50-10)*1.08)+((100-50)*1.07)+((AE2521-100)*1.04),(10*1.09)+((50-10)*1.08)+((100-50)*1.07)+((200-100)*1.04)+((AE2521-200)*1.02))))))</f>
        <v>322.29039999999998</v>
      </c>
      <c r="AG2521" s="11">
        <f>IF(Z2521=1,AF2521*1.08,IF(Z2521=4,AF2521*1.08,IF(Z2521=2,0,IF(AE2521&lt;=100,(AF2521*1.25),IF(AE2521&lt;=200,134.5+((AE2521-100)*1.04*1.16),255.14+((AE2521-200)*1.02*1.12))))))</f>
        <v>379.113248</v>
      </c>
      <c r="AH2521" s="11">
        <f>IF(Z2521=1,0,IF(Z2521=4,0,(AG2521*1.08)))</f>
        <v>409.44230784000001</v>
      </c>
      <c r="AI2521" s="9">
        <f>TRUNC(AF2521,2)</f>
        <v>322.29000000000002</v>
      </c>
      <c r="AJ2521" s="9">
        <f>TRUNC(AG2521,2)</f>
        <v>379.11</v>
      </c>
      <c r="AK2521" s="9">
        <f>TRUNC(AH2521,2)</f>
        <v>409.44</v>
      </c>
      <c r="AL2521" s="13">
        <v>44170</v>
      </c>
      <c r="AM2521" s="13">
        <v>44187</v>
      </c>
      <c r="AN2521" s="13" t="s">
        <v>6546</v>
      </c>
    </row>
    <row r="2522" spans="1:40" ht="57" customHeight="1" x14ac:dyDescent="0.25">
      <c r="A2522" s="1">
        <v>8699650772096</v>
      </c>
      <c r="B2522" s="1" t="s">
        <v>3094</v>
      </c>
      <c r="C2522" s="1" t="s">
        <v>3095</v>
      </c>
      <c r="D2522" s="2" t="s">
        <v>150</v>
      </c>
      <c r="E2522" s="3" t="s">
        <v>133</v>
      </c>
      <c r="F2522" s="3">
        <v>0</v>
      </c>
      <c r="G2522" s="2">
        <v>1</v>
      </c>
      <c r="H2522" s="3">
        <v>3</v>
      </c>
      <c r="I2522" s="3"/>
      <c r="J2522" s="3"/>
      <c r="K2522" s="3"/>
      <c r="L2522" s="4" t="s">
        <v>3107</v>
      </c>
      <c r="M2522" s="4" t="s">
        <v>398</v>
      </c>
      <c r="N2522" s="3" t="s">
        <v>5911</v>
      </c>
      <c r="O2522" s="3" t="s">
        <v>3108</v>
      </c>
      <c r="P2522" s="3" t="s">
        <v>221</v>
      </c>
      <c r="Q2522" s="3">
        <v>1</v>
      </c>
      <c r="R2522" s="3" t="s">
        <v>48</v>
      </c>
      <c r="S2522" s="10" t="s">
        <v>18</v>
      </c>
      <c r="T2522" s="3" t="s">
        <v>20</v>
      </c>
      <c r="U2522" s="37">
        <v>21.79</v>
      </c>
      <c r="V2522" s="37">
        <v>21.79</v>
      </c>
      <c r="W2522" s="37">
        <v>21.79</v>
      </c>
      <c r="X2522" s="11" t="s">
        <v>20</v>
      </c>
      <c r="Y2522" s="42"/>
      <c r="Z2522" s="1">
        <v>0</v>
      </c>
      <c r="AA2522" s="9">
        <v>78.31</v>
      </c>
      <c r="AB2522" s="9"/>
      <c r="AC2522" s="50"/>
      <c r="AD2522" s="50"/>
      <c r="AE2522" s="39">
        <v>78.67</v>
      </c>
      <c r="AF2522" s="11">
        <f>IF(Z2522=2,AE2522*1.08,IF(AE2522&lt;=10,(AE2522*1.09),IF(AE2522&lt;=50,(10*1.09)+((AE2522-10)*1.08),IF(AE2522&lt;=100,(10*1.09)+((50-10)*1.08)+((AE2522-50)*1.07),IF(AE2522&lt;=200,(10*1.09)+((50-10)*1.08)+((100-50)*1.07)+((AE2522-100)*1.04),(10*1.09)+((50-10)*1.08)+((100-50)*1.07)+((200-100)*1.04)+((AE2522-200)*1.02))))))</f>
        <v>84.776900000000012</v>
      </c>
      <c r="AG2522" s="11">
        <f>IF(Z2522=1,AF2522*1.08,IF(Z2522=4,AF2522*1.08,IF(Z2522=2,0,IF(AE2522&lt;=100,(AF2522*1.25),IF(AE2522&lt;=200,134.5+((AE2522-100)*1.04*1.16),255.14+((AE2522-200)*1.02*1.12))))))</f>
        <v>105.97112500000001</v>
      </c>
      <c r="AH2522" s="11">
        <f>IF(Z2522=1,0,IF(Z2522=4,0,(AG2522*1.08)))</f>
        <v>114.44881500000002</v>
      </c>
      <c r="AI2522" s="9">
        <f>TRUNC(AF2522,2)</f>
        <v>84.77</v>
      </c>
      <c r="AJ2522" s="9">
        <f>TRUNC(AG2522,2)</f>
        <v>105.97</v>
      </c>
      <c r="AK2522" s="9">
        <f>TRUNC(AH2522,2)</f>
        <v>114.44</v>
      </c>
      <c r="AL2522" s="13">
        <v>44170</v>
      </c>
      <c r="AM2522" s="13">
        <v>44187</v>
      </c>
      <c r="AN2522" s="13" t="s">
        <v>6546</v>
      </c>
    </row>
    <row r="2523" spans="1:40" ht="57" customHeight="1" x14ac:dyDescent="0.25">
      <c r="A2523" s="1">
        <v>8699650772089</v>
      </c>
      <c r="B2523" s="1" t="s">
        <v>3094</v>
      </c>
      <c r="C2523" s="1" t="s">
        <v>3095</v>
      </c>
      <c r="D2523" s="2" t="s">
        <v>150</v>
      </c>
      <c r="E2523" s="3" t="s">
        <v>133</v>
      </c>
      <c r="F2523" s="3">
        <v>0</v>
      </c>
      <c r="G2523" s="2">
        <v>1</v>
      </c>
      <c r="H2523" s="3">
        <v>3</v>
      </c>
      <c r="I2523" s="3"/>
      <c r="J2523" s="3"/>
      <c r="K2523" s="3"/>
      <c r="L2523" s="4" t="s">
        <v>3109</v>
      </c>
      <c r="M2523" s="4" t="s">
        <v>398</v>
      </c>
      <c r="N2523" s="3" t="s">
        <v>5911</v>
      </c>
      <c r="O2523" s="3" t="s">
        <v>3110</v>
      </c>
      <c r="P2523" s="3" t="s">
        <v>221</v>
      </c>
      <c r="Q2523" s="3">
        <v>1</v>
      </c>
      <c r="R2523" s="3" t="s">
        <v>48</v>
      </c>
      <c r="S2523" s="10" t="s">
        <v>18</v>
      </c>
      <c r="T2523" s="3" t="s">
        <v>20</v>
      </c>
      <c r="U2523" s="38">
        <v>68.06</v>
      </c>
      <c r="V2523" s="38">
        <v>68.06</v>
      </c>
      <c r="W2523" s="38">
        <v>68.06</v>
      </c>
      <c r="X2523" s="11" t="s">
        <v>20</v>
      </c>
      <c r="Y2523" s="42"/>
      <c r="Z2523" s="1">
        <v>0</v>
      </c>
      <c r="AA2523" s="9">
        <v>235.02</v>
      </c>
      <c r="AB2523" s="9"/>
      <c r="AC2523" s="50"/>
      <c r="AD2523" s="50"/>
      <c r="AE2523" s="39">
        <v>236.14</v>
      </c>
      <c r="AF2523" s="11">
        <f>IF(Z2523=2,AE2523*1.08,IF(AE2523&lt;=10,(AE2523*1.09),IF(AE2523&lt;=50,(10*1.09)+((AE2523-10)*1.08),IF(AE2523&lt;=100,(10*1.09)+((50-10)*1.08)+((AE2523-50)*1.07),IF(AE2523&lt;=200,(10*1.09)+((50-10)*1.08)+((100-50)*1.07)+((AE2523-100)*1.04),(10*1.09)+((50-10)*1.08)+((100-50)*1.07)+((200-100)*1.04)+((AE2523-200)*1.02))))))</f>
        <v>248.46279999999999</v>
      </c>
      <c r="AG2523" s="11">
        <f>IF(Z2523=1,AF2523*1.08,IF(Z2523=4,AF2523*1.08,IF(Z2523=2,0,IF(AE2523&lt;=100,(AF2523*1.25),IF(AE2523&lt;=200,134.5+((AE2523-100)*1.04*1.16),255.14+((AE2523-200)*1.02*1.12))))))</f>
        <v>296.42633599999999</v>
      </c>
      <c r="AH2523" s="11">
        <f>IF(Z2523=1,0,IF(Z2523=4,0,(AG2523*1.08)))</f>
        <v>320.14044288000002</v>
      </c>
      <c r="AI2523" s="9">
        <f>TRUNC(AF2523,2)</f>
        <v>248.46</v>
      </c>
      <c r="AJ2523" s="9">
        <f>TRUNC(AG2523,2)</f>
        <v>296.42</v>
      </c>
      <c r="AK2523" s="9">
        <f>TRUNC(AH2523,2)</f>
        <v>320.14</v>
      </c>
      <c r="AL2523" s="13">
        <v>44170</v>
      </c>
      <c r="AM2523" s="13">
        <v>44187</v>
      </c>
      <c r="AN2523" s="13" t="s">
        <v>6546</v>
      </c>
    </row>
    <row r="2524" spans="1:40" ht="57" customHeight="1" x14ac:dyDescent="0.25">
      <c r="A2524" s="1">
        <v>8697772570019</v>
      </c>
      <c r="B2524" s="1" t="s">
        <v>2497</v>
      </c>
      <c r="C2524" s="1" t="s">
        <v>2498</v>
      </c>
      <c r="D2524" s="2" t="s">
        <v>150</v>
      </c>
      <c r="E2524" s="3" t="s">
        <v>133</v>
      </c>
      <c r="F2524" s="3">
        <v>4</v>
      </c>
      <c r="G2524" s="2">
        <v>1</v>
      </c>
      <c r="H2524" s="27">
        <v>3</v>
      </c>
      <c r="I2524" s="3"/>
      <c r="J2524" s="3"/>
      <c r="K2524" s="3"/>
      <c r="L2524" s="4" t="s">
        <v>6132</v>
      </c>
      <c r="M2524" s="4" t="s">
        <v>1336</v>
      </c>
      <c r="N2524" s="3" t="s">
        <v>6014</v>
      </c>
      <c r="O2524" s="3">
        <v>50</v>
      </c>
      <c r="P2524" s="3" t="s">
        <v>221</v>
      </c>
      <c r="Q2524" s="3">
        <v>100</v>
      </c>
      <c r="R2524" s="3" t="s">
        <v>48</v>
      </c>
      <c r="S2524" s="10" t="s">
        <v>18</v>
      </c>
      <c r="T2524" s="3" t="s">
        <v>20</v>
      </c>
      <c r="U2524" s="38">
        <v>2.04</v>
      </c>
      <c r="V2524" s="38">
        <v>2.04</v>
      </c>
      <c r="W2524" s="38">
        <v>2.04</v>
      </c>
      <c r="X2524" s="11" t="s">
        <v>20</v>
      </c>
      <c r="Y2524" s="12"/>
      <c r="Z2524" s="1">
        <v>0</v>
      </c>
      <c r="AA2524" s="9">
        <v>4.79</v>
      </c>
      <c r="AB2524" s="9"/>
      <c r="AC2524" s="50"/>
      <c r="AD2524" s="50"/>
      <c r="AE2524" s="39">
        <v>7.18</v>
      </c>
      <c r="AF2524" s="11">
        <f>IF(Z2524=2,AE2524*1.08,IF(AE2524&lt;=10,(AE2524*1.09),IF(AE2524&lt;=50,(10*1.09)+((AE2524-10)*1.08),IF(AE2524&lt;=100,(10*1.09)+((50-10)*1.08)+((AE2524-50)*1.07),IF(AE2524&lt;=200,(10*1.09)+((50-10)*1.08)+((100-50)*1.07)+((AE2524-100)*1.04),(10*1.09)+((50-10)*1.08)+((100-50)*1.07)+((200-100)*1.04)+((AE2524-200)*1.02))))))</f>
        <v>7.8262</v>
      </c>
      <c r="AG2524" s="11">
        <f>IF(Z2524=1,AF2524*1.08,IF(Z2524=4,AF2524*1.08,IF(Z2524=2,0,IF(AE2524&lt;=100,(AF2524*1.25),IF(AE2524&lt;=200,134.5+((AE2524-100)*1.04*1.16),255.14+((AE2524-200)*1.02*1.12))))))</f>
        <v>9.7827500000000001</v>
      </c>
      <c r="AH2524" s="11">
        <f>IF(Z2524=1,0,IF(Z2524=4,0,(AG2524*1.08)))</f>
        <v>10.565370000000001</v>
      </c>
      <c r="AI2524" s="9">
        <f>TRUNC(AF2524,2)</f>
        <v>7.82</v>
      </c>
      <c r="AJ2524" s="9">
        <f>TRUNC(AG2524,2)</f>
        <v>9.7799999999999994</v>
      </c>
      <c r="AK2524" s="9">
        <f>TRUNC(AH2524,2)</f>
        <v>10.56</v>
      </c>
      <c r="AL2524" s="13">
        <v>44170</v>
      </c>
      <c r="AM2524" s="13">
        <v>44187</v>
      </c>
      <c r="AN2524" s="13" t="s">
        <v>6546</v>
      </c>
    </row>
    <row r="2525" spans="1:40" ht="57" customHeight="1" x14ac:dyDescent="0.25">
      <c r="A2525" s="1">
        <v>8699828570110</v>
      </c>
      <c r="B2525" s="1" t="s">
        <v>2497</v>
      </c>
      <c r="C2525" s="1" t="s">
        <v>2498</v>
      </c>
      <c r="D2525" s="2" t="s">
        <v>150</v>
      </c>
      <c r="E2525" s="3" t="s">
        <v>133</v>
      </c>
      <c r="F2525" s="3">
        <v>4</v>
      </c>
      <c r="G2525" s="2">
        <v>1</v>
      </c>
      <c r="H2525" s="3">
        <v>3</v>
      </c>
      <c r="I2525" s="3"/>
      <c r="J2525" s="3"/>
      <c r="K2525" s="3"/>
      <c r="L2525" s="4" t="s">
        <v>5371</v>
      </c>
      <c r="M2525" s="4" t="s">
        <v>1336</v>
      </c>
      <c r="N2525" s="3" t="s">
        <v>5953</v>
      </c>
      <c r="O2525" s="3">
        <v>20</v>
      </c>
      <c r="P2525" s="3" t="s">
        <v>221</v>
      </c>
      <c r="Q2525" s="3">
        <v>100</v>
      </c>
      <c r="R2525" s="3" t="s">
        <v>48</v>
      </c>
      <c r="S2525" s="10" t="s">
        <v>18</v>
      </c>
      <c r="T2525" s="3" t="s">
        <v>20</v>
      </c>
      <c r="U2525" s="38">
        <v>1.85</v>
      </c>
      <c r="V2525" s="38">
        <v>1.85</v>
      </c>
      <c r="W2525" s="38">
        <v>1.85</v>
      </c>
      <c r="X2525" s="11" t="s">
        <v>20</v>
      </c>
      <c r="Y2525" s="12"/>
      <c r="Z2525" s="1">
        <v>0</v>
      </c>
      <c r="AA2525" s="9">
        <v>4.6500000000000004</v>
      </c>
      <c r="AB2525" s="9"/>
      <c r="AC2525" s="50"/>
      <c r="AD2525" s="50"/>
      <c r="AE2525" s="39">
        <v>4.7</v>
      </c>
      <c r="AF2525" s="11">
        <f>IF(Z2525=2,AE2525*1.08,IF(AE2525&lt;=10,(AE2525*1.09),IF(AE2525&lt;=50,(10*1.09)+((AE2525-10)*1.08),IF(AE2525&lt;=100,(10*1.09)+((50-10)*1.08)+((AE2525-50)*1.07),IF(AE2525&lt;=200,(10*1.09)+((50-10)*1.08)+((100-50)*1.07)+((AE2525-100)*1.04),(10*1.09)+((50-10)*1.08)+((100-50)*1.07)+((200-100)*1.04)+((AE2525-200)*1.02))))))</f>
        <v>5.1230000000000002</v>
      </c>
      <c r="AG2525" s="11">
        <f>IF(Z2525=1,AF2525*1.08,IF(Z2525=4,AF2525*1.08,IF(Z2525=2,0,IF(AE2525&lt;=100,(AF2525*1.25),IF(AE2525&lt;=200,134.5+((AE2525-100)*1.04*1.16),255.14+((AE2525-200)*1.02*1.12))))))</f>
        <v>6.4037500000000005</v>
      </c>
      <c r="AH2525" s="11">
        <f>IF(Z2525=1,0,IF(Z2525=4,0,(AG2525*1.08)))</f>
        <v>6.9160500000000011</v>
      </c>
      <c r="AI2525" s="9">
        <f>TRUNC(AF2525,2)</f>
        <v>5.12</v>
      </c>
      <c r="AJ2525" s="9">
        <f>TRUNC(AG2525,2)</f>
        <v>6.4</v>
      </c>
      <c r="AK2525" s="9">
        <f>TRUNC(AH2525,2)</f>
        <v>6.91</v>
      </c>
      <c r="AL2525" s="13">
        <v>44170</v>
      </c>
      <c r="AM2525" s="13">
        <v>44187</v>
      </c>
      <c r="AN2525" s="13" t="s">
        <v>6546</v>
      </c>
    </row>
    <row r="2526" spans="1:40" ht="57" customHeight="1" x14ac:dyDescent="0.25">
      <c r="A2526" s="1">
        <v>8699828570103</v>
      </c>
      <c r="B2526" s="1" t="s">
        <v>2497</v>
      </c>
      <c r="C2526" s="1" t="s">
        <v>2498</v>
      </c>
      <c r="D2526" s="2" t="s">
        <v>150</v>
      </c>
      <c r="E2526" s="3" t="s">
        <v>133</v>
      </c>
      <c r="F2526" s="3">
        <v>4</v>
      </c>
      <c r="G2526" s="2">
        <v>1</v>
      </c>
      <c r="H2526" s="3">
        <v>3</v>
      </c>
      <c r="I2526" s="3"/>
      <c r="J2526" s="3"/>
      <c r="K2526" s="3"/>
      <c r="L2526" s="4" t="s">
        <v>5398</v>
      </c>
      <c r="M2526" s="4" t="s">
        <v>1336</v>
      </c>
      <c r="N2526" s="3" t="s">
        <v>5953</v>
      </c>
      <c r="O2526" s="3">
        <v>50</v>
      </c>
      <c r="P2526" s="3" t="s">
        <v>221</v>
      </c>
      <c r="Q2526" s="3">
        <v>100</v>
      </c>
      <c r="R2526" s="3" t="s">
        <v>48</v>
      </c>
      <c r="S2526" s="10" t="s">
        <v>18</v>
      </c>
      <c r="T2526" s="3" t="s">
        <v>20</v>
      </c>
      <c r="U2526" s="38">
        <v>2.6</v>
      </c>
      <c r="V2526" s="38">
        <v>2.6</v>
      </c>
      <c r="W2526" s="38">
        <v>2.6</v>
      </c>
      <c r="X2526" s="11" t="s">
        <v>20</v>
      </c>
      <c r="Y2526" s="12"/>
      <c r="Z2526" s="1">
        <v>0</v>
      </c>
      <c r="AA2526" s="9">
        <v>7.66</v>
      </c>
      <c r="AB2526" s="9"/>
      <c r="AC2526" s="50"/>
      <c r="AD2526" s="50"/>
      <c r="AE2526" s="39">
        <v>7.75</v>
      </c>
      <c r="AF2526" s="11">
        <f>IF(Z2526=2,AE2526*1.08,IF(AE2526&lt;=10,(AE2526*1.09),IF(AE2526&lt;=50,(10*1.09)+((AE2526-10)*1.08),IF(AE2526&lt;=100,(10*1.09)+((50-10)*1.08)+((AE2526-50)*1.07),IF(AE2526&lt;=200,(10*1.09)+((50-10)*1.08)+((100-50)*1.07)+((AE2526-100)*1.04),(10*1.09)+((50-10)*1.08)+((100-50)*1.07)+((200-100)*1.04)+((AE2526-200)*1.02))))))</f>
        <v>8.4474999999999998</v>
      </c>
      <c r="AG2526" s="11">
        <f>IF(Z2526=1,AF2526*1.08,IF(Z2526=4,AF2526*1.08,IF(Z2526=2,0,IF(AE2526&lt;=100,(AF2526*1.25),IF(AE2526&lt;=200,134.5+((AE2526-100)*1.04*1.16),255.14+((AE2526-200)*1.02*1.12))))))</f>
        <v>10.559374999999999</v>
      </c>
      <c r="AH2526" s="11">
        <f>IF(Z2526=1,0,IF(Z2526=4,0,(AG2526*1.08)))</f>
        <v>11.404125000000001</v>
      </c>
      <c r="AI2526" s="9">
        <f>TRUNC(AF2526,2)</f>
        <v>8.44</v>
      </c>
      <c r="AJ2526" s="9">
        <f>TRUNC(AG2526,2)</f>
        <v>10.55</v>
      </c>
      <c r="AK2526" s="9">
        <f>TRUNC(AH2526,2)</f>
        <v>11.4</v>
      </c>
      <c r="AL2526" s="13">
        <v>44170</v>
      </c>
      <c r="AM2526" s="13">
        <v>44187</v>
      </c>
      <c r="AN2526" s="13" t="s">
        <v>6546</v>
      </c>
    </row>
    <row r="2527" spans="1:40" ht="57" customHeight="1" x14ac:dyDescent="0.25">
      <c r="A2527" s="1">
        <v>8699591640010</v>
      </c>
      <c r="B2527" s="1" t="s">
        <v>1252</v>
      </c>
      <c r="C2527" s="1" t="s">
        <v>1253</v>
      </c>
      <c r="D2527" s="2" t="s">
        <v>150</v>
      </c>
      <c r="E2527" s="3" t="s">
        <v>133</v>
      </c>
      <c r="F2527" s="3">
        <v>4</v>
      </c>
      <c r="G2527" s="2">
        <v>2</v>
      </c>
      <c r="H2527" s="3">
        <v>3</v>
      </c>
      <c r="I2527" s="3"/>
      <c r="J2527" s="3"/>
      <c r="K2527" s="3"/>
      <c r="L2527" s="4" t="s">
        <v>4527</v>
      </c>
      <c r="M2527" s="4" t="s">
        <v>902</v>
      </c>
      <c r="N2527" s="3" t="s">
        <v>5950</v>
      </c>
      <c r="O2527" s="3">
        <v>150</v>
      </c>
      <c r="P2527" s="3" t="s">
        <v>316</v>
      </c>
      <c r="Q2527" s="3">
        <v>1</v>
      </c>
      <c r="R2527" s="3" t="s">
        <v>48</v>
      </c>
      <c r="S2527" s="10" t="s">
        <v>18</v>
      </c>
      <c r="T2527" s="3" t="s">
        <v>20</v>
      </c>
      <c r="U2527" s="38">
        <v>3.46</v>
      </c>
      <c r="V2527" s="38">
        <v>3.46</v>
      </c>
      <c r="W2527" s="38">
        <v>3.46</v>
      </c>
      <c r="X2527" s="11" t="s">
        <v>20</v>
      </c>
      <c r="Y2527" s="12"/>
      <c r="Z2527" s="1">
        <v>0</v>
      </c>
      <c r="AA2527" s="9">
        <v>12.4</v>
      </c>
      <c r="AB2527" s="9"/>
      <c r="AC2527" s="50"/>
      <c r="AD2527" s="50"/>
      <c r="AE2527" s="39">
        <v>13.17</v>
      </c>
      <c r="AF2527" s="11">
        <f>IF(Z2527=2,AE2527*1.08,IF(AE2527&lt;=10,(AE2527*1.09),IF(AE2527&lt;=50,(10*1.09)+((AE2527-10)*1.08),IF(AE2527&lt;=100,(10*1.09)+((50-10)*1.08)+((AE2527-50)*1.07),IF(AE2527&lt;=200,(10*1.09)+((50-10)*1.08)+((100-50)*1.07)+((AE2527-100)*1.04),(10*1.09)+((50-10)*1.08)+((100-50)*1.07)+((200-100)*1.04)+((AE2527-200)*1.02))))))</f>
        <v>14.323600000000001</v>
      </c>
      <c r="AG2527" s="11">
        <f>IF(Z2527=1,AF2527*1.08,IF(Z2527=4,AF2527*1.08,IF(Z2527=2,0,IF(AE2527&lt;=100,(AF2527*1.25),IF(AE2527&lt;=200,134.5+((AE2527-100)*1.04*1.16),255.14+((AE2527-200)*1.02*1.12))))))</f>
        <v>17.904500000000002</v>
      </c>
      <c r="AH2527" s="11">
        <f>IF(Z2527=1,0,IF(Z2527=4,0,(AG2527*1.08)))</f>
        <v>19.336860000000005</v>
      </c>
      <c r="AI2527" s="9">
        <f>TRUNC(AF2527,2)</f>
        <v>14.32</v>
      </c>
      <c r="AJ2527" s="9">
        <f>TRUNC(AG2527,2)</f>
        <v>17.899999999999999</v>
      </c>
      <c r="AK2527" s="9">
        <f>TRUNC(AH2527,2)</f>
        <v>19.329999999999998</v>
      </c>
      <c r="AL2527" s="13">
        <v>44170</v>
      </c>
      <c r="AM2527" s="13">
        <v>44187</v>
      </c>
      <c r="AN2527" s="13" t="s">
        <v>6546</v>
      </c>
    </row>
    <row r="2528" spans="1:40" ht="57" customHeight="1" x14ac:dyDescent="0.25">
      <c r="A2528" s="1">
        <v>8699622280253</v>
      </c>
      <c r="B2528" s="1" t="s">
        <v>846</v>
      </c>
      <c r="C2528" s="1" t="s">
        <v>847</v>
      </c>
      <c r="D2528" s="2" t="s">
        <v>150</v>
      </c>
      <c r="E2528" s="3" t="s">
        <v>5731</v>
      </c>
      <c r="F2528" s="3">
        <v>0</v>
      </c>
      <c r="G2528" s="2">
        <v>1</v>
      </c>
      <c r="H2528" s="27">
        <v>3</v>
      </c>
      <c r="I2528" s="3"/>
      <c r="J2528" s="3"/>
      <c r="K2528" s="3"/>
      <c r="L2528" s="4" t="s">
        <v>6439</v>
      </c>
      <c r="M2528" s="4" t="s">
        <v>22</v>
      </c>
      <c r="N2528" s="3" t="s">
        <v>6017</v>
      </c>
      <c r="O2528" s="3" t="s">
        <v>839</v>
      </c>
      <c r="P2528" s="3" t="s">
        <v>76</v>
      </c>
      <c r="Q2528" s="3">
        <v>70</v>
      </c>
      <c r="R2528" s="3" t="s">
        <v>48</v>
      </c>
      <c r="S2528" s="10" t="s">
        <v>18</v>
      </c>
      <c r="T2528" s="3" t="s">
        <v>20</v>
      </c>
      <c r="U2528" s="38">
        <v>3.48</v>
      </c>
      <c r="V2528" s="38">
        <v>3.48</v>
      </c>
      <c r="W2528" s="38">
        <v>3.48</v>
      </c>
      <c r="X2528" s="11" t="s">
        <v>20</v>
      </c>
      <c r="Y2528" s="12"/>
      <c r="Z2528" s="1">
        <v>0</v>
      </c>
      <c r="AA2528" s="9">
        <v>8.5500000000000007</v>
      </c>
      <c r="AB2528" s="9"/>
      <c r="AC2528" s="50"/>
      <c r="AD2528" s="50"/>
      <c r="AE2528" s="39">
        <v>11.29</v>
      </c>
      <c r="AF2528" s="11">
        <f>IF(Z2528=2,AE2528*1.08,IF(AE2528&lt;=10,(AE2528*1.09),IF(AE2528&lt;=50,(10*1.09)+((AE2528-10)*1.08),IF(AE2528&lt;=100,(10*1.09)+((50-10)*1.08)+((AE2528-50)*1.07),IF(AE2528&lt;=200,(10*1.09)+((50-10)*1.08)+((100-50)*1.07)+((AE2528-100)*1.04),(10*1.09)+((50-10)*1.08)+((100-50)*1.07)+((200-100)*1.04)+((AE2528-200)*1.02))))))</f>
        <v>12.293199999999999</v>
      </c>
      <c r="AG2528" s="11">
        <f>IF(Z2528=1,AF2528*1.08,IF(Z2528=4,AF2528*1.08,IF(Z2528=2,0,IF(AE2528&lt;=100,(AF2528*1.25),IF(AE2528&lt;=200,134.5+((AE2528-100)*1.04*1.16),255.14+((AE2528-200)*1.02*1.12))))))</f>
        <v>15.366499999999998</v>
      </c>
      <c r="AH2528" s="11">
        <f>IF(Z2528=1,0,IF(Z2528=4,0,(AG2528*1.08)))</f>
        <v>16.59582</v>
      </c>
      <c r="AI2528" s="9">
        <f>TRUNC(AF2528,2)</f>
        <v>12.29</v>
      </c>
      <c r="AJ2528" s="9">
        <f>TRUNC(AG2528,2)</f>
        <v>15.36</v>
      </c>
      <c r="AK2528" s="9">
        <f>TRUNC(AH2528,2)</f>
        <v>16.59</v>
      </c>
      <c r="AL2528" s="13">
        <v>44170</v>
      </c>
      <c r="AM2528" s="13">
        <v>44187</v>
      </c>
      <c r="AN2528" s="13" t="s">
        <v>6546</v>
      </c>
    </row>
    <row r="2529" spans="1:40" ht="57" customHeight="1" x14ac:dyDescent="0.25">
      <c r="A2529" s="1">
        <v>8699591650286</v>
      </c>
      <c r="B2529" s="1" t="s">
        <v>4530</v>
      </c>
      <c r="C2529" s="1" t="s">
        <v>4531</v>
      </c>
      <c r="D2529" s="2" t="s">
        <v>150</v>
      </c>
      <c r="E2529" s="3" t="s">
        <v>133</v>
      </c>
      <c r="F2529" s="3">
        <v>4</v>
      </c>
      <c r="G2529" s="2">
        <v>2</v>
      </c>
      <c r="H2529" s="27">
        <v>3</v>
      </c>
      <c r="I2529" s="3"/>
      <c r="J2529" s="3"/>
      <c r="K2529" s="3"/>
      <c r="L2529" s="4" t="s">
        <v>4532</v>
      </c>
      <c r="M2529" s="4" t="s">
        <v>4533</v>
      </c>
      <c r="N2529" s="3" t="s">
        <v>5950</v>
      </c>
      <c r="O2529" s="3" t="s">
        <v>2824</v>
      </c>
      <c r="P2529" s="3" t="s">
        <v>221</v>
      </c>
      <c r="Q2529" s="3">
        <v>100</v>
      </c>
      <c r="R2529" s="3" t="s">
        <v>48</v>
      </c>
      <c r="S2529" s="10" t="s">
        <v>18</v>
      </c>
      <c r="T2529" s="3" t="s">
        <v>20</v>
      </c>
      <c r="U2529" s="38">
        <v>1.85</v>
      </c>
      <c r="V2529" s="38">
        <v>1.85</v>
      </c>
      <c r="W2529" s="38">
        <v>1.85</v>
      </c>
      <c r="X2529" s="11" t="s">
        <v>20</v>
      </c>
      <c r="Y2529" s="12"/>
      <c r="Z2529" s="1">
        <v>0</v>
      </c>
      <c r="AA2529" s="9">
        <v>6.36</v>
      </c>
      <c r="AB2529" s="9"/>
      <c r="AC2529" s="50"/>
      <c r="AD2529" s="50"/>
      <c r="AE2529" s="39">
        <v>7.04</v>
      </c>
      <c r="AF2529" s="11">
        <f>IF(Z2529=2,AE2529*1.08,IF(AE2529&lt;=10,(AE2529*1.09),IF(AE2529&lt;=50,(10*1.09)+((AE2529-10)*1.08),IF(AE2529&lt;=100,(10*1.09)+((50-10)*1.08)+((AE2529-50)*1.07),IF(AE2529&lt;=200,(10*1.09)+((50-10)*1.08)+((100-50)*1.07)+((AE2529-100)*1.04),(10*1.09)+((50-10)*1.08)+((100-50)*1.07)+((200-100)*1.04)+((AE2529-200)*1.02))))))</f>
        <v>7.6736000000000004</v>
      </c>
      <c r="AG2529" s="11">
        <f>IF(Z2529=1,AF2529*1.08,IF(Z2529=4,AF2529*1.08,IF(Z2529=2,0,IF(AE2529&lt;=100,(AF2529*1.25),IF(AE2529&lt;=200,134.5+((AE2529-100)*1.04*1.16),255.14+((AE2529-200)*1.02*1.12))))))</f>
        <v>9.5920000000000005</v>
      </c>
      <c r="AH2529" s="11">
        <f>IF(Z2529=1,0,IF(Z2529=4,0,(AG2529*1.08)))</f>
        <v>10.359360000000001</v>
      </c>
      <c r="AI2529" s="9">
        <f>TRUNC(AF2529,2)</f>
        <v>7.67</v>
      </c>
      <c r="AJ2529" s="9">
        <f>TRUNC(AG2529,2)</f>
        <v>9.59</v>
      </c>
      <c r="AK2529" s="9">
        <f>TRUNC(AH2529,2)</f>
        <v>10.35</v>
      </c>
      <c r="AL2529" s="13">
        <v>44170</v>
      </c>
      <c r="AM2529" s="13">
        <v>44187</v>
      </c>
      <c r="AN2529" s="13" t="s">
        <v>6546</v>
      </c>
    </row>
    <row r="2530" spans="1:40" ht="57" customHeight="1" x14ac:dyDescent="0.25">
      <c r="A2530" s="1">
        <v>8681911570015</v>
      </c>
      <c r="B2530" s="1" t="s">
        <v>233</v>
      </c>
      <c r="C2530" s="1" t="s">
        <v>293</v>
      </c>
      <c r="D2530" s="2" t="s">
        <v>150</v>
      </c>
      <c r="E2530" s="3" t="s">
        <v>133</v>
      </c>
      <c r="F2530" s="3">
        <v>4</v>
      </c>
      <c r="G2530" s="2">
        <v>1</v>
      </c>
      <c r="H2530" s="27">
        <v>3</v>
      </c>
      <c r="I2530" s="3"/>
      <c r="J2530" s="3"/>
      <c r="K2530" s="3"/>
      <c r="L2530" s="4" t="s">
        <v>5545</v>
      </c>
      <c r="M2530" s="4" t="s">
        <v>4534</v>
      </c>
      <c r="N2530" s="3" t="s">
        <v>6058</v>
      </c>
      <c r="O2530" s="3" t="s">
        <v>4535</v>
      </c>
      <c r="P2530" s="3" t="s">
        <v>76</v>
      </c>
      <c r="Q2530" s="3">
        <v>100</v>
      </c>
      <c r="R2530" s="3" t="s">
        <v>48</v>
      </c>
      <c r="S2530" s="10" t="s">
        <v>18</v>
      </c>
      <c r="T2530" s="3" t="s">
        <v>20</v>
      </c>
      <c r="U2530" s="38">
        <v>3.41</v>
      </c>
      <c r="V2530" s="38">
        <v>3.41</v>
      </c>
      <c r="W2530" s="38">
        <v>3.41</v>
      </c>
      <c r="X2530" s="11" t="s">
        <v>20</v>
      </c>
      <c r="Y2530" s="12"/>
      <c r="Z2530" s="1">
        <v>0</v>
      </c>
      <c r="AA2530" s="9">
        <v>8.84</v>
      </c>
      <c r="AB2530" s="9"/>
      <c r="AC2530" s="50"/>
      <c r="AD2530" s="50"/>
      <c r="AE2530" s="39">
        <v>9.68</v>
      </c>
      <c r="AF2530" s="11">
        <f>IF(Z2530=2,AE2530*1.08,IF(AE2530&lt;=10,(AE2530*1.09),IF(AE2530&lt;=50,(10*1.09)+((AE2530-10)*1.08),IF(AE2530&lt;=100,(10*1.09)+((50-10)*1.08)+((AE2530-50)*1.07),IF(AE2530&lt;=200,(10*1.09)+((50-10)*1.08)+((100-50)*1.07)+((AE2530-100)*1.04),(10*1.09)+((50-10)*1.08)+((100-50)*1.07)+((200-100)*1.04)+((AE2530-200)*1.02))))))</f>
        <v>10.5512</v>
      </c>
      <c r="AG2530" s="11">
        <f>IF(Z2530=1,AF2530*1.08,IF(Z2530=4,AF2530*1.08,IF(Z2530=2,0,IF(AE2530&lt;=100,(AF2530*1.25),IF(AE2530&lt;=200,134.5+((AE2530-100)*1.04*1.16),255.14+((AE2530-200)*1.02*1.12))))))</f>
        <v>13.189</v>
      </c>
      <c r="AH2530" s="11">
        <f>IF(Z2530=1,0,IF(Z2530=4,0,(AG2530*1.08)))</f>
        <v>14.244120000000001</v>
      </c>
      <c r="AI2530" s="9">
        <f>TRUNC(AF2530,2)</f>
        <v>10.55</v>
      </c>
      <c r="AJ2530" s="9">
        <f>TRUNC(AG2530,2)</f>
        <v>13.18</v>
      </c>
      <c r="AK2530" s="9">
        <f>TRUNC(AH2530,2)</f>
        <v>14.24</v>
      </c>
      <c r="AL2530" s="13">
        <v>44170</v>
      </c>
      <c r="AM2530" s="13">
        <v>44187</v>
      </c>
      <c r="AN2530" s="13" t="s">
        <v>6546</v>
      </c>
    </row>
    <row r="2531" spans="1:40" ht="57" customHeight="1" x14ac:dyDescent="0.25">
      <c r="A2531" s="1">
        <v>8699591570515</v>
      </c>
      <c r="B2531" s="1" t="s">
        <v>233</v>
      </c>
      <c r="C2531" s="1" t="s">
        <v>293</v>
      </c>
      <c r="D2531" s="2" t="s">
        <v>150</v>
      </c>
      <c r="E2531" s="3" t="s">
        <v>133</v>
      </c>
      <c r="F2531" s="3">
        <v>4</v>
      </c>
      <c r="G2531" s="2">
        <v>1</v>
      </c>
      <c r="H2531" s="27">
        <v>3</v>
      </c>
      <c r="I2531" s="3"/>
      <c r="J2531" s="3"/>
      <c r="K2531" s="3"/>
      <c r="L2531" s="4" t="s">
        <v>6304</v>
      </c>
      <c r="M2531" s="4" t="s">
        <v>4534</v>
      </c>
      <c r="N2531" s="3" t="s">
        <v>5950</v>
      </c>
      <c r="O2531" s="3" t="s">
        <v>4535</v>
      </c>
      <c r="P2531" s="3" t="s">
        <v>76</v>
      </c>
      <c r="Q2531" s="3">
        <v>100</v>
      </c>
      <c r="R2531" s="3" t="s">
        <v>48</v>
      </c>
      <c r="S2531" s="10" t="s">
        <v>18</v>
      </c>
      <c r="T2531" s="3" t="s">
        <v>20</v>
      </c>
      <c r="U2531" s="38">
        <v>3.41</v>
      </c>
      <c r="V2531" s="38">
        <v>3.41</v>
      </c>
      <c r="W2531" s="38">
        <v>3.41</v>
      </c>
      <c r="X2531" s="11" t="s">
        <v>20</v>
      </c>
      <c r="Y2531" s="12"/>
      <c r="Z2531" s="1">
        <v>0</v>
      </c>
      <c r="AA2531" s="9">
        <v>8.84</v>
      </c>
      <c r="AB2531" s="9"/>
      <c r="AC2531" s="50"/>
      <c r="AD2531" s="50"/>
      <c r="AE2531" s="39">
        <v>9.68</v>
      </c>
      <c r="AF2531" s="11">
        <f>IF(Z2531=2,AE2531*1.08,IF(AE2531&lt;=10,(AE2531*1.09),IF(AE2531&lt;=50,(10*1.09)+((AE2531-10)*1.08),IF(AE2531&lt;=100,(10*1.09)+((50-10)*1.08)+((AE2531-50)*1.07),IF(AE2531&lt;=200,(10*1.09)+((50-10)*1.08)+((100-50)*1.07)+((AE2531-100)*1.04),(10*1.09)+((50-10)*1.08)+((100-50)*1.07)+((200-100)*1.04)+((AE2531-200)*1.02))))))</f>
        <v>10.5512</v>
      </c>
      <c r="AG2531" s="11">
        <f>IF(Z2531=1,AF2531*1.08,IF(Z2531=4,AF2531*1.08,IF(Z2531=2,0,IF(AE2531&lt;=100,(AF2531*1.25),IF(AE2531&lt;=200,134.5+((AE2531-100)*1.04*1.16),255.14+((AE2531-200)*1.02*1.12))))))</f>
        <v>13.189</v>
      </c>
      <c r="AH2531" s="11">
        <f>IF(Z2531=1,0,IF(Z2531=4,0,(AG2531*1.08)))</f>
        <v>14.244120000000001</v>
      </c>
      <c r="AI2531" s="9">
        <f>TRUNC(AF2531,2)</f>
        <v>10.55</v>
      </c>
      <c r="AJ2531" s="9">
        <f>TRUNC(AG2531,2)</f>
        <v>13.18</v>
      </c>
      <c r="AK2531" s="9">
        <f>TRUNC(AH2531,2)</f>
        <v>14.24</v>
      </c>
      <c r="AL2531" s="13">
        <v>44170</v>
      </c>
      <c r="AM2531" s="13">
        <v>44187</v>
      </c>
      <c r="AN2531" s="13" t="s">
        <v>6546</v>
      </c>
    </row>
    <row r="2532" spans="1:40" ht="57" customHeight="1" x14ac:dyDescent="0.25">
      <c r="A2532" s="1">
        <v>8680881024559</v>
      </c>
      <c r="B2532" s="1" t="s">
        <v>734</v>
      </c>
      <c r="C2532" s="1" t="s">
        <v>735</v>
      </c>
      <c r="D2532" s="2" t="s">
        <v>150</v>
      </c>
      <c r="E2532" s="3" t="s">
        <v>5731</v>
      </c>
      <c r="F2532" s="27">
        <v>0</v>
      </c>
      <c r="G2532" s="2">
        <v>1</v>
      </c>
      <c r="H2532" s="27">
        <v>3</v>
      </c>
      <c r="I2532" s="3"/>
      <c r="J2532" s="3"/>
      <c r="K2532" s="3"/>
      <c r="L2532" s="4" t="s">
        <v>2449</v>
      </c>
      <c r="M2532" s="4" t="s">
        <v>513</v>
      </c>
      <c r="N2532" s="3" t="s">
        <v>5989</v>
      </c>
      <c r="O2532" s="3">
        <v>5</v>
      </c>
      <c r="P2532" s="3" t="s">
        <v>76</v>
      </c>
      <c r="Q2532" s="3">
        <v>20</v>
      </c>
      <c r="R2532" s="3" t="s">
        <v>48</v>
      </c>
      <c r="S2532" s="10" t="s">
        <v>18</v>
      </c>
      <c r="T2532" s="3" t="s">
        <v>20</v>
      </c>
      <c r="U2532" s="38">
        <v>2.36</v>
      </c>
      <c r="V2532" s="38">
        <v>2.36</v>
      </c>
      <c r="W2532" s="38">
        <v>2.36</v>
      </c>
      <c r="X2532" s="11" t="s">
        <v>20</v>
      </c>
      <c r="Y2532" s="12"/>
      <c r="Z2532" s="1">
        <v>0</v>
      </c>
      <c r="AA2532" s="9">
        <v>6.88</v>
      </c>
      <c r="AB2532" s="9"/>
      <c r="AC2532" s="50"/>
      <c r="AD2532" s="50"/>
      <c r="AE2532" s="39">
        <v>8.99</v>
      </c>
      <c r="AF2532" s="11">
        <f>IF(Z2532=2,AE2532*1.08,IF(AE2532&lt;=10,(AE2532*1.09),IF(AE2532&lt;=50,(10*1.09)+((AE2532-10)*1.08),IF(AE2532&lt;=100,(10*1.09)+((50-10)*1.08)+((AE2532-50)*1.07),IF(AE2532&lt;=200,(10*1.09)+((50-10)*1.08)+((100-50)*1.07)+((AE2532-100)*1.04),(10*1.09)+((50-10)*1.08)+((100-50)*1.07)+((200-100)*1.04)+((AE2532-200)*1.02))))))</f>
        <v>9.799100000000001</v>
      </c>
      <c r="AG2532" s="11">
        <f>IF(Z2532=1,AF2532*1.08,IF(Z2532=4,AF2532*1.08,IF(Z2532=2,0,IF(AE2532&lt;=100,(AF2532*1.25),IF(AE2532&lt;=200,134.5+((AE2532-100)*1.04*1.16),255.14+((AE2532-200)*1.02*1.12))))))</f>
        <v>12.248875000000002</v>
      </c>
      <c r="AH2532" s="11">
        <f>IF(Z2532=1,0,IF(Z2532=4,0,(AG2532*1.08)))</f>
        <v>13.228785000000002</v>
      </c>
      <c r="AI2532" s="9">
        <f>TRUNC(AF2532,2)</f>
        <v>9.7899999999999991</v>
      </c>
      <c r="AJ2532" s="9">
        <f>TRUNC(AG2532,2)</f>
        <v>12.24</v>
      </c>
      <c r="AK2532" s="9">
        <f>TRUNC(AH2532,2)</f>
        <v>13.22</v>
      </c>
      <c r="AL2532" s="13">
        <v>44170</v>
      </c>
      <c r="AM2532" s="13">
        <v>44187</v>
      </c>
      <c r="AN2532" s="13" t="s">
        <v>6546</v>
      </c>
    </row>
    <row r="2533" spans="1:40" ht="57" customHeight="1" x14ac:dyDescent="0.25">
      <c r="A2533" s="1">
        <v>8680881024566</v>
      </c>
      <c r="B2533" s="1" t="s">
        <v>734</v>
      </c>
      <c r="C2533" s="1" t="s">
        <v>735</v>
      </c>
      <c r="D2533" s="2" t="s">
        <v>150</v>
      </c>
      <c r="E2533" s="3" t="s">
        <v>5731</v>
      </c>
      <c r="F2533" s="3">
        <v>0</v>
      </c>
      <c r="G2533" s="2">
        <v>5</v>
      </c>
      <c r="H2533" s="27">
        <v>3</v>
      </c>
      <c r="I2533" s="3"/>
      <c r="J2533" s="3"/>
      <c r="K2533" s="3"/>
      <c r="L2533" s="4" t="s">
        <v>2447</v>
      </c>
      <c r="M2533" s="4" t="s">
        <v>513</v>
      </c>
      <c r="N2533" s="3" t="s">
        <v>5989</v>
      </c>
      <c r="O2533" s="3">
        <v>5</v>
      </c>
      <c r="P2533" s="3" t="s">
        <v>76</v>
      </c>
      <c r="Q2533" s="3">
        <v>30</v>
      </c>
      <c r="R2533" s="3" t="s">
        <v>48</v>
      </c>
      <c r="S2533" s="10" t="s">
        <v>18</v>
      </c>
      <c r="T2533" s="3" t="s">
        <v>20</v>
      </c>
      <c r="U2533" s="38">
        <v>3.65</v>
      </c>
      <c r="V2533" s="38">
        <v>3.65</v>
      </c>
      <c r="W2533" s="38">
        <v>3.65</v>
      </c>
      <c r="X2533" s="11" t="s">
        <v>20</v>
      </c>
      <c r="Y2533" s="12"/>
      <c r="Z2533" s="1">
        <v>0</v>
      </c>
      <c r="AA2533" s="9">
        <v>10.91</v>
      </c>
      <c r="AB2533" s="9"/>
      <c r="AC2533" s="50"/>
      <c r="AD2533" s="50"/>
      <c r="AE2533" s="39">
        <v>13.92</v>
      </c>
      <c r="AF2533" s="11">
        <f>IF(Z2533=2,AE2533*1.08,IF(AE2533&lt;=10,(AE2533*1.09),IF(AE2533&lt;=50,(10*1.09)+((AE2533-10)*1.08),IF(AE2533&lt;=100,(10*1.09)+((50-10)*1.08)+((AE2533-50)*1.07),IF(AE2533&lt;=200,(10*1.09)+((50-10)*1.08)+((100-50)*1.07)+((AE2533-100)*1.04),(10*1.09)+((50-10)*1.08)+((100-50)*1.07)+((200-100)*1.04)+((AE2533-200)*1.02))))))</f>
        <v>15.133600000000001</v>
      </c>
      <c r="AG2533" s="11">
        <f>IF(Z2533=1,AF2533*1.08,IF(Z2533=4,AF2533*1.08,IF(Z2533=2,0,IF(AE2533&lt;=100,(AF2533*1.25),IF(AE2533&lt;=200,134.5+((AE2533-100)*1.04*1.16),255.14+((AE2533-200)*1.02*1.12))))))</f>
        <v>18.917000000000002</v>
      </c>
      <c r="AH2533" s="11">
        <f>IF(Z2533=1,0,IF(Z2533=4,0,(AG2533*1.08)))</f>
        <v>20.430360000000004</v>
      </c>
      <c r="AI2533" s="9">
        <f>TRUNC(AF2533,2)</f>
        <v>15.13</v>
      </c>
      <c r="AJ2533" s="9">
        <f>TRUNC(AG2533,2)</f>
        <v>18.91</v>
      </c>
      <c r="AK2533" s="9">
        <f>TRUNC(AH2533,2)</f>
        <v>20.43</v>
      </c>
      <c r="AL2533" s="13">
        <v>44170</v>
      </c>
      <c r="AM2533" s="13">
        <v>44187</v>
      </c>
      <c r="AN2533" s="13" t="s">
        <v>6546</v>
      </c>
    </row>
    <row r="2534" spans="1:40" ht="57" customHeight="1" x14ac:dyDescent="0.25">
      <c r="A2534" s="1">
        <v>8680881022272</v>
      </c>
      <c r="B2534" s="1" t="s">
        <v>160</v>
      </c>
      <c r="C2534" s="1" t="s">
        <v>161</v>
      </c>
      <c r="D2534" s="2" t="s">
        <v>150</v>
      </c>
      <c r="E2534" s="3" t="s">
        <v>5731</v>
      </c>
      <c r="F2534" s="3">
        <v>0</v>
      </c>
      <c r="G2534" s="2">
        <v>3</v>
      </c>
      <c r="H2534" s="3">
        <v>3</v>
      </c>
      <c r="I2534" s="3"/>
      <c r="J2534" s="3"/>
      <c r="K2534" s="3"/>
      <c r="L2534" s="4" t="s">
        <v>6406</v>
      </c>
      <c r="M2534" s="4" t="s">
        <v>583</v>
      </c>
      <c r="N2534" s="3" t="s">
        <v>5989</v>
      </c>
      <c r="O2534" s="3" t="s">
        <v>2390</v>
      </c>
      <c r="P2534" s="3" t="s">
        <v>76</v>
      </c>
      <c r="Q2534" s="3">
        <v>20</v>
      </c>
      <c r="R2534" s="16" t="s">
        <v>5532</v>
      </c>
      <c r="S2534" s="10" t="s">
        <v>18</v>
      </c>
      <c r="T2534" s="3" t="s">
        <v>20</v>
      </c>
      <c r="U2534" s="38">
        <v>3.78</v>
      </c>
      <c r="V2534" s="38">
        <v>3.78</v>
      </c>
      <c r="W2534" s="38">
        <v>3.78</v>
      </c>
      <c r="X2534" s="11" t="s">
        <v>20</v>
      </c>
      <c r="Y2534" s="12"/>
      <c r="Z2534" s="1">
        <v>0</v>
      </c>
      <c r="AA2534" s="9">
        <v>14.15</v>
      </c>
      <c r="AB2534" s="9"/>
      <c r="AC2534" s="50"/>
      <c r="AD2534" s="50"/>
      <c r="AE2534" s="39">
        <v>14.4</v>
      </c>
      <c r="AF2534" s="11">
        <f>IF(Z2534=2,AE2534*1.08,IF(AE2534&lt;=10,(AE2534*1.09),IF(AE2534&lt;=50,(10*1.09)+((AE2534-10)*1.08),IF(AE2534&lt;=100,(10*1.09)+((50-10)*1.08)+((AE2534-50)*1.07),IF(AE2534&lt;=200,(10*1.09)+((50-10)*1.08)+((100-50)*1.07)+((AE2534-100)*1.04),(10*1.09)+((50-10)*1.08)+((100-50)*1.07)+((200-100)*1.04)+((AE2534-200)*1.02))))))</f>
        <v>15.652000000000001</v>
      </c>
      <c r="AG2534" s="11">
        <f>IF(Z2534=1,AF2534*1.08,IF(Z2534=4,AF2534*1.08,IF(Z2534=2,0,IF(AE2534&lt;=100,(AF2534*1.25),IF(AE2534&lt;=200,134.5+((AE2534-100)*1.04*1.16),255.14+((AE2534-200)*1.02*1.12))))))</f>
        <v>19.565000000000001</v>
      </c>
      <c r="AH2534" s="11">
        <f>IF(Z2534=1,0,IF(Z2534=4,0,(AG2534*1.08)))</f>
        <v>21.130200000000002</v>
      </c>
      <c r="AI2534" s="9">
        <f>TRUNC(AF2534,2)</f>
        <v>15.65</v>
      </c>
      <c r="AJ2534" s="9">
        <f>TRUNC(AG2534,2)</f>
        <v>19.559999999999999</v>
      </c>
      <c r="AK2534" s="9">
        <f>TRUNC(AH2534,2)</f>
        <v>21.13</v>
      </c>
      <c r="AL2534" s="13">
        <v>44170</v>
      </c>
      <c r="AM2534" s="13">
        <v>44187</v>
      </c>
      <c r="AN2534" s="13" t="s">
        <v>6546</v>
      </c>
    </row>
    <row r="2535" spans="1:40" ht="57" customHeight="1" x14ac:dyDescent="0.25">
      <c r="A2535" s="1">
        <v>8680881028564</v>
      </c>
      <c r="B2535" s="1" t="s">
        <v>160</v>
      </c>
      <c r="C2535" s="1" t="s">
        <v>161</v>
      </c>
      <c r="D2535" s="2" t="s">
        <v>150</v>
      </c>
      <c r="E2535" s="3" t="s">
        <v>5731</v>
      </c>
      <c r="F2535" s="3">
        <v>0</v>
      </c>
      <c r="G2535" s="2">
        <v>3</v>
      </c>
      <c r="H2535" s="3">
        <v>3</v>
      </c>
      <c r="I2535" s="3"/>
      <c r="J2535" s="3"/>
      <c r="K2535" s="3"/>
      <c r="L2535" s="4" t="s">
        <v>4387</v>
      </c>
      <c r="M2535" s="4" t="s">
        <v>583</v>
      </c>
      <c r="N2535" s="3" t="s">
        <v>5989</v>
      </c>
      <c r="O2535" s="3" t="s">
        <v>2390</v>
      </c>
      <c r="P2535" s="3" t="s">
        <v>76</v>
      </c>
      <c r="Q2535" s="3">
        <v>20</v>
      </c>
      <c r="R2535" s="16" t="s">
        <v>5532</v>
      </c>
      <c r="S2535" s="10" t="s">
        <v>18</v>
      </c>
      <c r="T2535" s="3" t="s">
        <v>20</v>
      </c>
      <c r="U2535" s="38">
        <v>3.78</v>
      </c>
      <c r="V2535" s="38">
        <v>3.78</v>
      </c>
      <c r="W2535" s="38">
        <v>3.78</v>
      </c>
      <c r="X2535" s="11" t="s">
        <v>20</v>
      </c>
      <c r="Y2535" s="12"/>
      <c r="Z2535" s="1">
        <v>0</v>
      </c>
      <c r="AA2535" s="9">
        <v>14.15</v>
      </c>
      <c r="AB2535" s="9"/>
      <c r="AC2535" s="50"/>
      <c r="AD2535" s="50"/>
      <c r="AE2535" s="39">
        <v>14.4</v>
      </c>
      <c r="AF2535" s="11">
        <f>IF(Z2535=2,AE2535*1.08,IF(AE2535&lt;=10,(AE2535*1.09),IF(AE2535&lt;=50,(10*1.09)+((AE2535-10)*1.08),IF(AE2535&lt;=100,(10*1.09)+((50-10)*1.08)+((AE2535-50)*1.07),IF(AE2535&lt;=200,(10*1.09)+((50-10)*1.08)+((100-50)*1.07)+((AE2535-100)*1.04),(10*1.09)+((50-10)*1.08)+((100-50)*1.07)+((200-100)*1.04)+((AE2535-200)*1.02))))))</f>
        <v>15.652000000000001</v>
      </c>
      <c r="AG2535" s="11">
        <f>IF(Z2535=1,AF2535*1.08,IF(Z2535=4,AF2535*1.08,IF(Z2535=2,0,IF(AE2535&lt;=100,(AF2535*1.25),IF(AE2535&lt;=200,134.5+((AE2535-100)*1.04*1.16),255.14+((AE2535-200)*1.02*1.12))))))</f>
        <v>19.565000000000001</v>
      </c>
      <c r="AH2535" s="11">
        <f>IF(Z2535=1,0,IF(Z2535=4,0,(AG2535*1.08)))</f>
        <v>21.130200000000002</v>
      </c>
      <c r="AI2535" s="9">
        <f>TRUNC(AF2535,2)</f>
        <v>15.65</v>
      </c>
      <c r="AJ2535" s="9">
        <f>TRUNC(AG2535,2)</f>
        <v>19.559999999999999</v>
      </c>
      <c r="AK2535" s="9">
        <f>TRUNC(AH2535,2)</f>
        <v>21.13</v>
      </c>
      <c r="AL2535" s="13">
        <v>44170</v>
      </c>
      <c r="AM2535" s="13">
        <v>44187</v>
      </c>
      <c r="AN2535" s="13" t="s">
        <v>6546</v>
      </c>
    </row>
    <row r="2536" spans="1:40" ht="57" customHeight="1" x14ac:dyDescent="0.25">
      <c r="A2536" s="1">
        <v>8699788750195</v>
      </c>
      <c r="B2536" s="1" t="s">
        <v>3275</v>
      </c>
      <c r="C2536" s="1" t="s">
        <v>1945</v>
      </c>
      <c r="D2536" s="2" t="s">
        <v>150</v>
      </c>
      <c r="E2536" s="3" t="s">
        <v>133</v>
      </c>
      <c r="F2536" s="3">
        <v>4</v>
      </c>
      <c r="G2536" s="2">
        <v>2</v>
      </c>
      <c r="H2536" s="3">
        <v>3</v>
      </c>
      <c r="I2536" s="3"/>
      <c r="J2536" s="3"/>
      <c r="K2536" s="3"/>
      <c r="L2536" s="4" t="s">
        <v>6292</v>
      </c>
      <c r="M2536" s="4" t="s">
        <v>410</v>
      </c>
      <c r="N2536" s="3" t="s">
        <v>5936</v>
      </c>
      <c r="O2536" s="3">
        <v>100</v>
      </c>
      <c r="P2536" s="3" t="s">
        <v>76</v>
      </c>
      <c r="Q2536" s="3">
        <v>3</v>
      </c>
      <c r="R2536" s="3" t="s">
        <v>48</v>
      </c>
      <c r="S2536" s="10" t="s">
        <v>18</v>
      </c>
      <c r="T2536" s="3" t="s">
        <v>20</v>
      </c>
      <c r="U2536" s="38">
        <v>1.1200000000000001</v>
      </c>
      <c r="V2536" s="38">
        <v>1.1200000000000001</v>
      </c>
      <c r="W2536" s="38">
        <v>1.1200000000000001</v>
      </c>
      <c r="X2536" s="11" t="s">
        <v>20</v>
      </c>
      <c r="Y2536" s="12"/>
      <c r="Z2536" s="1">
        <v>0</v>
      </c>
      <c r="AA2536" s="9">
        <v>3.12</v>
      </c>
      <c r="AB2536" s="9"/>
      <c r="AC2536" s="50"/>
      <c r="AD2536" s="50"/>
      <c r="AE2536" s="39">
        <v>4.08</v>
      </c>
      <c r="AF2536" s="11">
        <f>IF(Z2536=2,AE2536*1.08,IF(AE2536&lt;=10,(AE2536*1.09),IF(AE2536&lt;=50,(10*1.09)+((AE2536-10)*1.08),IF(AE2536&lt;=100,(10*1.09)+((50-10)*1.08)+((AE2536-50)*1.07),IF(AE2536&lt;=200,(10*1.09)+((50-10)*1.08)+((100-50)*1.07)+((AE2536-100)*1.04),(10*1.09)+((50-10)*1.08)+((100-50)*1.07)+((200-100)*1.04)+((AE2536-200)*1.02))))))</f>
        <v>4.4472000000000005</v>
      </c>
      <c r="AG2536" s="11">
        <f>IF(Z2536=1,AF2536*1.08,IF(Z2536=4,AF2536*1.08,IF(Z2536=2,0,IF(AE2536&lt;=100,(AF2536*1.25),IF(AE2536&lt;=200,134.5+((AE2536-100)*1.04*1.16),255.14+((AE2536-200)*1.02*1.12))))))</f>
        <v>5.5590000000000011</v>
      </c>
      <c r="AH2536" s="11">
        <f>IF(Z2536=1,0,IF(Z2536=4,0,(AG2536*1.08)))</f>
        <v>6.0037200000000013</v>
      </c>
      <c r="AI2536" s="9">
        <f>TRUNC(AF2536,2)</f>
        <v>4.4400000000000004</v>
      </c>
      <c r="AJ2536" s="9">
        <f>TRUNC(AG2536,2)</f>
        <v>5.55</v>
      </c>
      <c r="AK2536" s="9">
        <f>TRUNC(AH2536,2)</f>
        <v>6</v>
      </c>
      <c r="AL2536" s="13">
        <v>44170</v>
      </c>
      <c r="AM2536" s="13">
        <v>44187</v>
      </c>
      <c r="AN2536" s="13" t="s">
        <v>6546</v>
      </c>
    </row>
    <row r="2537" spans="1:40" ht="57" customHeight="1" x14ac:dyDescent="0.25">
      <c r="A2537" s="1">
        <v>8699788750171</v>
      </c>
      <c r="B2537" s="1" t="s">
        <v>3275</v>
      </c>
      <c r="C2537" s="1" t="s">
        <v>1945</v>
      </c>
      <c r="D2537" s="2" t="s">
        <v>150</v>
      </c>
      <c r="E2537" s="3" t="s">
        <v>133</v>
      </c>
      <c r="F2537" s="3">
        <v>4</v>
      </c>
      <c r="G2537" s="2">
        <v>1</v>
      </c>
      <c r="H2537" s="3">
        <v>3</v>
      </c>
      <c r="I2537" s="3"/>
      <c r="J2537" s="3"/>
      <c r="K2537" s="3"/>
      <c r="L2537" s="4" t="s">
        <v>6256</v>
      </c>
      <c r="M2537" s="4" t="s">
        <v>410</v>
      </c>
      <c r="N2537" s="3" t="s">
        <v>5936</v>
      </c>
      <c r="O2537" s="3">
        <v>20</v>
      </c>
      <c r="P2537" s="3" t="s">
        <v>76</v>
      </c>
      <c r="Q2537" s="3">
        <v>5</v>
      </c>
      <c r="R2537" s="3" t="s">
        <v>48</v>
      </c>
      <c r="S2537" s="10" t="s">
        <v>18</v>
      </c>
      <c r="T2537" s="3" t="s">
        <v>20</v>
      </c>
      <c r="U2537" s="38">
        <v>2.08</v>
      </c>
      <c r="V2537" s="38">
        <v>2.08</v>
      </c>
      <c r="W2537" s="38">
        <v>2.08</v>
      </c>
      <c r="X2537" s="11" t="s">
        <v>20</v>
      </c>
      <c r="Y2537" s="12"/>
      <c r="Z2537" s="1">
        <v>0</v>
      </c>
      <c r="AA2537" s="9">
        <v>5.34</v>
      </c>
      <c r="AB2537" s="9"/>
      <c r="AC2537" s="50"/>
      <c r="AD2537" s="50"/>
      <c r="AE2537" s="39">
        <v>6.99</v>
      </c>
      <c r="AF2537" s="11">
        <f>IF(Z2537=2,AE2537*1.08,IF(AE2537&lt;=10,(AE2537*1.09),IF(AE2537&lt;=50,(10*1.09)+((AE2537-10)*1.08),IF(AE2537&lt;=100,(10*1.09)+((50-10)*1.08)+((AE2537-50)*1.07),IF(AE2537&lt;=200,(10*1.09)+((50-10)*1.08)+((100-50)*1.07)+((AE2537-100)*1.04),(10*1.09)+((50-10)*1.08)+((100-50)*1.07)+((200-100)*1.04)+((AE2537-200)*1.02))))))</f>
        <v>7.6191000000000004</v>
      </c>
      <c r="AG2537" s="11">
        <f>IF(Z2537=1,AF2537*1.08,IF(Z2537=4,AF2537*1.08,IF(Z2537=2,0,IF(AE2537&lt;=100,(AF2537*1.25),IF(AE2537&lt;=200,134.5+((AE2537-100)*1.04*1.16),255.14+((AE2537-200)*1.02*1.12))))))</f>
        <v>9.5238750000000003</v>
      </c>
      <c r="AH2537" s="11">
        <f>IF(Z2537=1,0,IF(Z2537=4,0,(AG2537*1.08)))</f>
        <v>10.285785000000001</v>
      </c>
      <c r="AI2537" s="9">
        <f>TRUNC(AF2537,2)</f>
        <v>7.61</v>
      </c>
      <c r="AJ2537" s="9">
        <f>TRUNC(AG2537,2)</f>
        <v>9.52</v>
      </c>
      <c r="AK2537" s="9">
        <f>TRUNC(AH2537,2)</f>
        <v>10.28</v>
      </c>
      <c r="AL2537" s="13">
        <v>44170</v>
      </c>
      <c r="AM2537" s="13">
        <v>44187</v>
      </c>
      <c r="AN2537" s="13" t="s">
        <v>6546</v>
      </c>
    </row>
    <row r="2538" spans="1:40" ht="57" customHeight="1" x14ac:dyDescent="0.25">
      <c r="A2538" s="1">
        <v>8680202600295</v>
      </c>
      <c r="B2538" s="1" t="s">
        <v>3275</v>
      </c>
      <c r="C2538" s="1" t="s">
        <v>1945</v>
      </c>
      <c r="D2538" s="2" t="s">
        <v>150</v>
      </c>
      <c r="E2538" s="3" t="s">
        <v>133</v>
      </c>
      <c r="F2538" s="3">
        <v>4</v>
      </c>
      <c r="G2538" s="2">
        <v>1</v>
      </c>
      <c r="H2538" s="3">
        <v>3</v>
      </c>
      <c r="I2538" s="3"/>
      <c r="J2538" s="3"/>
      <c r="K2538" s="3"/>
      <c r="L2538" s="4" t="s">
        <v>5481</v>
      </c>
      <c r="M2538" s="4" t="s">
        <v>410</v>
      </c>
      <c r="N2538" s="3" t="s">
        <v>5951</v>
      </c>
      <c r="O2538" s="3" t="s">
        <v>1387</v>
      </c>
      <c r="P2538" s="3" t="s">
        <v>221</v>
      </c>
      <c r="Q2538" s="3">
        <v>3</v>
      </c>
      <c r="R2538" s="3" t="s">
        <v>48</v>
      </c>
      <c r="S2538" s="10" t="s">
        <v>18</v>
      </c>
      <c r="T2538" s="3" t="s">
        <v>20</v>
      </c>
      <c r="U2538" s="38">
        <v>0.74</v>
      </c>
      <c r="V2538" s="38">
        <v>0.74</v>
      </c>
      <c r="W2538" s="38">
        <v>0.74</v>
      </c>
      <c r="X2538" s="11" t="s">
        <v>20</v>
      </c>
      <c r="Y2538" s="12"/>
      <c r="Z2538" s="1">
        <v>0</v>
      </c>
      <c r="AA2538" s="9">
        <v>2.7</v>
      </c>
      <c r="AB2538" s="9"/>
      <c r="AC2538" s="50"/>
      <c r="AD2538" s="50"/>
      <c r="AE2538" s="39">
        <v>2.71</v>
      </c>
      <c r="AF2538" s="11">
        <f>IF(Z2538=2,AE2538*1.08,IF(AE2538&lt;=10,(AE2538*1.09),IF(AE2538&lt;=50,(10*1.09)+((AE2538-10)*1.08),IF(AE2538&lt;=100,(10*1.09)+((50-10)*1.08)+((AE2538-50)*1.07),IF(AE2538&lt;=200,(10*1.09)+((50-10)*1.08)+((100-50)*1.07)+((AE2538-100)*1.04),(10*1.09)+((50-10)*1.08)+((100-50)*1.07)+((200-100)*1.04)+((AE2538-200)*1.02))))))</f>
        <v>2.9539</v>
      </c>
      <c r="AG2538" s="11">
        <f>IF(Z2538=1,AF2538*1.08,IF(Z2538=4,AF2538*1.08,IF(Z2538=2,0,IF(AE2538&lt;=100,(AF2538*1.25),IF(AE2538&lt;=200,134.5+((AE2538-100)*1.04*1.16),255.14+((AE2538-200)*1.02*1.12))))))</f>
        <v>3.6923750000000002</v>
      </c>
      <c r="AH2538" s="11">
        <f>IF(Z2538=1,0,IF(Z2538=4,0,(AG2538*1.08)))</f>
        <v>3.9877650000000004</v>
      </c>
      <c r="AI2538" s="9">
        <f>TRUNC(AF2538,2)</f>
        <v>2.95</v>
      </c>
      <c r="AJ2538" s="9">
        <f>TRUNC(AG2538,2)</f>
        <v>3.69</v>
      </c>
      <c r="AK2538" s="9">
        <f>TRUNC(AH2538,2)</f>
        <v>3.98</v>
      </c>
      <c r="AL2538" s="13">
        <v>44170</v>
      </c>
      <c r="AM2538" s="13">
        <v>44187</v>
      </c>
      <c r="AN2538" s="13" t="s">
        <v>6546</v>
      </c>
    </row>
    <row r="2539" spans="1:40" ht="57" customHeight="1" x14ac:dyDescent="0.25">
      <c r="A2539" s="1">
        <v>8699622380106</v>
      </c>
      <c r="B2539" s="1" t="s">
        <v>3276</v>
      </c>
      <c r="C2539" s="1" t="s">
        <v>1945</v>
      </c>
      <c r="D2539" s="2" t="s">
        <v>150</v>
      </c>
      <c r="E2539" s="3" t="s">
        <v>133</v>
      </c>
      <c r="F2539" s="3">
        <v>4</v>
      </c>
      <c r="G2539" s="2">
        <v>1</v>
      </c>
      <c r="H2539" s="3">
        <v>3</v>
      </c>
      <c r="I2539" s="3"/>
      <c r="J2539" s="3"/>
      <c r="K2539" s="3"/>
      <c r="L2539" s="4" t="s">
        <v>6241</v>
      </c>
      <c r="M2539" s="4" t="s">
        <v>410</v>
      </c>
      <c r="N2539" s="3" t="s">
        <v>6017</v>
      </c>
      <c r="O2539" s="3">
        <v>5</v>
      </c>
      <c r="P2539" s="3" t="s">
        <v>209</v>
      </c>
      <c r="Q2539" s="3">
        <v>30</v>
      </c>
      <c r="R2539" s="3" t="s">
        <v>48</v>
      </c>
      <c r="S2539" s="10" t="s">
        <v>18</v>
      </c>
      <c r="T2539" s="3" t="s">
        <v>20</v>
      </c>
      <c r="U2539" s="38">
        <v>2.21</v>
      </c>
      <c r="V2539" s="38">
        <v>2.21</v>
      </c>
      <c r="W2539" s="38">
        <v>2.21</v>
      </c>
      <c r="X2539" s="3" t="s">
        <v>20</v>
      </c>
      <c r="Y2539" s="12"/>
      <c r="Z2539" s="1">
        <v>0</v>
      </c>
      <c r="AA2539" s="9">
        <v>3.68</v>
      </c>
      <c r="AB2539" s="9"/>
      <c r="AC2539" s="50"/>
      <c r="AD2539" s="50"/>
      <c r="AE2539" s="39">
        <v>5.52</v>
      </c>
      <c r="AF2539" s="11">
        <f>IF(Z2539=2,AE2539*1.08,IF(AE2539&lt;=10,(AE2539*1.09),IF(AE2539&lt;=50,(10*1.09)+((AE2539-10)*1.08),IF(AE2539&lt;=100,(10*1.09)+((50-10)*1.08)+((AE2539-50)*1.07),IF(AE2539&lt;=200,(10*1.09)+((50-10)*1.08)+((100-50)*1.07)+((AE2539-100)*1.04),(10*1.09)+((50-10)*1.08)+((100-50)*1.07)+((200-100)*1.04)+((AE2539-200)*1.02))))))</f>
        <v>6.0167999999999999</v>
      </c>
      <c r="AG2539" s="11">
        <f>IF(Z2539=1,AF2539*1.08,IF(Z2539=4,AF2539*1.08,IF(Z2539=2,0,IF(AE2539&lt;=100,(AF2539*1.25),IF(AE2539&lt;=200,134.5+((AE2539-100)*1.04*1.16),255.14+((AE2539-200)*1.02*1.12))))))</f>
        <v>7.5209999999999999</v>
      </c>
      <c r="AH2539" s="11">
        <f>IF(Z2539=1,0,IF(Z2539=4,0,(AG2539*1.08)))</f>
        <v>8.1226800000000008</v>
      </c>
      <c r="AI2539" s="9">
        <f>TRUNC(AF2539,2)</f>
        <v>6.01</v>
      </c>
      <c r="AJ2539" s="9">
        <f>TRUNC(AG2539,2)</f>
        <v>7.52</v>
      </c>
      <c r="AK2539" s="9">
        <f>TRUNC(AH2539,2)</f>
        <v>8.1199999999999992</v>
      </c>
      <c r="AL2539" s="13">
        <v>44170</v>
      </c>
      <c r="AM2539" s="13">
        <v>44187</v>
      </c>
      <c r="AN2539" s="13" t="s">
        <v>6546</v>
      </c>
    </row>
    <row r="2540" spans="1:40" ht="57" customHeight="1" x14ac:dyDescent="0.25">
      <c r="A2540" s="1">
        <v>8699788751420</v>
      </c>
      <c r="B2540" s="1" t="s">
        <v>3295</v>
      </c>
      <c r="C2540" s="1" t="s">
        <v>3296</v>
      </c>
      <c r="D2540" s="2" t="s">
        <v>150</v>
      </c>
      <c r="E2540" s="3" t="s">
        <v>133</v>
      </c>
      <c r="F2540" s="3">
        <v>0</v>
      </c>
      <c r="G2540" s="2">
        <v>1</v>
      </c>
      <c r="H2540" s="3">
        <v>3</v>
      </c>
      <c r="I2540" s="3"/>
      <c r="J2540" s="3"/>
      <c r="K2540" s="3"/>
      <c r="L2540" s="4" t="s">
        <v>5049</v>
      </c>
      <c r="M2540" s="4" t="s">
        <v>3297</v>
      </c>
      <c r="N2540" s="3" t="s">
        <v>5936</v>
      </c>
      <c r="O2540" s="3">
        <v>2</v>
      </c>
      <c r="P2540" s="3" t="s">
        <v>316</v>
      </c>
      <c r="Q2540" s="3">
        <v>20</v>
      </c>
      <c r="R2540" s="3" t="s">
        <v>48</v>
      </c>
      <c r="S2540" s="10" t="s">
        <v>18</v>
      </c>
      <c r="T2540" s="10" t="s">
        <v>20</v>
      </c>
      <c r="U2540" s="38">
        <v>5.29</v>
      </c>
      <c r="V2540" s="38">
        <v>5.29</v>
      </c>
      <c r="W2540" s="38">
        <v>5.29</v>
      </c>
      <c r="X2540" s="11" t="s">
        <v>20</v>
      </c>
      <c r="Y2540" s="12"/>
      <c r="Z2540" s="1">
        <v>0</v>
      </c>
      <c r="AA2540" s="9">
        <v>13.44</v>
      </c>
      <c r="AB2540" s="9"/>
      <c r="AC2540" s="50"/>
      <c r="AD2540" s="50"/>
      <c r="AE2540" s="39">
        <v>17.61</v>
      </c>
      <c r="AF2540" s="11">
        <f>IF(Z2540=2,AE2540*1.08,IF(AE2540&lt;=10,(AE2540*1.09),IF(AE2540&lt;=50,(10*1.09)+((AE2540-10)*1.08),IF(AE2540&lt;=100,(10*1.09)+((50-10)*1.08)+((AE2540-50)*1.07),IF(AE2540&lt;=200,(10*1.09)+((50-10)*1.08)+((100-50)*1.07)+((AE2540-100)*1.04),(10*1.09)+((50-10)*1.08)+((100-50)*1.07)+((200-100)*1.04)+((AE2540-200)*1.02))))))</f>
        <v>19.1188</v>
      </c>
      <c r="AG2540" s="11">
        <f>IF(Z2540=1,AF2540*1.08,IF(Z2540=4,AF2540*1.08,IF(Z2540=2,0,IF(AE2540&lt;=100,(AF2540*1.25),IF(AE2540&lt;=200,134.5+((AE2540-100)*1.04*1.16),255.14+((AE2540-200)*1.02*1.12))))))</f>
        <v>23.898499999999999</v>
      </c>
      <c r="AH2540" s="11">
        <f>IF(Z2540=1,0,IF(Z2540=4,0,(AG2540*1.08)))</f>
        <v>25.810379999999999</v>
      </c>
      <c r="AI2540" s="9">
        <f>TRUNC(AF2540,2)</f>
        <v>19.11</v>
      </c>
      <c r="AJ2540" s="9">
        <f>TRUNC(AG2540,2)</f>
        <v>23.89</v>
      </c>
      <c r="AK2540" s="9">
        <f>TRUNC(AH2540,2)</f>
        <v>25.81</v>
      </c>
      <c r="AL2540" s="13">
        <v>44170</v>
      </c>
      <c r="AM2540" s="13">
        <v>44187</v>
      </c>
      <c r="AN2540" s="13" t="s">
        <v>6546</v>
      </c>
    </row>
    <row r="2541" spans="1:40" ht="57" customHeight="1" x14ac:dyDescent="0.25">
      <c r="A2541" s="1">
        <v>8699828150053</v>
      </c>
      <c r="B2541" s="1" t="s">
        <v>3312</v>
      </c>
      <c r="C2541" s="1" t="s">
        <v>3313</v>
      </c>
      <c r="D2541" s="2" t="s">
        <v>150</v>
      </c>
      <c r="E2541" s="3" t="s">
        <v>133</v>
      </c>
      <c r="F2541" s="3">
        <v>0</v>
      </c>
      <c r="G2541" s="2">
        <v>2</v>
      </c>
      <c r="H2541" s="3">
        <v>3</v>
      </c>
      <c r="I2541" s="3"/>
      <c r="J2541" s="3"/>
      <c r="K2541" s="3"/>
      <c r="L2541" s="4" t="s">
        <v>3314</v>
      </c>
      <c r="M2541" s="4" t="s">
        <v>965</v>
      </c>
      <c r="N2541" s="3" t="s">
        <v>5953</v>
      </c>
      <c r="O2541" s="3">
        <v>300</v>
      </c>
      <c r="P2541" s="3" t="s">
        <v>76</v>
      </c>
      <c r="Q2541" s="3">
        <v>100</v>
      </c>
      <c r="R2541" s="3" t="s">
        <v>48</v>
      </c>
      <c r="S2541" s="10" t="s">
        <v>18</v>
      </c>
      <c r="T2541" s="3" t="s">
        <v>20</v>
      </c>
      <c r="U2541" s="38">
        <v>12.33</v>
      </c>
      <c r="V2541" s="38">
        <v>12.33</v>
      </c>
      <c r="W2541" s="38">
        <v>12.33</v>
      </c>
      <c r="X2541" s="11" t="s">
        <v>20</v>
      </c>
      <c r="Y2541" s="12"/>
      <c r="Z2541" s="1">
        <v>0</v>
      </c>
      <c r="AA2541" s="9">
        <v>39.409999999999997</v>
      </c>
      <c r="AB2541" s="9"/>
      <c r="AC2541" s="50"/>
      <c r="AD2541" s="50"/>
      <c r="AE2541" s="39">
        <v>39.880000000000003</v>
      </c>
      <c r="AF2541" s="11">
        <f>IF(Z2541=2,AE2541*1.08,IF(AE2541&lt;=10,(AE2541*1.09),IF(AE2541&lt;=50,(10*1.09)+((AE2541-10)*1.08),IF(AE2541&lt;=100,(10*1.09)+((50-10)*1.08)+((AE2541-50)*1.07),IF(AE2541&lt;=200,(10*1.09)+((50-10)*1.08)+((100-50)*1.07)+((AE2541-100)*1.04),(10*1.09)+((50-10)*1.08)+((100-50)*1.07)+((200-100)*1.04)+((AE2541-200)*1.02))))))</f>
        <v>43.170400000000001</v>
      </c>
      <c r="AG2541" s="11">
        <f>IF(Z2541=1,AF2541*1.08,IF(Z2541=4,AF2541*1.08,IF(Z2541=2,0,IF(AE2541&lt;=100,(AF2541*1.25),IF(AE2541&lt;=200,134.5+((AE2541-100)*1.04*1.16),255.14+((AE2541-200)*1.02*1.12))))))</f>
        <v>53.963000000000001</v>
      </c>
      <c r="AH2541" s="11">
        <f>IF(Z2541=1,0,IF(Z2541=4,0,(AG2541*1.08)))</f>
        <v>58.280040000000007</v>
      </c>
      <c r="AI2541" s="9">
        <f>TRUNC(AF2541,2)</f>
        <v>43.17</v>
      </c>
      <c r="AJ2541" s="9">
        <f>TRUNC(AG2541,2)</f>
        <v>53.96</v>
      </c>
      <c r="AK2541" s="9">
        <f>TRUNC(AH2541,2)</f>
        <v>58.28</v>
      </c>
      <c r="AL2541" s="13">
        <v>44170</v>
      </c>
      <c r="AM2541" s="13">
        <v>44187</v>
      </c>
      <c r="AN2541" s="13" t="s">
        <v>6546</v>
      </c>
    </row>
    <row r="2542" spans="1:40" ht="57" customHeight="1" x14ac:dyDescent="0.25">
      <c r="A2542" s="1">
        <v>8680150240017</v>
      </c>
      <c r="B2542" s="1" t="s">
        <v>192</v>
      </c>
      <c r="C2542" s="1" t="s">
        <v>194</v>
      </c>
      <c r="D2542" s="2" t="s">
        <v>150</v>
      </c>
      <c r="E2542" s="3" t="s">
        <v>5731</v>
      </c>
      <c r="F2542" s="3">
        <v>0</v>
      </c>
      <c r="G2542" s="29">
        <v>7</v>
      </c>
      <c r="H2542" s="3">
        <v>3</v>
      </c>
      <c r="I2542" s="3"/>
      <c r="J2542" s="3"/>
      <c r="K2542" s="3"/>
      <c r="L2542" s="4" t="s">
        <v>5053</v>
      </c>
      <c r="M2542" s="4" t="s">
        <v>68</v>
      </c>
      <c r="N2542" s="3" t="s">
        <v>5987</v>
      </c>
      <c r="O2542" s="3" t="s">
        <v>198</v>
      </c>
      <c r="P2542" s="3" t="s">
        <v>76</v>
      </c>
      <c r="Q2542" s="3">
        <v>30</v>
      </c>
      <c r="R2542" s="3" t="s">
        <v>48</v>
      </c>
      <c r="S2542" s="10" t="s">
        <v>18</v>
      </c>
      <c r="T2542" s="3" t="s">
        <v>20</v>
      </c>
      <c r="U2542" s="38">
        <v>6.68</v>
      </c>
      <c r="V2542" s="38">
        <v>6.68</v>
      </c>
      <c r="W2542" s="38">
        <v>6.68</v>
      </c>
      <c r="X2542" s="3" t="s">
        <v>20</v>
      </c>
      <c r="Y2542" s="12"/>
      <c r="Z2542" s="1">
        <v>0</v>
      </c>
      <c r="AA2542" s="9">
        <v>25.16</v>
      </c>
      <c r="AB2542" s="9"/>
      <c r="AC2542" s="50"/>
      <c r="AD2542" s="50"/>
      <c r="AE2542" s="39">
        <v>25.46</v>
      </c>
      <c r="AF2542" s="11">
        <f>IF(Z2542=2,AE2542*1.08,IF(AE2542&lt;=10,(AE2542*1.09),IF(AE2542&lt;=50,(10*1.09)+((AE2542-10)*1.08),IF(AE2542&lt;=100,(10*1.09)+((50-10)*1.08)+((AE2542-50)*1.07),IF(AE2542&lt;=200,(10*1.09)+((50-10)*1.08)+((100-50)*1.07)+((AE2542-100)*1.04),(10*1.09)+((50-10)*1.08)+((100-50)*1.07)+((200-100)*1.04)+((AE2542-200)*1.02))))))</f>
        <v>27.596800000000002</v>
      </c>
      <c r="AG2542" s="11">
        <f>IF(Z2542=1,AF2542*1.08,IF(Z2542=4,AF2542*1.08,IF(Z2542=2,0,IF(AE2542&lt;=100,(AF2542*1.25),IF(AE2542&lt;=200,134.5+((AE2542-100)*1.04*1.16),255.14+((AE2542-200)*1.02*1.12))))))</f>
        <v>34.496000000000002</v>
      </c>
      <c r="AH2542" s="11">
        <f>IF(Z2542=1,0,IF(Z2542=4,0,(AG2542*1.08)))</f>
        <v>37.255680000000005</v>
      </c>
      <c r="AI2542" s="9">
        <f>TRUNC(AF2542,2)</f>
        <v>27.59</v>
      </c>
      <c r="AJ2542" s="9">
        <f>TRUNC(AG2542,2)</f>
        <v>34.49</v>
      </c>
      <c r="AK2542" s="9">
        <f>TRUNC(AH2542,2)</f>
        <v>37.25</v>
      </c>
      <c r="AL2542" s="13">
        <v>44170</v>
      </c>
      <c r="AM2542" s="13">
        <v>44187</v>
      </c>
      <c r="AN2542" s="13" t="s">
        <v>6546</v>
      </c>
    </row>
    <row r="2543" spans="1:40" ht="57" customHeight="1" x14ac:dyDescent="0.25">
      <c r="A2543" s="1">
        <v>8699514020011</v>
      </c>
      <c r="B2543" s="1" t="s">
        <v>3322</v>
      </c>
      <c r="C2543" s="1" t="s">
        <v>3323</v>
      </c>
      <c r="D2543" s="2" t="s">
        <v>150</v>
      </c>
      <c r="E2543" s="3" t="s">
        <v>133</v>
      </c>
      <c r="F2543" s="3">
        <v>0</v>
      </c>
      <c r="G2543" s="2">
        <v>5</v>
      </c>
      <c r="H2543" s="27">
        <v>3</v>
      </c>
      <c r="I2543" s="3"/>
      <c r="J2543" s="3"/>
      <c r="K2543" s="3"/>
      <c r="L2543" s="4" t="s">
        <v>5054</v>
      </c>
      <c r="M2543" s="4" t="s">
        <v>892</v>
      </c>
      <c r="N2543" s="3" t="s">
        <v>5962</v>
      </c>
      <c r="O2543" s="3">
        <v>365</v>
      </c>
      <c r="P2543" s="3" t="s">
        <v>76</v>
      </c>
      <c r="Q2543" s="3">
        <v>30</v>
      </c>
      <c r="R2543" s="3" t="s">
        <v>48</v>
      </c>
      <c r="S2543" s="10" t="s">
        <v>18</v>
      </c>
      <c r="T2543" s="3" t="s">
        <v>20</v>
      </c>
      <c r="U2543" s="38">
        <v>6.26</v>
      </c>
      <c r="V2543" s="38">
        <v>6.26</v>
      </c>
      <c r="W2543" s="38">
        <v>6.26</v>
      </c>
      <c r="X2543" s="11" t="s">
        <v>20</v>
      </c>
      <c r="Y2543" s="12"/>
      <c r="Z2543" s="1">
        <v>0</v>
      </c>
      <c r="AA2543" s="9">
        <v>20.91</v>
      </c>
      <c r="AB2543" s="9"/>
      <c r="AC2543" s="50"/>
      <c r="AD2543" s="50"/>
      <c r="AE2543" s="39">
        <v>23.46</v>
      </c>
      <c r="AF2543" s="11">
        <f>IF(Z2543=2,AE2543*1.08,IF(AE2543&lt;=10,(AE2543*1.09),IF(AE2543&lt;=50,(10*1.09)+((AE2543-10)*1.08),IF(AE2543&lt;=100,(10*1.09)+((50-10)*1.08)+((AE2543-50)*1.07),IF(AE2543&lt;=200,(10*1.09)+((50-10)*1.08)+((100-50)*1.07)+((AE2543-100)*1.04),(10*1.09)+((50-10)*1.08)+((100-50)*1.07)+((200-100)*1.04)+((AE2543-200)*1.02))))))</f>
        <v>25.436800000000002</v>
      </c>
      <c r="AG2543" s="11">
        <f>IF(Z2543=1,AF2543*1.08,IF(Z2543=4,AF2543*1.08,IF(Z2543=2,0,IF(AE2543&lt;=100,(AF2543*1.25),IF(AE2543&lt;=200,134.5+((AE2543-100)*1.04*1.16),255.14+((AE2543-200)*1.02*1.12))))))</f>
        <v>31.796000000000003</v>
      </c>
      <c r="AH2543" s="11">
        <f>IF(Z2543=1,0,IF(Z2543=4,0,(AG2543*1.08)))</f>
        <v>34.339680000000008</v>
      </c>
      <c r="AI2543" s="9">
        <f>TRUNC(AF2543,2)</f>
        <v>25.43</v>
      </c>
      <c r="AJ2543" s="9">
        <f>TRUNC(AG2543,2)</f>
        <v>31.79</v>
      </c>
      <c r="AK2543" s="9">
        <f>TRUNC(AH2543,2)</f>
        <v>34.33</v>
      </c>
      <c r="AL2543" s="13">
        <v>44170</v>
      </c>
      <c r="AM2543" s="13">
        <v>44187</v>
      </c>
      <c r="AN2543" s="13" t="s">
        <v>6546</v>
      </c>
    </row>
    <row r="2544" spans="1:40" ht="57" customHeight="1" x14ac:dyDescent="0.25">
      <c r="A2544" s="1">
        <v>8699567300016</v>
      </c>
      <c r="B2544" s="1" t="s">
        <v>4542</v>
      </c>
      <c r="C2544" s="1" t="s">
        <v>3323</v>
      </c>
      <c r="D2544" s="2" t="s">
        <v>150</v>
      </c>
      <c r="E2544" s="3" t="s">
        <v>133</v>
      </c>
      <c r="F2544" s="3">
        <v>4</v>
      </c>
      <c r="G2544" s="2">
        <v>2</v>
      </c>
      <c r="H2544" s="3">
        <v>3</v>
      </c>
      <c r="I2544" s="3"/>
      <c r="J2544" s="3"/>
      <c r="K2544" s="3"/>
      <c r="L2544" s="4" t="s">
        <v>4543</v>
      </c>
      <c r="M2544" s="4" t="s">
        <v>892</v>
      </c>
      <c r="N2544" s="3" t="s">
        <v>5978</v>
      </c>
      <c r="O2544" s="3">
        <v>100</v>
      </c>
      <c r="P2544" s="3" t="s">
        <v>92</v>
      </c>
      <c r="Q2544" s="3">
        <v>100</v>
      </c>
      <c r="R2544" s="3" t="s">
        <v>48</v>
      </c>
      <c r="S2544" s="10" t="s">
        <v>18</v>
      </c>
      <c r="T2544" s="3" t="s">
        <v>20</v>
      </c>
      <c r="U2544" s="38">
        <v>3.69</v>
      </c>
      <c r="V2544" s="38">
        <v>3.69</v>
      </c>
      <c r="W2544" s="38">
        <v>3.69</v>
      </c>
      <c r="X2544" s="11" t="s">
        <v>20</v>
      </c>
      <c r="Y2544" s="12"/>
      <c r="Z2544" s="1">
        <v>0</v>
      </c>
      <c r="AA2544" s="9">
        <v>7.97</v>
      </c>
      <c r="AB2544" s="9"/>
      <c r="AC2544" s="50"/>
      <c r="AD2544" s="50"/>
      <c r="AE2544" s="39">
        <v>8.7899999999999991</v>
      </c>
      <c r="AF2544" s="11">
        <f>IF(Z2544=2,AE2544*1.08,IF(AE2544&lt;=10,(AE2544*1.09),IF(AE2544&lt;=50,(10*1.09)+((AE2544-10)*1.08),IF(AE2544&lt;=100,(10*1.09)+((50-10)*1.08)+((AE2544-50)*1.07),IF(AE2544&lt;=200,(10*1.09)+((50-10)*1.08)+((100-50)*1.07)+((AE2544-100)*1.04),(10*1.09)+((50-10)*1.08)+((100-50)*1.07)+((200-100)*1.04)+((AE2544-200)*1.02))))))</f>
        <v>9.5810999999999993</v>
      </c>
      <c r="AG2544" s="11">
        <f>IF(Z2544=1,AF2544*1.08,IF(Z2544=4,AF2544*1.08,IF(Z2544=2,0,IF(AE2544&lt;=100,(AF2544*1.25),IF(AE2544&lt;=200,134.5+((AE2544-100)*1.04*1.16),255.14+((AE2544-200)*1.02*1.12))))))</f>
        <v>11.976374999999999</v>
      </c>
      <c r="AH2544" s="11">
        <f>IF(Z2544=1,0,IF(Z2544=4,0,(AG2544*1.08)))</f>
        <v>12.934485</v>
      </c>
      <c r="AI2544" s="9">
        <f>TRUNC(AF2544,2)</f>
        <v>9.58</v>
      </c>
      <c r="AJ2544" s="9">
        <f>TRUNC(AG2544,2)</f>
        <v>11.97</v>
      </c>
      <c r="AK2544" s="9">
        <f>TRUNC(AH2544,2)</f>
        <v>12.93</v>
      </c>
      <c r="AL2544" s="13">
        <v>44170</v>
      </c>
      <c r="AM2544" s="13">
        <v>44187</v>
      </c>
      <c r="AN2544" s="13" t="s">
        <v>6546</v>
      </c>
    </row>
    <row r="2545" spans="1:40" ht="57" customHeight="1" x14ac:dyDescent="0.25">
      <c r="A2545" s="1">
        <v>8699591010028</v>
      </c>
      <c r="B2545" s="1" t="s">
        <v>3322</v>
      </c>
      <c r="C2545" s="1" t="s">
        <v>3323</v>
      </c>
      <c r="D2545" s="2" t="s">
        <v>150</v>
      </c>
      <c r="E2545" s="3" t="s">
        <v>133</v>
      </c>
      <c r="F2545" s="3">
        <v>0</v>
      </c>
      <c r="G2545" s="29">
        <v>7</v>
      </c>
      <c r="H2545" s="3">
        <v>3</v>
      </c>
      <c r="I2545" s="3"/>
      <c r="J2545" s="3"/>
      <c r="K2545" s="3"/>
      <c r="L2545" s="4" t="s">
        <v>5055</v>
      </c>
      <c r="M2545" s="4" t="s">
        <v>892</v>
      </c>
      <c r="N2545" s="3" t="s">
        <v>5950</v>
      </c>
      <c r="O2545" s="3">
        <v>365</v>
      </c>
      <c r="P2545" s="3" t="s">
        <v>76</v>
      </c>
      <c r="Q2545" s="3">
        <v>30</v>
      </c>
      <c r="R2545" s="3" t="s">
        <v>48</v>
      </c>
      <c r="S2545" s="10" t="s">
        <v>18</v>
      </c>
      <c r="T2545" s="3" t="s">
        <v>20</v>
      </c>
      <c r="U2545" s="38">
        <v>6.31</v>
      </c>
      <c r="V2545" s="38">
        <v>6.31</v>
      </c>
      <c r="W2545" s="38">
        <v>6.31</v>
      </c>
      <c r="X2545" s="11" t="s">
        <v>20</v>
      </c>
      <c r="Y2545" s="12"/>
      <c r="Z2545" s="1">
        <v>0</v>
      </c>
      <c r="AA2545" s="9">
        <v>23.78</v>
      </c>
      <c r="AB2545" s="9"/>
      <c r="AC2545" s="50"/>
      <c r="AD2545" s="50"/>
      <c r="AE2545" s="39">
        <v>24.06</v>
      </c>
      <c r="AF2545" s="11">
        <f>IF(Z2545=2,AE2545*1.08,IF(AE2545&lt;=10,(AE2545*1.09),IF(AE2545&lt;=50,(10*1.09)+((AE2545-10)*1.08),IF(AE2545&lt;=100,(10*1.09)+((50-10)*1.08)+((AE2545-50)*1.07),IF(AE2545&lt;=200,(10*1.09)+((50-10)*1.08)+((100-50)*1.07)+((AE2545-100)*1.04),(10*1.09)+((50-10)*1.08)+((100-50)*1.07)+((200-100)*1.04)+((AE2545-200)*1.02))))))</f>
        <v>26.084800000000001</v>
      </c>
      <c r="AG2545" s="11">
        <f>IF(Z2545=1,AF2545*1.08,IF(Z2545=4,AF2545*1.08,IF(Z2545=2,0,IF(AE2545&lt;=100,(AF2545*1.25),IF(AE2545&lt;=200,134.5+((AE2545-100)*1.04*1.16),255.14+((AE2545-200)*1.02*1.12))))))</f>
        <v>32.606000000000002</v>
      </c>
      <c r="AH2545" s="11">
        <f>IF(Z2545=1,0,IF(Z2545=4,0,(AG2545*1.08)))</f>
        <v>35.214480000000002</v>
      </c>
      <c r="AI2545" s="9">
        <f>TRUNC(AF2545,2)</f>
        <v>26.08</v>
      </c>
      <c r="AJ2545" s="9">
        <f>TRUNC(AG2545,2)</f>
        <v>32.6</v>
      </c>
      <c r="AK2545" s="9">
        <f>TRUNC(AH2545,2)</f>
        <v>35.21</v>
      </c>
      <c r="AL2545" s="13">
        <v>44170</v>
      </c>
      <c r="AM2545" s="13">
        <v>44187</v>
      </c>
      <c r="AN2545" s="13" t="s">
        <v>6546</v>
      </c>
    </row>
    <row r="2546" spans="1:40" ht="57" customHeight="1" x14ac:dyDescent="0.25">
      <c r="A2546" s="1">
        <v>8680202600059</v>
      </c>
      <c r="B2546" s="1" t="s">
        <v>206</v>
      </c>
      <c r="C2546" s="1" t="s">
        <v>207</v>
      </c>
      <c r="D2546" s="2" t="s">
        <v>150</v>
      </c>
      <c r="E2546" s="3" t="s">
        <v>133</v>
      </c>
      <c r="F2546" s="3">
        <v>4</v>
      </c>
      <c r="G2546" s="2">
        <v>1</v>
      </c>
      <c r="H2546" s="27">
        <v>3</v>
      </c>
      <c r="I2546" s="3"/>
      <c r="J2546" s="3"/>
      <c r="K2546" s="3"/>
      <c r="L2546" s="4" t="s">
        <v>4546</v>
      </c>
      <c r="M2546" s="4" t="s">
        <v>208</v>
      </c>
      <c r="N2546" s="3" t="s">
        <v>5951</v>
      </c>
      <c r="O2546" s="3">
        <v>15</v>
      </c>
      <c r="P2546" s="3" t="s">
        <v>209</v>
      </c>
      <c r="Q2546" s="3">
        <v>10</v>
      </c>
      <c r="R2546" s="3" t="s">
        <v>48</v>
      </c>
      <c r="S2546" s="10" t="s">
        <v>18</v>
      </c>
      <c r="T2546" s="3" t="s">
        <v>20</v>
      </c>
      <c r="U2546" s="38">
        <v>2.62</v>
      </c>
      <c r="V2546" s="38">
        <v>2.62</v>
      </c>
      <c r="W2546" s="38">
        <v>2.62</v>
      </c>
      <c r="X2546" s="11" t="s">
        <v>20</v>
      </c>
      <c r="Y2546" s="12"/>
      <c r="Z2546" s="1">
        <v>0</v>
      </c>
      <c r="AA2546" s="9">
        <v>8.57</v>
      </c>
      <c r="AB2546" s="9"/>
      <c r="AC2546" s="50"/>
      <c r="AD2546" s="50"/>
      <c r="AE2546" s="39">
        <v>9.68</v>
      </c>
      <c r="AF2546" s="11">
        <f>IF(Z2546=2,AE2546*1.08,IF(AE2546&lt;=10,(AE2546*1.09),IF(AE2546&lt;=50,(10*1.09)+((AE2546-10)*1.08),IF(AE2546&lt;=100,(10*1.09)+((50-10)*1.08)+((AE2546-50)*1.07),IF(AE2546&lt;=200,(10*1.09)+((50-10)*1.08)+((100-50)*1.07)+((AE2546-100)*1.04),(10*1.09)+((50-10)*1.08)+((100-50)*1.07)+((200-100)*1.04)+((AE2546-200)*1.02))))))</f>
        <v>10.5512</v>
      </c>
      <c r="AG2546" s="11">
        <f>IF(Z2546=1,AF2546*1.08,IF(Z2546=4,AF2546*1.08,IF(Z2546=2,0,IF(AE2546&lt;=100,(AF2546*1.25),IF(AE2546&lt;=200,134.5+((AE2546-100)*1.04*1.16),255.14+((AE2546-200)*1.02*1.12))))))</f>
        <v>13.189</v>
      </c>
      <c r="AH2546" s="11">
        <f>IF(Z2546=1,0,IF(Z2546=4,0,(AG2546*1.08)))</f>
        <v>14.244120000000001</v>
      </c>
      <c r="AI2546" s="9">
        <f>TRUNC(AF2546,2)</f>
        <v>10.55</v>
      </c>
      <c r="AJ2546" s="9">
        <f>TRUNC(AG2546,2)</f>
        <v>13.18</v>
      </c>
      <c r="AK2546" s="9">
        <f>TRUNC(AH2546,2)</f>
        <v>14.24</v>
      </c>
      <c r="AL2546" s="13">
        <v>44170</v>
      </c>
      <c r="AM2546" s="13">
        <v>44187</v>
      </c>
      <c r="AN2546" s="13" t="s">
        <v>6546</v>
      </c>
    </row>
    <row r="2547" spans="1:40" ht="57" customHeight="1" x14ac:dyDescent="0.25">
      <c r="A2547" s="1">
        <v>8697637681393</v>
      </c>
      <c r="B2547" s="1" t="s">
        <v>3324</v>
      </c>
      <c r="C2547" s="1" t="s">
        <v>3298</v>
      </c>
      <c r="D2547" s="2" t="s">
        <v>150</v>
      </c>
      <c r="E2547" s="3" t="s">
        <v>133</v>
      </c>
      <c r="F2547" s="3">
        <v>4</v>
      </c>
      <c r="G2547" s="2">
        <v>1</v>
      </c>
      <c r="H2547" s="3">
        <v>3</v>
      </c>
      <c r="I2547" s="3"/>
      <c r="J2547" s="3"/>
      <c r="K2547" s="3"/>
      <c r="L2547" s="4" t="s">
        <v>4547</v>
      </c>
      <c r="M2547" s="4" t="s">
        <v>765</v>
      </c>
      <c r="N2547" s="3" t="s">
        <v>5968</v>
      </c>
      <c r="O2547" s="3">
        <v>5</v>
      </c>
      <c r="P2547" s="3" t="s">
        <v>209</v>
      </c>
      <c r="Q2547" s="3">
        <v>3000</v>
      </c>
      <c r="R2547" s="3" t="s">
        <v>48</v>
      </c>
      <c r="S2547" s="10" t="s">
        <v>18</v>
      </c>
      <c r="T2547" s="3" t="s">
        <v>20</v>
      </c>
      <c r="U2547" s="37">
        <v>4.83</v>
      </c>
      <c r="V2547" s="37">
        <v>4.83</v>
      </c>
      <c r="W2547" s="37">
        <v>4.83</v>
      </c>
      <c r="X2547" s="11" t="s">
        <v>20</v>
      </c>
      <c r="Y2547" s="12"/>
      <c r="Z2547" s="1">
        <v>0</v>
      </c>
      <c r="AA2547" s="9">
        <v>11.66</v>
      </c>
      <c r="AB2547" s="9"/>
      <c r="AC2547" s="50"/>
      <c r="AD2547" s="50"/>
      <c r="AE2547" s="39">
        <v>11.79</v>
      </c>
      <c r="AF2547" s="11">
        <f>IF(Z2547=2,AE2547*1.08,IF(AE2547&lt;=10,(AE2547*1.09),IF(AE2547&lt;=50,(10*1.09)+((AE2547-10)*1.08),IF(AE2547&lt;=100,(10*1.09)+((50-10)*1.08)+((AE2547-50)*1.07),IF(AE2547&lt;=200,(10*1.09)+((50-10)*1.08)+((100-50)*1.07)+((AE2547-100)*1.04),(10*1.09)+((50-10)*1.08)+((100-50)*1.07)+((200-100)*1.04)+((AE2547-200)*1.02))))))</f>
        <v>12.8332</v>
      </c>
      <c r="AG2547" s="11">
        <f>IF(Z2547=1,AF2547*1.08,IF(Z2547=4,AF2547*1.08,IF(Z2547=2,0,IF(AE2547&lt;=100,(AF2547*1.25),IF(AE2547&lt;=200,134.5+((AE2547-100)*1.04*1.16),255.14+((AE2547-200)*1.02*1.12))))))</f>
        <v>16.041499999999999</v>
      </c>
      <c r="AH2547" s="11">
        <f>IF(Z2547=1,0,IF(Z2547=4,0,(AG2547*1.08)))</f>
        <v>17.324819999999999</v>
      </c>
      <c r="AI2547" s="9">
        <f>TRUNC(AF2547,2)</f>
        <v>12.83</v>
      </c>
      <c r="AJ2547" s="9">
        <f>TRUNC(AG2547,2)</f>
        <v>16.04</v>
      </c>
      <c r="AK2547" s="9">
        <f>TRUNC(AH2547,2)</f>
        <v>17.32</v>
      </c>
      <c r="AL2547" s="13">
        <v>44170</v>
      </c>
      <c r="AM2547" s="13">
        <v>44187</v>
      </c>
      <c r="AN2547" s="13" t="s">
        <v>6546</v>
      </c>
    </row>
    <row r="2548" spans="1:40" ht="57" customHeight="1" x14ac:dyDescent="0.25">
      <c r="A2548" s="1">
        <v>8699606693529</v>
      </c>
      <c r="B2548" s="1" t="s">
        <v>3324</v>
      </c>
      <c r="C2548" s="1" t="s">
        <v>3298</v>
      </c>
      <c r="D2548" s="2" t="s">
        <v>150</v>
      </c>
      <c r="E2548" s="3" t="s">
        <v>133</v>
      </c>
      <c r="F2548" s="3">
        <v>4</v>
      </c>
      <c r="G2548" s="2">
        <v>1</v>
      </c>
      <c r="H2548" s="3">
        <v>3</v>
      </c>
      <c r="I2548" s="3"/>
      <c r="J2548" s="3"/>
      <c r="K2548" s="3"/>
      <c r="L2548" s="4" t="s">
        <v>4548</v>
      </c>
      <c r="M2548" s="4" t="s">
        <v>765</v>
      </c>
      <c r="N2548" s="3" t="s">
        <v>5948</v>
      </c>
      <c r="O2548" s="3"/>
      <c r="P2548" s="3"/>
      <c r="Q2548" s="3">
        <v>3000</v>
      </c>
      <c r="R2548" s="3" t="s">
        <v>48</v>
      </c>
      <c r="S2548" s="10" t="s">
        <v>18</v>
      </c>
      <c r="T2548" s="3" t="s">
        <v>20</v>
      </c>
      <c r="U2548" s="37">
        <v>3.37</v>
      </c>
      <c r="V2548" s="37">
        <v>3.37</v>
      </c>
      <c r="W2548" s="37">
        <v>3.37</v>
      </c>
      <c r="X2548" s="11" t="s">
        <v>20</v>
      </c>
      <c r="Y2548" s="12"/>
      <c r="Z2548" s="1">
        <v>0</v>
      </c>
      <c r="AA2548" s="9">
        <v>10.9</v>
      </c>
      <c r="AB2548" s="9"/>
      <c r="AC2548" s="50"/>
      <c r="AD2548" s="50"/>
      <c r="AE2548" s="39">
        <v>12.85</v>
      </c>
      <c r="AF2548" s="11">
        <f>IF(Z2548=2,AE2548*1.08,IF(AE2548&lt;=10,(AE2548*1.09),IF(AE2548&lt;=50,(10*1.09)+((AE2548-10)*1.08),IF(AE2548&lt;=100,(10*1.09)+((50-10)*1.08)+((AE2548-50)*1.07),IF(AE2548&lt;=200,(10*1.09)+((50-10)*1.08)+((100-50)*1.07)+((AE2548-100)*1.04),(10*1.09)+((50-10)*1.08)+((100-50)*1.07)+((200-100)*1.04)+((AE2548-200)*1.02))))))</f>
        <v>13.978</v>
      </c>
      <c r="AG2548" s="11">
        <f>IF(Z2548=1,AF2548*1.08,IF(Z2548=4,AF2548*1.08,IF(Z2548=2,0,IF(AE2548&lt;=100,(AF2548*1.25),IF(AE2548&lt;=200,134.5+((AE2548-100)*1.04*1.16),255.14+((AE2548-200)*1.02*1.12))))))</f>
        <v>17.4725</v>
      </c>
      <c r="AH2548" s="11">
        <f>IF(Z2548=1,0,IF(Z2548=4,0,(AG2548*1.08)))</f>
        <v>18.8703</v>
      </c>
      <c r="AI2548" s="9">
        <f>TRUNC(AF2548,2)</f>
        <v>13.97</v>
      </c>
      <c r="AJ2548" s="9">
        <f>TRUNC(AG2548,2)</f>
        <v>17.47</v>
      </c>
      <c r="AK2548" s="9">
        <f>TRUNC(AH2548,2)</f>
        <v>18.87</v>
      </c>
      <c r="AL2548" s="13">
        <v>44170</v>
      </c>
      <c r="AM2548" s="13">
        <v>44187</v>
      </c>
      <c r="AN2548" s="13" t="s">
        <v>6546</v>
      </c>
    </row>
    <row r="2549" spans="1:40" ht="57" customHeight="1" x14ac:dyDescent="0.25">
      <c r="A2549" s="1">
        <v>8699606683537</v>
      </c>
      <c r="B2549" s="1" t="s">
        <v>3324</v>
      </c>
      <c r="C2549" s="1" t="s">
        <v>3298</v>
      </c>
      <c r="D2549" s="2" t="s">
        <v>150</v>
      </c>
      <c r="E2549" s="3" t="s">
        <v>133</v>
      </c>
      <c r="F2549" s="3">
        <v>4</v>
      </c>
      <c r="G2549" s="2">
        <v>1</v>
      </c>
      <c r="H2549" s="3">
        <v>3</v>
      </c>
      <c r="I2549" s="3"/>
      <c r="J2549" s="3"/>
      <c r="K2549" s="3"/>
      <c r="L2549" s="4" t="s">
        <v>4549</v>
      </c>
      <c r="M2549" s="4" t="s">
        <v>765</v>
      </c>
      <c r="N2549" s="3" t="s">
        <v>5948</v>
      </c>
      <c r="O2549" s="3"/>
      <c r="P2549" s="3"/>
      <c r="Q2549" s="3">
        <v>3000</v>
      </c>
      <c r="R2549" s="3" t="s">
        <v>48</v>
      </c>
      <c r="S2549" s="10" t="s">
        <v>18</v>
      </c>
      <c r="T2549" s="3" t="s">
        <v>20</v>
      </c>
      <c r="U2549" s="38">
        <v>3.14</v>
      </c>
      <c r="V2549" s="38">
        <v>3.14</v>
      </c>
      <c r="W2549" s="38">
        <v>3.14</v>
      </c>
      <c r="X2549" s="11" t="s">
        <v>20</v>
      </c>
      <c r="Y2549" s="12"/>
      <c r="Z2549" s="1">
        <v>0</v>
      </c>
      <c r="AA2549" s="9">
        <v>10.15</v>
      </c>
      <c r="AB2549" s="9"/>
      <c r="AC2549" s="50"/>
      <c r="AD2549" s="50"/>
      <c r="AE2549" s="39">
        <v>11.98</v>
      </c>
      <c r="AF2549" s="11">
        <f>IF(Z2549=2,AE2549*1.08,IF(AE2549&lt;=10,(AE2549*1.09),IF(AE2549&lt;=50,(10*1.09)+((AE2549-10)*1.08),IF(AE2549&lt;=100,(10*1.09)+((50-10)*1.08)+((AE2549-50)*1.07),IF(AE2549&lt;=200,(10*1.09)+((50-10)*1.08)+((100-50)*1.07)+((AE2549-100)*1.04),(10*1.09)+((50-10)*1.08)+((100-50)*1.07)+((200-100)*1.04)+((AE2549-200)*1.02))))))</f>
        <v>13.038400000000001</v>
      </c>
      <c r="AG2549" s="11">
        <f>IF(Z2549=1,AF2549*1.08,IF(Z2549=4,AF2549*1.08,IF(Z2549=2,0,IF(AE2549&lt;=100,(AF2549*1.25),IF(AE2549&lt;=200,134.5+((AE2549-100)*1.04*1.16),255.14+((AE2549-200)*1.02*1.12))))))</f>
        <v>16.298000000000002</v>
      </c>
      <c r="AH2549" s="11">
        <f>IF(Z2549=1,0,IF(Z2549=4,0,(AG2549*1.08)))</f>
        <v>17.601840000000003</v>
      </c>
      <c r="AI2549" s="9">
        <f>TRUNC(AF2549,2)</f>
        <v>13.03</v>
      </c>
      <c r="AJ2549" s="9">
        <f>TRUNC(AG2549,2)</f>
        <v>16.29</v>
      </c>
      <c r="AK2549" s="9">
        <f>TRUNC(AH2549,2)</f>
        <v>17.600000000000001</v>
      </c>
      <c r="AL2549" s="13">
        <v>44170</v>
      </c>
      <c r="AM2549" s="13">
        <v>44187</v>
      </c>
      <c r="AN2549" s="13" t="s">
        <v>6546</v>
      </c>
    </row>
    <row r="2550" spans="1:40" ht="57" customHeight="1" x14ac:dyDescent="0.25">
      <c r="A2550" s="1">
        <v>8699708091483</v>
      </c>
      <c r="B2550" s="1" t="s">
        <v>554</v>
      </c>
      <c r="C2550" s="1" t="s">
        <v>555</v>
      </c>
      <c r="D2550" s="2" t="s">
        <v>44</v>
      </c>
      <c r="E2550" s="3" t="s">
        <v>133</v>
      </c>
      <c r="F2550" s="27">
        <v>0</v>
      </c>
      <c r="G2550" s="2">
        <v>1</v>
      </c>
      <c r="H2550" s="27">
        <v>3</v>
      </c>
      <c r="I2550" s="3"/>
      <c r="J2550" s="3"/>
      <c r="K2550" s="3"/>
      <c r="L2550" s="4" t="s">
        <v>6266</v>
      </c>
      <c r="M2550" s="4" t="s">
        <v>556</v>
      </c>
      <c r="N2550" s="3" t="s">
        <v>6023</v>
      </c>
      <c r="O2550" s="3">
        <v>25</v>
      </c>
      <c r="P2550" s="3" t="s">
        <v>76</v>
      </c>
      <c r="Q2550" s="3">
        <v>30</v>
      </c>
      <c r="R2550" s="3" t="s">
        <v>48</v>
      </c>
      <c r="S2550" s="10" t="s">
        <v>18</v>
      </c>
      <c r="T2550" s="3" t="s">
        <v>20</v>
      </c>
      <c r="U2550" s="38">
        <v>4.68</v>
      </c>
      <c r="V2550" s="38">
        <v>4.68</v>
      </c>
      <c r="W2550" s="38">
        <v>4.68</v>
      </c>
      <c r="X2550" s="11" t="s">
        <v>20</v>
      </c>
      <c r="Y2550" s="12"/>
      <c r="Z2550" s="1">
        <v>0</v>
      </c>
      <c r="AA2550" s="9">
        <v>13.17</v>
      </c>
      <c r="AB2550" s="9"/>
      <c r="AC2550" s="50"/>
      <c r="AD2550" s="50"/>
      <c r="AE2550" s="39">
        <v>13.51</v>
      </c>
      <c r="AF2550" s="11">
        <f>IF(Z2550=2,AE2550*1.08,IF(AE2550&lt;=10,(AE2550*1.09),IF(AE2550&lt;=50,(10*1.09)+((AE2550-10)*1.08),IF(AE2550&lt;=100,(10*1.09)+((50-10)*1.08)+((AE2550-50)*1.07),IF(AE2550&lt;=200,(10*1.09)+((50-10)*1.08)+((100-50)*1.07)+((AE2550-100)*1.04),(10*1.09)+((50-10)*1.08)+((100-50)*1.07)+((200-100)*1.04)+((AE2550-200)*1.02))))))</f>
        <v>14.690799999999999</v>
      </c>
      <c r="AG2550" s="11">
        <f>IF(Z2550=1,AF2550*1.08,IF(Z2550=4,AF2550*1.08,IF(Z2550=2,0,IF(AE2550&lt;=100,(AF2550*1.25),IF(AE2550&lt;=200,134.5+((AE2550-100)*1.04*1.16),255.14+((AE2550-200)*1.02*1.12))))))</f>
        <v>18.363499999999998</v>
      </c>
      <c r="AH2550" s="11">
        <f>IF(Z2550=1,0,IF(Z2550=4,0,(AG2550*1.08)))</f>
        <v>19.83258</v>
      </c>
      <c r="AI2550" s="9">
        <f>TRUNC(AF2550,2)</f>
        <v>14.69</v>
      </c>
      <c r="AJ2550" s="9">
        <f>TRUNC(AG2550,2)</f>
        <v>18.36</v>
      </c>
      <c r="AK2550" s="9">
        <f>TRUNC(AH2550,2)</f>
        <v>19.829999999999998</v>
      </c>
      <c r="AL2550" s="13">
        <v>44170</v>
      </c>
      <c r="AM2550" s="13">
        <v>44187</v>
      </c>
      <c r="AN2550" s="13" t="s">
        <v>6546</v>
      </c>
    </row>
    <row r="2551" spans="1:40" ht="57" customHeight="1" x14ac:dyDescent="0.25">
      <c r="A2551" s="1">
        <v>8699708091490</v>
      </c>
      <c r="B2551" s="1" t="s">
        <v>554</v>
      </c>
      <c r="C2551" s="1" t="s">
        <v>555</v>
      </c>
      <c r="D2551" s="2" t="s">
        <v>44</v>
      </c>
      <c r="E2551" s="3" t="s">
        <v>133</v>
      </c>
      <c r="F2551" s="27">
        <v>0</v>
      </c>
      <c r="G2551" s="2">
        <v>1</v>
      </c>
      <c r="H2551" s="27">
        <v>3</v>
      </c>
      <c r="I2551" s="3"/>
      <c r="J2551" s="3"/>
      <c r="K2551" s="3"/>
      <c r="L2551" s="4" t="s">
        <v>6288</v>
      </c>
      <c r="M2551" s="4" t="s">
        <v>556</v>
      </c>
      <c r="N2551" s="3" t="s">
        <v>6023</v>
      </c>
      <c r="O2551" s="3">
        <v>75</v>
      </c>
      <c r="P2551" s="3" t="s">
        <v>76</v>
      </c>
      <c r="Q2551" s="3">
        <v>14</v>
      </c>
      <c r="R2551" s="3" t="s">
        <v>48</v>
      </c>
      <c r="S2551" s="10" t="s">
        <v>18</v>
      </c>
      <c r="T2551" s="3" t="s">
        <v>20</v>
      </c>
      <c r="U2551" s="38">
        <v>5.84</v>
      </c>
      <c r="V2551" s="38">
        <v>5.84</v>
      </c>
      <c r="W2551" s="38">
        <v>5.84</v>
      </c>
      <c r="X2551" s="11" t="s">
        <v>20</v>
      </c>
      <c r="Y2551" s="12"/>
      <c r="Z2551" s="1">
        <v>0</v>
      </c>
      <c r="AA2551" s="9">
        <v>13.17</v>
      </c>
      <c r="AB2551" s="9"/>
      <c r="AC2551" s="50"/>
      <c r="AD2551" s="50"/>
      <c r="AE2551" s="39">
        <v>13.51</v>
      </c>
      <c r="AF2551" s="11">
        <f>IF(Z2551=2,AE2551*1.08,IF(AE2551&lt;=10,(AE2551*1.09),IF(AE2551&lt;=50,(10*1.09)+((AE2551-10)*1.08),IF(AE2551&lt;=100,(10*1.09)+((50-10)*1.08)+((AE2551-50)*1.07),IF(AE2551&lt;=200,(10*1.09)+((50-10)*1.08)+((100-50)*1.07)+((AE2551-100)*1.04),(10*1.09)+((50-10)*1.08)+((100-50)*1.07)+((200-100)*1.04)+((AE2551-200)*1.02))))))</f>
        <v>14.690799999999999</v>
      </c>
      <c r="AG2551" s="11">
        <f>IF(Z2551=1,AF2551*1.08,IF(Z2551=4,AF2551*1.08,IF(Z2551=2,0,IF(AE2551&lt;=100,(AF2551*1.25),IF(AE2551&lt;=200,134.5+((AE2551-100)*1.04*1.16),255.14+((AE2551-200)*1.02*1.12))))))</f>
        <v>18.363499999999998</v>
      </c>
      <c r="AH2551" s="11">
        <f>IF(Z2551=1,0,IF(Z2551=4,0,(AG2551*1.08)))</f>
        <v>19.83258</v>
      </c>
      <c r="AI2551" s="9">
        <f>TRUNC(AF2551,2)</f>
        <v>14.69</v>
      </c>
      <c r="AJ2551" s="9">
        <f>TRUNC(AG2551,2)</f>
        <v>18.36</v>
      </c>
      <c r="AK2551" s="9">
        <f>TRUNC(AH2551,2)</f>
        <v>19.829999999999998</v>
      </c>
      <c r="AL2551" s="13">
        <v>44170</v>
      </c>
      <c r="AM2551" s="13">
        <v>44187</v>
      </c>
      <c r="AN2551" s="13" t="s">
        <v>6546</v>
      </c>
    </row>
    <row r="2552" spans="1:40" ht="57" customHeight="1" x14ac:dyDescent="0.25">
      <c r="A2552" s="1">
        <v>8697929020718</v>
      </c>
      <c r="B2552" s="1" t="s">
        <v>666</v>
      </c>
      <c r="C2552" s="1" t="s">
        <v>1485</v>
      </c>
      <c r="D2552" s="2" t="s">
        <v>150</v>
      </c>
      <c r="E2552" s="3" t="s">
        <v>133</v>
      </c>
      <c r="F2552" s="3">
        <v>0</v>
      </c>
      <c r="G2552" s="2">
        <v>1</v>
      </c>
      <c r="H2552" s="27">
        <v>3</v>
      </c>
      <c r="I2552" s="3"/>
      <c r="J2552" s="3"/>
      <c r="K2552" s="3"/>
      <c r="L2552" s="4" t="s">
        <v>5057</v>
      </c>
      <c r="M2552" s="4" t="s">
        <v>70</v>
      </c>
      <c r="N2552" s="3" t="s">
        <v>5917</v>
      </c>
      <c r="O2552" s="3">
        <v>1000</v>
      </c>
      <c r="P2552" s="3" t="s">
        <v>76</v>
      </c>
      <c r="Q2552" s="3">
        <v>100</v>
      </c>
      <c r="R2552" s="3" t="s">
        <v>48</v>
      </c>
      <c r="S2552" s="10" t="s">
        <v>18</v>
      </c>
      <c r="T2552" s="3" t="s">
        <v>20</v>
      </c>
      <c r="U2552" s="38">
        <v>6.77</v>
      </c>
      <c r="V2552" s="38">
        <v>6.77</v>
      </c>
      <c r="W2552" s="38">
        <v>6.77</v>
      </c>
      <c r="X2552" s="11" t="s">
        <v>20</v>
      </c>
      <c r="Y2552" s="12"/>
      <c r="Z2552" s="1">
        <v>0</v>
      </c>
      <c r="AA2552" s="9">
        <v>24.77</v>
      </c>
      <c r="AB2552" s="9"/>
      <c r="AC2552" s="50"/>
      <c r="AD2552" s="50"/>
      <c r="AE2552" s="39">
        <v>25.82</v>
      </c>
      <c r="AF2552" s="11">
        <f>IF(Z2552=2,AE2552*1.08,IF(AE2552&lt;=10,(AE2552*1.09),IF(AE2552&lt;=50,(10*1.09)+((AE2552-10)*1.08),IF(AE2552&lt;=100,(10*1.09)+((50-10)*1.08)+((AE2552-50)*1.07),IF(AE2552&lt;=200,(10*1.09)+((50-10)*1.08)+((100-50)*1.07)+((AE2552-100)*1.04),(10*1.09)+((50-10)*1.08)+((100-50)*1.07)+((200-100)*1.04)+((AE2552-200)*1.02))))))</f>
        <v>27.985600000000005</v>
      </c>
      <c r="AG2552" s="11">
        <f>IF(Z2552=1,AF2552*1.08,IF(Z2552=4,AF2552*1.08,IF(Z2552=2,0,IF(AE2552&lt;=100,(AF2552*1.25),IF(AE2552&lt;=200,134.5+((AE2552-100)*1.04*1.16),255.14+((AE2552-200)*1.02*1.12))))))</f>
        <v>34.982000000000006</v>
      </c>
      <c r="AH2552" s="11">
        <f>IF(Z2552=1,0,IF(Z2552=4,0,(AG2552*1.08)))</f>
        <v>37.780560000000008</v>
      </c>
      <c r="AI2552" s="9">
        <f>TRUNC(AF2552,2)</f>
        <v>27.98</v>
      </c>
      <c r="AJ2552" s="9">
        <f>TRUNC(AG2552,2)</f>
        <v>34.979999999999997</v>
      </c>
      <c r="AK2552" s="9">
        <f>TRUNC(AH2552,2)</f>
        <v>37.78</v>
      </c>
      <c r="AL2552" s="13">
        <v>44170</v>
      </c>
      <c r="AM2552" s="13">
        <v>44187</v>
      </c>
      <c r="AN2552" s="13" t="s">
        <v>6546</v>
      </c>
    </row>
    <row r="2553" spans="1:40" ht="57" customHeight="1" x14ac:dyDescent="0.25">
      <c r="A2553" s="1">
        <v>8699788751543</v>
      </c>
      <c r="B2553" s="1" t="s">
        <v>2965</v>
      </c>
      <c r="C2553" s="1" t="s">
        <v>2966</v>
      </c>
      <c r="D2553" s="2" t="s">
        <v>150</v>
      </c>
      <c r="E2553" s="3" t="s">
        <v>133</v>
      </c>
      <c r="F2553" s="3">
        <v>4</v>
      </c>
      <c r="G2553" s="2">
        <v>1</v>
      </c>
      <c r="H2553" s="3">
        <v>3</v>
      </c>
      <c r="I2553" s="3"/>
      <c r="J2553" s="3"/>
      <c r="K2553" s="3"/>
      <c r="L2553" s="4" t="s">
        <v>4553</v>
      </c>
      <c r="M2553" s="4" t="s">
        <v>1042</v>
      </c>
      <c r="N2553" s="3" t="s">
        <v>5936</v>
      </c>
      <c r="O2553" s="3">
        <v>0.2</v>
      </c>
      <c r="P2553" s="3" t="s">
        <v>76</v>
      </c>
      <c r="Q2553" s="3">
        <v>3</v>
      </c>
      <c r="R2553" s="3" t="s">
        <v>48</v>
      </c>
      <c r="S2553" s="10" t="s">
        <v>18</v>
      </c>
      <c r="T2553" s="3" t="s">
        <v>20</v>
      </c>
      <c r="U2553" s="38">
        <v>1.4</v>
      </c>
      <c r="V2553" s="38">
        <v>1.4</v>
      </c>
      <c r="W2553" s="38">
        <v>1.4</v>
      </c>
      <c r="X2553" s="11" t="s">
        <v>20</v>
      </c>
      <c r="Y2553" s="12"/>
      <c r="Z2553" s="1">
        <v>0</v>
      </c>
      <c r="AA2553" s="9">
        <v>4.08</v>
      </c>
      <c r="AB2553" s="9"/>
      <c r="AC2553" s="50"/>
      <c r="AD2553" s="50"/>
      <c r="AE2553" s="39">
        <v>5.32</v>
      </c>
      <c r="AF2553" s="11">
        <f>IF(Z2553=2,AE2553*1.08,IF(AE2553&lt;=10,(AE2553*1.09),IF(AE2553&lt;=50,(10*1.09)+((AE2553-10)*1.08),IF(AE2553&lt;=100,(10*1.09)+((50-10)*1.08)+((AE2553-50)*1.07),IF(AE2553&lt;=200,(10*1.09)+((50-10)*1.08)+((100-50)*1.07)+((AE2553-100)*1.04),(10*1.09)+((50-10)*1.08)+((100-50)*1.07)+((200-100)*1.04)+((AE2553-200)*1.02))))))</f>
        <v>5.7988000000000008</v>
      </c>
      <c r="AG2553" s="11">
        <f>IF(Z2553=1,AF2553*1.08,IF(Z2553=4,AF2553*1.08,IF(Z2553=2,0,IF(AE2553&lt;=100,(AF2553*1.25),IF(AE2553&lt;=200,134.5+((AE2553-100)*1.04*1.16),255.14+((AE2553-200)*1.02*1.12))))))</f>
        <v>7.2485000000000008</v>
      </c>
      <c r="AH2553" s="11">
        <f>IF(Z2553=1,0,IF(Z2553=4,0,(AG2553*1.08)))</f>
        <v>7.828380000000001</v>
      </c>
      <c r="AI2553" s="9">
        <f>TRUNC(AF2553,2)</f>
        <v>5.79</v>
      </c>
      <c r="AJ2553" s="9">
        <f>TRUNC(AG2553,2)</f>
        <v>7.24</v>
      </c>
      <c r="AK2553" s="9">
        <f>TRUNC(AH2553,2)</f>
        <v>7.82</v>
      </c>
      <c r="AL2553" s="13">
        <v>44170</v>
      </c>
      <c r="AM2553" s="13">
        <v>44187</v>
      </c>
      <c r="AN2553" s="13" t="s">
        <v>6546</v>
      </c>
    </row>
    <row r="2554" spans="1:40" ht="57" customHeight="1" x14ac:dyDescent="0.25">
      <c r="A2554" s="1">
        <v>8699606756743</v>
      </c>
      <c r="B2554" s="1" t="s">
        <v>3379</v>
      </c>
      <c r="C2554" s="1" t="s">
        <v>3380</v>
      </c>
      <c r="D2554" s="2" t="s">
        <v>150</v>
      </c>
      <c r="E2554" s="3" t="s">
        <v>133</v>
      </c>
      <c r="F2554" s="27">
        <v>0</v>
      </c>
      <c r="G2554" s="2">
        <v>1</v>
      </c>
      <c r="H2554" s="3">
        <v>3</v>
      </c>
      <c r="I2554" s="3"/>
      <c r="J2554" s="3"/>
      <c r="K2554" s="3"/>
      <c r="L2554" s="4" t="s">
        <v>4180</v>
      </c>
      <c r="M2554" s="4" t="s">
        <v>4181</v>
      </c>
      <c r="N2554" s="3" t="s">
        <v>5948</v>
      </c>
      <c r="O2554" s="3">
        <v>250</v>
      </c>
      <c r="P2554" s="3" t="s">
        <v>76</v>
      </c>
      <c r="Q2554" s="3">
        <v>1</v>
      </c>
      <c r="R2554" s="3" t="s">
        <v>48</v>
      </c>
      <c r="S2554" s="10" t="s">
        <v>18</v>
      </c>
      <c r="T2554" s="3" t="s">
        <v>20</v>
      </c>
      <c r="U2554" s="37">
        <v>3.61</v>
      </c>
      <c r="V2554" s="37">
        <v>3.61</v>
      </c>
      <c r="W2554" s="37">
        <v>3.61</v>
      </c>
      <c r="X2554" s="11" t="s">
        <v>20</v>
      </c>
      <c r="Y2554" s="12"/>
      <c r="Z2554" s="1">
        <v>0</v>
      </c>
      <c r="AA2554" s="9">
        <v>13.11</v>
      </c>
      <c r="AB2554" s="9"/>
      <c r="AC2554" s="50"/>
      <c r="AD2554" s="50"/>
      <c r="AE2554" s="39">
        <v>13.26</v>
      </c>
      <c r="AF2554" s="11">
        <f>IF(Z2554=2,AE2554*1.08,IF(AE2554&lt;=10,(AE2554*1.09),IF(AE2554&lt;=50,(10*1.09)+((AE2554-10)*1.08),IF(AE2554&lt;=100,(10*1.09)+((50-10)*1.08)+((AE2554-50)*1.07),IF(AE2554&lt;=200,(10*1.09)+((50-10)*1.08)+((100-50)*1.07)+((AE2554-100)*1.04),(10*1.09)+((50-10)*1.08)+((100-50)*1.07)+((200-100)*1.04)+((AE2554-200)*1.02))))))</f>
        <v>14.4208</v>
      </c>
      <c r="AG2554" s="11">
        <f>IF(Z2554=1,AF2554*1.08,IF(Z2554=4,AF2554*1.08,IF(Z2554=2,0,IF(AE2554&lt;=100,(AF2554*1.25),IF(AE2554&lt;=200,134.5+((AE2554-100)*1.04*1.16),255.14+((AE2554-200)*1.02*1.12))))))</f>
        <v>18.026</v>
      </c>
      <c r="AH2554" s="11">
        <f>IF(Z2554=1,0,IF(Z2554=4,0,(AG2554*1.08)))</f>
        <v>19.46808</v>
      </c>
      <c r="AI2554" s="9">
        <f>TRUNC(AF2554,2)</f>
        <v>14.42</v>
      </c>
      <c r="AJ2554" s="9">
        <f>TRUNC(AG2554,2)</f>
        <v>18.02</v>
      </c>
      <c r="AK2554" s="9">
        <f>TRUNC(AH2554,2)</f>
        <v>19.46</v>
      </c>
      <c r="AL2554" s="13">
        <v>44170</v>
      </c>
      <c r="AM2554" s="13">
        <v>44187</v>
      </c>
      <c r="AN2554" s="13" t="s">
        <v>6546</v>
      </c>
    </row>
    <row r="2555" spans="1:40" ht="57" customHeight="1" x14ac:dyDescent="0.25">
      <c r="A2555" s="1">
        <v>8680202600134</v>
      </c>
      <c r="B2555" s="1" t="s">
        <v>2391</v>
      </c>
      <c r="C2555" s="1" t="s">
        <v>2392</v>
      </c>
      <c r="D2555" s="2" t="s">
        <v>150</v>
      </c>
      <c r="E2555" s="3" t="s">
        <v>133</v>
      </c>
      <c r="F2555" s="3">
        <v>4</v>
      </c>
      <c r="G2555" s="2">
        <v>1</v>
      </c>
      <c r="H2555" s="27">
        <v>3</v>
      </c>
      <c r="I2555" s="3"/>
      <c r="J2555" s="3"/>
      <c r="K2555" s="3"/>
      <c r="L2555" s="4" t="s">
        <v>4555</v>
      </c>
      <c r="M2555" s="4" t="s">
        <v>405</v>
      </c>
      <c r="N2555" s="3" t="s">
        <v>5951</v>
      </c>
      <c r="O2555" s="21" t="s">
        <v>3384</v>
      </c>
      <c r="P2555" s="3" t="s">
        <v>221</v>
      </c>
      <c r="Q2555" s="3">
        <v>5</v>
      </c>
      <c r="R2555" s="3" t="s">
        <v>48</v>
      </c>
      <c r="S2555" s="10" t="s">
        <v>18</v>
      </c>
      <c r="T2555" s="3" t="s">
        <v>20</v>
      </c>
      <c r="U2555" s="38">
        <v>1.65</v>
      </c>
      <c r="V2555" s="38">
        <v>1.65</v>
      </c>
      <c r="W2555" s="38">
        <v>1.65</v>
      </c>
      <c r="X2555" s="11" t="s">
        <v>20</v>
      </c>
      <c r="Y2555" s="12"/>
      <c r="Z2555" s="1">
        <v>0</v>
      </c>
      <c r="AA2555" s="9">
        <v>5.5</v>
      </c>
      <c r="AB2555" s="9"/>
      <c r="AC2555" s="50"/>
      <c r="AD2555" s="50"/>
      <c r="AE2555" s="39">
        <v>6.08</v>
      </c>
      <c r="AF2555" s="11">
        <f>IF(Z2555=2,AE2555*1.08,IF(AE2555&lt;=10,(AE2555*1.09),IF(AE2555&lt;=50,(10*1.09)+((AE2555-10)*1.08),IF(AE2555&lt;=100,(10*1.09)+((50-10)*1.08)+((AE2555-50)*1.07),IF(AE2555&lt;=200,(10*1.09)+((50-10)*1.08)+((100-50)*1.07)+((AE2555-100)*1.04),(10*1.09)+((50-10)*1.08)+((100-50)*1.07)+((200-100)*1.04)+((AE2555-200)*1.02))))))</f>
        <v>6.6272000000000002</v>
      </c>
      <c r="AG2555" s="11">
        <f>IF(Z2555=1,AF2555*1.08,IF(Z2555=4,AF2555*1.08,IF(Z2555=2,0,IF(AE2555&lt;=100,(AF2555*1.25),IF(AE2555&lt;=200,134.5+((AE2555-100)*1.04*1.16),255.14+((AE2555-200)*1.02*1.12))))))</f>
        <v>8.2840000000000007</v>
      </c>
      <c r="AH2555" s="11">
        <f>IF(Z2555=1,0,IF(Z2555=4,0,(AG2555*1.08)))</f>
        <v>8.9467200000000009</v>
      </c>
      <c r="AI2555" s="9">
        <f>TRUNC(AF2555,2)</f>
        <v>6.62</v>
      </c>
      <c r="AJ2555" s="9">
        <f>TRUNC(AG2555,2)</f>
        <v>8.2799999999999994</v>
      </c>
      <c r="AK2555" s="9">
        <f>TRUNC(AH2555,2)</f>
        <v>8.94</v>
      </c>
      <c r="AL2555" s="13">
        <v>44170</v>
      </c>
      <c r="AM2555" s="13">
        <v>44187</v>
      </c>
      <c r="AN2555" s="13" t="s">
        <v>6546</v>
      </c>
    </row>
    <row r="2556" spans="1:40" ht="57" customHeight="1" x14ac:dyDescent="0.25">
      <c r="A2556" s="1">
        <v>8681332750065</v>
      </c>
      <c r="B2556" s="1" t="s">
        <v>2391</v>
      </c>
      <c r="C2556" s="1" t="s">
        <v>2392</v>
      </c>
      <c r="D2556" s="2" t="s">
        <v>150</v>
      </c>
      <c r="E2556" s="3" t="s">
        <v>133</v>
      </c>
      <c r="F2556" s="3">
        <v>4</v>
      </c>
      <c r="G2556" s="2">
        <v>1</v>
      </c>
      <c r="H2556" s="27">
        <v>3</v>
      </c>
      <c r="I2556" s="3"/>
      <c r="J2556" s="3"/>
      <c r="K2556" s="3"/>
      <c r="L2556" s="4" t="s">
        <v>5331</v>
      </c>
      <c r="M2556" s="4" t="s">
        <v>405</v>
      </c>
      <c r="N2556" s="3" t="s">
        <v>5932</v>
      </c>
      <c r="O2556" s="21" t="s">
        <v>3384</v>
      </c>
      <c r="P2556" s="3" t="s">
        <v>221</v>
      </c>
      <c r="Q2556" s="3">
        <v>5</v>
      </c>
      <c r="R2556" s="3" t="s">
        <v>48</v>
      </c>
      <c r="S2556" s="10" t="s">
        <v>18</v>
      </c>
      <c r="T2556" s="3" t="s">
        <v>20</v>
      </c>
      <c r="U2556" s="38">
        <v>2.17</v>
      </c>
      <c r="V2556" s="38">
        <v>2.17</v>
      </c>
      <c r="W2556" s="38">
        <v>2.17</v>
      </c>
      <c r="X2556" s="11" t="s">
        <v>20</v>
      </c>
      <c r="Y2556" s="12"/>
      <c r="Z2556" s="1">
        <v>0</v>
      </c>
      <c r="AA2556" s="9">
        <v>5.51</v>
      </c>
      <c r="AB2556" s="9"/>
      <c r="AC2556" s="50"/>
      <c r="AD2556" s="50"/>
      <c r="AE2556" s="39">
        <v>8.26</v>
      </c>
      <c r="AF2556" s="11">
        <f>IF(Z2556=2,AE2556*1.08,IF(AE2556&lt;=10,(AE2556*1.09),IF(AE2556&lt;=50,(10*1.09)+((AE2556-10)*1.08),IF(AE2556&lt;=100,(10*1.09)+((50-10)*1.08)+((AE2556-50)*1.07),IF(AE2556&lt;=200,(10*1.09)+((50-10)*1.08)+((100-50)*1.07)+((AE2556-100)*1.04),(10*1.09)+((50-10)*1.08)+((100-50)*1.07)+((200-100)*1.04)+((AE2556-200)*1.02))))))</f>
        <v>9.003400000000001</v>
      </c>
      <c r="AG2556" s="11">
        <f>IF(Z2556=1,AF2556*1.08,IF(Z2556=4,AF2556*1.08,IF(Z2556=2,0,IF(AE2556&lt;=100,(AF2556*1.25),IF(AE2556&lt;=200,134.5+((AE2556-100)*1.04*1.16),255.14+((AE2556-200)*1.02*1.12))))))</f>
        <v>11.254250000000001</v>
      </c>
      <c r="AH2556" s="11">
        <f>IF(Z2556=1,0,IF(Z2556=4,0,(AG2556*1.08)))</f>
        <v>12.154590000000002</v>
      </c>
      <c r="AI2556" s="9">
        <f>TRUNC(AF2556,2)</f>
        <v>9</v>
      </c>
      <c r="AJ2556" s="9">
        <f>TRUNC(AG2556,2)</f>
        <v>11.25</v>
      </c>
      <c r="AK2556" s="9">
        <f>TRUNC(AH2556,2)</f>
        <v>12.15</v>
      </c>
      <c r="AL2556" s="13">
        <v>44170</v>
      </c>
      <c r="AM2556" s="13">
        <v>44187</v>
      </c>
      <c r="AN2556" s="13" t="s">
        <v>6546</v>
      </c>
    </row>
    <row r="2557" spans="1:40" ht="57" customHeight="1" x14ac:dyDescent="0.25">
      <c r="A2557" s="1">
        <v>8699561340124</v>
      </c>
      <c r="B2557" s="1" t="s">
        <v>5061</v>
      </c>
      <c r="C2557" s="1" t="s">
        <v>5062</v>
      </c>
      <c r="D2557" s="2" t="s">
        <v>44</v>
      </c>
      <c r="E2557" s="2" t="s">
        <v>5731</v>
      </c>
      <c r="F2557" s="3">
        <v>0</v>
      </c>
      <c r="G2557" s="2">
        <v>2</v>
      </c>
      <c r="H2557" s="3">
        <v>3</v>
      </c>
      <c r="I2557" s="3"/>
      <c r="J2557" s="3"/>
      <c r="K2557" s="3"/>
      <c r="L2557" s="4" t="s">
        <v>5328</v>
      </c>
      <c r="M2557" s="4" t="s">
        <v>5063</v>
      </c>
      <c r="N2557" s="3" t="s">
        <v>6048</v>
      </c>
      <c r="O2557" s="3" t="s">
        <v>5064</v>
      </c>
      <c r="P2557" s="3" t="s">
        <v>327</v>
      </c>
      <c r="Q2557" s="3">
        <v>30</v>
      </c>
      <c r="R2557" s="3" t="s">
        <v>48</v>
      </c>
      <c r="S2557" s="10" t="s">
        <v>18</v>
      </c>
      <c r="T2557" s="3" t="s">
        <v>20</v>
      </c>
      <c r="U2557" s="38">
        <v>2.61</v>
      </c>
      <c r="V2557" s="38">
        <v>2.61</v>
      </c>
      <c r="W2557" s="38">
        <v>2.61</v>
      </c>
      <c r="X2557" s="3" t="s">
        <v>20</v>
      </c>
      <c r="Y2557" s="12"/>
      <c r="Z2557" s="1">
        <v>0</v>
      </c>
      <c r="AA2557" s="9">
        <v>8.9</v>
      </c>
      <c r="AB2557" s="9"/>
      <c r="AC2557" s="50">
        <f>IF(AD2557=AK2557,1,0)</f>
        <v>1</v>
      </c>
      <c r="AD2557" s="50">
        <v>14.56</v>
      </c>
      <c r="AE2557" s="39">
        <v>9.9</v>
      </c>
      <c r="AF2557" s="11">
        <f>IF(Z2557=2,AE2557*1.08,IF(AE2557&lt;=10,(AE2557*1.09),IF(AE2557&lt;=50,(10*1.09)+((AE2557-10)*1.08),IF(AE2557&lt;=100,(10*1.09)+((50-10)*1.08)+((AE2557-50)*1.07),IF(AE2557&lt;=200,(10*1.09)+((50-10)*1.08)+((100-50)*1.07)+((AE2557-100)*1.04),(10*1.09)+((50-10)*1.08)+((100-50)*1.07)+((200-100)*1.04)+((AE2557-200)*1.02))))))</f>
        <v>10.791</v>
      </c>
      <c r="AG2557" s="11">
        <f>IF(Z2557=1,AF2557*1.08,IF(Z2557=4,AF2557*1.08,IF(Z2557=2,0,IF(AE2557&lt;=100,(AF2557*1.25),IF(AE2557&lt;=200,134.5+((AE2557-100)*1.04*1.16),255.14+((AE2557-200)*1.02*1.12))))))</f>
        <v>13.48875</v>
      </c>
      <c r="AH2557" s="11">
        <f>IF(Z2557=1,0,IF(Z2557=4,0,(AG2557*1.08)))</f>
        <v>14.56785</v>
      </c>
      <c r="AI2557" s="9">
        <f>TRUNC(AF2557,2)</f>
        <v>10.79</v>
      </c>
      <c r="AJ2557" s="9">
        <f>TRUNC(AG2557,2)</f>
        <v>13.48</v>
      </c>
      <c r="AK2557" s="9">
        <f>TRUNC(AH2557,2)</f>
        <v>14.56</v>
      </c>
      <c r="AL2557" s="13">
        <v>44170</v>
      </c>
      <c r="AM2557" s="13">
        <v>44187</v>
      </c>
      <c r="AN2557" s="13" t="s">
        <v>6546</v>
      </c>
    </row>
    <row r="2558" spans="1:40" ht="57" customHeight="1" x14ac:dyDescent="0.25">
      <c r="A2558" s="1">
        <v>8699561340094</v>
      </c>
      <c r="B2558" s="1" t="s">
        <v>5061</v>
      </c>
      <c r="C2558" s="1" t="s">
        <v>5062</v>
      </c>
      <c r="D2558" s="2" t="s">
        <v>44</v>
      </c>
      <c r="E2558" s="2" t="s">
        <v>5731</v>
      </c>
      <c r="F2558" s="3">
        <v>0</v>
      </c>
      <c r="G2558" s="2">
        <v>2</v>
      </c>
      <c r="H2558" s="3">
        <v>3</v>
      </c>
      <c r="I2558" s="3"/>
      <c r="J2558" s="3"/>
      <c r="K2558" s="3"/>
      <c r="L2558" s="4" t="s">
        <v>5323</v>
      </c>
      <c r="M2558" s="4" t="s">
        <v>5066</v>
      </c>
      <c r="N2558" s="3" t="s">
        <v>6048</v>
      </c>
      <c r="O2558" s="3" t="s">
        <v>5067</v>
      </c>
      <c r="P2558" s="3" t="s">
        <v>76</v>
      </c>
      <c r="Q2558" s="3">
        <v>30</v>
      </c>
      <c r="R2558" s="3" t="s">
        <v>48</v>
      </c>
      <c r="S2558" s="10" t="s">
        <v>18</v>
      </c>
      <c r="T2558" s="3" t="s">
        <v>20</v>
      </c>
      <c r="U2558" s="38">
        <v>3.45</v>
      </c>
      <c r="V2558" s="38">
        <v>3.45</v>
      </c>
      <c r="W2558" s="38">
        <v>3.45</v>
      </c>
      <c r="X2558" s="3" t="s">
        <v>20</v>
      </c>
      <c r="Y2558" s="12"/>
      <c r="Z2558" s="1">
        <v>0</v>
      </c>
      <c r="AA2558" s="9">
        <v>11.96</v>
      </c>
      <c r="AB2558" s="9"/>
      <c r="AC2558" s="50">
        <f>IF(AD2558=AK2558,1,0)</f>
        <v>1</v>
      </c>
      <c r="AD2558" s="50">
        <v>19.23</v>
      </c>
      <c r="AE2558" s="39">
        <v>13.1</v>
      </c>
      <c r="AF2558" s="11">
        <f>IF(Z2558=2,AE2558*1.08,IF(AE2558&lt;=10,(AE2558*1.09),IF(AE2558&lt;=50,(10*1.09)+((AE2558-10)*1.08),IF(AE2558&lt;=100,(10*1.09)+((50-10)*1.08)+((AE2558-50)*1.07),IF(AE2558&lt;=200,(10*1.09)+((50-10)*1.08)+((100-50)*1.07)+((AE2558-100)*1.04),(10*1.09)+((50-10)*1.08)+((100-50)*1.07)+((200-100)*1.04)+((AE2558-200)*1.02))))))</f>
        <v>14.248000000000001</v>
      </c>
      <c r="AG2558" s="11">
        <f>IF(Z2558=1,AF2558*1.08,IF(Z2558=4,AF2558*1.08,IF(Z2558=2,0,IF(AE2558&lt;=100,(AF2558*1.25),IF(AE2558&lt;=200,134.5+((AE2558-100)*1.04*1.16),255.14+((AE2558-200)*1.02*1.12))))))</f>
        <v>17.810000000000002</v>
      </c>
      <c r="AH2558" s="11">
        <f>IF(Z2558=1,0,IF(Z2558=4,0,(AG2558*1.08)))</f>
        <v>19.234800000000003</v>
      </c>
      <c r="AI2558" s="9">
        <f>TRUNC(AF2558,2)</f>
        <v>14.24</v>
      </c>
      <c r="AJ2558" s="9">
        <f>TRUNC(AG2558,2)</f>
        <v>17.809999999999999</v>
      </c>
      <c r="AK2558" s="9">
        <f>TRUNC(AH2558,2)</f>
        <v>19.23</v>
      </c>
      <c r="AL2558" s="13">
        <v>44170</v>
      </c>
      <c r="AM2558" s="13">
        <v>44187</v>
      </c>
      <c r="AN2558" s="13" t="s">
        <v>6546</v>
      </c>
    </row>
    <row r="2559" spans="1:40" ht="57" customHeight="1" x14ac:dyDescent="0.25">
      <c r="A2559" s="1">
        <v>8699561350222</v>
      </c>
      <c r="B2559" s="1" t="s">
        <v>5075</v>
      </c>
      <c r="C2559" s="1" t="s">
        <v>5076</v>
      </c>
      <c r="D2559" s="2" t="s">
        <v>150</v>
      </c>
      <c r="E2559" s="3" t="s">
        <v>5731</v>
      </c>
      <c r="F2559" s="3">
        <v>0</v>
      </c>
      <c r="G2559" s="2">
        <v>1</v>
      </c>
      <c r="H2559" s="3">
        <v>3</v>
      </c>
      <c r="I2559" s="3"/>
      <c r="J2559" s="3"/>
      <c r="K2559" s="3"/>
      <c r="L2559" s="4" t="s">
        <v>5318</v>
      </c>
      <c r="M2559" s="4" t="s">
        <v>6498</v>
      </c>
      <c r="N2559" s="3" t="s">
        <v>6048</v>
      </c>
      <c r="O2559" s="3">
        <v>1</v>
      </c>
      <c r="P2559" s="3" t="s">
        <v>76</v>
      </c>
      <c r="Q2559" s="3">
        <v>30</v>
      </c>
      <c r="R2559" s="3" t="s">
        <v>48</v>
      </c>
      <c r="S2559" s="10" t="s">
        <v>18</v>
      </c>
      <c r="T2559" s="3" t="s">
        <v>20</v>
      </c>
      <c r="U2559" s="38">
        <v>5.1100000000000003</v>
      </c>
      <c r="V2559" s="38">
        <v>5.1100000000000003</v>
      </c>
      <c r="W2559" s="38">
        <v>5.1100000000000003</v>
      </c>
      <c r="X2559" s="11" t="s">
        <v>20</v>
      </c>
      <c r="Y2559" s="12"/>
      <c r="Z2559" s="1">
        <v>0</v>
      </c>
      <c r="AA2559" s="9">
        <v>17.46</v>
      </c>
      <c r="AB2559" s="9"/>
      <c r="AC2559" s="50"/>
      <c r="AD2559" s="50"/>
      <c r="AE2559" s="39">
        <v>19.399999999999999</v>
      </c>
      <c r="AF2559" s="11">
        <f>IF(Z2559=2,AE2559*1.08,IF(AE2559&lt;=10,(AE2559*1.09),IF(AE2559&lt;=50,(10*1.09)+((AE2559-10)*1.08),IF(AE2559&lt;=100,(10*1.09)+((50-10)*1.08)+((AE2559-50)*1.07),IF(AE2559&lt;=200,(10*1.09)+((50-10)*1.08)+((100-50)*1.07)+((AE2559-100)*1.04),(10*1.09)+((50-10)*1.08)+((100-50)*1.07)+((200-100)*1.04)+((AE2559-200)*1.02))))))</f>
        <v>21.052</v>
      </c>
      <c r="AG2559" s="11">
        <f>IF(Z2559=1,AF2559*1.08,IF(Z2559=4,AF2559*1.08,IF(Z2559=2,0,IF(AE2559&lt;=100,(AF2559*1.25),IF(AE2559&lt;=200,134.5+((AE2559-100)*1.04*1.16),255.14+((AE2559-200)*1.02*1.12))))))</f>
        <v>26.314999999999998</v>
      </c>
      <c r="AH2559" s="11">
        <f>IF(Z2559=1,0,IF(Z2559=4,0,(AG2559*1.08)))</f>
        <v>28.420199999999998</v>
      </c>
      <c r="AI2559" s="9">
        <f>TRUNC(AF2559,2)</f>
        <v>21.05</v>
      </c>
      <c r="AJ2559" s="9">
        <f>TRUNC(AG2559,2)</f>
        <v>26.31</v>
      </c>
      <c r="AK2559" s="9">
        <f>TRUNC(AH2559,2)</f>
        <v>28.42</v>
      </c>
      <c r="AL2559" s="13">
        <v>44170</v>
      </c>
      <c r="AM2559" s="13">
        <v>44187</v>
      </c>
      <c r="AN2559" s="13" t="s">
        <v>6546</v>
      </c>
    </row>
    <row r="2560" spans="1:40" ht="57" customHeight="1" x14ac:dyDescent="0.25">
      <c r="A2560" s="1">
        <v>8699514574934</v>
      </c>
      <c r="B2560" s="1" t="s">
        <v>3159</v>
      </c>
      <c r="C2560" s="1" t="s">
        <v>3160</v>
      </c>
      <c r="D2560" s="2" t="s">
        <v>150</v>
      </c>
      <c r="E2560" s="3" t="s">
        <v>133</v>
      </c>
      <c r="F2560" s="3">
        <v>4</v>
      </c>
      <c r="G2560" s="2">
        <v>1</v>
      </c>
      <c r="H2560" s="27">
        <v>3</v>
      </c>
      <c r="I2560" s="3"/>
      <c r="J2560" s="3"/>
      <c r="K2560" s="3"/>
      <c r="L2560" s="4" t="s">
        <v>4636</v>
      </c>
      <c r="M2560" s="4" t="s">
        <v>3161</v>
      </c>
      <c r="N2560" s="3" t="s">
        <v>5962</v>
      </c>
      <c r="O2560" s="3"/>
      <c r="P2560" s="3"/>
      <c r="Q2560" s="3">
        <v>100</v>
      </c>
      <c r="R2560" s="3" t="s">
        <v>48</v>
      </c>
      <c r="S2560" s="10" t="s">
        <v>18</v>
      </c>
      <c r="T2560" s="3" t="s">
        <v>20</v>
      </c>
      <c r="U2560" s="38">
        <v>1.8</v>
      </c>
      <c r="V2560" s="38">
        <v>1.8</v>
      </c>
      <c r="W2560" s="38">
        <v>1.8</v>
      </c>
      <c r="X2560" s="11" t="s">
        <v>20</v>
      </c>
      <c r="Y2560" s="12"/>
      <c r="Z2560" s="1">
        <v>0</v>
      </c>
      <c r="AA2560" s="9">
        <v>5.87</v>
      </c>
      <c r="AB2560" s="9"/>
      <c r="AC2560" s="50"/>
      <c r="AD2560" s="50"/>
      <c r="AE2560" s="39">
        <v>6.86</v>
      </c>
      <c r="AF2560" s="11">
        <f>IF(Z2560=2,AE2560*1.08,IF(AE2560&lt;=10,(AE2560*1.09),IF(AE2560&lt;=50,(10*1.09)+((AE2560-10)*1.08),IF(AE2560&lt;=100,(10*1.09)+((50-10)*1.08)+((AE2560-50)*1.07),IF(AE2560&lt;=200,(10*1.09)+((50-10)*1.08)+((100-50)*1.07)+((AE2560-100)*1.04),(10*1.09)+((50-10)*1.08)+((100-50)*1.07)+((200-100)*1.04)+((AE2560-200)*1.02))))))</f>
        <v>7.4774000000000012</v>
      </c>
      <c r="AG2560" s="11">
        <f>IF(Z2560=1,AF2560*1.08,IF(Z2560=4,AF2560*1.08,IF(Z2560=2,0,IF(AE2560&lt;=100,(AF2560*1.25),IF(AE2560&lt;=200,134.5+((AE2560-100)*1.04*1.16),255.14+((AE2560-200)*1.02*1.12))))))</f>
        <v>9.3467500000000019</v>
      </c>
      <c r="AH2560" s="11">
        <f>IF(Z2560=1,0,IF(Z2560=4,0,(AG2560*1.08)))</f>
        <v>10.094490000000002</v>
      </c>
      <c r="AI2560" s="9">
        <f>TRUNC(AF2560,2)</f>
        <v>7.47</v>
      </c>
      <c r="AJ2560" s="9">
        <f>TRUNC(AG2560,2)</f>
        <v>9.34</v>
      </c>
      <c r="AK2560" s="9">
        <f>TRUNC(AH2560,2)</f>
        <v>10.09</v>
      </c>
      <c r="AL2560" s="13">
        <v>44170</v>
      </c>
      <c r="AM2560" s="13">
        <v>44187</v>
      </c>
      <c r="AN2560" s="13" t="s">
        <v>6546</v>
      </c>
    </row>
    <row r="2561" spans="1:40" ht="57" customHeight="1" x14ac:dyDescent="0.25">
      <c r="A2561" s="1">
        <v>8680400770707</v>
      </c>
      <c r="B2561" s="1" t="s">
        <v>5102</v>
      </c>
      <c r="C2561" s="1" t="s">
        <v>5103</v>
      </c>
      <c r="D2561" s="2" t="s">
        <v>150</v>
      </c>
      <c r="E2561" s="3" t="s">
        <v>5731</v>
      </c>
      <c r="F2561" s="3">
        <v>0</v>
      </c>
      <c r="G2561" s="2">
        <v>2</v>
      </c>
      <c r="H2561" s="3">
        <v>3</v>
      </c>
      <c r="I2561" s="3"/>
      <c r="J2561" s="3"/>
      <c r="K2561" s="3"/>
      <c r="L2561" s="4" t="s">
        <v>5104</v>
      </c>
      <c r="M2561" s="4" t="s">
        <v>5105</v>
      </c>
      <c r="N2561" s="3" t="s">
        <v>5956</v>
      </c>
      <c r="O2561" s="3">
        <v>25</v>
      </c>
      <c r="P2561" s="3" t="s">
        <v>76</v>
      </c>
      <c r="Q2561" s="3">
        <v>1</v>
      </c>
      <c r="R2561" s="3" t="s">
        <v>48</v>
      </c>
      <c r="S2561" s="10" t="s">
        <v>18</v>
      </c>
      <c r="T2561" s="3" t="s">
        <v>20</v>
      </c>
      <c r="U2561" s="38">
        <v>11.67</v>
      </c>
      <c r="V2561" s="38">
        <v>11.67</v>
      </c>
      <c r="W2561" s="38">
        <v>11.67</v>
      </c>
      <c r="X2561" s="11" t="s">
        <v>20</v>
      </c>
      <c r="Y2561" s="12"/>
      <c r="Z2561" s="1">
        <v>0</v>
      </c>
      <c r="AA2561" s="9">
        <v>39.979999999999997</v>
      </c>
      <c r="AB2561" s="9"/>
      <c r="AC2561" s="50"/>
      <c r="AD2561" s="50"/>
      <c r="AE2561" s="39">
        <v>43.63</v>
      </c>
      <c r="AF2561" s="11">
        <f>IF(Z2561=2,AE2561*1.08,IF(AE2561&lt;=10,(AE2561*1.09),IF(AE2561&lt;=50,(10*1.09)+((AE2561-10)*1.08),IF(AE2561&lt;=100,(10*1.09)+((50-10)*1.08)+((AE2561-50)*1.07),IF(AE2561&lt;=200,(10*1.09)+((50-10)*1.08)+((100-50)*1.07)+((AE2561-100)*1.04),(10*1.09)+((50-10)*1.08)+((100-50)*1.07)+((200-100)*1.04)+((AE2561-200)*1.02))))))</f>
        <v>47.220400000000005</v>
      </c>
      <c r="AG2561" s="11">
        <f>IF(Z2561=1,AF2561*1.08,IF(Z2561=4,AF2561*1.08,IF(Z2561=2,0,IF(AE2561&lt;=100,(AF2561*1.25),IF(AE2561&lt;=200,134.5+((AE2561-100)*1.04*1.16),255.14+((AE2561-200)*1.02*1.12))))))</f>
        <v>59.025500000000008</v>
      </c>
      <c r="AH2561" s="11">
        <f>IF(Z2561=1,0,IF(Z2561=4,0,(AG2561*1.08)))</f>
        <v>63.747540000000015</v>
      </c>
      <c r="AI2561" s="9">
        <f>TRUNC(AF2561,2)</f>
        <v>47.22</v>
      </c>
      <c r="AJ2561" s="9">
        <f>TRUNC(AG2561,2)</f>
        <v>59.02</v>
      </c>
      <c r="AK2561" s="9">
        <f>TRUNC(AH2561,2)</f>
        <v>63.74</v>
      </c>
      <c r="AL2561" s="13">
        <v>44170</v>
      </c>
      <c r="AM2561" s="13">
        <v>44187</v>
      </c>
      <c r="AN2561" s="13" t="s">
        <v>6546</v>
      </c>
    </row>
    <row r="2562" spans="1:40" ht="57" customHeight="1" x14ac:dyDescent="0.25">
      <c r="A2562" s="1">
        <v>8699502380103</v>
      </c>
      <c r="B2562" s="1" t="s">
        <v>3467</v>
      </c>
      <c r="C2562" s="1" t="s">
        <v>3468</v>
      </c>
      <c r="D2562" s="2" t="s">
        <v>44</v>
      </c>
      <c r="E2562" s="3" t="s">
        <v>133</v>
      </c>
      <c r="F2562" s="3">
        <v>4</v>
      </c>
      <c r="G2562" s="2">
        <v>1</v>
      </c>
      <c r="H2562" s="27">
        <v>3</v>
      </c>
      <c r="I2562" s="3"/>
      <c r="J2562" s="3"/>
      <c r="K2562" s="3"/>
      <c r="L2562" s="4" t="s">
        <v>6201</v>
      </c>
      <c r="M2562" s="4" t="s">
        <v>288</v>
      </c>
      <c r="N2562" s="3" t="s">
        <v>5985</v>
      </c>
      <c r="O2562" s="3">
        <v>0.2</v>
      </c>
      <c r="P2562" s="3" t="s">
        <v>209</v>
      </c>
      <c r="Q2562" s="3">
        <v>56</v>
      </c>
      <c r="R2562" s="3" t="s">
        <v>48</v>
      </c>
      <c r="S2562" s="10" t="s">
        <v>18</v>
      </c>
      <c r="T2562" s="3" t="s">
        <v>20</v>
      </c>
      <c r="U2562" s="38">
        <v>1.96</v>
      </c>
      <c r="V2562" s="38">
        <v>1.96</v>
      </c>
      <c r="W2562" s="38">
        <v>1.96</v>
      </c>
      <c r="X2562" s="3" t="s">
        <v>20</v>
      </c>
      <c r="Y2562" s="12"/>
      <c r="Z2562" s="1">
        <v>0</v>
      </c>
      <c r="AA2562" s="9">
        <v>4.0599999999999996</v>
      </c>
      <c r="AB2562" s="9"/>
      <c r="AC2562" s="50"/>
      <c r="AD2562" s="50"/>
      <c r="AE2562" s="39">
        <v>6.09</v>
      </c>
      <c r="AF2562" s="11">
        <f>IF(Z2562=2,AE2562*1.08,IF(AE2562&lt;=10,(AE2562*1.09),IF(AE2562&lt;=50,(10*1.09)+((AE2562-10)*1.08),IF(AE2562&lt;=100,(10*1.09)+((50-10)*1.08)+((AE2562-50)*1.07),IF(AE2562&lt;=200,(10*1.09)+((50-10)*1.08)+((100-50)*1.07)+((AE2562-100)*1.04),(10*1.09)+((50-10)*1.08)+((100-50)*1.07)+((200-100)*1.04)+((AE2562-200)*1.02))))))</f>
        <v>6.6381000000000006</v>
      </c>
      <c r="AG2562" s="11">
        <f>IF(Z2562=1,AF2562*1.08,IF(Z2562=4,AF2562*1.08,IF(Z2562=2,0,IF(AE2562&lt;=100,(AF2562*1.25),IF(AE2562&lt;=200,134.5+((AE2562-100)*1.04*1.16),255.14+((AE2562-200)*1.02*1.12))))))</f>
        <v>8.297625</v>
      </c>
      <c r="AH2562" s="11">
        <f>IF(Z2562=1,0,IF(Z2562=4,0,(AG2562*1.08)))</f>
        <v>8.9614349999999998</v>
      </c>
      <c r="AI2562" s="9">
        <f>TRUNC(AF2562,2)</f>
        <v>6.63</v>
      </c>
      <c r="AJ2562" s="9">
        <f>TRUNC(AG2562,2)</f>
        <v>8.2899999999999991</v>
      </c>
      <c r="AK2562" s="9">
        <f>TRUNC(AH2562,2)</f>
        <v>8.9600000000000009</v>
      </c>
      <c r="AL2562" s="13">
        <v>44170</v>
      </c>
      <c r="AM2562" s="13">
        <v>44187</v>
      </c>
      <c r="AN2562" s="13" t="s">
        <v>6546</v>
      </c>
    </row>
    <row r="2563" spans="1:40" ht="57" customHeight="1" x14ac:dyDescent="0.25">
      <c r="A2563" s="1">
        <v>8699622380212</v>
      </c>
      <c r="B2563" s="1" t="s">
        <v>3467</v>
      </c>
      <c r="C2563" s="1" t="s">
        <v>3468</v>
      </c>
      <c r="D2563" s="2" t="s">
        <v>150</v>
      </c>
      <c r="E2563" s="3" t="s">
        <v>133</v>
      </c>
      <c r="F2563" s="3">
        <v>4</v>
      </c>
      <c r="G2563" s="29">
        <v>4</v>
      </c>
      <c r="H2563" s="27">
        <v>3</v>
      </c>
      <c r="I2563" s="3"/>
      <c r="J2563" s="3"/>
      <c r="K2563" s="3"/>
      <c r="L2563" s="4" t="s">
        <v>4572</v>
      </c>
      <c r="M2563" s="4" t="s">
        <v>288</v>
      </c>
      <c r="N2563" s="3" t="s">
        <v>6017</v>
      </c>
      <c r="O2563" s="3">
        <v>0.2</v>
      </c>
      <c r="P2563" s="3" t="s">
        <v>209</v>
      </c>
      <c r="Q2563" s="3">
        <v>56</v>
      </c>
      <c r="R2563" s="3" t="s">
        <v>48</v>
      </c>
      <c r="S2563" s="10" t="s">
        <v>18</v>
      </c>
      <c r="T2563" s="3" t="s">
        <v>20</v>
      </c>
      <c r="U2563" s="38">
        <v>2.2599999999999998</v>
      </c>
      <c r="V2563" s="38">
        <v>2.2599999999999998</v>
      </c>
      <c r="W2563" s="38">
        <v>2.2599999999999998</v>
      </c>
      <c r="X2563" s="11" t="s">
        <v>20</v>
      </c>
      <c r="Y2563" s="12"/>
      <c r="Z2563" s="1">
        <v>0</v>
      </c>
      <c r="AA2563" s="9">
        <v>5.0599999999999996</v>
      </c>
      <c r="AB2563" s="9"/>
      <c r="AC2563" s="50"/>
      <c r="AD2563" s="50"/>
      <c r="AE2563" s="39">
        <v>7.59</v>
      </c>
      <c r="AF2563" s="11">
        <f>IF(Z2563=2,AE2563*1.08,IF(AE2563&lt;=10,(AE2563*1.09),IF(AE2563&lt;=50,(10*1.09)+((AE2563-10)*1.08),IF(AE2563&lt;=100,(10*1.09)+((50-10)*1.08)+((AE2563-50)*1.07),IF(AE2563&lt;=200,(10*1.09)+((50-10)*1.08)+((100-50)*1.07)+((AE2563-100)*1.04),(10*1.09)+((50-10)*1.08)+((100-50)*1.07)+((200-100)*1.04)+((AE2563-200)*1.02))))))</f>
        <v>8.2731000000000012</v>
      </c>
      <c r="AG2563" s="11">
        <f>IF(Z2563=1,AF2563*1.08,IF(Z2563=4,AF2563*1.08,IF(Z2563=2,0,IF(AE2563&lt;=100,(AF2563*1.25),IF(AE2563&lt;=200,134.5+((AE2563-100)*1.04*1.16),255.14+((AE2563-200)*1.02*1.12))))))</f>
        <v>10.341375000000001</v>
      </c>
      <c r="AH2563" s="11">
        <f>IF(Z2563=1,0,IF(Z2563=4,0,(AG2563*1.08)))</f>
        <v>11.168685000000002</v>
      </c>
      <c r="AI2563" s="9">
        <f>TRUNC(AF2563,2)</f>
        <v>8.27</v>
      </c>
      <c r="AJ2563" s="9">
        <f>TRUNC(AG2563,2)</f>
        <v>10.34</v>
      </c>
      <c r="AK2563" s="9">
        <f>TRUNC(AH2563,2)</f>
        <v>11.16</v>
      </c>
      <c r="AL2563" s="13">
        <v>44170</v>
      </c>
      <c r="AM2563" s="13">
        <v>44187</v>
      </c>
      <c r="AN2563" s="13" t="s">
        <v>6546</v>
      </c>
    </row>
    <row r="2564" spans="1:40" ht="57" customHeight="1" x14ac:dyDescent="0.25">
      <c r="A2564" s="1">
        <v>8699738751111</v>
      </c>
      <c r="B2564" s="1" t="s">
        <v>1404</v>
      </c>
      <c r="C2564" s="1" t="s">
        <v>1406</v>
      </c>
      <c r="D2564" s="2" t="s">
        <v>150</v>
      </c>
      <c r="E2564" s="3" t="s">
        <v>133</v>
      </c>
      <c r="F2564" s="3">
        <v>0</v>
      </c>
      <c r="G2564" s="2">
        <v>1</v>
      </c>
      <c r="H2564" s="27">
        <v>3</v>
      </c>
      <c r="I2564" s="3"/>
      <c r="J2564" s="3"/>
      <c r="K2564" s="3"/>
      <c r="L2564" s="4" t="s">
        <v>4787</v>
      </c>
      <c r="M2564" s="4" t="s">
        <v>1312</v>
      </c>
      <c r="N2564" s="3" t="s">
        <v>5913</v>
      </c>
      <c r="O2564" s="3" t="s">
        <v>1409</v>
      </c>
      <c r="P2564" s="3" t="s">
        <v>221</v>
      </c>
      <c r="Q2564" s="3">
        <v>10</v>
      </c>
      <c r="R2564" s="3" t="s">
        <v>48</v>
      </c>
      <c r="S2564" s="10" t="s">
        <v>18</v>
      </c>
      <c r="T2564" s="10" t="s">
        <v>20</v>
      </c>
      <c r="U2564" s="38">
        <v>18.57</v>
      </c>
      <c r="V2564" s="38">
        <v>18.57</v>
      </c>
      <c r="W2564" s="38">
        <v>18.57</v>
      </c>
      <c r="X2564" s="10" t="s">
        <v>20</v>
      </c>
      <c r="Y2564" s="12"/>
      <c r="Z2564" s="1">
        <v>1</v>
      </c>
      <c r="AA2564" s="9">
        <v>66.48</v>
      </c>
      <c r="AB2564" s="9"/>
      <c r="AC2564" s="50">
        <f>IF(AD2564=AK2564,1,0)</f>
        <v>1</v>
      </c>
      <c r="AD2564" s="50">
        <v>0</v>
      </c>
      <c r="AE2564" s="39">
        <v>70.84</v>
      </c>
      <c r="AF2564" s="11">
        <f>IF(Z2564=2,AE2564*1.08,IF(AE2564&lt;=10,(AE2564*1.09),IF(AE2564&lt;=50,(10*1.09)+((AE2564-10)*1.08),IF(AE2564&lt;=100,(10*1.09)+((50-10)*1.08)+((AE2564-50)*1.07),IF(AE2564&lt;=200,(10*1.09)+((50-10)*1.08)+((100-50)*1.07)+((AE2564-100)*1.04),(10*1.09)+((50-10)*1.08)+((100-50)*1.07)+((200-100)*1.04)+((AE2564-200)*1.02))))))</f>
        <v>76.398800000000008</v>
      </c>
      <c r="AG2564" s="11">
        <f>IF(Z2564=1,AF2564*1.08,IF(Z2564=4,AF2564*1.08,IF(Z2564=2,0,IF(AE2564&lt;=100,(AF2564*1.25),IF(AE2564&lt;=200,134.5+((AE2564-100)*1.04*1.16),255.14+((AE2564-200)*1.02*1.12))))))</f>
        <v>82.510704000000018</v>
      </c>
      <c r="AH2564" s="11">
        <f>IF(Z2564=1,0,IF(Z2564=4,0,(AG2564*1.08)))</f>
        <v>0</v>
      </c>
      <c r="AI2564" s="9">
        <f>TRUNC(AF2564,2)</f>
        <v>76.39</v>
      </c>
      <c r="AJ2564" s="9">
        <f>TRUNC(AG2564,2)</f>
        <v>82.51</v>
      </c>
      <c r="AK2564" s="9">
        <f>TRUNC(AH2564,2)</f>
        <v>0</v>
      </c>
      <c r="AL2564" s="13">
        <v>44170</v>
      </c>
      <c r="AM2564" s="13">
        <v>44187</v>
      </c>
      <c r="AN2564" s="13" t="s">
        <v>6546</v>
      </c>
    </row>
    <row r="2565" spans="1:40" ht="57" customHeight="1" x14ac:dyDescent="0.25">
      <c r="A2565" s="1">
        <v>8680400770103</v>
      </c>
      <c r="B2565" s="1" t="s">
        <v>1404</v>
      </c>
      <c r="C2565" s="1" t="s">
        <v>1406</v>
      </c>
      <c r="D2565" s="2" t="s">
        <v>150</v>
      </c>
      <c r="E2565" s="3" t="s">
        <v>133</v>
      </c>
      <c r="F2565" s="3">
        <v>0</v>
      </c>
      <c r="G2565" s="2">
        <v>1</v>
      </c>
      <c r="H2565" s="3">
        <v>3</v>
      </c>
      <c r="I2565" s="3"/>
      <c r="J2565" s="3"/>
      <c r="K2565" s="3"/>
      <c r="L2565" s="4" t="s">
        <v>4805</v>
      </c>
      <c r="M2565" s="4" t="s">
        <v>1312</v>
      </c>
      <c r="N2565" s="3" t="s">
        <v>5956</v>
      </c>
      <c r="O2565" s="3" t="s">
        <v>1409</v>
      </c>
      <c r="P2565" s="3" t="s">
        <v>221</v>
      </c>
      <c r="Q2565" s="3">
        <v>10</v>
      </c>
      <c r="R2565" s="3" t="s">
        <v>48</v>
      </c>
      <c r="S2565" s="10" t="s">
        <v>18</v>
      </c>
      <c r="T2565" s="10" t="s">
        <v>20</v>
      </c>
      <c r="U2565" s="38">
        <v>20.68</v>
      </c>
      <c r="V2565" s="38">
        <v>20.68</v>
      </c>
      <c r="W2565" s="38">
        <v>20.68</v>
      </c>
      <c r="X2565" s="10" t="s">
        <v>20</v>
      </c>
      <c r="Y2565" s="12"/>
      <c r="Z2565" s="1">
        <v>1</v>
      </c>
      <c r="AA2565" s="9">
        <v>69.97</v>
      </c>
      <c r="AB2565" s="9"/>
      <c r="AC2565" s="50"/>
      <c r="AD2565" s="50"/>
      <c r="AE2565" s="39">
        <v>76.17</v>
      </c>
      <c r="AF2565" s="11">
        <f>IF(Z2565=2,AE2565*1.08,IF(AE2565&lt;=10,(AE2565*1.09),IF(AE2565&lt;=50,(10*1.09)+((AE2565-10)*1.08),IF(AE2565&lt;=100,(10*1.09)+((50-10)*1.08)+((AE2565-50)*1.07),IF(AE2565&lt;=200,(10*1.09)+((50-10)*1.08)+((100-50)*1.07)+((AE2565-100)*1.04),(10*1.09)+((50-10)*1.08)+((100-50)*1.07)+((200-100)*1.04)+((AE2565-200)*1.02))))))</f>
        <v>82.101900000000001</v>
      </c>
      <c r="AG2565" s="11">
        <f>IF(Z2565=1,AF2565*1.08,IF(Z2565=4,AF2565*1.08,IF(Z2565=2,0,IF(AE2565&lt;=100,(AF2565*1.25),IF(AE2565&lt;=200,134.5+((AE2565-100)*1.04*1.16),255.14+((AE2565-200)*1.02*1.12))))))</f>
        <v>88.670052000000013</v>
      </c>
      <c r="AH2565" s="11">
        <f>IF(Z2565=1,0,IF(Z2565=4,0,(AG2565*1.08)))</f>
        <v>0</v>
      </c>
      <c r="AI2565" s="9">
        <f>TRUNC(AF2565,2)</f>
        <v>82.1</v>
      </c>
      <c r="AJ2565" s="9">
        <f>TRUNC(AG2565,2)</f>
        <v>88.67</v>
      </c>
      <c r="AK2565" s="9">
        <f>TRUNC(AH2565,2)</f>
        <v>0</v>
      </c>
      <c r="AL2565" s="13">
        <v>44170</v>
      </c>
      <c r="AM2565" s="13">
        <v>44187</v>
      </c>
      <c r="AN2565" s="13" t="s">
        <v>6546</v>
      </c>
    </row>
    <row r="2566" spans="1:40" ht="57" customHeight="1" x14ac:dyDescent="0.25">
      <c r="A2566" s="1">
        <v>8699828570097</v>
      </c>
      <c r="B2566" s="1" t="s">
        <v>2338</v>
      </c>
      <c r="C2566" s="1" t="s">
        <v>2339</v>
      </c>
      <c r="D2566" s="2" t="s">
        <v>150</v>
      </c>
      <c r="E2566" s="3" t="s">
        <v>133</v>
      </c>
      <c r="F2566" s="3">
        <v>0</v>
      </c>
      <c r="G2566" s="2">
        <v>2</v>
      </c>
      <c r="H2566" s="3">
        <v>3</v>
      </c>
      <c r="I2566" s="3"/>
      <c r="J2566" s="3"/>
      <c r="K2566" s="3"/>
      <c r="L2566" s="4" t="s">
        <v>6245</v>
      </c>
      <c r="M2566" s="4" t="s">
        <v>966</v>
      </c>
      <c r="N2566" s="3" t="s">
        <v>5953</v>
      </c>
      <c r="O2566" s="3">
        <v>5</v>
      </c>
      <c r="P2566" s="3" t="s">
        <v>76</v>
      </c>
      <c r="Q2566" s="3">
        <v>100</v>
      </c>
      <c r="R2566" s="3" t="s">
        <v>48</v>
      </c>
      <c r="S2566" s="10" t="s">
        <v>18</v>
      </c>
      <c r="T2566" s="3" t="s">
        <v>20</v>
      </c>
      <c r="U2566" s="38">
        <v>4.2</v>
      </c>
      <c r="V2566" s="38">
        <v>4.2</v>
      </c>
      <c r="W2566" s="38">
        <v>4.2</v>
      </c>
      <c r="X2566" s="11" t="s">
        <v>20</v>
      </c>
      <c r="Y2566" s="12"/>
      <c r="Z2566" s="1">
        <v>0</v>
      </c>
      <c r="AA2566" s="9">
        <v>13.92</v>
      </c>
      <c r="AB2566" s="9"/>
      <c r="AC2566" s="50"/>
      <c r="AD2566" s="50"/>
      <c r="AE2566" s="39">
        <v>14.08</v>
      </c>
      <c r="AF2566" s="11">
        <f>IF(Z2566=2,AE2566*1.08,IF(AE2566&lt;=10,(AE2566*1.09),IF(AE2566&lt;=50,(10*1.09)+((AE2566-10)*1.08),IF(AE2566&lt;=100,(10*1.09)+((50-10)*1.08)+((AE2566-50)*1.07),IF(AE2566&lt;=200,(10*1.09)+((50-10)*1.08)+((100-50)*1.07)+((AE2566-100)*1.04),(10*1.09)+((50-10)*1.08)+((100-50)*1.07)+((200-100)*1.04)+((AE2566-200)*1.02))))))</f>
        <v>15.3064</v>
      </c>
      <c r="AG2566" s="11">
        <f>IF(Z2566=1,AF2566*1.08,IF(Z2566=4,AF2566*1.08,IF(Z2566=2,0,IF(AE2566&lt;=100,(AF2566*1.25),IF(AE2566&lt;=200,134.5+((AE2566-100)*1.04*1.16),255.14+((AE2566-200)*1.02*1.12))))))</f>
        <v>19.132999999999999</v>
      </c>
      <c r="AH2566" s="11">
        <f>IF(Z2566=1,0,IF(Z2566=4,0,(AG2566*1.08)))</f>
        <v>20.663640000000001</v>
      </c>
      <c r="AI2566" s="9">
        <f>TRUNC(AF2566,2)</f>
        <v>15.3</v>
      </c>
      <c r="AJ2566" s="9">
        <f>TRUNC(AG2566,2)</f>
        <v>19.13</v>
      </c>
      <c r="AK2566" s="9">
        <f>TRUNC(AH2566,2)</f>
        <v>20.66</v>
      </c>
      <c r="AL2566" s="13">
        <v>44170</v>
      </c>
      <c r="AM2566" s="13">
        <v>44187</v>
      </c>
      <c r="AN2566" s="13" t="s">
        <v>6546</v>
      </c>
    </row>
    <row r="2567" spans="1:40" ht="57" customHeight="1" x14ac:dyDescent="0.25">
      <c r="A2567" s="1">
        <v>8699828570141</v>
      </c>
      <c r="B2567" s="1" t="s">
        <v>2338</v>
      </c>
      <c r="C2567" s="1" t="s">
        <v>2339</v>
      </c>
      <c r="D2567" s="2" t="s">
        <v>150</v>
      </c>
      <c r="E2567" s="3" t="s">
        <v>133</v>
      </c>
      <c r="F2567" s="3">
        <v>0</v>
      </c>
      <c r="G2567" s="2">
        <v>2</v>
      </c>
      <c r="H2567" s="3">
        <v>3</v>
      </c>
      <c r="I2567" s="3"/>
      <c r="J2567" s="3"/>
      <c r="K2567" s="3"/>
      <c r="L2567" s="4" t="s">
        <v>6472</v>
      </c>
      <c r="M2567" s="4" t="s">
        <v>966</v>
      </c>
      <c r="N2567" s="3" t="s">
        <v>5953</v>
      </c>
      <c r="O2567" s="3">
        <v>5</v>
      </c>
      <c r="P2567" s="3" t="s">
        <v>76</v>
      </c>
      <c r="Q2567" s="3">
        <v>250</v>
      </c>
      <c r="R2567" s="3" t="s">
        <v>48</v>
      </c>
      <c r="S2567" s="10" t="s">
        <v>18</v>
      </c>
      <c r="T2567" s="10" t="s">
        <v>20</v>
      </c>
      <c r="U2567" s="38">
        <v>6.43</v>
      </c>
      <c r="V2567" s="38">
        <v>6.43</v>
      </c>
      <c r="W2567" s="38">
        <v>6.43</v>
      </c>
      <c r="X2567" s="11" t="s">
        <v>20</v>
      </c>
      <c r="Y2567" s="12"/>
      <c r="Z2567" s="1">
        <v>0</v>
      </c>
      <c r="AA2567" s="9">
        <v>20.57</v>
      </c>
      <c r="AB2567" s="9"/>
      <c r="AC2567" s="50"/>
      <c r="AD2567" s="50"/>
      <c r="AE2567" s="39">
        <v>20.81</v>
      </c>
      <c r="AF2567" s="11">
        <f>IF(Z2567=2,AE2567*1.08,IF(AE2567&lt;=10,(AE2567*1.09),IF(AE2567&lt;=50,(10*1.09)+((AE2567-10)*1.08),IF(AE2567&lt;=100,(10*1.09)+((50-10)*1.08)+((AE2567-50)*1.07),IF(AE2567&lt;=200,(10*1.09)+((50-10)*1.08)+((100-50)*1.07)+((AE2567-100)*1.04),(10*1.09)+((50-10)*1.08)+((100-50)*1.07)+((200-100)*1.04)+((AE2567-200)*1.02))))))</f>
        <v>22.5748</v>
      </c>
      <c r="AG2567" s="11">
        <f>IF(Z2567=1,AF2567*1.08,IF(Z2567=4,AF2567*1.08,IF(Z2567=2,0,IF(AE2567&lt;=100,(AF2567*1.25),IF(AE2567&lt;=200,134.5+((AE2567-100)*1.04*1.16),255.14+((AE2567-200)*1.02*1.12))))))</f>
        <v>28.218499999999999</v>
      </c>
      <c r="AH2567" s="11">
        <f>IF(Z2567=1,0,IF(Z2567=4,0,(AG2567*1.08)))</f>
        <v>30.47598</v>
      </c>
      <c r="AI2567" s="9">
        <f>TRUNC(AF2567,2)</f>
        <v>22.57</v>
      </c>
      <c r="AJ2567" s="9">
        <f>TRUNC(AG2567,2)</f>
        <v>28.21</v>
      </c>
      <c r="AK2567" s="9">
        <f>TRUNC(AH2567,2)</f>
        <v>30.47</v>
      </c>
      <c r="AL2567" s="13">
        <v>44170</v>
      </c>
      <c r="AM2567" s="13">
        <v>44187</v>
      </c>
      <c r="AN2567" s="13" t="s">
        <v>6546</v>
      </c>
    </row>
    <row r="2568" spans="1:40" ht="57" customHeight="1" x14ac:dyDescent="0.25">
      <c r="A2568" s="1">
        <v>8699527090865</v>
      </c>
      <c r="B2568" s="1" t="s">
        <v>1837</v>
      </c>
      <c r="C2568" s="1" t="s">
        <v>1838</v>
      </c>
      <c r="D2568" s="2" t="s">
        <v>150</v>
      </c>
      <c r="E2568" s="3" t="s">
        <v>5731</v>
      </c>
      <c r="F2568" s="3">
        <v>0</v>
      </c>
      <c r="G2568" s="2">
        <v>1</v>
      </c>
      <c r="H2568" s="3">
        <v>3</v>
      </c>
      <c r="I2568" s="3"/>
      <c r="J2568" s="3"/>
      <c r="K2568" s="3"/>
      <c r="L2568" s="4" t="s">
        <v>5432</v>
      </c>
      <c r="M2568" s="4" t="s">
        <v>1839</v>
      </c>
      <c r="N2568" s="3" t="s">
        <v>6029</v>
      </c>
      <c r="O2568" s="3" t="s">
        <v>1840</v>
      </c>
      <c r="P2568" s="3" t="s">
        <v>76</v>
      </c>
      <c r="Q2568" s="3">
        <v>30</v>
      </c>
      <c r="R2568" s="3" t="s">
        <v>48</v>
      </c>
      <c r="S2568" s="10" t="s">
        <v>18</v>
      </c>
      <c r="T2568" s="3" t="s">
        <v>20</v>
      </c>
      <c r="U2568" s="37">
        <v>9.59</v>
      </c>
      <c r="V2568" s="37">
        <v>9.59</v>
      </c>
      <c r="W2568" s="37">
        <v>9.59</v>
      </c>
      <c r="X2568" s="11" t="s">
        <v>20</v>
      </c>
      <c r="Y2568" s="12"/>
      <c r="Z2568" s="1">
        <v>0</v>
      </c>
      <c r="AA2568" s="9">
        <v>21.51</v>
      </c>
      <c r="AB2568" s="9"/>
      <c r="AC2568" s="50"/>
      <c r="AD2568" s="50"/>
      <c r="AE2568" s="39">
        <v>21.76</v>
      </c>
      <c r="AF2568" s="11">
        <f>IF(Z2568=2,AE2568*1.08,IF(AE2568&lt;=10,(AE2568*1.09),IF(AE2568&lt;=50,(10*1.09)+((AE2568-10)*1.08),IF(AE2568&lt;=100,(10*1.09)+((50-10)*1.08)+((AE2568-50)*1.07),IF(AE2568&lt;=200,(10*1.09)+((50-10)*1.08)+((100-50)*1.07)+((AE2568-100)*1.04),(10*1.09)+((50-10)*1.08)+((100-50)*1.07)+((200-100)*1.04)+((AE2568-200)*1.02))))))</f>
        <v>23.600800000000003</v>
      </c>
      <c r="AG2568" s="11">
        <f>IF(Z2568=1,AF2568*1.08,IF(Z2568=4,AF2568*1.08,IF(Z2568=2,0,IF(AE2568&lt;=100,(AF2568*1.25),IF(AE2568&lt;=200,134.5+((AE2568-100)*1.04*1.16),255.14+((AE2568-200)*1.02*1.12))))))</f>
        <v>29.501000000000005</v>
      </c>
      <c r="AH2568" s="11">
        <f>IF(Z2568=1,0,IF(Z2568=4,0,(AG2568*1.08)))</f>
        <v>31.861080000000008</v>
      </c>
      <c r="AI2568" s="9">
        <f>TRUNC(AF2568,2)</f>
        <v>23.6</v>
      </c>
      <c r="AJ2568" s="9">
        <f>TRUNC(AG2568,2)</f>
        <v>29.5</v>
      </c>
      <c r="AK2568" s="9">
        <f>TRUNC(AH2568,2)</f>
        <v>31.86</v>
      </c>
      <c r="AL2568" s="13">
        <v>44170</v>
      </c>
      <c r="AM2568" s="13">
        <v>44187</v>
      </c>
      <c r="AN2568" s="13" t="s">
        <v>6546</v>
      </c>
    </row>
    <row r="2569" spans="1:40" ht="57" customHeight="1" x14ac:dyDescent="0.25">
      <c r="A2569" s="1">
        <v>8699578043452</v>
      </c>
      <c r="B2569" s="1" t="s">
        <v>2310</v>
      </c>
      <c r="C2569" s="1" t="s">
        <v>449</v>
      </c>
      <c r="D2569" s="2" t="s">
        <v>150</v>
      </c>
      <c r="E2569" s="2" t="s">
        <v>5731</v>
      </c>
      <c r="F2569" s="3">
        <v>0</v>
      </c>
      <c r="G2569" s="2">
        <v>2</v>
      </c>
      <c r="H2569" s="3">
        <v>3</v>
      </c>
      <c r="I2569" s="3"/>
      <c r="J2569" s="3"/>
      <c r="K2569" s="3"/>
      <c r="L2569" s="4" t="s">
        <v>5118</v>
      </c>
      <c r="M2569" s="4" t="s">
        <v>539</v>
      </c>
      <c r="N2569" s="3" t="s">
        <v>5954</v>
      </c>
      <c r="O2569" s="3" t="s">
        <v>5119</v>
      </c>
      <c r="P2569" s="3" t="s">
        <v>76</v>
      </c>
      <c r="Q2569" s="3">
        <v>60</v>
      </c>
      <c r="R2569" s="3" t="s">
        <v>48</v>
      </c>
      <c r="S2569" s="10" t="s">
        <v>18</v>
      </c>
      <c r="T2569" s="3" t="s">
        <v>20</v>
      </c>
      <c r="U2569" s="38">
        <v>7.84</v>
      </c>
      <c r="V2569" s="38">
        <v>7.84</v>
      </c>
      <c r="W2569" s="38">
        <v>7.84</v>
      </c>
      <c r="X2569" s="11" t="s">
        <v>20</v>
      </c>
      <c r="Y2569" s="12"/>
      <c r="Z2569" s="1">
        <v>0</v>
      </c>
      <c r="AA2569" s="9">
        <v>12.4</v>
      </c>
      <c r="AB2569" s="9"/>
      <c r="AC2569" s="50"/>
      <c r="AD2569" s="50"/>
      <c r="AE2569" s="39">
        <v>13.71</v>
      </c>
      <c r="AF2569" s="11">
        <f>IF(Z2569=2,AE2569*1.08,IF(AE2569&lt;=10,(AE2569*1.09),IF(AE2569&lt;=50,(10*1.09)+((AE2569-10)*1.08),IF(AE2569&lt;=100,(10*1.09)+((50-10)*1.08)+((AE2569-50)*1.07),IF(AE2569&lt;=200,(10*1.09)+((50-10)*1.08)+((100-50)*1.07)+((AE2569-100)*1.04),(10*1.09)+((50-10)*1.08)+((100-50)*1.07)+((200-100)*1.04)+((AE2569-200)*1.02))))))</f>
        <v>14.9068</v>
      </c>
      <c r="AG2569" s="11">
        <f>IF(Z2569=1,AF2569*1.08,IF(Z2569=4,AF2569*1.08,IF(Z2569=2,0,IF(AE2569&lt;=100,(AF2569*1.25),IF(AE2569&lt;=200,134.5+((AE2569-100)*1.04*1.16),255.14+((AE2569-200)*1.02*1.12))))))</f>
        <v>18.633500000000002</v>
      </c>
      <c r="AH2569" s="11">
        <f>IF(Z2569=1,0,IF(Z2569=4,0,(AG2569*1.08)))</f>
        <v>20.124180000000003</v>
      </c>
      <c r="AI2569" s="9">
        <f>TRUNC(AF2569,2)</f>
        <v>14.9</v>
      </c>
      <c r="AJ2569" s="9">
        <f>TRUNC(AG2569,2)</f>
        <v>18.63</v>
      </c>
      <c r="AK2569" s="9">
        <f>TRUNC(AH2569,2)</f>
        <v>20.12</v>
      </c>
      <c r="AL2569" s="13">
        <v>44170</v>
      </c>
      <c r="AM2569" s="13">
        <v>44187</v>
      </c>
      <c r="AN2569" s="13" t="s">
        <v>6546</v>
      </c>
    </row>
    <row r="2570" spans="1:40" ht="57" customHeight="1" x14ac:dyDescent="0.25">
      <c r="A2570" s="1">
        <v>8697772010041</v>
      </c>
      <c r="B2570" s="1" t="s">
        <v>1015</v>
      </c>
      <c r="C2570" s="1" t="s">
        <v>1016</v>
      </c>
      <c r="D2570" s="2" t="s">
        <v>150</v>
      </c>
      <c r="E2570" s="3" t="s">
        <v>133</v>
      </c>
      <c r="F2570" s="3">
        <v>4</v>
      </c>
      <c r="G2570" s="2">
        <v>1</v>
      </c>
      <c r="H2570" s="27">
        <v>3</v>
      </c>
      <c r="I2570" s="3"/>
      <c r="J2570" s="3"/>
      <c r="K2570" s="3"/>
      <c r="L2570" s="4" t="s">
        <v>1357</v>
      </c>
      <c r="M2570" s="4" t="s">
        <v>179</v>
      </c>
      <c r="N2570" s="3" t="s">
        <v>6014</v>
      </c>
      <c r="O2570" s="3" t="s">
        <v>1850</v>
      </c>
      <c r="P2570" s="3" t="s">
        <v>76</v>
      </c>
      <c r="Q2570" s="3">
        <v>30</v>
      </c>
      <c r="R2570" s="3" t="s">
        <v>48</v>
      </c>
      <c r="S2570" s="10" t="s">
        <v>18</v>
      </c>
      <c r="T2570" s="3" t="s">
        <v>20</v>
      </c>
      <c r="U2570" s="38">
        <v>2.2000000000000002</v>
      </c>
      <c r="V2570" s="38">
        <v>2.2000000000000002</v>
      </c>
      <c r="W2570" s="38">
        <v>2.2000000000000002</v>
      </c>
      <c r="X2570" s="11" t="s">
        <v>20</v>
      </c>
      <c r="Y2570" s="12"/>
      <c r="Z2570" s="1">
        <v>0</v>
      </c>
      <c r="AA2570" s="9">
        <v>4.03</v>
      </c>
      <c r="AB2570" s="9"/>
      <c r="AC2570" s="50"/>
      <c r="AD2570" s="50"/>
      <c r="AE2570" s="39">
        <v>4.4800000000000004</v>
      </c>
      <c r="AF2570" s="11">
        <f>IF(Z2570=2,AE2570*1.08,IF(AE2570&lt;=10,(AE2570*1.09),IF(AE2570&lt;=50,(10*1.09)+((AE2570-10)*1.08),IF(AE2570&lt;=100,(10*1.09)+((50-10)*1.08)+((AE2570-50)*1.07),IF(AE2570&lt;=200,(10*1.09)+((50-10)*1.08)+((100-50)*1.07)+((AE2570-100)*1.04),(10*1.09)+((50-10)*1.08)+((100-50)*1.07)+((200-100)*1.04)+((AE2570-200)*1.02))))))</f>
        <v>4.8832000000000004</v>
      </c>
      <c r="AG2570" s="11">
        <f>IF(Z2570=1,AF2570*1.08,IF(Z2570=4,AF2570*1.08,IF(Z2570=2,0,IF(AE2570&lt;=100,(AF2570*1.25),IF(AE2570&lt;=200,134.5+((AE2570-100)*1.04*1.16),255.14+((AE2570-200)*1.02*1.12))))))</f>
        <v>6.104000000000001</v>
      </c>
      <c r="AH2570" s="11">
        <f>IF(Z2570=1,0,IF(Z2570=4,0,(AG2570*1.08)))</f>
        <v>6.5923200000000017</v>
      </c>
      <c r="AI2570" s="9">
        <f>TRUNC(AF2570,2)</f>
        <v>4.88</v>
      </c>
      <c r="AJ2570" s="9">
        <f>TRUNC(AG2570,2)</f>
        <v>6.1</v>
      </c>
      <c r="AK2570" s="9">
        <f>TRUNC(AH2570,2)</f>
        <v>6.59</v>
      </c>
      <c r="AL2570" s="13">
        <v>44170</v>
      </c>
      <c r="AM2570" s="13">
        <v>44187</v>
      </c>
      <c r="AN2570" s="13" t="s">
        <v>6546</v>
      </c>
    </row>
    <row r="2571" spans="1:40" ht="57" customHeight="1" x14ac:dyDescent="0.25">
      <c r="A2571" s="1">
        <v>8699559010145</v>
      </c>
      <c r="B2571" s="1" t="s">
        <v>1015</v>
      </c>
      <c r="C2571" s="1" t="s">
        <v>1016</v>
      </c>
      <c r="D2571" s="2" t="s">
        <v>150</v>
      </c>
      <c r="E2571" s="3" t="s">
        <v>133</v>
      </c>
      <c r="F2571" s="3">
        <v>4</v>
      </c>
      <c r="G2571" s="2">
        <v>5</v>
      </c>
      <c r="H2571" s="3">
        <v>3</v>
      </c>
      <c r="I2571" s="3"/>
      <c r="J2571" s="3"/>
      <c r="K2571" s="3"/>
      <c r="L2571" s="4" t="s">
        <v>4343</v>
      </c>
      <c r="M2571" s="4" t="s">
        <v>6490</v>
      </c>
      <c r="N2571" s="3" t="s">
        <v>5986</v>
      </c>
      <c r="O2571" s="3" t="s">
        <v>5684</v>
      </c>
      <c r="P2571" s="3" t="s">
        <v>76</v>
      </c>
      <c r="Q2571" s="3">
        <v>20</v>
      </c>
      <c r="R2571" s="3" t="s">
        <v>48</v>
      </c>
      <c r="S2571" s="10" t="s">
        <v>18</v>
      </c>
      <c r="T2571" s="3" t="s">
        <v>20</v>
      </c>
      <c r="U2571" s="38">
        <v>1.01</v>
      </c>
      <c r="V2571" s="38">
        <v>1.01</v>
      </c>
      <c r="W2571" s="38">
        <v>1.01</v>
      </c>
      <c r="X2571" s="11" t="s">
        <v>20</v>
      </c>
      <c r="Y2571" s="42"/>
      <c r="Z2571" s="1">
        <v>0</v>
      </c>
      <c r="AA2571" s="9">
        <v>3</v>
      </c>
      <c r="AB2571" s="9"/>
      <c r="AC2571" s="50"/>
      <c r="AD2571" s="50"/>
      <c r="AE2571" s="39">
        <v>3.04</v>
      </c>
      <c r="AF2571" s="11">
        <f>IF(Z2571=2,AE2571*1.08,IF(AE2571&lt;=10,(AE2571*1.09),IF(AE2571&lt;=50,(10*1.09)+((AE2571-10)*1.08),IF(AE2571&lt;=100,(10*1.09)+((50-10)*1.08)+((AE2571-50)*1.07),IF(AE2571&lt;=200,(10*1.09)+((50-10)*1.08)+((100-50)*1.07)+((AE2571-100)*1.04),(10*1.09)+((50-10)*1.08)+((100-50)*1.07)+((200-100)*1.04)+((AE2571-200)*1.02))))))</f>
        <v>3.3136000000000001</v>
      </c>
      <c r="AG2571" s="11">
        <f>IF(Z2571=1,AF2571*1.08,IF(Z2571=4,AF2571*1.08,IF(Z2571=2,0,IF(AE2571&lt;=100,(AF2571*1.25),IF(AE2571&lt;=200,134.5+((AE2571-100)*1.04*1.16),255.14+((AE2571-200)*1.02*1.12))))))</f>
        <v>4.1420000000000003</v>
      </c>
      <c r="AH2571" s="11">
        <f>IF(Z2571=1,0,IF(Z2571=4,0,(AG2571*1.08)))</f>
        <v>4.4733600000000004</v>
      </c>
      <c r="AI2571" s="9">
        <f>TRUNC(AF2571,2)</f>
        <v>3.31</v>
      </c>
      <c r="AJ2571" s="9">
        <f>TRUNC(AG2571,2)</f>
        <v>4.1399999999999997</v>
      </c>
      <c r="AK2571" s="9">
        <f>TRUNC(AH2571,2)</f>
        <v>4.47</v>
      </c>
      <c r="AL2571" s="13">
        <v>44170</v>
      </c>
      <c r="AM2571" s="13">
        <v>44187</v>
      </c>
      <c r="AN2571" s="13" t="s">
        <v>6546</v>
      </c>
    </row>
    <row r="2572" spans="1:40" ht="57" customHeight="1" x14ac:dyDescent="0.25">
      <c r="A2572" s="1">
        <v>8699560010769</v>
      </c>
      <c r="B2572" s="1" t="s">
        <v>1015</v>
      </c>
      <c r="C2572" s="1" t="s">
        <v>1016</v>
      </c>
      <c r="D2572" s="2" t="s">
        <v>150</v>
      </c>
      <c r="E2572" s="3" t="s">
        <v>133</v>
      </c>
      <c r="F2572" s="3">
        <v>4</v>
      </c>
      <c r="G2572" s="2">
        <v>1</v>
      </c>
      <c r="H2572" s="27">
        <v>3</v>
      </c>
      <c r="I2572" s="3"/>
      <c r="J2572" s="3"/>
      <c r="K2572" s="3"/>
      <c r="L2572" s="4" t="s">
        <v>4580</v>
      </c>
      <c r="M2572" s="4" t="s">
        <v>6490</v>
      </c>
      <c r="N2572" s="3" t="s">
        <v>6034</v>
      </c>
      <c r="O2572" s="3" t="s">
        <v>5682</v>
      </c>
      <c r="P2572" s="3" t="s">
        <v>76</v>
      </c>
      <c r="Q2572" s="3">
        <v>30</v>
      </c>
      <c r="R2572" s="3" t="s">
        <v>48</v>
      </c>
      <c r="S2572" s="10" t="s">
        <v>18</v>
      </c>
      <c r="T2572" s="3" t="s">
        <v>20</v>
      </c>
      <c r="U2572" s="37">
        <v>2.0699999999999998</v>
      </c>
      <c r="V2572" s="37">
        <v>2.0699999999999998</v>
      </c>
      <c r="W2572" s="37">
        <v>2.0699999999999998</v>
      </c>
      <c r="X2572" s="11" t="s">
        <v>20</v>
      </c>
      <c r="Y2572" s="12"/>
      <c r="Z2572" s="1">
        <v>0</v>
      </c>
      <c r="AA2572" s="9">
        <v>5.17</v>
      </c>
      <c r="AB2572" s="9"/>
      <c r="AC2572" s="50"/>
      <c r="AD2572" s="50"/>
      <c r="AE2572" s="39">
        <v>7.75</v>
      </c>
      <c r="AF2572" s="11">
        <f>IF(Z2572=2,AE2572*1.08,IF(AE2572&lt;=10,(AE2572*1.09),IF(AE2572&lt;=50,(10*1.09)+((AE2572-10)*1.08),IF(AE2572&lt;=100,(10*1.09)+((50-10)*1.08)+((AE2572-50)*1.07),IF(AE2572&lt;=200,(10*1.09)+((50-10)*1.08)+((100-50)*1.07)+((AE2572-100)*1.04),(10*1.09)+((50-10)*1.08)+((100-50)*1.07)+((200-100)*1.04)+((AE2572-200)*1.02))))))</f>
        <v>8.4474999999999998</v>
      </c>
      <c r="AG2572" s="11">
        <f>IF(Z2572=1,AF2572*1.08,IF(Z2572=4,AF2572*1.08,IF(Z2572=2,0,IF(AE2572&lt;=100,(AF2572*1.25),IF(AE2572&lt;=200,134.5+((AE2572-100)*1.04*1.16),255.14+((AE2572-200)*1.02*1.12))))))</f>
        <v>10.559374999999999</v>
      </c>
      <c r="AH2572" s="11">
        <f>IF(Z2572=1,0,IF(Z2572=4,0,(AG2572*1.08)))</f>
        <v>11.404125000000001</v>
      </c>
      <c r="AI2572" s="9">
        <f>TRUNC(AF2572,2)</f>
        <v>8.44</v>
      </c>
      <c r="AJ2572" s="9">
        <f>TRUNC(AG2572,2)</f>
        <v>10.55</v>
      </c>
      <c r="AK2572" s="9">
        <f>TRUNC(AH2572,2)</f>
        <v>11.4</v>
      </c>
      <c r="AL2572" s="13">
        <v>44170</v>
      </c>
      <c r="AM2572" s="13">
        <v>44187</v>
      </c>
      <c r="AN2572" s="13" t="s">
        <v>6546</v>
      </c>
    </row>
    <row r="2573" spans="1:40" ht="57" customHeight="1" x14ac:dyDescent="0.25">
      <c r="A2573" s="1">
        <v>8699570570062</v>
      </c>
      <c r="B2573" s="1" t="s">
        <v>233</v>
      </c>
      <c r="C2573" s="1" t="s">
        <v>293</v>
      </c>
      <c r="D2573" s="2" t="s">
        <v>150</v>
      </c>
      <c r="E2573" s="3" t="s">
        <v>133</v>
      </c>
      <c r="F2573" s="3">
        <v>4</v>
      </c>
      <c r="G2573" s="2">
        <v>2</v>
      </c>
      <c r="H2573" s="3">
        <v>3</v>
      </c>
      <c r="I2573" s="3"/>
      <c r="J2573" s="3"/>
      <c r="K2573" s="3"/>
      <c r="L2573" s="4" t="s">
        <v>4291</v>
      </c>
      <c r="M2573" s="4" t="s">
        <v>3590</v>
      </c>
      <c r="N2573" s="3" t="s">
        <v>6016</v>
      </c>
      <c r="O2573" s="3" t="s">
        <v>4292</v>
      </c>
      <c r="P2573" s="3" t="s">
        <v>221</v>
      </c>
      <c r="Q2573" s="3">
        <v>100</v>
      </c>
      <c r="R2573" s="3" t="s">
        <v>48</v>
      </c>
      <c r="S2573" s="10" t="s">
        <v>18</v>
      </c>
      <c r="T2573" s="3" t="s">
        <v>20</v>
      </c>
      <c r="U2573" s="38">
        <v>1.73</v>
      </c>
      <c r="V2573" s="38">
        <v>1.73</v>
      </c>
      <c r="W2573" s="38">
        <v>1.73</v>
      </c>
      <c r="X2573" s="11" t="s">
        <v>20</v>
      </c>
      <c r="Y2573" s="12"/>
      <c r="Z2573" s="1">
        <v>0</v>
      </c>
      <c r="AA2573" s="9">
        <v>6.19</v>
      </c>
      <c r="AB2573" s="9"/>
      <c r="AC2573" s="50"/>
      <c r="AD2573" s="50"/>
      <c r="AE2573" s="39">
        <v>6.26</v>
      </c>
      <c r="AF2573" s="11">
        <f>IF(Z2573=2,AE2573*1.08,IF(AE2573&lt;=10,(AE2573*1.09),IF(AE2573&lt;=50,(10*1.09)+((AE2573-10)*1.08),IF(AE2573&lt;=100,(10*1.09)+((50-10)*1.08)+((AE2573-50)*1.07),IF(AE2573&lt;=200,(10*1.09)+((50-10)*1.08)+((100-50)*1.07)+((AE2573-100)*1.04),(10*1.09)+((50-10)*1.08)+((100-50)*1.07)+((200-100)*1.04)+((AE2573-200)*1.02))))))</f>
        <v>6.8234000000000004</v>
      </c>
      <c r="AG2573" s="11">
        <f>IF(Z2573=1,AF2573*1.08,IF(Z2573=4,AF2573*1.08,IF(Z2573=2,0,IF(AE2573&lt;=100,(AF2573*1.25),IF(AE2573&lt;=200,134.5+((AE2573-100)*1.04*1.16),255.14+((AE2573-200)*1.02*1.12))))))</f>
        <v>8.5292500000000011</v>
      </c>
      <c r="AH2573" s="11">
        <f>IF(Z2573=1,0,IF(Z2573=4,0,(AG2573*1.08)))</f>
        <v>9.2115900000000011</v>
      </c>
      <c r="AI2573" s="9">
        <f>TRUNC(AF2573,2)</f>
        <v>6.82</v>
      </c>
      <c r="AJ2573" s="9">
        <f>TRUNC(AG2573,2)</f>
        <v>8.52</v>
      </c>
      <c r="AK2573" s="9">
        <f>TRUNC(AH2573,2)</f>
        <v>9.2100000000000009</v>
      </c>
      <c r="AL2573" s="13">
        <v>44170</v>
      </c>
      <c r="AM2573" s="13">
        <v>44187</v>
      </c>
      <c r="AN2573" s="13" t="s">
        <v>6546</v>
      </c>
    </row>
    <row r="2574" spans="1:40" ht="57" customHeight="1" x14ac:dyDescent="0.25">
      <c r="A2574" s="1">
        <v>8699570150011</v>
      </c>
      <c r="B2574" s="1" t="s">
        <v>233</v>
      </c>
      <c r="C2574" s="1" t="s">
        <v>293</v>
      </c>
      <c r="D2574" s="2" t="s">
        <v>150</v>
      </c>
      <c r="E2574" s="3" t="s">
        <v>133</v>
      </c>
      <c r="F2574" s="3">
        <v>4</v>
      </c>
      <c r="G2574" s="2">
        <v>2</v>
      </c>
      <c r="H2574" s="3">
        <v>3</v>
      </c>
      <c r="I2574" s="3"/>
      <c r="J2574" s="3"/>
      <c r="K2574" s="3"/>
      <c r="L2574" s="4" t="s">
        <v>4293</v>
      </c>
      <c r="M2574" s="4" t="s">
        <v>4294</v>
      </c>
      <c r="N2574" s="3" t="s">
        <v>6016</v>
      </c>
      <c r="O2574" s="3" t="s">
        <v>4295</v>
      </c>
      <c r="P2574" s="3" t="s">
        <v>76</v>
      </c>
      <c r="Q2574" s="3">
        <v>30</v>
      </c>
      <c r="R2574" s="16" t="s">
        <v>5532</v>
      </c>
      <c r="S2574" s="10" t="s">
        <v>18</v>
      </c>
      <c r="T2574" s="3" t="s">
        <v>20</v>
      </c>
      <c r="U2574" s="38">
        <v>2.4500000000000002</v>
      </c>
      <c r="V2574" s="38">
        <v>2.4500000000000002</v>
      </c>
      <c r="W2574" s="38">
        <v>2.4500000000000002</v>
      </c>
      <c r="X2574" s="11" t="s">
        <v>20</v>
      </c>
      <c r="Y2574" s="12"/>
      <c r="Z2574" s="1">
        <v>0</v>
      </c>
      <c r="AA2574" s="9">
        <v>8.68</v>
      </c>
      <c r="AB2574" s="9"/>
      <c r="AC2574" s="50"/>
      <c r="AD2574" s="50"/>
      <c r="AE2574" s="39">
        <v>8.7799999999999994</v>
      </c>
      <c r="AF2574" s="11">
        <f>IF(Z2574=2,AE2574*1.08,IF(AE2574&lt;=10,(AE2574*1.09),IF(AE2574&lt;=50,(10*1.09)+((AE2574-10)*1.08),IF(AE2574&lt;=100,(10*1.09)+((50-10)*1.08)+((AE2574-50)*1.07),IF(AE2574&lt;=200,(10*1.09)+((50-10)*1.08)+((100-50)*1.07)+((AE2574-100)*1.04),(10*1.09)+((50-10)*1.08)+((100-50)*1.07)+((200-100)*1.04)+((AE2574-200)*1.02))))))</f>
        <v>9.5701999999999998</v>
      </c>
      <c r="AG2574" s="11">
        <f>IF(Z2574=1,AF2574*1.08,IF(Z2574=4,AF2574*1.08,IF(Z2574=2,0,IF(AE2574&lt;=100,(AF2574*1.25),IF(AE2574&lt;=200,134.5+((AE2574-100)*1.04*1.16),255.14+((AE2574-200)*1.02*1.12))))))</f>
        <v>11.96275</v>
      </c>
      <c r="AH2574" s="11">
        <f>IF(Z2574=1,0,IF(Z2574=4,0,(AG2574*1.08)))</f>
        <v>12.91977</v>
      </c>
      <c r="AI2574" s="9">
        <f>TRUNC(AF2574,2)</f>
        <v>9.57</v>
      </c>
      <c r="AJ2574" s="9">
        <f>TRUNC(AG2574,2)</f>
        <v>11.96</v>
      </c>
      <c r="AK2574" s="9">
        <f>TRUNC(AH2574,2)</f>
        <v>12.91</v>
      </c>
      <c r="AL2574" s="13">
        <v>44170</v>
      </c>
      <c r="AM2574" s="13">
        <v>44187</v>
      </c>
      <c r="AN2574" s="13" t="s">
        <v>6546</v>
      </c>
    </row>
    <row r="2575" spans="1:40" ht="57" customHeight="1" x14ac:dyDescent="0.25">
      <c r="A2575" s="1">
        <v>8699570570147</v>
      </c>
      <c r="B2575" s="1" t="s">
        <v>233</v>
      </c>
      <c r="C2575" s="1" t="s">
        <v>293</v>
      </c>
      <c r="D2575" s="2" t="s">
        <v>150</v>
      </c>
      <c r="E2575" s="3" t="s">
        <v>133</v>
      </c>
      <c r="F2575" s="3">
        <v>4</v>
      </c>
      <c r="G2575" s="2">
        <v>1</v>
      </c>
      <c r="H2575" s="3">
        <v>3</v>
      </c>
      <c r="I2575" s="3"/>
      <c r="J2575" s="3"/>
      <c r="K2575" s="3"/>
      <c r="L2575" s="4" t="s">
        <v>4296</v>
      </c>
      <c r="M2575" s="4" t="s">
        <v>1238</v>
      </c>
      <c r="N2575" s="3" t="s">
        <v>6016</v>
      </c>
      <c r="O2575" s="3" t="s">
        <v>4297</v>
      </c>
      <c r="P2575" s="3" t="s">
        <v>221</v>
      </c>
      <c r="Q2575" s="3">
        <v>100</v>
      </c>
      <c r="R2575" s="3" t="s">
        <v>48</v>
      </c>
      <c r="S2575" s="10" t="s">
        <v>18</v>
      </c>
      <c r="T2575" s="3" t="s">
        <v>20</v>
      </c>
      <c r="U2575" s="38">
        <v>1.72</v>
      </c>
      <c r="V2575" s="38">
        <v>1.72</v>
      </c>
      <c r="W2575" s="38">
        <v>1.72</v>
      </c>
      <c r="X2575" s="11" t="s">
        <v>20</v>
      </c>
      <c r="Y2575" s="12"/>
      <c r="Z2575" s="1">
        <v>0</v>
      </c>
      <c r="AA2575" s="9">
        <v>6.22</v>
      </c>
      <c r="AB2575" s="9"/>
      <c r="AC2575" s="50"/>
      <c r="AD2575" s="50"/>
      <c r="AE2575" s="39">
        <v>6.29</v>
      </c>
      <c r="AF2575" s="11">
        <f>IF(Z2575=2,AE2575*1.08,IF(AE2575&lt;=10,(AE2575*1.09),IF(AE2575&lt;=50,(10*1.09)+((AE2575-10)*1.08),IF(AE2575&lt;=100,(10*1.09)+((50-10)*1.08)+((AE2575-50)*1.07),IF(AE2575&lt;=200,(10*1.09)+((50-10)*1.08)+((100-50)*1.07)+((AE2575-100)*1.04),(10*1.09)+((50-10)*1.08)+((100-50)*1.07)+((200-100)*1.04)+((AE2575-200)*1.02))))))</f>
        <v>6.8561000000000005</v>
      </c>
      <c r="AG2575" s="11">
        <f>IF(Z2575=1,AF2575*1.08,IF(Z2575=4,AF2575*1.08,IF(Z2575=2,0,IF(AE2575&lt;=100,(AF2575*1.25),IF(AE2575&lt;=200,134.5+((AE2575-100)*1.04*1.16),255.14+((AE2575-200)*1.02*1.12))))))</f>
        <v>8.5701250000000009</v>
      </c>
      <c r="AH2575" s="11">
        <f>IF(Z2575=1,0,IF(Z2575=4,0,(AG2575*1.08)))</f>
        <v>9.2557350000000014</v>
      </c>
      <c r="AI2575" s="9">
        <f>TRUNC(AF2575,2)</f>
        <v>6.85</v>
      </c>
      <c r="AJ2575" s="9">
        <f>TRUNC(AG2575,2)</f>
        <v>8.57</v>
      </c>
      <c r="AK2575" s="9">
        <f>TRUNC(AH2575,2)</f>
        <v>9.25</v>
      </c>
      <c r="AL2575" s="13">
        <v>44170</v>
      </c>
      <c r="AM2575" s="13">
        <v>44187</v>
      </c>
      <c r="AN2575" s="13" t="s">
        <v>6546</v>
      </c>
    </row>
    <row r="2576" spans="1:40" ht="57" customHeight="1" x14ac:dyDescent="0.25">
      <c r="A2576" s="1">
        <v>8699828570028</v>
      </c>
      <c r="B2576" s="1" t="s">
        <v>233</v>
      </c>
      <c r="C2576" s="1" t="s">
        <v>293</v>
      </c>
      <c r="D2576" s="2" t="s">
        <v>150</v>
      </c>
      <c r="E2576" s="3" t="s">
        <v>133</v>
      </c>
      <c r="F2576" s="3">
        <v>4</v>
      </c>
      <c r="G2576" s="2">
        <v>1</v>
      </c>
      <c r="H2576" s="3">
        <v>3</v>
      </c>
      <c r="I2576" s="3"/>
      <c r="J2576" s="3"/>
      <c r="K2576" s="3"/>
      <c r="L2576" s="4" t="s">
        <v>6355</v>
      </c>
      <c r="M2576" s="4" t="s">
        <v>1238</v>
      </c>
      <c r="N2576" s="3" t="s">
        <v>5953</v>
      </c>
      <c r="O2576" s="3" t="s">
        <v>3602</v>
      </c>
      <c r="P2576" s="3" t="s">
        <v>76</v>
      </c>
      <c r="Q2576" s="3">
        <v>100</v>
      </c>
      <c r="R2576" s="3" t="s">
        <v>48</v>
      </c>
      <c r="S2576" s="10" t="s">
        <v>18</v>
      </c>
      <c r="T2576" s="3" t="s">
        <v>20</v>
      </c>
      <c r="U2576" s="37">
        <v>2.34</v>
      </c>
      <c r="V2576" s="37">
        <v>2.34</v>
      </c>
      <c r="W2576" s="37">
        <v>2.34</v>
      </c>
      <c r="X2576" s="11" t="s">
        <v>20</v>
      </c>
      <c r="Y2576" s="12"/>
      <c r="Z2576" s="1">
        <v>0</v>
      </c>
      <c r="AA2576" s="9">
        <v>7.75</v>
      </c>
      <c r="AB2576" s="9"/>
      <c r="AC2576" s="50"/>
      <c r="AD2576" s="50"/>
      <c r="AE2576" s="39">
        <v>7.84</v>
      </c>
      <c r="AF2576" s="11">
        <f>IF(Z2576=2,AE2576*1.08,IF(AE2576&lt;=10,(AE2576*1.09),IF(AE2576&lt;=50,(10*1.09)+((AE2576-10)*1.08),IF(AE2576&lt;=100,(10*1.09)+((50-10)*1.08)+((AE2576-50)*1.07),IF(AE2576&lt;=200,(10*1.09)+((50-10)*1.08)+((100-50)*1.07)+((AE2576-100)*1.04),(10*1.09)+((50-10)*1.08)+((100-50)*1.07)+((200-100)*1.04)+((AE2576-200)*1.02))))))</f>
        <v>8.5456000000000003</v>
      </c>
      <c r="AG2576" s="11">
        <f>IF(Z2576=1,AF2576*1.08,IF(Z2576=4,AF2576*1.08,IF(Z2576=2,0,IF(AE2576&lt;=100,(AF2576*1.25),IF(AE2576&lt;=200,134.5+((AE2576-100)*1.04*1.16),255.14+((AE2576-200)*1.02*1.12))))))</f>
        <v>10.682</v>
      </c>
      <c r="AH2576" s="11">
        <f>IF(Z2576=1,0,IF(Z2576=4,0,(AG2576*1.08)))</f>
        <v>11.536560000000001</v>
      </c>
      <c r="AI2576" s="9">
        <f>TRUNC(AF2576,2)</f>
        <v>8.5399999999999991</v>
      </c>
      <c r="AJ2576" s="9">
        <f>TRUNC(AG2576,2)</f>
        <v>10.68</v>
      </c>
      <c r="AK2576" s="9">
        <f>TRUNC(AH2576,2)</f>
        <v>11.53</v>
      </c>
      <c r="AL2576" s="13">
        <v>44170</v>
      </c>
      <c r="AM2576" s="13">
        <v>44187</v>
      </c>
      <c r="AN2576" s="13" t="s">
        <v>6546</v>
      </c>
    </row>
    <row r="2577" spans="1:40" ht="57" customHeight="1" x14ac:dyDescent="0.25">
      <c r="A2577" s="1">
        <v>8699570090119</v>
      </c>
      <c r="B2577" s="1" t="s">
        <v>233</v>
      </c>
      <c r="C2577" s="1" t="s">
        <v>293</v>
      </c>
      <c r="D2577" s="2" t="s">
        <v>150</v>
      </c>
      <c r="E2577" s="3" t="s">
        <v>133</v>
      </c>
      <c r="F2577" s="3">
        <v>4</v>
      </c>
      <c r="G2577" s="2">
        <v>2</v>
      </c>
      <c r="H2577" s="3">
        <v>3</v>
      </c>
      <c r="I2577" s="3"/>
      <c r="J2577" s="3"/>
      <c r="K2577" s="3"/>
      <c r="L2577" s="4" t="s">
        <v>4298</v>
      </c>
      <c r="M2577" s="4" t="s">
        <v>4299</v>
      </c>
      <c r="N2577" s="3" t="s">
        <v>6016</v>
      </c>
      <c r="O2577" s="3" t="s">
        <v>4300</v>
      </c>
      <c r="P2577" s="3" t="s">
        <v>76</v>
      </c>
      <c r="Q2577" s="3">
        <v>20</v>
      </c>
      <c r="R2577" s="3" t="s">
        <v>48</v>
      </c>
      <c r="S2577" s="10" t="s">
        <v>18</v>
      </c>
      <c r="T2577" s="3" t="s">
        <v>20</v>
      </c>
      <c r="U2577" s="38">
        <v>3.02</v>
      </c>
      <c r="V2577" s="38">
        <v>3.02</v>
      </c>
      <c r="W2577" s="38">
        <v>3.02</v>
      </c>
      <c r="X2577" s="11" t="s">
        <v>20</v>
      </c>
      <c r="Y2577" s="12"/>
      <c r="Z2577" s="1">
        <v>0</v>
      </c>
      <c r="AA2577" s="9">
        <v>10.6</v>
      </c>
      <c r="AB2577" s="9"/>
      <c r="AC2577" s="50"/>
      <c r="AD2577" s="50"/>
      <c r="AE2577" s="39">
        <v>10.72</v>
      </c>
      <c r="AF2577" s="11">
        <f>IF(Z2577=2,AE2577*1.08,IF(AE2577&lt;=10,(AE2577*1.09),IF(AE2577&lt;=50,(10*1.09)+((AE2577-10)*1.08),IF(AE2577&lt;=100,(10*1.09)+((50-10)*1.08)+((AE2577-50)*1.07),IF(AE2577&lt;=200,(10*1.09)+((50-10)*1.08)+((100-50)*1.07)+((AE2577-100)*1.04),(10*1.09)+((50-10)*1.08)+((100-50)*1.07)+((200-100)*1.04)+((AE2577-200)*1.02))))))</f>
        <v>11.677600000000002</v>
      </c>
      <c r="AG2577" s="11">
        <f>IF(Z2577=1,AF2577*1.08,IF(Z2577=4,AF2577*1.08,IF(Z2577=2,0,IF(AE2577&lt;=100,(AF2577*1.25),IF(AE2577&lt;=200,134.5+((AE2577-100)*1.04*1.16),255.14+((AE2577-200)*1.02*1.12))))))</f>
        <v>14.597000000000001</v>
      </c>
      <c r="AH2577" s="11">
        <f>IF(Z2577=1,0,IF(Z2577=4,0,(AG2577*1.08)))</f>
        <v>15.764760000000003</v>
      </c>
      <c r="AI2577" s="9">
        <f>TRUNC(AF2577,2)</f>
        <v>11.67</v>
      </c>
      <c r="AJ2577" s="9">
        <f>TRUNC(AG2577,2)</f>
        <v>14.59</v>
      </c>
      <c r="AK2577" s="9">
        <f>TRUNC(AH2577,2)</f>
        <v>15.76</v>
      </c>
      <c r="AL2577" s="13">
        <v>44170</v>
      </c>
      <c r="AM2577" s="13">
        <v>44187</v>
      </c>
      <c r="AN2577" s="13" t="s">
        <v>6546</v>
      </c>
    </row>
    <row r="2578" spans="1:40" ht="57" customHeight="1" x14ac:dyDescent="0.25">
      <c r="A2578" s="1">
        <v>8699814270055</v>
      </c>
      <c r="B2578" s="1" t="s">
        <v>3626</v>
      </c>
      <c r="C2578" s="1" t="s">
        <v>3627</v>
      </c>
      <c r="D2578" s="2" t="s">
        <v>150</v>
      </c>
      <c r="E2578" s="3" t="s">
        <v>133</v>
      </c>
      <c r="F2578" s="3">
        <v>0</v>
      </c>
      <c r="G2578" s="2">
        <v>1</v>
      </c>
      <c r="H2578" s="3">
        <v>3</v>
      </c>
      <c r="I2578" s="3"/>
      <c r="J2578" s="3"/>
      <c r="K2578" s="3"/>
      <c r="L2578" s="4" t="s">
        <v>6360</v>
      </c>
      <c r="M2578" s="4" t="s">
        <v>457</v>
      </c>
      <c r="N2578" s="3" t="s">
        <v>5955</v>
      </c>
      <c r="O2578" s="3">
        <v>2.4</v>
      </c>
      <c r="P2578" s="3" t="s">
        <v>261</v>
      </c>
      <c r="Q2578" s="3">
        <v>1</v>
      </c>
      <c r="R2578" s="3" t="s">
        <v>48</v>
      </c>
      <c r="S2578" s="10" t="s">
        <v>18</v>
      </c>
      <c r="T2578" s="3" t="s">
        <v>20</v>
      </c>
      <c r="U2578" s="38">
        <v>6.26</v>
      </c>
      <c r="V2578" s="38">
        <v>6.26</v>
      </c>
      <c r="W2578" s="38">
        <v>6.26</v>
      </c>
      <c r="X2578" s="3" t="s">
        <v>20</v>
      </c>
      <c r="Y2578" s="12"/>
      <c r="Z2578" s="1">
        <v>0</v>
      </c>
      <c r="AA2578" s="9">
        <v>22.8</v>
      </c>
      <c r="AB2578" s="9"/>
      <c r="AC2578" s="50"/>
      <c r="AD2578" s="50"/>
      <c r="AE2578" s="39">
        <v>22.93</v>
      </c>
      <c r="AF2578" s="11">
        <f>IF(Z2578=2,AE2578*1.08,IF(AE2578&lt;=10,(AE2578*1.09),IF(AE2578&lt;=50,(10*1.09)+((AE2578-10)*1.08),IF(AE2578&lt;=100,(10*1.09)+((50-10)*1.08)+((AE2578-50)*1.07),IF(AE2578&lt;=200,(10*1.09)+((50-10)*1.08)+((100-50)*1.07)+((AE2578-100)*1.04),(10*1.09)+((50-10)*1.08)+((100-50)*1.07)+((200-100)*1.04)+((AE2578-200)*1.02))))))</f>
        <v>24.864400000000003</v>
      </c>
      <c r="AG2578" s="11">
        <f>IF(Z2578=1,AF2578*1.08,IF(Z2578=4,AF2578*1.08,IF(Z2578=2,0,IF(AE2578&lt;=100,(AF2578*1.25),IF(AE2578&lt;=200,134.5+((AE2578-100)*1.04*1.16),255.14+((AE2578-200)*1.02*1.12))))))</f>
        <v>31.080500000000004</v>
      </c>
      <c r="AH2578" s="11">
        <f>IF(Z2578=1,0,IF(Z2578=4,0,(AG2578*1.08)))</f>
        <v>33.56694000000001</v>
      </c>
      <c r="AI2578" s="9">
        <f>TRUNC(AF2578,2)</f>
        <v>24.86</v>
      </c>
      <c r="AJ2578" s="9">
        <f>TRUNC(AG2578,2)</f>
        <v>31.08</v>
      </c>
      <c r="AK2578" s="9">
        <f>TRUNC(AH2578,2)</f>
        <v>33.56</v>
      </c>
      <c r="AL2578" s="13">
        <v>44170</v>
      </c>
      <c r="AM2578" s="13">
        <v>44187</v>
      </c>
      <c r="AN2578" s="13" t="s">
        <v>6546</v>
      </c>
    </row>
    <row r="2579" spans="1:40" ht="57" customHeight="1" x14ac:dyDescent="0.25">
      <c r="A2579" s="1">
        <v>8699814270024</v>
      </c>
      <c r="B2579" s="1" t="s">
        <v>764</v>
      </c>
      <c r="C2579" s="1" t="s">
        <v>43</v>
      </c>
      <c r="D2579" s="2" t="s">
        <v>150</v>
      </c>
      <c r="E2579" s="3" t="s">
        <v>133</v>
      </c>
      <c r="F2579" s="12" t="s">
        <v>3589</v>
      </c>
      <c r="G2579" s="2">
        <v>1</v>
      </c>
      <c r="H2579" s="27">
        <v>3</v>
      </c>
      <c r="I2579" s="3"/>
      <c r="J2579" s="3"/>
      <c r="K2579" s="3"/>
      <c r="L2579" s="4" t="s">
        <v>5660</v>
      </c>
      <c r="M2579" s="4" t="s">
        <v>456</v>
      </c>
      <c r="N2579" s="3" t="s">
        <v>5955</v>
      </c>
      <c r="O2579" s="3">
        <v>400000</v>
      </c>
      <c r="P2579" s="3" t="s">
        <v>261</v>
      </c>
      <c r="Q2579" s="3">
        <v>1</v>
      </c>
      <c r="R2579" s="3" t="s">
        <v>48</v>
      </c>
      <c r="S2579" s="10" t="s">
        <v>18</v>
      </c>
      <c r="T2579" s="3" t="s">
        <v>20</v>
      </c>
      <c r="U2579" s="38">
        <v>1.73</v>
      </c>
      <c r="V2579" s="38">
        <v>1.73</v>
      </c>
      <c r="W2579" s="38">
        <v>1.73</v>
      </c>
      <c r="X2579" s="11" t="s">
        <v>20</v>
      </c>
      <c r="Y2579" s="12"/>
      <c r="Z2579" s="1">
        <v>0</v>
      </c>
      <c r="AA2579" s="9">
        <v>4.42</v>
      </c>
      <c r="AB2579" s="9"/>
      <c r="AC2579" s="50"/>
      <c r="AD2579" s="50"/>
      <c r="AE2579" s="39">
        <v>4.9000000000000004</v>
      </c>
      <c r="AF2579" s="11">
        <f>IF(Z2579=2,AE2579*1.08,IF(AE2579&lt;=10,(AE2579*1.09),IF(AE2579&lt;=50,(10*1.09)+((AE2579-10)*1.08),IF(AE2579&lt;=100,(10*1.09)+((50-10)*1.08)+((AE2579-50)*1.07),IF(AE2579&lt;=200,(10*1.09)+((50-10)*1.08)+((100-50)*1.07)+((AE2579-100)*1.04),(10*1.09)+((50-10)*1.08)+((100-50)*1.07)+((200-100)*1.04)+((AE2579-200)*1.02))))))</f>
        <v>5.3410000000000011</v>
      </c>
      <c r="AG2579" s="11">
        <f>IF(Z2579=1,AF2579*1.08,IF(Z2579=4,AF2579*1.08,IF(Z2579=2,0,IF(AE2579&lt;=100,(AF2579*1.25),IF(AE2579&lt;=200,134.5+((AE2579-100)*1.04*1.16),255.14+((AE2579-200)*1.02*1.12))))))</f>
        <v>6.6762500000000014</v>
      </c>
      <c r="AH2579" s="11">
        <f>IF(Z2579=1,0,IF(Z2579=4,0,(AG2579*1.08)))</f>
        <v>7.2103500000000018</v>
      </c>
      <c r="AI2579" s="9">
        <f>TRUNC(AF2579,2)</f>
        <v>5.34</v>
      </c>
      <c r="AJ2579" s="9">
        <f>TRUNC(AG2579,2)</f>
        <v>6.67</v>
      </c>
      <c r="AK2579" s="9">
        <f>TRUNC(AH2579,2)</f>
        <v>7.21</v>
      </c>
      <c r="AL2579" s="13">
        <v>44170</v>
      </c>
      <c r="AM2579" s="13">
        <v>44187</v>
      </c>
      <c r="AN2579" s="13" t="s">
        <v>6546</v>
      </c>
    </row>
    <row r="2580" spans="1:40" ht="57" customHeight="1" x14ac:dyDescent="0.25">
      <c r="A2580" s="1">
        <v>8699591350445</v>
      </c>
      <c r="B2580" s="1" t="s">
        <v>3628</v>
      </c>
      <c r="C2580" s="1" t="s">
        <v>3629</v>
      </c>
      <c r="D2580" s="2" t="s">
        <v>150</v>
      </c>
      <c r="E2580" s="3" t="s">
        <v>5731</v>
      </c>
      <c r="F2580" s="3">
        <v>0</v>
      </c>
      <c r="G2580" s="2">
        <v>1</v>
      </c>
      <c r="H2580" s="3">
        <v>3</v>
      </c>
      <c r="I2580" s="3"/>
      <c r="J2580" s="3"/>
      <c r="K2580" s="3"/>
      <c r="L2580" s="4" t="s">
        <v>5625</v>
      </c>
      <c r="M2580" s="4" t="s">
        <v>1482</v>
      </c>
      <c r="N2580" s="3" t="s">
        <v>5950</v>
      </c>
      <c r="O2580" s="3">
        <v>1</v>
      </c>
      <c r="P2580" s="3" t="s">
        <v>209</v>
      </c>
      <c r="Q2580" s="3">
        <v>1</v>
      </c>
      <c r="R2580" s="3" t="s">
        <v>48</v>
      </c>
      <c r="S2580" s="10" t="s">
        <v>18</v>
      </c>
      <c r="T2580" s="3" t="s">
        <v>20</v>
      </c>
      <c r="U2580" s="38">
        <v>2.06</v>
      </c>
      <c r="V2580" s="38">
        <v>2.06</v>
      </c>
      <c r="W2580" s="38">
        <v>2.06</v>
      </c>
      <c r="X2580" s="11" t="s">
        <v>20</v>
      </c>
      <c r="Y2580" s="12"/>
      <c r="Z2580" s="1">
        <v>0</v>
      </c>
      <c r="AA2580" s="9">
        <v>7.7</v>
      </c>
      <c r="AB2580" s="9"/>
      <c r="AC2580" s="50"/>
      <c r="AD2580" s="50"/>
      <c r="AE2580" s="39">
        <v>7.84</v>
      </c>
      <c r="AF2580" s="11">
        <f>IF(Z2580=2,AE2580*1.08,IF(AE2580&lt;=10,(AE2580*1.09),IF(AE2580&lt;=50,(10*1.09)+((AE2580-10)*1.08),IF(AE2580&lt;=100,(10*1.09)+((50-10)*1.08)+((AE2580-50)*1.07),IF(AE2580&lt;=200,(10*1.09)+((50-10)*1.08)+((100-50)*1.07)+((AE2580-100)*1.04),(10*1.09)+((50-10)*1.08)+((100-50)*1.07)+((200-100)*1.04)+((AE2580-200)*1.02))))))</f>
        <v>8.5456000000000003</v>
      </c>
      <c r="AG2580" s="11">
        <f>IF(Z2580=1,AF2580*1.08,IF(Z2580=4,AF2580*1.08,IF(Z2580=2,0,IF(AE2580&lt;=100,(AF2580*1.25),IF(AE2580&lt;=200,134.5+((AE2580-100)*1.04*1.16),255.14+((AE2580-200)*1.02*1.12))))))</f>
        <v>10.682</v>
      </c>
      <c r="AH2580" s="11">
        <f>IF(Z2580=1,0,IF(Z2580=4,0,(AG2580*1.08)))</f>
        <v>11.536560000000001</v>
      </c>
      <c r="AI2580" s="9">
        <f>TRUNC(AF2580,2)</f>
        <v>8.5399999999999991</v>
      </c>
      <c r="AJ2580" s="9">
        <f>TRUNC(AG2580,2)</f>
        <v>10.68</v>
      </c>
      <c r="AK2580" s="9">
        <f>TRUNC(AH2580,2)</f>
        <v>11.53</v>
      </c>
      <c r="AL2580" s="13">
        <v>44170</v>
      </c>
      <c r="AM2580" s="13">
        <v>44187</v>
      </c>
      <c r="AN2580" s="13" t="s">
        <v>6546</v>
      </c>
    </row>
    <row r="2581" spans="1:40" ht="57" customHeight="1" x14ac:dyDescent="0.25">
      <c r="A2581" s="1">
        <v>8699771000887</v>
      </c>
      <c r="B2581" s="1" t="s">
        <v>5793</v>
      </c>
      <c r="C2581" s="1" t="s">
        <v>5808</v>
      </c>
      <c r="D2581" s="2" t="s">
        <v>150</v>
      </c>
      <c r="E2581" s="3" t="s">
        <v>133</v>
      </c>
      <c r="F2581" s="3">
        <v>0</v>
      </c>
      <c r="G2581" s="2">
        <v>2</v>
      </c>
      <c r="H2581" s="3">
        <v>3</v>
      </c>
      <c r="I2581" s="3"/>
      <c r="J2581" s="3"/>
      <c r="K2581" s="3"/>
      <c r="L2581" s="4" t="s">
        <v>5124</v>
      </c>
      <c r="M2581" s="4" t="s">
        <v>5125</v>
      </c>
      <c r="N2581" s="3" t="s">
        <v>6062</v>
      </c>
      <c r="O2581" s="3">
        <v>100</v>
      </c>
      <c r="P2581" s="3" t="s">
        <v>76</v>
      </c>
      <c r="Q2581" s="3">
        <v>100</v>
      </c>
      <c r="R2581" s="3" t="s">
        <v>48</v>
      </c>
      <c r="S2581" s="10" t="s">
        <v>18</v>
      </c>
      <c r="T2581" s="3" t="s">
        <v>20</v>
      </c>
      <c r="U2581" s="38">
        <v>403.85</v>
      </c>
      <c r="V2581" s="38">
        <v>403.85</v>
      </c>
      <c r="W2581" s="38">
        <v>403.85</v>
      </c>
      <c r="X2581" s="11" t="s">
        <v>20</v>
      </c>
      <c r="Y2581" s="12"/>
      <c r="Z2581" s="1">
        <v>0</v>
      </c>
      <c r="AA2581" s="9">
        <v>1026.1099999999999</v>
      </c>
      <c r="AB2581" s="9"/>
      <c r="AC2581" s="50"/>
      <c r="AD2581" s="50"/>
      <c r="AE2581" s="39">
        <v>1038.42</v>
      </c>
      <c r="AF2581" s="11">
        <f>IF(Z2581=2,AE2581*1.08,IF(AE2581&lt;=10,(AE2581*1.09),IF(AE2581&lt;=50,(10*1.09)+((AE2581-10)*1.08),IF(AE2581&lt;=100,(10*1.09)+((50-10)*1.08)+((AE2581-50)*1.07),IF(AE2581&lt;=200,(10*1.09)+((50-10)*1.08)+((100-50)*1.07)+((AE2581-100)*1.04),(10*1.09)+((50-10)*1.08)+((100-50)*1.07)+((200-100)*1.04)+((AE2581-200)*1.02))))))</f>
        <v>1066.7884000000001</v>
      </c>
      <c r="AG2581" s="11">
        <f>IF(Z2581=1,AF2581*1.08,IF(Z2581=4,AF2581*1.08,IF(Z2581=2,0,IF(AE2581&lt;=100,(AF2581*1.25),IF(AE2581&lt;=200,134.5+((AE2581-100)*1.04*1.16),255.14+((AE2581-200)*1.02*1.12))))))</f>
        <v>1212.9510080000002</v>
      </c>
      <c r="AH2581" s="11">
        <f>IF(Z2581=1,0,IF(Z2581=4,0,(AG2581*1.08)))</f>
        <v>1309.9870886400004</v>
      </c>
      <c r="AI2581" s="9">
        <f>TRUNC(AF2581,2)</f>
        <v>1066.78</v>
      </c>
      <c r="AJ2581" s="9">
        <f>TRUNC(AG2581,2)</f>
        <v>1212.95</v>
      </c>
      <c r="AK2581" s="9">
        <f>TRUNC(AH2581,2)</f>
        <v>1309.98</v>
      </c>
      <c r="AL2581" s="13">
        <v>44170</v>
      </c>
      <c r="AM2581" s="13">
        <v>44187</v>
      </c>
      <c r="AN2581" s="13" t="s">
        <v>6546</v>
      </c>
    </row>
    <row r="2582" spans="1:40" ht="57" customHeight="1" x14ac:dyDescent="0.25">
      <c r="A2582" s="1">
        <v>8681801350512</v>
      </c>
      <c r="B2582" s="1" t="s">
        <v>3172</v>
      </c>
      <c r="C2582" s="1" t="s">
        <v>3173</v>
      </c>
      <c r="D2582" s="2" t="s">
        <v>150</v>
      </c>
      <c r="E2582" s="3" t="s">
        <v>133</v>
      </c>
      <c r="F2582" s="3">
        <v>4</v>
      </c>
      <c r="G2582" s="2">
        <v>1</v>
      </c>
      <c r="H2582" s="27">
        <v>3</v>
      </c>
      <c r="I2582" s="3"/>
      <c r="J2582" s="3"/>
      <c r="K2582" s="3"/>
      <c r="L2582" s="4" t="s">
        <v>6174</v>
      </c>
      <c r="M2582" s="4" t="s">
        <v>1474</v>
      </c>
      <c r="N2582" s="3" t="s">
        <v>5979</v>
      </c>
      <c r="O2582" s="3">
        <v>5</v>
      </c>
      <c r="P2582" s="3" t="s">
        <v>209</v>
      </c>
      <c r="Q2582" s="3">
        <v>30</v>
      </c>
      <c r="R2582" s="3" t="s">
        <v>48</v>
      </c>
      <c r="S2582" s="10" t="s">
        <v>18</v>
      </c>
      <c r="T2582" s="3" t="s">
        <v>20</v>
      </c>
      <c r="U2582" s="38">
        <v>2.98</v>
      </c>
      <c r="V2582" s="38">
        <v>2.98</v>
      </c>
      <c r="W2582" s="38">
        <v>2.98</v>
      </c>
      <c r="X2582" s="3" t="s">
        <v>20</v>
      </c>
      <c r="Y2582" s="12"/>
      <c r="Z2582" s="1">
        <v>0</v>
      </c>
      <c r="AA2582" s="9">
        <v>7.36</v>
      </c>
      <c r="AB2582" s="9"/>
      <c r="AC2582" s="50"/>
      <c r="AD2582" s="50"/>
      <c r="AE2582" s="39">
        <v>11.04</v>
      </c>
      <c r="AF2582" s="11">
        <f>IF(Z2582=2,AE2582*1.08,IF(AE2582&lt;=10,(AE2582*1.09),IF(AE2582&lt;=50,(10*1.09)+((AE2582-10)*1.08),IF(AE2582&lt;=100,(10*1.09)+((50-10)*1.08)+((AE2582-50)*1.07),IF(AE2582&lt;=200,(10*1.09)+((50-10)*1.08)+((100-50)*1.07)+((AE2582-100)*1.04),(10*1.09)+((50-10)*1.08)+((100-50)*1.07)+((200-100)*1.04)+((AE2582-200)*1.02))))))</f>
        <v>12.023199999999999</v>
      </c>
      <c r="AG2582" s="11">
        <f>IF(Z2582=1,AF2582*1.08,IF(Z2582=4,AF2582*1.08,IF(Z2582=2,0,IF(AE2582&lt;=100,(AF2582*1.25),IF(AE2582&lt;=200,134.5+((AE2582-100)*1.04*1.16),255.14+((AE2582-200)*1.02*1.12))))))</f>
        <v>15.029</v>
      </c>
      <c r="AH2582" s="11">
        <f>IF(Z2582=1,0,IF(Z2582=4,0,(AG2582*1.08)))</f>
        <v>16.23132</v>
      </c>
      <c r="AI2582" s="9">
        <f>TRUNC(AF2582,2)</f>
        <v>12.02</v>
      </c>
      <c r="AJ2582" s="9">
        <f>TRUNC(AG2582,2)</f>
        <v>15.02</v>
      </c>
      <c r="AK2582" s="9">
        <f>TRUNC(AH2582,2)</f>
        <v>16.23</v>
      </c>
      <c r="AL2582" s="13">
        <v>44170</v>
      </c>
      <c r="AM2582" s="13">
        <v>44187</v>
      </c>
      <c r="AN2582" s="13" t="s">
        <v>6546</v>
      </c>
    </row>
    <row r="2583" spans="1:40" ht="57" customHeight="1" x14ac:dyDescent="0.25">
      <c r="A2583" s="1">
        <v>8699543560038</v>
      </c>
      <c r="B2583" s="1" t="s">
        <v>3172</v>
      </c>
      <c r="C2583" s="1" t="s">
        <v>3173</v>
      </c>
      <c r="D2583" s="2" t="s">
        <v>150</v>
      </c>
      <c r="E2583" s="3" t="s">
        <v>133</v>
      </c>
      <c r="F2583" s="3">
        <v>4</v>
      </c>
      <c r="G2583" s="2">
        <v>2</v>
      </c>
      <c r="H2583" s="3">
        <v>3</v>
      </c>
      <c r="I2583" s="3"/>
      <c r="J2583" s="3"/>
      <c r="K2583" s="3"/>
      <c r="L2583" s="4" t="s">
        <v>6263</v>
      </c>
      <c r="M2583" s="4" t="s">
        <v>1474</v>
      </c>
      <c r="N2583" s="3" t="s">
        <v>5995</v>
      </c>
      <c r="O2583" s="3">
        <v>1</v>
      </c>
      <c r="P2583" s="3" t="s">
        <v>209</v>
      </c>
      <c r="Q2583" s="3">
        <v>60</v>
      </c>
      <c r="R2583" s="3" t="s">
        <v>48</v>
      </c>
      <c r="S2583" s="10" t="s">
        <v>18</v>
      </c>
      <c r="T2583" s="3" t="s">
        <v>20</v>
      </c>
      <c r="U2583" s="38">
        <v>3.1</v>
      </c>
      <c r="V2583" s="38">
        <v>3.1</v>
      </c>
      <c r="W2583" s="38">
        <v>3.1</v>
      </c>
      <c r="X2583" s="11" t="s">
        <v>20</v>
      </c>
      <c r="Y2583" s="12"/>
      <c r="Z2583" s="1">
        <v>0</v>
      </c>
      <c r="AA2583" s="9">
        <v>9.7100000000000009</v>
      </c>
      <c r="AB2583" s="9"/>
      <c r="AC2583" s="50"/>
      <c r="AD2583" s="50"/>
      <c r="AE2583" s="39">
        <v>9.82</v>
      </c>
      <c r="AF2583" s="11">
        <f>IF(Z2583=2,AE2583*1.08,IF(AE2583&lt;=10,(AE2583*1.09),IF(AE2583&lt;=50,(10*1.09)+((AE2583-10)*1.08),IF(AE2583&lt;=100,(10*1.09)+((50-10)*1.08)+((AE2583-50)*1.07),IF(AE2583&lt;=200,(10*1.09)+((50-10)*1.08)+((100-50)*1.07)+((AE2583-100)*1.04),(10*1.09)+((50-10)*1.08)+((100-50)*1.07)+((200-100)*1.04)+((AE2583-200)*1.02))))))</f>
        <v>10.703800000000001</v>
      </c>
      <c r="AG2583" s="11">
        <f>IF(Z2583=1,AF2583*1.08,IF(Z2583=4,AF2583*1.08,IF(Z2583=2,0,IF(AE2583&lt;=100,(AF2583*1.25),IF(AE2583&lt;=200,134.5+((AE2583-100)*1.04*1.16),255.14+((AE2583-200)*1.02*1.12))))))</f>
        <v>13.379750000000001</v>
      </c>
      <c r="AH2583" s="11">
        <f>IF(Z2583=1,0,IF(Z2583=4,0,(AG2583*1.08)))</f>
        <v>14.450130000000003</v>
      </c>
      <c r="AI2583" s="9">
        <f>TRUNC(AF2583,2)</f>
        <v>10.7</v>
      </c>
      <c r="AJ2583" s="9">
        <f>TRUNC(AG2583,2)</f>
        <v>13.37</v>
      </c>
      <c r="AK2583" s="9">
        <f>TRUNC(AH2583,2)</f>
        <v>14.45</v>
      </c>
      <c r="AL2583" s="13">
        <v>44170</v>
      </c>
      <c r="AM2583" s="13">
        <v>44187</v>
      </c>
      <c r="AN2583" s="13" t="s">
        <v>6546</v>
      </c>
    </row>
    <row r="2584" spans="1:40" ht="57" customHeight="1" x14ac:dyDescent="0.25">
      <c r="A2584" s="1">
        <v>8680881094781</v>
      </c>
      <c r="B2584" s="1" t="s">
        <v>741</v>
      </c>
      <c r="C2584" s="1" t="s">
        <v>742</v>
      </c>
      <c r="D2584" s="2" t="s">
        <v>150</v>
      </c>
      <c r="E2584" s="3" t="s">
        <v>5731</v>
      </c>
      <c r="F2584" s="3">
        <v>0</v>
      </c>
      <c r="G2584" s="2">
        <v>2</v>
      </c>
      <c r="H2584" s="3">
        <v>3</v>
      </c>
      <c r="I2584" s="3"/>
      <c r="J2584" s="3"/>
      <c r="K2584" s="3"/>
      <c r="L2584" s="4" t="s">
        <v>743</v>
      </c>
      <c r="M2584" s="4" t="s">
        <v>744</v>
      </c>
      <c r="N2584" s="3" t="s">
        <v>5989</v>
      </c>
      <c r="O2584" s="3" t="s">
        <v>745</v>
      </c>
      <c r="P2584" s="3" t="s">
        <v>76</v>
      </c>
      <c r="Q2584" s="3">
        <v>10</v>
      </c>
      <c r="R2584" s="3" t="s">
        <v>48</v>
      </c>
      <c r="S2584" s="10" t="s">
        <v>18</v>
      </c>
      <c r="T2584" s="3" t="s">
        <v>20</v>
      </c>
      <c r="U2584" s="38">
        <v>27.45</v>
      </c>
      <c r="V2584" s="38">
        <v>27.45</v>
      </c>
      <c r="W2584" s="38">
        <v>27.45</v>
      </c>
      <c r="X2584" s="11" t="s">
        <v>20</v>
      </c>
      <c r="Y2584" s="12"/>
      <c r="Z2584" s="1">
        <v>0</v>
      </c>
      <c r="AA2584" s="9">
        <v>24.9</v>
      </c>
      <c r="AB2584" s="9"/>
      <c r="AC2584" s="50"/>
      <c r="AD2584" s="50"/>
      <c r="AE2584" s="39">
        <v>27.65</v>
      </c>
      <c r="AF2584" s="11">
        <f>IF(Z2584=2,AE2584*1.08,IF(AE2584&lt;=10,(AE2584*1.09),IF(AE2584&lt;=50,(10*1.09)+((AE2584-10)*1.08),IF(AE2584&lt;=100,(10*1.09)+((50-10)*1.08)+((AE2584-50)*1.07),IF(AE2584&lt;=200,(10*1.09)+((50-10)*1.08)+((100-50)*1.07)+((AE2584-100)*1.04),(10*1.09)+((50-10)*1.08)+((100-50)*1.07)+((200-100)*1.04)+((AE2584-200)*1.02))))))</f>
        <v>29.962000000000003</v>
      </c>
      <c r="AG2584" s="11">
        <f>IF(Z2584=1,AF2584*1.08,IF(Z2584=4,AF2584*1.08,IF(Z2584=2,0,IF(AE2584&lt;=100,(AF2584*1.25),IF(AE2584&lt;=200,134.5+((AE2584-100)*1.04*1.16),255.14+((AE2584-200)*1.02*1.12))))))</f>
        <v>37.452500000000001</v>
      </c>
      <c r="AH2584" s="11">
        <f>IF(Z2584=1,0,IF(Z2584=4,0,(AG2584*1.08)))</f>
        <v>40.448700000000002</v>
      </c>
      <c r="AI2584" s="9">
        <f>TRUNC(AF2584,2)</f>
        <v>29.96</v>
      </c>
      <c r="AJ2584" s="9">
        <f>TRUNC(AG2584,2)</f>
        <v>37.450000000000003</v>
      </c>
      <c r="AK2584" s="9">
        <f>TRUNC(AH2584,2)</f>
        <v>40.44</v>
      </c>
      <c r="AL2584" s="13">
        <v>44170</v>
      </c>
      <c r="AM2584" s="13">
        <v>44187</v>
      </c>
      <c r="AN2584" s="13" t="s">
        <v>6546</v>
      </c>
    </row>
    <row r="2585" spans="1:40" ht="57" customHeight="1" x14ac:dyDescent="0.25">
      <c r="A2585" s="1">
        <v>8680202600073</v>
      </c>
      <c r="B2585" s="1" t="s">
        <v>3334</v>
      </c>
      <c r="C2585" s="1" t="s">
        <v>3335</v>
      </c>
      <c r="D2585" s="2" t="s">
        <v>150</v>
      </c>
      <c r="E2585" s="3" t="s">
        <v>133</v>
      </c>
      <c r="F2585" s="3">
        <v>4</v>
      </c>
      <c r="G2585" s="2">
        <v>1</v>
      </c>
      <c r="H2585" s="3">
        <v>3</v>
      </c>
      <c r="I2585" s="3"/>
      <c r="J2585" s="3"/>
      <c r="K2585" s="3"/>
      <c r="L2585" s="4" t="s">
        <v>4587</v>
      </c>
      <c r="M2585" s="4" t="s">
        <v>541</v>
      </c>
      <c r="N2585" s="3" t="s">
        <v>5951</v>
      </c>
      <c r="O2585" s="3">
        <v>7.5</v>
      </c>
      <c r="P2585" s="3" t="s">
        <v>209</v>
      </c>
      <c r="Q2585" s="3">
        <v>10</v>
      </c>
      <c r="R2585" s="3" t="s">
        <v>48</v>
      </c>
      <c r="S2585" s="10" t="s">
        <v>18</v>
      </c>
      <c r="T2585" s="3" t="s">
        <v>20</v>
      </c>
      <c r="U2585" s="38">
        <v>2.35</v>
      </c>
      <c r="V2585" s="38">
        <v>2.35</v>
      </c>
      <c r="W2585" s="38">
        <v>2.35</v>
      </c>
      <c r="X2585" s="11" t="s">
        <v>20</v>
      </c>
      <c r="Y2585" s="12"/>
      <c r="Z2585" s="1">
        <v>0</v>
      </c>
      <c r="AA2585" s="9">
        <v>7.68</v>
      </c>
      <c r="AB2585" s="9"/>
      <c r="AC2585" s="50"/>
      <c r="AD2585" s="50"/>
      <c r="AE2585" s="39">
        <v>8.67</v>
      </c>
      <c r="AF2585" s="11">
        <f>IF(Z2585=2,AE2585*1.08,IF(AE2585&lt;=10,(AE2585*1.09),IF(AE2585&lt;=50,(10*1.09)+((AE2585-10)*1.08),IF(AE2585&lt;=100,(10*1.09)+((50-10)*1.08)+((AE2585-50)*1.07),IF(AE2585&lt;=200,(10*1.09)+((50-10)*1.08)+((100-50)*1.07)+((AE2585-100)*1.04),(10*1.09)+((50-10)*1.08)+((100-50)*1.07)+((200-100)*1.04)+((AE2585-200)*1.02))))))</f>
        <v>9.4503000000000004</v>
      </c>
      <c r="AG2585" s="11">
        <f>IF(Z2585=1,AF2585*1.08,IF(Z2585=4,AF2585*1.08,IF(Z2585=2,0,IF(AE2585&lt;=100,(AF2585*1.25),IF(AE2585&lt;=200,134.5+((AE2585-100)*1.04*1.16),255.14+((AE2585-200)*1.02*1.12))))))</f>
        <v>11.812875</v>
      </c>
      <c r="AH2585" s="11">
        <f>IF(Z2585=1,0,IF(Z2585=4,0,(AG2585*1.08)))</f>
        <v>12.757905000000001</v>
      </c>
      <c r="AI2585" s="9">
        <f>TRUNC(AF2585,2)</f>
        <v>9.4499999999999993</v>
      </c>
      <c r="AJ2585" s="9">
        <f>TRUNC(AG2585,2)</f>
        <v>11.81</v>
      </c>
      <c r="AK2585" s="9">
        <f>TRUNC(AH2585,2)</f>
        <v>12.75</v>
      </c>
      <c r="AL2585" s="13">
        <v>44170</v>
      </c>
      <c r="AM2585" s="13">
        <v>44187</v>
      </c>
      <c r="AN2585" s="13" t="s">
        <v>6546</v>
      </c>
    </row>
    <row r="2586" spans="1:40" ht="57" customHeight="1" x14ac:dyDescent="0.25">
      <c r="A2586" s="1">
        <v>8681801420109</v>
      </c>
      <c r="B2586" s="1" t="s">
        <v>5714</v>
      </c>
      <c r="C2586" s="1" t="s">
        <v>5715</v>
      </c>
      <c r="D2586" s="2" t="s">
        <v>150</v>
      </c>
      <c r="E2586" s="3" t="s">
        <v>5731</v>
      </c>
      <c r="F2586" s="3">
        <v>0</v>
      </c>
      <c r="G2586" s="2">
        <v>2</v>
      </c>
      <c r="H2586" s="3">
        <v>3</v>
      </c>
      <c r="I2586" s="3"/>
      <c r="J2586" s="3"/>
      <c r="K2586" s="3"/>
      <c r="L2586" s="4" t="s">
        <v>4281</v>
      </c>
      <c r="M2586" s="4" t="s">
        <v>4282</v>
      </c>
      <c r="N2586" s="3" t="s">
        <v>5979</v>
      </c>
      <c r="O2586" s="3" t="s">
        <v>4283</v>
      </c>
      <c r="P2586" s="3" t="s">
        <v>209</v>
      </c>
      <c r="Q2586" s="3">
        <v>50</v>
      </c>
      <c r="R2586" s="3" t="s">
        <v>48</v>
      </c>
      <c r="S2586" s="10" t="s">
        <v>18</v>
      </c>
      <c r="T2586" s="3" t="s">
        <v>20</v>
      </c>
      <c r="U2586" s="38">
        <v>6.5</v>
      </c>
      <c r="V2586" s="38">
        <v>6.5</v>
      </c>
      <c r="W2586" s="38">
        <v>6.5</v>
      </c>
      <c r="X2586" s="3" t="s">
        <v>20</v>
      </c>
      <c r="Y2586" s="12"/>
      <c r="Z2586" s="1">
        <v>0</v>
      </c>
      <c r="AA2586" s="9">
        <v>23.65</v>
      </c>
      <c r="AB2586" s="9"/>
      <c r="AC2586" s="50"/>
      <c r="AD2586" s="50"/>
      <c r="AE2586" s="39">
        <v>24.08</v>
      </c>
      <c r="AF2586" s="11">
        <f>IF(Z2586=2,AE2586*1.08,IF(AE2586&lt;=10,(AE2586*1.09),IF(AE2586&lt;=50,(10*1.09)+((AE2586-10)*1.08),IF(AE2586&lt;=100,(10*1.09)+((50-10)*1.08)+((AE2586-50)*1.07),IF(AE2586&lt;=200,(10*1.09)+((50-10)*1.08)+((100-50)*1.07)+((AE2586-100)*1.04),(10*1.09)+((50-10)*1.08)+((100-50)*1.07)+((200-100)*1.04)+((AE2586-200)*1.02))))))</f>
        <v>26.106400000000001</v>
      </c>
      <c r="AG2586" s="11">
        <f>IF(Z2586=1,AF2586*1.08,IF(Z2586=4,AF2586*1.08,IF(Z2586=2,0,IF(AE2586&lt;=100,(AF2586*1.25),IF(AE2586&lt;=200,134.5+((AE2586-100)*1.04*1.16),255.14+((AE2586-200)*1.02*1.12))))))</f>
        <v>32.633000000000003</v>
      </c>
      <c r="AH2586" s="11">
        <f>IF(Z2586=1,0,IF(Z2586=4,0,(AG2586*1.08)))</f>
        <v>35.243640000000006</v>
      </c>
      <c r="AI2586" s="9">
        <f>TRUNC(AF2586,2)</f>
        <v>26.1</v>
      </c>
      <c r="AJ2586" s="9">
        <f>TRUNC(AG2586,2)</f>
        <v>32.630000000000003</v>
      </c>
      <c r="AK2586" s="9">
        <f>TRUNC(AH2586,2)</f>
        <v>35.24</v>
      </c>
      <c r="AL2586" s="13">
        <v>44170</v>
      </c>
      <c r="AM2586" s="13">
        <v>44187</v>
      </c>
      <c r="AN2586" s="13" t="s">
        <v>6546</v>
      </c>
    </row>
    <row r="2587" spans="1:40" ht="57" customHeight="1" x14ac:dyDescent="0.25">
      <c r="A2587" s="1">
        <v>8697929173094</v>
      </c>
      <c r="B2587" s="1" t="s">
        <v>2206</v>
      </c>
      <c r="C2587" s="1" t="s">
        <v>2207</v>
      </c>
      <c r="D2587" s="2" t="s">
        <v>150</v>
      </c>
      <c r="E2587" s="3" t="s">
        <v>5731</v>
      </c>
      <c r="F2587" s="3">
        <v>0</v>
      </c>
      <c r="G2587" s="2">
        <v>1</v>
      </c>
      <c r="H2587" s="27">
        <v>3</v>
      </c>
      <c r="I2587" s="3"/>
      <c r="J2587" s="3"/>
      <c r="K2587" s="3"/>
      <c r="L2587" s="4" t="s">
        <v>3749</v>
      </c>
      <c r="M2587" s="4" t="s">
        <v>782</v>
      </c>
      <c r="N2587" s="3" t="s">
        <v>5917</v>
      </c>
      <c r="O2587" s="3">
        <v>50</v>
      </c>
      <c r="P2587" s="3" t="s">
        <v>76</v>
      </c>
      <c r="Q2587" s="3">
        <v>28</v>
      </c>
      <c r="R2587" s="3" t="s">
        <v>48</v>
      </c>
      <c r="S2587" s="10" t="s">
        <v>18</v>
      </c>
      <c r="T2587" s="3" t="s">
        <v>20</v>
      </c>
      <c r="U2587" s="38">
        <v>7.88</v>
      </c>
      <c r="V2587" s="38">
        <v>7.88</v>
      </c>
      <c r="W2587" s="38">
        <v>7.88</v>
      </c>
      <c r="X2587" s="11" t="s">
        <v>20</v>
      </c>
      <c r="Y2587" s="12"/>
      <c r="Z2587" s="1">
        <v>0</v>
      </c>
      <c r="AA2587" s="9">
        <v>27</v>
      </c>
      <c r="AB2587" s="9"/>
      <c r="AC2587" s="50"/>
      <c r="AD2587" s="50"/>
      <c r="AE2587" s="39">
        <v>30.06</v>
      </c>
      <c r="AF2587" s="11">
        <f>IF(Z2587=2,AE2587*1.08,IF(AE2587&lt;=10,(AE2587*1.09),IF(AE2587&lt;=50,(10*1.09)+((AE2587-10)*1.08),IF(AE2587&lt;=100,(10*1.09)+((50-10)*1.08)+((AE2587-50)*1.07),IF(AE2587&lt;=200,(10*1.09)+((50-10)*1.08)+((100-50)*1.07)+((AE2587-100)*1.04),(10*1.09)+((50-10)*1.08)+((100-50)*1.07)+((200-100)*1.04)+((AE2587-200)*1.02))))))</f>
        <v>32.564799999999998</v>
      </c>
      <c r="AG2587" s="11">
        <f>IF(Z2587=1,AF2587*1.08,IF(Z2587=4,AF2587*1.08,IF(Z2587=2,0,IF(AE2587&lt;=100,(AF2587*1.25),IF(AE2587&lt;=200,134.5+((AE2587-100)*1.04*1.16),255.14+((AE2587-200)*1.02*1.12))))))</f>
        <v>40.705999999999996</v>
      </c>
      <c r="AH2587" s="11">
        <f>IF(Z2587=1,0,IF(Z2587=4,0,(AG2587*1.08)))</f>
        <v>43.962479999999999</v>
      </c>
      <c r="AI2587" s="9">
        <f>TRUNC(AF2587,2)</f>
        <v>32.56</v>
      </c>
      <c r="AJ2587" s="9">
        <f>TRUNC(AG2587,2)</f>
        <v>40.700000000000003</v>
      </c>
      <c r="AK2587" s="9">
        <f>TRUNC(AH2587,2)</f>
        <v>43.96</v>
      </c>
      <c r="AL2587" s="13">
        <v>44170</v>
      </c>
      <c r="AM2587" s="13">
        <v>44187</v>
      </c>
      <c r="AN2587" s="13" t="s">
        <v>6546</v>
      </c>
    </row>
    <row r="2588" spans="1:40" ht="57" customHeight="1" x14ac:dyDescent="0.25">
      <c r="A2588" s="1">
        <v>8680881024795</v>
      </c>
      <c r="B2588" s="1" t="s">
        <v>497</v>
      </c>
      <c r="C2588" s="1" t="s">
        <v>498</v>
      </c>
      <c r="D2588" s="2" t="s">
        <v>150</v>
      </c>
      <c r="E2588" s="2" t="s">
        <v>5731</v>
      </c>
      <c r="F2588" s="3">
        <v>0</v>
      </c>
      <c r="G2588" s="2">
        <v>1</v>
      </c>
      <c r="H2588" s="3">
        <v>3</v>
      </c>
      <c r="I2588" s="3"/>
      <c r="J2588" s="3"/>
      <c r="K2588" s="3"/>
      <c r="L2588" s="4" t="s">
        <v>499</v>
      </c>
      <c r="M2588" s="4" t="s">
        <v>500</v>
      </c>
      <c r="N2588" s="3" t="s">
        <v>5989</v>
      </c>
      <c r="O2588" s="3" t="s">
        <v>501</v>
      </c>
      <c r="P2588" s="3" t="s">
        <v>76</v>
      </c>
      <c r="Q2588" s="3">
        <v>20</v>
      </c>
      <c r="R2588" s="3" t="s">
        <v>48</v>
      </c>
      <c r="S2588" s="10" t="s">
        <v>18</v>
      </c>
      <c r="T2588" s="3" t="s">
        <v>20</v>
      </c>
      <c r="U2588" s="38">
        <v>20.260000000000002</v>
      </c>
      <c r="V2588" s="38">
        <v>20.260000000000002</v>
      </c>
      <c r="W2588" s="38">
        <v>20.260000000000002</v>
      </c>
      <c r="X2588" s="11" t="s">
        <v>20</v>
      </c>
      <c r="Y2588" s="12"/>
      <c r="Z2588" s="1">
        <v>0</v>
      </c>
      <c r="AA2588" s="9">
        <v>69.569999999999993</v>
      </c>
      <c r="AB2588" s="9"/>
      <c r="AC2588" s="50"/>
      <c r="AD2588" s="50"/>
      <c r="AE2588" s="39">
        <v>77.27</v>
      </c>
      <c r="AF2588" s="11">
        <f>IF(Z2588=2,AE2588*1.08,IF(AE2588&lt;=10,(AE2588*1.09),IF(AE2588&lt;=50,(10*1.09)+((AE2588-10)*1.08),IF(AE2588&lt;=100,(10*1.09)+((50-10)*1.08)+((AE2588-50)*1.07),IF(AE2588&lt;=200,(10*1.09)+((50-10)*1.08)+((100-50)*1.07)+((AE2588-100)*1.04),(10*1.09)+((50-10)*1.08)+((100-50)*1.07)+((200-100)*1.04)+((AE2588-200)*1.02))))))</f>
        <v>83.278899999999993</v>
      </c>
      <c r="AG2588" s="11">
        <f>IF(Z2588=1,AF2588*1.08,IF(Z2588=4,AF2588*1.08,IF(Z2588=2,0,IF(AE2588&lt;=100,(AF2588*1.25),IF(AE2588&lt;=200,134.5+((AE2588-100)*1.04*1.16),255.14+((AE2588-200)*1.02*1.12))))))</f>
        <v>104.098625</v>
      </c>
      <c r="AH2588" s="11">
        <f>IF(Z2588=1,0,IF(Z2588=4,0,(AG2588*1.08)))</f>
        <v>112.42651500000001</v>
      </c>
      <c r="AI2588" s="9">
        <f>TRUNC(AF2588,2)</f>
        <v>83.27</v>
      </c>
      <c r="AJ2588" s="9">
        <f>TRUNC(AG2588,2)</f>
        <v>104.09</v>
      </c>
      <c r="AK2588" s="9">
        <f>TRUNC(AH2588,2)</f>
        <v>112.42</v>
      </c>
      <c r="AL2588" s="13">
        <v>44170</v>
      </c>
      <c r="AM2588" s="13">
        <v>44187</v>
      </c>
      <c r="AN2588" s="13" t="s">
        <v>6546</v>
      </c>
    </row>
    <row r="2589" spans="1:40" ht="57" customHeight="1" x14ac:dyDescent="0.25">
      <c r="A2589" s="1">
        <v>8699622280574</v>
      </c>
      <c r="B2589" s="1" t="s">
        <v>741</v>
      </c>
      <c r="C2589" s="1" t="s">
        <v>742</v>
      </c>
      <c r="D2589" s="2" t="s">
        <v>150</v>
      </c>
      <c r="E2589" s="3" t="s">
        <v>5731</v>
      </c>
      <c r="F2589" s="3">
        <v>0</v>
      </c>
      <c r="G2589" s="2">
        <v>1</v>
      </c>
      <c r="H2589" s="27">
        <v>3</v>
      </c>
      <c r="I2589" s="3"/>
      <c r="J2589" s="3"/>
      <c r="K2589" s="3"/>
      <c r="L2589" s="4" t="s">
        <v>1476</v>
      </c>
      <c r="M2589" s="4" t="s">
        <v>685</v>
      </c>
      <c r="N2589" s="3" t="s">
        <v>6017</v>
      </c>
      <c r="O2589" s="3" t="s">
        <v>1856</v>
      </c>
      <c r="P2589" s="3" t="s">
        <v>221</v>
      </c>
      <c r="Q2589" s="3">
        <v>100</v>
      </c>
      <c r="R2589" s="3" t="s">
        <v>48</v>
      </c>
      <c r="S2589" s="10" t="s">
        <v>18</v>
      </c>
      <c r="T2589" s="3" t="s">
        <v>20</v>
      </c>
      <c r="U2589" s="38">
        <v>4.87</v>
      </c>
      <c r="V2589" s="38">
        <v>4.87</v>
      </c>
      <c r="W2589" s="38">
        <v>4.87</v>
      </c>
      <c r="X2589" s="11" t="s">
        <v>20</v>
      </c>
      <c r="Y2589" s="12"/>
      <c r="Z2589" s="1">
        <v>0</v>
      </c>
      <c r="AA2589" s="9">
        <v>14.14</v>
      </c>
      <c r="AB2589" s="9"/>
      <c r="AC2589" s="50"/>
      <c r="AD2589" s="50"/>
      <c r="AE2589" s="39">
        <v>17.440000000000001</v>
      </c>
      <c r="AF2589" s="11">
        <f>IF(Z2589=2,AE2589*1.08,IF(AE2589&lt;=10,(AE2589*1.09),IF(AE2589&lt;=50,(10*1.09)+((AE2589-10)*1.08),IF(AE2589&lt;=100,(10*1.09)+((50-10)*1.08)+((AE2589-50)*1.07),IF(AE2589&lt;=200,(10*1.09)+((50-10)*1.08)+((100-50)*1.07)+((AE2589-100)*1.04),(10*1.09)+((50-10)*1.08)+((100-50)*1.07)+((200-100)*1.04)+((AE2589-200)*1.02))))))</f>
        <v>18.935200000000002</v>
      </c>
      <c r="AG2589" s="11">
        <f>IF(Z2589=1,AF2589*1.08,IF(Z2589=4,AF2589*1.08,IF(Z2589=2,0,IF(AE2589&lt;=100,(AF2589*1.25),IF(AE2589&lt;=200,134.5+((AE2589-100)*1.04*1.16),255.14+((AE2589-200)*1.02*1.12))))))</f>
        <v>23.669000000000004</v>
      </c>
      <c r="AH2589" s="11">
        <f>IF(Z2589=1,0,IF(Z2589=4,0,(AG2589*1.08)))</f>
        <v>25.562520000000006</v>
      </c>
      <c r="AI2589" s="9">
        <f>TRUNC(AF2589,2)</f>
        <v>18.93</v>
      </c>
      <c r="AJ2589" s="9">
        <f>TRUNC(AG2589,2)</f>
        <v>23.66</v>
      </c>
      <c r="AK2589" s="9">
        <f>TRUNC(AH2589,2)</f>
        <v>25.56</v>
      </c>
      <c r="AL2589" s="13">
        <v>44170</v>
      </c>
      <c r="AM2589" s="13">
        <v>44187</v>
      </c>
      <c r="AN2589" s="13" t="s">
        <v>6546</v>
      </c>
    </row>
    <row r="2590" spans="1:40" ht="57" customHeight="1" x14ac:dyDescent="0.25">
      <c r="A2590" s="1">
        <v>8699622280536</v>
      </c>
      <c r="B2590" s="1" t="s">
        <v>741</v>
      </c>
      <c r="C2590" s="1" t="s">
        <v>742</v>
      </c>
      <c r="D2590" s="2" t="s">
        <v>150</v>
      </c>
      <c r="E2590" s="3" t="s">
        <v>5731</v>
      </c>
      <c r="F2590" s="3">
        <v>0</v>
      </c>
      <c r="G2590" s="2">
        <v>1</v>
      </c>
      <c r="H2590" s="27">
        <v>3</v>
      </c>
      <c r="I2590" s="3"/>
      <c r="J2590" s="3"/>
      <c r="K2590" s="3"/>
      <c r="L2590" s="4" t="s">
        <v>1475</v>
      </c>
      <c r="M2590" s="4" t="s">
        <v>685</v>
      </c>
      <c r="N2590" s="3" t="s">
        <v>6017</v>
      </c>
      <c r="O2590" s="3" t="s">
        <v>1856</v>
      </c>
      <c r="P2590" s="3" t="s">
        <v>221</v>
      </c>
      <c r="Q2590" s="3">
        <v>50</v>
      </c>
      <c r="R2590" s="3" t="s">
        <v>48</v>
      </c>
      <c r="S2590" s="10" t="s">
        <v>18</v>
      </c>
      <c r="T2590" s="3" t="s">
        <v>20</v>
      </c>
      <c r="U2590" s="38">
        <v>2.98</v>
      </c>
      <c r="V2590" s="38">
        <v>2.98</v>
      </c>
      <c r="W2590" s="38">
        <v>2.98</v>
      </c>
      <c r="X2590" s="11" t="s">
        <v>20</v>
      </c>
      <c r="Y2590" s="12"/>
      <c r="Z2590" s="1">
        <v>0</v>
      </c>
      <c r="AA2590" s="9">
        <v>7.03</v>
      </c>
      <c r="AB2590" s="9"/>
      <c r="AC2590" s="50"/>
      <c r="AD2590" s="50"/>
      <c r="AE2590" s="39">
        <v>9.2799999999999994</v>
      </c>
      <c r="AF2590" s="11">
        <f>IF(Z2590=2,AE2590*1.08,IF(AE2590&lt;=10,(AE2590*1.09),IF(AE2590&lt;=50,(10*1.09)+((AE2590-10)*1.08),IF(AE2590&lt;=100,(10*1.09)+((50-10)*1.08)+((AE2590-50)*1.07),IF(AE2590&lt;=200,(10*1.09)+((50-10)*1.08)+((100-50)*1.07)+((AE2590-100)*1.04),(10*1.09)+((50-10)*1.08)+((100-50)*1.07)+((200-100)*1.04)+((AE2590-200)*1.02))))))</f>
        <v>10.1152</v>
      </c>
      <c r="AG2590" s="11">
        <f>IF(Z2590=1,AF2590*1.08,IF(Z2590=4,AF2590*1.08,IF(Z2590=2,0,IF(AE2590&lt;=100,(AF2590*1.25),IF(AE2590&lt;=200,134.5+((AE2590-100)*1.04*1.16),255.14+((AE2590-200)*1.02*1.12))))))</f>
        <v>12.644</v>
      </c>
      <c r="AH2590" s="11">
        <f>IF(Z2590=1,0,IF(Z2590=4,0,(AG2590*1.08)))</f>
        <v>13.655520000000001</v>
      </c>
      <c r="AI2590" s="9">
        <f>TRUNC(AF2590,2)</f>
        <v>10.11</v>
      </c>
      <c r="AJ2590" s="9">
        <f>TRUNC(AG2590,2)</f>
        <v>12.64</v>
      </c>
      <c r="AK2590" s="9">
        <f>TRUNC(AH2590,2)</f>
        <v>13.65</v>
      </c>
      <c r="AL2590" s="13">
        <v>44170</v>
      </c>
      <c r="AM2590" s="13">
        <v>44187</v>
      </c>
      <c r="AN2590" s="13" t="s">
        <v>6546</v>
      </c>
    </row>
    <row r="2591" spans="1:40" ht="57" customHeight="1" x14ac:dyDescent="0.25">
      <c r="A2591" s="1">
        <v>8680881286162</v>
      </c>
      <c r="B2591" s="1" t="s">
        <v>741</v>
      </c>
      <c r="C2591" s="1" t="s">
        <v>742</v>
      </c>
      <c r="D2591" s="2" t="s">
        <v>150</v>
      </c>
      <c r="E2591" s="3" t="s">
        <v>5731</v>
      </c>
      <c r="F2591" s="3">
        <v>0</v>
      </c>
      <c r="G2591" s="29">
        <v>1</v>
      </c>
      <c r="H2591" s="27">
        <v>3</v>
      </c>
      <c r="I2591" s="3"/>
      <c r="J2591" s="3"/>
      <c r="K2591" s="3"/>
      <c r="L2591" s="4" t="s">
        <v>6185</v>
      </c>
      <c r="M2591" s="4" t="s">
        <v>685</v>
      </c>
      <c r="N2591" s="3" t="s">
        <v>5989</v>
      </c>
      <c r="O2591" s="3">
        <v>100</v>
      </c>
      <c r="P2591" s="3" t="s">
        <v>76</v>
      </c>
      <c r="Q2591" s="3">
        <v>100</v>
      </c>
      <c r="R2591" s="3" t="s">
        <v>48</v>
      </c>
      <c r="S2591" s="10" t="s">
        <v>18</v>
      </c>
      <c r="T2591" s="10" t="s">
        <v>20</v>
      </c>
      <c r="U2591" s="38">
        <v>3.42</v>
      </c>
      <c r="V2591" s="38">
        <v>3.42</v>
      </c>
      <c r="W2591" s="38">
        <v>3.42</v>
      </c>
      <c r="X2591" s="11" t="s">
        <v>20</v>
      </c>
      <c r="Y2591" s="12"/>
      <c r="Z2591" s="1">
        <v>0</v>
      </c>
      <c r="AA2591" s="9">
        <v>11.8</v>
      </c>
      <c r="AB2591" s="9"/>
      <c r="AC2591" s="50"/>
      <c r="AD2591" s="50"/>
      <c r="AE2591" s="39">
        <v>12.38</v>
      </c>
      <c r="AF2591" s="11">
        <f>IF(Z2591=2,AE2591*1.08,IF(AE2591&lt;=10,(AE2591*1.09),IF(AE2591&lt;=50,(10*1.09)+((AE2591-10)*1.08),IF(AE2591&lt;=100,(10*1.09)+((50-10)*1.08)+((AE2591-50)*1.07),IF(AE2591&lt;=200,(10*1.09)+((50-10)*1.08)+((100-50)*1.07)+((AE2591-100)*1.04),(10*1.09)+((50-10)*1.08)+((100-50)*1.07)+((200-100)*1.04)+((AE2591-200)*1.02))))))</f>
        <v>13.470400000000001</v>
      </c>
      <c r="AG2591" s="11">
        <f>IF(Z2591=1,AF2591*1.08,IF(Z2591=4,AF2591*1.08,IF(Z2591=2,0,IF(AE2591&lt;=100,(AF2591*1.25),IF(AE2591&lt;=200,134.5+((AE2591-100)*1.04*1.16),255.14+((AE2591-200)*1.02*1.12))))))</f>
        <v>16.838000000000001</v>
      </c>
      <c r="AH2591" s="11">
        <f>IF(Z2591=1,0,IF(Z2591=4,0,(AG2591*1.08)))</f>
        <v>18.185040000000001</v>
      </c>
      <c r="AI2591" s="9">
        <f>TRUNC(AF2591,2)</f>
        <v>13.47</v>
      </c>
      <c r="AJ2591" s="9">
        <f>TRUNC(AG2591,2)</f>
        <v>16.829999999999998</v>
      </c>
      <c r="AK2591" s="9">
        <f>TRUNC(AH2591,2)</f>
        <v>18.18</v>
      </c>
      <c r="AL2591" s="13">
        <v>44170</v>
      </c>
      <c r="AM2591" s="13">
        <v>44187</v>
      </c>
      <c r="AN2591" s="13" t="s">
        <v>6546</v>
      </c>
    </row>
    <row r="2592" spans="1:40" ht="57" customHeight="1" x14ac:dyDescent="0.25">
      <c r="A2592" s="1">
        <v>8680881094774</v>
      </c>
      <c r="B2592" s="1" t="s">
        <v>741</v>
      </c>
      <c r="C2592" s="1" t="s">
        <v>742</v>
      </c>
      <c r="D2592" s="2" t="s">
        <v>150</v>
      </c>
      <c r="E2592" s="3" t="s">
        <v>5731</v>
      </c>
      <c r="F2592" s="3">
        <v>0</v>
      </c>
      <c r="G2592" s="2">
        <v>1</v>
      </c>
      <c r="H2592" s="27">
        <v>3</v>
      </c>
      <c r="I2592" s="3"/>
      <c r="J2592" s="3"/>
      <c r="K2592" s="3"/>
      <c r="L2592" s="4" t="s">
        <v>2110</v>
      </c>
      <c r="M2592" s="4" t="s">
        <v>685</v>
      </c>
      <c r="N2592" s="3" t="s">
        <v>5989</v>
      </c>
      <c r="O2592" s="3">
        <v>400</v>
      </c>
      <c r="P2592" s="3" t="s">
        <v>76</v>
      </c>
      <c r="Q2592" s="3">
        <v>10</v>
      </c>
      <c r="R2592" s="3" t="s">
        <v>48</v>
      </c>
      <c r="S2592" s="10" t="s">
        <v>18</v>
      </c>
      <c r="T2592" s="3" t="s">
        <v>20</v>
      </c>
      <c r="U2592" s="38">
        <v>9.23</v>
      </c>
      <c r="V2592" s="38">
        <v>9.23</v>
      </c>
      <c r="W2592" s="38">
        <v>9.23</v>
      </c>
      <c r="X2592" s="11" t="s">
        <v>20</v>
      </c>
      <c r="Y2592" s="12"/>
      <c r="Z2592" s="1">
        <v>0</v>
      </c>
      <c r="AA2592" s="9">
        <v>26.83</v>
      </c>
      <c r="AB2592" s="9"/>
      <c r="AC2592" s="50"/>
      <c r="AD2592" s="50"/>
      <c r="AE2592" s="39">
        <v>28.61</v>
      </c>
      <c r="AF2592" s="11">
        <f>IF(Z2592=2,AE2592*1.08,IF(AE2592&lt;=10,(AE2592*1.09),IF(AE2592&lt;=50,(10*1.09)+((AE2592-10)*1.08),IF(AE2592&lt;=100,(10*1.09)+((50-10)*1.08)+((AE2592-50)*1.07),IF(AE2592&lt;=200,(10*1.09)+((50-10)*1.08)+((100-50)*1.07)+((AE2592-100)*1.04),(10*1.09)+((50-10)*1.08)+((100-50)*1.07)+((200-100)*1.04)+((AE2592-200)*1.02))))))</f>
        <v>30.998800000000003</v>
      </c>
      <c r="AG2592" s="11">
        <f>IF(Z2592=1,AF2592*1.08,IF(Z2592=4,AF2592*1.08,IF(Z2592=2,0,IF(AE2592&lt;=100,(AF2592*1.25),IF(AE2592&lt;=200,134.5+((AE2592-100)*1.04*1.16),255.14+((AE2592-200)*1.02*1.12))))))</f>
        <v>38.748500000000007</v>
      </c>
      <c r="AH2592" s="11">
        <f>IF(Z2592=1,0,IF(Z2592=4,0,(AG2592*1.08)))</f>
        <v>41.848380000000013</v>
      </c>
      <c r="AI2592" s="9">
        <f>TRUNC(AF2592,2)</f>
        <v>30.99</v>
      </c>
      <c r="AJ2592" s="9">
        <f>TRUNC(AG2592,2)</f>
        <v>38.74</v>
      </c>
      <c r="AK2592" s="9">
        <f>TRUNC(AH2592,2)</f>
        <v>41.84</v>
      </c>
      <c r="AL2592" s="13">
        <v>44170</v>
      </c>
      <c r="AM2592" s="13">
        <v>44187</v>
      </c>
      <c r="AN2592" s="13" t="s">
        <v>6546</v>
      </c>
    </row>
    <row r="2593" spans="1:40" ht="57" customHeight="1" x14ac:dyDescent="0.25">
      <c r="A2593" s="1">
        <v>8699586280115</v>
      </c>
      <c r="B2593" s="1" t="s">
        <v>741</v>
      </c>
      <c r="C2593" s="1" t="s">
        <v>742</v>
      </c>
      <c r="D2593" s="2" t="s">
        <v>44</v>
      </c>
      <c r="E2593" s="3" t="s">
        <v>5731</v>
      </c>
      <c r="F2593" s="3">
        <v>0</v>
      </c>
      <c r="G2593" s="2">
        <v>1</v>
      </c>
      <c r="H2593" s="27">
        <v>3</v>
      </c>
      <c r="I2593" s="3"/>
      <c r="J2593" s="3"/>
      <c r="K2593" s="3"/>
      <c r="L2593" s="4" t="s">
        <v>3822</v>
      </c>
      <c r="M2593" s="4" t="s">
        <v>685</v>
      </c>
      <c r="N2593" s="3" t="s">
        <v>5934</v>
      </c>
      <c r="O2593" s="3">
        <v>100</v>
      </c>
      <c r="P2593" s="3" t="s">
        <v>76</v>
      </c>
      <c r="Q2593" s="3">
        <v>100</v>
      </c>
      <c r="R2593" s="3" t="s">
        <v>48</v>
      </c>
      <c r="S2593" s="10" t="s">
        <v>18</v>
      </c>
      <c r="T2593" s="3" t="s">
        <v>20</v>
      </c>
      <c r="U2593" s="38">
        <v>4.8899999999999997</v>
      </c>
      <c r="V2593" s="38">
        <v>4.8899999999999997</v>
      </c>
      <c r="W2593" s="38">
        <v>4.8899999999999997</v>
      </c>
      <c r="X2593" s="11" t="s">
        <v>20</v>
      </c>
      <c r="Y2593" s="12"/>
      <c r="Z2593" s="1">
        <v>0</v>
      </c>
      <c r="AA2593" s="9">
        <v>17.7</v>
      </c>
      <c r="AB2593" s="9"/>
      <c r="AC2593" s="50"/>
      <c r="AD2593" s="50"/>
      <c r="AE2593" s="39">
        <v>18.64</v>
      </c>
      <c r="AF2593" s="11">
        <f>IF(Z2593=2,AE2593*1.08,IF(AE2593&lt;=10,(AE2593*1.09),IF(AE2593&lt;=50,(10*1.09)+((AE2593-10)*1.08),IF(AE2593&lt;=100,(10*1.09)+((50-10)*1.08)+((AE2593-50)*1.07),IF(AE2593&lt;=200,(10*1.09)+((50-10)*1.08)+((100-50)*1.07)+((AE2593-100)*1.04),(10*1.09)+((50-10)*1.08)+((100-50)*1.07)+((200-100)*1.04)+((AE2593-200)*1.02))))))</f>
        <v>20.231200000000001</v>
      </c>
      <c r="AG2593" s="11">
        <f>IF(Z2593=1,AF2593*1.08,IF(Z2593=4,AF2593*1.08,IF(Z2593=2,0,IF(AE2593&lt;=100,(AF2593*1.25),IF(AE2593&lt;=200,134.5+((AE2593-100)*1.04*1.16),255.14+((AE2593-200)*1.02*1.12))))))</f>
        <v>25.289000000000001</v>
      </c>
      <c r="AH2593" s="11">
        <f>IF(Z2593=1,0,IF(Z2593=4,0,(AG2593*1.08)))</f>
        <v>27.312120000000004</v>
      </c>
      <c r="AI2593" s="9">
        <f>TRUNC(AF2593,2)</f>
        <v>20.23</v>
      </c>
      <c r="AJ2593" s="9">
        <f>TRUNC(AG2593,2)</f>
        <v>25.28</v>
      </c>
      <c r="AK2593" s="9">
        <f>TRUNC(AH2593,2)</f>
        <v>27.31</v>
      </c>
      <c r="AL2593" s="13">
        <v>44170</v>
      </c>
      <c r="AM2593" s="13">
        <v>44187</v>
      </c>
      <c r="AN2593" s="13" t="s">
        <v>6546</v>
      </c>
    </row>
    <row r="2594" spans="1:40" ht="57" customHeight="1" x14ac:dyDescent="0.25">
      <c r="A2594" s="1">
        <v>8699586280108</v>
      </c>
      <c r="B2594" s="1" t="s">
        <v>741</v>
      </c>
      <c r="C2594" s="1" t="s">
        <v>742</v>
      </c>
      <c r="D2594" s="2" t="s">
        <v>44</v>
      </c>
      <c r="E2594" s="3" t="s">
        <v>5731</v>
      </c>
      <c r="F2594" s="3">
        <v>0</v>
      </c>
      <c r="G2594" s="2">
        <v>1</v>
      </c>
      <c r="H2594" s="27">
        <v>3</v>
      </c>
      <c r="I2594" s="3"/>
      <c r="J2594" s="3"/>
      <c r="K2594" s="3"/>
      <c r="L2594" s="4" t="s">
        <v>3823</v>
      </c>
      <c r="M2594" s="4" t="s">
        <v>685</v>
      </c>
      <c r="N2594" s="3" t="s">
        <v>5934</v>
      </c>
      <c r="O2594" s="3">
        <v>100</v>
      </c>
      <c r="P2594" s="3" t="s">
        <v>76</v>
      </c>
      <c r="Q2594" s="3">
        <v>50</v>
      </c>
      <c r="R2594" s="3" t="s">
        <v>48</v>
      </c>
      <c r="S2594" s="10" t="s">
        <v>18</v>
      </c>
      <c r="T2594" s="3" t="s">
        <v>20</v>
      </c>
      <c r="U2594" s="38">
        <v>3.02</v>
      </c>
      <c r="V2594" s="38">
        <v>3.02</v>
      </c>
      <c r="W2594" s="38">
        <v>3.02</v>
      </c>
      <c r="X2594" s="11" t="s">
        <v>20</v>
      </c>
      <c r="Y2594" s="12"/>
      <c r="Z2594" s="1">
        <v>0</v>
      </c>
      <c r="AA2594" s="9">
        <v>8.84</v>
      </c>
      <c r="AB2594" s="9"/>
      <c r="AC2594" s="50"/>
      <c r="AD2594" s="50"/>
      <c r="AE2594" s="39">
        <v>11</v>
      </c>
      <c r="AF2594" s="11">
        <f>IF(Z2594=2,AE2594*1.08,IF(AE2594&lt;=10,(AE2594*1.09),IF(AE2594&lt;=50,(10*1.09)+((AE2594-10)*1.08),IF(AE2594&lt;=100,(10*1.09)+((50-10)*1.08)+((AE2594-50)*1.07),IF(AE2594&lt;=200,(10*1.09)+((50-10)*1.08)+((100-50)*1.07)+((AE2594-100)*1.04),(10*1.09)+((50-10)*1.08)+((100-50)*1.07)+((200-100)*1.04)+((AE2594-200)*1.02))))))</f>
        <v>11.98</v>
      </c>
      <c r="AG2594" s="11">
        <f>IF(Z2594=1,AF2594*1.08,IF(Z2594=4,AF2594*1.08,IF(Z2594=2,0,IF(AE2594&lt;=100,(AF2594*1.25),IF(AE2594&lt;=200,134.5+((AE2594-100)*1.04*1.16),255.14+((AE2594-200)*1.02*1.12))))))</f>
        <v>14.975000000000001</v>
      </c>
      <c r="AH2594" s="11">
        <f>IF(Z2594=1,0,IF(Z2594=4,0,(AG2594*1.08)))</f>
        <v>16.173000000000002</v>
      </c>
      <c r="AI2594" s="9">
        <f>TRUNC(AF2594,2)</f>
        <v>11.98</v>
      </c>
      <c r="AJ2594" s="9">
        <f>TRUNC(AG2594,2)</f>
        <v>14.97</v>
      </c>
      <c r="AK2594" s="9">
        <f>TRUNC(AH2594,2)</f>
        <v>16.170000000000002</v>
      </c>
      <c r="AL2594" s="13">
        <v>44170</v>
      </c>
      <c r="AM2594" s="13">
        <v>44187</v>
      </c>
      <c r="AN2594" s="13" t="s">
        <v>6546</v>
      </c>
    </row>
    <row r="2595" spans="1:40" ht="57" customHeight="1" x14ac:dyDescent="0.25">
      <c r="A2595" s="1">
        <v>8699586070037</v>
      </c>
      <c r="B2595" s="1" t="s">
        <v>741</v>
      </c>
      <c r="C2595" s="1" t="s">
        <v>742</v>
      </c>
      <c r="D2595" s="2" t="s">
        <v>44</v>
      </c>
      <c r="E2595" s="3" t="s">
        <v>5731</v>
      </c>
      <c r="F2595" s="3">
        <v>0</v>
      </c>
      <c r="G2595" s="2">
        <v>1</v>
      </c>
      <c r="H2595" s="27">
        <v>3</v>
      </c>
      <c r="I2595" s="3"/>
      <c r="J2595" s="3"/>
      <c r="K2595" s="3"/>
      <c r="L2595" s="4" t="s">
        <v>3825</v>
      </c>
      <c r="M2595" s="4" t="s">
        <v>685</v>
      </c>
      <c r="N2595" s="3" t="s">
        <v>5934</v>
      </c>
      <c r="O2595" s="3">
        <v>400</v>
      </c>
      <c r="P2595" s="3" t="s">
        <v>76</v>
      </c>
      <c r="Q2595" s="3">
        <v>5</v>
      </c>
      <c r="R2595" s="3" t="s">
        <v>48</v>
      </c>
      <c r="S2595" s="10" t="s">
        <v>18</v>
      </c>
      <c r="T2595" s="3" t="s">
        <v>20</v>
      </c>
      <c r="U2595" s="38">
        <v>4.29</v>
      </c>
      <c r="V2595" s="38">
        <v>4.29</v>
      </c>
      <c r="W2595" s="38">
        <v>4.29</v>
      </c>
      <c r="X2595" s="11" t="s">
        <v>20</v>
      </c>
      <c r="Y2595" s="12"/>
      <c r="Z2595" s="1">
        <v>0</v>
      </c>
      <c r="AA2595" s="9">
        <v>13.66</v>
      </c>
      <c r="AB2595" s="9"/>
      <c r="AC2595" s="50"/>
      <c r="AD2595" s="50"/>
      <c r="AE2595" s="39">
        <v>16.36</v>
      </c>
      <c r="AF2595" s="11">
        <f>IF(Z2595=2,AE2595*1.08,IF(AE2595&lt;=10,(AE2595*1.09),IF(AE2595&lt;=50,(10*1.09)+((AE2595-10)*1.08),IF(AE2595&lt;=100,(10*1.09)+((50-10)*1.08)+((AE2595-50)*1.07),IF(AE2595&lt;=200,(10*1.09)+((50-10)*1.08)+((100-50)*1.07)+((AE2595-100)*1.04),(10*1.09)+((50-10)*1.08)+((100-50)*1.07)+((200-100)*1.04)+((AE2595-200)*1.02))))))</f>
        <v>17.768799999999999</v>
      </c>
      <c r="AG2595" s="11">
        <f>IF(Z2595=1,AF2595*1.08,IF(Z2595=4,AF2595*1.08,IF(Z2595=2,0,IF(AE2595&lt;=100,(AF2595*1.25),IF(AE2595&lt;=200,134.5+((AE2595-100)*1.04*1.16),255.14+((AE2595-200)*1.02*1.12))))))</f>
        <v>22.210999999999999</v>
      </c>
      <c r="AH2595" s="11">
        <f>IF(Z2595=1,0,IF(Z2595=4,0,(AG2595*1.08)))</f>
        <v>23.987880000000001</v>
      </c>
      <c r="AI2595" s="9">
        <f>TRUNC(AF2595,2)</f>
        <v>17.760000000000002</v>
      </c>
      <c r="AJ2595" s="9">
        <f>TRUNC(AG2595,2)</f>
        <v>22.21</v>
      </c>
      <c r="AK2595" s="9">
        <f>TRUNC(AH2595,2)</f>
        <v>23.98</v>
      </c>
      <c r="AL2595" s="13">
        <v>44170</v>
      </c>
      <c r="AM2595" s="13">
        <v>44187</v>
      </c>
      <c r="AN2595" s="13" t="s">
        <v>6546</v>
      </c>
    </row>
    <row r="2596" spans="1:40" ht="57" customHeight="1" x14ac:dyDescent="0.25">
      <c r="A2596" s="1">
        <v>8680881099335</v>
      </c>
      <c r="B2596" s="1" t="s">
        <v>5783</v>
      </c>
      <c r="C2596" s="1" t="s">
        <v>5809</v>
      </c>
      <c r="D2596" s="2" t="s">
        <v>150</v>
      </c>
      <c r="E2596" s="3" t="s">
        <v>5731</v>
      </c>
      <c r="F2596" s="3">
        <v>0</v>
      </c>
      <c r="G2596" s="29">
        <v>2</v>
      </c>
      <c r="H2596" s="27">
        <v>3</v>
      </c>
      <c r="I2596" s="3"/>
      <c r="J2596" s="3"/>
      <c r="K2596" s="3"/>
      <c r="L2596" s="4" t="s">
        <v>5207</v>
      </c>
      <c r="M2596" s="4" t="s">
        <v>2092</v>
      </c>
      <c r="N2596" s="3" t="s">
        <v>5989</v>
      </c>
      <c r="O2596" s="3" t="s">
        <v>2093</v>
      </c>
      <c r="P2596" s="3" t="s">
        <v>76</v>
      </c>
      <c r="Q2596" s="3">
        <v>20</v>
      </c>
      <c r="R2596" s="3" t="s">
        <v>48</v>
      </c>
      <c r="S2596" s="10" t="s">
        <v>18</v>
      </c>
      <c r="T2596" s="3" t="s">
        <v>20</v>
      </c>
      <c r="U2596" s="38">
        <v>6.56</v>
      </c>
      <c r="V2596" s="38">
        <v>6.56</v>
      </c>
      <c r="W2596" s="38">
        <v>6.56</v>
      </c>
      <c r="X2596" s="11" t="s">
        <v>20</v>
      </c>
      <c r="Y2596" s="12"/>
      <c r="Z2596" s="1">
        <v>0</v>
      </c>
      <c r="AA2596" s="9">
        <v>21.65</v>
      </c>
      <c r="AB2596" s="9"/>
      <c r="AC2596" s="50"/>
      <c r="AD2596" s="50"/>
      <c r="AE2596" s="39">
        <v>25</v>
      </c>
      <c r="AF2596" s="11">
        <f>IF(Z2596=2,AE2596*1.08,IF(AE2596&lt;=10,(AE2596*1.09),IF(AE2596&lt;=50,(10*1.09)+((AE2596-10)*1.08),IF(AE2596&lt;=100,(10*1.09)+((50-10)*1.08)+((AE2596-50)*1.07),IF(AE2596&lt;=200,(10*1.09)+((50-10)*1.08)+((100-50)*1.07)+((AE2596-100)*1.04),(10*1.09)+((50-10)*1.08)+((100-50)*1.07)+((200-100)*1.04)+((AE2596-200)*1.02))))))</f>
        <v>27.1</v>
      </c>
      <c r="AG2596" s="11">
        <f>IF(Z2596=1,AF2596*1.08,IF(Z2596=4,AF2596*1.08,IF(Z2596=2,0,IF(AE2596&lt;=100,(AF2596*1.25),IF(AE2596&lt;=200,134.5+((AE2596-100)*1.04*1.16),255.14+((AE2596-200)*1.02*1.12))))))</f>
        <v>33.875</v>
      </c>
      <c r="AH2596" s="11">
        <f>IF(Z2596=1,0,IF(Z2596=4,0,(AG2596*1.08)))</f>
        <v>36.585000000000001</v>
      </c>
      <c r="AI2596" s="9">
        <f>TRUNC(AF2596,2)</f>
        <v>27.1</v>
      </c>
      <c r="AJ2596" s="9">
        <f>TRUNC(AG2596,2)</f>
        <v>33.869999999999997</v>
      </c>
      <c r="AK2596" s="9">
        <f>TRUNC(AH2596,2)</f>
        <v>36.58</v>
      </c>
      <c r="AL2596" s="13">
        <v>44170</v>
      </c>
      <c r="AM2596" s="13">
        <v>44187</v>
      </c>
      <c r="AN2596" s="13" t="s">
        <v>6546</v>
      </c>
    </row>
    <row r="2597" spans="1:40" ht="57" customHeight="1" x14ac:dyDescent="0.25">
      <c r="A2597" s="1">
        <v>8680881099342</v>
      </c>
      <c r="B2597" s="1" t="s">
        <v>5783</v>
      </c>
      <c r="C2597" s="1" t="s">
        <v>5809</v>
      </c>
      <c r="D2597" s="2" t="s">
        <v>150</v>
      </c>
      <c r="E2597" s="3" t="s">
        <v>5731</v>
      </c>
      <c r="F2597" s="3">
        <v>0</v>
      </c>
      <c r="G2597" s="29">
        <v>2</v>
      </c>
      <c r="H2597" s="27">
        <v>3</v>
      </c>
      <c r="I2597" s="3"/>
      <c r="J2597" s="3"/>
      <c r="K2597" s="3"/>
      <c r="L2597" s="4" t="s">
        <v>4167</v>
      </c>
      <c r="M2597" s="4" t="s">
        <v>2092</v>
      </c>
      <c r="N2597" s="3" t="s">
        <v>5989</v>
      </c>
      <c r="O2597" s="3" t="s">
        <v>1925</v>
      </c>
      <c r="P2597" s="3" t="s">
        <v>76</v>
      </c>
      <c r="Q2597" s="3">
        <v>20</v>
      </c>
      <c r="R2597" s="3" t="s">
        <v>48</v>
      </c>
      <c r="S2597" s="10" t="s">
        <v>18</v>
      </c>
      <c r="T2597" s="3" t="s">
        <v>20</v>
      </c>
      <c r="U2597" s="38">
        <v>10.83</v>
      </c>
      <c r="V2597" s="38">
        <v>10.83</v>
      </c>
      <c r="W2597" s="38">
        <v>10.83</v>
      </c>
      <c r="X2597" s="11" t="s">
        <v>20</v>
      </c>
      <c r="Y2597" s="12"/>
      <c r="Z2597" s="1">
        <v>0</v>
      </c>
      <c r="AA2597" s="9">
        <v>34.03</v>
      </c>
      <c r="AB2597" s="9"/>
      <c r="AC2597" s="50"/>
      <c r="AD2597" s="50"/>
      <c r="AE2597" s="39">
        <v>41.3</v>
      </c>
      <c r="AF2597" s="11">
        <f>IF(Z2597=2,AE2597*1.08,IF(AE2597&lt;=10,(AE2597*1.09),IF(AE2597&lt;=50,(10*1.09)+((AE2597-10)*1.08),IF(AE2597&lt;=100,(10*1.09)+((50-10)*1.08)+((AE2597-50)*1.07),IF(AE2597&lt;=200,(10*1.09)+((50-10)*1.08)+((100-50)*1.07)+((AE2597-100)*1.04),(10*1.09)+((50-10)*1.08)+((100-50)*1.07)+((200-100)*1.04)+((AE2597-200)*1.02))))))</f>
        <v>44.704000000000001</v>
      </c>
      <c r="AG2597" s="11">
        <f>IF(Z2597=1,AF2597*1.08,IF(Z2597=4,AF2597*1.08,IF(Z2597=2,0,IF(AE2597&lt;=100,(AF2597*1.25),IF(AE2597&lt;=200,134.5+((AE2597-100)*1.04*1.16),255.14+((AE2597-200)*1.02*1.12))))))</f>
        <v>55.88</v>
      </c>
      <c r="AH2597" s="11">
        <f>IF(Z2597=1,0,IF(Z2597=4,0,(AG2597*1.08)))</f>
        <v>60.350400000000008</v>
      </c>
      <c r="AI2597" s="9">
        <f>TRUNC(AF2597,2)</f>
        <v>44.7</v>
      </c>
      <c r="AJ2597" s="9">
        <f>TRUNC(AG2597,2)</f>
        <v>55.88</v>
      </c>
      <c r="AK2597" s="9">
        <f>TRUNC(AH2597,2)</f>
        <v>60.35</v>
      </c>
      <c r="AL2597" s="13">
        <v>44170</v>
      </c>
      <c r="AM2597" s="13">
        <v>44187</v>
      </c>
      <c r="AN2597" s="13" t="s">
        <v>6546</v>
      </c>
    </row>
    <row r="2598" spans="1:40" ht="57" customHeight="1" x14ac:dyDescent="0.25">
      <c r="A2598" s="1">
        <v>8680881024764</v>
      </c>
      <c r="B2598" s="1" t="s">
        <v>2088</v>
      </c>
      <c r="C2598" s="1" t="s">
        <v>2089</v>
      </c>
      <c r="D2598" s="2" t="s">
        <v>150</v>
      </c>
      <c r="E2598" s="3" t="s">
        <v>5731</v>
      </c>
      <c r="F2598" s="3">
        <v>0</v>
      </c>
      <c r="G2598" s="2">
        <v>5</v>
      </c>
      <c r="H2598" s="27">
        <v>3</v>
      </c>
      <c r="I2598" s="3"/>
      <c r="J2598" s="3"/>
      <c r="K2598" s="3"/>
      <c r="L2598" s="4" t="s">
        <v>2090</v>
      </c>
      <c r="M2598" s="4" t="s">
        <v>1143</v>
      </c>
      <c r="N2598" s="3" t="s">
        <v>5989</v>
      </c>
      <c r="O2598" s="3">
        <v>500</v>
      </c>
      <c r="P2598" s="3" t="s">
        <v>76</v>
      </c>
      <c r="Q2598" s="3">
        <v>20</v>
      </c>
      <c r="R2598" s="3" t="s">
        <v>48</v>
      </c>
      <c r="S2598" s="10" t="s">
        <v>18</v>
      </c>
      <c r="T2598" s="3" t="s">
        <v>20</v>
      </c>
      <c r="U2598" s="38">
        <v>16</v>
      </c>
      <c r="V2598" s="38">
        <v>16</v>
      </c>
      <c r="W2598" s="38">
        <v>16</v>
      </c>
      <c r="X2598" s="11" t="s">
        <v>20</v>
      </c>
      <c r="Y2598" s="12"/>
      <c r="Z2598" s="1">
        <v>0</v>
      </c>
      <c r="AA2598" s="9">
        <v>54.93</v>
      </c>
      <c r="AB2598" s="9"/>
      <c r="AC2598" s="50"/>
      <c r="AD2598" s="50"/>
      <c r="AE2598" s="39">
        <v>61.01</v>
      </c>
      <c r="AF2598" s="11">
        <f>IF(Z2598=2,AE2598*1.08,IF(AE2598&lt;=10,(AE2598*1.09),IF(AE2598&lt;=50,(10*1.09)+((AE2598-10)*1.08),IF(AE2598&lt;=100,(10*1.09)+((50-10)*1.08)+((AE2598-50)*1.07),IF(AE2598&lt;=200,(10*1.09)+((50-10)*1.08)+((100-50)*1.07)+((AE2598-100)*1.04),(10*1.09)+((50-10)*1.08)+((100-50)*1.07)+((200-100)*1.04)+((AE2598-200)*1.02))))))</f>
        <v>65.880700000000004</v>
      </c>
      <c r="AG2598" s="11">
        <f>IF(Z2598=1,AF2598*1.08,IF(Z2598=4,AF2598*1.08,IF(Z2598=2,0,IF(AE2598&lt;=100,(AF2598*1.25),IF(AE2598&lt;=200,134.5+((AE2598-100)*1.04*1.16),255.14+((AE2598-200)*1.02*1.12))))))</f>
        <v>82.350875000000002</v>
      </c>
      <c r="AH2598" s="11">
        <f>IF(Z2598=1,0,IF(Z2598=4,0,(AG2598*1.08)))</f>
        <v>88.938945000000004</v>
      </c>
      <c r="AI2598" s="9">
        <f>TRUNC(AF2598,2)</f>
        <v>65.88</v>
      </c>
      <c r="AJ2598" s="9">
        <f>TRUNC(AG2598,2)</f>
        <v>82.35</v>
      </c>
      <c r="AK2598" s="9">
        <f>TRUNC(AH2598,2)</f>
        <v>88.93</v>
      </c>
      <c r="AL2598" s="13">
        <v>44170</v>
      </c>
      <c r="AM2598" s="13">
        <v>44187</v>
      </c>
      <c r="AN2598" s="13" t="s">
        <v>6546</v>
      </c>
    </row>
    <row r="2599" spans="1:40" ht="57" customHeight="1" x14ac:dyDescent="0.25">
      <c r="A2599" s="1">
        <v>8699976020093</v>
      </c>
      <c r="B2599" s="1" t="s">
        <v>2088</v>
      </c>
      <c r="C2599" s="1" t="s">
        <v>2089</v>
      </c>
      <c r="D2599" s="2" t="s">
        <v>150</v>
      </c>
      <c r="E2599" s="3" t="s">
        <v>5731</v>
      </c>
      <c r="F2599" s="3">
        <v>0</v>
      </c>
      <c r="G2599" s="2">
        <v>5</v>
      </c>
      <c r="H2599" s="27">
        <v>3</v>
      </c>
      <c r="I2599" s="3"/>
      <c r="J2599" s="3"/>
      <c r="K2599" s="3"/>
      <c r="L2599" s="4" t="s">
        <v>5209</v>
      </c>
      <c r="M2599" s="4" t="s">
        <v>1143</v>
      </c>
      <c r="N2599" s="3" t="s">
        <v>6022</v>
      </c>
      <c r="O2599" s="3">
        <v>500</v>
      </c>
      <c r="P2599" s="3" t="s">
        <v>76</v>
      </c>
      <c r="Q2599" s="3">
        <v>20</v>
      </c>
      <c r="R2599" s="3" t="s">
        <v>48</v>
      </c>
      <c r="S2599" s="10" t="s">
        <v>18</v>
      </c>
      <c r="T2599" s="3" t="s">
        <v>20</v>
      </c>
      <c r="U2599" s="38">
        <v>15.98</v>
      </c>
      <c r="V2599" s="38">
        <v>15.98</v>
      </c>
      <c r="W2599" s="38">
        <v>15.98</v>
      </c>
      <c r="X2599" s="11" t="s">
        <v>20</v>
      </c>
      <c r="Y2599" s="12"/>
      <c r="Z2599" s="1">
        <v>0</v>
      </c>
      <c r="AA2599" s="9">
        <v>54.87</v>
      </c>
      <c r="AB2599" s="9"/>
      <c r="AC2599" s="50"/>
      <c r="AD2599" s="50"/>
      <c r="AE2599" s="39">
        <v>60.95</v>
      </c>
      <c r="AF2599" s="11">
        <f>IF(Z2599=2,AE2599*1.08,IF(AE2599&lt;=10,(AE2599*1.09),IF(AE2599&lt;=50,(10*1.09)+((AE2599-10)*1.08),IF(AE2599&lt;=100,(10*1.09)+((50-10)*1.08)+((AE2599-50)*1.07),IF(AE2599&lt;=200,(10*1.09)+((50-10)*1.08)+((100-50)*1.07)+((AE2599-100)*1.04),(10*1.09)+((50-10)*1.08)+((100-50)*1.07)+((200-100)*1.04)+((AE2599-200)*1.02))))))</f>
        <v>65.816500000000005</v>
      </c>
      <c r="AG2599" s="11">
        <f>IF(Z2599=1,AF2599*1.08,IF(Z2599=4,AF2599*1.08,IF(Z2599=2,0,IF(AE2599&lt;=100,(AF2599*1.25),IF(AE2599&lt;=200,134.5+((AE2599-100)*1.04*1.16),255.14+((AE2599-200)*1.02*1.12))))))</f>
        <v>82.27062500000001</v>
      </c>
      <c r="AH2599" s="11">
        <f>IF(Z2599=1,0,IF(Z2599=4,0,(AG2599*1.08)))</f>
        <v>88.85227500000002</v>
      </c>
      <c r="AI2599" s="9">
        <f>TRUNC(AF2599,2)</f>
        <v>65.81</v>
      </c>
      <c r="AJ2599" s="9">
        <f>TRUNC(AG2599,2)</f>
        <v>82.27</v>
      </c>
      <c r="AK2599" s="9">
        <f>TRUNC(AH2599,2)</f>
        <v>88.85</v>
      </c>
      <c r="AL2599" s="13">
        <v>44170</v>
      </c>
      <c r="AM2599" s="13">
        <v>44187</v>
      </c>
      <c r="AN2599" s="13" t="s">
        <v>6546</v>
      </c>
    </row>
    <row r="2600" spans="1:40" ht="57" customHeight="1" x14ac:dyDescent="0.25">
      <c r="A2600" s="1">
        <v>8680400770905</v>
      </c>
      <c r="B2600" s="1" t="s">
        <v>3841</v>
      </c>
      <c r="C2600" s="1" t="s">
        <v>3842</v>
      </c>
      <c r="D2600" s="2" t="s">
        <v>150</v>
      </c>
      <c r="E2600" s="3" t="s">
        <v>133</v>
      </c>
      <c r="F2600" s="3">
        <v>4</v>
      </c>
      <c r="G2600" s="2">
        <v>1</v>
      </c>
      <c r="H2600" s="3">
        <v>3</v>
      </c>
      <c r="I2600" s="3"/>
      <c r="J2600" s="3"/>
      <c r="K2600" s="3"/>
      <c r="L2600" s="4" t="s">
        <v>5850</v>
      </c>
      <c r="M2600" s="4" t="s">
        <v>3844</v>
      </c>
      <c r="N2600" s="3" t="s">
        <v>5956</v>
      </c>
      <c r="O2600" s="3">
        <v>1.5</v>
      </c>
      <c r="P2600" s="3" t="s">
        <v>221</v>
      </c>
      <c r="Q2600" s="3">
        <v>150</v>
      </c>
      <c r="R2600" s="3" t="s">
        <v>48</v>
      </c>
      <c r="S2600" s="10" t="s">
        <v>18</v>
      </c>
      <c r="T2600" s="3" t="s">
        <v>20</v>
      </c>
      <c r="U2600" s="38">
        <v>2.42</v>
      </c>
      <c r="V2600" s="38">
        <v>2.42</v>
      </c>
      <c r="W2600" s="38">
        <v>2.42</v>
      </c>
      <c r="X2600" s="11" t="s">
        <v>20</v>
      </c>
      <c r="Y2600" s="12"/>
      <c r="Z2600" s="1">
        <v>0</v>
      </c>
      <c r="AA2600" s="9">
        <v>7.96</v>
      </c>
      <c r="AB2600" s="9"/>
      <c r="AC2600" s="50"/>
      <c r="AD2600" s="50"/>
      <c r="AE2600" s="39">
        <v>8.6300000000000008</v>
      </c>
      <c r="AF2600" s="11">
        <f>IF(Z2600=2,AE2600*1.08,IF(AE2600&lt;=10,(AE2600*1.09),IF(AE2600&lt;=50,(10*1.09)+((AE2600-10)*1.08),IF(AE2600&lt;=100,(10*1.09)+((50-10)*1.08)+((AE2600-50)*1.07),IF(AE2600&lt;=200,(10*1.09)+((50-10)*1.08)+((100-50)*1.07)+((AE2600-100)*1.04),(10*1.09)+((50-10)*1.08)+((100-50)*1.07)+((200-100)*1.04)+((AE2600-200)*1.02))))))</f>
        <v>9.4067000000000007</v>
      </c>
      <c r="AG2600" s="11">
        <f>IF(Z2600=1,AF2600*1.08,IF(Z2600=4,AF2600*1.08,IF(Z2600=2,0,IF(AE2600&lt;=100,(AF2600*1.25),IF(AE2600&lt;=200,134.5+((AE2600-100)*1.04*1.16),255.14+((AE2600-200)*1.02*1.12))))))</f>
        <v>11.758375000000001</v>
      </c>
      <c r="AH2600" s="11">
        <f>IF(Z2600=1,0,IF(Z2600=4,0,(AG2600*1.08)))</f>
        <v>12.699045000000002</v>
      </c>
      <c r="AI2600" s="9">
        <f>TRUNC(AF2600,2)</f>
        <v>9.4</v>
      </c>
      <c r="AJ2600" s="9">
        <f>TRUNC(AG2600,2)</f>
        <v>11.75</v>
      </c>
      <c r="AK2600" s="9">
        <f>TRUNC(AH2600,2)</f>
        <v>12.69</v>
      </c>
      <c r="AL2600" s="13">
        <v>44170</v>
      </c>
      <c r="AM2600" s="13">
        <v>44187</v>
      </c>
      <c r="AN2600" s="13" t="s">
        <v>6546</v>
      </c>
    </row>
    <row r="2601" spans="1:40" ht="57" customHeight="1" x14ac:dyDescent="0.25">
      <c r="A2601" s="1">
        <v>8680400770332</v>
      </c>
      <c r="B2601" s="1" t="s">
        <v>3841</v>
      </c>
      <c r="C2601" s="1" t="s">
        <v>3842</v>
      </c>
      <c r="D2601" s="2" t="s">
        <v>150</v>
      </c>
      <c r="E2601" s="3" t="s">
        <v>133</v>
      </c>
      <c r="F2601" s="3">
        <v>4</v>
      </c>
      <c r="G2601" s="2">
        <v>1</v>
      </c>
      <c r="H2601" s="3">
        <v>3</v>
      </c>
      <c r="I2601" s="3"/>
      <c r="J2601" s="3"/>
      <c r="K2601" s="3"/>
      <c r="L2601" s="4" t="s">
        <v>5847</v>
      </c>
      <c r="M2601" s="4" t="s">
        <v>3844</v>
      </c>
      <c r="N2601" s="3" t="s">
        <v>5956</v>
      </c>
      <c r="O2601" s="3">
        <v>1.5</v>
      </c>
      <c r="P2601" s="3" t="s">
        <v>221</v>
      </c>
      <c r="Q2601" s="3">
        <v>150</v>
      </c>
      <c r="R2601" s="3" t="s">
        <v>48</v>
      </c>
      <c r="S2601" s="10" t="s">
        <v>18</v>
      </c>
      <c r="T2601" s="3" t="s">
        <v>20</v>
      </c>
      <c r="U2601" s="38">
        <v>2.5</v>
      </c>
      <c r="V2601" s="38">
        <v>2.5</v>
      </c>
      <c r="W2601" s="38">
        <v>2.5</v>
      </c>
      <c r="X2601" s="11" t="s">
        <v>20</v>
      </c>
      <c r="Y2601" s="12"/>
      <c r="Z2601" s="1">
        <v>0</v>
      </c>
      <c r="AA2601" s="9">
        <v>8.7799999999999994</v>
      </c>
      <c r="AB2601" s="9"/>
      <c r="AC2601" s="50"/>
      <c r="AD2601" s="50"/>
      <c r="AE2601" s="39">
        <v>9.51</v>
      </c>
      <c r="AF2601" s="11">
        <f>IF(Z2601=2,AE2601*1.08,IF(AE2601&lt;=10,(AE2601*1.09),IF(AE2601&lt;=50,(10*1.09)+((AE2601-10)*1.08),IF(AE2601&lt;=100,(10*1.09)+((50-10)*1.08)+((AE2601-50)*1.07),IF(AE2601&lt;=200,(10*1.09)+((50-10)*1.08)+((100-50)*1.07)+((AE2601-100)*1.04),(10*1.09)+((50-10)*1.08)+((100-50)*1.07)+((200-100)*1.04)+((AE2601-200)*1.02))))))</f>
        <v>10.3659</v>
      </c>
      <c r="AG2601" s="11">
        <f>IF(Z2601=1,AF2601*1.08,IF(Z2601=4,AF2601*1.08,IF(Z2601=2,0,IF(AE2601&lt;=100,(AF2601*1.25),IF(AE2601&lt;=200,134.5+((AE2601-100)*1.04*1.16),255.14+((AE2601-200)*1.02*1.12))))))</f>
        <v>12.957374999999999</v>
      </c>
      <c r="AH2601" s="11">
        <f>IF(Z2601=1,0,IF(Z2601=4,0,(AG2601*1.08)))</f>
        <v>13.993964999999999</v>
      </c>
      <c r="AI2601" s="9">
        <f>TRUNC(AF2601,2)</f>
        <v>10.36</v>
      </c>
      <c r="AJ2601" s="9">
        <f>TRUNC(AG2601,2)</f>
        <v>12.95</v>
      </c>
      <c r="AK2601" s="9">
        <f>TRUNC(AH2601,2)</f>
        <v>13.99</v>
      </c>
      <c r="AL2601" s="13">
        <v>44170</v>
      </c>
      <c r="AM2601" s="13">
        <v>44187</v>
      </c>
      <c r="AN2601" s="13" t="s">
        <v>6546</v>
      </c>
    </row>
    <row r="2602" spans="1:40" ht="57" customHeight="1" x14ac:dyDescent="0.25">
      <c r="A2602" s="1">
        <v>8699730010100</v>
      </c>
      <c r="B2602" s="1" t="s">
        <v>3841</v>
      </c>
      <c r="C2602" s="1" t="s">
        <v>3842</v>
      </c>
      <c r="D2602" s="2" t="s">
        <v>150</v>
      </c>
      <c r="E2602" s="3" t="s">
        <v>133</v>
      </c>
      <c r="F2602" s="3">
        <v>4</v>
      </c>
      <c r="G2602" s="2">
        <v>2</v>
      </c>
      <c r="H2602" s="3">
        <v>3</v>
      </c>
      <c r="I2602" s="3"/>
      <c r="J2602" s="3"/>
      <c r="K2602" s="3"/>
      <c r="L2602" s="4" t="s">
        <v>3843</v>
      </c>
      <c r="M2602" s="4" t="s">
        <v>3844</v>
      </c>
      <c r="N2602" s="3" t="s">
        <v>5999</v>
      </c>
      <c r="O2602" s="3">
        <v>20</v>
      </c>
      <c r="P2602" s="3" t="s">
        <v>76</v>
      </c>
      <c r="Q2602" s="3">
        <v>40</v>
      </c>
      <c r="R2602" s="3" t="s">
        <v>48</v>
      </c>
      <c r="S2602" s="10" t="s">
        <v>18</v>
      </c>
      <c r="T2602" s="3" t="s">
        <v>20</v>
      </c>
      <c r="U2602" s="38">
        <v>2.58</v>
      </c>
      <c r="V2602" s="38">
        <v>2.58</v>
      </c>
      <c r="W2602" s="38">
        <v>2.58</v>
      </c>
      <c r="X2602" s="11" t="s">
        <v>20</v>
      </c>
      <c r="Y2602" s="12"/>
      <c r="Z2602" s="1">
        <v>0</v>
      </c>
      <c r="AA2602" s="9">
        <v>8.9700000000000006</v>
      </c>
      <c r="AB2602" s="9"/>
      <c r="AC2602" s="50"/>
      <c r="AD2602" s="50"/>
      <c r="AE2602" s="39">
        <v>9.5399999999999991</v>
      </c>
      <c r="AF2602" s="11">
        <f>IF(Z2602=2,AE2602*1.08,IF(AE2602&lt;=10,(AE2602*1.09),IF(AE2602&lt;=50,(10*1.09)+((AE2602-10)*1.08),IF(AE2602&lt;=100,(10*1.09)+((50-10)*1.08)+((AE2602-50)*1.07),IF(AE2602&lt;=200,(10*1.09)+((50-10)*1.08)+((100-50)*1.07)+((AE2602-100)*1.04),(10*1.09)+((50-10)*1.08)+((100-50)*1.07)+((200-100)*1.04)+((AE2602-200)*1.02))))))</f>
        <v>10.3986</v>
      </c>
      <c r="AG2602" s="11">
        <f>IF(Z2602=1,AF2602*1.08,IF(Z2602=4,AF2602*1.08,IF(Z2602=2,0,IF(AE2602&lt;=100,(AF2602*1.25),IF(AE2602&lt;=200,134.5+((AE2602-100)*1.04*1.16),255.14+((AE2602-200)*1.02*1.12))))))</f>
        <v>12.998250000000001</v>
      </c>
      <c r="AH2602" s="11">
        <f>IF(Z2602=1,0,IF(Z2602=4,0,(AG2602*1.08)))</f>
        <v>14.038110000000001</v>
      </c>
      <c r="AI2602" s="9">
        <f>TRUNC(AF2602,2)</f>
        <v>10.39</v>
      </c>
      <c r="AJ2602" s="9">
        <f>TRUNC(AG2602,2)</f>
        <v>12.99</v>
      </c>
      <c r="AK2602" s="9">
        <f>TRUNC(AH2602,2)</f>
        <v>14.03</v>
      </c>
      <c r="AL2602" s="13">
        <v>44170</v>
      </c>
      <c r="AM2602" s="13">
        <v>44187</v>
      </c>
      <c r="AN2602" s="13" t="s">
        <v>6546</v>
      </c>
    </row>
    <row r="2603" spans="1:40" ht="57" customHeight="1" x14ac:dyDescent="0.25">
      <c r="A2603" s="1">
        <v>8699730570208</v>
      </c>
      <c r="B2603" s="1" t="s">
        <v>3841</v>
      </c>
      <c r="C2603" s="1" t="s">
        <v>3842</v>
      </c>
      <c r="D2603" s="2" t="s">
        <v>150</v>
      </c>
      <c r="E2603" s="3" t="s">
        <v>133</v>
      </c>
      <c r="F2603" s="3">
        <v>4</v>
      </c>
      <c r="G2603" s="2">
        <v>2</v>
      </c>
      <c r="H2603" s="3">
        <v>3</v>
      </c>
      <c r="I2603" s="3"/>
      <c r="J2603" s="3"/>
      <c r="K2603" s="3"/>
      <c r="L2603" s="4" t="s">
        <v>5495</v>
      </c>
      <c r="M2603" s="4" t="s">
        <v>3844</v>
      </c>
      <c r="N2603" s="3" t="s">
        <v>5999</v>
      </c>
      <c r="O2603" s="3">
        <v>1.5</v>
      </c>
      <c r="P2603" s="3" t="s">
        <v>221</v>
      </c>
      <c r="Q2603" s="3">
        <v>75</v>
      </c>
      <c r="R2603" s="3" t="s">
        <v>48</v>
      </c>
      <c r="S2603" s="10" t="s">
        <v>18</v>
      </c>
      <c r="T2603" s="3" t="s">
        <v>20</v>
      </c>
      <c r="U2603" s="38">
        <v>3.46</v>
      </c>
      <c r="V2603" s="38">
        <v>3.46</v>
      </c>
      <c r="W2603" s="38">
        <v>3.46</v>
      </c>
      <c r="X2603" s="11" t="s">
        <v>20</v>
      </c>
      <c r="Y2603" s="12"/>
      <c r="Z2603" s="1">
        <v>0</v>
      </c>
      <c r="AA2603" s="9">
        <v>12.06</v>
      </c>
      <c r="AB2603" s="9"/>
      <c r="AC2603" s="50"/>
      <c r="AD2603" s="50"/>
      <c r="AE2603" s="39">
        <v>12.82</v>
      </c>
      <c r="AF2603" s="11">
        <f>IF(Z2603=2,AE2603*1.08,IF(AE2603&lt;=10,(AE2603*1.09),IF(AE2603&lt;=50,(10*1.09)+((AE2603-10)*1.08),IF(AE2603&lt;=100,(10*1.09)+((50-10)*1.08)+((AE2603-50)*1.07),IF(AE2603&lt;=200,(10*1.09)+((50-10)*1.08)+((100-50)*1.07)+((AE2603-100)*1.04),(10*1.09)+((50-10)*1.08)+((100-50)*1.07)+((200-100)*1.04)+((AE2603-200)*1.02))))))</f>
        <v>13.945600000000001</v>
      </c>
      <c r="AG2603" s="11">
        <f>IF(Z2603=1,AF2603*1.08,IF(Z2603=4,AF2603*1.08,IF(Z2603=2,0,IF(AE2603&lt;=100,(AF2603*1.25),IF(AE2603&lt;=200,134.5+((AE2603-100)*1.04*1.16),255.14+((AE2603-200)*1.02*1.12))))))</f>
        <v>17.432000000000002</v>
      </c>
      <c r="AH2603" s="11">
        <f>IF(Z2603=1,0,IF(Z2603=4,0,(AG2603*1.08)))</f>
        <v>18.826560000000004</v>
      </c>
      <c r="AI2603" s="9">
        <f>TRUNC(AF2603,2)</f>
        <v>13.94</v>
      </c>
      <c r="AJ2603" s="9">
        <f>TRUNC(AG2603,2)</f>
        <v>17.43</v>
      </c>
      <c r="AK2603" s="9">
        <f>TRUNC(AH2603,2)</f>
        <v>18.82</v>
      </c>
      <c r="AL2603" s="13">
        <v>44170</v>
      </c>
      <c r="AM2603" s="13">
        <v>44187</v>
      </c>
      <c r="AN2603" s="13" t="s">
        <v>6546</v>
      </c>
    </row>
    <row r="2604" spans="1:40" ht="57" customHeight="1" x14ac:dyDescent="0.25">
      <c r="A2604" s="1">
        <v>8699730570109</v>
      </c>
      <c r="B2604" s="1" t="s">
        <v>3841</v>
      </c>
      <c r="C2604" s="1" t="s">
        <v>3842</v>
      </c>
      <c r="D2604" s="2" t="s">
        <v>150</v>
      </c>
      <c r="E2604" s="3" t="s">
        <v>133</v>
      </c>
      <c r="F2604" s="3">
        <v>4</v>
      </c>
      <c r="G2604" s="2">
        <v>2</v>
      </c>
      <c r="H2604" s="3">
        <v>3</v>
      </c>
      <c r="I2604" s="3"/>
      <c r="J2604" s="3"/>
      <c r="K2604" s="3"/>
      <c r="L2604" s="4" t="s">
        <v>6151</v>
      </c>
      <c r="M2604" s="4" t="s">
        <v>3844</v>
      </c>
      <c r="N2604" s="3" t="s">
        <v>5999</v>
      </c>
      <c r="O2604" s="3">
        <v>0.15</v>
      </c>
      <c r="P2604" s="3" t="s">
        <v>221</v>
      </c>
      <c r="Q2604" s="3">
        <v>75</v>
      </c>
      <c r="R2604" s="3" t="s">
        <v>48</v>
      </c>
      <c r="S2604" s="10" t="s">
        <v>18</v>
      </c>
      <c r="T2604" s="3" t="s">
        <v>20</v>
      </c>
      <c r="U2604" s="38">
        <v>2.0099999999999998</v>
      </c>
      <c r="V2604" s="38">
        <v>2.0099999999999998</v>
      </c>
      <c r="W2604" s="38">
        <v>2.0099999999999998</v>
      </c>
      <c r="X2604" s="11" t="s">
        <v>20</v>
      </c>
      <c r="Y2604" s="12"/>
      <c r="Z2604" s="1">
        <v>0</v>
      </c>
      <c r="AA2604" s="9">
        <v>6.99</v>
      </c>
      <c r="AB2604" s="9"/>
      <c r="AC2604" s="50"/>
      <c r="AD2604" s="50"/>
      <c r="AE2604" s="39">
        <v>7.43</v>
      </c>
      <c r="AF2604" s="11">
        <f>IF(Z2604=2,AE2604*1.08,IF(AE2604&lt;=10,(AE2604*1.09),IF(AE2604&lt;=50,(10*1.09)+((AE2604-10)*1.08),IF(AE2604&lt;=100,(10*1.09)+((50-10)*1.08)+((AE2604-50)*1.07),IF(AE2604&lt;=200,(10*1.09)+((50-10)*1.08)+((100-50)*1.07)+((AE2604-100)*1.04),(10*1.09)+((50-10)*1.08)+((100-50)*1.07)+((200-100)*1.04)+((AE2604-200)*1.02))))))</f>
        <v>8.0987000000000009</v>
      </c>
      <c r="AG2604" s="11">
        <f>IF(Z2604=1,AF2604*1.08,IF(Z2604=4,AF2604*1.08,IF(Z2604=2,0,IF(AE2604&lt;=100,(AF2604*1.25),IF(AE2604&lt;=200,134.5+((AE2604-100)*1.04*1.16),255.14+((AE2604-200)*1.02*1.12))))))</f>
        <v>10.123375000000001</v>
      </c>
      <c r="AH2604" s="11">
        <f>IF(Z2604=1,0,IF(Z2604=4,0,(AG2604*1.08)))</f>
        <v>10.933245000000001</v>
      </c>
      <c r="AI2604" s="9">
        <f>TRUNC(AF2604,2)</f>
        <v>8.09</v>
      </c>
      <c r="AJ2604" s="9">
        <f>TRUNC(AG2604,2)</f>
        <v>10.119999999999999</v>
      </c>
      <c r="AK2604" s="9">
        <f>TRUNC(AH2604,2)</f>
        <v>10.93</v>
      </c>
      <c r="AL2604" s="13">
        <v>44170</v>
      </c>
      <c r="AM2604" s="13">
        <v>44187</v>
      </c>
      <c r="AN2604" s="13" t="s">
        <v>6546</v>
      </c>
    </row>
    <row r="2605" spans="1:40" ht="57" customHeight="1" x14ac:dyDescent="0.25">
      <c r="A2605" s="1">
        <v>8699570590039</v>
      </c>
      <c r="B2605" s="1" t="s">
        <v>3881</v>
      </c>
      <c r="C2605" s="1" t="s">
        <v>3882</v>
      </c>
      <c r="D2605" s="2" t="s">
        <v>150</v>
      </c>
      <c r="E2605" s="3" t="s">
        <v>133</v>
      </c>
      <c r="F2605" s="3">
        <v>4</v>
      </c>
      <c r="G2605" s="2">
        <v>2</v>
      </c>
      <c r="H2605" s="3">
        <v>3</v>
      </c>
      <c r="I2605" s="3"/>
      <c r="J2605" s="3"/>
      <c r="K2605" s="3"/>
      <c r="L2605" s="4" t="s">
        <v>4604</v>
      </c>
      <c r="M2605" s="4" t="s">
        <v>3883</v>
      </c>
      <c r="N2605" s="3" t="s">
        <v>6016</v>
      </c>
      <c r="O2605" s="3">
        <v>66.599999999999994</v>
      </c>
      <c r="P2605" s="3" t="s">
        <v>76</v>
      </c>
      <c r="Q2605" s="3">
        <v>30</v>
      </c>
      <c r="R2605" s="3" t="s">
        <v>48</v>
      </c>
      <c r="S2605" s="10" t="s">
        <v>18</v>
      </c>
      <c r="T2605" s="3" t="s">
        <v>20</v>
      </c>
      <c r="U2605" s="38">
        <v>3.02</v>
      </c>
      <c r="V2605" s="38">
        <v>3.02</v>
      </c>
      <c r="W2605" s="38">
        <v>3.02</v>
      </c>
      <c r="X2605" s="11" t="s">
        <v>20</v>
      </c>
      <c r="Y2605" s="12"/>
      <c r="Z2605" s="1">
        <v>0</v>
      </c>
      <c r="AA2605" s="9">
        <v>7.51</v>
      </c>
      <c r="AB2605" s="9"/>
      <c r="AC2605" s="50"/>
      <c r="AD2605" s="50"/>
      <c r="AE2605" s="39">
        <v>7.6</v>
      </c>
      <c r="AF2605" s="11">
        <f>IF(Z2605=2,AE2605*1.08,IF(AE2605&lt;=10,(AE2605*1.09),IF(AE2605&lt;=50,(10*1.09)+((AE2605-10)*1.08),IF(AE2605&lt;=100,(10*1.09)+((50-10)*1.08)+((AE2605-50)*1.07),IF(AE2605&lt;=200,(10*1.09)+((50-10)*1.08)+((100-50)*1.07)+((AE2605-100)*1.04),(10*1.09)+((50-10)*1.08)+((100-50)*1.07)+((200-100)*1.04)+((AE2605-200)*1.02))))))</f>
        <v>8.2840000000000007</v>
      </c>
      <c r="AG2605" s="11">
        <f>IF(Z2605=1,AF2605*1.08,IF(Z2605=4,AF2605*1.08,IF(Z2605=2,0,IF(AE2605&lt;=100,(AF2605*1.25),IF(AE2605&lt;=200,134.5+((AE2605-100)*1.04*1.16),255.14+((AE2605-200)*1.02*1.12))))))</f>
        <v>10.355</v>
      </c>
      <c r="AH2605" s="11">
        <f>IF(Z2605=1,0,IF(Z2605=4,0,(AG2605*1.08)))</f>
        <v>11.183400000000001</v>
      </c>
      <c r="AI2605" s="9">
        <f>TRUNC(AF2605,2)</f>
        <v>8.2799999999999994</v>
      </c>
      <c r="AJ2605" s="9">
        <f>TRUNC(AG2605,2)</f>
        <v>10.35</v>
      </c>
      <c r="AK2605" s="9">
        <f>TRUNC(AH2605,2)</f>
        <v>11.18</v>
      </c>
      <c r="AL2605" s="13">
        <v>44170</v>
      </c>
      <c r="AM2605" s="13">
        <v>44187</v>
      </c>
      <c r="AN2605" s="13" t="s">
        <v>6546</v>
      </c>
    </row>
    <row r="2606" spans="1:40" ht="57" customHeight="1" x14ac:dyDescent="0.25">
      <c r="A2606" s="1">
        <v>8680202600110</v>
      </c>
      <c r="B2606" s="1" t="s">
        <v>3896</v>
      </c>
      <c r="C2606" s="1" t="s">
        <v>3897</v>
      </c>
      <c r="D2606" s="2" t="s">
        <v>150</v>
      </c>
      <c r="E2606" s="3" t="s">
        <v>133</v>
      </c>
      <c r="F2606" s="3">
        <v>4</v>
      </c>
      <c r="G2606" s="2">
        <v>1</v>
      </c>
      <c r="H2606" s="27">
        <v>3</v>
      </c>
      <c r="I2606" s="3"/>
      <c r="J2606" s="3"/>
      <c r="K2606" s="3"/>
      <c r="L2606" s="4" t="s">
        <v>4608</v>
      </c>
      <c r="M2606" s="4" t="s">
        <v>853</v>
      </c>
      <c r="N2606" s="3" t="s">
        <v>5951</v>
      </c>
      <c r="O2606" s="3" t="s">
        <v>5688</v>
      </c>
      <c r="P2606" s="3" t="s">
        <v>221</v>
      </c>
      <c r="Q2606" s="3">
        <v>10</v>
      </c>
      <c r="R2606" s="3" t="s">
        <v>48</v>
      </c>
      <c r="S2606" s="10" t="s">
        <v>18</v>
      </c>
      <c r="T2606" s="3" t="s">
        <v>20</v>
      </c>
      <c r="U2606" s="38">
        <v>2.81</v>
      </c>
      <c r="V2606" s="38">
        <v>2.81</v>
      </c>
      <c r="W2606" s="38">
        <v>2.81</v>
      </c>
      <c r="X2606" s="11" t="s">
        <v>20</v>
      </c>
      <c r="Y2606" s="12"/>
      <c r="Z2606" s="1">
        <v>0</v>
      </c>
      <c r="AA2606" s="9">
        <v>9.41</v>
      </c>
      <c r="AB2606" s="9"/>
      <c r="AC2606" s="50"/>
      <c r="AD2606" s="50"/>
      <c r="AE2606" s="39">
        <v>10.4</v>
      </c>
      <c r="AF2606" s="11">
        <f>IF(Z2606=2,AE2606*1.08,IF(AE2606&lt;=10,(AE2606*1.09),IF(AE2606&lt;=50,(10*1.09)+((AE2606-10)*1.08),IF(AE2606&lt;=100,(10*1.09)+((50-10)*1.08)+((AE2606-50)*1.07),IF(AE2606&lt;=200,(10*1.09)+((50-10)*1.08)+((100-50)*1.07)+((AE2606-100)*1.04),(10*1.09)+((50-10)*1.08)+((100-50)*1.07)+((200-100)*1.04)+((AE2606-200)*1.02))))))</f>
        <v>11.332000000000001</v>
      </c>
      <c r="AG2606" s="11">
        <f>IF(Z2606=1,AF2606*1.08,IF(Z2606=4,AF2606*1.08,IF(Z2606=2,0,IF(AE2606&lt;=100,(AF2606*1.25),IF(AE2606&lt;=200,134.5+((AE2606-100)*1.04*1.16),255.14+((AE2606-200)*1.02*1.12))))))</f>
        <v>14.165000000000001</v>
      </c>
      <c r="AH2606" s="11">
        <f>IF(Z2606=1,0,IF(Z2606=4,0,(AG2606*1.08)))</f>
        <v>15.298200000000001</v>
      </c>
      <c r="AI2606" s="9">
        <f>TRUNC(AF2606,2)</f>
        <v>11.33</v>
      </c>
      <c r="AJ2606" s="9">
        <f>TRUNC(AG2606,2)</f>
        <v>14.16</v>
      </c>
      <c r="AK2606" s="9">
        <f>TRUNC(AH2606,2)</f>
        <v>15.29</v>
      </c>
      <c r="AL2606" s="13">
        <v>44170</v>
      </c>
      <c r="AM2606" s="13">
        <v>44187</v>
      </c>
      <c r="AN2606" s="13" t="s">
        <v>6546</v>
      </c>
    </row>
    <row r="2607" spans="1:40" ht="57" customHeight="1" x14ac:dyDescent="0.25">
      <c r="A2607" s="1">
        <v>8680530620101</v>
      </c>
      <c r="B2607" s="1" t="s">
        <v>3899</v>
      </c>
      <c r="C2607" s="1" t="s">
        <v>2405</v>
      </c>
      <c r="D2607" s="2" t="s">
        <v>150</v>
      </c>
      <c r="E2607" s="3" t="s">
        <v>133</v>
      </c>
      <c r="F2607" s="3">
        <v>4</v>
      </c>
      <c r="G2607" s="2">
        <v>1</v>
      </c>
      <c r="H2607" s="27">
        <v>3</v>
      </c>
      <c r="I2607" s="3"/>
      <c r="J2607" s="3"/>
      <c r="K2607" s="3"/>
      <c r="L2607" s="4" t="s">
        <v>4269</v>
      </c>
      <c r="M2607" s="4" t="s">
        <v>1564</v>
      </c>
      <c r="N2607" s="3" t="s">
        <v>6039</v>
      </c>
      <c r="O2607" s="3" t="s">
        <v>5692</v>
      </c>
      <c r="P2607" s="3" t="s">
        <v>92</v>
      </c>
      <c r="Q2607" s="3">
        <v>133</v>
      </c>
      <c r="R2607" s="3" t="s">
        <v>48</v>
      </c>
      <c r="S2607" s="10" t="s">
        <v>18</v>
      </c>
      <c r="T2607" s="3" t="s">
        <v>20</v>
      </c>
      <c r="U2607" s="38">
        <v>1.83</v>
      </c>
      <c r="V2607" s="38">
        <v>1.83</v>
      </c>
      <c r="W2607" s="38">
        <v>1.83</v>
      </c>
      <c r="X2607" s="11" t="s">
        <v>20</v>
      </c>
      <c r="Y2607" s="12"/>
      <c r="Z2607" s="1">
        <v>0</v>
      </c>
      <c r="AA2607" s="9">
        <v>6.52</v>
      </c>
      <c r="AB2607" s="9"/>
      <c r="AC2607" s="50"/>
      <c r="AD2607" s="50"/>
      <c r="AE2607" s="39">
        <v>6.99</v>
      </c>
      <c r="AF2607" s="11">
        <f>IF(Z2607=2,AE2607*1.08,IF(AE2607&lt;=10,(AE2607*1.09),IF(AE2607&lt;=50,(10*1.09)+((AE2607-10)*1.08),IF(AE2607&lt;=100,(10*1.09)+((50-10)*1.08)+((AE2607-50)*1.07),IF(AE2607&lt;=200,(10*1.09)+((50-10)*1.08)+((100-50)*1.07)+((AE2607-100)*1.04),(10*1.09)+((50-10)*1.08)+((100-50)*1.07)+((200-100)*1.04)+((AE2607-200)*1.02))))))</f>
        <v>7.6191000000000004</v>
      </c>
      <c r="AG2607" s="11">
        <f>IF(Z2607=1,AF2607*1.08,IF(Z2607=4,AF2607*1.08,IF(Z2607=2,0,IF(AE2607&lt;=100,(AF2607*1.25),IF(AE2607&lt;=200,134.5+((AE2607-100)*1.04*1.16),255.14+((AE2607-200)*1.02*1.12))))))</f>
        <v>9.5238750000000003</v>
      </c>
      <c r="AH2607" s="11">
        <f>IF(Z2607=1,0,IF(Z2607=4,0,(AG2607*1.08)))</f>
        <v>10.285785000000001</v>
      </c>
      <c r="AI2607" s="9">
        <f>TRUNC(AF2607,2)</f>
        <v>7.61</v>
      </c>
      <c r="AJ2607" s="9">
        <f>TRUNC(AG2607,2)</f>
        <v>9.52</v>
      </c>
      <c r="AK2607" s="9">
        <f>TRUNC(AH2607,2)</f>
        <v>10.28</v>
      </c>
      <c r="AL2607" s="13">
        <v>44170</v>
      </c>
      <c r="AM2607" s="13">
        <v>44187</v>
      </c>
      <c r="AN2607" s="13" t="s">
        <v>6546</v>
      </c>
    </row>
    <row r="2608" spans="1:40" ht="57" customHeight="1" x14ac:dyDescent="0.25">
      <c r="A2608" s="1">
        <v>8680530620095</v>
      </c>
      <c r="B2608" s="1" t="s">
        <v>3899</v>
      </c>
      <c r="C2608" s="1" t="s">
        <v>2405</v>
      </c>
      <c r="D2608" s="2" t="s">
        <v>150</v>
      </c>
      <c r="E2608" s="3" t="s">
        <v>133</v>
      </c>
      <c r="F2608" s="3">
        <v>4</v>
      </c>
      <c r="G2608" s="2">
        <v>1</v>
      </c>
      <c r="H2608" s="27">
        <v>3</v>
      </c>
      <c r="I2608" s="3"/>
      <c r="J2608" s="3"/>
      <c r="K2608" s="3"/>
      <c r="L2608" s="4" t="s">
        <v>4270</v>
      </c>
      <c r="M2608" s="4" t="s">
        <v>1564</v>
      </c>
      <c r="N2608" s="3" t="s">
        <v>6039</v>
      </c>
      <c r="O2608" s="3" t="s">
        <v>5691</v>
      </c>
      <c r="P2608" s="3" t="s">
        <v>92</v>
      </c>
      <c r="Q2608" s="3">
        <v>66.599999999999994</v>
      </c>
      <c r="R2608" s="3" t="s">
        <v>48</v>
      </c>
      <c r="S2608" s="10" t="s">
        <v>18</v>
      </c>
      <c r="T2608" s="3" t="s">
        <v>20</v>
      </c>
      <c r="U2608" s="38">
        <v>1.21</v>
      </c>
      <c r="V2608" s="38">
        <v>1.21</v>
      </c>
      <c r="W2608" s="38">
        <v>1.21</v>
      </c>
      <c r="X2608" s="11" t="s">
        <v>20</v>
      </c>
      <c r="Y2608" s="12"/>
      <c r="Z2608" s="1">
        <v>0</v>
      </c>
      <c r="AA2608" s="9">
        <v>4.47</v>
      </c>
      <c r="AB2608" s="9"/>
      <c r="AC2608" s="50"/>
      <c r="AD2608" s="50"/>
      <c r="AE2608" s="39">
        <v>4.58</v>
      </c>
      <c r="AF2608" s="11">
        <f>IF(Z2608=2,AE2608*1.08,IF(AE2608&lt;=10,(AE2608*1.09),IF(AE2608&lt;=50,(10*1.09)+((AE2608-10)*1.08),IF(AE2608&lt;=100,(10*1.09)+((50-10)*1.08)+((AE2608-50)*1.07),IF(AE2608&lt;=200,(10*1.09)+((50-10)*1.08)+((100-50)*1.07)+((AE2608-100)*1.04),(10*1.09)+((50-10)*1.08)+((100-50)*1.07)+((200-100)*1.04)+((AE2608-200)*1.02))))))</f>
        <v>4.9922000000000004</v>
      </c>
      <c r="AG2608" s="11">
        <f>IF(Z2608=1,AF2608*1.08,IF(Z2608=4,AF2608*1.08,IF(Z2608=2,0,IF(AE2608&lt;=100,(AF2608*1.25),IF(AE2608&lt;=200,134.5+((AE2608-100)*1.04*1.16),255.14+((AE2608-200)*1.02*1.12))))))</f>
        <v>6.2402500000000005</v>
      </c>
      <c r="AH2608" s="11">
        <f>IF(Z2608=1,0,IF(Z2608=4,0,(AG2608*1.08)))</f>
        <v>6.7394700000000007</v>
      </c>
      <c r="AI2608" s="9">
        <f>TRUNC(AF2608,2)</f>
        <v>4.99</v>
      </c>
      <c r="AJ2608" s="9">
        <f>TRUNC(AG2608,2)</f>
        <v>6.24</v>
      </c>
      <c r="AK2608" s="9">
        <f>TRUNC(AH2608,2)</f>
        <v>6.73</v>
      </c>
      <c r="AL2608" s="13">
        <v>44170</v>
      </c>
      <c r="AM2608" s="13">
        <v>44187</v>
      </c>
      <c r="AN2608" s="13" t="s">
        <v>6546</v>
      </c>
    </row>
    <row r="2609" spans="1:40" ht="57" customHeight="1" x14ac:dyDescent="0.25">
      <c r="A2609" s="1">
        <v>8680202600301</v>
      </c>
      <c r="B2609" s="1" t="s">
        <v>3340</v>
      </c>
      <c r="C2609" s="1" t="s">
        <v>3341</v>
      </c>
      <c r="D2609" s="2" t="s">
        <v>150</v>
      </c>
      <c r="E2609" s="3" t="s">
        <v>133</v>
      </c>
      <c r="F2609" s="3">
        <v>4</v>
      </c>
      <c r="G2609" s="2">
        <v>1</v>
      </c>
      <c r="H2609" s="27">
        <v>3</v>
      </c>
      <c r="I2609" s="3"/>
      <c r="J2609" s="3"/>
      <c r="K2609" s="3"/>
      <c r="L2609" s="4" t="s">
        <v>4438</v>
      </c>
      <c r="M2609" s="4" t="s">
        <v>551</v>
      </c>
      <c r="N2609" s="3" t="s">
        <v>5951</v>
      </c>
      <c r="O2609" s="3">
        <v>20</v>
      </c>
      <c r="P2609" s="3" t="s">
        <v>209</v>
      </c>
      <c r="Q2609" s="3">
        <v>10</v>
      </c>
      <c r="R2609" s="3" t="s">
        <v>48</v>
      </c>
      <c r="S2609" s="10" t="s">
        <v>18</v>
      </c>
      <c r="T2609" s="3" t="s">
        <v>20</v>
      </c>
      <c r="U2609" s="38">
        <v>3.39</v>
      </c>
      <c r="V2609" s="38">
        <v>3.39</v>
      </c>
      <c r="W2609" s="38">
        <v>3.39</v>
      </c>
      <c r="X2609" s="11" t="s">
        <v>20</v>
      </c>
      <c r="Y2609" s="12"/>
      <c r="Z2609" s="1">
        <v>1</v>
      </c>
      <c r="AA2609" s="9">
        <v>11.36</v>
      </c>
      <c r="AB2609" s="9"/>
      <c r="AC2609" s="50"/>
      <c r="AD2609" s="50"/>
      <c r="AE2609" s="39">
        <v>12.56</v>
      </c>
      <c r="AF2609" s="11">
        <f>IF(Z2609=2,AE2609*1.08,IF(AE2609&lt;=10,(AE2609*1.09),IF(AE2609&lt;=50,(10*1.09)+((AE2609-10)*1.08),IF(AE2609&lt;=100,(10*1.09)+((50-10)*1.08)+((AE2609-50)*1.07),IF(AE2609&lt;=200,(10*1.09)+((50-10)*1.08)+((100-50)*1.07)+((AE2609-100)*1.04),(10*1.09)+((50-10)*1.08)+((100-50)*1.07)+((200-100)*1.04)+((AE2609-200)*1.02))))))</f>
        <v>13.664800000000001</v>
      </c>
      <c r="AG2609" s="11">
        <f>IF(Z2609=1,AF2609*1.08,IF(Z2609=4,AF2609*1.08,IF(Z2609=2,0,IF(AE2609&lt;=100,(AF2609*1.25),IF(AE2609&lt;=200,134.5+((AE2609-100)*1.04*1.16),255.14+((AE2609-200)*1.02*1.12))))))</f>
        <v>14.757984000000002</v>
      </c>
      <c r="AH2609" s="11">
        <f>IF(Z2609=1,0,IF(Z2609=4,0,(AG2609*1.08)))</f>
        <v>0</v>
      </c>
      <c r="AI2609" s="9">
        <f>TRUNC(AF2609,2)</f>
        <v>13.66</v>
      </c>
      <c r="AJ2609" s="9">
        <f>TRUNC(AG2609,2)</f>
        <v>14.75</v>
      </c>
      <c r="AK2609" s="9">
        <f>TRUNC(AH2609,2)</f>
        <v>0</v>
      </c>
      <c r="AL2609" s="13">
        <v>44170</v>
      </c>
      <c r="AM2609" s="13">
        <v>44187</v>
      </c>
      <c r="AN2609" s="13" t="s">
        <v>6546</v>
      </c>
    </row>
    <row r="2610" spans="1:40" ht="57" customHeight="1" x14ac:dyDescent="0.25">
      <c r="A2610" s="1">
        <v>8699606691242</v>
      </c>
      <c r="B2610" s="1" t="s">
        <v>3340</v>
      </c>
      <c r="C2610" s="1" t="s">
        <v>3341</v>
      </c>
      <c r="D2610" s="2" t="s">
        <v>150</v>
      </c>
      <c r="E2610" s="3" t="s">
        <v>133</v>
      </c>
      <c r="F2610" s="27">
        <v>0</v>
      </c>
      <c r="G2610" s="2">
        <v>1</v>
      </c>
      <c r="H2610" s="27">
        <v>3</v>
      </c>
      <c r="I2610" s="3"/>
      <c r="J2610" s="3"/>
      <c r="K2610" s="3"/>
      <c r="L2610" s="4" t="s">
        <v>4609</v>
      </c>
      <c r="M2610" s="4" t="s">
        <v>551</v>
      </c>
      <c r="N2610" s="3" t="s">
        <v>5948</v>
      </c>
      <c r="O2610" s="3">
        <v>0.9</v>
      </c>
      <c r="P2610" s="3" t="s">
        <v>209</v>
      </c>
      <c r="Q2610" s="3">
        <v>3000</v>
      </c>
      <c r="R2610" s="3" t="s">
        <v>48</v>
      </c>
      <c r="S2610" s="10" t="s">
        <v>18</v>
      </c>
      <c r="T2610" s="3" t="s">
        <v>20</v>
      </c>
      <c r="U2610" s="38">
        <v>4.08</v>
      </c>
      <c r="V2610" s="38">
        <v>4.08</v>
      </c>
      <c r="W2610" s="38">
        <v>4.08</v>
      </c>
      <c r="X2610" s="11" t="s">
        <v>20</v>
      </c>
      <c r="Y2610" s="12"/>
      <c r="Z2610" s="1">
        <v>0</v>
      </c>
      <c r="AA2610" s="9">
        <v>13.17</v>
      </c>
      <c r="AB2610" s="9"/>
      <c r="AC2610" s="50"/>
      <c r="AD2610" s="50"/>
      <c r="AE2610" s="39">
        <v>15.54</v>
      </c>
      <c r="AF2610" s="11">
        <f>IF(Z2610=2,AE2610*1.08,IF(AE2610&lt;=10,(AE2610*1.09),IF(AE2610&lt;=50,(10*1.09)+((AE2610-10)*1.08),IF(AE2610&lt;=100,(10*1.09)+((50-10)*1.08)+((AE2610-50)*1.07),IF(AE2610&lt;=200,(10*1.09)+((50-10)*1.08)+((100-50)*1.07)+((AE2610-100)*1.04),(10*1.09)+((50-10)*1.08)+((100-50)*1.07)+((200-100)*1.04)+((AE2610-200)*1.02))))))</f>
        <v>16.883199999999999</v>
      </c>
      <c r="AG2610" s="11">
        <f>IF(Z2610=1,AF2610*1.08,IF(Z2610=4,AF2610*1.08,IF(Z2610=2,0,IF(AE2610&lt;=100,(AF2610*1.25),IF(AE2610&lt;=200,134.5+((AE2610-100)*1.04*1.16),255.14+((AE2610-200)*1.02*1.12))))))</f>
        <v>21.103999999999999</v>
      </c>
      <c r="AH2610" s="11">
        <f>IF(Z2610=1,0,IF(Z2610=4,0,(AG2610*1.08)))</f>
        <v>22.79232</v>
      </c>
      <c r="AI2610" s="9">
        <f>TRUNC(AF2610,2)</f>
        <v>16.88</v>
      </c>
      <c r="AJ2610" s="9">
        <f>TRUNC(AG2610,2)</f>
        <v>21.1</v>
      </c>
      <c r="AK2610" s="9">
        <f>TRUNC(AH2610,2)</f>
        <v>22.79</v>
      </c>
      <c r="AL2610" s="13">
        <v>44170</v>
      </c>
      <c r="AM2610" s="13">
        <v>44187</v>
      </c>
      <c r="AN2610" s="13" t="s">
        <v>6546</v>
      </c>
    </row>
    <row r="2611" spans="1:40" ht="57" customHeight="1" x14ac:dyDescent="0.25">
      <c r="A2611" s="1">
        <v>8699606691235</v>
      </c>
      <c r="B2611" s="1" t="s">
        <v>3340</v>
      </c>
      <c r="C2611" s="1" t="s">
        <v>3341</v>
      </c>
      <c r="D2611" s="2" t="s">
        <v>150</v>
      </c>
      <c r="E2611" s="3" t="s">
        <v>133</v>
      </c>
      <c r="F2611" s="27">
        <v>0</v>
      </c>
      <c r="G2611" s="2">
        <v>1</v>
      </c>
      <c r="H2611" s="27">
        <v>3</v>
      </c>
      <c r="I2611" s="3"/>
      <c r="J2611" s="3"/>
      <c r="K2611" s="3"/>
      <c r="L2611" s="4" t="s">
        <v>4610</v>
      </c>
      <c r="M2611" s="4" t="s">
        <v>551</v>
      </c>
      <c r="N2611" s="3" t="s">
        <v>5948</v>
      </c>
      <c r="O2611" s="3">
        <v>0.9</v>
      </c>
      <c r="P2611" s="3" t="s">
        <v>209</v>
      </c>
      <c r="Q2611" s="3">
        <v>3000</v>
      </c>
      <c r="R2611" s="3" t="s">
        <v>48</v>
      </c>
      <c r="S2611" s="10" t="s">
        <v>18</v>
      </c>
      <c r="T2611" s="3" t="s">
        <v>20</v>
      </c>
      <c r="U2611" s="38">
        <v>3.81</v>
      </c>
      <c r="V2611" s="38">
        <v>3.81</v>
      </c>
      <c r="W2611" s="38">
        <v>3.81</v>
      </c>
      <c r="X2611" s="11" t="s">
        <v>20</v>
      </c>
      <c r="Y2611" s="12"/>
      <c r="Z2611" s="1">
        <v>0</v>
      </c>
      <c r="AA2611" s="9">
        <v>12.31</v>
      </c>
      <c r="AB2611" s="9"/>
      <c r="AC2611" s="50"/>
      <c r="AD2611" s="50"/>
      <c r="AE2611" s="39">
        <v>14.53</v>
      </c>
      <c r="AF2611" s="11">
        <f>IF(Z2611=2,AE2611*1.08,IF(AE2611&lt;=10,(AE2611*1.09),IF(AE2611&lt;=50,(10*1.09)+((AE2611-10)*1.08),IF(AE2611&lt;=100,(10*1.09)+((50-10)*1.08)+((AE2611-50)*1.07),IF(AE2611&lt;=200,(10*1.09)+((50-10)*1.08)+((100-50)*1.07)+((AE2611-100)*1.04),(10*1.09)+((50-10)*1.08)+((100-50)*1.07)+((200-100)*1.04)+((AE2611-200)*1.02))))))</f>
        <v>15.792400000000001</v>
      </c>
      <c r="AG2611" s="11">
        <f>IF(Z2611=1,AF2611*1.08,IF(Z2611=4,AF2611*1.08,IF(Z2611=2,0,IF(AE2611&lt;=100,(AF2611*1.25),IF(AE2611&lt;=200,134.5+((AE2611-100)*1.04*1.16),255.14+((AE2611-200)*1.02*1.12))))))</f>
        <v>19.740500000000001</v>
      </c>
      <c r="AH2611" s="11">
        <f>IF(Z2611=1,0,IF(Z2611=4,0,(AG2611*1.08)))</f>
        <v>21.319740000000003</v>
      </c>
      <c r="AI2611" s="9">
        <f>TRUNC(AF2611,2)</f>
        <v>15.79</v>
      </c>
      <c r="AJ2611" s="9">
        <f>TRUNC(AG2611,2)</f>
        <v>19.739999999999998</v>
      </c>
      <c r="AK2611" s="9">
        <f>TRUNC(AH2611,2)</f>
        <v>21.31</v>
      </c>
      <c r="AL2611" s="13">
        <v>44170</v>
      </c>
      <c r="AM2611" s="13">
        <v>44187</v>
      </c>
      <c r="AN2611" s="13" t="s">
        <v>6546</v>
      </c>
    </row>
    <row r="2612" spans="1:40" ht="57" customHeight="1" x14ac:dyDescent="0.25">
      <c r="A2612" s="1">
        <v>8680712750053</v>
      </c>
      <c r="B2612" s="1" t="s">
        <v>3340</v>
      </c>
      <c r="C2612" s="1" t="s">
        <v>3341</v>
      </c>
      <c r="D2612" s="2" t="s">
        <v>150</v>
      </c>
      <c r="E2612" s="3" t="s">
        <v>133</v>
      </c>
      <c r="F2612" s="3">
        <v>4</v>
      </c>
      <c r="G2612" s="2">
        <v>1</v>
      </c>
      <c r="H2612" s="27">
        <v>3</v>
      </c>
      <c r="I2612" s="3"/>
      <c r="J2612" s="3"/>
      <c r="K2612" s="3"/>
      <c r="L2612" s="4" t="s">
        <v>6350</v>
      </c>
      <c r="M2612" s="4" t="s">
        <v>551</v>
      </c>
      <c r="N2612" s="3" t="s">
        <v>5966</v>
      </c>
      <c r="O2612" s="3">
        <v>0.9</v>
      </c>
      <c r="P2612" s="3" t="s">
        <v>209</v>
      </c>
      <c r="Q2612" s="3">
        <v>10</v>
      </c>
      <c r="R2612" s="3" t="s">
        <v>48</v>
      </c>
      <c r="S2612" s="10" t="s">
        <v>18</v>
      </c>
      <c r="T2612" s="3" t="s">
        <v>20</v>
      </c>
      <c r="U2612" s="38">
        <v>3.32</v>
      </c>
      <c r="V2612" s="38">
        <v>3.32</v>
      </c>
      <c r="W2612" s="38">
        <v>3.32</v>
      </c>
      <c r="X2612" s="11" t="s">
        <v>20</v>
      </c>
      <c r="Y2612" s="12"/>
      <c r="Z2612" s="1">
        <v>0</v>
      </c>
      <c r="AA2612" s="9">
        <v>9.27</v>
      </c>
      <c r="AB2612" s="9"/>
      <c r="AC2612" s="50"/>
      <c r="AD2612" s="50"/>
      <c r="AE2612" s="39">
        <v>10.26</v>
      </c>
      <c r="AF2612" s="11">
        <f>IF(Z2612=2,AE2612*1.08,IF(AE2612&lt;=10,(AE2612*1.09),IF(AE2612&lt;=50,(10*1.09)+((AE2612-10)*1.08),IF(AE2612&lt;=100,(10*1.09)+((50-10)*1.08)+((AE2612-50)*1.07),IF(AE2612&lt;=200,(10*1.09)+((50-10)*1.08)+((100-50)*1.07)+((AE2612-100)*1.04),(10*1.09)+((50-10)*1.08)+((100-50)*1.07)+((200-100)*1.04)+((AE2612-200)*1.02))))))</f>
        <v>11.1808</v>
      </c>
      <c r="AG2612" s="11">
        <f>IF(Z2612=1,AF2612*1.08,IF(Z2612=4,AF2612*1.08,IF(Z2612=2,0,IF(AE2612&lt;=100,(AF2612*1.25),IF(AE2612&lt;=200,134.5+((AE2612-100)*1.04*1.16),255.14+((AE2612-200)*1.02*1.12))))))</f>
        <v>13.975999999999999</v>
      </c>
      <c r="AH2612" s="11">
        <f>IF(Z2612=1,0,IF(Z2612=4,0,(AG2612*1.08)))</f>
        <v>15.09408</v>
      </c>
      <c r="AI2612" s="9">
        <f>TRUNC(AF2612,2)</f>
        <v>11.18</v>
      </c>
      <c r="AJ2612" s="9">
        <f>TRUNC(AG2612,2)</f>
        <v>13.97</v>
      </c>
      <c r="AK2612" s="9">
        <f>TRUNC(AH2612,2)</f>
        <v>15.09</v>
      </c>
      <c r="AL2612" s="13">
        <v>44170</v>
      </c>
      <c r="AM2612" s="13">
        <v>44187</v>
      </c>
      <c r="AN2612" s="13" t="s">
        <v>6546</v>
      </c>
    </row>
    <row r="2613" spans="1:40" ht="57" customHeight="1" x14ac:dyDescent="0.25">
      <c r="A2613" s="1">
        <v>8680202600097</v>
      </c>
      <c r="B2613" s="1" t="s">
        <v>3340</v>
      </c>
      <c r="C2613" s="1" t="s">
        <v>3341</v>
      </c>
      <c r="D2613" s="2" t="s">
        <v>150</v>
      </c>
      <c r="E2613" s="3" t="s">
        <v>133</v>
      </c>
      <c r="F2613" s="3">
        <v>4</v>
      </c>
      <c r="G2613" s="2">
        <v>1</v>
      </c>
      <c r="H2613" s="27">
        <v>3</v>
      </c>
      <c r="I2613" s="3"/>
      <c r="J2613" s="3"/>
      <c r="K2613" s="3"/>
      <c r="L2613" s="4" t="s">
        <v>4611</v>
      </c>
      <c r="M2613" s="4" t="s">
        <v>551</v>
      </c>
      <c r="N2613" s="3" t="s">
        <v>5951</v>
      </c>
      <c r="O2613" s="3">
        <v>0.9</v>
      </c>
      <c r="P2613" s="3" t="s">
        <v>209</v>
      </c>
      <c r="Q2613" s="3">
        <v>10</v>
      </c>
      <c r="R2613" s="3" t="s">
        <v>48</v>
      </c>
      <c r="S2613" s="10" t="s">
        <v>18</v>
      </c>
      <c r="T2613" s="3" t="s">
        <v>20</v>
      </c>
      <c r="U2613" s="38">
        <v>3.14</v>
      </c>
      <c r="V2613" s="38">
        <v>3.14</v>
      </c>
      <c r="W2613" s="38">
        <v>3.14</v>
      </c>
      <c r="X2613" s="11" t="s">
        <v>20</v>
      </c>
      <c r="Y2613" s="12"/>
      <c r="Z2613" s="1">
        <v>0</v>
      </c>
      <c r="AA2613" s="9">
        <v>10.06</v>
      </c>
      <c r="AB2613" s="9"/>
      <c r="AC2613" s="50"/>
      <c r="AD2613" s="50"/>
      <c r="AE2613" s="39">
        <v>11.61</v>
      </c>
      <c r="AF2613" s="11">
        <f>IF(Z2613=2,AE2613*1.08,IF(AE2613&lt;=10,(AE2613*1.09),IF(AE2613&lt;=50,(10*1.09)+((AE2613-10)*1.08),IF(AE2613&lt;=100,(10*1.09)+((50-10)*1.08)+((AE2613-50)*1.07),IF(AE2613&lt;=200,(10*1.09)+((50-10)*1.08)+((100-50)*1.07)+((AE2613-100)*1.04),(10*1.09)+((50-10)*1.08)+((100-50)*1.07)+((200-100)*1.04)+((AE2613-200)*1.02))))))</f>
        <v>12.6388</v>
      </c>
      <c r="AG2613" s="11">
        <f>IF(Z2613=1,AF2613*1.08,IF(Z2613=4,AF2613*1.08,IF(Z2613=2,0,IF(AE2613&lt;=100,(AF2613*1.25),IF(AE2613&lt;=200,134.5+((AE2613-100)*1.04*1.16),255.14+((AE2613-200)*1.02*1.12))))))</f>
        <v>15.798500000000001</v>
      </c>
      <c r="AH2613" s="11">
        <f>IF(Z2613=1,0,IF(Z2613=4,0,(AG2613*1.08)))</f>
        <v>17.062380000000001</v>
      </c>
      <c r="AI2613" s="9">
        <f>TRUNC(AF2613,2)</f>
        <v>12.63</v>
      </c>
      <c r="AJ2613" s="9">
        <f>TRUNC(AG2613,2)</f>
        <v>15.79</v>
      </c>
      <c r="AK2613" s="9">
        <f>TRUNC(AH2613,2)</f>
        <v>17.059999999999999</v>
      </c>
      <c r="AL2613" s="13">
        <v>44170</v>
      </c>
      <c r="AM2613" s="13">
        <v>44187</v>
      </c>
      <c r="AN2613" s="13" t="s">
        <v>6546</v>
      </c>
    </row>
    <row r="2614" spans="1:40" ht="57" customHeight="1" x14ac:dyDescent="0.25">
      <c r="A2614" s="1">
        <v>8699561480042</v>
      </c>
      <c r="B2614" s="1" t="s">
        <v>4731</v>
      </c>
      <c r="C2614" s="1" t="s">
        <v>4732</v>
      </c>
      <c r="D2614" s="2" t="s">
        <v>150</v>
      </c>
      <c r="E2614" s="3" t="s">
        <v>133</v>
      </c>
      <c r="F2614" s="3">
        <v>0</v>
      </c>
      <c r="G2614" s="2">
        <v>2</v>
      </c>
      <c r="H2614" s="3">
        <v>3</v>
      </c>
      <c r="I2614" s="3"/>
      <c r="J2614" s="3"/>
      <c r="K2614" s="3"/>
      <c r="L2614" s="4" t="s">
        <v>5327</v>
      </c>
      <c r="M2614" s="4" t="s">
        <v>4734</v>
      </c>
      <c r="N2614" s="3" t="s">
        <v>6048</v>
      </c>
      <c r="O2614" s="3">
        <v>100</v>
      </c>
      <c r="P2614" s="3" t="s">
        <v>76</v>
      </c>
      <c r="Q2614" s="3">
        <v>50</v>
      </c>
      <c r="R2614" s="3" t="s">
        <v>48</v>
      </c>
      <c r="S2614" s="10" t="s">
        <v>18</v>
      </c>
      <c r="T2614" s="10" t="s">
        <v>20</v>
      </c>
      <c r="U2614" s="38">
        <v>6.97</v>
      </c>
      <c r="V2614" s="38">
        <v>6.97</v>
      </c>
      <c r="W2614" s="38">
        <v>6.97</v>
      </c>
      <c r="X2614" s="11" t="s">
        <v>20</v>
      </c>
      <c r="Y2614" s="12"/>
      <c r="Z2614" s="1">
        <v>0</v>
      </c>
      <c r="AA2614" s="9">
        <v>24.03</v>
      </c>
      <c r="AB2614" s="9"/>
      <c r="AC2614" s="50"/>
      <c r="AD2614" s="50"/>
      <c r="AE2614" s="39">
        <v>26.5</v>
      </c>
      <c r="AF2614" s="11">
        <f>IF(Z2614=2,AE2614*1.08,IF(AE2614&lt;=10,(AE2614*1.09),IF(AE2614&lt;=50,(10*1.09)+((AE2614-10)*1.08),IF(AE2614&lt;=100,(10*1.09)+((50-10)*1.08)+((AE2614-50)*1.07),IF(AE2614&lt;=200,(10*1.09)+((50-10)*1.08)+((100-50)*1.07)+((AE2614-100)*1.04),(10*1.09)+((50-10)*1.08)+((100-50)*1.07)+((200-100)*1.04)+((AE2614-200)*1.02))))))</f>
        <v>28.72</v>
      </c>
      <c r="AG2614" s="11">
        <f>IF(Z2614=1,AF2614*1.08,IF(Z2614=4,AF2614*1.08,IF(Z2614=2,0,IF(AE2614&lt;=100,(AF2614*1.25),IF(AE2614&lt;=200,134.5+((AE2614-100)*1.04*1.16),255.14+((AE2614-200)*1.02*1.12))))))</f>
        <v>35.9</v>
      </c>
      <c r="AH2614" s="11">
        <f>IF(Z2614=1,0,IF(Z2614=4,0,(AG2614*1.08)))</f>
        <v>38.771999999999998</v>
      </c>
      <c r="AI2614" s="9">
        <f>TRUNC(AF2614,2)</f>
        <v>28.72</v>
      </c>
      <c r="AJ2614" s="9">
        <f>TRUNC(AG2614,2)</f>
        <v>35.9</v>
      </c>
      <c r="AK2614" s="9">
        <f>TRUNC(AH2614,2)</f>
        <v>38.770000000000003</v>
      </c>
      <c r="AL2614" s="13">
        <v>44170</v>
      </c>
      <c r="AM2614" s="13">
        <v>44187</v>
      </c>
      <c r="AN2614" s="13" t="s">
        <v>6546</v>
      </c>
    </row>
    <row r="2615" spans="1:40" ht="57" customHeight="1" x14ac:dyDescent="0.25">
      <c r="A2615" s="1">
        <v>8699809560017</v>
      </c>
      <c r="B2615" s="1" t="s">
        <v>4618</v>
      </c>
      <c r="C2615" s="1" t="s">
        <v>4619</v>
      </c>
      <c r="D2615" s="2" t="s">
        <v>150</v>
      </c>
      <c r="E2615" s="3" t="s">
        <v>133</v>
      </c>
      <c r="F2615" s="3">
        <v>4</v>
      </c>
      <c r="G2615" s="2">
        <v>2</v>
      </c>
      <c r="H2615" s="3">
        <v>3</v>
      </c>
      <c r="I2615" s="3"/>
      <c r="J2615" s="3"/>
      <c r="K2615" s="3"/>
      <c r="L2615" s="4" t="s">
        <v>4620</v>
      </c>
      <c r="M2615" s="4" t="s">
        <v>4621</v>
      </c>
      <c r="N2615" s="3" t="s">
        <v>5918</v>
      </c>
      <c r="O2615" s="3">
        <v>4.08</v>
      </c>
      <c r="P2615" s="3" t="s">
        <v>221</v>
      </c>
      <c r="Q2615" s="3">
        <v>150</v>
      </c>
      <c r="R2615" s="3" t="s">
        <v>48</v>
      </c>
      <c r="S2615" s="10" t="s">
        <v>18</v>
      </c>
      <c r="T2615" s="3" t="s">
        <v>20</v>
      </c>
      <c r="U2615" s="37">
        <v>2.5299999999999998</v>
      </c>
      <c r="V2615" s="37">
        <v>2.5299999999999998</v>
      </c>
      <c r="W2615" s="37">
        <v>2.5299999999999998</v>
      </c>
      <c r="X2615" s="11" t="s">
        <v>20</v>
      </c>
      <c r="Y2615" s="12"/>
      <c r="Z2615" s="1">
        <v>0</v>
      </c>
      <c r="AA2615" s="9">
        <v>8.74</v>
      </c>
      <c r="AB2615" s="9"/>
      <c r="AC2615" s="50"/>
      <c r="AD2615" s="50"/>
      <c r="AE2615" s="39">
        <v>9.6300000000000008</v>
      </c>
      <c r="AF2615" s="11">
        <f>IF(Z2615=2,AE2615*1.08,IF(AE2615&lt;=10,(AE2615*1.09),IF(AE2615&lt;=50,(10*1.09)+((AE2615-10)*1.08),IF(AE2615&lt;=100,(10*1.09)+((50-10)*1.08)+((AE2615-50)*1.07),IF(AE2615&lt;=200,(10*1.09)+((50-10)*1.08)+((100-50)*1.07)+((AE2615-100)*1.04),(10*1.09)+((50-10)*1.08)+((100-50)*1.07)+((200-100)*1.04)+((AE2615-200)*1.02))))))</f>
        <v>10.496700000000002</v>
      </c>
      <c r="AG2615" s="11">
        <f>IF(Z2615=1,AF2615*1.08,IF(Z2615=4,AF2615*1.08,IF(Z2615=2,0,IF(AE2615&lt;=100,(AF2615*1.25),IF(AE2615&lt;=200,134.5+((AE2615-100)*1.04*1.16),255.14+((AE2615-200)*1.02*1.12))))))</f>
        <v>13.120875000000003</v>
      </c>
      <c r="AH2615" s="11">
        <f>IF(Z2615=1,0,IF(Z2615=4,0,(AG2615*1.08)))</f>
        <v>14.170545000000004</v>
      </c>
      <c r="AI2615" s="9">
        <f>TRUNC(AF2615,2)</f>
        <v>10.49</v>
      </c>
      <c r="AJ2615" s="9">
        <f>TRUNC(AG2615,2)</f>
        <v>13.12</v>
      </c>
      <c r="AK2615" s="9">
        <f>TRUNC(AH2615,2)</f>
        <v>14.17</v>
      </c>
      <c r="AL2615" s="13">
        <v>44170</v>
      </c>
      <c r="AM2615" s="13">
        <v>44187</v>
      </c>
      <c r="AN2615" s="13" t="s">
        <v>6546</v>
      </c>
    </row>
    <row r="2616" spans="1:40" ht="57" customHeight="1" x14ac:dyDescent="0.25">
      <c r="A2616" s="1">
        <v>8699502560208</v>
      </c>
      <c r="B2616" s="1" t="s">
        <v>4618</v>
      </c>
      <c r="C2616" s="1" t="s">
        <v>4619</v>
      </c>
      <c r="D2616" s="2" t="s">
        <v>150</v>
      </c>
      <c r="E2616" s="3" t="s">
        <v>133</v>
      </c>
      <c r="F2616" s="3">
        <v>4</v>
      </c>
      <c r="G2616" s="2">
        <v>2</v>
      </c>
      <c r="H2616" s="3">
        <v>3</v>
      </c>
      <c r="I2616" s="3"/>
      <c r="J2616" s="3"/>
      <c r="K2616" s="3"/>
      <c r="L2616" s="4" t="s">
        <v>4620</v>
      </c>
      <c r="M2616" s="4" t="s">
        <v>4621</v>
      </c>
      <c r="N2616" s="3" t="s">
        <v>6005</v>
      </c>
      <c r="O2616" s="3">
        <v>4.08</v>
      </c>
      <c r="P2616" s="3" t="s">
        <v>221</v>
      </c>
      <c r="Q2616" s="3">
        <v>150</v>
      </c>
      <c r="R2616" s="3" t="s">
        <v>48</v>
      </c>
      <c r="S2616" s="10" t="s">
        <v>18</v>
      </c>
      <c r="T2616" s="3" t="s">
        <v>20</v>
      </c>
      <c r="U2616" s="37">
        <v>2.5299999999999998</v>
      </c>
      <c r="V2616" s="37">
        <v>2.5299999999999998</v>
      </c>
      <c r="W2616" s="37">
        <v>2.5299999999999998</v>
      </c>
      <c r="X2616" s="11" t="s">
        <v>20</v>
      </c>
      <c r="Y2616" s="12"/>
      <c r="Z2616" s="1">
        <v>0</v>
      </c>
      <c r="AA2616" s="9">
        <v>8.74</v>
      </c>
      <c r="AB2616" s="9"/>
      <c r="AC2616" s="50"/>
      <c r="AD2616" s="50"/>
      <c r="AE2616" s="39">
        <v>9.6300000000000008</v>
      </c>
      <c r="AF2616" s="11">
        <f>IF(Z2616=2,AE2616*1.08,IF(AE2616&lt;=10,(AE2616*1.09),IF(AE2616&lt;=50,(10*1.09)+((AE2616-10)*1.08),IF(AE2616&lt;=100,(10*1.09)+((50-10)*1.08)+((AE2616-50)*1.07),IF(AE2616&lt;=200,(10*1.09)+((50-10)*1.08)+((100-50)*1.07)+((AE2616-100)*1.04),(10*1.09)+((50-10)*1.08)+((100-50)*1.07)+((200-100)*1.04)+((AE2616-200)*1.02))))))</f>
        <v>10.496700000000002</v>
      </c>
      <c r="AG2616" s="11">
        <f>IF(Z2616=1,AF2616*1.08,IF(Z2616=4,AF2616*1.08,IF(Z2616=2,0,IF(AE2616&lt;=100,(AF2616*1.25),IF(AE2616&lt;=200,134.5+((AE2616-100)*1.04*1.16),255.14+((AE2616-200)*1.02*1.12))))))</f>
        <v>13.120875000000003</v>
      </c>
      <c r="AH2616" s="11">
        <f>IF(Z2616=1,0,IF(Z2616=4,0,(AG2616*1.08)))</f>
        <v>14.170545000000004</v>
      </c>
      <c r="AI2616" s="9">
        <f>TRUNC(AF2616,2)</f>
        <v>10.49</v>
      </c>
      <c r="AJ2616" s="9">
        <f>TRUNC(AG2616,2)</f>
        <v>13.12</v>
      </c>
      <c r="AK2616" s="9">
        <f>TRUNC(AH2616,2)</f>
        <v>14.17</v>
      </c>
      <c r="AL2616" s="13">
        <v>44170</v>
      </c>
      <c r="AM2616" s="13">
        <v>44187</v>
      </c>
      <c r="AN2616" s="13" t="s">
        <v>6546</v>
      </c>
    </row>
    <row r="2617" spans="1:40" ht="57" customHeight="1" x14ac:dyDescent="0.25">
      <c r="A2617" s="1">
        <v>8681801350161</v>
      </c>
      <c r="B2617" s="1" t="s">
        <v>1120</v>
      </c>
      <c r="C2617" s="1" t="s">
        <v>1121</v>
      </c>
      <c r="D2617" s="2" t="s">
        <v>150</v>
      </c>
      <c r="E2617" s="3" t="s">
        <v>5731</v>
      </c>
      <c r="F2617" s="3">
        <v>0</v>
      </c>
      <c r="G2617" s="29">
        <v>1</v>
      </c>
      <c r="H2617" s="3">
        <v>3</v>
      </c>
      <c r="I2617" s="3"/>
      <c r="J2617" s="3"/>
      <c r="K2617" s="3"/>
      <c r="L2617" s="4" t="s">
        <v>6334</v>
      </c>
      <c r="M2617" s="4" t="s">
        <v>1123</v>
      </c>
      <c r="N2617" s="3" t="s">
        <v>5979</v>
      </c>
      <c r="O2617" s="3">
        <v>0.1</v>
      </c>
      <c r="P2617" s="3" t="s">
        <v>209</v>
      </c>
      <c r="Q2617" s="3">
        <v>1</v>
      </c>
      <c r="R2617" s="3" t="s">
        <v>48</v>
      </c>
      <c r="S2617" s="10" t="s">
        <v>18</v>
      </c>
      <c r="T2617" s="3" t="s">
        <v>20</v>
      </c>
      <c r="U2617" s="38">
        <v>15.44</v>
      </c>
      <c r="V2617" s="38">
        <v>15.44</v>
      </c>
      <c r="W2617" s="38">
        <v>15.44</v>
      </c>
      <c r="X2617" s="11" t="s">
        <v>20</v>
      </c>
      <c r="Y2617" s="12"/>
      <c r="Z2617" s="1">
        <v>0</v>
      </c>
      <c r="AA2617" s="9">
        <v>56.17</v>
      </c>
      <c r="AB2617" s="9"/>
      <c r="AC2617" s="50"/>
      <c r="AD2617" s="50"/>
      <c r="AE2617" s="39">
        <v>57.19</v>
      </c>
      <c r="AF2617" s="11">
        <f>IF(Z2617=2,AE2617*1.08,IF(AE2617&lt;=10,(AE2617*1.09),IF(AE2617&lt;=50,(10*1.09)+((AE2617-10)*1.08),IF(AE2617&lt;=100,(10*1.09)+((50-10)*1.08)+((AE2617-50)*1.07),IF(AE2617&lt;=200,(10*1.09)+((50-10)*1.08)+((100-50)*1.07)+((AE2617-100)*1.04),(10*1.09)+((50-10)*1.08)+((100-50)*1.07)+((200-100)*1.04)+((AE2617-200)*1.02))))))</f>
        <v>61.793300000000002</v>
      </c>
      <c r="AG2617" s="11">
        <f>IF(Z2617=1,AF2617*1.08,IF(Z2617=4,AF2617*1.08,IF(Z2617=2,0,IF(AE2617&lt;=100,(AF2617*1.25),IF(AE2617&lt;=200,134.5+((AE2617-100)*1.04*1.16),255.14+((AE2617-200)*1.02*1.12))))))</f>
        <v>77.241624999999999</v>
      </c>
      <c r="AH2617" s="11">
        <f>IF(Z2617=1,0,IF(Z2617=4,0,(AG2617*1.08)))</f>
        <v>83.420955000000006</v>
      </c>
      <c r="AI2617" s="9">
        <f>TRUNC(AF2617,2)</f>
        <v>61.79</v>
      </c>
      <c r="AJ2617" s="9">
        <f>TRUNC(AG2617,2)</f>
        <v>77.239999999999995</v>
      </c>
      <c r="AK2617" s="9">
        <f>TRUNC(AH2617,2)</f>
        <v>83.42</v>
      </c>
      <c r="AL2617" s="13">
        <v>44170</v>
      </c>
      <c r="AM2617" s="13">
        <v>44187</v>
      </c>
      <c r="AN2617" s="13" t="s">
        <v>6546</v>
      </c>
    </row>
    <row r="2618" spans="1:40" ht="57" customHeight="1" x14ac:dyDescent="0.25">
      <c r="A2618" s="1">
        <v>8699844791582</v>
      </c>
      <c r="B2618" s="1" t="s">
        <v>3970</v>
      </c>
      <c r="C2618" s="1" t="s">
        <v>3971</v>
      </c>
      <c r="D2618" s="2" t="s">
        <v>150</v>
      </c>
      <c r="E2618" s="3" t="s">
        <v>133</v>
      </c>
      <c r="F2618" s="3">
        <v>4</v>
      </c>
      <c r="G2618" s="2">
        <v>1</v>
      </c>
      <c r="H2618" s="3">
        <v>3</v>
      </c>
      <c r="I2618" s="3"/>
      <c r="J2618" s="3"/>
      <c r="K2618" s="3"/>
      <c r="L2618" s="4" t="s">
        <v>3972</v>
      </c>
      <c r="M2618" s="4" t="s">
        <v>694</v>
      </c>
      <c r="N2618" s="3" t="s">
        <v>5933</v>
      </c>
      <c r="O2618" s="3">
        <v>20</v>
      </c>
      <c r="P2618" s="3" t="s">
        <v>76</v>
      </c>
      <c r="Q2618" s="3">
        <v>1</v>
      </c>
      <c r="R2618" s="3" t="s">
        <v>48</v>
      </c>
      <c r="S2618" s="10" t="s">
        <v>18</v>
      </c>
      <c r="T2618" s="3" t="s">
        <v>20</v>
      </c>
      <c r="U2618" s="38">
        <v>1.65</v>
      </c>
      <c r="V2618" s="38">
        <v>1.65</v>
      </c>
      <c r="W2618" s="38">
        <v>1.65</v>
      </c>
      <c r="X2618" s="11" t="s">
        <v>20</v>
      </c>
      <c r="Y2618" s="12"/>
      <c r="Z2618" s="1">
        <v>0</v>
      </c>
      <c r="AA2618" s="9">
        <v>3.95</v>
      </c>
      <c r="AB2618" s="9"/>
      <c r="AC2618" s="50"/>
      <c r="AD2618" s="50"/>
      <c r="AE2618" s="39">
        <v>4.04</v>
      </c>
      <c r="AF2618" s="11">
        <f>IF(Z2618=2,AE2618*1.08,IF(AE2618&lt;=10,(AE2618*1.09),IF(AE2618&lt;=50,(10*1.09)+((AE2618-10)*1.08),IF(AE2618&lt;=100,(10*1.09)+((50-10)*1.08)+((AE2618-50)*1.07),IF(AE2618&lt;=200,(10*1.09)+((50-10)*1.08)+((100-50)*1.07)+((AE2618-100)*1.04),(10*1.09)+((50-10)*1.08)+((100-50)*1.07)+((200-100)*1.04)+((AE2618-200)*1.02))))))</f>
        <v>4.4036</v>
      </c>
      <c r="AG2618" s="11">
        <f>IF(Z2618=1,AF2618*1.08,IF(Z2618=4,AF2618*1.08,IF(Z2618=2,0,IF(AE2618&lt;=100,(AF2618*1.25),IF(AE2618&lt;=200,134.5+((AE2618-100)*1.04*1.16),255.14+((AE2618-200)*1.02*1.12))))))</f>
        <v>5.5045000000000002</v>
      </c>
      <c r="AH2618" s="11">
        <f>IF(Z2618=1,0,IF(Z2618=4,0,(AG2618*1.08)))</f>
        <v>5.9448600000000003</v>
      </c>
      <c r="AI2618" s="9">
        <f>TRUNC(AF2618,2)</f>
        <v>4.4000000000000004</v>
      </c>
      <c r="AJ2618" s="9">
        <f>TRUNC(AG2618,2)</f>
        <v>5.5</v>
      </c>
      <c r="AK2618" s="9">
        <f>TRUNC(AH2618,2)</f>
        <v>5.94</v>
      </c>
      <c r="AL2618" s="13">
        <v>44170</v>
      </c>
      <c r="AM2618" s="13">
        <v>44187</v>
      </c>
      <c r="AN2618" s="13" t="s">
        <v>6546</v>
      </c>
    </row>
    <row r="2619" spans="1:40" ht="57" customHeight="1" x14ac:dyDescent="0.25">
      <c r="A2619" s="1">
        <v>8699828150039</v>
      </c>
      <c r="B2619" s="1" t="s">
        <v>3970</v>
      </c>
      <c r="C2619" s="1" t="s">
        <v>3971</v>
      </c>
      <c r="D2619" s="2" t="s">
        <v>150</v>
      </c>
      <c r="E2619" s="3" t="s">
        <v>133</v>
      </c>
      <c r="F2619" s="3">
        <v>4</v>
      </c>
      <c r="G2619" s="2">
        <v>1</v>
      </c>
      <c r="H2619" s="27">
        <v>3</v>
      </c>
      <c r="I2619" s="3"/>
      <c r="J2619" s="3"/>
      <c r="K2619" s="3"/>
      <c r="L2619" s="4" t="s">
        <v>983</v>
      </c>
      <c r="M2619" s="4" t="s">
        <v>694</v>
      </c>
      <c r="N2619" s="3" t="s">
        <v>5953</v>
      </c>
      <c r="O2619" s="3">
        <v>20</v>
      </c>
      <c r="P2619" s="3" t="s">
        <v>76</v>
      </c>
      <c r="Q2619" s="3">
        <v>10</v>
      </c>
      <c r="R2619" s="3" t="s">
        <v>48</v>
      </c>
      <c r="S2619" s="10" t="s">
        <v>18</v>
      </c>
      <c r="T2619" s="3" t="s">
        <v>20</v>
      </c>
      <c r="U2619" s="38">
        <v>2.1800000000000002</v>
      </c>
      <c r="V2619" s="38">
        <v>2.1800000000000002</v>
      </c>
      <c r="W2619" s="38">
        <v>2.1800000000000002</v>
      </c>
      <c r="X2619" s="11" t="s">
        <v>20</v>
      </c>
      <c r="Y2619" s="12"/>
      <c r="Z2619" s="1">
        <v>0</v>
      </c>
      <c r="AA2619" s="9">
        <v>5.87</v>
      </c>
      <c r="AB2619" s="9"/>
      <c r="AC2619" s="50"/>
      <c r="AD2619" s="50"/>
      <c r="AE2619" s="39">
        <v>8.31</v>
      </c>
      <c r="AF2619" s="11">
        <f>IF(Z2619=2,AE2619*1.08,IF(AE2619&lt;=10,(AE2619*1.09),IF(AE2619&lt;=50,(10*1.09)+((AE2619-10)*1.08),IF(AE2619&lt;=100,(10*1.09)+((50-10)*1.08)+((AE2619-50)*1.07),IF(AE2619&lt;=200,(10*1.09)+((50-10)*1.08)+((100-50)*1.07)+((AE2619-100)*1.04),(10*1.09)+((50-10)*1.08)+((100-50)*1.07)+((200-100)*1.04)+((AE2619-200)*1.02))))))</f>
        <v>9.0579000000000018</v>
      </c>
      <c r="AG2619" s="11">
        <f>IF(Z2619=1,AF2619*1.08,IF(Z2619=4,AF2619*1.08,IF(Z2619=2,0,IF(AE2619&lt;=100,(AF2619*1.25),IF(AE2619&lt;=200,134.5+((AE2619-100)*1.04*1.16),255.14+((AE2619-200)*1.02*1.12))))))</f>
        <v>11.322375000000003</v>
      </c>
      <c r="AH2619" s="11">
        <f>IF(Z2619=1,0,IF(Z2619=4,0,(AG2619*1.08)))</f>
        <v>12.228165000000004</v>
      </c>
      <c r="AI2619" s="9">
        <f>TRUNC(AF2619,2)</f>
        <v>9.0500000000000007</v>
      </c>
      <c r="AJ2619" s="9">
        <f>TRUNC(AG2619,2)</f>
        <v>11.32</v>
      </c>
      <c r="AK2619" s="9">
        <f>TRUNC(AH2619,2)</f>
        <v>12.22</v>
      </c>
      <c r="AL2619" s="13">
        <v>44170</v>
      </c>
      <c r="AM2619" s="13">
        <v>44187</v>
      </c>
      <c r="AN2619" s="13" t="s">
        <v>6546</v>
      </c>
    </row>
    <row r="2620" spans="1:40" ht="57" customHeight="1" x14ac:dyDescent="0.25">
      <c r="A2620" s="1">
        <v>8699828150046</v>
      </c>
      <c r="B2620" s="1" t="s">
        <v>3970</v>
      </c>
      <c r="C2620" s="1" t="s">
        <v>3971</v>
      </c>
      <c r="D2620" s="2" t="s">
        <v>150</v>
      </c>
      <c r="E2620" s="3" t="s">
        <v>133</v>
      </c>
      <c r="F2620" s="27">
        <v>0</v>
      </c>
      <c r="G2620" s="2">
        <v>1</v>
      </c>
      <c r="H2620" s="27">
        <v>3</v>
      </c>
      <c r="I2620" s="3"/>
      <c r="J2620" s="3"/>
      <c r="K2620" s="3"/>
      <c r="L2620" s="4" t="s">
        <v>984</v>
      </c>
      <c r="M2620" s="4" t="s">
        <v>694</v>
      </c>
      <c r="N2620" s="3" t="s">
        <v>5953</v>
      </c>
      <c r="O2620" s="3">
        <v>20</v>
      </c>
      <c r="P2620" s="3" t="s">
        <v>76</v>
      </c>
      <c r="Q2620" s="3">
        <v>30</v>
      </c>
      <c r="R2620" s="3" t="s">
        <v>48</v>
      </c>
      <c r="S2620" s="10" t="s">
        <v>18</v>
      </c>
      <c r="T2620" s="3" t="s">
        <v>20</v>
      </c>
      <c r="U2620" s="37">
        <v>5.09</v>
      </c>
      <c r="V2620" s="37">
        <v>5.09</v>
      </c>
      <c r="W2620" s="37">
        <v>5.09</v>
      </c>
      <c r="X2620" s="11" t="s">
        <v>20</v>
      </c>
      <c r="Y2620" s="12"/>
      <c r="Z2620" s="1">
        <v>0</v>
      </c>
      <c r="AA2620" s="9">
        <v>13.08</v>
      </c>
      <c r="AB2620" s="9"/>
      <c r="AC2620" s="50"/>
      <c r="AD2620" s="50"/>
      <c r="AE2620" s="39">
        <v>15.57</v>
      </c>
      <c r="AF2620" s="11">
        <f>IF(Z2620=2,AE2620*1.08,IF(AE2620&lt;=10,(AE2620*1.09),IF(AE2620&lt;=50,(10*1.09)+((AE2620-10)*1.08),IF(AE2620&lt;=100,(10*1.09)+((50-10)*1.08)+((AE2620-50)*1.07),IF(AE2620&lt;=200,(10*1.09)+((50-10)*1.08)+((100-50)*1.07)+((AE2620-100)*1.04),(10*1.09)+((50-10)*1.08)+((100-50)*1.07)+((200-100)*1.04)+((AE2620-200)*1.02))))))</f>
        <v>16.915600000000001</v>
      </c>
      <c r="AG2620" s="11">
        <f>IF(Z2620=1,AF2620*1.08,IF(Z2620=4,AF2620*1.08,IF(Z2620=2,0,IF(AE2620&lt;=100,(AF2620*1.25),IF(AE2620&lt;=200,134.5+((AE2620-100)*1.04*1.16),255.14+((AE2620-200)*1.02*1.12))))))</f>
        <v>21.144500000000001</v>
      </c>
      <c r="AH2620" s="11">
        <f>IF(Z2620=1,0,IF(Z2620=4,0,(AG2620*1.08)))</f>
        <v>22.836060000000003</v>
      </c>
      <c r="AI2620" s="9">
        <f>TRUNC(AF2620,2)</f>
        <v>16.91</v>
      </c>
      <c r="AJ2620" s="9">
        <f>TRUNC(AG2620,2)</f>
        <v>21.14</v>
      </c>
      <c r="AK2620" s="9">
        <f>TRUNC(AH2620,2)</f>
        <v>22.83</v>
      </c>
      <c r="AL2620" s="13">
        <v>44170</v>
      </c>
      <c r="AM2620" s="13">
        <v>44187</v>
      </c>
      <c r="AN2620" s="13" t="s">
        <v>6546</v>
      </c>
    </row>
    <row r="2621" spans="1:40" ht="57" customHeight="1" x14ac:dyDescent="0.25">
      <c r="A2621" s="1">
        <v>8699606693482</v>
      </c>
      <c r="B2621" s="1" t="s">
        <v>1593</v>
      </c>
      <c r="C2621" s="1" t="s">
        <v>1594</v>
      </c>
      <c r="D2621" s="2" t="s">
        <v>150</v>
      </c>
      <c r="E2621" s="3" t="s">
        <v>133</v>
      </c>
      <c r="F2621" s="3">
        <v>4</v>
      </c>
      <c r="G2621" s="2">
        <v>1</v>
      </c>
      <c r="H2621" s="3">
        <v>3</v>
      </c>
      <c r="I2621" s="3"/>
      <c r="J2621" s="3"/>
      <c r="K2621" s="3"/>
      <c r="L2621" s="4" t="s">
        <v>4622</v>
      </c>
      <c r="M2621" s="4" t="s">
        <v>281</v>
      </c>
      <c r="N2621" s="3" t="s">
        <v>5948</v>
      </c>
      <c r="O2621" s="3">
        <v>200</v>
      </c>
      <c r="P2621" s="3"/>
      <c r="Q2621" s="3">
        <v>100</v>
      </c>
      <c r="R2621" s="3" t="s">
        <v>48</v>
      </c>
      <c r="S2621" s="10" t="s">
        <v>18</v>
      </c>
      <c r="T2621" s="3" t="s">
        <v>20</v>
      </c>
      <c r="U2621" s="38">
        <v>2.16</v>
      </c>
      <c r="V2621" s="38">
        <v>2.16</v>
      </c>
      <c r="W2621" s="38">
        <v>2.16</v>
      </c>
      <c r="X2621" s="11" t="s">
        <v>20</v>
      </c>
      <c r="Y2621" s="12"/>
      <c r="Z2621" s="1">
        <v>0</v>
      </c>
      <c r="AA2621" s="9">
        <v>7.85</v>
      </c>
      <c r="AB2621" s="9"/>
      <c r="AC2621" s="50"/>
      <c r="AD2621" s="50"/>
      <c r="AE2621" s="39">
        <v>7.94</v>
      </c>
      <c r="AF2621" s="11">
        <f>IF(Z2621=2,AE2621*1.08,IF(AE2621&lt;=10,(AE2621*1.09),IF(AE2621&lt;=50,(10*1.09)+((AE2621-10)*1.08),IF(AE2621&lt;=100,(10*1.09)+((50-10)*1.08)+((AE2621-50)*1.07),IF(AE2621&lt;=200,(10*1.09)+((50-10)*1.08)+((100-50)*1.07)+((AE2621-100)*1.04),(10*1.09)+((50-10)*1.08)+((100-50)*1.07)+((200-100)*1.04)+((AE2621-200)*1.02))))))</f>
        <v>8.6546000000000003</v>
      </c>
      <c r="AG2621" s="11">
        <f>IF(Z2621=1,AF2621*1.08,IF(Z2621=4,AF2621*1.08,IF(Z2621=2,0,IF(AE2621&lt;=100,(AF2621*1.25),IF(AE2621&lt;=200,134.5+((AE2621-100)*1.04*1.16),255.14+((AE2621-200)*1.02*1.12))))))</f>
        <v>10.818250000000001</v>
      </c>
      <c r="AH2621" s="11">
        <f>IF(Z2621=1,0,IF(Z2621=4,0,(AG2621*1.08)))</f>
        <v>11.683710000000001</v>
      </c>
      <c r="AI2621" s="9">
        <f>TRUNC(AF2621,2)</f>
        <v>8.65</v>
      </c>
      <c r="AJ2621" s="9">
        <f>TRUNC(AG2621,2)</f>
        <v>10.81</v>
      </c>
      <c r="AK2621" s="9">
        <f>TRUNC(AH2621,2)</f>
        <v>11.68</v>
      </c>
      <c r="AL2621" s="13">
        <v>44170</v>
      </c>
      <c r="AM2621" s="13">
        <v>44187</v>
      </c>
      <c r="AN2621" s="13" t="s">
        <v>6546</v>
      </c>
    </row>
    <row r="2622" spans="1:40" ht="57" customHeight="1" x14ac:dyDescent="0.25">
      <c r="A2622" s="1">
        <v>8699606693499</v>
      </c>
      <c r="B2622" s="1" t="s">
        <v>1593</v>
      </c>
      <c r="C2622" s="1" t="s">
        <v>1594</v>
      </c>
      <c r="D2622" s="2" t="s">
        <v>150</v>
      </c>
      <c r="E2622" s="3" t="s">
        <v>133</v>
      </c>
      <c r="F2622" s="3">
        <v>4</v>
      </c>
      <c r="G2622" s="2">
        <v>1</v>
      </c>
      <c r="H2622" s="3">
        <v>3</v>
      </c>
      <c r="I2622" s="3"/>
      <c r="J2622" s="3"/>
      <c r="K2622" s="3"/>
      <c r="L2622" s="4" t="s">
        <v>4623</v>
      </c>
      <c r="M2622" s="4" t="s">
        <v>281</v>
      </c>
      <c r="N2622" s="3" t="s">
        <v>5948</v>
      </c>
      <c r="O2622" s="3">
        <v>200</v>
      </c>
      <c r="P2622" s="3"/>
      <c r="Q2622" s="3">
        <v>100</v>
      </c>
      <c r="R2622" s="3" t="s">
        <v>48</v>
      </c>
      <c r="S2622" s="10" t="s">
        <v>18</v>
      </c>
      <c r="T2622" s="3" t="s">
        <v>20</v>
      </c>
      <c r="U2622" s="38">
        <v>1.77</v>
      </c>
      <c r="V2622" s="38">
        <v>1.77</v>
      </c>
      <c r="W2622" s="38">
        <v>1.77</v>
      </c>
      <c r="X2622" s="11" t="s">
        <v>20</v>
      </c>
      <c r="Y2622" s="12"/>
      <c r="Z2622" s="1">
        <v>0</v>
      </c>
      <c r="AA2622" s="9">
        <v>6.42</v>
      </c>
      <c r="AB2622" s="9"/>
      <c r="AC2622" s="50"/>
      <c r="AD2622" s="50"/>
      <c r="AE2622" s="39">
        <v>6.49</v>
      </c>
      <c r="AF2622" s="11">
        <f>IF(Z2622=2,AE2622*1.08,IF(AE2622&lt;=10,(AE2622*1.09),IF(AE2622&lt;=50,(10*1.09)+((AE2622-10)*1.08),IF(AE2622&lt;=100,(10*1.09)+((50-10)*1.08)+((AE2622-50)*1.07),IF(AE2622&lt;=200,(10*1.09)+((50-10)*1.08)+((100-50)*1.07)+((AE2622-100)*1.04),(10*1.09)+((50-10)*1.08)+((100-50)*1.07)+((200-100)*1.04)+((AE2622-200)*1.02))))))</f>
        <v>7.0741000000000005</v>
      </c>
      <c r="AG2622" s="11">
        <f>IF(Z2622=1,AF2622*1.08,IF(Z2622=4,AF2622*1.08,IF(Z2622=2,0,IF(AE2622&lt;=100,(AF2622*1.25),IF(AE2622&lt;=200,134.5+((AE2622-100)*1.04*1.16),255.14+((AE2622-200)*1.02*1.12))))))</f>
        <v>8.842625</v>
      </c>
      <c r="AH2622" s="11">
        <f>IF(Z2622=1,0,IF(Z2622=4,0,(AG2622*1.08)))</f>
        <v>9.5500350000000012</v>
      </c>
      <c r="AI2622" s="9">
        <f>TRUNC(AF2622,2)</f>
        <v>7.07</v>
      </c>
      <c r="AJ2622" s="9">
        <f>TRUNC(AG2622,2)</f>
        <v>8.84</v>
      </c>
      <c r="AK2622" s="9">
        <f>TRUNC(AH2622,2)</f>
        <v>9.5500000000000007</v>
      </c>
      <c r="AL2622" s="13">
        <v>44170</v>
      </c>
      <c r="AM2622" s="13">
        <v>44187</v>
      </c>
      <c r="AN2622" s="13" t="s">
        <v>6546</v>
      </c>
    </row>
    <row r="2623" spans="1:40" ht="57" customHeight="1" x14ac:dyDescent="0.25">
      <c r="A2623" s="1">
        <v>8699606693505</v>
      </c>
      <c r="B2623" s="1" t="s">
        <v>1593</v>
      </c>
      <c r="C2623" s="1" t="s">
        <v>1594</v>
      </c>
      <c r="D2623" s="2" t="s">
        <v>150</v>
      </c>
      <c r="E2623" s="3" t="s">
        <v>133</v>
      </c>
      <c r="F2623" s="3">
        <v>4</v>
      </c>
      <c r="G2623" s="2">
        <v>1</v>
      </c>
      <c r="H2623" s="3">
        <v>3</v>
      </c>
      <c r="I2623" s="3"/>
      <c r="J2623" s="3"/>
      <c r="K2623" s="3"/>
      <c r="L2623" s="4" t="s">
        <v>4624</v>
      </c>
      <c r="M2623" s="4" t="s">
        <v>281</v>
      </c>
      <c r="N2623" s="3" t="s">
        <v>5948</v>
      </c>
      <c r="O2623" s="3">
        <v>400</v>
      </c>
      <c r="P2623" s="3"/>
      <c r="Q2623" s="3">
        <v>500</v>
      </c>
      <c r="R2623" s="3" t="s">
        <v>48</v>
      </c>
      <c r="S2623" s="10" t="s">
        <v>18</v>
      </c>
      <c r="T2623" s="3" t="s">
        <v>20</v>
      </c>
      <c r="U2623" s="38">
        <v>2.72</v>
      </c>
      <c r="V2623" s="38">
        <v>2.72</v>
      </c>
      <c r="W2623" s="38">
        <v>2.72</v>
      </c>
      <c r="X2623" s="11" t="s">
        <v>20</v>
      </c>
      <c r="Y2623" s="12"/>
      <c r="Z2623" s="1">
        <v>0</v>
      </c>
      <c r="AA2623" s="9">
        <v>9.85</v>
      </c>
      <c r="AB2623" s="9"/>
      <c r="AC2623" s="50"/>
      <c r="AD2623" s="50"/>
      <c r="AE2623" s="39">
        <v>9.9600000000000009</v>
      </c>
      <c r="AF2623" s="11">
        <f>IF(Z2623=2,AE2623*1.08,IF(AE2623&lt;=10,(AE2623*1.09),IF(AE2623&lt;=50,(10*1.09)+((AE2623-10)*1.08),IF(AE2623&lt;=100,(10*1.09)+((50-10)*1.08)+((AE2623-50)*1.07),IF(AE2623&lt;=200,(10*1.09)+((50-10)*1.08)+((100-50)*1.07)+((AE2623-100)*1.04),(10*1.09)+((50-10)*1.08)+((100-50)*1.07)+((200-100)*1.04)+((AE2623-200)*1.02))))))</f>
        <v>10.856400000000002</v>
      </c>
      <c r="AG2623" s="11">
        <f>IF(Z2623=1,AF2623*1.08,IF(Z2623=4,AF2623*1.08,IF(Z2623=2,0,IF(AE2623&lt;=100,(AF2623*1.25),IF(AE2623&lt;=200,134.5+((AE2623-100)*1.04*1.16),255.14+((AE2623-200)*1.02*1.12))))))</f>
        <v>13.570500000000003</v>
      </c>
      <c r="AH2623" s="11">
        <f>IF(Z2623=1,0,IF(Z2623=4,0,(AG2623*1.08)))</f>
        <v>14.656140000000004</v>
      </c>
      <c r="AI2623" s="9">
        <f>TRUNC(AF2623,2)</f>
        <v>10.85</v>
      </c>
      <c r="AJ2623" s="9">
        <f>TRUNC(AG2623,2)</f>
        <v>13.57</v>
      </c>
      <c r="AK2623" s="9">
        <f>TRUNC(AH2623,2)</f>
        <v>14.65</v>
      </c>
      <c r="AL2623" s="13">
        <v>44170</v>
      </c>
      <c r="AM2623" s="13">
        <v>44187</v>
      </c>
      <c r="AN2623" s="13" t="s">
        <v>6546</v>
      </c>
    </row>
    <row r="2624" spans="1:40" ht="57" customHeight="1" x14ac:dyDescent="0.25">
      <c r="A2624" s="1">
        <v>8699606693512</v>
      </c>
      <c r="B2624" s="1" t="s">
        <v>1593</v>
      </c>
      <c r="C2624" s="1" t="s">
        <v>1594</v>
      </c>
      <c r="D2624" s="2" t="s">
        <v>150</v>
      </c>
      <c r="E2624" s="3" t="s">
        <v>133</v>
      </c>
      <c r="F2624" s="3">
        <v>4</v>
      </c>
      <c r="G2624" s="2">
        <v>1</v>
      </c>
      <c r="H2624" s="3">
        <v>3</v>
      </c>
      <c r="I2624" s="3"/>
      <c r="J2624" s="3"/>
      <c r="K2624" s="3"/>
      <c r="L2624" s="4" t="s">
        <v>4625</v>
      </c>
      <c r="M2624" s="4" t="s">
        <v>281</v>
      </c>
      <c r="N2624" s="3" t="s">
        <v>5948</v>
      </c>
      <c r="O2624" s="3">
        <v>400</v>
      </c>
      <c r="P2624" s="3"/>
      <c r="Q2624" s="3">
        <v>500</v>
      </c>
      <c r="R2624" s="3" t="s">
        <v>48</v>
      </c>
      <c r="S2624" s="10" t="s">
        <v>18</v>
      </c>
      <c r="T2624" s="3" t="s">
        <v>20</v>
      </c>
      <c r="U2624" s="38">
        <v>2.35</v>
      </c>
      <c r="V2624" s="38">
        <v>2.35</v>
      </c>
      <c r="W2624" s="38">
        <v>2.35</v>
      </c>
      <c r="X2624" s="11" t="s">
        <v>20</v>
      </c>
      <c r="Y2624" s="12"/>
      <c r="Z2624" s="1">
        <v>0</v>
      </c>
      <c r="AA2624" s="9">
        <v>8.51</v>
      </c>
      <c r="AB2624" s="9"/>
      <c r="AC2624" s="50"/>
      <c r="AD2624" s="50"/>
      <c r="AE2624" s="39">
        <v>8.61</v>
      </c>
      <c r="AF2624" s="11">
        <f>IF(Z2624=2,AE2624*1.08,IF(AE2624&lt;=10,(AE2624*1.09),IF(AE2624&lt;=50,(10*1.09)+((AE2624-10)*1.08),IF(AE2624&lt;=100,(10*1.09)+((50-10)*1.08)+((AE2624-50)*1.07),IF(AE2624&lt;=200,(10*1.09)+((50-10)*1.08)+((100-50)*1.07)+((AE2624-100)*1.04),(10*1.09)+((50-10)*1.08)+((100-50)*1.07)+((200-100)*1.04)+((AE2624-200)*1.02))))))</f>
        <v>9.3849</v>
      </c>
      <c r="AG2624" s="11">
        <f>IF(Z2624=1,AF2624*1.08,IF(Z2624=4,AF2624*1.08,IF(Z2624=2,0,IF(AE2624&lt;=100,(AF2624*1.25),IF(AE2624&lt;=200,134.5+((AE2624-100)*1.04*1.16),255.14+((AE2624-200)*1.02*1.12))))))</f>
        <v>11.731125</v>
      </c>
      <c r="AH2624" s="11">
        <f>IF(Z2624=1,0,IF(Z2624=4,0,(AG2624*1.08)))</f>
        <v>12.669615000000002</v>
      </c>
      <c r="AI2624" s="9">
        <f>TRUNC(AF2624,2)</f>
        <v>9.3800000000000008</v>
      </c>
      <c r="AJ2624" s="9">
        <f>TRUNC(AG2624,2)</f>
        <v>11.73</v>
      </c>
      <c r="AK2624" s="9">
        <f>TRUNC(AH2624,2)</f>
        <v>12.66</v>
      </c>
      <c r="AL2624" s="13">
        <v>44170</v>
      </c>
      <c r="AM2624" s="13">
        <v>44187</v>
      </c>
      <c r="AN2624" s="13" t="s">
        <v>6546</v>
      </c>
    </row>
    <row r="2625" spans="1:40" ht="57" customHeight="1" x14ac:dyDescent="0.25">
      <c r="A2625" s="1">
        <v>8699606766070</v>
      </c>
      <c r="B2625" s="1" t="s">
        <v>1936</v>
      </c>
      <c r="C2625" s="1" t="s">
        <v>1937</v>
      </c>
      <c r="D2625" s="2" t="s">
        <v>150</v>
      </c>
      <c r="E2625" s="3" t="s">
        <v>5731</v>
      </c>
      <c r="F2625" s="3">
        <v>0</v>
      </c>
      <c r="G2625" s="2">
        <v>1</v>
      </c>
      <c r="H2625" s="27">
        <v>3</v>
      </c>
      <c r="I2625" s="3"/>
      <c r="J2625" s="3"/>
      <c r="K2625" s="3"/>
      <c r="L2625" s="4" t="s">
        <v>5610</v>
      </c>
      <c r="M2625" s="4" t="s">
        <v>626</v>
      </c>
      <c r="N2625" s="3" t="s">
        <v>5948</v>
      </c>
      <c r="O2625" s="3">
        <v>50</v>
      </c>
      <c r="P2625" s="3" t="s">
        <v>1004</v>
      </c>
      <c r="Q2625" s="3">
        <v>1</v>
      </c>
      <c r="R2625" s="3" t="s">
        <v>48</v>
      </c>
      <c r="S2625" s="10" t="s">
        <v>18</v>
      </c>
      <c r="T2625" s="3" t="s">
        <v>20</v>
      </c>
      <c r="U2625" s="38">
        <v>105.88</v>
      </c>
      <c r="V2625" s="38">
        <v>105.88</v>
      </c>
      <c r="W2625" s="38">
        <v>105.88</v>
      </c>
      <c r="X2625" s="11" t="s">
        <v>20</v>
      </c>
      <c r="Y2625" s="12"/>
      <c r="Z2625" s="1">
        <v>0</v>
      </c>
      <c r="AA2625" s="9">
        <v>384.73</v>
      </c>
      <c r="AB2625" s="9"/>
      <c r="AC2625" s="50"/>
      <c r="AD2625" s="50"/>
      <c r="AE2625" s="39">
        <v>391.73</v>
      </c>
      <c r="AF2625" s="11">
        <f>IF(Z2625=2,AE2625*1.08,IF(AE2625&lt;=10,(AE2625*1.09),IF(AE2625&lt;=50,(10*1.09)+((AE2625-10)*1.08),IF(AE2625&lt;=100,(10*1.09)+((50-10)*1.08)+((AE2625-50)*1.07),IF(AE2625&lt;=200,(10*1.09)+((50-10)*1.08)+((100-50)*1.07)+((AE2625-100)*1.04),(10*1.09)+((50-10)*1.08)+((100-50)*1.07)+((200-100)*1.04)+((AE2625-200)*1.02))))))</f>
        <v>407.16460000000001</v>
      </c>
      <c r="AG2625" s="11">
        <f>IF(Z2625=1,AF2625*1.08,IF(Z2625=4,AF2625*1.08,IF(Z2625=2,0,IF(AE2625&lt;=100,(AF2625*1.25),IF(AE2625&lt;=200,134.5+((AE2625-100)*1.04*1.16),255.14+((AE2625-200)*1.02*1.12))))))</f>
        <v>474.17235200000005</v>
      </c>
      <c r="AH2625" s="11">
        <f>IF(Z2625=1,0,IF(Z2625=4,0,(AG2625*1.08)))</f>
        <v>512.10614016000011</v>
      </c>
      <c r="AI2625" s="9">
        <f>TRUNC(AF2625,2)</f>
        <v>407.16</v>
      </c>
      <c r="AJ2625" s="9">
        <f>TRUNC(AG2625,2)</f>
        <v>474.17</v>
      </c>
      <c r="AK2625" s="9">
        <f>TRUNC(AH2625,2)</f>
        <v>512.1</v>
      </c>
      <c r="AL2625" s="13">
        <v>44170</v>
      </c>
      <c r="AM2625" s="13">
        <v>44187</v>
      </c>
      <c r="AN2625" s="13" t="s">
        <v>6546</v>
      </c>
    </row>
    <row r="2626" spans="1:40" ht="57" customHeight="1" x14ac:dyDescent="0.25">
      <c r="A2626" s="1">
        <v>8699825120011</v>
      </c>
      <c r="B2626" s="1" t="s">
        <v>1757</v>
      </c>
      <c r="C2626" s="1" t="s">
        <v>1758</v>
      </c>
      <c r="D2626" s="2" t="s">
        <v>150</v>
      </c>
      <c r="E2626" s="3" t="s">
        <v>133</v>
      </c>
      <c r="F2626" s="3">
        <v>4</v>
      </c>
      <c r="G2626" s="2">
        <v>1</v>
      </c>
      <c r="H2626" s="3">
        <v>3</v>
      </c>
      <c r="I2626" s="3"/>
      <c r="J2626" s="3"/>
      <c r="K2626" s="3"/>
      <c r="L2626" s="4" t="s">
        <v>5861</v>
      </c>
      <c r="M2626" s="4" t="s">
        <v>291</v>
      </c>
      <c r="N2626" s="3" t="s">
        <v>6015</v>
      </c>
      <c r="O2626" s="3">
        <v>200</v>
      </c>
      <c r="P2626" s="3" t="s">
        <v>76</v>
      </c>
      <c r="Q2626" s="3">
        <v>20</v>
      </c>
      <c r="R2626" s="3" t="s">
        <v>48</v>
      </c>
      <c r="S2626" s="10" t="s">
        <v>18</v>
      </c>
      <c r="T2626" s="3" t="s">
        <v>20</v>
      </c>
      <c r="U2626" s="38">
        <v>3.26</v>
      </c>
      <c r="V2626" s="38">
        <v>3.26</v>
      </c>
      <c r="W2626" s="38">
        <v>3.26</v>
      </c>
      <c r="X2626" s="11" t="s">
        <v>20</v>
      </c>
      <c r="Y2626" s="12"/>
      <c r="Z2626" s="1">
        <v>0</v>
      </c>
      <c r="AA2626" s="9">
        <v>9.56</v>
      </c>
      <c r="AB2626" s="9"/>
      <c r="AC2626" s="50"/>
      <c r="AD2626" s="50"/>
      <c r="AE2626" s="39">
        <v>10.14</v>
      </c>
      <c r="AF2626" s="11">
        <f>IF(Z2626=2,AE2626*1.08,IF(AE2626&lt;=10,(AE2626*1.09),IF(AE2626&lt;=50,(10*1.09)+((AE2626-10)*1.08),IF(AE2626&lt;=100,(10*1.09)+((50-10)*1.08)+((AE2626-50)*1.07),IF(AE2626&lt;=200,(10*1.09)+((50-10)*1.08)+((100-50)*1.07)+((AE2626-100)*1.04),(10*1.09)+((50-10)*1.08)+((100-50)*1.07)+((200-100)*1.04)+((AE2626-200)*1.02))))))</f>
        <v>11.051200000000001</v>
      </c>
      <c r="AG2626" s="11">
        <f>IF(Z2626=1,AF2626*1.08,IF(Z2626=4,AF2626*1.08,IF(Z2626=2,0,IF(AE2626&lt;=100,(AF2626*1.25),IF(AE2626&lt;=200,134.5+((AE2626-100)*1.04*1.16),255.14+((AE2626-200)*1.02*1.12))))))</f>
        <v>13.814000000000002</v>
      </c>
      <c r="AH2626" s="11">
        <f>IF(Z2626=1,0,IF(Z2626=4,0,(AG2626*1.08)))</f>
        <v>14.919120000000003</v>
      </c>
      <c r="AI2626" s="9">
        <f>TRUNC(AF2626,2)</f>
        <v>11.05</v>
      </c>
      <c r="AJ2626" s="9">
        <f>TRUNC(AG2626,2)</f>
        <v>13.81</v>
      </c>
      <c r="AK2626" s="9">
        <f>TRUNC(AH2626,2)</f>
        <v>14.91</v>
      </c>
      <c r="AL2626" s="13">
        <v>44170</v>
      </c>
      <c r="AM2626" s="13">
        <v>44187</v>
      </c>
      <c r="AN2626" s="13" t="s">
        <v>6546</v>
      </c>
    </row>
    <row r="2627" spans="1:40" ht="57" customHeight="1" x14ac:dyDescent="0.25">
      <c r="A2627" s="1">
        <v>8699527040020</v>
      </c>
      <c r="B2627" s="1" t="s">
        <v>167</v>
      </c>
      <c r="C2627" s="1" t="s">
        <v>168</v>
      </c>
      <c r="D2627" s="2" t="s">
        <v>150</v>
      </c>
      <c r="E2627" s="3" t="s">
        <v>5731</v>
      </c>
      <c r="F2627" s="3">
        <v>0</v>
      </c>
      <c r="G2627" s="2">
        <v>1</v>
      </c>
      <c r="H2627" s="3">
        <v>3</v>
      </c>
      <c r="I2627" s="3"/>
      <c r="J2627" s="3"/>
      <c r="K2627" s="3"/>
      <c r="L2627" s="4" t="s">
        <v>6239</v>
      </c>
      <c r="M2627" s="4" t="s">
        <v>169</v>
      </c>
      <c r="N2627" s="3" t="s">
        <v>6029</v>
      </c>
      <c r="O2627" s="3" t="s">
        <v>4133</v>
      </c>
      <c r="P2627" s="3" t="s">
        <v>76</v>
      </c>
      <c r="Q2627" s="3">
        <v>50</v>
      </c>
      <c r="R2627" s="3" t="s">
        <v>48</v>
      </c>
      <c r="S2627" s="10" t="s">
        <v>18</v>
      </c>
      <c r="T2627" s="10" t="s">
        <v>20</v>
      </c>
      <c r="U2627" s="38">
        <v>22.93</v>
      </c>
      <c r="V2627" s="38">
        <v>22.93</v>
      </c>
      <c r="W2627" s="38">
        <v>22.93</v>
      </c>
      <c r="X2627" s="11" t="s">
        <v>20</v>
      </c>
      <c r="Y2627" s="12"/>
      <c r="Z2627" s="1">
        <v>0</v>
      </c>
      <c r="AA2627" s="9">
        <v>57.73</v>
      </c>
      <c r="AB2627" s="9"/>
      <c r="AC2627" s="50"/>
      <c r="AD2627" s="50"/>
      <c r="AE2627" s="39">
        <v>57.88</v>
      </c>
      <c r="AF2627" s="11">
        <f>IF(Z2627=2,AE2627*1.08,IF(AE2627&lt;=10,(AE2627*1.09),IF(AE2627&lt;=50,(10*1.09)+((AE2627-10)*1.08),IF(AE2627&lt;=100,(10*1.09)+((50-10)*1.08)+((AE2627-50)*1.07),IF(AE2627&lt;=200,(10*1.09)+((50-10)*1.08)+((100-50)*1.07)+((AE2627-100)*1.04),(10*1.09)+((50-10)*1.08)+((100-50)*1.07)+((200-100)*1.04)+((AE2627-200)*1.02))))))</f>
        <v>62.531600000000005</v>
      </c>
      <c r="AG2627" s="11">
        <f>IF(Z2627=1,AF2627*1.08,IF(Z2627=4,AF2627*1.08,IF(Z2627=2,0,IF(AE2627&lt;=100,(AF2627*1.25),IF(AE2627&lt;=200,134.5+((AE2627-100)*1.04*1.16),255.14+((AE2627-200)*1.02*1.12))))))</f>
        <v>78.164500000000004</v>
      </c>
      <c r="AH2627" s="11">
        <f>IF(Z2627=1,0,IF(Z2627=4,0,(AG2627*1.08)))</f>
        <v>84.417660000000012</v>
      </c>
      <c r="AI2627" s="9">
        <f>TRUNC(AF2627,2)</f>
        <v>62.53</v>
      </c>
      <c r="AJ2627" s="9">
        <f>TRUNC(AG2627,2)</f>
        <v>78.16</v>
      </c>
      <c r="AK2627" s="9">
        <f>TRUNC(AH2627,2)</f>
        <v>84.41</v>
      </c>
      <c r="AL2627" s="13">
        <v>44170</v>
      </c>
      <c r="AM2627" s="13">
        <v>44187</v>
      </c>
      <c r="AN2627" s="13" t="s">
        <v>6546</v>
      </c>
    </row>
    <row r="2628" spans="1:40" ht="57" customHeight="1" x14ac:dyDescent="0.25">
      <c r="A2628" s="1">
        <v>8681332750010</v>
      </c>
      <c r="B2628" s="1" t="s">
        <v>917</v>
      </c>
      <c r="C2628" s="1" t="s">
        <v>918</v>
      </c>
      <c r="D2628" s="2" t="s">
        <v>150</v>
      </c>
      <c r="E2628" s="3" t="s">
        <v>133</v>
      </c>
      <c r="F2628" s="3">
        <v>4</v>
      </c>
      <c r="G2628" s="2">
        <v>1</v>
      </c>
      <c r="H2628" s="27">
        <v>3</v>
      </c>
      <c r="I2628" s="3"/>
      <c r="J2628" s="3"/>
      <c r="K2628" s="3"/>
      <c r="L2628" s="4" t="s">
        <v>5330</v>
      </c>
      <c r="M2628" s="4" t="s">
        <v>436</v>
      </c>
      <c r="N2628" s="3" t="s">
        <v>5932</v>
      </c>
      <c r="O2628" s="3">
        <v>500</v>
      </c>
      <c r="P2628" s="3" t="s">
        <v>76</v>
      </c>
      <c r="Q2628" s="3">
        <v>5</v>
      </c>
      <c r="R2628" s="3" t="s">
        <v>48</v>
      </c>
      <c r="S2628" s="10" t="s">
        <v>18</v>
      </c>
      <c r="T2628" s="3" t="s">
        <v>20</v>
      </c>
      <c r="U2628" s="38">
        <v>2.1</v>
      </c>
      <c r="V2628" s="38">
        <v>2.1</v>
      </c>
      <c r="W2628" s="38">
        <v>2.1</v>
      </c>
      <c r="X2628" s="3" t="s">
        <v>20</v>
      </c>
      <c r="Y2628" s="12"/>
      <c r="Z2628" s="1">
        <v>0</v>
      </c>
      <c r="AA2628" s="9">
        <v>5.33</v>
      </c>
      <c r="AB2628" s="9"/>
      <c r="AC2628" s="50"/>
      <c r="AD2628" s="50"/>
      <c r="AE2628" s="39">
        <v>6.79</v>
      </c>
      <c r="AF2628" s="11">
        <f>IF(Z2628=2,AE2628*1.08,IF(AE2628&lt;=10,(AE2628*1.09),IF(AE2628&lt;=50,(10*1.09)+((AE2628-10)*1.08),IF(AE2628&lt;=100,(10*1.09)+((50-10)*1.08)+((AE2628-50)*1.07),IF(AE2628&lt;=200,(10*1.09)+((50-10)*1.08)+((100-50)*1.07)+((AE2628-100)*1.04),(10*1.09)+((50-10)*1.08)+((100-50)*1.07)+((200-100)*1.04)+((AE2628-200)*1.02))))))</f>
        <v>7.4011000000000005</v>
      </c>
      <c r="AG2628" s="11">
        <f>IF(Z2628=1,AF2628*1.08,IF(Z2628=4,AF2628*1.08,IF(Z2628=2,0,IF(AE2628&lt;=100,(AF2628*1.25),IF(AE2628&lt;=200,134.5+((AE2628-100)*1.04*1.16),255.14+((AE2628-200)*1.02*1.12))))))</f>
        <v>9.2513750000000012</v>
      </c>
      <c r="AH2628" s="11">
        <f>IF(Z2628=1,0,IF(Z2628=4,0,(AG2628*1.08)))</f>
        <v>9.9914850000000026</v>
      </c>
      <c r="AI2628" s="9">
        <f>TRUNC(AF2628,2)</f>
        <v>7.4</v>
      </c>
      <c r="AJ2628" s="9">
        <f>TRUNC(AG2628,2)</f>
        <v>9.25</v>
      </c>
      <c r="AK2628" s="9">
        <f>TRUNC(AH2628,2)</f>
        <v>9.99</v>
      </c>
      <c r="AL2628" s="13">
        <v>44170</v>
      </c>
      <c r="AM2628" s="13">
        <v>44187</v>
      </c>
      <c r="AN2628" s="13" t="s">
        <v>6546</v>
      </c>
    </row>
    <row r="2629" spans="1:40" ht="57" customHeight="1" x14ac:dyDescent="0.25">
      <c r="A2629" s="1">
        <v>8699606756569</v>
      </c>
      <c r="B2629" s="1" t="s">
        <v>917</v>
      </c>
      <c r="C2629" s="1" t="s">
        <v>918</v>
      </c>
      <c r="D2629" s="2" t="s">
        <v>150</v>
      </c>
      <c r="E2629" s="3" t="s">
        <v>133</v>
      </c>
      <c r="F2629" s="3">
        <v>4</v>
      </c>
      <c r="G2629" s="2">
        <v>1</v>
      </c>
      <c r="H2629" s="3">
        <v>3</v>
      </c>
      <c r="I2629" s="3"/>
      <c r="J2629" s="3"/>
      <c r="K2629" s="3"/>
      <c r="L2629" s="4" t="s">
        <v>5837</v>
      </c>
      <c r="M2629" s="4" t="s">
        <v>436</v>
      </c>
      <c r="N2629" s="3" t="s">
        <v>5948</v>
      </c>
      <c r="O2629" s="3">
        <v>500</v>
      </c>
      <c r="P2629" s="3" t="s">
        <v>76</v>
      </c>
      <c r="Q2629" s="3">
        <v>5</v>
      </c>
      <c r="R2629" s="3" t="s">
        <v>48</v>
      </c>
      <c r="S2629" s="10" t="s">
        <v>18</v>
      </c>
      <c r="T2629" s="3" t="s">
        <v>20</v>
      </c>
      <c r="U2629" s="38">
        <v>2.31</v>
      </c>
      <c r="V2629" s="38">
        <v>2.31</v>
      </c>
      <c r="W2629" s="38">
        <v>2.31</v>
      </c>
      <c r="X2629" s="11" t="s">
        <v>20</v>
      </c>
      <c r="Y2629" s="12"/>
      <c r="Z2629" s="1">
        <v>0</v>
      </c>
      <c r="AA2629" s="9">
        <v>7.84</v>
      </c>
      <c r="AB2629" s="9"/>
      <c r="AC2629" s="50"/>
      <c r="AD2629" s="50"/>
      <c r="AE2629" s="39">
        <v>8.5</v>
      </c>
      <c r="AF2629" s="11">
        <f>IF(Z2629=2,AE2629*1.08,IF(AE2629&lt;=10,(AE2629*1.09),IF(AE2629&lt;=50,(10*1.09)+((AE2629-10)*1.08),IF(AE2629&lt;=100,(10*1.09)+((50-10)*1.08)+((AE2629-50)*1.07),IF(AE2629&lt;=200,(10*1.09)+((50-10)*1.08)+((100-50)*1.07)+((AE2629-100)*1.04),(10*1.09)+((50-10)*1.08)+((100-50)*1.07)+((200-100)*1.04)+((AE2629-200)*1.02))))))</f>
        <v>9.2650000000000006</v>
      </c>
      <c r="AG2629" s="11">
        <f>IF(Z2629=1,AF2629*1.08,IF(Z2629=4,AF2629*1.08,IF(Z2629=2,0,IF(AE2629&lt;=100,(AF2629*1.25),IF(AE2629&lt;=200,134.5+((AE2629-100)*1.04*1.16),255.14+((AE2629-200)*1.02*1.12))))))</f>
        <v>11.581250000000001</v>
      </c>
      <c r="AH2629" s="11">
        <f>IF(Z2629=1,0,IF(Z2629=4,0,(AG2629*1.08)))</f>
        <v>12.507750000000001</v>
      </c>
      <c r="AI2629" s="9">
        <f>TRUNC(AF2629,2)</f>
        <v>9.26</v>
      </c>
      <c r="AJ2629" s="9">
        <f>TRUNC(AG2629,2)</f>
        <v>11.58</v>
      </c>
      <c r="AK2629" s="9">
        <f>TRUNC(AH2629,2)</f>
        <v>12.5</v>
      </c>
      <c r="AL2629" s="13">
        <v>44170</v>
      </c>
      <c r="AM2629" s="13">
        <v>44187</v>
      </c>
      <c r="AN2629" s="13" t="s">
        <v>6546</v>
      </c>
    </row>
    <row r="2630" spans="1:40" ht="57" customHeight="1" x14ac:dyDescent="0.25">
      <c r="A2630" s="1">
        <v>8699606756927</v>
      </c>
      <c r="B2630" s="1" t="s">
        <v>917</v>
      </c>
      <c r="C2630" s="1" t="s">
        <v>918</v>
      </c>
      <c r="D2630" s="2" t="s">
        <v>150</v>
      </c>
      <c r="E2630" s="3" t="s">
        <v>133</v>
      </c>
      <c r="F2630" s="3">
        <v>4</v>
      </c>
      <c r="G2630" s="2">
        <v>1</v>
      </c>
      <c r="H2630" s="3">
        <v>3</v>
      </c>
      <c r="I2630" s="3"/>
      <c r="J2630" s="3"/>
      <c r="K2630" s="3"/>
      <c r="L2630" s="4" t="s">
        <v>5837</v>
      </c>
      <c r="M2630" s="4" t="s">
        <v>436</v>
      </c>
      <c r="N2630" s="3" t="s">
        <v>5948</v>
      </c>
      <c r="O2630" s="3">
        <v>500</v>
      </c>
      <c r="P2630" s="3" t="s">
        <v>76</v>
      </c>
      <c r="Q2630" s="3">
        <v>5</v>
      </c>
      <c r="R2630" s="3" t="s">
        <v>48</v>
      </c>
      <c r="S2630" s="10" t="s">
        <v>18</v>
      </c>
      <c r="T2630" s="3" t="s">
        <v>20</v>
      </c>
      <c r="U2630" s="38">
        <v>2.31</v>
      </c>
      <c r="V2630" s="38">
        <v>2.31</v>
      </c>
      <c r="W2630" s="38">
        <v>2.31</v>
      </c>
      <c r="X2630" s="11" t="s">
        <v>20</v>
      </c>
      <c r="Y2630" s="12"/>
      <c r="Z2630" s="1">
        <v>0</v>
      </c>
      <c r="AA2630" s="9">
        <v>7.84</v>
      </c>
      <c r="AB2630" s="9"/>
      <c r="AC2630" s="50"/>
      <c r="AD2630" s="50"/>
      <c r="AE2630" s="39">
        <v>8.5</v>
      </c>
      <c r="AF2630" s="11">
        <f>IF(Z2630=2,AE2630*1.08,IF(AE2630&lt;=10,(AE2630*1.09),IF(AE2630&lt;=50,(10*1.09)+((AE2630-10)*1.08),IF(AE2630&lt;=100,(10*1.09)+((50-10)*1.08)+((AE2630-50)*1.07),IF(AE2630&lt;=200,(10*1.09)+((50-10)*1.08)+((100-50)*1.07)+((AE2630-100)*1.04),(10*1.09)+((50-10)*1.08)+((100-50)*1.07)+((200-100)*1.04)+((AE2630-200)*1.02))))))</f>
        <v>9.2650000000000006</v>
      </c>
      <c r="AG2630" s="11">
        <f>IF(Z2630=1,AF2630*1.08,IF(Z2630=4,AF2630*1.08,IF(Z2630=2,0,IF(AE2630&lt;=100,(AF2630*1.25),IF(AE2630&lt;=200,134.5+((AE2630-100)*1.04*1.16),255.14+((AE2630-200)*1.02*1.12))))))</f>
        <v>11.581250000000001</v>
      </c>
      <c r="AH2630" s="11">
        <f>IF(Z2630=1,0,IF(Z2630=4,0,(AG2630*1.08)))</f>
        <v>12.507750000000001</v>
      </c>
      <c r="AI2630" s="9">
        <f>TRUNC(AF2630,2)</f>
        <v>9.26</v>
      </c>
      <c r="AJ2630" s="9">
        <f>TRUNC(AG2630,2)</f>
        <v>11.58</v>
      </c>
      <c r="AK2630" s="9">
        <f>TRUNC(AH2630,2)</f>
        <v>12.5</v>
      </c>
      <c r="AL2630" s="13">
        <v>44170</v>
      </c>
      <c r="AM2630" s="13">
        <v>44187</v>
      </c>
      <c r="AN2630" s="13" t="s">
        <v>6546</v>
      </c>
    </row>
    <row r="2631" spans="1:40" ht="57" customHeight="1" x14ac:dyDescent="0.25">
      <c r="A2631" s="1">
        <v>8680199599701</v>
      </c>
      <c r="B2631" s="1" t="s">
        <v>962</v>
      </c>
      <c r="C2631" s="1" t="s">
        <v>963</v>
      </c>
      <c r="D2631" s="2" t="s">
        <v>150</v>
      </c>
      <c r="E2631" s="3" t="s">
        <v>133</v>
      </c>
      <c r="F2631" s="27">
        <v>0</v>
      </c>
      <c r="G2631" s="29">
        <v>7</v>
      </c>
      <c r="H2631" s="27">
        <v>3</v>
      </c>
      <c r="I2631" s="3"/>
      <c r="J2631" s="3"/>
      <c r="K2631" s="3"/>
      <c r="L2631" s="4" t="s">
        <v>5900</v>
      </c>
      <c r="M2631" s="4" t="s">
        <v>964</v>
      </c>
      <c r="N2631" s="3" t="s">
        <v>5928</v>
      </c>
      <c r="O2631" s="17">
        <v>150000</v>
      </c>
      <c r="P2631" s="3" t="s">
        <v>261</v>
      </c>
      <c r="Q2631" s="3">
        <v>10</v>
      </c>
      <c r="R2631" s="3" t="s">
        <v>48</v>
      </c>
      <c r="S2631" s="10" t="s">
        <v>18</v>
      </c>
      <c r="T2631" s="3" t="s">
        <v>20</v>
      </c>
      <c r="U2631" s="38">
        <v>4.17</v>
      </c>
      <c r="V2631" s="38">
        <v>4.17</v>
      </c>
      <c r="W2631" s="38">
        <v>4.17</v>
      </c>
      <c r="X2631" s="11" t="s">
        <v>20</v>
      </c>
      <c r="Y2631" s="12"/>
      <c r="Z2631" s="1">
        <v>0</v>
      </c>
      <c r="AA2631" s="9">
        <v>13.05</v>
      </c>
      <c r="AB2631" s="9"/>
      <c r="AC2631" s="50"/>
      <c r="AD2631" s="50"/>
      <c r="AE2631" s="39">
        <v>14.61</v>
      </c>
      <c r="AF2631" s="11">
        <f>IF(Z2631=2,AE2631*1.08,IF(AE2631&lt;=10,(AE2631*1.09),IF(AE2631&lt;=50,(10*1.09)+((AE2631-10)*1.08),IF(AE2631&lt;=100,(10*1.09)+((50-10)*1.08)+((AE2631-50)*1.07),IF(AE2631&lt;=200,(10*1.09)+((50-10)*1.08)+((100-50)*1.07)+((AE2631-100)*1.04),(10*1.09)+((50-10)*1.08)+((100-50)*1.07)+((200-100)*1.04)+((AE2631-200)*1.02))))))</f>
        <v>15.8788</v>
      </c>
      <c r="AG2631" s="11">
        <f>IF(Z2631=1,AF2631*1.08,IF(Z2631=4,AF2631*1.08,IF(Z2631=2,0,IF(AE2631&lt;=100,(AF2631*1.25),IF(AE2631&lt;=200,134.5+((AE2631-100)*1.04*1.16),255.14+((AE2631-200)*1.02*1.12))))))</f>
        <v>19.848500000000001</v>
      </c>
      <c r="AH2631" s="11">
        <f>IF(Z2631=1,0,IF(Z2631=4,0,(AG2631*1.08)))</f>
        <v>21.436380000000003</v>
      </c>
      <c r="AI2631" s="9">
        <f>TRUNC(AF2631,2)</f>
        <v>15.87</v>
      </c>
      <c r="AJ2631" s="9">
        <f>TRUNC(AG2631,2)</f>
        <v>19.84</v>
      </c>
      <c r="AK2631" s="9">
        <f>TRUNC(AH2631,2)</f>
        <v>21.43</v>
      </c>
      <c r="AL2631" s="13">
        <v>44170</v>
      </c>
      <c r="AM2631" s="13">
        <v>44187</v>
      </c>
      <c r="AN2631" s="13" t="s">
        <v>6546</v>
      </c>
    </row>
    <row r="2632" spans="1:40" ht="57" customHeight="1" x14ac:dyDescent="0.25">
      <c r="A2632" s="1">
        <v>8699591590032</v>
      </c>
      <c r="B2632" s="1" t="s">
        <v>962</v>
      </c>
      <c r="C2632" s="1" t="s">
        <v>963</v>
      </c>
      <c r="D2632" s="2" t="s">
        <v>150</v>
      </c>
      <c r="E2632" s="3" t="s">
        <v>133</v>
      </c>
      <c r="F2632" s="3">
        <v>4</v>
      </c>
      <c r="G2632" s="2">
        <v>1</v>
      </c>
      <c r="H2632" s="3">
        <v>3</v>
      </c>
      <c r="I2632" s="3"/>
      <c r="J2632" s="3"/>
      <c r="K2632" s="3"/>
      <c r="L2632" s="4" t="s">
        <v>4635</v>
      </c>
      <c r="M2632" s="4" t="s">
        <v>964</v>
      </c>
      <c r="N2632" s="3" t="s">
        <v>5950</v>
      </c>
      <c r="O2632" s="3">
        <v>50000</v>
      </c>
      <c r="P2632" s="3" t="s">
        <v>261</v>
      </c>
      <c r="Q2632" s="3">
        <v>15</v>
      </c>
      <c r="R2632" s="3" t="s">
        <v>48</v>
      </c>
      <c r="S2632" s="10" t="s">
        <v>18</v>
      </c>
      <c r="T2632" s="3" t="s">
        <v>20</v>
      </c>
      <c r="U2632" s="38">
        <v>1.8</v>
      </c>
      <c r="V2632" s="38">
        <v>1.8</v>
      </c>
      <c r="W2632" s="38">
        <v>1.8</v>
      </c>
      <c r="X2632" s="11" t="s">
        <v>20</v>
      </c>
      <c r="Y2632" s="12"/>
      <c r="Z2632" s="1">
        <v>0</v>
      </c>
      <c r="AA2632" s="9">
        <v>6.66</v>
      </c>
      <c r="AB2632" s="9"/>
      <c r="AC2632" s="50"/>
      <c r="AD2632" s="50"/>
      <c r="AE2632" s="39">
        <v>6.83</v>
      </c>
      <c r="AF2632" s="11">
        <f>IF(Z2632=2,AE2632*1.08,IF(AE2632&lt;=10,(AE2632*1.09),IF(AE2632&lt;=50,(10*1.09)+((AE2632-10)*1.08),IF(AE2632&lt;=100,(10*1.09)+((50-10)*1.08)+((AE2632-50)*1.07),IF(AE2632&lt;=200,(10*1.09)+((50-10)*1.08)+((100-50)*1.07)+((AE2632-100)*1.04),(10*1.09)+((50-10)*1.08)+((100-50)*1.07)+((200-100)*1.04)+((AE2632-200)*1.02))))))</f>
        <v>7.444700000000001</v>
      </c>
      <c r="AG2632" s="11">
        <f>IF(Z2632=1,AF2632*1.08,IF(Z2632=4,AF2632*1.08,IF(Z2632=2,0,IF(AE2632&lt;=100,(AF2632*1.25),IF(AE2632&lt;=200,134.5+((AE2632-100)*1.04*1.16),255.14+((AE2632-200)*1.02*1.12))))))</f>
        <v>9.3058750000000003</v>
      </c>
      <c r="AH2632" s="11">
        <f>IF(Z2632=1,0,IF(Z2632=4,0,(AG2632*1.08)))</f>
        <v>10.050345000000002</v>
      </c>
      <c r="AI2632" s="9">
        <f>TRUNC(AF2632,2)</f>
        <v>7.44</v>
      </c>
      <c r="AJ2632" s="9">
        <f>TRUNC(AG2632,2)</f>
        <v>9.3000000000000007</v>
      </c>
      <c r="AK2632" s="9">
        <f>TRUNC(AH2632,2)</f>
        <v>10.050000000000001</v>
      </c>
      <c r="AL2632" s="13">
        <v>44170</v>
      </c>
      <c r="AM2632" s="13">
        <v>44187</v>
      </c>
      <c r="AN2632" s="13" t="s">
        <v>6546</v>
      </c>
    </row>
    <row r="2633" spans="1:40" ht="57" customHeight="1" x14ac:dyDescent="0.25">
      <c r="A2633" s="1">
        <v>8699514590187</v>
      </c>
      <c r="B2633" s="1" t="s">
        <v>962</v>
      </c>
      <c r="C2633" s="1" t="s">
        <v>963</v>
      </c>
      <c r="D2633" s="2" t="s">
        <v>150</v>
      </c>
      <c r="E2633" s="3" t="s">
        <v>133</v>
      </c>
      <c r="F2633" s="3">
        <v>4</v>
      </c>
      <c r="G2633" s="2">
        <v>1</v>
      </c>
      <c r="H2633" s="27">
        <v>3</v>
      </c>
      <c r="I2633" s="3"/>
      <c r="J2633" s="3"/>
      <c r="K2633" s="3"/>
      <c r="L2633" s="4" t="s">
        <v>6178</v>
      </c>
      <c r="M2633" s="4" t="s">
        <v>964</v>
      </c>
      <c r="N2633" s="3" t="s">
        <v>5962</v>
      </c>
      <c r="O2633" s="3">
        <v>50000</v>
      </c>
      <c r="P2633" s="3" t="s">
        <v>261</v>
      </c>
      <c r="Q2633" s="3">
        <v>15</v>
      </c>
      <c r="R2633" s="3" t="s">
        <v>48</v>
      </c>
      <c r="S2633" s="10" t="s">
        <v>18</v>
      </c>
      <c r="T2633" s="3" t="s">
        <v>20</v>
      </c>
      <c r="U2633" s="38">
        <v>2</v>
      </c>
      <c r="V2633" s="38">
        <v>2</v>
      </c>
      <c r="W2633" s="38">
        <v>2</v>
      </c>
      <c r="X2633" s="11" t="s">
        <v>20</v>
      </c>
      <c r="Y2633" s="12"/>
      <c r="Z2633" s="1">
        <v>0</v>
      </c>
      <c r="AA2633" s="9">
        <v>6.66</v>
      </c>
      <c r="AB2633" s="9"/>
      <c r="AC2633" s="50"/>
      <c r="AD2633" s="50"/>
      <c r="AE2633" s="39">
        <v>7.32</v>
      </c>
      <c r="AF2633" s="11">
        <f>IF(Z2633=2,AE2633*1.08,IF(AE2633&lt;=10,(AE2633*1.09),IF(AE2633&lt;=50,(10*1.09)+((AE2633-10)*1.08),IF(AE2633&lt;=100,(10*1.09)+((50-10)*1.08)+((AE2633-50)*1.07),IF(AE2633&lt;=200,(10*1.09)+((50-10)*1.08)+((100-50)*1.07)+((AE2633-100)*1.04),(10*1.09)+((50-10)*1.08)+((100-50)*1.07)+((200-100)*1.04)+((AE2633-200)*1.02))))))</f>
        <v>7.9788000000000006</v>
      </c>
      <c r="AG2633" s="11">
        <f>IF(Z2633=1,AF2633*1.08,IF(Z2633=4,AF2633*1.08,IF(Z2633=2,0,IF(AE2633&lt;=100,(AF2633*1.25),IF(AE2633&lt;=200,134.5+((AE2633-100)*1.04*1.16),255.14+((AE2633-200)*1.02*1.12))))))</f>
        <v>9.9735000000000014</v>
      </c>
      <c r="AH2633" s="11">
        <f>IF(Z2633=1,0,IF(Z2633=4,0,(AG2633*1.08)))</f>
        <v>10.771380000000002</v>
      </c>
      <c r="AI2633" s="9">
        <f>TRUNC(AF2633,2)</f>
        <v>7.97</v>
      </c>
      <c r="AJ2633" s="9">
        <f>TRUNC(AG2633,2)</f>
        <v>9.9700000000000006</v>
      </c>
      <c r="AK2633" s="9">
        <f>TRUNC(AH2633,2)</f>
        <v>10.77</v>
      </c>
      <c r="AL2633" s="13">
        <v>44170</v>
      </c>
      <c r="AM2633" s="13">
        <v>44187</v>
      </c>
      <c r="AN2633" s="13" t="s">
        <v>6546</v>
      </c>
    </row>
    <row r="2634" spans="1:40" ht="57" customHeight="1" x14ac:dyDescent="0.25">
      <c r="A2634" s="1">
        <v>8680352591139</v>
      </c>
      <c r="B2634" s="1" t="s">
        <v>962</v>
      </c>
      <c r="C2634" s="1" t="s">
        <v>963</v>
      </c>
      <c r="D2634" s="2" t="s">
        <v>150</v>
      </c>
      <c r="E2634" s="3" t="s">
        <v>133</v>
      </c>
      <c r="F2634" s="27">
        <v>4</v>
      </c>
      <c r="G2634" s="29">
        <v>7</v>
      </c>
      <c r="H2634" s="27">
        <v>3</v>
      </c>
      <c r="I2634" s="3"/>
      <c r="J2634" s="3"/>
      <c r="K2634" s="3"/>
      <c r="L2634" s="4" t="s">
        <v>4426</v>
      </c>
      <c r="M2634" s="4" t="s">
        <v>964</v>
      </c>
      <c r="N2634" s="3" t="s">
        <v>6071</v>
      </c>
      <c r="O2634" s="17">
        <v>150000</v>
      </c>
      <c r="P2634" s="3" t="s">
        <v>261</v>
      </c>
      <c r="Q2634" s="3">
        <v>10</v>
      </c>
      <c r="R2634" s="3" t="s">
        <v>48</v>
      </c>
      <c r="S2634" s="10" t="s">
        <v>18</v>
      </c>
      <c r="T2634" s="3" t="s">
        <v>20</v>
      </c>
      <c r="U2634" s="38">
        <v>4.1500000000000004</v>
      </c>
      <c r="V2634" s="38">
        <v>4.1500000000000004</v>
      </c>
      <c r="W2634" s="38">
        <v>4.1500000000000004</v>
      </c>
      <c r="X2634" s="11" t="s">
        <v>20</v>
      </c>
      <c r="Y2634" s="12"/>
      <c r="Z2634" s="1">
        <v>0</v>
      </c>
      <c r="AA2634" s="9">
        <v>13.05</v>
      </c>
      <c r="AB2634" s="9"/>
      <c r="AC2634" s="50"/>
      <c r="AD2634" s="50"/>
      <c r="AE2634" s="39">
        <v>13.17</v>
      </c>
      <c r="AF2634" s="11">
        <f>IF(Z2634=2,AE2634*1.08,IF(AE2634&lt;=10,(AE2634*1.09),IF(AE2634&lt;=50,(10*1.09)+((AE2634-10)*1.08),IF(AE2634&lt;=100,(10*1.09)+((50-10)*1.08)+((AE2634-50)*1.07),IF(AE2634&lt;=200,(10*1.09)+((50-10)*1.08)+((100-50)*1.07)+((AE2634-100)*1.04),(10*1.09)+((50-10)*1.08)+((100-50)*1.07)+((200-100)*1.04)+((AE2634-200)*1.02))))))</f>
        <v>14.323600000000001</v>
      </c>
      <c r="AG2634" s="11">
        <f>IF(Z2634=1,AF2634*1.08,IF(Z2634=4,AF2634*1.08,IF(Z2634=2,0,IF(AE2634&lt;=100,(AF2634*1.25),IF(AE2634&lt;=200,134.5+((AE2634-100)*1.04*1.16),255.14+((AE2634-200)*1.02*1.12))))))</f>
        <v>17.904500000000002</v>
      </c>
      <c r="AH2634" s="11">
        <f>IF(Z2634=1,0,IF(Z2634=4,0,(AG2634*1.08)))</f>
        <v>19.336860000000005</v>
      </c>
      <c r="AI2634" s="9">
        <f>TRUNC(AF2634,2)</f>
        <v>14.32</v>
      </c>
      <c r="AJ2634" s="9">
        <f>TRUNC(AG2634,2)</f>
        <v>17.899999999999999</v>
      </c>
      <c r="AK2634" s="9">
        <f>TRUNC(AH2634,2)</f>
        <v>19.329999999999998</v>
      </c>
      <c r="AL2634" s="13">
        <v>44170</v>
      </c>
      <c r="AM2634" s="13">
        <v>44187</v>
      </c>
      <c r="AN2634" s="13" t="s">
        <v>6546</v>
      </c>
    </row>
    <row r="2635" spans="1:40" ht="57" customHeight="1" x14ac:dyDescent="0.25">
      <c r="A2635" s="1">
        <v>8680080590602</v>
      </c>
      <c r="B2635" s="1" t="s">
        <v>962</v>
      </c>
      <c r="C2635" s="1" t="s">
        <v>963</v>
      </c>
      <c r="D2635" s="2" t="s">
        <v>150</v>
      </c>
      <c r="E2635" s="3" t="s">
        <v>133</v>
      </c>
      <c r="F2635" s="3">
        <v>4</v>
      </c>
      <c r="G2635" s="29">
        <v>7</v>
      </c>
      <c r="H2635" s="27">
        <v>3</v>
      </c>
      <c r="I2635" s="3"/>
      <c r="J2635" s="3"/>
      <c r="K2635" s="3"/>
      <c r="L2635" s="4" t="s">
        <v>5428</v>
      </c>
      <c r="M2635" s="4" t="s">
        <v>964</v>
      </c>
      <c r="N2635" s="3" t="s">
        <v>5928</v>
      </c>
      <c r="O2635" s="17">
        <v>150000</v>
      </c>
      <c r="P2635" s="3" t="s">
        <v>261</v>
      </c>
      <c r="Q2635" s="3">
        <v>10</v>
      </c>
      <c r="R2635" s="3" t="s">
        <v>48</v>
      </c>
      <c r="S2635" s="10" t="s">
        <v>18</v>
      </c>
      <c r="T2635" s="3" t="s">
        <v>20</v>
      </c>
      <c r="U2635" s="38">
        <v>4.09</v>
      </c>
      <c r="V2635" s="38">
        <v>4.09</v>
      </c>
      <c r="W2635" s="38">
        <v>4.09</v>
      </c>
      <c r="X2635" s="11" t="s">
        <v>20</v>
      </c>
      <c r="Y2635" s="12"/>
      <c r="Z2635" s="1">
        <v>0</v>
      </c>
      <c r="AA2635" s="9">
        <v>12.39</v>
      </c>
      <c r="AB2635" s="9"/>
      <c r="AC2635" s="50"/>
      <c r="AD2635" s="50"/>
      <c r="AE2635" s="39">
        <v>12.79</v>
      </c>
      <c r="AF2635" s="11">
        <f>IF(Z2635=2,AE2635*1.08,IF(AE2635&lt;=10,(AE2635*1.09),IF(AE2635&lt;=50,(10*1.09)+((AE2635-10)*1.08),IF(AE2635&lt;=100,(10*1.09)+((50-10)*1.08)+((AE2635-50)*1.07),IF(AE2635&lt;=200,(10*1.09)+((50-10)*1.08)+((100-50)*1.07)+((AE2635-100)*1.04),(10*1.09)+((50-10)*1.08)+((100-50)*1.07)+((200-100)*1.04)+((AE2635-200)*1.02))))))</f>
        <v>13.9132</v>
      </c>
      <c r="AG2635" s="11">
        <f>IF(Z2635=1,AF2635*1.08,IF(Z2635=4,AF2635*1.08,IF(Z2635=2,0,IF(AE2635&lt;=100,(AF2635*1.25),IF(AE2635&lt;=200,134.5+((AE2635-100)*1.04*1.16),255.14+((AE2635-200)*1.02*1.12))))))</f>
        <v>17.391500000000001</v>
      </c>
      <c r="AH2635" s="11">
        <f>IF(Z2635=1,0,IF(Z2635=4,0,(AG2635*1.08)))</f>
        <v>18.782820000000001</v>
      </c>
      <c r="AI2635" s="9">
        <f>TRUNC(AF2635,2)</f>
        <v>13.91</v>
      </c>
      <c r="AJ2635" s="9">
        <f>TRUNC(AG2635,2)</f>
        <v>17.39</v>
      </c>
      <c r="AK2635" s="9">
        <f>TRUNC(AH2635,2)</f>
        <v>18.78</v>
      </c>
      <c r="AL2635" s="13">
        <v>44170</v>
      </c>
      <c r="AM2635" s="13">
        <v>44187</v>
      </c>
      <c r="AN2635" s="13" t="s">
        <v>6546</v>
      </c>
    </row>
    <row r="2636" spans="1:40" ht="57" customHeight="1" x14ac:dyDescent="0.25">
      <c r="A2636" s="1">
        <v>8699788751659</v>
      </c>
      <c r="B2636" s="1" t="s">
        <v>3344</v>
      </c>
      <c r="C2636" s="1" t="s">
        <v>3345</v>
      </c>
      <c r="D2636" s="2" t="s">
        <v>150</v>
      </c>
      <c r="E2636" s="3" t="s">
        <v>133</v>
      </c>
      <c r="F2636" s="3">
        <v>4</v>
      </c>
      <c r="G2636" s="3">
        <v>2</v>
      </c>
      <c r="H2636" s="27">
        <v>3</v>
      </c>
      <c r="I2636" s="3"/>
      <c r="J2636" s="3"/>
      <c r="K2636" s="3"/>
      <c r="L2636" s="4" t="s">
        <v>3346</v>
      </c>
      <c r="M2636" s="4" t="s">
        <v>994</v>
      </c>
      <c r="N2636" s="3" t="s">
        <v>5936</v>
      </c>
      <c r="O2636" s="3">
        <v>300</v>
      </c>
      <c r="P2636" s="3" t="s">
        <v>76</v>
      </c>
      <c r="Q2636" s="3">
        <v>5</v>
      </c>
      <c r="R2636" s="3" t="s">
        <v>48</v>
      </c>
      <c r="S2636" s="10" t="s">
        <v>18</v>
      </c>
      <c r="T2636" s="3" t="s">
        <v>20</v>
      </c>
      <c r="U2636" s="38">
        <v>1.58</v>
      </c>
      <c r="V2636" s="38">
        <v>1.58</v>
      </c>
      <c r="W2636" s="38">
        <v>1.58</v>
      </c>
      <c r="X2636" s="11" t="s">
        <v>20</v>
      </c>
      <c r="Y2636" s="12"/>
      <c r="Z2636" s="1">
        <v>0</v>
      </c>
      <c r="AA2636" s="9">
        <v>4.58</v>
      </c>
      <c r="AB2636" s="9"/>
      <c r="AC2636" s="50"/>
      <c r="AD2636" s="50"/>
      <c r="AE2636" s="39">
        <v>5.83</v>
      </c>
      <c r="AF2636" s="11">
        <f>IF(Z2636=2,AE2636*1.08,IF(AE2636&lt;=10,(AE2636*1.09),IF(AE2636&lt;=50,(10*1.09)+((AE2636-10)*1.08),IF(AE2636&lt;=100,(10*1.09)+((50-10)*1.08)+((AE2636-50)*1.07),IF(AE2636&lt;=200,(10*1.09)+((50-10)*1.08)+((100-50)*1.07)+((AE2636-100)*1.04),(10*1.09)+((50-10)*1.08)+((100-50)*1.07)+((200-100)*1.04)+((AE2636-200)*1.02))))))</f>
        <v>6.3547000000000002</v>
      </c>
      <c r="AG2636" s="11">
        <f>IF(Z2636=1,AF2636*1.08,IF(Z2636=2,0,IF(AE2636&lt;=100,(AF2636*1.25),IF(AE2636&lt;=200,134.5+((AE2636-100)*1.04*1.16),255.14+((AE2636-200)*1.02*1.12)))))</f>
        <v>7.9433750000000005</v>
      </c>
      <c r="AH2636" s="11">
        <f>IF(Z2636=1,0,(AG2636*1.08))</f>
        <v>8.5788450000000012</v>
      </c>
      <c r="AI2636" s="9">
        <f>TRUNC(AF2636,2)</f>
        <v>6.35</v>
      </c>
      <c r="AJ2636" s="9">
        <f>TRUNC(AG2636,2)</f>
        <v>7.94</v>
      </c>
      <c r="AK2636" s="9">
        <f>TRUNC(AH2636,2)</f>
        <v>8.57</v>
      </c>
      <c r="AL2636" s="13">
        <v>44170</v>
      </c>
      <c r="AM2636" s="13">
        <v>44187</v>
      </c>
      <c r="AN2636" s="13" t="s">
        <v>6546</v>
      </c>
    </row>
    <row r="2637" spans="1:40" ht="57" customHeight="1" x14ac:dyDescent="0.25">
      <c r="A2637" s="1">
        <v>8699828770428</v>
      </c>
      <c r="B2637" s="1" t="s">
        <v>1046</v>
      </c>
      <c r="C2637" s="1" t="s">
        <v>1047</v>
      </c>
      <c r="D2637" s="2" t="s">
        <v>150</v>
      </c>
      <c r="E2637" s="3" t="s">
        <v>133</v>
      </c>
      <c r="F2637" s="3">
        <v>0</v>
      </c>
      <c r="G2637" s="2">
        <v>1</v>
      </c>
      <c r="H2637" s="3">
        <v>3</v>
      </c>
      <c r="I2637" s="3"/>
      <c r="J2637" s="3"/>
      <c r="K2637" s="3"/>
      <c r="L2637" s="4" t="s">
        <v>4513</v>
      </c>
      <c r="M2637" s="4" t="s">
        <v>1050</v>
      </c>
      <c r="N2637" s="3" t="s">
        <v>5953</v>
      </c>
      <c r="O2637" s="3">
        <v>25000</v>
      </c>
      <c r="P2637" s="3" t="s">
        <v>261</v>
      </c>
      <c r="Q2637" s="3">
        <v>1</v>
      </c>
      <c r="R2637" s="3" t="s">
        <v>48</v>
      </c>
      <c r="S2637" s="10" t="s">
        <v>18</v>
      </c>
      <c r="T2637" s="3" t="s">
        <v>20</v>
      </c>
      <c r="U2637" s="37">
        <v>10.94</v>
      </c>
      <c r="V2637" s="37">
        <v>10.94</v>
      </c>
      <c r="W2637" s="37">
        <v>10.94</v>
      </c>
      <c r="X2637" s="11" t="s">
        <v>20</v>
      </c>
      <c r="Y2637" s="42"/>
      <c r="Z2637" s="1">
        <v>0</v>
      </c>
      <c r="AA2637" s="9">
        <v>30</v>
      </c>
      <c r="AB2637" s="9"/>
      <c r="AC2637" s="50"/>
      <c r="AD2637" s="50"/>
      <c r="AE2637" s="39">
        <v>31.81</v>
      </c>
      <c r="AF2637" s="11">
        <f>IF(Z2637=2,AE2637*1.08,IF(AE2637&lt;=10,(AE2637*1.09),IF(AE2637&lt;=50,(10*1.09)+((AE2637-10)*1.08),IF(AE2637&lt;=100,(10*1.09)+((50-10)*1.08)+((AE2637-50)*1.07),IF(AE2637&lt;=200,(10*1.09)+((50-10)*1.08)+((100-50)*1.07)+((AE2637-100)*1.04),(10*1.09)+((50-10)*1.08)+((100-50)*1.07)+((200-100)*1.04)+((AE2637-200)*1.02))))))</f>
        <v>34.454799999999999</v>
      </c>
      <c r="AG2637" s="11">
        <f>IF(Z2637=1,AF2637*1.08,IF(Z2637=4,AF2637*1.08,IF(Z2637=2,0,IF(AE2637&lt;=100,(AF2637*1.25),IF(AE2637&lt;=200,134.5+((AE2637-100)*1.04*1.16),255.14+((AE2637-200)*1.02*1.12))))))</f>
        <v>43.0685</v>
      </c>
      <c r="AH2637" s="11">
        <f>IF(Z2637=1,0,IF(Z2637=4,0,(AG2637*1.08)))</f>
        <v>46.513980000000004</v>
      </c>
      <c r="AI2637" s="9">
        <f>TRUNC(AF2637,2)</f>
        <v>34.450000000000003</v>
      </c>
      <c r="AJ2637" s="9">
        <f>TRUNC(AG2637,2)</f>
        <v>43.06</v>
      </c>
      <c r="AK2637" s="9">
        <f>TRUNC(AH2637,2)</f>
        <v>46.51</v>
      </c>
      <c r="AL2637" s="13">
        <v>44170</v>
      </c>
      <c r="AM2637" s="13">
        <v>44187</v>
      </c>
      <c r="AN2637" s="13" t="s">
        <v>6563</v>
      </c>
    </row>
    <row r="2638" spans="1:40" ht="57" customHeight="1" x14ac:dyDescent="0.25">
      <c r="A2638" s="1">
        <v>8681697750182</v>
      </c>
      <c r="B2638" s="1" t="s">
        <v>2616</v>
      </c>
      <c r="C2638" s="1" t="s">
        <v>2617</v>
      </c>
      <c r="D2638" s="2" t="s">
        <v>150</v>
      </c>
      <c r="E2638" s="3" t="s">
        <v>5731</v>
      </c>
      <c r="F2638" s="3">
        <v>0</v>
      </c>
      <c r="G2638" s="2">
        <v>1</v>
      </c>
      <c r="H2638" s="27">
        <v>3</v>
      </c>
      <c r="I2638" s="3"/>
      <c r="J2638" s="3"/>
      <c r="K2638" s="3"/>
      <c r="L2638" s="4" t="s">
        <v>4950</v>
      </c>
      <c r="M2638" s="4" t="s">
        <v>1307</v>
      </c>
      <c r="N2638" s="3" t="s">
        <v>5967</v>
      </c>
      <c r="O2638" s="3">
        <v>1</v>
      </c>
      <c r="P2638" s="3" t="s">
        <v>76</v>
      </c>
      <c r="Q2638" s="3">
        <v>5</v>
      </c>
      <c r="R2638" s="3" t="s">
        <v>48</v>
      </c>
      <c r="S2638" s="10" t="s">
        <v>18</v>
      </c>
      <c r="T2638" s="3" t="s">
        <v>20</v>
      </c>
      <c r="U2638" s="38">
        <v>53.1</v>
      </c>
      <c r="V2638" s="38">
        <v>53.1</v>
      </c>
      <c r="W2638" s="38">
        <v>53.1</v>
      </c>
      <c r="X2638" s="11" t="s">
        <v>20</v>
      </c>
      <c r="Y2638" s="12"/>
      <c r="Z2638" s="1">
        <v>0</v>
      </c>
      <c r="AA2638" s="9">
        <v>256.51</v>
      </c>
      <c r="AB2638" s="9"/>
      <c r="AC2638" s="50"/>
      <c r="AD2638" s="50"/>
      <c r="AE2638" s="39">
        <v>202.58</v>
      </c>
      <c r="AF2638" s="11">
        <f>IF(Z2638=2,AE2638*1.08,IF(AE2638&lt;=10,(AE2638*1.09),IF(AE2638&lt;=50,(10*1.09)+((AE2638-10)*1.08),IF(AE2638&lt;=100,(10*1.09)+((50-10)*1.08)+((AE2638-50)*1.07),IF(AE2638&lt;=200,(10*1.09)+((50-10)*1.08)+((100-50)*1.07)+((AE2638-100)*1.04),(10*1.09)+((50-10)*1.08)+((100-50)*1.07)+((200-100)*1.04)+((AE2638-200)*1.02))))))</f>
        <v>214.23160000000001</v>
      </c>
      <c r="AG2638" s="11">
        <f>IF(Z2638=1,AF2638*1.08,IF(Z2638=4,AF2638*1.08,IF(Z2638=2,0,IF(AE2638&lt;=100,(AF2638*1.25),IF(AE2638&lt;=200,134.5+((AE2638-100)*1.04*1.16),255.14+((AE2638-200)*1.02*1.12))))))</f>
        <v>258.08739200000002</v>
      </c>
      <c r="AH2638" s="11">
        <f>IF(Z2638=1,0,IF(Z2638=4,0,(AG2638*1.08)))</f>
        <v>278.73438336000004</v>
      </c>
      <c r="AI2638" s="9">
        <f>TRUNC(AF2638,2)</f>
        <v>214.23</v>
      </c>
      <c r="AJ2638" s="9">
        <f>TRUNC(AG2638,2)</f>
        <v>258.08</v>
      </c>
      <c r="AK2638" s="9">
        <f>TRUNC(AH2638,2)</f>
        <v>278.73</v>
      </c>
      <c r="AL2638" s="13">
        <v>44170</v>
      </c>
      <c r="AM2638" s="13">
        <v>44187</v>
      </c>
      <c r="AN2638" s="13" t="s">
        <v>6551</v>
      </c>
    </row>
    <row r="2639" spans="1:40" ht="57" customHeight="1" x14ac:dyDescent="0.25">
      <c r="A2639" s="1">
        <v>8699526000285</v>
      </c>
      <c r="B2639" s="1" t="s">
        <v>13</v>
      </c>
      <c r="C2639" s="1" t="s">
        <v>14</v>
      </c>
      <c r="D2639" s="2" t="s">
        <v>150</v>
      </c>
      <c r="E2639" s="3" t="s">
        <v>133</v>
      </c>
      <c r="F2639" s="3">
        <v>4</v>
      </c>
      <c r="G2639" s="2">
        <v>1</v>
      </c>
      <c r="H2639" s="3">
        <v>3</v>
      </c>
      <c r="I2639" s="3"/>
      <c r="J2639" s="3"/>
      <c r="K2639" s="3"/>
      <c r="L2639" s="4" t="s">
        <v>4974</v>
      </c>
      <c r="M2639" s="4" t="s">
        <v>17</v>
      </c>
      <c r="N2639" s="3" t="s">
        <v>6051</v>
      </c>
      <c r="O2639" s="3" t="s">
        <v>4975</v>
      </c>
      <c r="P2639" s="3" t="s">
        <v>221</v>
      </c>
      <c r="Q2639" s="3">
        <v>1</v>
      </c>
      <c r="R2639" s="3" t="s">
        <v>48</v>
      </c>
      <c r="S2639" s="10" t="s">
        <v>18</v>
      </c>
      <c r="T2639" s="10" t="s">
        <v>20</v>
      </c>
      <c r="U2639" s="38">
        <v>3.39</v>
      </c>
      <c r="V2639" s="38">
        <v>3.39</v>
      </c>
      <c r="W2639" s="38">
        <v>3.39</v>
      </c>
      <c r="X2639" s="11" t="s">
        <v>20</v>
      </c>
      <c r="Y2639" s="12"/>
      <c r="Z2639" s="1">
        <v>0</v>
      </c>
      <c r="AA2639" s="9">
        <v>13.14</v>
      </c>
      <c r="AB2639" s="9"/>
      <c r="AC2639" s="50"/>
      <c r="AD2639" s="50"/>
      <c r="AE2639" s="39">
        <v>12.9</v>
      </c>
      <c r="AF2639" s="11">
        <f>IF(Z2639=2,AE2639*1.08,IF(AE2639&lt;=10,(AE2639*1.09),IF(AE2639&lt;=50,(10*1.09)+((AE2639-10)*1.08),IF(AE2639&lt;=100,(10*1.09)+((50-10)*1.08)+((AE2639-50)*1.07),IF(AE2639&lt;=200,(10*1.09)+((50-10)*1.08)+((100-50)*1.07)+((AE2639-100)*1.04),(10*1.09)+((50-10)*1.08)+((100-50)*1.07)+((200-100)*1.04)+((AE2639-200)*1.02))))))</f>
        <v>14.032</v>
      </c>
      <c r="AG2639" s="11">
        <f>IF(Z2639=1,AF2639*1.08,IF(Z2639=4,AF2639*1.08,IF(Z2639=2,0,IF(AE2639&lt;=100,(AF2639*1.25),IF(AE2639&lt;=200,134.5+((AE2639-100)*1.04*1.16),255.14+((AE2639-200)*1.02*1.12))))))</f>
        <v>17.54</v>
      </c>
      <c r="AH2639" s="11">
        <f>IF(Z2639=1,0,IF(Z2639=4,0,(AG2639*1.08)))</f>
        <v>18.943200000000001</v>
      </c>
      <c r="AI2639" s="9">
        <f>TRUNC(AF2639,2)</f>
        <v>14.03</v>
      </c>
      <c r="AJ2639" s="9">
        <f>TRUNC(AG2639,2)</f>
        <v>17.54</v>
      </c>
      <c r="AK2639" s="9">
        <f>TRUNC(AH2639,2)</f>
        <v>18.940000000000001</v>
      </c>
      <c r="AL2639" s="13">
        <v>44170</v>
      </c>
      <c r="AM2639" s="13">
        <v>44187</v>
      </c>
      <c r="AN2639" s="13" t="s">
        <v>6551</v>
      </c>
    </row>
    <row r="2640" spans="1:40" ht="57" customHeight="1" x14ac:dyDescent="0.25">
      <c r="A2640" s="1">
        <v>8699526000292</v>
      </c>
      <c r="B2640" s="1" t="s">
        <v>13</v>
      </c>
      <c r="C2640" s="1" t="s">
        <v>14</v>
      </c>
      <c r="D2640" s="2" t="s">
        <v>150</v>
      </c>
      <c r="E2640" s="3" t="s">
        <v>133</v>
      </c>
      <c r="F2640" s="3">
        <v>0</v>
      </c>
      <c r="G2640" s="2">
        <v>1</v>
      </c>
      <c r="H2640" s="3">
        <v>3</v>
      </c>
      <c r="I2640" s="3"/>
      <c r="J2640" s="3"/>
      <c r="K2640" s="3"/>
      <c r="L2640" s="4" t="s">
        <v>5648</v>
      </c>
      <c r="M2640" s="4" t="s">
        <v>17</v>
      </c>
      <c r="N2640" s="3" t="s">
        <v>6051</v>
      </c>
      <c r="O2640" s="3" t="s">
        <v>4976</v>
      </c>
      <c r="P2640" s="3" t="s">
        <v>221</v>
      </c>
      <c r="Q2640" s="3">
        <v>1</v>
      </c>
      <c r="R2640" s="3" t="s">
        <v>48</v>
      </c>
      <c r="S2640" s="10" t="s">
        <v>18</v>
      </c>
      <c r="T2640" s="10" t="s">
        <v>20</v>
      </c>
      <c r="U2640" s="47">
        <v>5.07</v>
      </c>
      <c r="V2640" s="47">
        <v>5.07</v>
      </c>
      <c r="W2640" s="47">
        <v>5.07</v>
      </c>
      <c r="X2640" s="11" t="s">
        <v>20</v>
      </c>
      <c r="Y2640" s="12"/>
      <c r="Z2640" s="1">
        <v>0</v>
      </c>
      <c r="AA2640" s="9">
        <v>19.739999999999998</v>
      </c>
      <c r="AB2640" s="9"/>
      <c r="AC2640" s="50"/>
      <c r="AD2640" s="50"/>
      <c r="AE2640" s="39">
        <v>19.309999999999999</v>
      </c>
      <c r="AF2640" s="11">
        <f>IF(Z2640=2,AE2640*1.08,IF(AE2640&lt;=10,(AE2640*1.09),IF(AE2640&lt;=50,(10*1.09)+((AE2640-10)*1.08),IF(AE2640&lt;=100,(10*1.09)+((50-10)*1.08)+((AE2640-50)*1.07),IF(AE2640&lt;=200,(10*1.09)+((50-10)*1.08)+((100-50)*1.07)+((AE2640-100)*1.04),(10*1.09)+((50-10)*1.08)+((100-50)*1.07)+((200-100)*1.04)+((AE2640-200)*1.02))))))</f>
        <v>20.954799999999999</v>
      </c>
      <c r="AG2640" s="11">
        <f>IF(Z2640=1,AF2640*1.08,IF(Z2640=4,AF2640*1.08,IF(Z2640=2,0,IF(AE2640&lt;=100,(AF2640*1.25),IF(AE2640&lt;=200,134.5+((AE2640-100)*1.04*1.16),255.14+((AE2640-200)*1.02*1.12))))))</f>
        <v>26.1935</v>
      </c>
      <c r="AH2640" s="11">
        <f>IF(Z2640=1,0,IF(Z2640=4,0,(AG2640*1.08)))</f>
        <v>28.288980000000002</v>
      </c>
      <c r="AI2640" s="9">
        <f>TRUNC(AF2640,2)</f>
        <v>20.95</v>
      </c>
      <c r="AJ2640" s="9">
        <f>TRUNC(AG2640,2)</f>
        <v>26.19</v>
      </c>
      <c r="AK2640" s="9">
        <f>TRUNC(AH2640,2)</f>
        <v>28.28</v>
      </c>
      <c r="AL2640" s="13">
        <v>44170</v>
      </c>
      <c r="AM2640" s="13">
        <v>44187</v>
      </c>
      <c r="AN2640" s="13" t="s">
        <v>6551</v>
      </c>
    </row>
    <row r="2641" spans="1:40" ht="57" customHeight="1" x14ac:dyDescent="0.25">
      <c r="A2641" s="1">
        <v>8699586090110</v>
      </c>
      <c r="B2641" s="1" t="s">
        <v>741</v>
      </c>
      <c r="C2641" s="1" t="s">
        <v>742</v>
      </c>
      <c r="D2641" s="2" t="s">
        <v>44</v>
      </c>
      <c r="E2641" s="3" t="s">
        <v>5731</v>
      </c>
      <c r="F2641" s="3">
        <v>0</v>
      </c>
      <c r="G2641" s="2">
        <v>1</v>
      </c>
      <c r="H2641" s="27">
        <v>3</v>
      </c>
      <c r="I2641" s="3"/>
      <c r="J2641" s="3"/>
      <c r="K2641" s="3"/>
      <c r="L2641" s="4" t="s">
        <v>6238</v>
      </c>
      <c r="M2641" s="4" t="s">
        <v>685</v>
      </c>
      <c r="N2641" s="3" t="s">
        <v>5934</v>
      </c>
      <c r="O2641" s="3">
        <v>400</v>
      </c>
      <c r="P2641" s="3" t="s">
        <v>76</v>
      </c>
      <c r="Q2641" s="3">
        <v>10</v>
      </c>
      <c r="R2641" s="3" t="s">
        <v>48</v>
      </c>
      <c r="S2641" s="10" t="s">
        <v>18</v>
      </c>
      <c r="T2641" s="3" t="s">
        <v>20</v>
      </c>
      <c r="U2641" s="38">
        <v>7.5</v>
      </c>
      <c r="V2641" s="38">
        <v>7.5</v>
      </c>
      <c r="W2641" s="38">
        <v>7.5</v>
      </c>
      <c r="X2641" s="11" t="s">
        <v>20</v>
      </c>
      <c r="Y2641" s="12"/>
      <c r="Z2641" s="1">
        <v>0</v>
      </c>
      <c r="AA2641" s="9">
        <v>28.97</v>
      </c>
      <c r="AB2641" s="9"/>
      <c r="AC2641" s="50"/>
      <c r="AD2641" s="50"/>
      <c r="AE2641" s="39">
        <v>28.61</v>
      </c>
      <c r="AF2641" s="11">
        <f>IF(Z2641=2,AE2641*1.08,IF(AE2641&lt;=10,(AE2641*1.09),IF(AE2641&lt;=50,(10*1.09)+((AE2641-10)*1.08),IF(AE2641&lt;=100,(10*1.09)+((50-10)*1.08)+((AE2641-50)*1.07),IF(AE2641&lt;=200,(10*1.09)+((50-10)*1.08)+((100-50)*1.07)+((AE2641-100)*1.04),(10*1.09)+((50-10)*1.08)+((100-50)*1.07)+((200-100)*1.04)+((AE2641-200)*1.02))))))</f>
        <v>30.998800000000003</v>
      </c>
      <c r="AG2641" s="11">
        <f>IF(Z2641=1,AF2641*1.08,IF(Z2641=4,AF2641*1.08,IF(Z2641=2,0,IF(AE2641&lt;=100,(AF2641*1.25),IF(AE2641&lt;=200,134.5+((AE2641-100)*1.04*1.16),255.14+((AE2641-200)*1.02*1.12))))))</f>
        <v>38.748500000000007</v>
      </c>
      <c r="AH2641" s="11">
        <f>IF(Z2641=1,0,IF(Z2641=4,0,(AG2641*1.08)))</f>
        <v>41.848380000000013</v>
      </c>
      <c r="AI2641" s="9">
        <f>TRUNC(AF2641,2)</f>
        <v>30.99</v>
      </c>
      <c r="AJ2641" s="9">
        <f>TRUNC(AG2641,2)</f>
        <v>38.74</v>
      </c>
      <c r="AK2641" s="9">
        <f>TRUNC(AH2641,2)</f>
        <v>41.84</v>
      </c>
      <c r="AL2641" s="13">
        <v>44170</v>
      </c>
      <c r="AM2641" s="13">
        <v>44187</v>
      </c>
      <c r="AN2641" s="13" t="s">
        <v>6551</v>
      </c>
    </row>
    <row r="2642" spans="1:40" ht="57" customHeight="1" x14ac:dyDescent="0.25">
      <c r="A2642" s="1">
        <v>8699586092107</v>
      </c>
      <c r="B2642" s="1" t="s">
        <v>741</v>
      </c>
      <c r="C2642" s="1" t="s">
        <v>742</v>
      </c>
      <c r="D2642" s="2" t="s">
        <v>44</v>
      </c>
      <c r="E2642" s="3" t="s">
        <v>5731</v>
      </c>
      <c r="F2642" s="3">
        <v>0</v>
      </c>
      <c r="G2642" s="2">
        <v>1</v>
      </c>
      <c r="H2642" s="27">
        <v>3</v>
      </c>
      <c r="I2642" s="3"/>
      <c r="J2642" s="3"/>
      <c r="K2642" s="3"/>
      <c r="L2642" s="4" t="s">
        <v>6272</v>
      </c>
      <c r="M2642" s="4" t="s">
        <v>685</v>
      </c>
      <c r="N2642" s="3" t="s">
        <v>5934</v>
      </c>
      <c r="O2642" s="3">
        <v>400</v>
      </c>
      <c r="P2642" s="3" t="s">
        <v>76</v>
      </c>
      <c r="Q2642" s="3">
        <v>5</v>
      </c>
      <c r="R2642" s="3" t="s">
        <v>48</v>
      </c>
      <c r="S2642" s="10" t="s">
        <v>18</v>
      </c>
      <c r="T2642" s="3" t="s">
        <v>20</v>
      </c>
      <c r="U2642" s="38">
        <v>4.28</v>
      </c>
      <c r="V2642" s="38">
        <v>4.28</v>
      </c>
      <c r="W2642" s="38">
        <v>4.28</v>
      </c>
      <c r="X2642" s="11" t="s">
        <v>20</v>
      </c>
      <c r="Y2642" s="12"/>
      <c r="Z2642" s="1">
        <v>0</v>
      </c>
      <c r="AA2642" s="9">
        <v>16.54</v>
      </c>
      <c r="AB2642" s="9"/>
      <c r="AC2642" s="50"/>
      <c r="AD2642" s="50"/>
      <c r="AE2642" s="39">
        <v>16.34</v>
      </c>
      <c r="AF2642" s="11">
        <f>IF(Z2642=2,AE2642*1.08,IF(AE2642&lt;=10,(AE2642*1.09),IF(AE2642&lt;=50,(10*1.09)+((AE2642-10)*1.08),IF(AE2642&lt;=100,(10*1.09)+((50-10)*1.08)+((AE2642-50)*1.07),IF(AE2642&lt;=200,(10*1.09)+((50-10)*1.08)+((100-50)*1.07)+((AE2642-100)*1.04),(10*1.09)+((50-10)*1.08)+((100-50)*1.07)+((200-100)*1.04)+((AE2642-200)*1.02))))))</f>
        <v>17.747199999999999</v>
      </c>
      <c r="AG2642" s="11">
        <f>IF(Z2642=1,AF2642*1.08,IF(Z2642=4,AF2642*1.08,IF(Z2642=2,0,IF(AE2642&lt;=100,(AF2642*1.25),IF(AE2642&lt;=200,134.5+((AE2642-100)*1.04*1.16),255.14+((AE2642-200)*1.02*1.12))))))</f>
        <v>22.183999999999997</v>
      </c>
      <c r="AH2642" s="11">
        <f>IF(Z2642=1,0,IF(Z2642=4,0,(AG2642*1.08)))</f>
        <v>23.95872</v>
      </c>
      <c r="AI2642" s="9">
        <f>TRUNC(AF2642,2)</f>
        <v>17.739999999999998</v>
      </c>
      <c r="AJ2642" s="9">
        <f>TRUNC(AG2642,2)</f>
        <v>22.18</v>
      </c>
      <c r="AK2642" s="9">
        <f>TRUNC(AH2642,2)</f>
        <v>23.95</v>
      </c>
      <c r="AL2642" s="13">
        <v>44170</v>
      </c>
      <c r="AM2642" s="13">
        <v>44187</v>
      </c>
      <c r="AN2642" s="13" t="s">
        <v>6551</v>
      </c>
    </row>
    <row r="2643" spans="1:40" ht="57" customHeight="1" x14ac:dyDescent="0.25">
      <c r="A2643" s="1">
        <v>8699586070044</v>
      </c>
      <c r="B2643" s="1" t="s">
        <v>741</v>
      </c>
      <c r="C2643" s="1" t="s">
        <v>742</v>
      </c>
      <c r="D2643" s="2" t="s">
        <v>44</v>
      </c>
      <c r="E2643" s="3" t="s">
        <v>5731</v>
      </c>
      <c r="F2643" s="3">
        <v>0</v>
      </c>
      <c r="G2643" s="2">
        <v>1</v>
      </c>
      <c r="H2643" s="27">
        <v>3</v>
      </c>
      <c r="I2643" s="3"/>
      <c r="J2643" s="3"/>
      <c r="K2643" s="3"/>
      <c r="L2643" s="4" t="s">
        <v>3824</v>
      </c>
      <c r="M2643" s="4" t="s">
        <v>685</v>
      </c>
      <c r="N2643" s="3" t="s">
        <v>5934</v>
      </c>
      <c r="O2643" s="3">
        <v>400</v>
      </c>
      <c r="P2643" s="3" t="s">
        <v>76</v>
      </c>
      <c r="Q2643" s="3">
        <v>10</v>
      </c>
      <c r="R2643" s="3" t="s">
        <v>48</v>
      </c>
      <c r="S2643" s="10" t="s">
        <v>18</v>
      </c>
      <c r="T2643" s="3" t="s">
        <v>20</v>
      </c>
      <c r="U2643" s="38">
        <v>7.55</v>
      </c>
      <c r="V2643" s="38">
        <v>7.55</v>
      </c>
      <c r="W2643" s="38">
        <v>7.55</v>
      </c>
      <c r="X2643" s="11" t="s">
        <v>20</v>
      </c>
      <c r="Y2643" s="12"/>
      <c r="Z2643" s="1">
        <v>0</v>
      </c>
      <c r="AA2643" s="9">
        <v>28.97</v>
      </c>
      <c r="AB2643" s="9"/>
      <c r="AC2643" s="50"/>
      <c r="AD2643" s="50"/>
      <c r="AE2643" s="39">
        <v>28.81</v>
      </c>
      <c r="AF2643" s="11">
        <f>IF(Z2643=2,AE2643*1.08,IF(AE2643&lt;=10,(AE2643*1.09),IF(AE2643&lt;=50,(10*1.09)+((AE2643-10)*1.08),IF(AE2643&lt;=100,(10*1.09)+((50-10)*1.08)+((AE2643-50)*1.07),IF(AE2643&lt;=200,(10*1.09)+((50-10)*1.08)+((100-50)*1.07)+((AE2643-100)*1.04),(10*1.09)+((50-10)*1.08)+((100-50)*1.07)+((200-100)*1.04)+((AE2643-200)*1.02))))))</f>
        <v>31.214799999999997</v>
      </c>
      <c r="AG2643" s="11">
        <f>IF(Z2643=1,AF2643*1.08,IF(Z2643=4,AF2643*1.08,IF(Z2643=2,0,IF(AE2643&lt;=100,(AF2643*1.25),IF(AE2643&lt;=200,134.5+((AE2643-100)*1.04*1.16),255.14+((AE2643-200)*1.02*1.12))))))</f>
        <v>39.018499999999996</v>
      </c>
      <c r="AH2643" s="11">
        <f>IF(Z2643=1,0,IF(Z2643=4,0,(AG2643*1.08)))</f>
        <v>42.139980000000001</v>
      </c>
      <c r="AI2643" s="9">
        <f>TRUNC(AF2643,2)</f>
        <v>31.21</v>
      </c>
      <c r="AJ2643" s="9">
        <f>TRUNC(AG2643,2)</f>
        <v>39.01</v>
      </c>
      <c r="AK2643" s="9">
        <f>TRUNC(AH2643,2)</f>
        <v>42.13</v>
      </c>
      <c r="AL2643" s="13">
        <v>44170</v>
      </c>
      <c r="AM2643" s="13">
        <v>44187</v>
      </c>
      <c r="AN2643" s="13" t="s">
        <v>6551</v>
      </c>
    </row>
    <row r="2644" spans="1:40" ht="57" customHeight="1" x14ac:dyDescent="0.25">
      <c r="A2644" s="1">
        <v>8699702775099</v>
      </c>
      <c r="B2644" s="1" t="s">
        <v>5022</v>
      </c>
      <c r="C2644" s="1" t="s">
        <v>5023</v>
      </c>
      <c r="D2644" s="2" t="s">
        <v>150</v>
      </c>
      <c r="E2644" s="3" t="s">
        <v>5731</v>
      </c>
      <c r="F2644" s="3">
        <v>0</v>
      </c>
      <c r="G2644" s="2">
        <v>2</v>
      </c>
      <c r="H2644" s="27">
        <v>3</v>
      </c>
      <c r="I2644" s="3"/>
      <c r="J2644" s="3"/>
      <c r="K2644" s="3"/>
      <c r="L2644" s="4" t="s">
        <v>5024</v>
      </c>
      <c r="M2644" s="4" t="s">
        <v>5025</v>
      </c>
      <c r="N2644" s="3" t="s">
        <v>5965</v>
      </c>
      <c r="O2644" s="3">
        <v>2</v>
      </c>
      <c r="P2644" s="3" t="s">
        <v>76</v>
      </c>
      <c r="Q2644" s="3">
        <v>1</v>
      </c>
      <c r="R2644" s="3" t="s">
        <v>48</v>
      </c>
      <c r="S2644" s="10" t="s">
        <v>18</v>
      </c>
      <c r="T2644" s="3" t="s">
        <v>20</v>
      </c>
      <c r="U2644" s="38">
        <v>254.05</v>
      </c>
      <c r="V2644" s="38">
        <v>254.05</v>
      </c>
      <c r="W2644" s="38">
        <v>254.05</v>
      </c>
      <c r="X2644" s="11" t="s">
        <v>20</v>
      </c>
      <c r="Y2644" s="42"/>
      <c r="Z2644" s="1">
        <v>0</v>
      </c>
      <c r="AA2644" s="9">
        <v>831</v>
      </c>
      <c r="AB2644" s="9"/>
      <c r="AC2644" s="50"/>
      <c r="AD2644" s="50"/>
      <c r="AE2644" s="39">
        <v>831</v>
      </c>
      <c r="AF2644" s="11">
        <f>IF(Z2644=2,AE2644*1.08,IF(AE2644&lt;=10,(AE2644*1.09),IF(AE2644&lt;=50,(10*1.09)+((AE2644-10)*1.08),IF(AE2644&lt;=100,(10*1.09)+((50-10)*1.08)+((AE2644-50)*1.07),IF(AE2644&lt;=200,(10*1.09)+((50-10)*1.08)+((100-50)*1.07)+((AE2644-100)*1.04),(10*1.09)+((50-10)*1.08)+((100-50)*1.07)+((200-100)*1.04)+((AE2644-200)*1.02))))))</f>
        <v>855.22</v>
      </c>
      <c r="AG2644" s="11">
        <f>IF(Z2644=1,AF2644*1.08,IF(Z2644=4,AF2644*1.08,IF(Z2644=2,0,IF(AE2644&lt;=100,(AF2644*1.25),IF(AE2644&lt;=200,134.5+((AE2644-100)*1.04*1.16),255.14+((AE2644-200)*1.02*1.12))))))</f>
        <v>975.99440000000004</v>
      </c>
      <c r="AH2644" s="11">
        <f>IF(Z2644=1,0,IF(Z2644=4,0,(AG2644*1.08)))</f>
        <v>1054.0739520000002</v>
      </c>
      <c r="AI2644" s="9">
        <f>TRUNC(AF2644,2)</f>
        <v>855.22</v>
      </c>
      <c r="AJ2644" s="9">
        <f>TRUNC(AG2644,2)</f>
        <v>975.99</v>
      </c>
      <c r="AK2644" s="9">
        <f>TRUNC(AH2644,2)</f>
        <v>1054.07</v>
      </c>
      <c r="AL2644" s="13">
        <v>44170</v>
      </c>
      <c r="AM2644" s="13">
        <v>44187</v>
      </c>
      <c r="AN2644" s="13" t="s">
        <v>6565</v>
      </c>
    </row>
    <row r="2645" spans="1:40" ht="57" customHeight="1" x14ac:dyDescent="0.25">
      <c r="A2645" s="1">
        <v>8699650772348</v>
      </c>
      <c r="B2645" s="1" t="s">
        <v>1330</v>
      </c>
      <c r="C2645" s="1" t="s">
        <v>1331</v>
      </c>
      <c r="D2645" s="2" t="s">
        <v>150</v>
      </c>
      <c r="E2645" s="3" t="s">
        <v>133</v>
      </c>
      <c r="F2645" s="3">
        <v>0</v>
      </c>
      <c r="G2645" s="2">
        <v>1</v>
      </c>
      <c r="H2645" s="3">
        <v>3</v>
      </c>
      <c r="I2645" s="3"/>
      <c r="J2645" s="3"/>
      <c r="K2645" s="3"/>
      <c r="L2645" s="4" t="s">
        <v>4440</v>
      </c>
      <c r="M2645" s="4" t="s">
        <v>810</v>
      </c>
      <c r="N2645" s="3" t="s">
        <v>5911</v>
      </c>
      <c r="O2645" s="3">
        <v>1000</v>
      </c>
      <c r="P2645" s="3" t="s">
        <v>76</v>
      </c>
      <c r="Q2645" s="3">
        <v>1</v>
      </c>
      <c r="R2645" s="3" t="s">
        <v>48</v>
      </c>
      <c r="S2645" s="10" t="s">
        <v>18</v>
      </c>
      <c r="T2645" s="3" t="s">
        <v>20</v>
      </c>
      <c r="U2645" s="38">
        <v>6.7</v>
      </c>
      <c r="V2645" s="38">
        <v>6.7</v>
      </c>
      <c r="W2645" s="38">
        <v>6.7</v>
      </c>
      <c r="X2645" s="11" t="s">
        <v>20</v>
      </c>
      <c r="Y2645" s="42" t="s">
        <v>309</v>
      </c>
      <c r="Z2645" s="1">
        <v>0</v>
      </c>
      <c r="AA2645" s="9">
        <v>17.12</v>
      </c>
      <c r="AB2645" s="9"/>
      <c r="AC2645" s="50"/>
      <c r="AD2645" s="50"/>
      <c r="AE2645" s="39">
        <v>17.12</v>
      </c>
      <c r="AF2645" s="11">
        <f>IF(Z2645=2,AE2645*1.08,IF(AE2645&lt;=10,(AE2645*1.09),IF(AE2645&lt;=50,(10*1.09)+((AE2645-10)*1.08),IF(AE2645&lt;=100,(10*1.09)+((50-10)*1.08)+((AE2645-50)*1.07),IF(AE2645&lt;=200,(10*1.09)+((50-10)*1.08)+((100-50)*1.07)+((AE2645-100)*1.04),(10*1.09)+((50-10)*1.08)+((100-50)*1.07)+((200-100)*1.04)+((AE2645-200)*1.02))))))</f>
        <v>18.589600000000001</v>
      </c>
      <c r="AG2645" s="11">
        <f>IF(Z2645=1,AF2645*1.08,IF(Z2645=4,AF2645*1.08,IF(Z2645=2,0,IF(AE2645&lt;=100,(AF2645*1.25),IF(AE2645&lt;=200,134.5+((AE2645-100)*1.04*1.16),255.14+((AE2645-200)*1.02*1.12))))))</f>
        <v>23.237000000000002</v>
      </c>
      <c r="AH2645" s="11">
        <f>IF(Z2645=1,0,IF(Z2645=4,0,(AG2645*1.08)))</f>
        <v>25.095960000000005</v>
      </c>
      <c r="AI2645" s="9">
        <f>TRUNC(AF2645,2)</f>
        <v>18.579999999999998</v>
      </c>
      <c r="AJ2645" s="9">
        <f>TRUNC(AG2645,2)</f>
        <v>23.23</v>
      </c>
      <c r="AK2645" s="9">
        <f>TRUNC(AH2645,2)</f>
        <v>25.09</v>
      </c>
      <c r="AL2645" s="13">
        <v>44170</v>
      </c>
      <c r="AM2645" s="13">
        <v>44187</v>
      </c>
      <c r="AN2645" s="13" t="s">
        <v>6533</v>
      </c>
    </row>
    <row r="2646" spans="1:40" ht="57" customHeight="1" x14ac:dyDescent="0.25">
      <c r="A2646" s="1">
        <v>8699828770251</v>
      </c>
      <c r="B2646" s="1" t="s">
        <v>1330</v>
      </c>
      <c r="C2646" s="1" t="s">
        <v>1331</v>
      </c>
      <c r="D2646" s="2" t="s">
        <v>150</v>
      </c>
      <c r="E2646" s="3" t="s">
        <v>133</v>
      </c>
      <c r="F2646" s="3">
        <v>0</v>
      </c>
      <c r="G2646" s="2">
        <v>1</v>
      </c>
      <c r="H2646" s="3">
        <v>3</v>
      </c>
      <c r="I2646" s="3"/>
      <c r="J2646" s="3"/>
      <c r="K2646" s="3"/>
      <c r="L2646" s="4" t="s">
        <v>1501</v>
      </c>
      <c r="M2646" s="4" t="s">
        <v>810</v>
      </c>
      <c r="N2646" s="3" t="s">
        <v>5953</v>
      </c>
      <c r="O2646" s="3">
        <v>1000</v>
      </c>
      <c r="P2646" s="3" t="s">
        <v>76</v>
      </c>
      <c r="Q2646" s="3">
        <v>1</v>
      </c>
      <c r="R2646" s="3" t="s">
        <v>48</v>
      </c>
      <c r="S2646" s="10" t="s">
        <v>18</v>
      </c>
      <c r="T2646" s="3" t="s">
        <v>20</v>
      </c>
      <c r="U2646" s="37">
        <v>5.51</v>
      </c>
      <c r="V2646" s="37">
        <v>5.51</v>
      </c>
      <c r="W2646" s="37">
        <v>5.51</v>
      </c>
      <c r="X2646" s="11" t="s">
        <v>20</v>
      </c>
      <c r="Y2646" s="12"/>
      <c r="Z2646" s="1">
        <v>0</v>
      </c>
      <c r="AA2646" s="9">
        <v>18.3</v>
      </c>
      <c r="AB2646" s="9"/>
      <c r="AC2646" s="50"/>
      <c r="AD2646" s="50"/>
      <c r="AE2646" s="39">
        <v>18.3</v>
      </c>
      <c r="AF2646" s="11">
        <f>IF(Z2646=2,AE2646*1.08,IF(AE2646&lt;=10,(AE2646*1.09),IF(AE2646&lt;=50,(10*1.09)+((AE2646-10)*1.08),IF(AE2646&lt;=100,(10*1.09)+((50-10)*1.08)+((AE2646-50)*1.07),IF(AE2646&lt;=200,(10*1.09)+((50-10)*1.08)+((100-50)*1.07)+((AE2646-100)*1.04),(10*1.09)+((50-10)*1.08)+((100-50)*1.07)+((200-100)*1.04)+((AE2646-200)*1.02))))))</f>
        <v>19.864000000000004</v>
      </c>
      <c r="AG2646" s="11">
        <f>IF(Z2646=1,AF2646*1.08,IF(Z2646=4,AF2646*1.08,IF(Z2646=2,0,IF(AE2646&lt;=100,(AF2646*1.25),IF(AE2646&lt;=200,134.5+((AE2646-100)*1.04*1.16),255.14+((AE2646-200)*1.02*1.12))))))</f>
        <v>24.830000000000005</v>
      </c>
      <c r="AH2646" s="11">
        <f>IF(Z2646=1,0,IF(Z2646=4,0,(AG2646*1.08)))</f>
        <v>26.816400000000009</v>
      </c>
      <c r="AI2646" s="9">
        <f>TRUNC(AF2646,2)</f>
        <v>19.86</v>
      </c>
      <c r="AJ2646" s="9">
        <f>TRUNC(AG2646,2)</f>
        <v>24.83</v>
      </c>
      <c r="AK2646" s="9">
        <f>TRUNC(AH2646,2)</f>
        <v>26.81</v>
      </c>
      <c r="AL2646" s="13">
        <v>44170</v>
      </c>
      <c r="AM2646" s="13">
        <v>44187</v>
      </c>
      <c r="AN2646" s="13" t="s">
        <v>6533</v>
      </c>
    </row>
    <row r="2647" spans="1:40" ht="57" customHeight="1" x14ac:dyDescent="0.25">
      <c r="A2647" s="1">
        <v>8699828770237</v>
      </c>
      <c r="B2647" s="1" t="s">
        <v>1330</v>
      </c>
      <c r="C2647" s="1" t="s">
        <v>1331</v>
      </c>
      <c r="D2647" s="2" t="s">
        <v>150</v>
      </c>
      <c r="E2647" s="3" t="s">
        <v>133</v>
      </c>
      <c r="F2647" s="3">
        <v>0</v>
      </c>
      <c r="G2647" s="2">
        <v>1</v>
      </c>
      <c r="H2647" s="3">
        <v>3</v>
      </c>
      <c r="I2647" s="3"/>
      <c r="J2647" s="3"/>
      <c r="K2647" s="3"/>
      <c r="L2647" s="4" t="s">
        <v>944</v>
      </c>
      <c r="M2647" s="4" t="s">
        <v>810</v>
      </c>
      <c r="N2647" s="3" t="s">
        <v>5953</v>
      </c>
      <c r="O2647" s="3">
        <v>250</v>
      </c>
      <c r="P2647" s="3" t="s">
        <v>76</v>
      </c>
      <c r="Q2647" s="3">
        <v>10</v>
      </c>
      <c r="R2647" s="3" t="s">
        <v>48</v>
      </c>
      <c r="S2647" s="10" t="s">
        <v>18</v>
      </c>
      <c r="T2647" s="3" t="s">
        <v>20</v>
      </c>
      <c r="U2647" s="37">
        <v>12.27</v>
      </c>
      <c r="V2647" s="37">
        <v>12.27</v>
      </c>
      <c r="W2647" s="37">
        <v>12.27</v>
      </c>
      <c r="X2647" s="11" t="s">
        <v>20</v>
      </c>
      <c r="Y2647" s="12"/>
      <c r="Z2647" s="1">
        <v>0</v>
      </c>
      <c r="AA2647" s="9">
        <v>17.16</v>
      </c>
      <c r="AB2647" s="9"/>
      <c r="AC2647" s="50"/>
      <c r="AD2647" s="50"/>
      <c r="AE2647" s="39">
        <v>17.16</v>
      </c>
      <c r="AF2647" s="11">
        <f>IF(Z2647=2,AE2647*1.08,IF(AE2647&lt;=10,(AE2647*1.09),IF(AE2647&lt;=50,(10*1.09)+((AE2647-10)*1.08),IF(AE2647&lt;=100,(10*1.09)+((50-10)*1.08)+((AE2647-50)*1.07),IF(AE2647&lt;=200,(10*1.09)+((50-10)*1.08)+((100-50)*1.07)+((AE2647-100)*1.04),(10*1.09)+((50-10)*1.08)+((100-50)*1.07)+((200-100)*1.04)+((AE2647-200)*1.02))))))</f>
        <v>18.632800000000003</v>
      </c>
      <c r="AG2647" s="11">
        <f>IF(Z2647=1,AF2647*1.08,IF(Z2647=4,AF2647*1.08,IF(Z2647=2,0,IF(AE2647&lt;=100,(AF2647*1.25),IF(AE2647&lt;=200,134.5+((AE2647-100)*1.04*1.16),255.14+((AE2647-200)*1.02*1.12))))))</f>
        <v>23.291000000000004</v>
      </c>
      <c r="AH2647" s="11">
        <f>IF(Z2647=1,0,IF(Z2647=4,0,(AG2647*1.08)))</f>
        <v>25.154280000000007</v>
      </c>
      <c r="AI2647" s="9">
        <f>TRUNC(AF2647,2)</f>
        <v>18.63</v>
      </c>
      <c r="AJ2647" s="9">
        <f>TRUNC(AG2647,2)</f>
        <v>23.29</v>
      </c>
      <c r="AK2647" s="9">
        <f>TRUNC(AH2647,2)</f>
        <v>25.15</v>
      </c>
      <c r="AL2647" s="13">
        <v>44170</v>
      </c>
      <c r="AM2647" s="13">
        <v>44187</v>
      </c>
      <c r="AN2647" s="13" t="s">
        <v>6533</v>
      </c>
    </row>
    <row r="2648" spans="1:40" ht="57" customHeight="1" x14ac:dyDescent="0.25">
      <c r="A2648" s="1">
        <v>8699828770244</v>
      </c>
      <c r="B2648" s="1" t="s">
        <v>1330</v>
      </c>
      <c r="C2648" s="1" t="s">
        <v>1331</v>
      </c>
      <c r="D2648" s="2" t="s">
        <v>150</v>
      </c>
      <c r="E2648" s="3" t="s">
        <v>133</v>
      </c>
      <c r="F2648" s="3">
        <v>4</v>
      </c>
      <c r="G2648" s="2">
        <v>1</v>
      </c>
      <c r="H2648" s="3">
        <v>3</v>
      </c>
      <c r="I2648" s="3"/>
      <c r="J2648" s="3"/>
      <c r="K2648" s="3"/>
      <c r="L2648" s="4" t="s">
        <v>1526</v>
      </c>
      <c r="M2648" s="4" t="s">
        <v>810</v>
      </c>
      <c r="N2648" s="3" t="s">
        <v>5953</v>
      </c>
      <c r="O2648" s="3">
        <v>500</v>
      </c>
      <c r="P2648" s="3" t="s">
        <v>76</v>
      </c>
      <c r="Q2648" s="3">
        <v>1</v>
      </c>
      <c r="R2648" s="3" t="s">
        <v>48</v>
      </c>
      <c r="S2648" s="10" t="s">
        <v>18</v>
      </c>
      <c r="T2648" s="3" t="s">
        <v>20</v>
      </c>
      <c r="U2648" s="37">
        <v>3.46</v>
      </c>
      <c r="V2648" s="37">
        <v>3.46</v>
      </c>
      <c r="W2648" s="37">
        <v>3.46</v>
      </c>
      <c r="X2648" s="11" t="s">
        <v>20</v>
      </c>
      <c r="Y2648" s="12"/>
      <c r="Z2648" s="1">
        <v>0</v>
      </c>
      <c r="AA2648" s="9">
        <v>9.3800000000000008</v>
      </c>
      <c r="AB2648" s="9"/>
      <c r="AC2648" s="50"/>
      <c r="AD2648" s="50"/>
      <c r="AE2648" s="39">
        <v>9.3800000000000008</v>
      </c>
      <c r="AF2648" s="11">
        <f>IF(Z2648=2,AE2648*1.08,IF(AE2648&lt;=10,(AE2648*1.09),IF(AE2648&lt;=50,(10*1.09)+((AE2648-10)*1.08),IF(AE2648&lt;=100,(10*1.09)+((50-10)*1.08)+((AE2648-50)*1.07),IF(AE2648&lt;=200,(10*1.09)+((50-10)*1.08)+((100-50)*1.07)+((AE2648-100)*1.04),(10*1.09)+((50-10)*1.08)+((100-50)*1.07)+((200-100)*1.04)+((AE2648-200)*1.02))))))</f>
        <v>10.224200000000002</v>
      </c>
      <c r="AG2648" s="11">
        <f>IF(Z2648=1,AF2648*1.08,IF(Z2648=4,AF2648*1.08,IF(Z2648=2,0,IF(AE2648&lt;=100,(AF2648*1.25),IF(AE2648&lt;=200,134.5+((AE2648-100)*1.04*1.16),255.14+((AE2648-200)*1.02*1.12))))))</f>
        <v>12.780250000000002</v>
      </c>
      <c r="AH2648" s="11">
        <f>IF(Z2648=1,0,IF(Z2648=4,0,(AG2648*1.08)))</f>
        <v>13.802670000000003</v>
      </c>
      <c r="AI2648" s="9">
        <f>TRUNC(AF2648,2)</f>
        <v>10.220000000000001</v>
      </c>
      <c r="AJ2648" s="9">
        <f>TRUNC(AG2648,2)</f>
        <v>12.78</v>
      </c>
      <c r="AK2648" s="9">
        <f>TRUNC(AH2648,2)</f>
        <v>13.8</v>
      </c>
      <c r="AL2648" s="13">
        <v>44170</v>
      </c>
      <c r="AM2648" s="13">
        <v>44187</v>
      </c>
      <c r="AN2648" s="13" t="s">
        <v>6533</v>
      </c>
    </row>
    <row r="2649" spans="1:40" ht="57" customHeight="1" x14ac:dyDescent="0.25">
      <c r="A2649" s="1">
        <v>8699525124807</v>
      </c>
      <c r="B2649" s="1" t="s">
        <v>1677</v>
      </c>
      <c r="C2649" s="1" t="s">
        <v>1678</v>
      </c>
      <c r="D2649" s="2" t="s">
        <v>44</v>
      </c>
      <c r="E2649" s="3" t="s">
        <v>133</v>
      </c>
      <c r="F2649" s="3">
        <v>4</v>
      </c>
      <c r="G2649" s="2">
        <v>2</v>
      </c>
      <c r="H2649" s="3">
        <v>3</v>
      </c>
      <c r="I2649" s="3"/>
      <c r="J2649" s="3"/>
      <c r="K2649" s="3"/>
      <c r="L2649" s="4" t="s">
        <v>6214</v>
      </c>
      <c r="M2649" s="4" t="s">
        <v>1679</v>
      </c>
      <c r="N2649" s="3" t="s">
        <v>5922</v>
      </c>
      <c r="O2649" s="3">
        <v>10</v>
      </c>
      <c r="P2649" s="3" t="s">
        <v>76</v>
      </c>
      <c r="Q2649" s="3">
        <v>30</v>
      </c>
      <c r="R2649" s="3" t="s">
        <v>48</v>
      </c>
      <c r="S2649" s="10" t="s">
        <v>18</v>
      </c>
      <c r="T2649" s="3" t="s">
        <v>20</v>
      </c>
      <c r="U2649" s="38">
        <v>2.92</v>
      </c>
      <c r="V2649" s="38">
        <v>2.92</v>
      </c>
      <c r="W2649" s="38">
        <v>2.92</v>
      </c>
      <c r="X2649" s="3" t="s">
        <v>20</v>
      </c>
      <c r="Y2649" s="12"/>
      <c r="Z2649" s="1">
        <v>0</v>
      </c>
      <c r="AA2649" s="9">
        <v>8.4</v>
      </c>
      <c r="AB2649" s="9"/>
      <c r="AC2649" s="50">
        <f>IF(AD2649=AK2649,1,0)</f>
        <v>1</v>
      </c>
      <c r="AD2649" s="50">
        <v>12.36</v>
      </c>
      <c r="AE2649" s="39">
        <v>8.4</v>
      </c>
      <c r="AF2649" s="11">
        <f>IF(Z2649=2,AE2649*1.08,IF(AE2649&lt;=10,(AE2649*1.09),IF(AE2649&lt;=50,(10*1.09)+((AE2649-10)*1.08),IF(AE2649&lt;=100,(10*1.09)+((50-10)*1.08)+((AE2649-50)*1.07),IF(AE2649&lt;=200,(10*1.09)+((50-10)*1.08)+((100-50)*1.07)+((AE2649-100)*1.04),(10*1.09)+((50-10)*1.08)+((100-50)*1.07)+((200-100)*1.04)+((AE2649-200)*1.02))))))</f>
        <v>9.1560000000000006</v>
      </c>
      <c r="AG2649" s="11">
        <f>IF(Z2649=1,AF2649*1.08,IF(Z2649=4,AF2649*1.08,IF(Z2649=2,0,IF(AE2649&lt;=100,(AF2649*1.25),IF(AE2649&lt;=200,134.5+((AE2649-100)*1.04*1.16),255.14+((AE2649-200)*1.02*1.12))))))</f>
        <v>11.445</v>
      </c>
      <c r="AH2649" s="11">
        <f>IF(Z2649=1,0,IF(Z2649=4,0,(AG2649*1.08)))</f>
        <v>12.360600000000002</v>
      </c>
      <c r="AI2649" s="9">
        <f>TRUNC(AF2649,2)</f>
        <v>9.15</v>
      </c>
      <c r="AJ2649" s="9">
        <f>TRUNC(AG2649,2)</f>
        <v>11.44</v>
      </c>
      <c r="AK2649" s="9">
        <f>TRUNC(AH2649,2)</f>
        <v>12.36</v>
      </c>
      <c r="AL2649" s="13">
        <v>44170</v>
      </c>
      <c r="AM2649" s="13">
        <v>44187</v>
      </c>
      <c r="AN2649" s="13" t="s">
        <v>6533</v>
      </c>
    </row>
    <row r="2650" spans="1:40" ht="57" customHeight="1" x14ac:dyDescent="0.25">
      <c r="A2650" s="1">
        <v>8699525124814</v>
      </c>
      <c r="B2650" s="1" t="s">
        <v>1677</v>
      </c>
      <c r="C2650" s="1" t="s">
        <v>1678</v>
      </c>
      <c r="D2650" s="2" t="s">
        <v>44</v>
      </c>
      <c r="E2650" s="3" t="s">
        <v>133</v>
      </c>
      <c r="F2650" s="3">
        <v>0</v>
      </c>
      <c r="G2650" s="2">
        <v>2</v>
      </c>
      <c r="H2650" s="3">
        <v>3</v>
      </c>
      <c r="I2650" s="3"/>
      <c r="J2650" s="3"/>
      <c r="K2650" s="3"/>
      <c r="L2650" s="4" t="s">
        <v>6221</v>
      </c>
      <c r="M2650" s="4" t="s">
        <v>1679</v>
      </c>
      <c r="N2650" s="3" t="s">
        <v>5922</v>
      </c>
      <c r="O2650" s="3">
        <v>25</v>
      </c>
      <c r="P2650" s="3" t="s">
        <v>76</v>
      </c>
      <c r="Q2650" s="3">
        <v>40</v>
      </c>
      <c r="R2650" s="3" t="s">
        <v>48</v>
      </c>
      <c r="S2650" s="10" t="s">
        <v>18</v>
      </c>
      <c r="T2650" s="3" t="s">
        <v>20</v>
      </c>
      <c r="U2650" s="38">
        <v>5.14</v>
      </c>
      <c r="V2650" s="38">
        <v>5.14</v>
      </c>
      <c r="W2650" s="38">
        <v>5.14</v>
      </c>
      <c r="X2650" s="3" t="s">
        <v>20</v>
      </c>
      <c r="Y2650" s="12"/>
      <c r="Z2650" s="1">
        <v>0</v>
      </c>
      <c r="AA2650" s="9">
        <v>15.06</v>
      </c>
      <c r="AB2650" s="9"/>
      <c r="AC2650" s="50">
        <f>IF(AD2650=AK2650,1,0)</f>
        <v>1</v>
      </c>
      <c r="AD2650" s="50">
        <v>22.09</v>
      </c>
      <c r="AE2650" s="39">
        <v>15.06</v>
      </c>
      <c r="AF2650" s="11">
        <f>IF(Z2650=2,AE2650*1.08,IF(AE2650&lt;=10,(AE2650*1.09),IF(AE2650&lt;=50,(10*1.09)+((AE2650-10)*1.08),IF(AE2650&lt;=100,(10*1.09)+((50-10)*1.08)+((AE2650-50)*1.07),IF(AE2650&lt;=200,(10*1.09)+((50-10)*1.08)+((100-50)*1.07)+((AE2650-100)*1.04),(10*1.09)+((50-10)*1.08)+((100-50)*1.07)+((200-100)*1.04)+((AE2650-200)*1.02))))))</f>
        <v>16.364800000000002</v>
      </c>
      <c r="AG2650" s="11">
        <f>IF(Z2650=1,AF2650*1.08,IF(Z2650=4,AF2650*1.08,IF(Z2650=2,0,IF(AE2650&lt;=100,(AF2650*1.25),IF(AE2650&lt;=200,134.5+((AE2650-100)*1.04*1.16),255.14+((AE2650-200)*1.02*1.12))))))</f>
        <v>20.456000000000003</v>
      </c>
      <c r="AH2650" s="11">
        <f>IF(Z2650=1,0,IF(Z2650=4,0,(AG2650*1.08)))</f>
        <v>22.092480000000005</v>
      </c>
      <c r="AI2650" s="9">
        <f>TRUNC(AF2650,2)</f>
        <v>16.36</v>
      </c>
      <c r="AJ2650" s="9">
        <f>TRUNC(AG2650,2)</f>
        <v>20.45</v>
      </c>
      <c r="AK2650" s="9">
        <f>TRUNC(AH2650,2)</f>
        <v>22.09</v>
      </c>
      <c r="AL2650" s="13">
        <v>44170</v>
      </c>
      <c r="AM2650" s="13">
        <v>44187</v>
      </c>
      <c r="AN2650" s="13" t="s">
        <v>6533</v>
      </c>
    </row>
    <row r="2651" spans="1:40" ht="57" customHeight="1" x14ac:dyDescent="0.25">
      <c r="A2651" s="1">
        <v>8699708011559</v>
      </c>
      <c r="B2651" s="1" t="s">
        <v>921</v>
      </c>
      <c r="C2651" s="1" t="s">
        <v>922</v>
      </c>
      <c r="D2651" s="2" t="s">
        <v>44</v>
      </c>
      <c r="E2651" s="3" t="s">
        <v>133</v>
      </c>
      <c r="F2651" s="3">
        <v>0</v>
      </c>
      <c r="G2651" s="2">
        <v>2</v>
      </c>
      <c r="H2651" s="3">
        <v>3</v>
      </c>
      <c r="I2651" s="3"/>
      <c r="J2651" s="3"/>
      <c r="K2651" s="3"/>
      <c r="L2651" s="4" t="s">
        <v>2826</v>
      </c>
      <c r="M2651" s="4" t="s">
        <v>2827</v>
      </c>
      <c r="N2651" s="3" t="s">
        <v>6023</v>
      </c>
      <c r="O2651" s="3">
        <v>2</v>
      </c>
      <c r="P2651" s="3" t="s">
        <v>76</v>
      </c>
      <c r="Q2651" s="3">
        <v>100</v>
      </c>
      <c r="R2651" s="16" t="s">
        <v>788</v>
      </c>
      <c r="S2651" s="10" t="s">
        <v>18</v>
      </c>
      <c r="T2651" s="3" t="s">
        <v>20</v>
      </c>
      <c r="U2651" s="38">
        <v>7.01</v>
      </c>
      <c r="V2651" s="38">
        <v>7.01</v>
      </c>
      <c r="W2651" s="38">
        <v>7.01</v>
      </c>
      <c r="X2651" s="11" t="s">
        <v>20</v>
      </c>
      <c r="Y2651" s="42" t="s">
        <v>309</v>
      </c>
      <c r="Z2651" s="1">
        <v>0</v>
      </c>
      <c r="AA2651" s="9">
        <v>19.399999999999999</v>
      </c>
      <c r="AB2651" s="9"/>
      <c r="AC2651" s="50"/>
      <c r="AD2651" s="50"/>
      <c r="AE2651" s="39">
        <v>24.44</v>
      </c>
      <c r="AF2651" s="11">
        <f>IF(Z2651=2,AE2651*1.08,IF(AE2651&lt;=10,(AE2651*1.09),IF(AE2651&lt;=50,(10*1.09)+((AE2651-10)*1.08),IF(AE2651&lt;=100,(10*1.09)+((50-10)*1.08)+((AE2651-50)*1.07),IF(AE2651&lt;=200,(10*1.09)+((50-10)*1.08)+((100-50)*1.07)+((AE2651-100)*1.04),(10*1.09)+((50-10)*1.08)+((100-50)*1.07)+((200-100)*1.04)+((AE2651-200)*1.02))))))</f>
        <v>26.495200000000004</v>
      </c>
      <c r="AG2651" s="11">
        <f>IF(Z2651=1,AF2651*1.08,IF(Z2651=4,AF2651*1.08,IF(Z2651=2,0,IF(AE2651&lt;=100,(AF2651*1.25),IF(AE2651&lt;=200,134.5+((AE2651-100)*1.04*1.16),255.14+((AE2651-200)*1.02*1.12))))))</f>
        <v>33.119000000000007</v>
      </c>
      <c r="AH2651" s="11">
        <f>IF(Z2651=1,0,IF(Z2651=4,0,(AG2651*1.08)))</f>
        <v>35.768520000000009</v>
      </c>
      <c r="AI2651" s="9">
        <f>TRUNC(AF2651,2)</f>
        <v>26.49</v>
      </c>
      <c r="AJ2651" s="9">
        <f>TRUNC(AG2651,2)</f>
        <v>33.11</v>
      </c>
      <c r="AK2651" s="9">
        <f>TRUNC(AH2651,2)</f>
        <v>35.76</v>
      </c>
      <c r="AL2651" s="13">
        <v>44170</v>
      </c>
      <c r="AM2651" s="13">
        <v>44187</v>
      </c>
      <c r="AN2651" s="13" t="s">
        <v>6533</v>
      </c>
    </row>
    <row r="2652" spans="1:40" ht="57" customHeight="1" x14ac:dyDescent="0.25">
      <c r="A2652" s="1">
        <v>8699708751530</v>
      </c>
      <c r="B2652" s="1" t="s">
        <v>921</v>
      </c>
      <c r="C2652" s="1" t="s">
        <v>922</v>
      </c>
      <c r="D2652" s="2" t="s">
        <v>44</v>
      </c>
      <c r="E2652" s="3" t="s">
        <v>133</v>
      </c>
      <c r="F2652" s="27">
        <v>0</v>
      </c>
      <c r="G2652" s="2">
        <v>2</v>
      </c>
      <c r="H2652" s="3">
        <v>3</v>
      </c>
      <c r="I2652" s="3"/>
      <c r="J2652" s="3"/>
      <c r="K2652" s="3"/>
      <c r="L2652" s="4" t="s">
        <v>925</v>
      </c>
      <c r="M2652" s="4" t="s">
        <v>926</v>
      </c>
      <c r="N2652" s="3" t="s">
        <v>6023</v>
      </c>
      <c r="O2652" s="3">
        <v>5</v>
      </c>
      <c r="P2652" s="3" t="s">
        <v>76</v>
      </c>
      <c r="Q2652" s="3">
        <v>5</v>
      </c>
      <c r="R2652" s="16" t="s">
        <v>788</v>
      </c>
      <c r="S2652" s="10" t="s">
        <v>18</v>
      </c>
      <c r="T2652" s="3" t="s">
        <v>20</v>
      </c>
      <c r="U2652" s="38">
        <v>4.62</v>
      </c>
      <c r="V2652" s="38">
        <v>4.62</v>
      </c>
      <c r="W2652" s="38">
        <v>4.62</v>
      </c>
      <c r="X2652" s="11" t="s">
        <v>20</v>
      </c>
      <c r="Y2652" s="42" t="s">
        <v>309</v>
      </c>
      <c r="Z2652" s="1">
        <v>0</v>
      </c>
      <c r="AA2652" s="9">
        <v>13.17</v>
      </c>
      <c r="AB2652" s="9"/>
      <c r="AC2652" s="50"/>
      <c r="AD2652" s="50"/>
      <c r="AE2652" s="39">
        <v>15.14</v>
      </c>
      <c r="AF2652" s="11">
        <f>IF(Z2652=2,AE2652*1.08,IF(AE2652&lt;=10,(AE2652*1.09),IF(AE2652&lt;=50,(10*1.09)+((AE2652-10)*1.08),IF(AE2652&lt;=100,(10*1.09)+((50-10)*1.08)+((AE2652-50)*1.07),IF(AE2652&lt;=200,(10*1.09)+((50-10)*1.08)+((100-50)*1.07)+((AE2652-100)*1.04),(10*1.09)+((50-10)*1.08)+((100-50)*1.07)+((200-100)*1.04)+((AE2652-200)*1.02))))))</f>
        <v>16.4512</v>
      </c>
      <c r="AG2652" s="11">
        <f>IF(Z2652=1,AF2652*1.08,IF(Z2652=4,AF2652*1.08,IF(Z2652=2,0,IF(AE2652&lt;=100,(AF2652*1.25),IF(AE2652&lt;=200,134.5+((AE2652-100)*1.04*1.16),255.14+((AE2652-200)*1.02*1.12))))))</f>
        <v>20.564</v>
      </c>
      <c r="AH2652" s="11">
        <f>IF(Z2652=1,0,IF(Z2652=4,0,(AG2652*1.08)))</f>
        <v>22.209120000000002</v>
      </c>
      <c r="AI2652" s="9">
        <f>TRUNC(AF2652,2)</f>
        <v>16.45</v>
      </c>
      <c r="AJ2652" s="9">
        <f>TRUNC(AG2652,2)</f>
        <v>20.56</v>
      </c>
      <c r="AK2652" s="9">
        <f>TRUNC(AH2652,2)</f>
        <v>22.2</v>
      </c>
      <c r="AL2652" s="13">
        <v>44170</v>
      </c>
      <c r="AM2652" s="13">
        <v>44187</v>
      </c>
      <c r="AN2652" s="13" t="s">
        <v>6533</v>
      </c>
    </row>
    <row r="2653" spans="1:40" ht="57" customHeight="1" x14ac:dyDescent="0.25">
      <c r="A2653" s="1">
        <v>8680199094657</v>
      </c>
      <c r="B2653" s="1" t="s">
        <v>3071</v>
      </c>
      <c r="C2653" s="1" t="s">
        <v>4254</v>
      </c>
      <c r="D2653" s="2" t="s">
        <v>150</v>
      </c>
      <c r="E2653" s="3" t="s">
        <v>133</v>
      </c>
      <c r="F2653" s="3">
        <v>4</v>
      </c>
      <c r="G2653" s="2">
        <v>1</v>
      </c>
      <c r="H2653" s="27">
        <v>3</v>
      </c>
      <c r="I2653" s="3"/>
      <c r="J2653" s="3"/>
      <c r="K2653" s="3"/>
      <c r="L2653" s="4" t="s">
        <v>4255</v>
      </c>
      <c r="M2653" s="4" t="s">
        <v>3072</v>
      </c>
      <c r="N2653" s="3" t="s">
        <v>5928</v>
      </c>
      <c r="O2653" s="3">
        <v>10</v>
      </c>
      <c r="P2653" s="3" t="s">
        <v>76</v>
      </c>
      <c r="Q2653" s="3">
        <v>30</v>
      </c>
      <c r="R2653" s="3" t="s">
        <v>48</v>
      </c>
      <c r="S2653" s="10" t="s">
        <v>18</v>
      </c>
      <c r="T2653" s="3" t="s">
        <v>20</v>
      </c>
      <c r="U2653" s="38">
        <v>5.65</v>
      </c>
      <c r="V2653" s="38">
        <v>5.65</v>
      </c>
      <c r="W2653" s="38">
        <v>5.65</v>
      </c>
      <c r="X2653" s="11" t="s">
        <v>20</v>
      </c>
      <c r="Y2653" s="12"/>
      <c r="Z2653" s="1">
        <v>0</v>
      </c>
      <c r="AA2653" s="9">
        <v>13.17</v>
      </c>
      <c r="AB2653" s="9"/>
      <c r="AC2653" s="50"/>
      <c r="AD2653" s="50"/>
      <c r="AE2653" s="39">
        <v>13.17</v>
      </c>
      <c r="AF2653" s="11">
        <f>IF(Z2653=2,AE2653*1.08,IF(AE2653&lt;=10,(AE2653*1.09),IF(AE2653&lt;=50,(10*1.09)+((AE2653-10)*1.08),IF(AE2653&lt;=100,(10*1.09)+((50-10)*1.08)+((AE2653-50)*1.07),IF(AE2653&lt;=200,(10*1.09)+((50-10)*1.08)+((100-50)*1.07)+((AE2653-100)*1.04),(10*1.09)+((50-10)*1.08)+((100-50)*1.07)+((200-100)*1.04)+((AE2653-200)*1.02))))))</f>
        <v>14.323600000000001</v>
      </c>
      <c r="AG2653" s="11">
        <f>IF(Z2653=1,AF2653*1.08,IF(Z2653=4,AF2653*1.08,IF(Z2653=2,0,IF(AE2653&lt;=100,(AF2653*1.25),IF(AE2653&lt;=200,134.5+((AE2653-100)*1.04*1.16),255.14+((AE2653-200)*1.02*1.12))))))</f>
        <v>17.904500000000002</v>
      </c>
      <c r="AH2653" s="11">
        <f>IF(Z2653=1,0,IF(Z2653=4,0,(AG2653*1.08)))</f>
        <v>19.336860000000005</v>
      </c>
      <c r="AI2653" s="9">
        <f>TRUNC(AF2653,2)</f>
        <v>14.32</v>
      </c>
      <c r="AJ2653" s="9">
        <f>TRUNC(AG2653,2)</f>
        <v>17.899999999999999</v>
      </c>
      <c r="AK2653" s="9">
        <f>TRUNC(AH2653,2)</f>
        <v>19.329999999999998</v>
      </c>
      <c r="AL2653" s="13">
        <v>44170</v>
      </c>
      <c r="AM2653" s="13">
        <v>44187</v>
      </c>
      <c r="AN2653" s="13" t="s">
        <v>6533</v>
      </c>
    </row>
    <row r="2654" spans="1:40" ht="57" customHeight="1" x14ac:dyDescent="0.25">
      <c r="A2654" s="1">
        <v>8699622700102</v>
      </c>
      <c r="B2654" s="1" t="s">
        <v>1641</v>
      </c>
      <c r="C2654" s="1" t="s">
        <v>2194</v>
      </c>
      <c r="D2654" s="2" t="s">
        <v>150</v>
      </c>
      <c r="E2654" s="2" t="s">
        <v>5731</v>
      </c>
      <c r="F2654" s="3">
        <v>3</v>
      </c>
      <c r="G2654" s="29">
        <v>1</v>
      </c>
      <c r="H2654" s="3">
        <v>3</v>
      </c>
      <c r="I2654" s="3"/>
      <c r="J2654" s="3"/>
      <c r="K2654" s="3"/>
      <c r="L2654" s="4" t="s">
        <v>5539</v>
      </c>
      <c r="M2654" s="4" t="s">
        <v>2195</v>
      </c>
      <c r="N2654" s="3" t="s">
        <v>6017</v>
      </c>
      <c r="O2654" s="3" t="s">
        <v>2196</v>
      </c>
      <c r="P2654" s="3" t="s">
        <v>92</v>
      </c>
      <c r="Q2654" s="3">
        <v>120</v>
      </c>
      <c r="R2654" s="3" t="s">
        <v>48</v>
      </c>
      <c r="S2654" s="10" t="s">
        <v>18</v>
      </c>
      <c r="T2654" s="3" t="s">
        <v>20</v>
      </c>
      <c r="U2654" s="38">
        <v>3.75</v>
      </c>
      <c r="V2654" s="38">
        <v>3.75</v>
      </c>
      <c r="W2654" s="38">
        <v>3.75</v>
      </c>
      <c r="X2654" s="11" t="s">
        <v>20</v>
      </c>
      <c r="Y2654" s="12"/>
      <c r="Z2654" s="1">
        <v>0</v>
      </c>
      <c r="AA2654" s="9">
        <v>6.88</v>
      </c>
      <c r="AB2654" s="9"/>
      <c r="AC2654" s="50"/>
      <c r="AD2654" s="50"/>
      <c r="AE2654" s="39">
        <v>6.88</v>
      </c>
      <c r="AF2654" s="11">
        <f>IF(Z2654=2,AE2654*1.08,IF(AE2654&lt;=10,(AE2654*1.09),IF(AE2654&lt;=50,(10*1.09)+((AE2654-10)*1.08),IF(AE2654&lt;=100,(10*1.09)+((50-10)*1.08)+((AE2654-50)*1.07),IF(AE2654&lt;=200,(10*1.09)+((50-10)*1.08)+((100-50)*1.07)+((AE2654-100)*1.04),(10*1.09)+((50-10)*1.08)+((100-50)*1.07)+((200-100)*1.04)+((AE2654-200)*1.02))))))</f>
        <v>7.4992000000000001</v>
      </c>
      <c r="AG2654" s="11">
        <f>IF(Z2654=1,AF2654*1.08,IF(Z2654=4,AF2654*1.08,IF(Z2654=2,0,IF(AE2654&lt;=100,(AF2654*1.25),IF(AE2654&lt;=200,134.5+((AE2654-100)*1.04*1.16),255.14+((AE2654-200)*1.02*1.12))))))</f>
        <v>9.3740000000000006</v>
      </c>
      <c r="AH2654" s="11">
        <f>IF(Z2654=1,0,IF(Z2654=4,0,(AG2654*1.08)))</f>
        <v>10.123920000000002</v>
      </c>
      <c r="AI2654" s="9">
        <f>TRUNC(AF2654,2)</f>
        <v>7.49</v>
      </c>
      <c r="AJ2654" s="9">
        <f>TRUNC(AG2654,2)</f>
        <v>9.3699999999999992</v>
      </c>
      <c r="AK2654" s="9">
        <f>TRUNC(AH2654,2)</f>
        <v>10.119999999999999</v>
      </c>
      <c r="AL2654" s="13">
        <v>44170</v>
      </c>
      <c r="AM2654" s="13">
        <v>44187</v>
      </c>
      <c r="AN2654" s="13" t="s">
        <v>6533</v>
      </c>
    </row>
    <row r="2655" spans="1:40" ht="57" customHeight="1" x14ac:dyDescent="0.25">
      <c r="A2655" s="1">
        <v>8690509574274</v>
      </c>
      <c r="B2655" s="1" t="s">
        <v>233</v>
      </c>
      <c r="C2655" s="1" t="s">
        <v>293</v>
      </c>
      <c r="D2655" s="2" t="s">
        <v>150</v>
      </c>
      <c r="E2655" s="2" t="s">
        <v>133</v>
      </c>
      <c r="F2655" s="3">
        <v>4</v>
      </c>
      <c r="G2655" s="2">
        <v>5</v>
      </c>
      <c r="H2655" s="3">
        <v>3</v>
      </c>
      <c r="I2655" s="3"/>
      <c r="J2655" s="3"/>
      <c r="K2655" s="3"/>
      <c r="L2655" s="4" t="s">
        <v>2350</v>
      </c>
      <c r="M2655" s="4" t="s">
        <v>285</v>
      </c>
      <c r="N2655" s="3" t="s">
        <v>6049</v>
      </c>
      <c r="O2655" s="3" t="s">
        <v>4472</v>
      </c>
      <c r="P2655" s="3" t="s">
        <v>76</v>
      </c>
      <c r="Q2655" s="3">
        <v>120</v>
      </c>
      <c r="R2655" s="16" t="s">
        <v>5532</v>
      </c>
      <c r="S2655" s="10" t="s">
        <v>18</v>
      </c>
      <c r="T2655" s="3" t="s">
        <v>20</v>
      </c>
      <c r="U2655" s="38">
        <v>2.87</v>
      </c>
      <c r="V2655" s="38">
        <v>2.87</v>
      </c>
      <c r="W2655" s="38">
        <v>2.87</v>
      </c>
      <c r="X2655" s="11" t="s">
        <v>20</v>
      </c>
      <c r="Y2655" s="12"/>
      <c r="Z2655" s="1">
        <v>0</v>
      </c>
      <c r="AA2655" s="9">
        <v>9.07</v>
      </c>
      <c r="AB2655" s="9"/>
      <c r="AC2655" s="50"/>
      <c r="AD2655" s="50"/>
      <c r="AE2655" s="39">
        <v>9.07</v>
      </c>
      <c r="AF2655" s="11">
        <f>IF(Z2655=2,AE2655*1.08,IF(AE2655&lt;=10,(AE2655*1.09),IF(AE2655&lt;=50,(10*1.09)+((AE2655-10)*1.08),IF(AE2655&lt;=100,(10*1.09)+((50-10)*1.08)+((AE2655-50)*1.07),IF(AE2655&lt;=200,(10*1.09)+((50-10)*1.08)+((100-50)*1.07)+((AE2655-100)*1.04),(10*1.09)+((50-10)*1.08)+((100-50)*1.07)+((200-100)*1.04)+((AE2655-200)*1.02))))))</f>
        <v>9.8863000000000003</v>
      </c>
      <c r="AG2655" s="11">
        <f>IF(Z2655=1,AF2655*1.08,IF(Z2655=4,AF2655*1.08,IF(Z2655=2,0,IF(AE2655&lt;=100,(AF2655*1.25),IF(AE2655&lt;=200,134.5+((AE2655-100)*1.04*1.16),255.14+((AE2655-200)*1.02*1.12))))))</f>
        <v>12.357875</v>
      </c>
      <c r="AH2655" s="11">
        <f>IF(Z2655=1,0,IF(Z2655=4,0,(AG2655*1.08)))</f>
        <v>13.346505000000001</v>
      </c>
      <c r="AI2655" s="9">
        <f>TRUNC(AF2655,2)</f>
        <v>9.8800000000000008</v>
      </c>
      <c r="AJ2655" s="9">
        <f>TRUNC(AG2655,2)</f>
        <v>12.35</v>
      </c>
      <c r="AK2655" s="9">
        <f>TRUNC(AH2655,2)</f>
        <v>13.34</v>
      </c>
      <c r="AL2655" s="13">
        <v>44170</v>
      </c>
      <c r="AM2655" s="13">
        <v>44187</v>
      </c>
      <c r="AN2655" s="13" t="s">
        <v>6533</v>
      </c>
    </row>
    <row r="2656" spans="1:40" ht="57" customHeight="1" x14ac:dyDescent="0.25">
      <c r="A2656" s="1">
        <v>8699514020127</v>
      </c>
      <c r="B2656" s="1" t="s">
        <v>160</v>
      </c>
      <c r="C2656" s="1" t="s">
        <v>161</v>
      </c>
      <c r="D2656" s="2" t="s">
        <v>150</v>
      </c>
      <c r="E2656" s="3" t="s">
        <v>5731</v>
      </c>
      <c r="F2656" s="3">
        <v>0</v>
      </c>
      <c r="G2656" s="2">
        <v>3</v>
      </c>
      <c r="H2656" s="27">
        <v>3</v>
      </c>
      <c r="I2656" s="3"/>
      <c r="J2656" s="3"/>
      <c r="K2656" s="3"/>
      <c r="L2656" s="4" t="s">
        <v>4741</v>
      </c>
      <c r="M2656" s="4" t="s">
        <v>571</v>
      </c>
      <c r="N2656" s="3" t="s">
        <v>5962</v>
      </c>
      <c r="O2656" s="3" t="s">
        <v>2390</v>
      </c>
      <c r="P2656" s="3" t="s">
        <v>76</v>
      </c>
      <c r="Q2656" s="3">
        <v>20</v>
      </c>
      <c r="R2656" s="16" t="s">
        <v>5532</v>
      </c>
      <c r="S2656" s="10" t="s">
        <v>18</v>
      </c>
      <c r="T2656" s="3" t="s">
        <v>20</v>
      </c>
      <c r="U2656" s="38">
        <v>4.33</v>
      </c>
      <c r="V2656" s="38">
        <v>4.33</v>
      </c>
      <c r="W2656" s="38">
        <v>4.33</v>
      </c>
      <c r="X2656" s="11" t="s">
        <v>20</v>
      </c>
      <c r="Y2656" s="12"/>
      <c r="Z2656" s="1">
        <v>0</v>
      </c>
      <c r="AA2656" s="9">
        <v>13.48</v>
      </c>
      <c r="AB2656" s="9"/>
      <c r="AC2656" s="50"/>
      <c r="AD2656" s="50"/>
      <c r="AE2656" s="39">
        <v>13.48</v>
      </c>
      <c r="AF2656" s="11">
        <f>IF(Z2656=2,AE2656*1.08,IF(AE2656&lt;=10,(AE2656*1.09),IF(AE2656&lt;=50,(10*1.09)+((AE2656-10)*1.08),IF(AE2656&lt;=100,(10*1.09)+((50-10)*1.08)+((AE2656-50)*1.07),IF(AE2656&lt;=200,(10*1.09)+((50-10)*1.08)+((100-50)*1.07)+((AE2656-100)*1.04),(10*1.09)+((50-10)*1.08)+((100-50)*1.07)+((200-100)*1.04)+((AE2656-200)*1.02))))))</f>
        <v>14.6584</v>
      </c>
      <c r="AG2656" s="11">
        <f>IF(Z2656=1,AF2656*1.08,IF(Z2656=4,AF2656*1.08,IF(Z2656=2,0,IF(AE2656&lt;=100,(AF2656*1.25),IF(AE2656&lt;=200,134.5+((AE2656-100)*1.04*1.16),255.14+((AE2656-200)*1.02*1.12))))))</f>
        <v>18.323</v>
      </c>
      <c r="AH2656" s="11">
        <f>IF(Z2656=1,0,IF(Z2656=4,0,(AG2656*1.08)))</f>
        <v>19.78884</v>
      </c>
      <c r="AI2656" s="9">
        <f>TRUNC(AF2656,2)</f>
        <v>14.65</v>
      </c>
      <c r="AJ2656" s="9">
        <f>TRUNC(AG2656,2)</f>
        <v>18.32</v>
      </c>
      <c r="AK2656" s="9">
        <f>TRUNC(AH2656,2)</f>
        <v>19.78</v>
      </c>
      <c r="AL2656" s="13">
        <v>44170</v>
      </c>
      <c r="AM2656" s="13">
        <v>44187</v>
      </c>
      <c r="AN2656" s="13" t="s">
        <v>6533</v>
      </c>
    </row>
    <row r="2657" spans="1:40" ht="57" customHeight="1" x14ac:dyDescent="0.25">
      <c r="A2657" s="1">
        <v>8699543750019</v>
      </c>
      <c r="B2657" s="1" t="s">
        <v>1670</v>
      </c>
      <c r="C2657" s="1" t="s">
        <v>1671</v>
      </c>
      <c r="D2657" s="2" t="s">
        <v>44</v>
      </c>
      <c r="E2657" s="3" t="s">
        <v>133</v>
      </c>
      <c r="F2657" s="3">
        <v>4</v>
      </c>
      <c r="G2657" s="2">
        <v>2</v>
      </c>
      <c r="H2657" s="3">
        <v>3</v>
      </c>
      <c r="I2657" s="3"/>
      <c r="J2657" s="3"/>
      <c r="K2657" s="3"/>
      <c r="L2657" s="4" t="s">
        <v>6217</v>
      </c>
      <c r="M2657" s="4" t="s">
        <v>4484</v>
      </c>
      <c r="N2657" s="3" t="s">
        <v>5995</v>
      </c>
      <c r="O2657" s="3">
        <v>50</v>
      </c>
      <c r="P2657" s="3" t="s">
        <v>76</v>
      </c>
      <c r="Q2657" s="3">
        <v>5</v>
      </c>
      <c r="R2657" s="16" t="s">
        <v>5532</v>
      </c>
      <c r="S2657" s="10" t="s">
        <v>18</v>
      </c>
      <c r="T2657" s="3" t="s">
        <v>20</v>
      </c>
      <c r="U2657" s="38">
        <v>1.32</v>
      </c>
      <c r="V2657" s="38">
        <v>1.32</v>
      </c>
      <c r="W2657" s="38">
        <v>1.32</v>
      </c>
      <c r="X2657" s="3" t="s">
        <v>20</v>
      </c>
      <c r="Y2657" s="12"/>
      <c r="Z2657" s="1">
        <v>0</v>
      </c>
      <c r="AA2657" s="9">
        <v>4</v>
      </c>
      <c r="AB2657" s="9"/>
      <c r="AC2657" s="50"/>
      <c r="AD2657" s="50"/>
      <c r="AE2657" s="39">
        <v>4</v>
      </c>
      <c r="AF2657" s="11">
        <f>IF(Z2657=2,AE2657*1.08,IF(AE2657&lt;=10,(AE2657*1.09),IF(AE2657&lt;=50,(10*1.09)+((AE2657-10)*1.08),IF(AE2657&lt;=100,(10*1.09)+((50-10)*1.08)+((AE2657-50)*1.07),IF(AE2657&lt;=200,(10*1.09)+((50-10)*1.08)+((100-50)*1.07)+((AE2657-100)*1.04),(10*1.09)+((50-10)*1.08)+((100-50)*1.07)+((200-100)*1.04)+((AE2657-200)*1.02))))))</f>
        <v>4.3600000000000003</v>
      </c>
      <c r="AG2657" s="11">
        <f>IF(Z2657=1,AF2657*1.08,IF(Z2657=4,AF2657*1.08,IF(Z2657=2,0,IF(AE2657&lt;=100,(AF2657*1.25),IF(AE2657&lt;=200,134.5+((AE2657-100)*1.04*1.16),255.14+((AE2657-200)*1.02*1.12))))))</f>
        <v>5.45</v>
      </c>
      <c r="AH2657" s="11">
        <f>IF(Z2657=1,0,IF(Z2657=4,0,(AG2657*1.08)))</f>
        <v>5.886000000000001</v>
      </c>
      <c r="AI2657" s="9">
        <f>TRUNC(AF2657,2)</f>
        <v>4.3600000000000003</v>
      </c>
      <c r="AJ2657" s="9">
        <f>TRUNC(AG2657,2)</f>
        <v>5.45</v>
      </c>
      <c r="AK2657" s="9">
        <f>TRUNC(AH2657,2)</f>
        <v>5.88</v>
      </c>
      <c r="AL2657" s="13">
        <v>44170</v>
      </c>
      <c r="AM2657" s="13">
        <v>44187</v>
      </c>
      <c r="AN2657" s="13" t="s">
        <v>6533</v>
      </c>
    </row>
    <row r="2658" spans="1:40" ht="57" customHeight="1" x14ac:dyDescent="0.25">
      <c r="A2658" s="1">
        <v>8699650792070</v>
      </c>
      <c r="B2658" s="1" t="s">
        <v>2844</v>
      </c>
      <c r="C2658" s="1" t="s">
        <v>2845</v>
      </c>
      <c r="D2658" s="2" t="s">
        <v>150</v>
      </c>
      <c r="E2658" s="3" t="s">
        <v>5731</v>
      </c>
      <c r="F2658" s="3">
        <v>0</v>
      </c>
      <c r="G2658" s="2">
        <v>1</v>
      </c>
      <c r="H2658" s="27">
        <v>3</v>
      </c>
      <c r="I2658" s="3"/>
      <c r="J2658" s="3"/>
      <c r="K2658" s="3"/>
      <c r="L2658" s="4" t="s">
        <v>6312</v>
      </c>
      <c r="M2658" s="4" t="s">
        <v>201</v>
      </c>
      <c r="N2658" s="3" t="s">
        <v>5911</v>
      </c>
      <c r="O2658" s="3" t="s">
        <v>3066</v>
      </c>
      <c r="P2658" s="3" t="s">
        <v>221</v>
      </c>
      <c r="Q2658" s="3">
        <v>1</v>
      </c>
      <c r="R2658" s="3" t="s">
        <v>48</v>
      </c>
      <c r="S2658" s="10" t="s">
        <v>18</v>
      </c>
      <c r="T2658" s="3" t="s">
        <v>20</v>
      </c>
      <c r="U2658" s="38">
        <v>39.81</v>
      </c>
      <c r="V2658" s="38">
        <v>39.81</v>
      </c>
      <c r="W2658" s="38">
        <v>39.81</v>
      </c>
      <c r="X2658" s="11" t="s">
        <v>20</v>
      </c>
      <c r="Y2658" s="12"/>
      <c r="Z2658" s="1">
        <v>0</v>
      </c>
      <c r="AA2658" s="9">
        <v>144.19999999999999</v>
      </c>
      <c r="AB2658" s="9"/>
      <c r="AC2658" s="50"/>
      <c r="AD2658" s="50"/>
      <c r="AE2658" s="39">
        <v>144.19999999999999</v>
      </c>
      <c r="AF2658" s="11">
        <f>IF(Z2658=2,AE2658*1.08,IF(AE2658&lt;=10,(AE2658*1.09),IF(AE2658&lt;=50,(10*1.09)+((AE2658-10)*1.08),IF(AE2658&lt;=100,(10*1.09)+((50-10)*1.08)+((AE2658-50)*1.07),IF(AE2658&lt;=200,(10*1.09)+((50-10)*1.08)+((100-50)*1.07)+((AE2658-100)*1.04),(10*1.09)+((50-10)*1.08)+((100-50)*1.07)+((200-100)*1.04)+((AE2658-200)*1.02))))))</f>
        <v>153.56799999999998</v>
      </c>
      <c r="AG2658" s="11">
        <f>IF(Z2658=1,AF2658*1.08,IF(Z2658=4,AF2658*1.08,IF(Z2658=2,0,IF(AE2658&lt;=100,(AF2658*1.25),IF(AE2658&lt;=200,134.5+((AE2658-100)*1.04*1.16),255.14+((AE2658-200)*1.02*1.12))))))</f>
        <v>187.82288</v>
      </c>
      <c r="AH2658" s="11">
        <f>IF(Z2658=1,0,IF(Z2658=4,0,(AG2658*1.08)))</f>
        <v>202.84871040000002</v>
      </c>
      <c r="AI2658" s="9">
        <f>TRUNC(AF2658,2)</f>
        <v>153.56</v>
      </c>
      <c r="AJ2658" s="9">
        <f>TRUNC(AG2658,2)</f>
        <v>187.82</v>
      </c>
      <c r="AK2658" s="9">
        <f>TRUNC(AH2658,2)</f>
        <v>202.84</v>
      </c>
      <c r="AL2658" s="13">
        <v>44170</v>
      </c>
      <c r="AM2658" s="13">
        <v>44187</v>
      </c>
      <c r="AN2658" s="13" t="s">
        <v>6533</v>
      </c>
    </row>
    <row r="2659" spans="1:40" ht="57" customHeight="1" x14ac:dyDescent="0.25">
      <c r="A2659" s="1">
        <v>8699650772294</v>
      </c>
      <c r="B2659" s="1" t="s">
        <v>2844</v>
      </c>
      <c r="C2659" s="1" t="s">
        <v>2845</v>
      </c>
      <c r="D2659" s="2" t="s">
        <v>150</v>
      </c>
      <c r="E2659" s="3" t="s">
        <v>5731</v>
      </c>
      <c r="F2659" s="3">
        <v>0</v>
      </c>
      <c r="G2659" s="2">
        <v>1</v>
      </c>
      <c r="H2659" s="27">
        <v>3</v>
      </c>
      <c r="I2659" s="3"/>
      <c r="J2659" s="3"/>
      <c r="K2659" s="3"/>
      <c r="L2659" s="4" t="s">
        <v>4963</v>
      </c>
      <c r="M2659" s="4" t="s">
        <v>201</v>
      </c>
      <c r="N2659" s="3" t="s">
        <v>5911</v>
      </c>
      <c r="O2659" s="3" t="s">
        <v>1759</v>
      </c>
      <c r="P2659" s="3" t="s">
        <v>221</v>
      </c>
      <c r="Q2659" s="3">
        <v>1</v>
      </c>
      <c r="R2659" s="3" t="s">
        <v>48</v>
      </c>
      <c r="S2659" s="10" t="s">
        <v>18</v>
      </c>
      <c r="T2659" s="3" t="s">
        <v>20</v>
      </c>
      <c r="U2659" s="37">
        <v>14.29</v>
      </c>
      <c r="V2659" s="37">
        <v>14.29</v>
      </c>
      <c r="W2659" s="37">
        <v>14.29</v>
      </c>
      <c r="X2659" s="11" t="s">
        <v>20</v>
      </c>
      <c r="Y2659" s="42" t="s">
        <v>309</v>
      </c>
      <c r="Z2659" s="1">
        <v>0</v>
      </c>
      <c r="AA2659" s="9">
        <v>49.6</v>
      </c>
      <c r="AB2659" s="9"/>
      <c r="AC2659" s="50"/>
      <c r="AD2659" s="50"/>
      <c r="AE2659" s="39">
        <v>49.6</v>
      </c>
      <c r="AF2659" s="11">
        <f>IF(Z2659=2,AE2659*1.08,IF(AE2659&lt;=10,(AE2659*1.09),IF(AE2659&lt;=50,(10*1.09)+((AE2659-10)*1.08),IF(AE2659&lt;=100,(10*1.09)+((50-10)*1.08)+((AE2659-50)*1.07),IF(AE2659&lt;=200,(10*1.09)+((50-10)*1.08)+((100-50)*1.07)+((AE2659-100)*1.04),(10*1.09)+((50-10)*1.08)+((100-50)*1.07)+((200-100)*1.04)+((AE2659-200)*1.02))))))</f>
        <v>53.668000000000006</v>
      </c>
      <c r="AG2659" s="11">
        <f>IF(Z2659=1,AF2659*1.08,IF(Z2659=4,AF2659*1.08,IF(Z2659=2,0,IF(AE2659&lt;=100,(AF2659*1.25),IF(AE2659&lt;=200,134.5+((AE2659-100)*1.04*1.16),255.14+((AE2659-200)*1.02*1.12))))))</f>
        <v>67.085000000000008</v>
      </c>
      <c r="AH2659" s="11">
        <f>IF(Z2659=1,0,IF(Z2659=4,0,(AG2659*1.08)))</f>
        <v>72.45180000000002</v>
      </c>
      <c r="AI2659" s="9">
        <f>TRUNC(AF2659,2)</f>
        <v>53.66</v>
      </c>
      <c r="AJ2659" s="9">
        <f>TRUNC(AG2659,2)</f>
        <v>67.08</v>
      </c>
      <c r="AK2659" s="9">
        <f>TRUNC(AH2659,2)</f>
        <v>72.45</v>
      </c>
      <c r="AL2659" s="13">
        <v>44170</v>
      </c>
      <c r="AM2659" s="13">
        <v>44187</v>
      </c>
      <c r="AN2659" s="13" t="s">
        <v>6533</v>
      </c>
    </row>
    <row r="2660" spans="1:40" ht="57" customHeight="1" x14ac:dyDescent="0.25">
      <c r="A2660" s="1">
        <v>8699702775105</v>
      </c>
      <c r="B2660" s="1" t="s">
        <v>1046</v>
      </c>
      <c r="C2660" s="1" t="s">
        <v>1047</v>
      </c>
      <c r="D2660" s="2" t="s">
        <v>150</v>
      </c>
      <c r="E2660" s="3" t="s">
        <v>133</v>
      </c>
      <c r="F2660" s="3">
        <v>0</v>
      </c>
      <c r="G2660" s="2">
        <v>1</v>
      </c>
      <c r="H2660" s="27">
        <v>3</v>
      </c>
      <c r="I2660" s="3"/>
      <c r="J2660" s="3"/>
      <c r="K2660" s="3"/>
      <c r="L2660" s="4" t="s">
        <v>1049</v>
      </c>
      <c r="M2660" s="4" t="s">
        <v>1050</v>
      </c>
      <c r="N2660" s="3" t="s">
        <v>5965</v>
      </c>
      <c r="O2660" s="3" t="s">
        <v>1051</v>
      </c>
      <c r="P2660" s="3" t="s">
        <v>351</v>
      </c>
      <c r="Q2660" s="3">
        <v>1</v>
      </c>
      <c r="R2660" s="3" t="s">
        <v>48</v>
      </c>
      <c r="S2660" s="10" t="s">
        <v>18</v>
      </c>
      <c r="T2660" s="3" t="s">
        <v>20</v>
      </c>
      <c r="U2660" s="38">
        <v>13.98</v>
      </c>
      <c r="V2660" s="38">
        <v>13.98</v>
      </c>
      <c r="W2660" s="38">
        <v>13.98</v>
      </c>
      <c r="X2660" s="11" t="s">
        <v>20</v>
      </c>
      <c r="Y2660" s="42"/>
      <c r="Z2660" s="1">
        <v>0</v>
      </c>
      <c r="AA2660" s="9">
        <v>30</v>
      </c>
      <c r="AB2660" s="9"/>
      <c r="AC2660" s="50"/>
      <c r="AD2660" s="50"/>
      <c r="AE2660" s="39">
        <v>30</v>
      </c>
      <c r="AF2660" s="11">
        <f>IF(Z2660=2,AE2660*1.08,IF(AE2660&lt;=10,(AE2660*1.09),IF(AE2660&lt;=50,(10*1.09)+((AE2660-10)*1.08),IF(AE2660&lt;=100,(10*1.09)+((50-10)*1.08)+((AE2660-50)*1.07),IF(AE2660&lt;=200,(10*1.09)+((50-10)*1.08)+((100-50)*1.07)+((AE2660-100)*1.04),(10*1.09)+((50-10)*1.08)+((100-50)*1.07)+((200-100)*1.04)+((AE2660-200)*1.02))))))</f>
        <v>32.5</v>
      </c>
      <c r="AG2660" s="11">
        <f>IF(Z2660=1,AF2660*1.08,IF(Z2660=4,AF2660*1.08,IF(Z2660=2,0,IF(AE2660&lt;=100,(AF2660*1.25),IF(AE2660&lt;=200,134.5+((AE2660-100)*1.04*1.16),255.14+((AE2660-200)*1.02*1.12))))))</f>
        <v>40.625</v>
      </c>
      <c r="AH2660" s="11">
        <f>IF(Z2660=1,0,IF(Z2660=4,0,(AG2660*1.08)))</f>
        <v>43.875</v>
      </c>
      <c r="AI2660" s="9">
        <f>TRUNC(AF2660,2)</f>
        <v>32.5</v>
      </c>
      <c r="AJ2660" s="9">
        <f>TRUNC(AG2660,2)</f>
        <v>40.619999999999997</v>
      </c>
      <c r="AK2660" s="9">
        <f>TRUNC(AH2660,2)</f>
        <v>43.87</v>
      </c>
      <c r="AL2660" s="13">
        <v>44170</v>
      </c>
      <c r="AM2660" s="13">
        <v>44187</v>
      </c>
      <c r="AN2660" s="13" t="s">
        <v>6533</v>
      </c>
    </row>
    <row r="2661" spans="1:40" ht="57" customHeight="1" x14ac:dyDescent="0.25">
      <c r="A2661" s="1">
        <v>8681697770029</v>
      </c>
      <c r="B2661" s="1" t="s">
        <v>1046</v>
      </c>
      <c r="C2661" s="1" t="s">
        <v>1047</v>
      </c>
      <c r="D2661" s="2" t="s">
        <v>150</v>
      </c>
      <c r="E2661" s="3" t="s">
        <v>133</v>
      </c>
      <c r="F2661" s="3">
        <v>0</v>
      </c>
      <c r="G2661" s="2">
        <v>1</v>
      </c>
      <c r="H2661" s="3">
        <v>3</v>
      </c>
      <c r="I2661" s="3"/>
      <c r="J2661" s="3"/>
      <c r="K2661" s="3"/>
      <c r="L2661" s="4" t="s">
        <v>1308</v>
      </c>
      <c r="M2661" s="4" t="s">
        <v>1050</v>
      </c>
      <c r="N2661" s="3" t="s">
        <v>5967</v>
      </c>
      <c r="O2661" s="3">
        <v>25000</v>
      </c>
      <c r="P2661" s="3" t="s">
        <v>261</v>
      </c>
      <c r="Q2661" s="3">
        <v>1</v>
      </c>
      <c r="R2661" s="3" t="s">
        <v>48</v>
      </c>
      <c r="S2661" s="10" t="s">
        <v>18</v>
      </c>
      <c r="T2661" s="3" t="s">
        <v>20</v>
      </c>
      <c r="U2661" s="38">
        <v>17.82</v>
      </c>
      <c r="V2661" s="38">
        <v>17.82</v>
      </c>
      <c r="W2661" s="38">
        <v>17.82</v>
      </c>
      <c r="X2661" s="11" t="s">
        <v>20</v>
      </c>
      <c r="Y2661" s="42"/>
      <c r="Z2661" s="1">
        <v>0</v>
      </c>
      <c r="AA2661" s="9">
        <v>30</v>
      </c>
      <c r="AB2661" s="9"/>
      <c r="AC2661" s="50"/>
      <c r="AD2661" s="50"/>
      <c r="AE2661" s="39">
        <v>30</v>
      </c>
      <c r="AF2661" s="11">
        <f>IF(Z2661=2,AE2661*1.08,IF(AE2661&lt;=10,(AE2661*1.09),IF(AE2661&lt;=50,(10*1.09)+((AE2661-10)*1.08),IF(AE2661&lt;=100,(10*1.09)+((50-10)*1.08)+((AE2661-50)*1.07),IF(AE2661&lt;=200,(10*1.09)+((50-10)*1.08)+((100-50)*1.07)+((AE2661-100)*1.04),(10*1.09)+((50-10)*1.08)+((100-50)*1.07)+((200-100)*1.04)+((AE2661-200)*1.02))))))</f>
        <v>32.5</v>
      </c>
      <c r="AG2661" s="11">
        <f>IF(Z2661=1,AF2661*1.08,IF(Z2661=4,AF2661*1.08,IF(Z2661=2,0,IF(AE2661&lt;=100,(AF2661*1.25),IF(AE2661&lt;=200,134.5+((AE2661-100)*1.04*1.16),255.14+((AE2661-200)*1.02*1.12))))))</f>
        <v>40.625</v>
      </c>
      <c r="AH2661" s="11">
        <f>IF(Z2661=1,0,IF(Z2661=4,0,(AG2661*1.08)))</f>
        <v>43.875</v>
      </c>
      <c r="AI2661" s="9">
        <f>TRUNC(AF2661,2)</f>
        <v>32.5</v>
      </c>
      <c r="AJ2661" s="9">
        <f>TRUNC(AG2661,2)</f>
        <v>40.619999999999997</v>
      </c>
      <c r="AK2661" s="9">
        <f>TRUNC(AH2661,2)</f>
        <v>43.87</v>
      </c>
      <c r="AL2661" s="13">
        <v>44170</v>
      </c>
      <c r="AM2661" s="13">
        <v>44187</v>
      </c>
      <c r="AN2661" s="13" t="s">
        <v>6533</v>
      </c>
    </row>
    <row r="2662" spans="1:40" ht="57" customHeight="1" x14ac:dyDescent="0.25">
      <c r="A2662" s="1">
        <v>8681697770036</v>
      </c>
      <c r="B2662" s="1" t="s">
        <v>1046</v>
      </c>
      <c r="C2662" s="1" t="s">
        <v>1047</v>
      </c>
      <c r="D2662" s="2" t="s">
        <v>150</v>
      </c>
      <c r="E2662" s="3" t="s">
        <v>133</v>
      </c>
      <c r="F2662" s="3">
        <v>0</v>
      </c>
      <c r="G2662" s="2">
        <v>1</v>
      </c>
      <c r="H2662" s="3">
        <v>3</v>
      </c>
      <c r="I2662" s="3"/>
      <c r="J2662" s="3"/>
      <c r="K2662" s="3"/>
      <c r="L2662" s="4" t="s">
        <v>2893</v>
      </c>
      <c r="M2662" s="4" t="s">
        <v>1050</v>
      </c>
      <c r="N2662" s="3" t="s">
        <v>5967</v>
      </c>
      <c r="O2662" s="3">
        <v>25000</v>
      </c>
      <c r="P2662" s="3" t="s">
        <v>261</v>
      </c>
      <c r="Q2662" s="3">
        <v>10</v>
      </c>
      <c r="R2662" s="3" t="s">
        <v>48</v>
      </c>
      <c r="S2662" s="10" t="s">
        <v>18</v>
      </c>
      <c r="T2662" s="10" t="s">
        <v>20</v>
      </c>
      <c r="U2662" s="38">
        <v>178.18</v>
      </c>
      <c r="V2662" s="38">
        <v>178.18</v>
      </c>
      <c r="W2662" s="38">
        <v>178.18</v>
      </c>
      <c r="X2662" s="11" t="s">
        <v>20</v>
      </c>
      <c r="Y2662" s="42"/>
      <c r="Z2662" s="1">
        <v>0</v>
      </c>
      <c r="AA2662" s="9">
        <v>300</v>
      </c>
      <c r="AB2662" s="9"/>
      <c r="AC2662" s="50"/>
      <c r="AD2662" s="50"/>
      <c r="AE2662" s="39">
        <v>300</v>
      </c>
      <c r="AF2662" s="11">
        <f>IF(Z2662=2,AE2662*1.08,IF(AE2662&lt;=10,(AE2662*1.09),IF(AE2662&lt;=50,(10*1.09)+((AE2662-10)*1.08),IF(AE2662&lt;=100,(10*1.09)+((50-10)*1.08)+((AE2662-50)*1.07),IF(AE2662&lt;=200,(10*1.09)+((50-10)*1.08)+((100-50)*1.07)+((AE2662-100)*1.04),(10*1.09)+((50-10)*1.08)+((100-50)*1.07)+((200-100)*1.04)+((AE2662-200)*1.02))))))</f>
        <v>313.60000000000002</v>
      </c>
      <c r="AG2662" s="11">
        <f>IF(Z2662=1,AF2662*1.08,IF(Z2662=4,AF2662*1.08,IF(Z2662=2,0,IF(AE2662&lt;=100,(AF2662*1.25),IF(AE2662&lt;=200,134.5+((AE2662-100)*1.04*1.16),255.14+((AE2662-200)*1.02*1.12))))))</f>
        <v>369.38</v>
      </c>
      <c r="AH2662" s="11">
        <f>IF(Z2662=1,0,IF(Z2662=4,0,(AG2662*1.08)))</f>
        <v>398.93040000000002</v>
      </c>
      <c r="AI2662" s="9">
        <f>TRUNC(AF2662,2)</f>
        <v>313.60000000000002</v>
      </c>
      <c r="AJ2662" s="9">
        <f>TRUNC(AG2662,2)</f>
        <v>369.38</v>
      </c>
      <c r="AK2662" s="9">
        <f>TRUNC(AH2662,2)</f>
        <v>398.93</v>
      </c>
      <c r="AL2662" s="13">
        <v>44170</v>
      </c>
      <c r="AM2662" s="13">
        <v>44187</v>
      </c>
      <c r="AN2662" s="13" t="s">
        <v>6533</v>
      </c>
    </row>
    <row r="2663" spans="1:40" ht="57" customHeight="1" x14ac:dyDescent="0.25">
      <c r="A2663" s="1">
        <v>8699814770050</v>
      </c>
      <c r="B2663" s="1" t="s">
        <v>1046</v>
      </c>
      <c r="C2663" s="1" t="s">
        <v>1047</v>
      </c>
      <c r="D2663" s="2" t="s">
        <v>150</v>
      </c>
      <c r="E2663" s="3" t="s">
        <v>133</v>
      </c>
      <c r="F2663" s="3">
        <v>0</v>
      </c>
      <c r="G2663" s="2">
        <v>1</v>
      </c>
      <c r="H2663" s="3">
        <v>3</v>
      </c>
      <c r="I2663" s="3"/>
      <c r="J2663" s="3"/>
      <c r="K2663" s="3"/>
      <c r="L2663" s="4" t="s">
        <v>5502</v>
      </c>
      <c r="M2663" s="4" t="s">
        <v>1050</v>
      </c>
      <c r="N2663" s="3" t="s">
        <v>5955</v>
      </c>
      <c r="O2663" s="3">
        <v>25000</v>
      </c>
      <c r="P2663" s="3" t="s">
        <v>261</v>
      </c>
      <c r="Q2663" s="3">
        <v>1</v>
      </c>
      <c r="R2663" s="3" t="s">
        <v>48</v>
      </c>
      <c r="S2663" s="10" t="s">
        <v>18</v>
      </c>
      <c r="T2663" s="3" t="s">
        <v>20</v>
      </c>
      <c r="U2663" s="38">
        <v>15.9</v>
      </c>
      <c r="V2663" s="38">
        <v>15.9</v>
      </c>
      <c r="W2663" s="38">
        <v>15.9</v>
      </c>
      <c r="X2663" s="11" t="s">
        <v>20</v>
      </c>
      <c r="Y2663" s="42"/>
      <c r="Z2663" s="1">
        <v>0</v>
      </c>
      <c r="AA2663" s="9">
        <v>30</v>
      </c>
      <c r="AB2663" s="9"/>
      <c r="AC2663" s="50"/>
      <c r="AD2663" s="50"/>
      <c r="AE2663" s="39">
        <v>30</v>
      </c>
      <c r="AF2663" s="11">
        <f>IF(Z2663=2,AE2663*1.08,IF(AE2663&lt;=10,(AE2663*1.09),IF(AE2663&lt;=50,(10*1.09)+((AE2663-10)*1.08),IF(AE2663&lt;=100,(10*1.09)+((50-10)*1.08)+((AE2663-50)*1.07),IF(AE2663&lt;=200,(10*1.09)+((50-10)*1.08)+((100-50)*1.07)+((AE2663-100)*1.04),(10*1.09)+((50-10)*1.08)+((100-50)*1.07)+((200-100)*1.04)+((AE2663-200)*1.02))))))</f>
        <v>32.5</v>
      </c>
      <c r="AG2663" s="11">
        <f>IF(Z2663=1,AF2663*1.08,IF(Z2663=4,AF2663*1.08,IF(Z2663=2,0,IF(AE2663&lt;=100,(AF2663*1.25),IF(AE2663&lt;=200,134.5+((AE2663-100)*1.04*1.16),255.14+((AE2663-200)*1.02*1.12))))))</f>
        <v>40.625</v>
      </c>
      <c r="AH2663" s="11">
        <f>IF(Z2663=1,0,IF(Z2663=4,0,(AG2663*1.08)))</f>
        <v>43.875</v>
      </c>
      <c r="AI2663" s="9">
        <f>TRUNC(AF2663,2)</f>
        <v>32.5</v>
      </c>
      <c r="AJ2663" s="9">
        <f>TRUNC(AG2663,2)</f>
        <v>40.619999999999997</v>
      </c>
      <c r="AK2663" s="9">
        <f>TRUNC(AH2663,2)</f>
        <v>43.87</v>
      </c>
      <c r="AL2663" s="13">
        <v>44170</v>
      </c>
      <c r="AM2663" s="13">
        <v>44187</v>
      </c>
      <c r="AN2663" s="13" t="s">
        <v>6533</v>
      </c>
    </row>
    <row r="2664" spans="1:40" ht="57" customHeight="1" x14ac:dyDescent="0.25">
      <c r="A2664" s="1">
        <v>8681735770141</v>
      </c>
      <c r="B2664" s="1" t="s">
        <v>1046</v>
      </c>
      <c r="C2664" s="1" t="s">
        <v>1047</v>
      </c>
      <c r="D2664" s="2" t="s">
        <v>150</v>
      </c>
      <c r="E2664" s="3" t="s">
        <v>133</v>
      </c>
      <c r="F2664" s="3">
        <v>0</v>
      </c>
      <c r="G2664" s="2">
        <v>1</v>
      </c>
      <c r="H2664" s="27">
        <v>3</v>
      </c>
      <c r="I2664" s="3"/>
      <c r="J2664" s="3"/>
      <c r="K2664" s="3"/>
      <c r="L2664" s="4" t="s">
        <v>5490</v>
      </c>
      <c r="M2664" s="4" t="s">
        <v>1050</v>
      </c>
      <c r="N2664" s="3" t="s">
        <v>5906</v>
      </c>
      <c r="O2664" s="3">
        <v>25000</v>
      </c>
      <c r="P2664" s="3" t="s">
        <v>261</v>
      </c>
      <c r="Q2664" s="3">
        <v>1</v>
      </c>
      <c r="R2664" s="3" t="s">
        <v>48</v>
      </c>
      <c r="S2664" s="10" t="s">
        <v>18</v>
      </c>
      <c r="T2664" s="3" t="s">
        <v>20</v>
      </c>
      <c r="U2664" s="38">
        <v>10.77</v>
      </c>
      <c r="V2664" s="38">
        <v>10.77</v>
      </c>
      <c r="W2664" s="38">
        <v>10.77</v>
      </c>
      <c r="X2664" s="11" t="s">
        <v>20</v>
      </c>
      <c r="Y2664" s="42"/>
      <c r="Z2664" s="1">
        <v>0</v>
      </c>
      <c r="AA2664" s="9">
        <v>30</v>
      </c>
      <c r="AB2664" s="9"/>
      <c r="AC2664" s="50"/>
      <c r="AD2664" s="50"/>
      <c r="AE2664" s="39">
        <v>30</v>
      </c>
      <c r="AF2664" s="11">
        <f>IF(Z2664=2,AE2664*1.08,IF(AE2664&lt;=10,(AE2664*1.09),IF(AE2664&lt;=50,(10*1.09)+((AE2664-10)*1.08),IF(AE2664&lt;=100,(10*1.09)+((50-10)*1.08)+((AE2664-50)*1.07),IF(AE2664&lt;=200,(10*1.09)+((50-10)*1.08)+((100-50)*1.07)+((AE2664-100)*1.04),(10*1.09)+((50-10)*1.08)+((100-50)*1.07)+((200-100)*1.04)+((AE2664-200)*1.02))))))</f>
        <v>32.5</v>
      </c>
      <c r="AG2664" s="11">
        <f>IF(Z2664=1,AF2664*1.08,IF(Z2664=4,AF2664*1.08,IF(Z2664=2,0,IF(AE2664&lt;=100,(AF2664*1.25),IF(AE2664&lt;=200,134.5+((AE2664-100)*1.04*1.16),255.14+((AE2664-200)*1.02*1.12))))))</f>
        <v>40.625</v>
      </c>
      <c r="AH2664" s="11">
        <f>IF(Z2664=1,0,IF(Z2664=4,0,(AG2664*1.08)))</f>
        <v>43.875</v>
      </c>
      <c r="AI2664" s="9">
        <f>TRUNC(AF2664,2)</f>
        <v>32.5</v>
      </c>
      <c r="AJ2664" s="9">
        <f>TRUNC(AG2664,2)</f>
        <v>40.619999999999997</v>
      </c>
      <c r="AK2664" s="9">
        <f>TRUNC(AH2664,2)</f>
        <v>43.87</v>
      </c>
      <c r="AL2664" s="13">
        <v>44170</v>
      </c>
      <c r="AM2664" s="13">
        <v>44187</v>
      </c>
      <c r="AN2664" s="13" t="s">
        <v>6533</v>
      </c>
    </row>
    <row r="2665" spans="1:40" ht="57" customHeight="1" x14ac:dyDescent="0.25">
      <c r="A2665" s="1">
        <v>8699541770408</v>
      </c>
      <c r="B2665" s="1" t="s">
        <v>1046</v>
      </c>
      <c r="C2665" s="1" t="s">
        <v>1047</v>
      </c>
      <c r="D2665" s="2" t="s">
        <v>150</v>
      </c>
      <c r="E2665" s="3" t="s">
        <v>133</v>
      </c>
      <c r="F2665" s="3">
        <v>0</v>
      </c>
      <c r="G2665" s="2">
        <v>1</v>
      </c>
      <c r="H2665" s="3">
        <v>3</v>
      </c>
      <c r="I2665" s="3"/>
      <c r="J2665" s="3"/>
      <c r="K2665" s="3"/>
      <c r="L2665" s="4" t="s">
        <v>2894</v>
      </c>
      <c r="M2665" s="4" t="s">
        <v>1050</v>
      </c>
      <c r="N2665" s="3" t="s">
        <v>5949</v>
      </c>
      <c r="O2665" s="3">
        <v>25000</v>
      </c>
      <c r="P2665" s="3" t="s">
        <v>261</v>
      </c>
      <c r="Q2665" s="3">
        <v>1</v>
      </c>
      <c r="R2665" s="3" t="s">
        <v>48</v>
      </c>
      <c r="S2665" s="10" t="s">
        <v>18</v>
      </c>
      <c r="T2665" s="3" t="s">
        <v>20</v>
      </c>
      <c r="U2665" s="38">
        <v>9.26</v>
      </c>
      <c r="V2665" s="38">
        <v>9.26</v>
      </c>
      <c r="W2665" s="38">
        <v>9.26</v>
      </c>
      <c r="X2665" s="3" t="s">
        <v>20</v>
      </c>
      <c r="Y2665" s="42"/>
      <c r="Z2665" s="1">
        <v>0</v>
      </c>
      <c r="AA2665" s="9">
        <v>30</v>
      </c>
      <c r="AB2665" s="9"/>
      <c r="AC2665" s="50"/>
      <c r="AD2665" s="50"/>
      <c r="AE2665" s="39">
        <v>30</v>
      </c>
      <c r="AF2665" s="11">
        <f>IF(Z2665=2,AE2665*1.08,IF(AE2665&lt;=10,(AE2665*1.09),IF(AE2665&lt;=50,(10*1.09)+((AE2665-10)*1.08),IF(AE2665&lt;=100,(10*1.09)+((50-10)*1.08)+((AE2665-50)*1.07),IF(AE2665&lt;=200,(10*1.09)+((50-10)*1.08)+((100-50)*1.07)+((AE2665-100)*1.04),(10*1.09)+((50-10)*1.08)+((100-50)*1.07)+((200-100)*1.04)+((AE2665-200)*1.02))))))</f>
        <v>32.5</v>
      </c>
      <c r="AG2665" s="11">
        <f>IF(Z2665=1,AF2665*1.08,IF(Z2665=4,AF2665*1.08,IF(Z2665=2,0,IF(AE2665&lt;=100,(AF2665*1.25),IF(AE2665&lt;=200,134.5+((AE2665-100)*1.04*1.16),255.14+((AE2665-200)*1.02*1.12))))))</f>
        <v>40.625</v>
      </c>
      <c r="AH2665" s="11">
        <f>IF(Z2665=1,0,IF(Z2665=4,0,(AG2665*1.08)))</f>
        <v>43.875</v>
      </c>
      <c r="AI2665" s="9">
        <f>TRUNC(AF2665,2)</f>
        <v>32.5</v>
      </c>
      <c r="AJ2665" s="9">
        <f>TRUNC(AG2665,2)</f>
        <v>40.619999999999997</v>
      </c>
      <c r="AK2665" s="9">
        <f>TRUNC(AH2665,2)</f>
        <v>43.87</v>
      </c>
      <c r="AL2665" s="13">
        <v>44170</v>
      </c>
      <c r="AM2665" s="13">
        <v>44187</v>
      </c>
      <c r="AN2665" s="13" t="s">
        <v>6533</v>
      </c>
    </row>
    <row r="2666" spans="1:40" ht="57" customHeight="1" x14ac:dyDescent="0.25">
      <c r="A2666" s="1">
        <v>8699606774655</v>
      </c>
      <c r="B2666" s="1" t="s">
        <v>1046</v>
      </c>
      <c r="C2666" s="1" t="s">
        <v>1047</v>
      </c>
      <c r="D2666" s="2" t="s">
        <v>150</v>
      </c>
      <c r="E2666" s="3" t="s">
        <v>133</v>
      </c>
      <c r="F2666" s="3">
        <v>0</v>
      </c>
      <c r="G2666" s="2">
        <v>1</v>
      </c>
      <c r="H2666" s="3">
        <v>3</v>
      </c>
      <c r="I2666" s="3"/>
      <c r="J2666" s="3"/>
      <c r="K2666" s="3"/>
      <c r="L2666" s="4" t="s">
        <v>4514</v>
      </c>
      <c r="M2666" s="4" t="s">
        <v>1050</v>
      </c>
      <c r="N2666" s="3" t="s">
        <v>5948</v>
      </c>
      <c r="O2666" s="3" t="s">
        <v>1051</v>
      </c>
      <c r="P2666" s="3" t="s">
        <v>351</v>
      </c>
      <c r="Q2666" s="3">
        <v>1</v>
      </c>
      <c r="R2666" s="3" t="s">
        <v>48</v>
      </c>
      <c r="S2666" s="10" t="s">
        <v>18</v>
      </c>
      <c r="T2666" s="3" t="s">
        <v>20</v>
      </c>
      <c r="U2666" s="38">
        <v>9.0500000000000007</v>
      </c>
      <c r="V2666" s="38">
        <v>9.0500000000000007</v>
      </c>
      <c r="W2666" s="38">
        <v>9.0500000000000007</v>
      </c>
      <c r="X2666" s="11" t="s">
        <v>20</v>
      </c>
      <c r="Y2666" s="42"/>
      <c r="Z2666" s="1">
        <v>0</v>
      </c>
      <c r="AA2666" s="9">
        <v>30</v>
      </c>
      <c r="AB2666" s="9"/>
      <c r="AC2666" s="50"/>
      <c r="AD2666" s="50"/>
      <c r="AE2666" s="39">
        <v>30</v>
      </c>
      <c r="AF2666" s="11">
        <f>IF(Z2666=2,AE2666*1.08,IF(AE2666&lt;=10,(AE2666*1.09),IF(AE2666&lt;=50,(10*1.09)+((AE2666-10)*1.08),IF(AE2666&lt;=100,(10*1.09)+((50-10)*1.08)+((AE2666-50)*1.07),IF(AE2666&lt;=200,(10*1.09)+((50-10)*1.08)+((100-50)*1.07)+((AE2666-100)*1.04),(10*1.09)+((50-10)*1.08)+((100-50)*1.07)+((200-100)*1.04)+((AE2666-200)*1.02))))))</f>
        <v>32.5</v>
      </c>
      <c r="AG2666" s="11">
        <f>IF(Z2666=1,AF2666*1.08,IF(Z2666=4,AF2666*1.08,IF(Z2666=2,0,IF(AE2666&lt;=100,(AF2666*1.25),IF(AE2666&lt;=200,134.5+((AE2666-100)*1.04*1.16),255.14+((AE2666-200)*1.02*1.12))))))</f>
        <v>40.625</v>
      </c>
      <c r="AH2666" s="11">
        <f>IF(Z2666=1,0,IF(Z2666=4,0,(AG2666*1.08)))</f>
        <v>43.875</v>
      </c>
      <c r="AI2666" s="9">
        <f>TRUNC(AF2666,2)</f>
        <v>32.5</v>
      </c>
      <c r="AJ2666" s="9">
        <f>TRUNC(AG2666,2)</f>
        <v>40.619999999999997</v>
      </c>
      <c r="AK2666" s="9">
        <f>TRUNC(AH2666,2)</f>
        <v>43.87</v>
      </c>
      <c r="AL2666" s="13">
        <v>44170</v>
      </c>
      <c r="AM2666" s="13">
        <v>44187</v>
      </c>
      <c r="AN2666" s="13" t="s">
        <v>6533</v>
      </c>
    </row>
    <row r="2667" spans="1:40" ht="57" customHeight="1" x14ac:dyDescent="0.25">
      <c r="A2667" s="1">
        <v>8680400770233</v>
      </c>
      <c r="B2667" s="1" t="s">
        <v>1046</v>
      </c>
      <c r="C2667" s="1" t="s">
        <v>1047</v>
      </c>
      <c r="D2667" s="2" t="s">
        <v>150</v>
      </c>
      <c r="E2667" s="3" t="s">
        <v>133</v>
      </c>
      <c r="F2667" s="3">
        <v>0</v>
      </c>
      <c r="G2667" s="2">
        <v>1</v>
      </c>
      <c r="H2667" s="27">
        <v>3</v>
      </c>
      <c r="I2667" s="3"/>
      <c r="J2667" s="3"/>
      <c r="K2667" s="3"/>
      <c r="L2667" s="4" t="s">
        <v>4515</v>
      </c>
      <c r="M2667" s="4" t="s">
        <v>1050</v>
      </c>
      <c r="N2667" s="3" t="s">
        <v>5956</v>
      </c>
      <c r="O2667" s="3" t="s">
        <v>1051</v>
      </c>
      <c r="P2667" s="3" t="s">
        <v>351</v>
      </c>
      <c r="Q2667" s="3">
        <v>1</v>
      </c>
      <c r="R2667" s="3" t="s">
        <v>48</v>
      </c>
      <c r="S2667" s="10" t="s">
        <v>18</v>
      </c>
      <c r="T2667" s="3" t="s">
        <v>20</v>
      </c>
      <c r="U2667" s="37">
        <v>5.07</v>
      </c>
      <c r="V2667" s="37">
        <v>5.07</v>
      </c>
      <c r="W2667" s="37">
        <v>5.07</v>
      </c>
      <c r="X2667" s="11" t="s">
        <v>20</v>
      </c>
      <c r="Y2667" s="42" t="s">
        <v>309</v>
      </c>
      <c r="Z2667" s="1">
        <v>0</v>
      </c>
      <c r="AA2667" s="9">
        <v>30</v>
      </c>
      <c r="AB2667" s="9"/>
      <c r="AC2667" s="50"/>
      <c r="AD2667" s="50"/>
      <c r="AE2667" s="39">
        <v>30</v>
      </c>
      <c r="AF2667" s="11">
        <f>IF(Z2667=2,AE2667*1.08,IF(AE2667&lt;=10,(AE2667*1.09),IF(AE2667&lt;=50,(10*1.09)+((AE2667-10)*1.08),IF(AE2667&lt;=100,(10*1.09)+((50-10)*1.08)+((AE2667-50)*1.07),IF(AE2667&lt;=200,(10*1.09)+((50-10)*1.08)+((100-50)*1.07)+((AE2667-100)*1.04),(10*1.09)+((50-10)*1.08)+((100-50)*1.07)+((200-100)*1.04)+((AE2667-200)*1.02))))))</f>
        <v>32.5</v>
      </c>
      <c r="AG2667" s="11">
        <f>IF(Z2667=1,AF2667*1.08,IF(Z2667=4,AF2667*1.08,IF(Z2667=2,0,IF(AE2667&lt;=100,(AF2667*1.25),IF(AE2667&lt;=200,134.5+((AE2667-100)*1.04*1.16),255.14+((AE2667-200)*1.02*1.12))))))</f>
        <v>40.625</v>
      </c>
      <c r="AH2667" s="11">
        <f>IF(Z2667=1,0,IF(Z2667=4,0,(AG2667*1.08)))</f>
        <v>43.875</v>
      </c>
      <c r="AI2667" s="9">
        <f>TRUNC(AF2667,2)</f>
        <v>32.5</v>
      </c>
      <c r="AJ2667" s="9">
        <f>TRUNC(AG2667,2)</f>
        <v>40.619999999999997</v>
      </c>
      <c r="AK2667" s="9">
        <f>TRUNC(AH2667,2)</f>
        <v>43.87</v>
      </c>
      <c r="AL2667" s="13">
        <v>44170</v>
      </c>
      <c r="AM2667" s="13">
        <v>44187</v>
      </c>
      <c r="AN2667" s="13" t="s">
        <v>6533</v>
      </c>
    </row>
    <row r="2668" spans="1:40" ht="57" customHeight="1" x14ac:dyDescent="0.25">
      <c r="A2668" s="1">
        <v>8699525156679</v>
      </c>
      <c r="B2668" s="1" t="s">
        <v>2901</v>
      </c>
      <c r="C2668" s="1" t="s">
        <v>2902</v>
      </c>
      <c r="D2668" s="2" t="s">
        <v>44</v>
      </c>
      <c r="E2668" s="3" t="s">
        <v>133</v>
      </c>
      <c r="F2668" s="3">
        <v>0</v>
      </c>
      <c r="G2668" s="2">
        <v>2</v>
      </c>
      <c r="H2668" s="3">
        <v>3</v>
      </c>
      <c r="I2668" s="3"/>
      <c r="J2668" s="3"/>
      <c r="K2668" s="3"/>
      <c r="L2668" s="4" t="s">
        <v>2903</v>
      </c>
      <c r="M2668" s="4" t="s">
        <v>2904</v>
      </c>
      <c r="N2668" s="3" t="s">
        <v>5922</v>
      </c>
      <c r="O2668" s="3">
        <v>500</v>
      </c>
      <c r="P2668" s="3" t="s">
        <v>76</v>
      </c>
      <c r="Q2668" s="3">
        <v>100</v>
      </c>
      <c r="R2668" s="3" t="s">
        <v>48</v>
      </c>
      <c r="S2668" s="10" t="s">
        <v>18</v>
      </c>
      <c r="T2668" s="3" t="s">
        <v>20</v>
      </c>
      <c r="U2668" s="38">
        <v>40.43</v>
      </c>
      <c r="V2668" s="38">
        <v>40.43</v>
      </c>
      <c r="W2668" s="38">
        <v>40.43</v>
      </c>
      <c r="X2668" s="11" t="s">
        <v>20</v>
      </c>
      <c r="Y2668" s="42" t="s">
        <v>309</v>
      </c>
      <c r="Z2668" s="1">
        <v>0</v>
      </c>
      <c r="AA2668" s="9">
        <v>106.3</v>
      </c>
      <c r="AB2668" s="9"/>
      <c r="AC2668" s="50">
        <f>IF(AD2668=AK2668,1,0)</f>
        <v>1</v>
      </c>
      <c r="AD2668" s="50">
        <v>153.46</v>
      </c>
      <c r="AE2668" s="39">
        <v>106.3</v>
      </c>
      <c r="AF2668" s="11">
        <f>IF(Z2668=2,AE2668*1.08,IF(AE2668&lt;=10,(AE2668*1.09),IF(AE2668&lt;=50,(10*1.09)+((AE2668-10)*1.08),IF(AE2668&lt;=100,(10*1.09)+((50-10)*1.08)+((AE2668-50)*1.07),IF(AE2668&lt;=200,(10*1.09)+((50-10)*1.08)+((100-50)*1.07)+((AE2668-100)*1.04),(10*1.09)+((50-10)*1.08)+((100-50)*1.07)+((200-100)*1.04)+((AE2668-200)*1.02))))))</f>
        <v>114.15199999999999</v>
      </c>
      <c r="AG2668" s="11">
        <f>IF(Z2668=1,AF2668*1.08,IF(Z2668=4,AF2668*1.08,IF(Z2668=2,0,IF(AE2668&lt;=100,(AF2668*1.25),IF(AE2668&lt;=200,134.5+((AE2668-100)*1.04*1.16),255.14+((AE2668-200)*1.02*1.12))))))</f>
        <v>142.10031999999998</v>
      </c>
      <c r="AH2668" s="11">
        <f>IF(Z2668=1,0,IF(Z2668=4,0,(AG2668*1.08)))</f>
        <v>153.46834559999999</v>
      </c>
      <c r="AI2668" s="9">
        <f>TRUNC(AF2668,2)</f>
        <v>114.15</v>
      </c>
      <c r="AJ2668" s="9">
        <f>TRUNC(AG2668,2)</f>
        <v>142.1</v>
      </c>
      <c r="AK2668" s="9">
        <f>TRUNC(AH2668,2)</f>
        <v>153.46</v>
      </c>
      <c r="AL2668" s="13">
        <v>44170</v>
      </c>
      <c r="AM2668" s="13">
        <v>44187</v>
      </c>
      <c r="AN2668" s="13" t="s">
        <v>6533</v>
      </c>
    </row>
    <row r="2669" spans="1:40" ht="57" customHeight="1" x14ac:dyDescent="0.25">
      <c r="A2669" s="1">
        <v>8699828770213</v>
      </c>
      <c r="B2669" s="1" t="s">
        <v>3094</v>
      </c>
      <c r="C2669" s="1" t="s">
        <v>3095</v>
      </c>
      <c r="D2669" s="2" t="s">
        <v>150</v>
      </c>
      <c r="E2669" s="3" t="s">
        <v>133</v>
      </c>
      <c r="F2669" s="3">
        <v>0</v>
      </c>
      <c r="G2669" s="2">
        <v>1</v>
      </c>
      <c r="H2669" s="3">
        <v>3</v>
      </c>
      <c r="I2669" s="3"/>
      <c r="J2669" s="3"/>
      <c r="K2669" s="3"/>
      <c r="L2669" s="4" t="s">
        <v>3105</v>
      </c>
      <c r="M2669" s="4" t="s">
        <v>398</v>
      </c>
      <c r="N2669" s="3" t="s">
        <v>5953</v>
      </c>
      <c r="O2669" s="3" t="s">
        <v>3097</v>
      </c>
      <c r="P2669" s="3" t="s">
        <v>221</v>
      </c>
      <c r="Q2669" s="3">
        <v>1</v>
      </c>
      <c r="R2669" s="3" t="s">
        <v>48</v>
      </c>
      <c r="S2669" s="10" t="s">
        <v>18</v>
      </c>
      <c r="T2669" s="3" t="s">
        <v>20</v>
      </c>
      <c r="U2669" s="38">
        <v>64.38</v>
      </c>
      <c r="V2669" s="38">
        <v>64.38</v>
      </c>
      <c r="W2669" s="38">
        <v>64.38</v>
      </c>
      <c r="X2669" s="3" t="s">
        <v>20</v>
      </c>
      <c r="Y2669" s="12"/>
      <c r="Z2669" s="1">
        <v>0</v>
      </c>
      <c r="AA2669" s="9">
        <v>209.84</v>
      </c>
      <c r="AB2669" s="9"/>
      <c r="AC2669" s="50"/>
      <c r="AD2669" s="50"/>
      <c r="AE2669" s="39">
        <v>209.84</v>
      </c>
      <c r="AF2669" s="11">
        <f>IF(Z2669=2,AE2669*1.08,IF(AE2669&lt;=10,(AE2669*1.09),IF(AE2669&lt;=50,(10*1.09)+((AE2669-10)*1.08),IF(AE2669&lt;=100,(10*1.09)+((50-10)*1.08)+((AE2669-50)*1.07),IF(AE2669&lt;=200,(10*1.09)+((50-10)*1.08)+((100-50)*1.07)+((AE2669-100)*1.04),(10*1.09)+((50-10)*1.08)+((100-50)*1.07)+((200-100)*1.04)+((AE2669-200)*1.02))))))</f>
        <v>221.63679999999999</v>
      </c>
      <c r="AG2669" s="11">
        <f>IF(Z2669=1,AF2669*1.08,IF(Z2669=4,AF2669*1.08,IF(Z2669=2,0,IF(AE2669&lt;=100,(AF2669*1.25),IF(AE2669&lt;=200,134.5+((AE2669-100)*1.04*1.16),255.14+((AE2669-200)*1.02*1.12))))))</f>
        <v>266.38121599999999</v>
      </c>
      <c r="AH2669" s="11">
        <f>IF(Z2669=1,0,IF(Z2669=4,0,(AG2669*1.08)))</f>
        <v>287.69171327999999</v>
      </c>
      <c r="AI2669" s="9">
        <f>TRUNC(AF2669,2)</f>
        <v>221.63</v>
      </c>
      <c r="AJ2669" s="9">
        <f>TRUNC(AG2669,2)</f>
        <v>266.38</v>
      </c>
      <c r="AK2669" s="9">
        <f>TRUNC(AH2669,2)</f>
        <v>287.69</v>
      </c>
      <c r="AL2669" s="13">
        <v>44170</v>
      </c>
      <c r="AM2669" s="13">
        <v>44187</v>
      </c>
      <c r="AN2669" s="13" t="s">
        <v>6533</v>
      </c>
    </row>
    <row r="2670" spans="1:40" ht="57" customHeight="1" x14ac:dyDescent="0.25">
      <c r="A2670" s="1">
        <v>8699525447630</v>
      </c>
      <c r="B2670" s="1" t="s">
        <v>2473</v>
      </c>
      <c r="C2670" s="1" t="s">
        <v>2474</v>
      </c>
      <c r="D2670" s="2" t="s">
        <v>44</v>
      </c>
      <c r="E2670" s="3" t="s">
        <v>133</v>
      </c>
      <c r="F2670" s="3">
        <v>4</v>
      </c>
      <c r="G2670" s="2">
        <v>2</v>
      </c>
      <c r="H2670" s="3">
        <v>3</v>
      </c>
      <c r="I2670" s="3"/>
      <c r="J2670" s="3"/>
      <c r="K2670" s="3"/>
      <c r="L2670" s="4" t="s">
        <v>4529</v>
      </c>
      <c r="M2670" s="4" t="s">
        <v>670</v>
      </c>
      <c r="N2670" s="3" t="s">
        <v>5922</v>
      </c>
      <c r="O2670" s="3">
        <v>1</v>
      </c>
      <c r="P2670" s="3" t="s">
        <v>209</v>
      </c>
      <c r="Q2670" s="3">
        <v>5</v>
      </c>
      <c r="R2670" s="3" t="s">
        <v>48</v>
      </c>
      <c r="S2670" s="10" t="s">
        <v>18</v>
      </c>
      <c r="T2670" s="3" t="s">
        <v>20</v>
      </c>
      <c r="U2670" s="38">
        <v>2.1800000000000002</v>
      </c>
      <c r="V2670" s="38">
        <v>2.1800000000000002</v>
      </c>
      <c r="W2670" s="38">
        <v>2.1800000000000002</v>
      </c>
      <c r="X2670" s="3" t="s">
        <v>20</v>
      </c>
      <c r="Y2670" s="12"/>
      <c r="Z2670" s="1">
        <v>0</v>
      </c>
      <c r="AA2670" s="9">
        <v>5.56</v>
      </c>
      <c r="AB2670" s="9"/>
      <c r="AC2670" s="50">
        <f>IF(AD2670=AK2670,1,0)</f>
        <v>1</v>
      </c>
      <c r="AD2670" s="50">
        <v>8.18</v>
      </c>
      <c r="AE2670" s="39">
        <v>5.56</v>
      </c>
      <c r="AF2670" s="11">
        <f>IF(Z2670=2,AE2670*1.08,IF(AE2670&lt;=10,(AE2670*1.09),IF(AE2670&lt;=50,(10*1.09)+((AE2670-10)*1.08),IF(AE2670&lt;=100,(10*1.09)+((50-10)*1.08)+((AE2670-50)*1.07),IF(AE2670&lt;=200,(10*1.09)+((50-10)*1.08)+((100-50)*1.07)+((AE2670-100)*1.04),(10*1.09)+((50-10)*1.08)+((100-50)*1.07)+((200-100)*1.04)+((AE2670-200)*1.02))))))</f>
        <v>6.0604000000000005</v>
      </c>
      <c r="AG2670" s="11">
        <f>IF(Z2670=1,AF2670*1.08,IF(Z2670=4,AF2670*1.08,IF(Z2670=2,0,IF(AE2670&lt;=100,(AF2670*1.25),IF(AE2670&lt;=200,134.5+((AE2670-100)*1.04*1.16),255.14+((AE2670-200)*1.02*1.12))))))</f>
        <v>7.5755000000000008</v>
      </c>
      <c r="AH2670" s="11">
        <f>IF(Z2670=1,0,IF(Z2670=4,0,(AG2670*1.08)))</f>
        <v>8.1815400000000018</v>
      </c>
      <c r="AI2670" s="9">
        <f>TRUNC(AF2670,2)</f>
        <v>6.06</v>
      </c>
      <c r="AJ2670" s="9">
        <f>TRUNC(AG2670,2)</f>
        <v>7.57</v>
      </c>
      <c r="AK2670" s="9">
        <f>TRUNC(AH2670,2)</f>
        <v>8.18</v>
      </c>
      <c r="AL2670" s="13">
        <v>44170</v>
      </c>
      <c r="AM2670" s="13">
        <v>44187</v>
      </c>
      <c r="AN2670" s="13" t="s">
        <v>6533</v>
      </c>
    </row>
    <row r="2671" spans="1:40" ht="57" customHeight="1" x14ac:dyDescent="0.25">
      <c r="A2671" s="1">
        <v>8699525094841</v>
      </c>
      <c r="B2671" s="1" t="s">
        <v>2501</v>
      </c>
      <c r="C2671" s="1" t="s">
        <v>2502</v>
      </c>
      <c r="D2671" s="2" t="s">
        <v>44</v>
      </c>
      <c r="E2671" s="3" t="s">
        <v>133</v>
      </c>
      <c r="F2671" s="3">
        <v>0</v>
      </c>
      <c r="G2671" s="2">
        <v>2</v>
      </c>
      <c r="H2671" s="3">
        <v>3</v>
      </c>
      <c r="I2671" s="3"/>
      <c r="J2671" s="3"/>
      <c r="K2671" s="3"/>
      <c r="L2671" s="4" t="s">
        <v>3251</v>
      </c>
      <c r="M2671" s="4" t="s">
        <v>671</v>
      </c>
      <c r="N2671" s="3" t="s">
        <v>5922</v>
      </c>
      <c r="O2671" s="3">
        <v>125</v>
      </c>
      <c r="P2671" s="3" t="s">
        <v>76</v>
      </c>
      <c r="Q2671" s="3">
        <v>30</v>
      </c>
      <c r="R2671" s="3" t="s">
        <v>48</v>
      </c>
      <c r="S2671" s="10" t="s">
        <v>18</v>
      </c>
      <c r="T2671" s="3" t="s">
        <v>20</v>
      </c>
      <c r="U2671" s="38">
        <v>8.0399999999999991</v>
      </c>
      <c r="V2671" s="38">
        <v>8.0399999999999991</v>
      </c>
      <c r="W2671" s="38">
        <v>8.0399999999999991</v>
      </c>
      <c r="X2671" s="3" t="s">
        <v>20</v>
      </c>
      <c r="Y2671" s="12"/>
      <c r="Z2671" s="1">
        <v>0</v>
      </c>
      <c r="AA2671" s="9">
        <v>19</v>
      </c>
      <c r="AB2671" s="9"/>
      <c r="AC2671" s="50">
        <f>IF(AD2671=AK2671,1,0)</f>
        <v>1</v>
      </c>
      <c r="AD2671" s="50">
        <v>27.83</v>
      </c>
      <c r="AE2671" s="39">
        <v>19</v>
      </c>
      <c r="AF2671" s="11">
        <f>IF(Z2671=2,AE2671*1.08,IF(AE2671&lt;=10,(AE2671*1.09),IF(AE2671&lt;=50,(10*1.09)+((AE2671-10)*1.08),IF(AE2671&lt;=100,(10*1.09)+((50-10)*1.08)+((AE2671-50)*1.07),IF(AE2671&lt;=200,(10*1.09)+((50-10)*1.08)+((100-50)*1.07)+((AE2671-100)*1.04),(10*1.09)+((50-10)*1.08)+((100-50)*1.07)+((200-100)*1.04)+((AE2671-200)*1.02))))))</f>
        <v>20.62</v>
      </c>
      <c r="AG2671" s="11">
        <f>IF(Z2671=1,AF2671*1.08,IF(Z2671=4,AF2671*1.08,IF(Z2671=2,0,IF(AE2671&lt;=100,(AF2671*1.25),IF(AE2671&lt;=200,134.5+((AE2671-100)*1.04*1.16),255.14+((AE2671-200)*1.02*1.12))))))</f>
        <v>25.775000000000002</v>
      </c>
      <c r="AH2671" s="11">
        <f>IF(Z2671=1,0,IF(Z2671=4,0,(AG2671*1.08)))</f>
        <v>27.837000000000003</v>
      </c>
      <c r="AI2671" s="9">
        <f>TRUNC(AF2671,2)</f>
        <v>20.62</v>
      </c>
      <c r="AJ2671" s="9">
        <f>TRUNC(AG2671,2)</f>
        <v>25.77</v>
      </c>
      <c r="AK2671" s="9">
        <f>TRUNC(AH2671,2)</f>
        <v>27.83</v>
      </c>
      <c r="AL2671" s="13">
        <v>44170</v>
      </c>
      <c r="AM2671" s="13">
        <v>44187</v>
      </c>
      <c r="AN2671" s="13" t="s">
        <v>6533</v>
      </c>
    </row>
    <row r="2672" spans="1:40" ht="57" customHeight="1" x14ac:dyDescent="0.25">
      <c r="A2672" s="1">
        <v>8699525094858</v>
      </c>
      <c r="B2672" s="1" t="s">
        <v>2501</v>
      </c>
      <c r="C2672" s="1" t="s">
        <v>2502</v>
      </c>
      <c r="D2672" s="2" t="s">
        <v>44</v>
      </c>
      <c r="E2672" s="3" t="s">
        <v>133</v>
      </c>
      <c r="F2672" s="3">
        <v>4</v>
      </c>
      <c r="G2672" s="2">
        <v>2</v>
      </c>
      <c r="H2672" s="27">
        <v>3</v>
      </c>
      <c r="I2672" s="3"/>
      <c r="J2672" s="3"/>
      <c r="K2672" s="3"/>
      <c r="L2672" s="4" t="s">
        <v>6443</v>
      </c>
      <c r="M2672" s="4" t="s">
        <v>671</v>
      </c>
      <c r="N2672" s="3" t="s">
        <v>5922</v>
      </c>
      <c r="O2672" s="3">
        <v>250</v>
      </c>
      <c r="P2672" s="3" t="s">
        <v>76</v>
      </c>
      <c r="Q2672" s="3">
        <v>30</v>
      </c>
      <c r="R2672" s="3" t="s">
        <v>48</v>
      </c>
      <c r="S2672" s="10" t="s">
        <v>18</v>
      </c>
      <c r="T2672" s="3" t="s">
        <v>20</v>
      </c>
      <c r="U2672" s="38">
        <v>14.64</v>
      </c>
      <c r="V2672" s="38">
        <v>14.64</v>
      </c>
      <c r="W2672" s="38">
        <v>14.64</v>
      </c>
      <c r="X2672" s="11" t="s">
        <v>20</v>
      </c>
      <c r="Y2672" s="12"/>
      <c r="Z2672" s="1">
        <v>0</v>
      </c>
      <c r="AA2672" s="9">
        <v>13.17</v>
      </c>
      <c r="AB2672" s="9"/>
      <c r="AC2672" s="50">
        <f>IF(AD2672=AK2672,1,0)</f>
        <v>1</v>
      </c>
      <c r="AD2672" s="50">
        <v>19.329999999999998</v>
      </c>
      <c r="AE2672" s="39">
        <v>13.17</v>
      </c>
      <c r="AF2672" s="11">
        <f>IF(Z2672=2,AE2672*1.08,IF(AE2672&lt;=10,(AE2672*1.09),IF(AE2672&lt;=50,(10*1.09)+((AE2672-10)*1.08),IF(AE2672&lt;=100,(10*1.09)+((50-10)*1.08)+((AE2672-50)*1.07),IF(AE2672&lt;=200,(10*1.09)+((50-10)*1.08)+((100-50)*1.07)+((AE2672-100)*1.04),(10*1.09)+((50-10)*1.08)+((100-50)*1.07)+((200-100)*1.04)+((AE2672-200)*1.02))))))</f>
        <v>14.323600000000001</v>
      </c>
      <c r="AG2672" s="11">
        <f>IF(Z2672=1,AF2672*1.08,IF(Z2672=4,AF2672*1.08,IF(Z2672=2,0,IF(AE2672&lt;=100,(AF2672*1.25),IF(AE2672&lt;=200,134.5+((AE2672-100)*1.04*1.16),255.14+((AE2672-200)*1.02*1.12))))))</f>
        <v>17.904500000000002</v>
      </c>
      <c r="AH2672" s="11">
        <f>IF(Z2672=1,0,IF(Z2672=4,0,(AG2672*1.08)))</f>
        <v>19.336860000000005</v>
      </c>
      <c r="AI2672" s="9">
        <f>TRUNC(AF2672,2)</f>
        <v>14.32</v>
      </c>
      <c r="AJ2672" s="9">
        <f>TRUNC(AG2672,2)</f>
        <v>17.899999999999999</v>
      </c>
      <c r="AK2672" s="9">
        <f>TRUNC(AH2672,2)</f>
        <v>19.329999999999998</v>
      </c>
      <c r="AL2672" s="13">
        <v>44170</v>
      </c>
      <c r="AM2672" s="13">
        <v>44187</v>
      </c>
      <c r="AN2672" s="13" t="s">
        <v>6533</v>
      </c>
    </row>
    <row r="2673" spans="1:40" ht="57" customHeight="1" x14ac:dyDescent="0.25">
      <c r="A2673" s="1">
        <v>8699525150059</v>
      </c>
      <c r="B2673" s="1" t="s">
        <v>2501</v>
      </c>
      <c r="C2673" s="1" t="s">
        <v>2502</v>
      </c>
      <c r="D2673" s="2" t="s">
        <v>44</v>
      </c>
      <c r="E2673" s="3" t="s">
        <v>133</v>
      </c>
      <c r="F2673" s="3">
        <v>0</v>
      </c>
      <c r="G2673" s="2">
        <v>2</v>
      </c>
      <c r="H2673" s="3">
        <v>3</v>
      </c>
      <c r="I2673" s="3"/>
      <c r="J2673" s="3"/>
      <c r="K2673" s="3"/>
      <c r="L2673" s="4" t="s">
        <v>3121</v>
      </c>
      <c r="M2673" s="4" t="s">
        <v>671</v>
      </c>
      <c r="N2673" s="3" t="s">
        <v>5922</v>
      </c>
      <c r="O2673" s="3">
        <v>125</v>
      </c>
      <c r="P2673" s="3" t="s">
        <v>76</v>
      </c>
      <c r="Q2673" s="3">
        <v>30</v>
      </c>
      <c r="R2673" s="3" t="s">
        <v>48</v>
      </c>
      <c r="S2673" s="10" t="s">
        <v>18</v>
      </c>
      <c r="T2673" s="3" t="s">
        <v>20</v>
      </c>
      <c r="U2673" s="38">
        <v>9.6300000000000008</v>
      </c>
      <c r="V2673" s="38">
        <v>9.6300000000000008</v>
      </c>
      <c r="W2673" s="38">
        <v>9.6300000000000008</v>
      </c>
      <c r="X2673" s="3" t="s">
        <v>20</v>
      </c>
      <c r="Y2673" s="12"/>
      <c r="Z2673" s="1">
        <v>0</v>
      </c>
      <c r="AA2673" s="9">
        <v>19.84</v>
      </c>
      <c r="AB2673" s="9"/>
      <c r="AC2673" s="50">
        <f>IF(AD2673=AK2673,1,0)</f>
        <v>1</v>
      </c>
      <c r="AD2673" s="50">
        <v>29.06</v>
      </c>
      <c r="AE2673" s="39">
        <v>19.84</v>
      </c>
      <c r="AF2673" s="11">
        <f>IF(Z2673=2,AE2673*1.08,IF(AE2673&lt;=10,(AE2673*1.09),IF(AE2673&lt;=50,(10*1.09)+((AE2673-10)*1.08),IF(AE2673&lt;=100,(10*1.09)+((50-10)*1.08)+((AE2673-50)*1.07),IF(AE2673&lt;=200,(10*1.09)+((50-10)*1.08)+((100-50)*1.07)+((AE2673-100)*1.04),(10*1.09)+((50-10)*1.08)+((100-50)*1.07)+((200-100)*1.04)+((AE2673-200)*1.02))))))</f>
        <v>21.527200000000001</v>
      </c>
      <c r="AG2673" s="11">
        <f>IF(Z2673=1,AF2673*1.08,IF(Z2673=4,AF2673*1.08,IF(Z2673=2,0,IF(AE2673&lt;=100,(AF2673*1.25),IF(AE2673&lt;=200,134.5+((AE2673-100)*1.04*1.16),255.14+((AE2673-200)*1.02*1.12))))))</f>
        <v>26.908999999999999</v>
      </c>
      <c r="AH2673" s="11">
        <f>IF(Z2673=1,0,IF(Z2673=4,0,(AG2673*1.08)))</f>
        <v>29.061720000000001</v>
      </c>
      <c r="AI2673" s="9">
        <f>TRUNC(AF2673,2)</f>
        <v>21.52</v>
      </c>
      <c r="AJ2673" s="9">
        <f>TRUNC(AG2673,2)</f>
        <v>26.9</v>
      </c>
      <c r="AK2673" s="9">
        <f>TRUNC(AH2673,2)</f>
        <v>29.06</v>
      </c>
      <c r="AL2673" s="13">
        <v>44170</v>
      </c>
      <c r="AM2673" s="13">
        <v>44187</v>
      </c>
      <c r="AN2673" s="13" t="s">
        <v>6533</v>
      </c>
    </row>
    <row r="2674" spans="1:40" ht="57" customHeight="1" x14ac:dyDescent="0.25">
      <c r="A2674" s="1">
        <v>8697637750105</v>
      </c>
      <c r="B2674" s="1" t="s">
        <v>2391</v>
      </c>
      <c r="C2674" s="1" t="s">
        <v>2392</v>
      </c>
      <c r="D2674" s="2" t="s">
        <v>150</v>
      </c>
      <c r="E2674" s="3" t="s">
        <v>133</v>
      </c>
      <c r="F2674" s="3">
        <v>4</v>
      </c>
      <c r="G2674" s="2">
        <v>1</v>
      </c>
      <c r="H2674" s="3">
        <v>3</v>
      </c>
      <c r="I2674" s="3"/>
      <c r="J2674" s="3"/>
      <c r="K2674" s="3"/>
      <c r="L2674" s="4" t="s">
        <v>3383</v>
      </c>
      <c r="M2674" s="4" t="s">
        <v>405</v>
      </c>
      <c r="N2674" s="3" t="s">
        <v>5968</v>
      </c>
      <c r="O2674" s="21" t="s">
        <v>3384</v>
      </c>
      <c r="P2674" s="3" t="s">
        <v>221</v>
      </c>
      <c r="Q2674" s="3">
        <v>6</v>
      </c>
      <c r="R2674" s="3" t="s">
        <v>48</v>
      </c>
      <c r="S2674" s="10" t="s">
        <v>18</v>
      </c>
      <c r="T2674" s="3" t="s">
        <v>20</v>
      </c>
      <c r="U2674" s="38">
        <v>1.7</v>
      </c>
      <c r="V2674" s="38">
        <v>1.7</v>
      </c>
      <c r="W2674" s="38">
        <v>1.7</v>
      </c>
      <c r="X2674" s="11" t="s">
        <v>20</v>
      </c>
      <c r="Y2674" s="12"/>
      <c r="Z2674" s="1">
        <v>0</v>
      </c>
      <c r="AA2674" s="9">
        <v>3.46</v>
      </c>
      <c r="AB2674" s="9"/>
      <c r="AC2674" s="50"/>
      <c r="AD2674" s="50"/>
      <c r="AE2674" s="39">
        <v>3.46</v>
      </c>
      <c r="AF2674" s="11">
        <f>IF(Z2674=2,AE2674*1.08,IF(AE2674&lt;=10,(AE2674*1.09),IF(AE2674&lt;=50,(10*1.09)+((AE2674-10)*1.08),IF(AE2674&lt;=100,(10*1.09)+((50-10)*1.08)+((AE2674-50)*1.07),IF(AE2674&lt;=200,(10*1.09)+((50-10)*1.08)+((100-50)*1.07)+((AE2674-100)*1.04),(10*1.09)+((50-10)*1.08)+((100-50)*1.07)+((200-100)*1.04)+((AE2674-200)*1.02))))))</f>
        <v>3.7714000000000003</v>
      </c>
      <c r="AG2674" s="11">
        <f>IF(Z2674=1,AF2674*1.08,IF(Z2674=4,AF2674*1.08,IF(Z2674=2,0,IF(AE2674&lt;=100,(AF2674*1.25),IF(AE2674&lt;=200,134.5+((AE2674-100)*1.04*1.16),255.14+((AE2674-200)*1.02*1.12))))))</f>
        <v>4.7142500000000007</v>
      </c>
      <c r="AH2674" s="11">
        <f>IF(Z2674=1,0,IF(Z2674=4,0,(AG2674*1.08)))</f>
        <v>5.0913900000000014</v>
      </c>
      <c r="AI2674" s="9">
        <f>TRUNC(AF2674,2)</f>
        <v>3.77</v>
      </c>
      <c r="AJ2674" s="9">
        <f>TRUNC(AG2674,2)</f>
        <v>4.71</v>
      </c>
      <c r="AK2674" s="9">
        <f>TRUNC(AH2674,2)</f>
        <v>5.09</v>
      </c>
      <c r="AL2674" s="13">
        <v>44170</v>
      </c>
      <c r="AM2674" s="13">
        <v>44187</v>
      </c>
      <c r="AN2674" s="13" t="s">
        <v>6533</v>
      </c>
    </row>
    <row r="2675" spans="1:40" ht="57" customHeight="1" x14ac:dyDescent="0.25">
      <c r="A2675" s="1">
        <v>8699525907332</v>
      </c>
      <c r="B2675" s="1" t="s">
        <v>3390</v>
      </c>
      <c r="C2675" s="1" t="s">
        <v>3391</v>
      </c>
      <c r="D2675" s="2" t="s">
        <v>150</v>
      </c>
      <c r="E2675" s="2" t="s">
        <v>5731</v>
      </c>
      <c r="F2675" s="3">
        <v>0</v>
      </c>
      <c r="G2675" s="2">
        <v>1</v>
      </c>
      <c r="H2675" s="3">
        <v>3</v>
      </c>
      <c r="I2675" s="3"/>
      <c r="J2675" s="3"/>
      <c r="K2675" s="3"/>
      <c r="L2675" s="4" t="s">
        <v>5065</v>
      </c>
      <c r="M2675" s="4" t="s">
        <v>5060</v>
      </c>
      <c r="N2675" s="3" t="s">
        <v>5922</v>
      </c>
      <c r="O2675" s="3" t="s">
        <v>3402</v>
      </c>
      <c r="P2675" s="3" t="s">
        <v>3403</v>
      </c>
      <c r="Q2675" s="3">
        <v>7</v>
      </c>
      <c r="R2675" s="3" t="s">
        <v>48</v>
      </c>
      <c r="S2675" s="10" t="s">
        <v>18</v>
      </c>
      <c r="T2675" s="3" t="s">
        <v>20</v>
      </c>
      <c r="U2675" s="38">
        <v>5</v>
      </c>
      <c r="V2675" s="38">
        <v>5</v>
      </c>
      <c r="W2675" s="38">
        <v>5</v>
      </c>
      <c r="X2675" s="11" t="s">
        <v>20</v>
      </c>
      <c r="Y2675" s="12"/>
      <c r="Z2675" s="1">
        <v>0</v>
      </c>
      <c r="AA2675" s="9">
        <v>14.76</v>
      </c>
      <c r="AB2675" s="9"/>
      <c r="AC2675" s="50"/>
      <c r="AD2675" s="50"/>
      <c r="AE2675" s="39">
        <v>14.76</v>
      </c>
      <c r="AF2675" s="11">
        <f>IF(Z2675=2,AE2675*1.08,IF(AE2675&lt;=10,(AE2675*1.09),IF(AE2675&lt;=50,(10*1.09)+((AE2675-10)*1.08),IF(AE2675&lt;=100,(10*1.09)+((50-10)*1.08)+((AE2675-50)*1.07),IF(AE2675&lt;=200,(10*1.09)+((50-10)*1.08)+((100-50)*1.07)+((AE2675-100)*1.04),(10*1.09)+((50-10)*1.08)+((100-50)*1.07)+((200-100)*1.04)+((AE2675-200)*1.02))))))</f>
        <v>16.040800000000001</v>
      </c>
      <c r="AG2675" s="11">
        <f>IF(Z2675=1,AF2675*1.08,IF(Z2675=4,AF2675*1.08,IF(Z2675=2,0,IF(AE2675&lt;=100,(AF2675*1.25),IF(AE2675&lt;=200,134.5+((AE2675-100)*1.04*1.16),255.14+((AE2675-200)*1.02*1.12))))))</f>
        <v>20.051000000000002</v>
      </c>
      <c r="AH2675" s="11">
        <f>IF(Z2675=1,0,IF(Z2675=4,0,(AG2675*1.08)))</f>
        <v>21.655080000000005</v>
      </c>
      <c r="AI2675" s="9">
        <f>TRUNC(AF2675,2)</f>
        <v>16.04</v>
      </c>
      <c r="AJ2675" s="9">
        <f>TRUNC(AG2675,2)</f>
        <v>20.05</v>
      </c>
      <c r="AK2675" s="9">
        <f>TRUNC(AH2675,2)</f>
        <v>21.65</v>
      </c>
      <c r="AL2675" s="13">
        <v>44170</v>
      </c>
      <c r="AM2675" s="13">
        <v>44187</v>
      </c>
      <c r="AN2675" s="13" t="s">
        <v>6533</v>
      </c>
    </row>
    <row r="2676" spans="1:40" ht="57" customHeight="1" x14ac:dyDescent="0.25">
      <c r="A2676" s="1">
        <v>8699561350239</v>
      </c>
      <c r="B2676" s="1" t="s">
        <v>5791</v>
      </c>
      <c r="C2676" s="1" t="s">
        <v>43</v>
      </c>
      <c r="D2676" s="2" t="s">
        <v>150</v>
      </c>
      <c r="E2676" s="3" t="s">
        <v>5731</v>
      </c>
      <c r="F2676" s="3">
        <v>0</v>
      </c>
      <c r="G2676" s="2">
        <v>1</v>
      </c>
      <c r="H2676" s="3">
        <v>3</v>
      </c>
      <c r="I2676" s="3"/>
      <c r="J2676" s="3"/>
      <c r="K2676" s="3"/>
      <c r="L2676" s="4" t="s">
        <v>5322</v>
      </c>
      <c r="M2676" s="4" t="s">
        <v>5077</v>
      </c>
      <c r="N2676" s="3" t="s">
        <v>6048</v>
      </c>
      <c r="O2676" s="3">
        <v>1</v>
      </c>
      <c r="P2676" s="3" t="s">
        <v>76</v>
      </c>
      <c r="Q2676" s="3">
        <v>20</v>
      </c>
      <c r="R2676" s="3" t="s">
        <v>48</v>
      </c>
      <c r="S2676" s="10" t="s">
        <v>18</v>
      </c>
      <c r="T2676" s="3" t="s">
        <v>20</v>
      </c>
      <c r="U2676" s="38">
        <v>3.48</v>
      </c>
      <c r="V2676" s="38">
        <v>3.48</v>
      </c>
      <c r="W2676" s="38">
        <v>3.48</v>
      </c>
      <c r="X2676" s="11" t="s">
        <v>20</v>
      </c>
      <c r="Y2676" s="12"/>
      <c r="Z2676" s="1">
        <v>0</v>
      </c>
      <c r="AA2676" s="9">
        <v>11.98</v>
      </c>
      <c r="AB2676" s="9"/>
      <c r="AC2676" s="50"/>
      <c r="AD2676" s="50"/>
      <c r="AE2676" s="39">
        <v>11.98</v>
      </c>
      <c r="AF2676" s="11">
        <f>IF(Z2676=2,AE2676*1.08,IF(AE2676&lt;=10,(AE2676*1.09),IF(AE2676&lt;=50,(10*1.09)+((AE2676-10)*1.08),IF(AE2676&lt;=100,(10*1.09)+((50-10)*1.08)+((AE2676-50)*1.07),IF(AE2676&lt;=200,(10*1.09)+((50-10)*1.08)+((100-50)*1.07)+((AE2676-100)*1.04),(10*1.09)+((50-10)*1.08)+((100-50)*1.07)+((200-100)*1.04)+((AE2676-200)*1.02))))))</f>
        <v>13.038400000000001</v>
      </c>
      <c r="AG2676" s="11">
        <f>IF(Z2676=1,AF2676*1.08,IF(Z2676=4,AF2676*1.08,IF(Z2676=2,0,IF(AE2676&lt;=100,(AF2676*1.25),IF(AE2676&lt;=200,134.5+((AE2676-100)*1.04*1.16),255.14+((AE2676-200)*1.02*1.12))))))</f>
        <v>16.298000000000002</v>
      </c>
      <c r="AH2676" s="11">
        <f>IF(Z2676=1,0,IF(Z2676=4,0,(AG2676*1.08)))</f>
        <v>17.601840000000003</v>
      </c>
      <c r="AI2676" s="9">
        <f>TRUNC(AF2676,2)</f>
        <v>13.03</v>
      </c>
      <c r="AJ2676" s="9">
        <f>TRUNC(AG2676,2)</f>
        <v>16.29</v>
      </c>
      <c r="AK2676" s="9">
        <f>TRUNC(AH2676,2)</f>
        <v>17.600000000000001</v>
      </c>
      <c r="AL2676" s="13">
        <v>44170</v>
      </c>
      <c r="AM2676" s="13">
        <v>44187</v>
      </c>
      <c r="AN2676" s="13" t="s">
        <v>6533</v>
      </c>
    </row>
    <row r="2677" spans="1:40" ht="57" customHeight="1" x14ac:dyDescent="0.25">
      <c r="A2677" s="1">
        <v>8699680010021</v>
      </c>
      <c r="B2677" s="1" t="s">
        <v>3419</v>
      </c>
      <c r="C2677" s="1" t="s">
        <v>3420</v>
      </c>
      <c r="D2677" s="2" t="s">
        <v>150</v>
      </c>
      <c r="E2677" s="3" t="s">
        <v>133</v>
      </c>
      <c r="F2677" s="3">
        <v>0</v>
      </c>
      <c r="G2677" s="2">
        <v>2</v>
      </c>
      <c r="H2677" s="3">
        <v>3</v>
      </c>
      <c r="I2677" s="3"/>
      <c r="J2677" s="3"/>
      <c r="K2677" s="3"/>
      <c r="L2677" s="4" t="s">
        <v>3421</v>
      </c>
      <c r="M2677" s="4" t="s">
        <v>1234</v>
      </c>
      <c r="N2677" s="3" t="s">
        <v>5984</v>
      </c>
      <c r="O2677" s="3">
        <v>15</v>
      </c>
      <c r="P2677" s="3" t="s">
        <v>76</v>
      </c>
      <c r="Q2677" s="3">
        <v>30</v>
      </c>
      <c r="R2677" s="16" t="s">
        <v>2735</v>
      </c>
      <c r="S2677" s="10" t="s">
        <v>18</v>
      </c>
      <c r="T2677" s="3" t="s">
        <v>20</v>
      </c>
      <c r="U2677" s="38">
        <v>7.73</v>
      </c>
      <c r="V2677" s="38">
        <v>7.73</v>
      </c>
      <c r="W2677" s="38">
        <v>7.73</v>
      </c>
      <c r="X2677" s="3" t="s">
        <v>20</v>
      </c>
      <c r="Y2677" s="12"/>
      <c r="Z2677" s="1">
        <v>0</v>
      </c>
      <c r="AA2677" s="9">
        <v>25.39</v>
      </c>
      <c r="AB2677" s="9"/>
      <c r="AC2677" s="50"/>
      <c r="AD2677" s="50"/>
      <c r="AE2677" s="39">
        <v>25.39</v>
      </c>
      <c r="AF2677" s="11">
        <f>IF(Z2677=2,AE2677*1.08,IF(AE2677&lt;=10,(AE2677*1.09),IF(AE2677&lt;=50,(10*1.09)+((AE2677-10)*1.08),IF(AE2677&lt;=100,(10*1.09)+((50-10)*1.08)+((AE2677-50)*1.07),IF(AE2677&lt;=200,(10*1.09)+((50-10)*1.08)+((100-50)*1.07)+((AE2677-100)*1.04),(10*1.09)+((50-10)*1.08)+((100-50)*1.07)+((200-100)*1.04)+((AE2677-200)*1.02))))))</f>
        <v>27.5212</v>
      </c>
      <c r="AG2677" s="11">
        <f>IF(Z2677=1,AF2677*1.08,IF(Z2677=4,AF2677*1.08,IF(Z2677=2,0,IF(AE2677&lt;=100,(AF2677*1.25),IF(AE2677&lt;=200,134.5+((AE2677-100)*1.04*1.16),255.14+((AE2677-200)*1.02*1.12))))))</f>
        <v>34.401499999999999</v>
      </c>
      <c r="AH2677" s="11">
        <f>IF(Z2677=1,0,IF(Z2677=4,0,(AG2677*1.08)))</f>
        <v>37.153620000000004</v>
      </c>
      <c r="AI2677" s="9">
        <f>TRUNC(AF2677,2)</f>
        <v>27.52</v>
      </c>
      <c r="AJ2677" s="9">
        <f>TRUNC(AG2677,2)</f>
        <v>34.4</v>
      </c>
      <c r="AK2677" s="9">
        <f>TRUNC(AH2677,2)</f>
        <v>37.15</v>
      </c>
      <c r="AL2677" s="13">
        <v>44170</v>
      </c>
      <c r="AM2677" s="13">
        <v>44187</v>
      </c>
      <c r="AN2677" s="13" t="s">
        <v>6533</v>
      </c>
    </row>
    <row r="2678" spans="1:40" ht="57" customHeight="1" x14ac:dyDescent="0.25">
      <c r="A2678" s="1">
        <v>8697943130011</v>
      </c>
      <c r="B2678" s="1" t="s">
        <v>3572</v>
      </c>
      <c r="C2678" s="1" t="s">
        <v>3573</v>
      </c>
      <c r="D2678" s="2" t="s">
        <v>150</v>
      </c>
      <c r="E2678" s="3" t="s">
        <v>133</v>
      </c>
      <c r="F2678" s="3">
        <v>4</v>
      </c>
      <c r="G2678" s="2">
        <v>1</v>
      </c>
      <c r="H2678" s="3">
        <v>3</v>
      </c>
      <c r="I2678" s="3"/>
      <c r="J2678" s="3"/>
      <c r="K2678" s="3"/>
      <c r="L2678" s="4" t="s">
        <v>6177</v>
      </c>
      <c r="M2678" s="4" t="s">
        <v>3574</v>
      </c>
      <c r="N2678" s="3" t="s">
        <v>5997</v>
      </c>
      <c r="O2678" s="3" t="s">
        <v>5832</v>
      </c>
      <c r="P2678" s="3" t="s">
        <v>76</v>
      </c>
      <c r="Q2678" s="3">
        <v>120</v>
      </c>
      <c r="R2678" s="3" t="s">
        <v>48</v>
      </c>
      <c r="S2678" s="10" t="s">
        <v>18</v>
      </c>
      <c r="T2678" s="3" t="s">
        <v>20</v>
      </c>
      <c r="U2678" s="37">
        <v>4.63</v>
      </c>
      <c r="V2678" s="37">
        <v>4.63</v>
      </c>
      <c r="W2678" s="37">
        <v>4.63</v>
      </c>
      <c r="X2678" s="11" t="s">
        <v>20</v>
      </c>
      <c r="Y2678" s="12"/>
      <c r="Z2678" s="1">
        <v>0</v>
      </c>
      <c r="AA2678" s="9">
        <v>11.26</v>
      </c>
      <c r="AB2678" s="9"/>
      <c r="AC2678" s="50"/>
      <c r="AD2678" s="50"/>
      <c r="AE2678" s="39">
        <v>11.26</v>
      </c>
      <c r="AF2678" s="11">
        <f>IF(Z2678=2,AE2678*1.08,IF(AE2678&lt;=10,(AE2678*1.09),IF(AE2678&lt;=50,(10*1.09)+((AE2678-10)*1.08),IF(AE2678&lt;=100,(10*1.09)+((50-10)*1.08)+((AE2678-50)*1.07),IF(AE2678&lt;=200,(10*1.09)+((50-10)*1.08)+((100-50)*1.07)+((AE2678-100)*1.04),(10*1.09)+((50-10)*1.08)+((100-50)*1.07)+((200-100)*1.04)+((AE2678-200)*1.02))))))</f>
        <v>12.2608</v>
      </c>
      <c r="AG2678" s="11">
        <f>IF(Z2678=1,AF2678*1.08,IF(Z2678=4,AF2678*1.08,IF(Z2678=2,0,IF(AE2678&lt;=100,(AF2678*1.25),IF(AE2678&lt;=200,134.5+((AE2678-100)*1.04*1.16),255.14+((AE2678-200)*1.02*1.12))))))</f>
        <v>15.326000000000001</v>
      </c>
      <c r="AH2678" s="11">
        <f>IF(Z2678=1,0,IF(Z2678=4,0,(AG2678*1.08)))</f>
        <v>16.55208</v>
      </c>
      <c r="AI2678" s="9">
        <f>TRUNC(AF2678,2)</f>
        <v>12.26</v>
      </c>
      <c r="AJ2678" s="9">
        <f>TRUNC(AG2678,2)</f>
        <v>15.32</v>
      </c>
      <c r="AK2678" s="9">
        <f>TRUNC(AH2678,2)</f>
        <v>16.55</v>
      </c>
      <c r="AL2678" s="13">
        <v>44170</v>
      </c>
      <c r="AM2678" s="13">
        <v>44187</v>
      </c>
      <c r="AN2678" s="13" t="s">
        <v>6533</v>
      </c>
    </row>
    <row r="2679" spans="1:40" ht="57" customHeight="1" x14ac:dyDescent="0.25">
      <c r="A2679" s="1">
        <v>8697637750082</v>
      </c>
      <c r="B2679" s="1" t="s">
        <v>3896</v>
      </c>
      <c r="C2679" s="1" t="s">
        <v>3897</v>
      </c>
      <c r="D2679" s="2" t="s">
        <v>150</v>
      </c>
      <c r="E2679" s="3" t="s">
        <v>133</v>
      </c>
      <c r="F2679" s="3">
        <v>4</v>
      </c>
      <c r="G2679" s="2">
        <v>1</v>
      </c>
      <c r="H2679" s="3">
        <v>3</v>
      </c>
      <c r="I2679" s="3"/>
      <c r="J2679" s="3"/>
      <c r="K2679" s="3"/>
      <c r="L2679" s="4" t="s">
        <v>3898</v>
      </c>
      <c r="M2679" s="4" t="s">
        <v>853</v>
      </c>
      <c r="N2679" s="3" t="s">
        <v>5968</v>
      </c>
      <c r="O2679" s="3" t="s">
        <v>5688</v>
      </c>
      <c r="P2679" s="3" t="s">
        <v>221</v>
      </c>
      <c r="Q2679" s="3">
        <v>10</v>
      </c>
      <c r="R2679" s="3" t="s">
        <v>48</v>
      </c>
      <c r="S2679" s="10" t="s">
        <v>18</v>
      </c>
      <c r="T2679" s="3" t="s">
        <v>20</v>
      </c>
      <c r="U2679" s="37">
        <v>3.41</v>
      </c>
      <c r="V2679" s="37">
        <v>3.41</v>
      </c>
      <c r="W2679" s="37">
        <v>3.41</v>
      </c>
      <c r="X2679" s="11" t="s">
        <v>20</v>
      </c>
      <c r="Y2679" s="12"/>
      <c r="Z2679" s="1">
        <v>0</v>
      </c>
      <c r="AA2679" s="9">
        <v>10.02</v>
      </c>
      <c r="AB2679" s="9"/>
      <c r="AC2679" s="50"/>
      <c r="AD2679" s="50"/>
      <c r="AE2679" s="39">
        <v>10.02</v>
      </c>
      <c r="AF2679" s="11">
        <f>IF(Z2679=2,AE2679*1.08,IF(AE2679&lt;=10,(AE2679*1.09),IF(AE2679&lt;=50,(10*1.09)+((AE2679-10)*1.08),IF(AE2679&lt;=100,(10*1.09)+((50-10)*1.08)+((AE2679-50)*1.07),IF(AE2679&lt;=200,(10*1.09)+((50-10)*1.08)+((100-50)*1.07)+((AE2679-100)*1.04),(10*1.09)+((50-10)*1.08)+((100-50)*1.07)+((200-100)*1.04)+((AE2679-200)*1.02))))))</f>
        <v>10.9216</v>
      </c>
      <c r="AG2679" s="11">
        <f>IF(Z2679=1,AF2679*1.08,IF(Z2679=4,AF2679*1.08,IF(Z2679=2,0,IF(AE2679&lt;=100,(AF2679*1.25),IF(AE2679&lt;=200,134.5+((AE2679-100)*1.04*1.16),255.14+((AE2679-200)*1.02*1.12))))))</f>
        <v>13.651999999999999</v>
      </c>
      <c r="AH2679" s="11">
        <f>IF(Z2679=1,0,IF(Z2679=4,0,(AG2679*1.08)))</f>
        <v>14.744160000000001</v>
      </c>
      <c r="AI2679" s="9">
        <f>TRUNC(AF2679,2)</f>
        <v>10.92</v>
      </c>
      <c r="AJ2679" s="9">
        <f>TRUNC(AG2679,2)</f>
        <v>13.65</v>
      </c>
      <c r="AK2679" s="9">
        <f>TRUNC(AH2679,2)</f>
        <v>14.74</v>
      </c>
      <c r="AL2679" s="13">
        <v>44170</v>
      </c>
      <c r="AM2679" s="13">
        <v>44187</v>
      </c>
      <c r="AN2679" s="13" t="s">
        <v>6533</v>
      </c>
    </row>
    <row r="2680" spans="1:40" ht="57" customHeight="1" x14ac:dyDescent="0.25">
      <c r="A2680" s="1">
        <v>8699561340100</v>
      </c>
      <c r="B2680" s="1" t="s">
        <v>509</v>
      </c>
      <c r="C2680" s="1" t="s">
        <v>510</v>
      </c>
      <c r="D2680" s="2" t="s">
        <v>150</v>
      </c>
      <c r="E2680" s="3" t="s">
        <v>133</v>
      </c>
      <c r="F2680" s="3">
        <v>0</v>
      </c>
      <c r="G2680" s="2">
        <v>2</v>
      </c>
      <c r="H2680" s="3">
        <v>3</v>
      </c>
      <c r="I2680" s="3"/>
      <c r="J2680" s="3"/>
      <c r="K2680" s="3"/>
      <c r="L2680" s="4" t="s">
        <v>5321</v>
      </c>
      <c r="M2680" s="4" t="s">
        <v>511</v>
      </c>
      <c r="N2680" s="3" t="s">
        <v>6048</v>
      </c>
      <c r="O2680" s="3">
        <v>400</v>
      </c>
      <c r="P2680" s="3" t="s">
        <v>76</v>
      </c>
      <c r="Q2680" s="3">
        <v>200</v>
      </c>
      <c r="R2680" s="3" t="s">
        <v>48</v>
      </c>
      <c r="S2680" s="10" t="s">
        <v>18</v>
      </c>
      <c r="T2680" s="10" t="s">
        <v>20</v>
      </c>
      <c r="U2680" s="38">
        <v>6.72</v>
      </c>
      <c r="V2680" s="38">
        <v>6.72</v>
      </c>
      <c r="W2680" s="38">
        <v>6.72</v>
      </c>
      <c r="X2680" s="11" t="s">
        <v>20</v>
      </c>
      <c r="Y2680" s="12"/>
      <c r="Z2680" s="1">
        <v>0</v>
      </c>
      <c r="AA2680" s="9">
        <v>22.81</v>
      </c>
      <c r="AB2680" s="9"/>
      <c r="AC2680" s="50"/>
      <c r="AD2680" s="50"/>
      <c r="AE2680" s="39">
        <v>22.81</v>
      </c>
      <c r="AF2680" s="11">
        <f>IF(Z2680=2,AE2680*1.08,IF(AE2680&lt;=10,(AE2680*1.09),IF(AE2680&lt;=50,(10*1.09)+((AE2680-10)*1.08),IF(AE2680&lt;=100,(10*1.09)+((50-10)*1.08)+((AE2680-50)*1.07),IF(AE2680&lt;=200,(10*1.09)+((50-10)*1.08)+((100-50)*1.07)+((AE2680-100)*1.04),(10*1.09)+((50-10)*1.08)+((100-50)*1.07)+((200-100)*1.04)+((AE2680-200)*1.02))))))</f>
        <v>24.7348</v>
      </c>
      <c r="AG2680" s="11">
        <f>IF(Z2680=1,AF2680*1.08,IF(Z2680=4,AF2680*1.08,IF(Z2680=2,0,IF(AE2680&lt;=100,(AF2680*1.25),IF(AE2680&lt;=200,134.5+((AE2680-100)*1.04*1.16),255.14+((AE2680-200)*1.02*1.12))))))</f>
        <v>30.918500000000002</v>
      </c>
      <c r="AH2680" s="11">
        <f>IF(Z2680=1,0,IF(Z2680=4,0,(AG2680*1.08)))</f>
        <v>33.391980000000004</v>
      </c>
      <c r="AI2680" s="9">
        <f>TRUNC(AF2680,2)</f>
        <v>24.73</v>
      </c>
      <c r="AJ2680" s="9">
        <f>TRUNC(AG2680,2)</f>
        <v>30.91</v>
      </c>
      <c r="AK2680" s="9">
        <f>TRUNC(AH2680,2)</f>
        <v>33.39</v>
      </c>
      <c r="AL2680" s="13">
        <v>44170</v>
      </c>
      <c r="AM2680" s="13">
        <v>44187</v>
      </c>
      <c r="AN2680" s="13" t="s">
        <v>6533</v>
      </c>
    </row>
    <row r="2681" spans="1:40" ht="57" customHeight="1" x14ac:dyDescent="0.25">
      <c r="A2681" s="1">
        <v>8699561460082</v>
      </c>
      <c r="B2681" s="1" t="s">
        <v>509</v>
      </c>
      <c r="C2681" s="1" t="s">
        <v>510</v>
      </c>
      <c r="D2681" s="2" t="s">
        <v>150</v>
      </c>
      <c r="E2681" s="3" t="s">
        <v>133</v>
      </c>
      <c r="F2681" s="3">
        <v>0</v>
      </c>
      <c r="G2681" s="2">
        <v>2</v>
      </c>
      <c r="H2681" s="3">
        <v>3</v>
      </c>
      <c r="I2681" s="3"/>
      <c r="J2681" s="3"/>
      <c r="K2681" s="3"/>
      <c r="L2681" s="4" t="s">
        <v>5320</v>
      </c>
      <c r="M2681" s="4" t="s">
        <v>511</v>
      </c>
      <c r="N2681" s="3" t="s">
        <v>6048</v>
      </c>
      <c r="O2681" s="3">
        <v>100</v>
      </c>
      <c r="P2681" s="3" t="s">
        <v>76</v>
      </c>
      <c r="Q2681" s="3">
        <v>200</v>
      </c>
      <c r="R2681" s="3" t="s">
        <v>1287</v>
      </c>
      <c r="S2681" s="10" t="s">
        <v>18</v>
      </c>
      <c r="T2681" s="10" t="s">
        <v>20</v>
      </c>
      <c r="U2681" s="38">
        <v>4.8499999999999996</v>
      </c>
      <c r="V2681" s="38">
        <v>4.8499999999999996</v>
      </c>
      <c r="W2681" s="38">
        <v>4.8499999999999996</v>
      </c>
      <c r="X2681" s="11" t="s">
        <v>20</v>
      </c>
      <c r="Y2681" s="12"/>
      <c r="Z2681" s="1">
        <v>0</v>
      </c>
      <c r="AA2681" s="9">
        <v>16.440000000000001</v>
      </c>
      <c r="AB2681" s="9"/>
      <c r="AC2681" s="50"/>
      <c r="AD2681" s="50"/>
      <c r="AE2681" s="39">
        <v>16.440000000000001</v>
      </c>
      <c r="AF2681" s="11">
        <f>IF(Z2681=2,AE2681*1.08,IF(AE2681&lt;=10,(AE2681*1.09),IF(AE2681&lt;=50,(10*1.09)+((AE2681-10)*1.08),IF(AE2681&lt;=100,(10*1.09)+((50-10)*1.08)+((AE2681-50)*1.07),IF(AE2681&lt;=200,(10*1.09)+((50-10)*1.08)+((100-50)*1.07)+((AE2681-100)*1.04),(10*1.09)+((50-10)*1.08)+((100-50)*1.07)+((200-100)*1.04)+((AE2681-200)*1.02))))))</f>
        <v>17.855200000000004</v>
      </c>
      <c r="AG2681" s="11">
        <f>IF(Z2681=1,AF2681*1.08,IF(Z2681=4,AF2681*1.08,IF(Z2681=2,0,IF(AE2681&lt;=100,(AF2681*1.25),IF(AE2681&lt;=200,134.5+((AE2681-100)*1.04*1.16),255.14+((AE2681-200)*1.02*1.12))))))</f>
        <v>22.319000000000003</v>
      </c>
      <c r="AH2681" s="11">
        <f>IF(Z2681=1,0,IF(Z2681=4,0,(AG2681*1.08)))</f>
        <v>24.104520000000004</v>
      </c>
      <c r="AI2681" s="9">
        <f>TRUNC(AF2681,2)</f>
        <v>17.850000000000001</v>
      </c>
      <c r="AJ2681" s="9">
        <f>TRUNC(AG2681,2)</f>
        <v>22.31</v>
      </c>
      <c r="AK2681" s="9">
        <f>TRUNC(AH2681,2)</f>
        <v>24.1</v>
      </c>
      <c r="AL2681" s="13">
        <v>44170</v>
      </c>
      <c r="AM2681" s="13">
        <v>44187</v>
      </c>
      <c r="AN2681" s="13" t="s">
        <v>6533</v>
      </c>
    </row>
    <row r="2682" spans="1:40" ht="57" customHeight="1" x14ac:dyDescent="0.25">
      <c r="A2682" s="1">
        <v>8699561460099</v>
      </c>
      <c r="B2682" s="1" t="s">
        <v>509</v>
      </c>
      <c r="C2682" s="1" t="s">
        <v>510</v>
      </c>
      <c r="D2682" s="2" t="s">
        <v>150</v>
      </c>
      <c r="E2682" s="3" t="s">
        <v>133</v>
      </c>
      <c r="F2682" s="3">
        <v>0</v>
      </c>
      <c r="G2682" s="2">
        <v>1</v>
      </c>
      <c r="H2682" s="3">
        <v>3</v>
      </c>
      <c r="I2682" s="3"/>
      <c r="J2682" s="3"/>
      <c r="K2682" s="3"/>
      <c r="L2682" s="4" t="s">
        <v>5319</v>
      </c>
      <c r="M2682" s="4" t="s">
        <v>511</v>
      </c>
      <c r="N2682" s="3" t="s">
        <v>6048</v>
      </c>
      <c r="O2682" s="3">
        <v>100</v>
      </c>
      <c r="P2682" s="3" t="s">
        <v>76</v>
      </c>
      <c r="Q2682" s="3">
        <v>200</v>
      </c>
      <c r="R2682" s="3" t="s">
        <v>1287</v>
      </c>
      <c r="S2682" s="10" t="s">
        <v>18</v>
      </c>
      <c r="T2682" s="10" t="s">
        <v>20</v>
      </c>
      <c r="U2682" s="38">
        <v>5.12</v>
      </c>
      <c r="V2682" s="38">
        <v>5.12</v>
      </c>
      <c r="W2682" s="38">
        <v>5.12</v>
      </c>
      <c r="X2682" s="11" t="s">
        <v>20</v>
      </c>
      <c r="Y2682" s="12"/>
      <c r="Z2682" s="1">
        <v>0</v>
      </c>
      <c r="AA2682" s="9">
        <v>17.309999999999999</v>
      </c>
      <c r="AB2682" s="9"/>
      <c r="AC2682" s="50"/>
      <c r="AD2682" s="50"/>
      <c r="AE2682" s="39">
        <v>17.309999999999999</v>
      </c>
      <c r="AF2682" s="11">
        <f>IF(Z2682=2,AE2682*1.08,IF(AE2682&lt;=10,(AE2682*1.09),IF(AE2682&lt;=50,(10*1.09)+((AE2682-10)*1.08),IF(AE2682&lt;=100,(10*1.09)+((50-10)*1.08)+((AE2682-50)*1.07),IF(AE2682&lt;=200,(10*1.09)+((50-10)*1.08)+((100-50)*1.07)+((AE2682-100)*1.04),(10*1.09)+((50-10)*1.08)+((100-50)*1.07)+((200-100)*1.04)+((AE2682-200)*1.02))))))</f>
        <v>18.794799999999999</v>
      </c>
      <c r="AG2682" s="11">
        <f>IF(Z2682=1,AF2682*1.08,IF(Z2682=4,AF2682*1.08,IF(Z2682=2,0,IF(AE2682&lt;=100,(AF2682*1.25),IF(AE2682&lt;=200,134.5+((AE2682-100)*1.04*1.16),255.14+((AE2682-200)*1.02*1.12))))))</f>
        <v>23.493499999999997</v>
      </c>
      <c r="AH2682" s="11">
        <f>IF(Z2682=1,0,IF(Z2682=4,0,(AG2682*1.08)))</f>
        <v>25.372979999999998</v>
      </c>
      <c r="AI2682" s="9">
        <f>TRUNC(AF2682,2)</f>
        <v>18.79</v>
      </c>
      <c r="AJ2682" s="9">
        <f>TRUNC(AG2682,2)</f>
        <v>23.49</v>
      </c>
      <c r="AK2682" s="9">
        <f>TRUNC(AH2682,2)</f>
        <v>25.37</v>
      </c>
      <c r="AL2682" s="13">
        <v>44170</v>
      </c>
      <c r="AM2682" s="13">
        <v>44187</v>
      </c>
      <c r="AN2682" s="13" t="s">
        <v>6533</v>
      </c>
    </row>
    <row r="2683" spans="1:40" ht="57" customHeight="1" x14ac:dyDescent="0.25">
      <c r="A2683" s="1">
        <v>8699828690085</v>
      </c>
      <c r="B2683" s="1" t="s">
        <v>4108</v>
      </c>
      <c r="C2683" s="1" t="s">
        <v>4109</v>
      </c>
      <c r="D2683" s="2" t="s">
        <v>150</v>
      </c>
      <c r="E2683" s="3" t="s">
        <v>133</v>
      </c>
      <c r="F2683" s="3">
        <v>0</v>
      </c>
      <c r="G2683" s="2">
        <v>2</v>
      </c>
      <c r="H2683" s="3">
        <v>3</v>
      </c>
      <c r="I2683" s="3"/>
      <c r="J2683" s="3"/>
      <c r="K2683" s="3"/>
      <c r="L2683" s="4" t="s">
        <v>4110</v>
      </c>
      <c r="M2683" s="4" t="s">
        <v>4111</v>
      </c>
      <c r="N2683" s="3" t="s">
        <v>5953</v>
      </c>
      <c r="O2683" s="3">
        <v>1</v>
      </c>
      <c r="P2683" s="3" t="s">
        <v>76</v>
      </c>
      <c r="Q2683" s="3">
        <v>1</v>
      </c>
      <c r="R2683" s="3" t="s">
        <v>48</v>
      </c>
      <c r="S2683" s="10" t="s">
        <v>18</v>
      </c>
      <c r="T2683" s="10" t="s">
        <v>20</v>
      </c>
      <c r="U2683" s="47">
        <v>17.32</v>
      </c>
      <c r="V2683" s="47">
        <v>17.32</v>
      </c>
      <c r="W2683" s="47">
        <v>17.32</v>
      </c>
      <c r="X2683" s="11" t="s">
        <v>20</v>
      </c>
      <c r="Y2683" s="12"/>
      <c r="Z2683" s="1">
        <v>0</v>
      </c>
      <c r="AA2683" s="9">
        <v>56.65</v>
      </c>
      <c r="AB2683" s="9"/>
      <c r="AC2683" s="50"/>
      <c r="AD2683" s="50"/>
      <c r="AE2683" s="39">
        <v>56.65</v>
      </c>
      <c r="AF2683" s="11">
        <f>IF(Z2683=2,AE2683*1.08,IF(AE2683&lt;=10,(AE2683*1.09),IF(AE2683&lt;=50,(10*1.09)+((AE2683-10)*1.08),IF(AE2683&lt;=100,(10*1.09)+((50-10)*1.08)+((AE2683-50)*1.07),IF(AE2683&lt;=200,(10*1.09)+((50-10)*1.08)+((100-50)*1.07)+((AE2683-100)*1.04),(10*1.09)+((50-10)*1.08)+((100-50)*1.07)+((200-100)*1.04)+((AE2683-200)*1.02))))))</f>
        <v>61.215499999999999</v>
      </c>
      <c r="AG2683" s="11">
        <f>IF(Z2683=1,AF2683*1.08,IF(Z2683=4,AF2683*1.08,IF(Z2683=2,0,IF(AE2683&lt;=100,(AF2683*1.25),IF(AE2683&lt;=200,134.5+((AE2683-100)*1.04*1.16),255.14+((AE2683-200)*1.02*1.12))))))</f>
        <v>76.519374999999997</v>
      </c>
      <c r="AH2683" s="11">
        <f>IF(Z2683=1,0,IF(Z2683=4,0,(AG2683*1.08)))</f>
        <v>82.640924999999996</v>
      </c>
      <c r="AI2683" s="9">
        <f>TRUNC(AF2683,2)</f>
        <v>61.21</v>
      </c>
      <c r="AJ2683" s="9">
        <f>TRUNC(AG2683,2)</f>
        <v>76.510000000000005</v>
      </c>
      <c r="AK2683" s="9">
        <f>TRUNC(AH2683,2)</f>
        <v>82.64</v>
      </c>
      <c r="AL2683" s="13">
        <v>44170</v>
      </c>
      <c r="AM2683" s="13">
        <v>44187</v>
      </c>
      <c r="AN2683" s="13" t="s">
        <v>6533</v>
      </c>
    </row>
    <row r="2684" spans="1:40" ht="57" customHeight="1" x14ac:dyDescent="0.25">
      <c r="A2684" s="1">
        <v>8699828090250</v>
      </c>
      <c r="B2684" s="1" t="s">
        <v>1803</v>
      </c>
      <c r="C2684" s="1" t="s">
        <v>1804</v>
      </c>
      <c r="D2684" s="2" t="s">
        <v>150</v>
      </c>
      <c r="E2684" s="3" t="s">
        <v>133</v>
      </c>
      <c r="F2684" s="3">
        <v>4</v>
      </c>
      <c r="G2684" s="2">
        <v>1</v>
      </c>
      <c r="H2684" s="3">
        <v>3</v>
      </c>
      <c r="I2684" s="3"/>
      <c r="J2684" s="3"/>
      <c r="K2684" s="3"/>
      <c r="L2684" s="4" t="s">
        <v>6175</v>
      </c>
      <c r="M2684" s="4" t="s">
        <v>990</v>
      </c>
      <c r="N2684" s="3" t="s">
        <v>5953</v>
      </c>
      <c r="O2684" s="3" t="s">
        <v>3222</v>
      </c>
      <c r="P2684" s="3" t="s">
        <v>76</v>
      </c>
      <c r="Q2684" s="3">
        <v>30</v>
      </c>
      <c r="R2684" s="3" t="s">
        <v>48</v>
      </c>
      <c r="S2684" s="10" t="s">
        <v>18</v>
      </c>
      <c r="T2684" s="3" t="s">
        <v>20</v>
      </c>
      <c r="U2684" s="38">
        <v>6.17</v>
      </c>
      <c r="V2684" s="38">
        <v>6.17</v>
      </c>
      <c r="W2684" s="38">
        <v>6.17</v>
      </c>
      <c r="X2684" s="11" t="s">
        <v>20</v>
      </c>
      <c r="Y2684" s="12"/>
      <c r="Z2684" s="1">
        <v>0</v>
      </c>
      <c r="AA2684" s="9">
        <v>10.76</v>
      </c>
      <c r="AB2684" s="9"/>
      <c r="AC2684" s="50"/>
      <c r="AD2684" s="50"/>
      <c r="AE2684" s="39">
        <v>10.76</v>
      </c>
      <c r="AF2684" s="11">
        <f>IF(Z2684=2,AE2684*1.08,IF(AE2684&lt;=10,(AE2684*1.09),IF(AE2684&lt;=50,(10*1.09)+((AE2684-10)*1.08),IF(AE2684&lt;=100,(10*1.09)+((50-10)*1.08)+((AE2684-50)*1.07),IF(AE2684&lt;=200,(10*1.09)+((50-10)*1.08)+((100-50)*1.07)+((AE2684-100)*1.04),(10*1.09)+((50-10)*1.08)+((100-50)*1.07)+((200-100)*1.04)+((AE2684-200)*1.02))))))</f>
        <v>11.720800000000001</v>
      </c>
      <c r="AG2684" s="11">
        <f>IF(Z2684=1,AF2684*1.08,IF(Z2684=4,AF2684*1.08,IF(Z2684=2,0,IF(AE2684&lt;=100,(AF2684*1.25),IF(AE2684&lt;=200,134.5+((AE2684-100)*1.04*1.16),255.14+((AE2684-200)*1.02*1.12))))))</f>
        <v>14.651</v>
      </c>
      <c r="AH2684" s="11">
        <f>IF(Z2684=1,0,IF(Z2684=4,0,(AG2684*1.08)))</f>
        <v>15.823080000000001</v>
      </c>
      <c r="AI2684" s="9">
        <f>TRUNC(AF2684,2)</f>
        <v>11.72</v>
      </c>
      <c r="AJ2684" s="9">
        <f>TRUNC(AG2684,2)</f>
        <v>14.65</v>
      </c>
      <c r="AK2684" s="9">
        <f>TRUNC(AH2684,2)</f>
        <v>15.82</v>
      </c>
      <c r="AL2684" s="13">
        <v>44170</v>
      </c>
      <c r="AM2684" s="13">
        <v>44187</v>
      </c>
      <c r="AN2684" s="13" t="s">
        <v>6533</v>
      </c>
    </row>
    <row r="2685" spans="1:40" ht="57" customHeight="1" x14ac:dyDescent="0.25">
      <c r="A2685" s="1">
        <v>8680222750246</v>
      </c>
      <c r="B2685" s="1" t="s">
        <v>917</v>
      </c>
      <c r="C2685" s="1" t="s">
        <v>918</v>
      </c>
      <c r="D2685" s="2" t="s">
        <v>150</v>
      </c>
      <c r="E2685" s="3" t="s">
        <v>133</v>
      </c>
      <c r="F2685" s="3">
        <v>4</v>
      </c>
      <c r="G2685" s="2">
        <v>1</v>
      </c>
      <c r="H2685" s="3">
        <v>3</v>
      </c>
      <c r="I2685" s="3"/>
      <c r="J2685" s="3"/>
      <c r="K2685" s="3"/>
      <c r="L2685" s="4" t="s">
        <v>4222</v>
      </c>
      <c r="M2685" s="4" t="s">
        <v>436</v>
      </c>
      <c r="N2685" s="3" t="s">
        <v>5945</v>
      </c>
      <c r="O2685" s="3">
        <v>500</v>
      </c>
      <c r="P2685" s="3" t="s">
        <v>76</v>
      </c>
      <c r="Q2685" s="3">
        <v>5</v>
      </c>
      <c r="R2685" s="3" t="s">
        <v>48</v>
      </c>
      <c r="S2685" s="10" t="s">
        <v>18</v>
      </c>
      <c r="T2685" s="3" t="s">
        <v>20</v>
      </c>
      <c r="U2685" s="38">
        <v>2.02</v>
      </c>
      <c r="V2685" s="38">
        <v>2.02</v>
      </c>
      <c r="W2685" s="38">
        <v>2.02</v>
      </c>
      <c r="X2685" s="11" t="s">
        <v>20</v>
      </c>
      <c r="Y2685" s="12"/>
      <c r="Z2685" s="1">
        <v>0</v>
      </c>
      <c r="AA2685" s="9">
        <v>5.81</v>
      </c>
      <c r="AB2685" s="9"/>
      <c r="AC2685" s="50"/>
      <c r="AD2685" s="50"/>
      <c r="AE2685" s="39">
        <v>5.81</v>
      </c>
      <c r="AF2685" s="11">
        <f>IF(Z2685=2,AE2685*1.08,IF(AE2685&lt;=10,(AE2685*1.09),IF(AE2685&lt;=50,(10*1.09)+((AE2685-10)*1.08),IF(AE2685&lt;=100,(10*1.09)+((50-10)*1.08)+((AE2685-50)*1.07),IF(AE2685&lt;=200,(10*1.09)+((50-10)*1.08)+((100-50)*1.07)+((AE2685-100)*1.04),(10*1.09)+((50-10)*1.08)+((100-50)*1.07)+((200-100)*1.04)+((AE2685-200)*1.02))))))</f>
        <v>6.3329000000000004</v>
      </c>
      <c r="AG2685" s="11">
        <f>IF(Z2685=1,AF2685*1.08,IF(Z2685=4,AF2685*1.08,IF(Z2685=2,0,IF(AE2685&lt;=100,(AF2685*1.25),IF(AE2685&lt;=200,134.5+((AE2685-100)*1.04*1.16),255.14+((AE2685-200)*1.02*1.12))))))</f>
        <v>7.916125000000001</v>
      </c>
      <c r="AH2685" s="11">
        <f>IF(Z2685=1,0,IF(Z2685=4,0,(AG2685*1.08)))</f>
        <v>8.5494150000000015</v>
      </c>
      <c r="AI2685" s="9">
        <f>TRUNC(AF2685,2)</f>
        <v>6.33</v>
      </c>
      <c r="AJ2685" s="9">
        <f>TRUNC(AG2685,2)</f>
        <v>7.91</v>
      </c>
      <c r="AK2685" s="9">
        <f>TRUNC(AH2685,2)</f>
        <v>8.5399999999999991</v>
      </c>
      <c r="AL2685" s="13">
        <v>44170</v>
      </c>
      <c r="AM2685" s="13">
        <v>44187</v>
      </c>
      <c r="AN2685" s="13" t="s">
        <v>6533</v>
      </c>
    </row>
    <row r="2686" spans="1:40" ht="57" customHeight="1" x14ac:dyDescent="0.25">
      <c r="A2686" s="1">
        <v>8697637750099</v>
      </c>
      <c r="B2686" s="1" t="s">
        <v>917</v>
      </c>
      <c r="C2686" s="1" t="s">
        <v>918</v>
      </c>
      <c r="D2686" s="2" t="s">
        <v>150</v>
      </c>
      <c r="E2686" s="3" t="s">
        <v>133</v>
      </c>
      <c r="F2686" s="3">
        <v>4</v>
      </c>
      <c r="G2686" s="2">
        <v>1</v>
      </c>
      <c r="H2686" s="3">
        <v>3</v>
      </c>
      <c r="I2686" s="3"/>
      <c r="J2686" s="3"/>
      <c r="K2686" s="3"/>
      <c r="L2686" s="4" t="s">
        <v>4134</v>
      </c>
      <c r="M2686" s="4" t="s">
        <v>436</v>
      </c>
      <c r="N2686" s="3" t="s">
        <v>5968</v>
      </c>
      <c r="O2686" s="3">
        <v>500</v>
      </c>
      <c r="P2686" s="3" t="s">
        <v>76</v>
      </c>
      <c r="Q2686" s="3">
        <v>5</v>
      </c>
      <c r="R2686" s="3" t="s">
        <v>48</v>
      </c>
      <c r="S2686" s="10" t="s">
        <v>18</v>
      </c>
      <c r="T2686" s="3" t="s">
        <v>20</v>
      </c>
      <c r="U2686" s="37">
        <v>1.74</v>
      </c>
      <c r="V2686" s="37">
        <v>1.74</v>
      </c>
      <c r="W2686" s="37">
        <v>1.74</v>
      </c>
      <c r="X2686" s="11" t="s">
        <v>20</v>
      </c>
      <c r="Y2686" s="12"/>
      <c r="Z2686" s="1">
        <v>0</v>
      </c>
      <c r="AA2686" s="9">
        <v>4.92</v>
      </c>
      <c r="AB2686" s="9"/>
      <c r="AC2686" s="50"/>
      <c r="AD2686" s="50"/>
      <c r="AE2686" s="39">
        <v>4.92</v>
      </c>
      <c r="AF2686" s="11">
        <f>IF(Z2686=2,AE2686*1.08,IF(AE2686&lt;=10,(AE2686*1.09),IF(AE2686&lt;=50,(10*1.09)+((AE2686-10)*1.08),IF(AE2686&lt;=100,(10*1.09)+((50-10)*1.08)+((AE2686-50)*1.07),IF(AE2686&lt;=200,(10*1.09)+((50-10)*1.08)+((100-50)*1.07)+((AE2686-100)*1.04),(10*1.09)+((50-10)*1.08)+((100-50)*1.07)+((200-100)*1.04)+((AE2686-200)*1.02))))))</f>
        <v>5.3628</v>
      </c>
      <c r="AG2686" s="11">
        <f>IF(Z2686=1,AF2686*1.08,IF(Z2686=4,AF2686*1.08,IF(Z2686=2,0,IF(AE2686&lt;=100,(AF2686*1.25),IF(AE2686&lt;=200,134.5+((AE2686-100)*1.04*1.16),255.14+((AE2686-200)*1.02*1.12))))))</f>
        <v>6.7035</v>
      </c>
      <c r="AH2686" s="11">
        <f>IF(Z2686=1,0,IF(Z2686=4,0,(AG2686*1.08)))</f>
        <v>7.2397800000000005</v>
      </c>
      <c r="AI2686" s="9">
        <f>TRUNC(AF2686,2)</f>
        <v>5.36</v>
      </c>
      <c r="AJ2686" s="9">
        <f>TRUNC(AG2686,2)</f>
        <v>6.7</v>
      </c>
      <c r="AK2686" s="9">
        <f>TRUNC(AH2686,2)</f>
        <v>7.23</v>
      </c>
      <c r="AL2686" s="13">
        <v>44170</v>
      </c>
      <c r="AM2686" s="13">
        <v>44187</v>
      </c>
      <c r="AN2686" s="13" t="s">
        <v>6533</v>
      </c>
    </row>
    <row r="2687" spans="1:40" ht="57" customHeight="1" x14ac:dyDescent="0.25">
      <c r="A2687" s="1">
        <v>8698856350183</v>
      </c>
      <c r="B2687" s="1" t="s">
        <v>834</v>
      </c>
      <c r="C2687" s="1" t="s">
        <v>835</v>
      </c>
      <c r="D2687" s="2" t="s">
        <v>44</v>
      </c>
      <c r="E2687" s="3" t="s">
        <v>133</v>
      </c>
      <c r="F2687" s="3">
        <v>0</v>
      </c>
      <c r="G2687" s="2">
        <v>1</v>
      </c>
      <c r="H2687" s="27">
        <v>3</v>
      </c>
      <c r="I2687" s="3"/>
      <c r="J2687" s="3"/>
      <c r="K2687" s="3"/>
      <c r="L2687" s="4" t="s">
        <v>2685</v>
      </c>
      <c r="M2687" s="4" t="s">
        <v>2682</v>
      </c>
      <c r="N2687" s="3" t="s">
        <v>6008</v>
      </c>
      <c r="O2687" s="3" t="s">
        <v>2684</v>
      </c>
      <c r="P2687" s="3" t="s">
        <v>76</v>
      </c>
      <c r="Q2687" s="3">
        <v>50</v>
      </c>
      <c r="R2687" s="3" t="s">
        <v>48</v>
      </c>
      <c r="S2687" s="10" t="s">
        <v>18</v>
      </c>
      <c r="T2687" s="3" t="s">
        <v>20</v>
      </c>
      <c r="U2687" s="38">
        <v>5.49</v>
      </c>
      <c r="V2687" s="38">
        <v>5.49</v>
      </c>
      <c r="W2687" s="38">
        <v>5.49</v>
      </c>
      <c r="X2687" s="11" t="s">
        <v>20</v>
      </c>
      <c r="Y2687" s="12"/>
      <c r="Z2687" s="1">
        <v>0</v>
      </c>
      <c r="AA2687" s="9">
        <v>15.29</v>
      </c>
      <c r="AB2687" s="9"/>
      <c r="AC2687" s="50"/>
      <c r="AD2687" s="50"/>
      <c r="AE2687" s="39">
        <v>15.29</v>
      </c>
      <c r="AF2687" s="11">
        <f>IF(Z2687=2,AE2687*1.08,IF(AE2687&lt;=10,(AE2687*1.09),IF(AE2687&lt;=50,(10*1.09)+((AE2687-10)*1.08),IF(AE2687&lt;=100,(10*1.09)+((50-10)*1.08)+((AE2687-50)*1.07),IF(AE2687&lt;=200,(10*1.09)+((50-10)*1.08)+((100-50)*1.07)+((AE2687-100)*1.04),(10*1.09)+((50-10)*1.08)+((100-50)*1.07)+((200-100)*1.04)+((AE2687-200)*1.02))))))</f>
        <v>16.613199999999999</v>
      </c>
      <c r="AG2687" s="11">
        <f>IF(Z2687=1,AF2687*1.08,IF(Z2687=4,AF2687*1.08,IF(Z2687=2,0,IF(AE2687&lt;=100,(AF2687*1.25),IF(AE2687&lt;=200,134.5+((AE2687-100)*1.04*1.16),255.14+((AE2687-200)*1.02*1.12))))))</f>
        <v>20.766500000000001</v>
      </c>
      <c r="AH2687" s="11">
        <f>IF(Z2687=1,0,IF(Z2687=4,0,(AG2687*1.08)))</f>
        <v>22.427820000000001</v>
      </c>
      <c r="AI2687" s="9">
        <f>TRUNC(AF2687,2)</f>
        <v>16.61</v>
      </c>
      <c r="AJ2687" s="9">
        <f>TRUNC(AG2687,2)</f>
        <v>20.76</v>
      </c>
      <c r="AK2687" s="9">
        <f>TRUNC(AH2687,2)</f>
        <v>22.42</v>
      </c>
      <c r="AL2687" s="13">
        <v>44170</v>
      </c>
      <c r="AM2687" s="13">
        <v>44187</v>
      </c>
      <c r="AN2687" s="13" t="s">
        <v>6554</v>
      </c>
    </row>
    <row r="2688" spans="1:40" ht="57" customHeight="1" x14ac:dyDescent="0.25">
      <c r="A2688" s="1">
        <v>8699525766342</v>
      </c>
      <c r="B2688" s="1" t="s">
        <v>1589</v>
      </c>
      <c r="C2688" s="1" t="s">
        <v>1590</v>
      </c>
      <c r="D2688" s="2" t="s">
        <v>150</v>
      </c>
      <c r="E2688" s="3" t="s">
        <v>133</v>
      </c>
      <c r="F2688" s="3">
        <v>0</v>
      </c>
      <c r="G2688" s="2">
        <v>1</v>
      </c>
      <c r="H2688" s="3">
        <v>3</v>
      </c>
      <c r="I2688" s="3"/>
      <c r="J2688" s="3"/>
      <c r="K2688" s="3"/>
      <c r="L2688" s="4" t="s">
        <v>4935</v>
      </c>
      <c r="M2688" s="4" t="s">
        <v>397</v>
      </c>
      <c r="N2688" s="3" t="s">
        <v>5922</v>
      </c>
      <c r="O2688" s="3">
        <v>100</v>
      </c>
      <c r="P2688" s="3" t="s">
        <v>76</v>
      </c>
      <c r="Q2688" s="3">
        <v>1</v>
      </c>
      <c r="R2688" s="3" t="s">
        <v>48</v>
      </c>
      <c r="S2688" s="10" t="s">
        <v>18</v>
      </c>
      <c r="T2688" s="10" t="s">
        <v>20</v>
      </c>
      <c r="U2688" s="38">
        <v>8.39</v>
      </c>
      <c r="V2688" s="38">
        <v>8.39</v>
      </c>
      <c r="W2688" s="38">
        <v>8.39</v>
      </c>
      <c r="X2688" s="11" t="s">
        <v>20</v>
      </c>
      <c r="Y2688" s="12"/>
      <c r="Z2688" s="1">
        <v>0</v>
      </c>
      <c r="AA2688" s="9">
        <v>19.84</v>
      </c>
      <c r="AB2688" s="9"/>
      <c r="AC2688" s="50"/>
      <c r="AD2688" s="50"/>
      <c r="AE2688" s="39">
        <v>22.57</v>
      </c>
      <c r="AF2688" s="11">
        <f>IF(Z2688=2,AE2688*1.08,IF(AE2688&lt;=10,(AE2688*1.09),IF(AE2688&lt;=50,(10*1.09)+((AE2688-10)*1.08),IF(AE2688&lt;=100,(10*1.09)+((50-10)*1.08)+((AE2688-50)*1.07),IF(AE2688&lt;=200,(10*1.09)+((50-10)*1.08)+((100-50)*1.07)+((AE2688-100)*1.04),(10*1.09)+((50-10)*1.08)+((100-50)*1.07)+((200-100)*1.04)+((AE2688-200)*1.02))))))</f>
        <v>24.4756</v>
      </c>
      <c r="AG2688" s="11">
        <f>IF(Z2688=1,AF2688*1.08,IF(Z2688=4,AF2688*1.08,IF(Z2688=2,0,IF(AE2688&lt;=100,(AF2688*1.25),IF(AE2688&lt;=200,134.5+((AE2688-100)*1.04*1.16),255.14+((AE2688-200)*1.02*1.12))))))</f>
        <v>30.5945</v>
      </c>
      <c r="AH2688" s="11">
        <f>IF(Z2688=1,0,IF(Z2688=4,0,(AG2688*1.08)))</f>
        <v>33.042059999999999</v>
      </c>
      <c r="AI2688" s="9">
        <f>TRUNC(AF2688,2)</f>
        <v>24.47</v>
      </c>
      <c r="AJ2688" s="9">
        <f>TRUNC(AG2688,2)</f>
        <v>30.59</v>
      </c>
      <c r="AK2688" s="9">
        <f>TRUNC(AH2688,2)</f>
        <v>33.04</v>
      </c>
      <c r="AL2688" s="13">
        <v>44170</v>
      </c>
      <c r="AM2688" s="13">
        <v>44187</v>
      </c>
      <c r="AN2688" s="13" t="s">
        <v>6554</v>
      </c>
    </row>
    <row r="2689" spans="1:40" ht="57" customHeight="1" x14ac:dyDescent="0.25">
      <c r="A2689" s="1">
        <v>8697943690119</v>
      </c>
      <c r="B2689" s="1" t="s">
        <v>1330</v>
      </c>
      <c r="C2689" s="1" t="s">
        <v>1331</v>
      </c>
      <c r="D2689" s="2" t="s">
        <v>150</v>
      </c>
      <c r="E2689" s="3" t="s">
        <v>133</v>
      </c>
      <c r="F2689" s="3">
        <v>4</v>
      </c>
      <c r="G2689" s="2">
        <v>1</v>
      </c>
      <c r="H2689" s="3">
        <v>3</v>
      </c>
      <c r="I2689" s="3"/>
      <c r="J2689" s="3"/>
      <c r="K2689" s="3"/>
      <c r="L2689" s="4" t="s">
        <v>6435</v>
      </c>
      <c r="M2689" s="4" t="s">
        <v>810</v>
      </c>
      <c r="N2689" s="3" t="s">
        <v>5997</v>
      </c>
      <c r="O2689" s="3">
        <v>500</v>
      </c>
      <c r="P2689" s="3" t="s">
        <v>76</v>
      </c>
      <c r="Q2689" s="3">
        <v>1</v>
      </c>
      <c r="R2689" s="3" t="s">
        <v>48</v>
      </c>
      <c r="S2689" s="10" t="s">
        <v>18</v>
      </c>
      <c r="T2689" s="3" t="s">
        <v>20</v>
      </c>
      <c r="U2689" s="37">
        <v>3.46</v>
      </c>
      <c r="V2689" s="37">
        <v>3.46</v>
      </c>
      <c r="W2689" s="37">
        <v>3.46</v>
      </c>
      <c r="X2689" s="11" t="s">
        <v>20</v>
      </c>
      <c r="Y2689" s="12"/>
      <c r="Z2689" s="1">
        <v>0</v>
      </c>
      <c r="AA2689" s="9">
        <v>11.07</v>
      </c>
      <c r="AB2689" s="9"/>
      <c r="AC2689" s="50"/>
      <c r="AD2689" s="50"/>
      <c r="AE2689" s="39">
        <v>11.07</v>
      </c>
      <c r="AF2689" s="11">
        <f>IF(Z2689=2,AE2689*1.08,IF(AE2689&lt;=10,(AE2689*1.09),IF(AE2689&lt;=50,(10*1.09)+((AE2689-10)*1.08),IF(AE2689&lt;=100,(10*1.09)+((50-10)*1.08)+((AE2689-50)*1.07),IF(AE2689&lt;=200,(10*1.09)+((50-10)*1.08)+((100-50)*1.07)+((AE2689-100)*1.04),(10*1.09)+((50-10)*1.08)+((100-50)*1.07)+((200-100)*1.04)+((AE2689-200)*1.02))))))</f>
        <v>12.0556</v>
      </c>
      <c r="AG2689" s="11">
        <f>IF(Z2689=1,AF2689*1.08,IF(Z2689=4,AF2689*1.08,IF(Z2689=2,0,IF(AE2689&lt;=100,(AF2689*1.25),IF(AE2689&lt;=200,134.5+((AE2689-100)*1.04*1.16),255.14+((AE2689-200)*1.02*1.12))))))</f>
        <v>15.0695</v>
      </c>
      <c r="AH2689" s="11">
        <f>IF(Z2689=1,0,IF(Z2689=4,0,(AG2689*1.08)))</f>
        <v>16.27506</v>
      </c>
      <c r="AI2689" s="9">
        <f>TRUNC(AF2689,2)</f>
        <v>12.05</v>
      </c>
      <c r="AJ2689" s="9">
        <f>TRUNC(AG2689,2)</f>
        <v>15.06</v>
      </c>
      <c r="AK2689" s="9">
        <f>TRUNC(AH2689,2)</f>
        <v>16.27</v>
      </c>
      <c r="AL2689" s="13">
        <v>44170</v>
      </c>
      <c r="AM2689" s="13">
        <v>44187</v>
      </c>
      <c r="AN2689" s="13" t="s">
        <v>6542</v>
      </c>
    </row>
    <row r="2690" spans="1:40" ht="57" customHeight="1" x14ac:dyDescent="0.25">
      <c r="A2690" s="1">
        <v>8681728340023</v>
      </c>
      <c r="B2690" s="1" t="s">
        <v>2058</v>
      </c>
      <c r="C2690" s="1" t="s">
        <v>2059</v>
      </c>
      <c r="D2690" s="2" t="s">
        <v>150</v>
      </c>
      <c r="E2690" s="3" t="s">
        <v>133</v>
      </c>
      <c r="F2690" s="3">
        <v>0</v>
      </c>
      <c r="G2690" s="2">
        <v>1</v>
      </c>
      <c r="H2690" s="27">
        <v>3</v>
      </c>
      <c r="I2690" s="3"/>
      <c r="J2690" s="3"/>
      <c r="K2690" s="3"/>
      <c r="L2690" s="4" t="s">
        <v>5424</v>
      </c>
      <c r="M2690" s="4" t="s">
        <v>2060</v>
      </c>
      <c r="N2690" s="3" t="s">
        <v>6011</v>
      </c>
      <c r="O2690" s="3" t="s">
        <v>2061</v>
      </c>
      <c r="P2690" s="3" t="s">
        <v>92</v>
      </c>
      <c r="Q2690" s="3"/>
      <c r="R2690" s="3" t="s">
        <v>48</v>
      </c>
      <c r="S2690" s="10" t="s">
        <v>18</v>
      </c>
      <c r="T2690" s="10" t="s">
        <v>20</v>
      </c>
      <c r="U2690" s="38">
        <v>5.2</v>
      </c>
      <c r="V2690" s="38">
        <v>5.2</v>
      </c>
      <c r="W2690" s="38">
        <v>5.2</v>
      </c>
      <c r="X2690" s="11" t="s">
        <v>20</v>
      </c>
      <c r="Y2690" s="12"/>
      <c r="Z2690" s="1">
        <v>0</v>
      </c>
      <c r="AA2690" s="9">
        <v>19.84</v>
      </c>
      <c r="AB2690" s="9"/>
      <c r="AC2690" s="50"/>
      <c r="AD2690" s="50"/>
      <c r="AE2690" s="39">
        <v>19.84</v>
      </c>
      <c r="AF2690" s="11">
        <f>IF(Z2690=2,AE2690*1.08,IF(AE2690&lt;=10,(AE2690*1.09),IF(AE2690&lt;=50,(10*1.09)+((AE2690-10)*1.08),IF(AE2690&lt;=100,(10*1.09)+((50-10)*1.08)+((AE2690-50)*1.07),IF(AE2690&lt;=200,(10*1.09)+((50-10)*1.08)+((100-50)*1.07)+((AE2690-100)*1.04),(10*1.09)+((50-10)*1.08)+((100-50)*1.07)+((200-100)*1.04)+((AE2690-200)*1.02))))))</f>
        <v>21.527200000000001</v>
      </c>
      <c r="AG2690" s="11">
        <f>IF(Z2690=1,AF2690*1.08,IF(Z2690=4,AF2690*1.08,IF(Z2690=2,0,IF(AE2690&lt;=100,(AF2690*1.25),IF(AE2690&lt;=200,134.5+((AE2690-100)*1.04*1.16),255.14+((AE2690-200)*1.02*1.12))))))</f>
        <v>26.908999999999999</v>
      </c>
      <c r="AH2690" s="11">
        <f>IF(Z2690=1,0,IF(Z2690=4,0,(AG2690*1.08)))</f>
        <v>29.061720000000001</v>
      </c>
      <c r="AI2690" s="9">
        <f>TRUNC(AF2690,2)</f>
        <v>21.52</v>
      </c>
      <c r="AJ2690" s="9">
        <f>TRUNC(AG2690,2)</f>
        <v>26.9</v>
      </c>
      <c r="AK2690" s="9">
        <f>TRUNC(AH2690,2)</f>
        <v>29.06</v>
      </c>
      <c r="AL2690" s="13">
        <v>44170</v>
      </c>
      <c r="AM2690" s="13">
        <v>44187</v>
      </c>
      <c r="AN2690" s="13" t="s">
        <v>6542</v>
      </c>
    </row>
    <row r="2691" spans="1:40" ht="57" customHeight="1" x14ac:dyDescent="0.25">
      <c r="A2691" s="1">
        <v>8699828011071</v>
      </c>
      <c r="B2691" s="1" t="s">
        <v>2108</v>
      </c>
      <c r="C2691" s="1" t="s">
        <v>2109</v>
      </c>
      <c r="D2691" s="2" t="s">
        <v>150</v>
      </c>
      <c r="E2691" s="3" t="s">
        <v>133</v>
      </c>
      <c r="F2691" s="3">
        <v>0</v>
      </c>
      <c r="G2691" s="2">
        <v>1</v>
      </c>
      <c r="H2691" s="3">
        <v>3</v>
      </c>
      <c r="I2691" s="3"/>
      <c r="J2691" s="3"/>
      <c r="K2691" s="3"/>
      <c r="L2691" s="4" t="s">
        <v>6322</v>
      </c>
      <c r="M2691" s="4" t="s">
        <v>283</v>
      </c>
      <c r="N2691" s="3" t="s">
        <v>5953</v>
      </c>
      <c r="O2691" s="3">
        <v>5</v>
      </c>
      <c r="P2691" s="3" t="s">
        <v>76</v>
      </c>
      <c r="Q2691" s="3">
        <v>30</v>
      </c>
      <c r="R2691" s="3" t="s">
        <v>48</v>
      </c>
      <c r="S2691" s="10" t="s">
        <v>18</v>
      </c>
      <c r="T2691" s="3" t="s">
        <v>20</v>
      </c>
      <c r="U2691" s="38">
        <v>5.25</v>
      </c>
      <c r="V2691" s="38">
        <v>5.25</v>
      </c>
      <c r="W2691" s="38">
        <v>5.25</v>
      </c>
      <c r="X2691" s="11" t="s">
        <v>20</v>
      </c>
      <c r="Y2691" s="12"/>
      <c r="Z2691" s="1">
        <v>0</v>
      </c>
      <c r="AA2691" s="9">
        <v>16.73</v>
      </c>
      <c r="AB2691" s="9"/>
      <c r="AC2691" s="50"/>
      <c r="AD2691" s="50"/>
      <c r="AE2691" s="39">
        <v>16.73</v>
      </c>
      <c r="AF2691" s="11">
        <f>IF(Z2691=2,AE2691*1.08,IF(AE2691&lt;=10,(AE2691*1.09),IF(AE2691&lt;=50,(10*1.09)+((AE2691-10)*1.08),IF(AE2691&lt;=100,(10*1.09)+((50-10)*1.08)+((AE2691-50)*1.07),IF(AE2691&lt;=200,(10*1.09)+((50-10)*1.08)+((100-50)*1.07)+((AE2691-100)*1.04),(10*1.09)+((50-10)*1.08)+((100-50)*1.07)+((200-100)*1.04)+((AE2691-200)*1.02))))))</f>
        <v>18.168400000000002</v>
      </c>
      <c r="AG2691" s="11">
        <f>IF(Z2691=1,AF2691*1.08,IF(Z2691=4,AF2691*1.08,IF(Z2691=2,0,IF(AE2691&lt;=100,(AF2691*1.25),IF(AE2691&lt;=200,134.5+((AE2691-100)*1.04*1.16),255.14+((AE2691-200)*1.02*1.12))))))</f>
        <v>22.710500000000003</v>
      </c>
      <c r="AH2691" s="11">
        <f>IF(Z2691=1,0,IF(Z2691=4,0,(AG2691*1.08)))</f>
        <v>24.527340000000006</v>
      </c>
      <c r="AI2691" s="9">
        <f>TRUNC(AF2691,2)</f>
        <v>18.16</v>
      </c>
      <c r="AJ2691" s="9">
        <f>TRUNC(AG2691,2)</f>
        <v>22.71</v>
      </c>
      <c r="AK2691" s="9">
        <f>TRUNC(AH2691,2)</f>
        <v>24.52</v>
      </c>
      <c r="AL2691" s="13">
        <v>44170</v>
      </c>
      <c r="AM2691" s="13">
        <v>44187</v>
      </c>
      <c r="AN2691" s="13" t="s">
        <v>6542</v>
      </c>
    </row>
    <row r="2692" spans="1:40" ht="57" customHeight="1" x14ac:dyDescent="0.25">
      <c r="A2692" s="1">
        <v>8699828770176</v>
      </c>
      <c r="B2692" s="1" t="s">
        <v>2201</v>
      </c>
      <c r="C2692" s="1" t="s">
        <v>2202</v>
      </c>
      <c r="D2692" s="2" t="s">
        <v>150</v>
      </c>
      <c r="E2692" s="3" t="s">
        <v>133</v>
      </c>
      <c r="F2692" s="3">
        <v>0</v>
      </c>
      <c r="G2692" s="2">
        <v>1</v>
      </c>
      <c r="H2692" s="3">
        <v>3</v>
      </c>
      <c r="I2692" s="3"/>
      <c r="J2692" s="3"/>
      <c r="K2692" s="3"/>
      <c r="L2692" s="4" t="s">
        <v>2203</v>
      </c>
      <c r="M2692" s="4" t="s">
        <v>396</v>
      </c>
      <c r="N2692" s="3" t="s">
        <v>5953</v>
      </c>
      <c r="O2692" s="3">
        <v>10</v>
      </c>
      <c r="P2692" s="3" t="s">
        <v>76</v>
      </c>
      <c r="Q2692" s="3">
        <v>1</v>
      </c>
      <c r="R2692" s="3" t="s">
        <v>48</v>
      </c>
      <c r="S2692" s="10" t="s">
        <v>18</v>
      </c>
      <c r="T2692" s="3" t="s">
        <v>20</v>
      </c>
      <c r="U2692" s="38">
        <v>7.85</v>
      </c>
      <c r="V2692" s="38">
        <v>7.85</v>
      </c>
      <c r="W2692" s="38">
        <v>7.85</v>
      </c>
      <c r="X2692" s="11" t="s">
        <v>20</v>
      </c>
      <c r="Y2692" s="12"/>
      <c r="Z2692" s="1">
        <v>0</v>
      </c>
      <c r="AA2692" s="9">
        <v>26.41</v>
      </c>
      <c r="AB2692" s="9"/>
      <c r="AC2692" s="50"/>
      <c r="AD2692" s="50"/>
      <c r="AE2692" s="39">
        <v>26.41</v>
      </c>
      <c r="AF2692" s="11">
        <f>IF(Z2692=2,AE2692*1.08,IF(AE2692&lt;=10,(AE2692*1.09),IF(AE2692&lt;=50,(10*1.09)+((AE2692-10)*1.08),IF(AE2692&lt;=100,(10*1.09)+((50-10)*1.08)+((AE2692-50)*1.07),IF(AE2692&lt;=200,(10*1.09)+((50-10)*1.08)+((100-50)*1.07)+((AE2692-100)*1.04),(10*1.09)+((50-10)*1.08)+((100-50)*1.07)+((200-100)*1.04)+((AE2692-200)*1.02))))))</f>
        <v>28.622800000000005</v>
      </c>
      <c r="AG2692" s="11">
        <f>IF(Z2692=1,AF2692*1.08,IF(Z2692=4,AF2692*1.08,IF(Z2692=2,0,IF(AE2692&lt;=100,(AF2692*1.25),IF(AE2692&lt;=200,134.5+((AE2692-100)*1.04*1.16),255.14+((AE2692-200)*1.02*1.12))))))</f>
        <v>35.778500000000008</v>
      </c>
      <c r="AH2692" s="11">
        <f>IF(Z2692=1,0,IF(Z2692=4,0,(AG2692*1.08)))</f>
        <v>38.640780000000014</v>
      </c>
      <c r="AI2692" s="9">
        <f>TRUNC(AF2692,2)</f>
        <v>28.62</v>
      </c>
      <c r="AJ2692" s="9">
        <f>TRUNC(AG2692,2)</f>
        <v>35.770000000000003</v>
      </c>
      <c r="AK2692" s="9">
        <f>TRUNC(AH2692,2)</f>
        <v>38.64</v>
      </c>
      <c r="AL2692" s="13">
        <v>44170</v>
      </c>
      <c r="AM2692" s="13">
        <v>44187</v>
      </c>
      <c r="AN2692" s="13" t="s">
        <v>6542</v>
      </c>
    </row>
    <row r="2693" spans="1:40" ht="57" customHeight="1" x14ac:dyDescent="0.25">
      <c r="A2693" s="1">
        <v>8699828770190</v>
      </c>
      <c r="B2693" s="1" t="s">
        <v>2201</v>
      </c>
      <c r="C2693" s="1" t="s">
        <v>2202</v>
      </c>
      <c r="D2693" s="2" t="s">
        <v>150</v>
      </c>
      <c r="E2693" s="3" t="s">
        <v>133</v>
      </c>
      <c r="F2693" s="3">
        <v>0</v>
      </c>
      <c r="G2693" s="2">
        <v>1</v>
      </c>
      <c r="H2693" s="3">
        <v>3</v>
      </c>
      <c r="I2693" s="3"/>
      <c r="J2693" s="3"/>
      <c r="K2693" s="3"/>
      <c r="L2693" s="4" t="s">
        <v>2204</v>
      </c>
      <c r="M2693" s="4" t="s">
        <v>396</v>
      </c>
      <c r="N2693" s="3" t="s">
        <v>5953</v>
      </c>
      <c r="O2693" s="3">
        <v>25</v>
      </c>
      <c r="P2693" s="3" t="s">
        <v>76</v>
      </c>
      <c r="Q2693" s="3">
        <v>1</v>
      </c>
      <c r="R2693" s="3" t="s">
        <v>48</v>
      </c>
      <c r="S2693" s="10" t="s">
        <v>18</v>
      </c>
      <c r="T2693" s="3" t="s">
        <v>20</v>
      </c>
      <c r="U2693" s="38">
        <v>12.98</v>
      </c>
      <c r="V2693" s="38">
        <v>12.98</v>
      </c>
      <c r="W2693" s="38">
        <v>12.98</v>
      </c>
      <c r="X2693" s="11" t="s">
        <v>20</v>
      </c>
      <c r="Y2693" s="12"/>
      <c r="Z2693" s="1">
        <v>0</v>
      </c>
      <c r="AA2693" s="9">
        <v>41.82</v>
      </c>
      <c r="AB2693" s="9"/>
      <c r="AC2693" s="50"/>
      <c r="AD2693" s="50"/>
      <c r="AE2693" s="39">
        <v>41.82</v>
      </c>
      <c r="AF2693" s="11">
        <f>IF(Z2693=2,AE2693*1.08,IF(AE2693&lt;=10,(AE2693*1.09),IF(AE2693&lt;=50,(10*1.09)+((AE2693-10)*1.08),IF(AE2693&lt;=100,(10*1.09)+((50-10)*1.08)+((AE2693-50)*1.07),IF(AE2693&lt;=200,(10*1.09)+((50-10)*1.08)+((100-50)*1.07)+((AE2693-100)*1.04),(10*1.09)+((50-10)*1.08)+((100-50)*1.07)+((200-100)*1.04)+((AE2693-200)*1.02))))))</f>
        <v>45.265599999999999</v>
      </c>
      <c r="AG2693" s="11">
        <f>IF(Z2693=1,AF2693*1.08,IF(Z2693=4,AF2693*1.08,IF(Z2693=2,0,IF(AE2693&lt;=100,(AF2693*1.25),IF(AE2693&lt;=200,134.5+((AE2693-100)*1.04*1.16),255.14+((AE2693-200)*1.02*1.12))))))</f>
        <v>56.582000000000001</v>
      </c>
      <c r="AH2693" s="11">
        <f>IF(Z2693=1,0,IF(Z2693=4,0,(AG2693*1.08)))</f>
        <v>61.108560000000004</v>
      </c>
      <c r="AI2693" s="9">
        <f>TRUNC(AF2693,2)</f>
        <v>45.26</v>
      </c>
      <c r="AJ2693" s="9">
        <f>TRUNC(AG2693,2)</f>
        <v>56.58</v>
      </c>
      <c r="AK2693" s="9">
        <f>TRUNC(AH2693,2)</f>
        <v>61.1</v>
      </c>
      <c r="AL2693" s="13">
        <v>44170</v>
      </c>
      <c r="AM2693" s="13">
        <v>44187</v>
      </c>
      <c r="AN2693" s="13" t="s">
        <v>6542</v>
      </c>
    </row>
    <row r="2694" spans="1:40" ht="57" customHeight="1" x14ac:dyDescent="0.25">
      <c r="A2694" s="1">
        <v>8699828770077</v>
      </c>
      <c r="B2694" s="1" t="s">
        <v>2201</v>
      </c>
      <c r="C2694" s="1" t="s">
        <v>2202</v>
      </c>
      <c r="D2694" s="2" t="s">
        <v>150</v>
      </c>
      <c r="E2694" s="3" t="s">
        <v>133</v>
      </c>
      <c r="F2694" s="3">
        <v>0</v>
      </c>
      <c r="G2694" s="2">
        <v>1</v>
      </c>
      <c r="H2694" s="3">
        <v>3</v>
      </c>
      <c r="I2694" s="3"/>
      <c r="J2694" s="3"/>
      <c r="K2694" s="3"/>
      <c r="L2694" s="4" t="s">
        <v>2205</v>
      </c>
      <c r="M2694" s="4" t="s">
        <v>396</v>
      </c>
      <c r="N2694" s="3" t="s">
        <v>5953</v>
      </c>
      <c r="O2694" s="3">
        <v>50</v>
      </c>
      <c r="P2694" s="3" t="s">
        <v>76</v>
      </c>
      <c r="Q2694" s="3">
        <v>1</v>
      </c>
      <c r="R2694" s="3" t="s">
        <v>48</v>
      </c>
      <c r="S2694" s="10" t="s">
        <v>18</v>
      </c>
      <c r="T2694" s="3" t="s">
        <v>20</v>
      </c>
      <c r="U2694" s="38">
        <v>19.71</v>
      </c>
      <c r="V2694" s="38">
        <v>19.71</v>
      </c>
      <c r="W2694" s="38">
        <v>19.71</v>
      </c>
      <c r="X2694" s="11" t="s">
        <v>20</v>
      </c>
      <c r="Y2694" s="12"/>
      <c r="Z2694" s="1">
        <v>0</v>
      </c>
      <c r="AA2694" s="9">
        <v>62.88</v>
      </c>
      <c r="AB2694" s="9"/>
      <c r="AC2694" s="50"/>
      <c r="AD2694" s="50"/>
      <c r="AE2694" s="39">
        <v>62.88</v>
      </c>
      <c r="AF2694" s="11">
        <f>IF(Z2694=2,AE2694*1.08,IF(AE2694&lt;=10,(AE2694*1.09),IF(AE2694&lt;=50,(10*1.09)+((AE2694-10)*1.08),IF(AE2694&lt;=100,(10*1.09)+((50-10)*1.08)+((AE2694-50)*1.07),IF(AE2694&lt;=200,(10*1.09)+((50-10)*1.08)+((100-50)*1.07)+((AE2694-100)*1.04),(10*1.09)+((50-10)*1.08)+((100-50)*1.07)+((200-100)*1.04)+((AE2694-200)*1.02))))))</f>
        <v>67.881600000000006</v>
      </c>
      <c r="AG2694" s="11">
        <f>IF(Z2694=1,AF2694*1.08,IF(Z2694=4,AF2694*1.08,IF(Z2694=2,0,IF(AE2694&lt;=100,(AF2694*1.25),IF(AE2694&lt;=200,134.5+((AE2694-100)*1.04*1.16),255.14+((AE2694-200)*1.02*1.12))))))</f>
        <v>84.852000000000004</v>
      </c>
      <c r="AH2694" s="11">
        <f>IF(Z2694=1,0,IF(Z2694=4,0,(AG2694*1.08)))</f>
        <v>91.640160000000009</v>
      </c>
      <c r="AI2694" s="9">
        <f>TRUNC(AF2694,2)</f>
        <v>67.88</v>
      </c>
      <c r="AJ2694" s="9">
        <f>TRUNC(AG2694,2)</f>
        <v>84.85</v>
      </c>
      <c r="AK2694" s="9">
        <f>TRUNC(AH2694,2)</f>
        <v>91.64</v>
      </c>
      <c r="AL2694" s="13">
        <v>44170</v>
      </c>
      <c r="AM2694" s="13">
        <v>44187</v>
      </c>
      <c r="AN2694" s="13" t="s">
        <v>6542</v>
      </c>
    </row>
    <row r="2695" spans="1:40" ht="57" customHeight="1" x14ac:dyDescent="0.25">
      <c r="A2695" s="1">
        <v>8699828140023</v>
      </c>
      <c r="B2695" s="1" t="s">
        <v>1093</v>
      </c>
      <c r="C2695" s="1" t="s">
        <v>1091</v>
      </c>
      <c r="D2695" s="2" t="s">
        <v>150</v>
      </c>
      <c r="E2695" s="3" t="s">
        <v>133</v>
      </c>
      <c r="F2695" s="3">
        <v>0</v>
      </c>
      <c r="G2695" s="2">
        <v>1</v>
      </c>
      <c r="H2695" s="3">
        <v>3</v>
      </c>
      <c r="I2695" s="3"/>
      <c r="J2695" s="3"/>
      <c r="K2695" s="3"/>
      <c r="L2695" s="4" t="s">
        <v>5399</v>
      </c>
      <c r="M2695" s="4" t="s">
        <v>2359</v>
      </c>
      <c r="N2695" s="3" t="s">
        <v>5953</v>
      </c>
      <c r="O2695" s="3" t="s">
        <v>2360</v>
      </c>
      <c r="P2695" s="3" t="s">
        <v>76</v>
      </c>
      <c r="Q2695" s="3">
        <v>30</v>
      </c>
      <c r="R2695" s="3" t="s">
        <v>48</v>
      </c>
      <c r="S2695" s="10" t="s">
        <v>18</v>
      </c>
      <c r="T2695" s="3" t="s">
        <v>20</v>
      </c>
      <c r="U2695" s="38">
        <v>3.84</v>
      </c>
      <c r="V2695" s="38">
        <v>3.84</v>
      </c>
      <c r="W2695" s="38">
        <v>3.84</v>
      </c>
      <c r="X2695" s="11" t="s">
        <v>20</v>
      </c>
      <c r="Y2695" s="12"/>
      <c r="Z2695" s="1">
        <v>0</v>
      </c>
      <c r="AA2695" s="9">
        <v>13.75</v>
      </c>
      <c r="AB2695" s="9"/>
      <c r="AC2695" s="50"/>
      <c r="AD2695" s="50"/>
      <c r="AE2695" s="39">
        <v>13.75</v>
      </c>
      <c r="AF2695" s="11">
        <f>IF(Z2695=2,AE2695*1.08,IF(AE2695&lt;=10,(AE2695*1.09),IF(AE2695&lt;=50,(10*1.09)+((AE2695-10)*1.08),IF(AE2695&lt;=100,(10*1.09)+((50-10)*1.08)+((AE2695-50)*1.07),IF(AE2695&lt;=200,(10*1.09)+((50-10)*1.08)+((100-50)*1.07)+((AE2695-100)*1.04),(10*1.09)+((50-10)*1.08)+((100-50)*1.07)+((200-100)*1.04)+((AE2695-200)*1.02))))))</f>
        <v>14.950000000000001</v>
      </c>
      <c r="AG2695" s="11">
        <f>IF(Z2695=1,AF2695*1.08,IF(Z2695=4,AF2695*1.08,IF(Z2695=2,0,IF(AE2695&lt;=100,(AF2695*1.25),IF(AE2695&lt;=200,134.5+((AE2695-100)*1.04*1.16),255.14+((AE2695-200)*1.02*1.12))))))</f>
        <v>18.6875</v>
      </c>
      <c r="AH2695" s="11">
        <f>IF(Z2695=1,0,IF(Z2695=4,0,(AG2695*1.08)))</f>
        <v>20.182500000000001</v>
      </c>
      <c r="AI2695" s="9">
        <f>TRUNC(AF2695,2)</f>
        <v>14.95</v>
      </c>
      <c r="AJ2695" s="9">
        <f>TRUNC(AG2695,2)</f>
        <v>18.68</v>
      </c>
      <c r="AK2695" s="9">
        <f>TRUNC(AH2695,2)</f>
        <v>20.18</v>
      </c>
      <c r="AL2695" s="13">
        <v>44170</v>
      </c>
      <c r="AM2695" s="13">
        <v>44187</v>
      </c>
      <c r="AN2695" s="13" t="s">
        <v>6542</v>
      </c>
    </row>
    <row r="2696" spans="1:40" ht="57" customHeight="1" x14ac:dyDescent="0.25">
      <c r="A2696" s="1">
        <v>8699844791919</v>
      </c>
      <c r="B2696" s="1" t="s">
        <v>2424</v>
      </c>
      <c r="C2696" s="1" t="s">
        <v>2425</v>
      </c>
      <c r="D2696" s="2" t="s">
        <v>150</v>
      </c>
      <c r="E2696" s="3" t="s">
        <v>133</v>
      </c>
      <c r="F2696" s="3">
        <v>4</v>
      </c>
      <c r="G2696" s="2">
        <v>1</v>
      </c>
      <c r="H2696" s="3">
        <v>3</v>
      </c>
      <c r="I2696" s="3"/>
      <c r="J2696" s="3"/>
      <c r="K2696" s="3"/>
      <c r="L2696" s="4" t="s">
        <v>4205</v>
      </c>
      <c r="M2696" s="4" t="s">
        <v>1220</v>
      </c>
      <c r="N2696" s="3" t="s">
        <v>5933</v>
      </c>
      <c r="O2696" s="3">
        <v>25</v>
      </c>
      <c r="P2696" s="3" t="s">
        <v>76</v>
      </c>
      <c r="Q2696" s="3">
        <v>1</v>
      </c>
      <c r="R2696" s="3" t="s">
        <v>48</v>
      </c>
      <c r="S2696" s="10" t="s">
        <v>18</v>
      </c>
      <c r="T2696" s="3" t="s">
        <v>20</v>
      </c>
      <c r="U2696" s="38">
        <v>1.38</v>
      </c>
      <c r="V2696" s="38">
        <v>1.38</v>
      </c>
      <c r="W2696" s="38">
        <v>1.38</v>
      </c>
      <c r="X2696" s="11" t="s">
        <v>20</v>
      </c>
      <c r="Y2696" s="12"/>
      <c r="Z2696" s="1">
        <v>0</v>
      </c>
      <c r="AA2696" s="9">
        <v>4.9000000000000004</v>
      </c>
      <c r="AB2696" s="9"/>
      <c r="AC2696" s="50"/>
      <c r="AD2696" s="50"/>
      <c r="AE2696" s="39">
        <v>4.9000000000000004</v>
      </c>
      <c r="AF2696" s="11">
        <f>IF(Z2696=2,AE2696*1.08,IF(AE2696&lt;=10,(AE2696*1.09),IF(AE2696&lt;=50,(10*1.09)+((AE2696-10)*1.08),IF(AE2696&lt;=100,(10*1.09)+((50-10)*1.08)+((AE2696-50)*1.07),IF(AE2696&lt;=200,(10*1.09)+((50-10)*1.08)+((100-50)*1.07)+((AE2696-100)*1.04),(10*1.09)+((50-10)*1.08)+((100-50)*1.07)+((200-100)*1.04)+((AE2696-200)*1.02))))))</f>
        <v>5.3410000000000011</v>
      </c>
      <c r="AG2696" s="11">
        <f>IF(Z2696=1,AF2696*1.08,IF(Z2696=4,AF2696*1.08,IF(Z2696=2,0,IF(AE2696&lt;=100,(AF2696*1.25),IF(AE2696&lt;=200,134.5+((AE2696-100)*1.04*1.16),255.14+((AE2696-200)*1.02*1.12))))))</f>
        <v>6.6762500000000014</v>
      </c>
      <c r="AH2696" s="11">
        <f>IF(Z2696=1,0,IF(Z2696=4,0,(AG2696*1.08)))</f>
        <v>7.2103500000000018</v>
      </c>
      <c r="AI2696" s="9">
        <f>TRUNC(AF2696,2)</f>
        <v>5.34</v>
      </c>
      <c r="AJ2696" s="9">
        <f>TRUNC(AG2696,2)</f>
        <v>6.67</v>
      </c>
      <c r="AK2696" s="9">
        <f>TRUNC(AH2696,2)</f>
        <v>7.21</v>
      </c>
      <c r="AL2696" s="13">
        <v>44170</v>
      </c>
      <c r="AM2696" s="13">
        <v>44187</v>
      </c>
      <c r="AN2696" s="13" t="s">
        <v>6542</v>
      </c>
    </row>
    <row r="2697" spans="1:40" ht="57" customHeight="1" x14ac:dyDescent="0.25">
      <c r="A2697" s="1">
        <v>8699772352565</v>
      </c>
      <c r="B2697" s="1" t="s">
        <v>834</v>
      </c>
      <c r="C2697" s="1" t="s">
        <v>835</v>
      </c>
      <c r="D2697" s="2" t="s">
        <v>150</v>
      </c>
      <c r="E2697" s="3" t="s">
        <v>133</v>
      </c>
      <c r="F2697" s="3">
        <v>0</v>
      </c>
      <c r="G2697" s="2">
        <v>1</v>
      </c>
      <c r="H2697" s="27">
        <v>3</v>
      </c>
      <c r="I2697" s="3"/>
      <c r="J2697" s="3"/>
      <c r="K2697" s="3"/>
      <c r="L2697" s="4" t="s">
        <v>6275</v>
      </c>
      <c r="M2697" s="4" t="s">
        <v>2682</v>
      </c>
      <c r="N2697" s="3" t="s">
        <v>5924</v>
      </c>
      <c r="O2697" s="3" t="s">
        <v>2683</v>
      </c>
      <c r="P2697" s="3" t="s">
        <v>76</v>
      </c>
      <c r="Q2697" s="3">
        <v>50</v>
      </c>
      <c r="R2697" s="3" t="s">
        <v>48</v>
      </c>
      <c r="S2697" s="10" t="s">
        <v>18</v>
      </c>
      <c r="T2697" s="3" t="s">
        <v>20</v>
      </c>
      <c r="U2697" s="38">
        <v>4.1500000000000004</v>
      </c>
      <c r="V2697" s="38">
        <v>4.1500000000000004</v>
      </c>
      <c r="W2697" s="38">
        <v>4.1500000000000004</v>
      </c>
      <c r="X2697" s="11" t="s">
        <v>20</v>
      </c>
      <c r="Y2697" s="12"/>
      <c r="Z2697" s="1">
        <v>0</v>
      </c>
      <c r="AA2697" s="9">
        <v>15.29</v>
      </c>
      <c r="AB2697" s="9"/>
      <c r="AC2697" s="50"/>
      <c r="AD2697" s="50"/>
      <c r="AE2697" s="39">
        <v>15.29</v>
      </c>
      <c r="AF2697" s="11">
        <f>IF(Z2697=2,AE2697*1.08,IF(AE2697&lt;=10,(AE2697*1.09),IF(AE2697&lt;=50,(10*1.09)+((AE2697-10)*1.08),IF(AE2697&lt;=100,(10*1.09)+((50-10)*1.08)+((AE2697-50)*1.07),IF(AE2697&lt;=200,(10*1.09)+((50-10)*1.08)+((100-50)*1.07)+((AE2697-100)*1.04),(10*1.09)+((50-10)*1.08)+((100-50)*1.07)+((200-100)*1.04)+((AE2697-200)*1.02))))))</f>
        <v>16.613199999999999</v>
      </c>
      <c r="AG2697" s="11">
        <f>IF(Z2697=1,AF2697*1.08,IF(Z2697=4,AF2697*1.08,IF(Z2697=2,0,IF(AE2697&lt;=100,(AF2697*1.25),IF(AE2697&lt;=200,134.5+((AE2697-100)*1.04*1.16),255.14+((AE2697-200)*1.02*1.12))))))</f>
        <v>20.766500000000001</v>
      </c>
      <c r="AH2697" s="11">
        <f>IF(Z2697=1,0,IF(Z2697=4,0,(AG2697*1.08)))</f>
        <v>22.427820000000001</v>
      </c>
      <c r="AI2697" s="9">
        <f>TRUNC(AF2697,2)</f>
        <v>16.61</v>
      </c>
      <c r="AJ2697" s="9">
        <f>TRUNC(AG2697,2)</f>
        <v>20.76</v>
      </c>
      <c r="AK2697" s="9">
        <f>TRUNC(AH2697,2)</f>
        <v>22.42</v>
      </c>
      <c r="AL2697" s="13">
        <v>44170</v>
      </c>
      <c r="AM2697" s="13">
        <v>44187</v>
      </c>
      <c r="AN2697" s="13" t="s">
        <v>6542</v>
      </c>
    </row>
    <row r="2698" spans="1:40" ht="57" customHeight="1" x14ac:dyDescent="0.25">
      <c r="A2698" s="1">
        <v>8699543010281</v>
      </c>
      <c r="B2698" s="1" t="s">
        <v>233</v>
      </c>
      <c r="C2698" s="1" t="s">
        <v>293</v>
      </c>
      <c r="D2698" s="2" t="s">
        <v>44</v>
      </c>
      <c r="E2698" s="2" t="s">
        <v>5731</v>
      </c>
      <c r="F2698" s="3">
        <v>3</v>
      </c>
      <c r="G2698" s="2">
        <v>1</v>
      </c>
      <c r="H2698" s="3">
        <v>3</v>
      </c>
      <c r="I2698" s="3"/>
      <c r="J2698" s="3"/>
      <c r="K2698" s="3"/>
      <c r="L2698" s="4" t="s">
        <v>6234</v>
      </c>
      <c r="M2698" s="4" t="s">
        <v>2722</v>
      </c>
      <c r="N2698" s="3" t="s">
        <v>5995</v>
      </c>
      <c r="O2698" s="3" t="s">
        <v>5680</v>
      </c>
      <c r="P2698" s="3" t="s">
        <v>76</v>
      </c>
      <c r="Q2698" s="3">
        <v>30</v>
      </c>
      <c r="R2698" s="3" t="s">
        <v>48</v>
      </c>
      <c r="S2698" s="10" t="s">
        <v>18</v>
      </c>
      <c r="T2698" s="3" t="s">
        <v>20</v>
      </c>
      <c r="U2698" s="38">
        <v>1.97</v>
      </c>
      <c r="V2698" s="38">
        <v>1.97</v>
      </c>
      <c r="W2698" s="38">
        <v>1.97</v>
      </c>
      <c r="X2698" s="3" t="s">
        <v>20</v>
      </c>
      <c r="Y2698" s="12"/>
      <c r="Z2698" s="1">
        <v>0</v>
      </c>
      <c r="AA2698" s="9">
        <v>5.64</v>
      </c>
      <c r="AB2698" s="9"/>
      <c r="AC2698" s="50"/>
      <c r="AD2698" s="50"/>
      <c r="AE2698" s="39">
        <v>5.64</v>
      </c>
      <c r="AF2698" s="11">
        <f>IF(Z2698=2,AE2698*1.08,IF(AE2698&lt;=10,(AE2698*1.09),IF(AE2698&lt;=50,(10*1.09)+((AE2698-10)*1.08),IF(AE2698&lt;=100,(10*1.09)+((50-10)*1.08)+((AE2698-50)*1.07),IF(AE2698&lt;=200,(10*1.09)+((50-10)*1.08)+((100-50)*1.07)+((AE2698-100)*1.04),(10*1.09)+((50-10)*1.08)+((100-50)*1.07)+((200-100)*1.04)+((AE2698-200)*1.02))))))</f>
        <v>6.1475999999999997</v>
      </c>
      <c r="AG2698" s="11">
        <f>IF(Z2698=1,AF2698*1.08,IF(Z2698=4,AF2698*1.08,IF(Z2698=2,0,IF(AE2698&lt;=100,(AF2698*1.25),IF(AE2698&lt;=200,134.5+((AE2698-100)*1.04*1.16),255.14+((AE2698-200)*1.02*1.12))))))</f>
        <v>7.6844999999999999</v>
      </c>
      <c r="AH2698" s="11">
        <f>IF(Z2698=1,0,IF(Z2698=4,0,(AG2698*1.08)))</f>
        <v>8.2992600000000003</v>
      </c>
      <c r="AI2698" s="9">
        <f>TRUNC(AF2698,2)</f>
        <v>6.14</v>
      </c>
      <c r="AJ2698" s="9">
        <f>TRUNC(AG2698,2)</f>
        <v>7.68</v>
      </c>
      <c r="AK2698" s="9">
        <f>TRUNC(AH2698,2)</f>
        <v>8.2899999999999991</v>
      </c>
      <c r="AL2698" s="13">
        <v>44170</v>
      </c>
      <c r="AM2698" s="13">
        <v>44187</v>
      </c>
      <c r="AN2698" s="13" t="s">
        <v>6542</v>
      </c>
    </row>
    <row r="2699" spans="1:40" ht="57" customHeight="1" x14ac:dyDescent="0.25">
      <c r="A2699" s="1">
        <v>8699543570044</v>
      </c>
      <c r="B2699" s="1" t="s">
        <v>233</v>
      </c>
      <c r="C2699" s="1" t="s">
        <v>293</v>
      </c>
      <c r="D2699" s="2" t="s">
        <v>150</v>
      </c>
      <c r="E2699" s="3" t="s">
        <v>133</v>
      </c>
      <c r="F2699" s="3">
        <v>4</v>
      </c>
      <c r="G2699" s="2">
        <v>1</v>
      </c>
      <c r="H2699" s="3">
        <v>3</v>
      </c>
      <c r="I2699" s="3"/>
      <c r="J2699" s="3"/>
      <c r="K2699" s="3"/>
      <c r="L2699" s="4" t="s">
        <v>5347</v>
      </c>
      <c r="M2699" s="4" t="s">
        <v>491</v>
      </c>
      <c r="N2699" s="3" t="s">
        <v>5995</v>
      </c>
      <c r="O2699" s="3" t="s">
        <v>4500</v>
      </c>
      <c r="P2699" s="3" t="s">
        <v>76</v>
      </c>
      <c r="Q2699" s="3">
        <v>100</v>
      </c>
      <c r="R2699" s="3" t="s">
        <v>48</v>
      </c>
      <c r="S2699" s="10" t="s">
        <v>18</v>
      </c>
      <c r="T2699" s="3" t="s">
        <v>20</v>
      </c>
      <c r="U2699" s="38">
        <v>2.8</v>
      </c>
      <c r="V2699" s="38">
        <v>2.8</v>
      </c>
      <c r="W2699" s="38">
        <v>2.8</v>
      </c>
      <c r="X2699" s="11" t="s">
        <v>20</v>
      </c>
      <c r="Y2699" s="12"/>
      <c r="Z2699" s="1">
        <v>0</v>
      </c>
      <c r="AA2699" s="9">
        <v>6.1</v>
      </c>
      <c r="AB2699" s="9"/>
      <c r="AC2699" s="50"/>
      <c r="AD2699" s="50"/>
      <c r="AE2699" s="39">
        <v>6.1</v>
      </c>
      <c r="AF2699" s="11">
        <f>IF(Z2699=2,AE2699*1.08,IF(AE2699&lt;=10,(AE2699*1.09),IF(AE2699&lt;=50,(10*1.09)+((AE2699-10)*1.08),IF(AE2699&lt;=100,(10*1.09)+((50-10)*1.08)+((AE2699-50)*1.07),IF(AE2699&lt;=200,(10*1.09)+((50-10)*1.08)+((100-50)*1.07)+((AE2699-100)*1.04),(10*1.09)+((50-10)*1.08)+((100-50)*1.07)+((200-100)*1.04)+((AE2699-200)*1.02))))))</f>
        <v>6.649</v>
      </c>
      <c r="AG2699" s="11">
        <f>IF(Z2699=1,AF2699*1.08,IF(Z2699=4,AF2699*1.08,IF(Z2699=2,0,IF(AE2699&lt;=100,(AF2699*1.25),IF(AE2699&lt;=200,134.5+((AE2699-100)*1.04*1.16),255.14+((AE2699-200)*1.02*1.12))))))</f>
        <v>8.3112499999999994</v>
      </c>
      <c r="AH2699" s="11">
        <f>IF(Z2699=1,0,IF(Z2699=4,0,(AG2699*1.08)))</f>
        <v>8.9761500000000005</v>
      </c>
      <c r="AI2699" s="9">
        <f>TRUNC(AF2699,2)</f>
        <v>6.64</v>
      </c>
      <c r="AJ2699" s="9">
        <f>TRUNC(AG2699,2)</f>
        <v>8.31</v>
      </c>
      <c r="AK2699" s="9">
        <f>TRUNC(AH2699,2)</f>
        <v>8.9700000000000006</v>
      </c>
      <c r="AL2699" s="13">
        <v>44170</v>
      </c>
      <c r="AM2699" s="13">
        <v>44187</v>
      </c>
      <c r="AN2699" s="13" t="s">
        <v>6542</v>
      </c>
    </row>
    <row r="2700" spans="1:40" ht="57" customHeight="1" x14ac:dyDescent="0.25">
      <c r="A2700" s="1">
        <v>8681697750175</v>
      </c>
      <c r="B2700" s="1" t="s">
        <v>2616</v>
      </c>
      <c r="C2700" s="1" t="s">
        <v>2617</v>
      </c>
      <c r="D2700" s="2" t="s">
        <v>150</v>
      </c>
      <c r="E2700" s="3" t="s">
        <v>5731</v>
      </c>
      <c r="F2700" s="3">
        <v>0</v>
      </c>
      <c r="G2700" s="2">
        <v>1</v>
      </c>
      <c r="H2700" s="27">
        <v>3</v>
      </c>
      <c r="I2700" s="3"/>
      <c r="J2700" s="3"/>
      <c r="K2700" s="3"/>
      <c r="L2700" s="4" t="s">
        <v>1306</v>
      </c>
      <c r="M2700" s="4" t="s">
        <v>1307</v>
      </c>
      <c r="N2700" s="3" t="s">
        <v>5967</v>
      </c>
      <c r="O2700" s="3">
        <v>0.5</v>
      </c>
      <c r="P2700" s="3" t="s">
        <v>76</v>
      </c>
      <c r="Q2700" s="3">
        <v>5</v>
      </c>
      <c r="R2700" s="3" t="s">
        <v>48</v>
      </c>
      <c r="S2700" s="10" t="s">
        <v>18</v>
      </c>
      <c r="T2700" s="3" t="s">
        <v>20</v>
      </c>
      <c r="U2700" s="38">
        <v>33.85</v>
      </c>
      <c r="V2700" s="38">
        <v>33.85</v>
      </c>
      <c r="W2700" s="38">
        <v>33.85</v>
      </c>
      <c r="X2700" s="11" t="s">
        <v>20</v>
      </c>
      <c r="Y2700" s="12"/>
      <c r="Z2700" s="1">
        <v>0</v>
      </c>
      <c r="AA2700" s="9">
        <v>106.44</v>
      </c>
      <c r="AB2700" s="9"/>
      <c r="AC2700" s="50"/>
      <c r="AD2700" s="50"/>
      <c r="AE2700" s="39">
        <v>106.44</v>
      </c>
      <c r="AF2700" s="11">
        <f>IF(Z2700=2,AE2700*1.08,IF(AE2700&lt;=10,(AE2700*1.09),IF(AE2700&lt;=50,(10*1.09)+((AE2700-10)*1.08),IF(AE2700&lt;=100,(10*1.09)+((50-10)*1.08)+((AE2700-50)*1.07),IF(AE2700&lt;=200,(10*1.09)+((50-10)*1.08)+((100-50)*1.07)+((AE2700-100)*1.04),(10*1.09)+((50-10)*1.08)+((100-50)*1.07)+((200-100)*1.04)+((AE2700-200)*1.02))))))</f>
        <v>114.29759999999999</v>
      </c>
      <c r="AG2700" s="11">
        <f>IF(Z2700=1,AF2700*1.08,IF(Z2700=4,AF2700*1.08,IF(Z2700=2,0,IF(AE2700&lt;=100,(AF2700*1.25),IF(AE2700&lt;=200,134.5+((AE2700-100)*1.04*1.16),255.14+((AE2700-200)*1.02*1.12))))))</f>
        <v>142.269216</v>
      </c>
      <c r="AH2700" s="11">
        <f>IF(Z2700=1,0,IF(Z2700=4,0,(AG2700*1.08)))</f>
        <v>153.65075328</v>
      </c>
      <c r="AI2700" s="9">
        <f>TRUNC(AF2700,2)</f>
        <v>114.29</v>
      </c>
      <c r="AJ2700" s="9">
        <f>TRUNC(AG2700,2)</f>
        <v>142.26</v>
      </c>
      <c r="AK2700" s="9">
        <f>TRUNC(AH2700,2)</f>
        <v>153.65</v>
      </c>
      <c r="AL2700" s="13">
        <v>44170</v>
      </c>
      <c r="AM2700" s="13">
        <v>44187</v>
      </c>
      <c r="AN2700" s="13" t="s">
        <v>6542</v>
      </c>
    </row>
    <row r="2701" spans="1:40" ht="57" customHeight="1" x14ac:dyDescent="0.25">
      <c r="A2701" s="1">
        <v>8681801370695</v>
      </c>
      <c r="B2701" s="1" t="s">
        <v>4503</v>
      </c>
      <c r="C2701" s="1" t="s">
        <v>4504</v>
      </c>
      <c r="D2701" s="2" t="s">
        <v>44</v>
      </c>
      <c r="E2701" s="3" t="s">
        <v>133</v>
      </c>
      <c r="F2701" s="3">
        <v>4</v>
      </c>
      <c r="G2701" s="2">
        <v>2</v>
      </c>
      <c r="H2701" s="27">
        <v>3</v>
      </c>
      <c r="I2701" s="3"/>
      <c r="J2701" s="3"/>
      <c r="K2701" s="3"/>
      <c r="L2701" s="4" t="s">
        <v>6516</v>
      </c>
      <c r="M2701" s="4" t="s">
        <v>4506</v>
      </c>
      <c r="N2701" s="3" t="s">
        <v>5979</v>
      </c>
      <c r="O2701" s="3" t="s">
        <v>4502</v>
      </c>
      <c r="P2701" s="3" t="s">
        <v>76</v>
      </c>
      <c r="Q2701" s="3">
        <v>30</v>
      </c>
      <c r="R2701" s="3" t="s">
        <v>48</v>
      </c>
      <c r="S2701" s="10" t="s">
        <v>18</v>
      </c>
      <c r="T2701" s="3" t="s">
        <v>20</v>
      </c>
      <c r="U2701" s="38">
        <v>5.29</v>
      </c>
      <c r="V2701" s="38">
        <v>5.29</v>
      </c>
      <c r="W2701" s="38">
        <v>5.29</v>
      </c>
      <c r="X2701" s="11" t="s">
        <v>20</v>
      </c>
      <c r="Y2701" s="12"/>
      <c r="Z2701" s="1">
        <v>0</v>
      </c>
      <c r="AA2701" s="9">
        <v>12.92</v>
      </c>
      <c r="AB2701" s="9"/>
      <c r="AC2701" s="50"/>
      <c r="AD2701" s="50"/>
      <c r="AE2701" s="39">
        <v>12.92</v>
      </c>
      <c r="AF2701" s="11">
        <f>IF(Z2701=2,AE2701*1.08,IF(AE2701&lt;=10,(AE2701*1.09),IF(AE2701&lt;=50,(10*1.09)+((AE2701-10)*1.08),IF(AE2701&lt;=100,(10*1.09)+((50-10)*1.08)+((AE2701-50)*1.07),IF(AE2701&lt;=200,(10*1.09)+((50-10)*1.08)+((100-50)*1.07)+((AE2701-100)*1.04),(10*1.09)+((50-10)*1.08)+((100-50)*1.07)+((200-100)*1.04)+((AE2701-200)*1.02))))))</f>
        <v>14.053599999999999</v>
      </c>
      <c r="AG2701" s="11">
        <f>IF(Z2701=1,AF2701*1.08,IF(Z2701=4,AF2701*1.08,IF(Z2701=2,0,IF(AE2701&lt;=100,(AF2701*1.25),IF(AE2701&lt;=200,134.5+((AE2701-100)*1.04*1.16),255.14+((AE2701-200)*1.02*1.12))))))</f>
        <v>17.567</v>
      </c>
      <c r="AH2701" s="11">
        <f>IF(Z2701=1,0,IF(Z2701=4,0,(AG2701*1.08)))</f>
        <v>18.972360000000002</v>
      </c>
      <c r="AI2701" s="9">
        <f>TRUNC(AF2701,2)</f>
        <v>14.05</v>
      </c>
      <c r="AJ2701" s="9">
        <f>TRUNC(AG2701,2)</f>
        <v>17.559999999999999</v>
      </c>
      <c r="AK2701" s="9">
        <f>TRUNC(AH2701,2)</f>
        <v>18.97</v>
      </c>
      <c r="AL2701" s="13">
        <v>44170</v>
      </c>
      <c r="AM2701" s="13">
        <v>44187</v>
      </c>
      <c r="AN2701" s="13" t="s">
        <v>6542</v>
      </c>
    </row>
    <row r="2702" spans="1:40" ht="57" customHeight="1" x14ac:dyDescent="0.25">
      <c r="A2702" s="1">
        <v>8697507380036</v>
      </c>
      <c r="B2702" s="1" t="s">
        <v>4503</v>
      </c>
      <c r="C2702" s="1" t="s">
        <v>4504</v>
      </c>
      <c r="D2702" s="2" t="s">
        <v>44</v>
      </c>
      <c r="E2702" s="3" t="s">
        <v>133</v>
      </c>
      <c r="F2702" s="3">
        <v>4</v>
      </c>
      <c r="G2702" s="2">
        <v>2</v>
      </c>
      <c r="H2702" s="27">
        <v>3</v>
      </c>
      <c r="I2702" s="3"/>
      <c r="J2702" s="3"/>
      <c r="K2702" s="3"/>
      <c r="L2702" s="4" t="s">
        <v>4505</v>
      </c>
      <c r="M2702" s="4" t="s">
        <v>4506</v>
      </c>
      <c r="N2702" s="3" t="s">
        <v>5919</v>
      </c>
      <c r="O2702" s="3" t="s">
        <v>4502</v>
      </c>
      <c r="P2702" s="3" t="s">
        <v>76</v>
      </c>
      <c r="Q2702" s="3">
        <v>30</v>
      </c>
      <c r="R2702" s="3" t="s">
        <v>48</v>
      </c>
      <c r="S2702" s="10" t="s">
        <v>18</v>
      </c>
      <c r="T2702" s="3" t="s">
        <v>20</v>
      </c>
      <c r="U2702" s="38">
        <v>5.29</v>
      </c>
      <c r="V2702" s="38">
        <v>5.29</v>
      </c>
      <c r="W2702" s="38">
        <v>5.29</v>
      </c>
      <c r="X2702" s="11" t="s">
        <v>20</v>
      </c>
      <c r="Y2702" s="12"/>
      <c r="Z2702" s="1">
        <v>0</v>
      </c>
      <c r="AA2702" s="9">
        <v>12.92</v>
      </c>
      <c r="AB2702" s="9"/>
      <c r="AC2702" s="50"/>
      <c r="AD2702" s="50"/>
      <c r="AE2702" s="39">
        <v>12.92</v>
      </c>
      <c r="AF2702" s="11">
        <f>IF(Z2702=2,AE2702*1.08,IF(AE2702&lt;=10,(AE2702*1.09),IF(AE2702&lt;=50,(10*1.09)+((AE2702-10)*1.08),IF(AE2702&lt;=100,(10*1.09)+((50-10)*1.08)+((AE2702-50)*1.07),IF(AE2702&lt;=200,(10*1.09)+((50-10)*1.08)+((100-50)*1.07)+((AE2702-100)*1.04),(10*1.09)+((50-10)*1.08)+((100-50)*1.07)+((200-100)*1.04)+((AE2702-200)*1.02))))))</f>
        <v>14.053599999999999</v>
      </c>
      <c r="AG2702" s="11">
        <f>IF(Z2702=1,AF2702*1.08,IF(Z2702=4,AF2702*1.08,IF(Z2702=2,0,IF(AE2702&lt;=100,(AF2702*1.25),IF(AE2702&lt;=200,134.5+((AE2702-100)*1.04*1.16),255.14+((AE2702-200)*1.02*1.12))))))</f>
        <v>17.567</v>
      </c>
      <c r="AH2702" s="11">
        <f>IF(Z2702=1,0,IF(Z2702=4,0,(AG2702*1.08)))</f>
        <v>18.972360000000002</v>
      </c>
      <c r="AI2702" s="9">
        <f>TRUNC(AF2702,2)</f>
        <v>14.05</v>
      </c>
      <c r="AJ2702" s="9">
        <f>TRUNC(AG2702,2)</f>
        <v>17.559999999999999</v>
      </c>
      <c r="AK2702" s="9">
        <f>TRUNC(AH2702,2)</f>
        <v>18.97</v>
      </c>
      <c r="AL2702" s="13">
        <v>44170</v>
      </c>
      <c r="AM2702" s="13">
        <v>44187</v>
      </c>
      <c r="AN2702" s="13" t="s">
        <v>6542</v>
      </c>
    </row>
    <row r="2703" spans="1:40" ht="57" customHeight="1" x14ac:dyDescent="0.25">
      <c r="A2703" s="1">
        <v>8699828770015</v>
      </c>
      <c r="B2703" s="1" t="s">
        <v>3094</v>
      </c>
      <c r="C2703" s="1" t="s">
        <v>3095</v>
      </c>
      <c r="D2703" s="2" t="s">
        <v>150</v>
      </c>
      <c r="E2703" s="3" t="s">
        <v>133</v>
      </c>
      <c r="F2703" s="3">
        <v>0</v>
      </c>
      <c r="G2703" s="2">
        <v>1</v>
      </c>
      <c r="H2703" s="3">
        <v>3</v>
      </c>
      <c r="I2703" s="3"/>
      <c r="J2703" s="3"/>
      <c r="K2703" s="3"/>
      <c r="L2703" s="4" t="s">
        <v>5001</v>
      </c>
      <c r="M2703" s="4" t="s">
        <v>398</v>
      </c>
      <c r="N2703" s="3" t="s">
        <v>5953</v>
      </c>
      <c r="O2703" s="3" t="s">
        <v>3104</v>
      </c>
      <c r="P2703" s="3" t="s">
        <v>221</v>
      </c>
      <c r="Q2703" s="3">
        <v>1</v>
      </c>
      <c r="R2703" s="3" t="s">
        <v>48</v>
      </c>
      <c r="S2703" s="10" t="s">
        <v>18</v>
      </c>
      <c r="T2703" s="3" t="s">
        <v>20</v>
      </c>
      <c r="U2703" s="38">
        <v>21.84</v>
      </c>
      <c r="V2703" s="38">
        <v>21.84</v>
      </c>
      <c r="W2703" s="38">
        <v>21.84</v>
      </c>
      <c r="X2703" s="3" t="s">
        <v>20</v>
      </c>
      <c r="Y2703" s="12"/>
      <c r="Z2703" s="1">
        <v>0</v>
      </c>
      <c r="AA2703" s="9">
        <v>69.92</v>
      </c>
      <c r="AB2703" s="9"/>
      <c r="AC2703" s="50"/>
      <c r="AD2703" s="50"/>
      <c r="AE2703" s="39">
        <v>69.92</v>
      </c>
      <c r="AF2703" s="11">
        <f>IF(Z2703=2,AE2703*1.08,IF(AE2703&lt;=10,(AE2703*1.09),IF(AE2703&lt;=50,(10*1.09)+((AE2703-10)*1.08),IF(AE2703&lt;=100,(10*1.09)+((50-10)*1.08)+((AE2703-50)*1.07),IF(AE2703&lt;=200,(10*1.09)+((50-10)*1.08)+((100-50)*1.07)+((AE2703-100)*1.04),(10*1.09)+((50-10)*1.08)+((100-50)*1.07)+((200-100)*1.04)+((AE2703-200)*1.02))))))</f>
        <v>75.414400000000001</v>
      </c>
      <c r="AG2703" s="11">
        <f>IF(Z2703=1,AF2703*1.08,IF(Z2703=4,AF2703*1.08,IF(Z2703=2,0,IF(AE2703&lt;=100,(AF2703*1.25),IF(AE2703&lt;=200,134.5+((AE2703-100)*1.04*1.16),255.14+((AE2703-200)*1.02*1.12))))))</f>
        <v>94.268000000000001</v>
      </c>
      <c r="AH2703" s="11">
        <f>IF(Z2703=1,0,IF(Z2703=4,0,(AG2703*1.08)))</f>
        <v>101.80944000000001</v>
      </c>
      <c r="AI2703" s="9">
        <f>TRUNC(AF2703,2)</f>
        <v>75.41</v>
      </c>
      <c r="AJ2703" s="9">
        <f>TRUNC(AG2703,2)</f>
        <v>94.26</v>
      </c>
      <c r="AK2703" s="9">
        <f>TRUNC(AH2703,2)</f>
        <v>101.8</v>
      </c>
      <c r="AL2703" s="13">
        <v>44170</v>
      </c>
      <c r="AM2703" s="13">
        <v>44187</v>
      </c>
      <c r="AN2703" s="13" t="s">
        <v>6542</v>
      </c>
    </row>
    <row r="2704" spans="1:40" ht="57" customHeight="1" x14ac:dyDescent="0.25">
      <c r="A2704" s="1">
        <v>8680199900736</v>
      </c>
      <c r="B2704" s="1" t="s">
        <v>3390</v>
      </c>
      <c r="C2704" s="1" t="s">
        <v>3391</v>
      </c>
      <c r="D2704" s="2" t="s">
        <v>150</v>
      </c>
      <c r="E2704" s="3" t="s">
        <v>5731</v>
      </c>
      <c r="F2704" s="3">
        <v>0</v>
      </c>
      <c r="G2704" s="2">
        <v>1</v>
      </c>
      <c r="H2704" s="3">
        <v>3</v>
      </c>
      <c r="I2704" s="3"/>
      <c r="J2704" s="3"/>
      <c r="K2704" s="3"/>
      <c r="L2704" s="4" t="s">
        <v>6247</v>
      </c>
      <c r="M2704" s="4" t="s">
        <v>5060</v>
      </c>
      <c r="N2704" s="3" t="s">
        <v>5928</v>
      </c>
      <c r="O2704" s="3" t="s">
        <v>3402</v>
      </c>
      <c r="P2704" s="3" t="s">
        <v>76</v>
      </c>
      <c r="Q2704" s="3">
        <v>7</v>
      </c>
      <c r="R2704" s="3" t="s">
        <v>48</v>
      </c>
      <c r="S2704" s="10" t="s">
        <v>18</v>
      </c>
      <c r="T2704" s="3" t="s">
        <v>20</v>
      </c>
      <c r="U2704" s="38">
        <v>7.02</v>
      </c>
      <c r="V2704" s="38">
        <v>7.02</v>
      </c>
      <c r="W2704" s="38">
        <v>7.02</v>
      </c>
      <c r="X2704" s="11" t="s">
        <v>20</v>
      </c>
      <c r="Y2704" s="12"/>
      <c r="Z2704" s="1">
        <v>0</v>
      </c>
      <c r="AA2704" s="9">
        <v>14.25</v>
      </c>
      <c r="AB2704" s="9"/>
      <c r="AC2704" s="50"/>
      <c r="AD2704" s="50"/>
      <c r="AE2704" s="39">
        <v>14.25</v>
      </c>
      <c r="AF2704" s="11">
        <f>IF(Z2704=2,AE2704*1.08,IF(AE2704&lt;=10,(AE2704*1.09),IF(AE2704&lt;=50,(10*1.09)+((AE2704-10)*1.08),IF(AE2704&lt;=100,(10*1.09)+((50-10)*1.08)+((AE2704-50)*1.07),IF(AE2704&lt;=200,(10*1.09)+((50-10)*1.08)+((100-50)*1.07)+((AE2704-100)*1.04),(10*1.09)+((50-10)*1.08)+((100-50)*1.07)+((200-100)*1.04)+((AE2704-200)*1.02))))))</f>
        <v>15.49</v>
      </c>
      <c r="AG2704" s="11">
        <f>IF(Z2704=1,AF2704*1.08,IF(Z2704=4,AF2704*1.08,IF(Z2704=2,0,IF(AE2704&lt;=100,(AF2704*1.25),IF(AE2704&lt;=200,134.5+((AE2704-100)*1.04*1.16),255.14+((AE2704-200)*1.02*1.12))))))</f>
        <v>19.362500000000001</v>
      </c>
      <c r="AH2704" s="11">
        <f>IF(Z2704=1,0,IF(Z2704=4,0,(AG2704*1.08)))</f>
        <v>20.911500000000004</v>
      </c>
      <c r="AI2704" s="9">
        <f>TRUNC(AF2704,2)</f>
        <v>15.49</v>
      </c>
      <c r="AJ2704" s="9">
        <f>TRUNC(AG2704,2)</f>
        <v>19.36</v>
      </c>
      <c r="AK2704" s="9">
        <f>TRUNC(AH2704,2)</f>
        <v>20.91</v>
      </c>
      <c r="AL2704" s="13">
        <v>44170</v>
      </c>
      <c r="AM2704" s="13">
        <v>44187</v>
      </c>
      <c r="AN2704" s="13" t="s">
        <v>6542</v>
      </c>
    </row>
    <row r="2705" spans="1:40" ht="57" customHeight="1" x14ac:dyDescent="0.25">
      <c r="A2705" s="1">
        <v>8699680010038</v>
      </c>
      <c r="B2705" s="1" t="s">
        <v>3419</v>
      </c>
      <c r="C2705" s="1" t="s">
        <v>3420</v>
      </c>
      <c r="D2705" s="2" t="s">
        <v>150</v>
      </c>
      <c r="E2705" s="3" t="s">
        <v>133</v>
      </c>
      <c r="F2705" s="3">
        <v>0</v>
      </c>
      <c r="G2705" s="2">
        <v>2</v>
      </c>
      <c r="H2705" s="3">
        <v>3</v>
      </c>
      <c r="I2705" s="3"/>
      <c r="J2705" s="3"/>
      <c r="K2705" s="3"/>
      <c r="L2705" s="4" t="s">
        <v>3422</v>
      </c>
      <c r="M2705" s="4" t="s">
        <v>1234</v>
      </c>
      <c r="N2705" s="3" t="s">
        <v>5984</v>
      </c>
      <c r="O2705" s="3">
        <v>30</v>
      </c>
      <c r="P2705" s="3" t="s">
        <v>76</v>
      </c>
      <c r="Q2705" s="3">
        <v>30</v>
      </c>
      <c r="R2705" s="16" t="s">
        <v>2735</v>
      </c>
      <c r="S2705" s="10" t="s">
        <v>18</v>
      </c>
      <c r="T2705" s="3" t="s">
        <v>20</v>
      </c>
      <c r="U2705" s="38">
        <v>8.6999999999999993</v>
      </c>
      <c r="V2705" s="38">
        <v>8.6999999999999993</v>
      </c>
      <c r="W2705" s="38">
        <v>8.6999999999999993</v>
      </c>
      <c r="X2705" s="11" t="s">
        <v>20</v>
      </c>
      <c r="Y2705" s="12"/>
      <c r="Z2705" s="1">
        <v>0</v>
      </c>
      <c r="AA2705" s="9">
        <v>28.55</v>
      </c>
      <c r="AB2705" s="9"/>
      <c r="AC2705" s="50"/>
      <c r="AD2705" s="50"/>
      <c r="AE2705" s="39">
        <v>28.55</v>
      </c>
      <c r="AF2705" s="11">
        <f>IF(Z2705=2,AE2705*1.08,IF(AE2705&lt;=10,(AE2705*1.09),IF(AE2705&lt;=50,(10*1.09)+((AE2705-10)*1.08),IF(AE2705&lt;=100,(10*1.09)+((50-10)*1.08)+((AE2705-50)*1.07),IF(AE2705&lt;=200,(10*1.09)+((50-10)*1.08)+((100-50)*1.07)+((AE2705-100)*1.04),(10*1.09)+((50-10)*1.08)+((100-50)*1.07)+((200-100)*1.04)+((AE2705-200)*1.02))))))</f>
        <v>30.934000000000005</v>
      </c>
      <c r="AG2705" s="11">
        <f>IF(Z2705=1,AF2705*1.08,IF(Z2705=4,AF2705*1.08,IF(Z2705=2,0,IF(AE2705&lt;=100,(AF2705*1.25),IF(AE2705&lt;=200,134.5+((AE2705-100)*1.04*1.16),255.14+((AE2705-200)*1.02*1.12))))))</f>
        <v>38.667500000000004</v>
      </c>
      <c r="AH2705" s="11">
        <f>IF(Z2705=1,0,IF(Z2705=4,0,(AG2705*1.08)))</f>
        <v>41.760900000000007</v>
      </c>
      <c r="AI2705" s="9">
        <f>TRUNC(AF2705,2)</f>
        <v>30.93</v>
      </c>
      <c r="AJ2705" s="9">
        <f>TRUNC(AG2705,2)</f>
        <v>38.659999999999997</v>
      </c>
      <c r="AK2705" s="9">
        <f>TRUNC(AH2705,2)</f>
        <v>41.76</v>
      </c>
      <c r="AL2705" s="13">
        <v>44170</v>
      </c>
      <c r="AM2705" s="13">
        <v>44187</v>
      </c>
      <c r="AN2705" s="13" t="s">
        <v>6542</v>
      </c>
    </row>
    <row r="2706" spans="1:40" ht="57" customHeight="1" x14ac:dyDescent="0.25">
      <c r="A2706" s="1">
        <v>8699511510119</v>
      </c>
      <c r="B2706" s="1" t="s">
        <v>1857</v>
      </c>
      <c r="C2706" s="1" t="s">
        <v>1858</v>
      </c>
      <c r="D2706" s="2" t="s">
        <v>44</v>
      </c>
      <c r="E2706" s="3" t="s">
        <v>133</v>
      </c>
      <c r="F2706" s="3">
        <v>0</v>
      </c>
      <c r="G2706" s="2">
        <v>1</v>
      </c>
      <c r="H2706" s="3">
        <v>3</v>
      </c>
      <c r="I2706" s="3"/>
      <c r="J2706" s="3"/>
      <c r="K2706" s="3"/>
      <c r="L2706" s="4" t="s">
        <v>3484</v>
      </c>
      <c r="M2706" s="4" t="s">
        <v>1859</v>
      </c>
      <c r="N2706" s="3" t="s">
        <v>6026</v>
      </c>
      <c r="O2706" s="3">
        <v>1</v>
      </c>
      <c r="P2706" s="3" t="s">
        <v>209</v>
      </c>
      <c r="Q2706" s="3">
        <v>20</v>
      </c>
      <c r="R2706" s="3" t="s">
        <v>48</v>
      </c>
      <c r="S2706" s="10" t="s">
        <v>18</v>
      </c>
      <c r="T2706" s="3" t="s">
        <v>20</v>
      </c>
      <c r="U2706" s="38">
        <v>6.17</v>
      </c>
      <c r="V2706" s="38">
        <v>6.17</v>
      </c>
      <c r="W2706" s="38">
        <v>6.17</v>
      </c>
      <c r="X2706" s="11" t="s">
        <v>20</v>
      </c>
      <c r="Y2706" s="12"/>
      <c r="Z2706" s="1">
        <v>0</v>
      </c>
      <c r="AA2706" s="9">
        <v>17.12</v>
      </c>
      <c r="AB2706" s="9"/>
      <c r="AC2706" s="50">
        <f>IF(AD2706=AK2706,1,0)</f>
        <v>1</v>
      </c>
      <c r="AD2706" s="50">
        <v>25.09</v>
      </c>
      <c r="AE2706" s="39">
        <v>17.12</v>
      </c>
      <c r="AF2706" s="11">
        <f>IF(Z2706=2,AE2706*1.08,IF(AE2706&lt;=10,(AE2706*1.09),IF(AE2706&lt;=50,(10*1.09)+((AE2706-10)*1.08),IF(AE2706&lt;=100,(10*1.09)+((50-10)*1.08)+((AE2706-50)*1.07),IF(AE2706&lt;=200,(10*1.09)+((50-10)*1.08)+((100-50)*1.07)+((AE2706-100)*1.04),(10*1.09)+((50-10)*1.08)+((100-50)*1.07)+((200-100)*1.04)+((AE2706-200)*1.02))))))</f>
        <v>18.589600000000001</v>
      </c>
      <c r="AG2706" s="11">
        <f>IF(Z2706=1,AF2706*1.08,IF(Z2706=4,AF2706*1.08,IF(Z2706=2,0,IF(AE2706&lt;=100,(AF2706*1.25),IF(AE2706&lt;=200,134.5+((AE2706-100)*1.04*1.16),255.14+((AE2706-200)*1.02*1.12))))))</f>
        <v>23.237000000000002</v>
      </c>
      <c r="AH2706" s="11">
        <f>IF(Z2706=1,0,IF(Z2706=4,0,(AG2706*1.08)))</f>
        <v>25.095960000000005</v>
      </c>
      <c r="AI2706" s="9">
        <f>TRUNC(AF2706,2)</f>
        <v>18.579999999999998</v>
      </c>
      <c r="AJ2706" s="9">
        <f>TRUNC(AG2706,2)</f>
        <v>23.23</v>
      </c>
      <c r="AK2706" s="9">
        <f>TRUNC(AH2706,2)</f>
        <v>25.09</v>
      </c>
      <c r="AL2706" s="13">
        <v>44170</v>
      </c>
      <c r="AM2706" s="13">
        <v>44187</v>
      </c>
      <c r="AN2706" s="13" t="s">
        <v>6542</v>
      </c>
    </row>
    <row r="2707" spans="1:40" ht="57" customHeight="1" x14ac:dyDescent="0.25">
      <c r="A2707" s="1">
        <v>8681735790163</v>
      </c>
      <c r="B2707" s="1" t="s">
        <v>2319</v>
      </c>
      <c r="C2707" s="1" t="s">
        <v>2320</v>
      </c>
      <c r="D2707" s="2" t="s">
        <v>150</v>
      </c>
      <c r="E2707" s="3" t="s">
        <v>5731</v>
      </c>
      <c r="F2707" s="3">
        <v>0</v>
      </c>
      <c r="G2707" s="2">
        <v>1</v>
      </c>
      <c r="H2707" s="3">
        <v>1</v>
      </c>
      <c r="I2707" s="3"/>
      <c r="J2707" s="3"/>
      <c r="K2707" s="3"/>
      <c r="L2707" s="4" t="s">
        <v>4191</v>
      </c>
      <c r="M2707" s="4" t="s">
        <v>538</v>
      </c>
      <c r="N2707" s="3" t="s">
        <v>5906</v>
      </c>
      <c r="O2707" s="3">
        <v>40</v>
      </c>
      <c r="P2707" s="3" t="s">
        <v>76</v>
      </c>
      <c r="Q2707" s="3">
        <v>1</v>
      </c>
      <c r="R2707" s="3" t="s">
        <v>48</v>
      </c>
      <c r="S2707" s="10" t="s">
        <v>18</v>
      </c>
      <c r="T2707" s="3" t="s">
        <v>20</v>
      </c>
      <c r="U2707" s="38">
        <v>3.7</v>
      </c>
      <c r="V2707" s="38">
        <v>3.7</v>
      </c>
      <c r="W2707" s="38">
        <v>3.7</v>
      </c>
      <c r="X2707" s="11" t="s">
        <v>20</v>
      </c>
      <c r="Y2707" s="12"/>
      <c r="Z2707" s="1">
        <v>0</v>
      </c>
      <c r="AA2707" s="9">
        <v>12.11</v>
      </c>
      <c r="AB2707" s="9"/>
      <c r="AC2707" s="50"/>
      <c r="AD2707" s="50"/>
      <c r="AE2707" s="39">
        <v>12.11</v>
      </c>
      <c r="AF2707" s="11">
        <f>IF(Z2707=2,AE2707*1.08,IF(AE2707&lt;=10,(AE2707*1.09),IF(AE2707&lt;=50,(10*1.09)+((AE2707-10)*1.08),IF(AE2707&lt;=100,(10*1.09)+((50-10)*1.08)+((AE2707-50)*1.07),IF(AE2707&lt;=200,(10*1.09)+((50-10)*1.08)+((100-50)*1.07)+((AE2707-100)*1.04),(10*1.09)+((50-10)*1.08)+((100-50)*1.07)+((200-100)*1.04)+((AE2707-200)*1.02))))))</f>
        <v>13.178799999999999</v>
      </c>
      <c r="AG2707" s="11">
        <f>IF(Z2707=1,AF2707*1.08,IF(Z2707=4,AF2707*1.08,IF(Z2707=2,0,IF(AE2707&lt;=100,(AF2707*1.25),IF(AE2707&lt;=200,134.5+((AE2707-100)*1.04*1.16),255.14+((AE2707-200)*1.02*1.12))))))</f>
        <v>16.473499999999998</v>
      </c>
      <c r="AH2707" s="11">
        <f>IF(Z2707=1,0,IF(Z2707=4,0,(AG2707*1.08)))</f>
        <v>17.79138</v>
      </c>
      <c r="AI2707" s="9">
        <f>TRUNC(AF2707,2)</f>
        <v>13.17</v>
      </c>
      <c r="AJ2707" s="9">
        <f>TRUNC(AG2707,2)</f>
        <v>16.47</v>
      </c>
      <c r="AK2707" s="9">
        <f>TRUNC(AH2707,2)</f>
        <v>17.79</v>
      </c>
      <c r="AL2707" s="13">
        <v>44170</v>
      </c>
      <c r="AM2707" s="13">
        <v>44187</v>
      </c>
      <c r="AN2707" s="13" t="s">
        <v>6542</v>
      </c>
    </row>
    <row r="2708" spans="1:40" ht="57" customHeight="1" x14ac:dyDescent="0.25">
      <c r="A2708" s="1">
        <v>8681697770012</v>
      </c>
      <c r="B2708" s="1" t="s">
        <v>1604</v>
      </c>
      <c r="C2708" s="1" t="s">
        <v>1605</v>
      </c>
      <c r="D2708" s="2" t="s">
        <v>150</v>
      </c>
      <c r="E2708" s="3" t="s">
        <v>5731</v>
      </c>
      <c r="F2708" s="3">
        <v>0</v>
      </c>
      <c r="G2708" s="2">
        <v>1</v>
      </c>
      <c r="H2708" s="27">
        <v>3</v>
      </c>
      <c r="I2708" s="3"/>
      <c r="J2708" s="3"/>
      <c r="K2708" s="3"/>
      <c r="L2708" s="4" t="s">
        <v>1606</v>
      </c>
      <c r="M2708" s="4" t="s">
        <v>653</v>
      </c>
      <c r="N2708" s="3" t="s">
        <v>5967</v>
      </c>
      <c r="O2708" s="3">
        <v>90</v>
      </c>
      <c r="P2708" s="3" t="s">
        <v>76</v>
      </c>
      <c r="Q2708" s="3">
        <v>1</v>
      </c>
      <c r="R2708" s="3" t="s">
        <v>48</v>
      </c>
      <c r="S2708" s="10" t="s">
        <v>18</v>
      </c>
      <c r="T2708" s="3" t="s">
        <v>20</v>
      </c>
      <c r="U2708" s="38">
        <v>135.09</v>
      </c>
      <c r="V2708" s="38">
        <v>135.09</v>
      </c>
      <c r="W2708" s="38">
        <v>135.09</v>
      </c>
      <c r="X2708" s="11" t="s">
        <v>20</v>
      </c>
      <c r="Y2708" s="12"/>
      <c r="Z2708" s="1">
        <v>0</v>
      </c>
      <c r="AA2708" s="9">
        <v>514.29999999999995</v>
      </c>
      <c r="AB2708" s="9"/>
      <c r="AC2708" s="50"/>
      <c r="AD2708" s="50"/>
      <c r="AE2708" s="39">
        <v>514.29999999999995</v>
      </c>
      <c r="AF2708" s="11">
        <f>IF(Z2708=2,AE2708*1.08,IF(AE2708&lt;=10,(AE2708*1.09),IF(AE2708&lt;=50,(10*1.09)+((AE2708-10)*1.08),IF(AE2708&lt;=100,(10*1.09)+((50-10)*1.08)+((AE2708-50)*1.07),IF(AE2708&lt;=200,(10*1.09)+((50-10)*1.08)+((100-50)*1.07)+((AE2708-100)*1.04),(10*1.09)+((50-10)*1.08)+((100-50)*1.07)+((200-100)*1.04)+((AE2708-200)*1.02))))))</f>
        <v>532.18599999999992</v>
      </c>
      <c r="AG2708" s="11">
        <f>IF(Z2708=1,AF2708*1.08,IF(Z2708=4,AF2708*1.08,IF(Z2708=2,0,IF(AE2708&lt;=100,(AF2708*1.25),IF(AE2708&lt;=200,134.5+((AE2708-100)*1.04*1.16),255.14+((AE2708-200)*1.02*1.12))))))</f>
        <v>614.19632000000001</v>
      </c>
      <c r="AH2708" s="11">
        <f>IF(Z2708=1,0,IF(Z2708=4,0,(AG2708*1.08)))</f>
        <v>663.33202560000007</v>
      </c>
      <c r="AI2708" s="9">
        <f>TRUNC(AF2708,2)</f>
        <v>532.17999999999995</v>
      </c>
      <c r="AJ2708" s="9">
        <f>TRUNC(AG2708,2)</f>
        <v>614.19000000000005</v>
      </c>
      <c r="AK2708" s="9">
        <f>TRUNC(AH2708,2)</f>
        <v>663.33</v>
      </c>
      <c r="AL2708" s="13">
        <v>44170</v>
      </c>
      <c r="AM2708" s="13">
        <v>44187</v>
      </c>
      <c r="AN2708" s="13" t="s">
        <v>6542</v>
      </c>
    </row>
    <row r="2709" spans="1:40" ht="57" customHeight="1" x14ac:dyDescent="0.25">
      <c r="A2709" s="1">
        <v>8699828190189</v>
      </c>
      <c r="B2709" s="1" t="s">
        <v>3699</v>
      </c>
      <c r="C2709" s="1" t="s">
        <v>3700</v>
      </c>
      <c r="D2709" s="2" t="s">
        <v>150</v>
      </c>
      <c r="E2709" s="3" t="s">
        <v>133</v>
      </c>
      <c r="F2709" s="3">
        <v>0</v>
      </c>
      <c r="G2709" s="2">
        <v>1</v>
      </c>
      <c r="H2709" s="3">
        <v>3</v>
      </c>
      <c r="I2709" s="3"/>
      <c r="J2709" s="3"/>
      <c r="K2709" s="3"/>
      <c r="L2709" s="4" t="s">
        <v>3701</v>
      </c>
      <c r="M2709" s="4" t="s">
        <v>379</v>
      </c>
      <c r="N2709" s="3" t="s">
        <v>5953</v>
      </c>
      <c r="O2709" s="3">
        <v>100</v>
      </c>
      <c r="P2709" s="3" t="s">
        <v>76</v>
      </c>
      <c r="Q2709" s="3">
        <v>30</v>
      </c>
      <c r="R2709" s="3" t="s">
        <v>48</v>
      </c>
      <c r="S2709" s="10" t="s">
        <v>18</v>
      </c>
      <c r="T2709" s="10" t="s">
        <v>20</v>
      </c>
      <c r="U2709" s="38">
        <v>7.33</v>
      </c>
      <c r="V2709" s="38">
        <v>7.33</v>
      </c>
      <c r="W2709" s="38">
        <v>7.33</v>
      </c>
      <c r="X2709" s="11" t="s">
        <v>20</v>
      </c>
      <c r="Y2709" s="12"/>
      <c r="Z2709" s="1">
        <v>0</v>
      </c>
      <c r="AA2709" s="9">
        <v>23.31</v>
      </c>
      <c r="AB2709" s="9"/>
      <c r="AC2709" s="50"/>
      <c r="AD2709" s="50"/>
      <c r="AE2709" s="39">
        <v>23.31</v>
      </c>
      <c r="AF2709" s="11">
        <f>IF(Z2709=2,AE2709*1.08,IF(AE2709&lt;=10,(AE2709*1.09),IF(AE2709&lt;=50,(10*1.09)+((AE2709-10)*1.08),IF(AE2709&lt;=100,(10*1.09)+((50-10)*1.08)+((AE2709-50)*1.07),IF(AE2709&lt;=200,(10*1.09)+((50-10)*1.08)+((100-50)*1.07)+((AE2709-100)*1.04),(10*1.09)+((50-10)*1.08)+((100-50)*1.07)+((200-100)*1.04)+((AE2709-200)*1.02))))))</f>
        <v>25.274799999999999</v>
      </c>
      <c r="AG2709" s="11">
        <f>IF(Z2709=1,AF2709*1.08,IF(Z2709=4,AF2709*1.08,IF(Z2709=2,0,IF(AE2709&lt;=100,(AF2709*1.25),IF(AE2709&lt;=200,134.5+((AE2709-100)*1.04*1.16),255.14+((AE2709-200)*1.02*1.12))))))</f>
        <v>31.593499999999999</v>
      </c>
      <c r="AH2709" s="11">
        <f>IF(Z2709=1,0,IF(Z2709=4,0,(AG2709*1.08)))</f>
        <v>34.120980000000003</v>
      </c>
      <c r="AI2709" s="9">
        <f>TRUNC(AF2709,2)</f>
        <v>25.27</v>
      </c>
      <c r="AJ2709" s="9">
        <f>TRUNC(AG2709,2)</f>
        <v>31.59</v>
      </c>
      <c r="AK2709" s="9">
        <f>TRUNC(AH2709,2)</f>
        <v>34.119999999999997</v>
      </c>
      <c r="AL2709" s="13">
        <v>44170</v>
      </c>
      <c r="AM2709" s="13">
        <v>44187</v>
      </c>
      <c r="AN2709" s="13" t="s">
        <v>6542</v>
      </c>
    </row>
    <row r="2710" spans="1:40" ht="57" customHeight="1" x14ac:dyDescent="0.25">
      <c r="A2710" s="1">
        <v>8699828190394</v>
      </c>
      <c r="B2710" s="1" t="s">
        <v>3699</v>
      </c>
      <c r="C2710" s="1" t="s">
        <v>3700</v>
      </c>
      <c r="D2710" s="2" t="s">
        <v>150</v>
      </c>
      <c r="E2710" s="3" t="s">
        <v>133</v>
      </c>
      <c r="F2710" s="3">
        <v>0</v>
      </c>
      <c r="G2710" s="2">
        <v>1</v>
      </c>
      <c r="H2710" s="3">
        <v>3</v>
      </c>
      <c r="I2710" s="3"/>
      <c r="J2710" s="3"/>
      <c r="K2710" s="3"/>
      <c r="L2710" s="4" t="s">
        <v>3702</v>
      </c>
      <c r="M2710" s="4" t="s">
        <v>379</v>
      </c>
      <c r="N2710" s="3" t="s">
        <v>5953</v>
      </c>
      <c r="O2710" s="3">
        <v>200</v>
      </c>
      <c r="P2710" s="3" t="s">
        <v>76</v>
      </c>
      <c r="Q2710" s="3">
        <v>30</v>
      </c>
      <c r="R2710" s="3" t="s">
        <v>48</v>
      </c>
      <c r="S2710" s="10" t="s">
        <v>18</v>
      </c>
      <c r="T2710" s="10" t="s">
        <v>20</v>
      </c>
      <c r="U2710" s="38">
        <v>13.15</v>
      </c>
      <c r="V2710" s="38">
        <v>13.15</v>
      </c>
      <c r="W2710" s="38">
        <v>13.15</v>
      </c>
      <c r="X2710" s="11" t="s">
        <v>20</v>
      </c>
      <c r="Y2710" s="12"/>
      <c r="Z2710" s="1">
        <v>0</v>
      </c>
      <c r="AA2710" s="9">
        <v>41.86</v>
      </c>
      <c r="AB2710" s="9"/>
      <c r="AC2710" s="50"/>
      <c r="AD2710" s="50"/>
      <c r="AE2710" s="39">
        <v>41.86</v>
      </c>
      <c r="AF2710" s="11">
        <f>IF(Z2710=2,AE2710*1.08,IF(AE2710&lt;=10,(AE2710*1.09),IF(AE2710&lt;=50,(10*1.09)+((AE2710-10)*1.08),IF(AE2710&lt;=100,(10*1.09)+((50-10)*1.08)+((AE2710-50)*1.07),IF(AE2710&lt;=200,(10*1.09)+((50-10)*1.08)+((100-50)*1.07)+((AE2710-100)*1.04),(10*1.09)+((50-10)*1.08)+((100-50)*1.07)+((200-100)*1.04)+((AE2710-200)*1.02))))))</f>
        <v>45.308799999999998</v>
      </c>
      <c r="AG2710" s="11">
        <f>IF(Z2710=1,AF2710*1.08,IF(Z2710=4,AF2710*1.08,IF(Z2710=2,0,IF(AE2710&lt;=100,(AF2710*1.25),IF(AE2710&lt;=200,134.5+((AE2710-100)*1.04*1.16),255.14+((AE2710-200)*1.02*1.12))))))</f>
        <v>56.635999999999996</v>
      </c>
      <c r="AH2710" s="11">
        <f>IF(Z2710=1,0,IF(Z2710=4,0,(AG2710*1.08)))</f>
        <v>61.166879999999999</v>
      </c>
      <c r="AI2710" s="9">
        <f>TRUNC(AF2710,2)</f>
        <v>45.3</v>
      </c>
      <c r="AJ2710" s="9">
        <f>TRUNC(AG2710,2)</f>
        <v>56.63</v>
      </c>
      <c r="AK2710" s="9">
        <f>TRUNC(AH2710,2)</f>
        <v>61.16</v>
      </c>
      <c r="AL2710" s="13">
        <v>44170</v>
      </c>
      <c r="AM2710" s="13">
        <v>44187</v>
      </c>
      <c r="AN2710" s="13" t="s">
        <v>6542</v>
      </c>
    </row>
    <row r="2711" spans="1:40" ht="57" customHeight="1" x14ac:dyDescent="0.25">
      <c r="A2711" s="1">
        <v>8697943190015</v>
      </c>
      <c r="B2711" s="1" t="s">
        <v>3699</v>
      </c>
      <c r="C2711" s="1" t="s">
        <v>3700</v>
      </c>
      <c r="D2711" s="2" t="s">
        <v>150</v>
      </c>
      <c r="E2711" s="3" t="s">
        <v>133</v>
      </c>
      <c r="F2711" s="3">
        <v>0</v>
      </c>
      <c r="G2711" s="2">
        <v>1</v>
      </c>
      <c r="H2711" s="3">
        <v>3</v>
      </c>
      <c r="I2711" s="3"/>
      <c r="J2711" s="3"/>
      <c r="K2711" s="3"/>
      <c r="L2711" s="4" t="s">
        <v>3703</v>
      </c>
      <c r="M2711" s="4" t="s">
        <v>379</v>
      </c>
      <c r="N2711" s="3" t="s">
        <v>5997</v>
      </c>
      <c r="O2711" s="3">
        <v>100</v>
      </c>
      <c r="P2711" s="3" t="s">
        <v>76</v>
      </c>
      <c r="Q2711" s="3">
        <v>30</v>
      </c>
      <c r="R2711" s="3" t="s">
        <v>48</v>
      </c>
      <c r="S2711" s="10" t="s">
        <v>18</v>
      </c>
      <c r="T2711" s="10" t="s">
        <v>20</v>
      </c>
      <c r="U2711" s="47">
        <v>7.34</v>
      </c>
      <c r="V2711" s="47">
        <v>7.34</v>
      </c>
      <c r="W2711" s="47">
        <v>7.34</v>
      </c>
      <c r="X2711" s="11" t="s">
        <v>20</v>
      </c>
      <c r="Y2711" s="12"/>
      <c r="Z2711" s="1">
        <v>0</v>
      </c>
      <c r="AA2711" s="9">
        <v>23.03</v>
      </c>
      <c r="AB2711" s="9"/>
      <c r="AC2711" s="50"/>
      <c r="AD2711" s="50"/>
      <c r="AE2711" s="39">
        <v>23.03</v>
      </c>
      <c r="AF2711" s="11">
        <f>IF(Z2711=2,AE2711*1.08,IF(AE2711&lt;=10,(AE2711*1.09),IF(AE2711&lt;=50,(10*1.09)+((AE2711-10)*1.08),IF(AE2711&lt;=100,(10*1.09)+((50-10)*1.08)+((AE2711-50)*1.07),IF(AE2711&lt;=200,(10*1.09)+((50-10)*1.08)+((100-50)*1.07)+((AE2711-100)*1.04),(10*1.09)+((50-10)*1.08)+((100-50)*1.07)+((200-100)*1.04)+((AE2711-200)*1.02))))))</f>
        <v>24.9724</v>
      </c>
      <c r="AG2711" s="11">
        <f>IF(Z2711=1,AF2711*1.08,IF(Z2711=4,AF2711*1.08,IF(Z2711=2,0,IF(AE2711&lt;=100,(AF2711*1.25),IF(AE2711&lt;=200,134.5+((AE2711-100)*1.04*1.16),255.14+((AE2711-200)*1.02*1.12))))))</f>
        <v>31.215499999999999</v>
      </c>
      <c r="AH2711" s="11">
        <f>IF(Z2711=1,0,IF(Z2711=4,0,(AG2711*1.08)))</f>
        <v>33.712740000000004</v>
      </c>
      <c r="AI2711" s="9">
        <f>TRUNC(AF2711,2)</f>
        <v>24.97</v>
      </c>
      <c r="AJ2711" s="9">
        <f>TRUNC(AG2711,2)</f>
        <v>31.21</v>
      </c>
      <c r="AK2711" s="9">
        <f>TRUNC(AH2711,2)</f>
        <v>33.71</v>
      </c>
      <c r="AL2711" s="13">
        <v>44170</v>
      </c>
      <c r="AM2711" s="13">
        <v>44187</v>
      </c>
      <c r="AN2711" s="13" t="s">
        <v>6542</v>
      </c>
    </row>
    <row r="2712" spans="1:40" ht="57" customHeight="1" x14ac:dyDescent="0.25">
      <c r="A2712" s="1">
        <v>8697943190022</v>
      </c>
      <c r="B2712" s="1" t="s">
        <v>3699</v>
      </c>
      <c r="C2712" s="1" t="s">
        <v>3700</v>
      </c>
      <c r="D2712" s="2" t="s">
        <v>150</v>
      </c>
      <c r="E2712" s="3" t="s">
        <v>133</v>
      </c>
      <c r="F2712" s="3">
        <v>0</v>
      </c>
      <c r="G2712" s="2">
        <v>1</v>
      </c>
      <c r="H2712" s="3">
        <v>3</v>
      </c>
      <c r="I2712" s="3"/>
      <c r="J2712" s="3"/>
      <c r="K2712" s="3"/>
      <c r="L2712" s="4" t="s">
        <v>3704</v>
      </c>
      <c r="M2712" s="4" t="s">
        <v>379</v>
      </c>
      <c r="N2712" s="3" t="s">
        <v>5997</v>
      </c>
      <c r="O2712" s="3">
        <v>200</v>
      </c>
      <c r="P2712" s="3" t="s">
        <v>76</v>
      </c>
      <c r="Q2712" s="3">
        <v>30</v>
      </c>
      <c r="R2712" s="3" t="s">
        <v>48</v>
      </c>
      <c r="S2712" s="10" t="s">
        <v>18</v>
      </c>
      <c r="T2712" s="10" t="s">
        <v>20</v>
      </c>
      <c r="U2712" s="47">
        <v>13.15</v>
      </c>
      <c r="V2712" s="47">
        <v>13.15</v>
      </c>
      <c r="W2712" s="47">
        <v>13.15</v>
      </c>
      <c r="X2712" s="11" t="s">
        <v>20</v>
      </c>
      <c r="Y2712" s="12"/>
      <c r="Z2712" s="1">
        <v>0</v>
      </c>
      <c r="AA2712" s="9">
        <v>41.89</v>
      </c>
      <c r="AB2712" s="9"/>
      <c r="AC2712" s="50"/>
      <c r="AD2712" s="50"/>
      <c r="AE2712" s="39">
        <v>41.89</v>
      </c>
      <c r="AF2712" s="11">
        <f>IF(Z2712=2,AE2712*1.08,IF(AE2712&lt;=10,(AE2712*1.09),IF(AE2712&lt;=50,(10*1.09)+((AE2712-10)*1.08),IF(AE2712&lt;=100,(10*1.09)+((50-10)*1.08)+((AE2712-50)*1.07),IF(AE2712&lt;=200,(10*1.09)+((50-10)*1.08)+((100-50)*1.07)+((AE2712-100)*1.04),(10*1.09)+((50-10)*1.08)+((100-50)*1.07)+((200-100)*1.04)+((AE2712-200)*1.02))))))</f>
        <v>45.341200000000001</v>
      </c>
      <c r="AG2712" s="11">
        <f>IF(Z2712=1,AF2712*1.08,IF(Z2712=4,AF2712*1.08,IF(Z2712=2,0,IF(AE2712&lt;=100,(AF2712*1.25),IF(AE2712&lt;=200,134.5+((AE2712-100)*1.04*1.16),255.14+((AE2712-200)*1.02*1.12))))))</f>
        <v>56.676500000000004</v>
      </c>
      <c r="AH2712" s="11">
        <f>IF(Z2712=1,0,IF(Z2712=4,0,(AG2712*1.08)))</f>
        <v>61.210620000000006</v>
      </c>
      <c r="AI2712" s="9">
        <f>TRUNC(AF2712,2)</f>
        <v>45.34</v>
      </c>
      <c r="AJ2712" s="9">
        <f>TRUNC(AG2712,2)</f>
        <v>56.67</v>
      </c>
      <c r="AK2712" s="9">
        <f>TRUNC(AH2712,2)</f>
        <v>61.21</v>
      </c>
      <c r="AL2712" s="13">
        <v>44170</v>
      </c>
      <c r="AM2712" s="13">
        <v>44187</v>
      </c>
      <c r="AN2712" s="13" t="s">
        <v>6542</v>
      </c>
    </row>
    <row r="2713" spans="1:40" ht="57" customHeight="1" x14ac:dyDescent="0.25">
      <c r="A2713" s="1">
        <v>8699828150015</v>
      </c>
      <c r="B2713" s="1" t="s">
        <v>3865</v>
      </c>
      <c r="C2713" s="1" t="s">
        <v>3866</v>
      </c>
      <c r="D2713" s="2" t="s">
        <v>150</v>
      </c>
      <c r="E2713" s="3" t="s">
        <v>133</v>
      </c>
      <c r="F2713" s="3">
        <v>0</v>
      </c>
      <c r="G2713" s="2">
        <v>2</v>
      </c>
      <c r="H2713" s="3">
        <v>3</v>
      </c>
      <c r="I2713" s="3"/>
      <c r="J2713" s="3"/>
      <c r="K2713" s="3"/>
      <c r="L2713" s="4" t="s">
        <v>3867</v>
      </c>
      <c r="M2713" s="4" t="s">
        <v>3868</v>
      </c>
      <c r="N2713" s="3" t="s">
        <v>5953</v>
      </c>
      <c r="O2713" s="3">
        <v>250</v>
      </c>
      <c r="P2713" s="3" t="s">
        <v>76</v>
      </c>
      <c r="Q2713" s="3">
        <v>40</v>
      </c>
      <c r="R2713" s="3" t="s">
        <v>48</v>
      </c>
      <c r="S2713" s="10" t="s">
        <v>18</v>
      </c>
      <c r="T2713" s="10" t="s">
        <v>20</v>
      </c>
      <c r="U2713" s="47">
        <v>73.13</v>
      </c>
      <c r="V2713" s="47">
        <v>73.13</v>
      </c>
      <c r="W2713" s="47">
        <v>73.13</v>
      </c>
      <c r="X2713" s="11" t="s">
        <v>20</v>
      </c>
      <c r="Y2713" s="12"/>
      <c r="Z2713" s="1">
        <v>0</v>
      </c>
      <c r="AA2713" s="9">
        <v>234.05</v>
      </c>
      <c r="AB2713" s="9"/>
      <c r="AC2713" s="50"/>
      <c r="AD2713" s="50"/>
      <c r="AE2713" s="39">
        <v>234.05</v>
      </c>
      <c r="AF2713" s="11">
        <f>IF(Z2713=2,AE2713*1.08,IF(AE2713&lt;=10,(AE2713*1.09),IF(AE2713&lt;=50,(10*1.09)+((AE2713-10)*1.08),IF(AE2713&lt;=100,(10*1.09)+((50-10)*1.08)+((AE2713-50)*1.07),IF(AE2713&lt;=200,(10*1.09)+((50-10)*1.08)+((100-50)*1.07)+((AE2713-100)*1.04),(10*1.09)+((50-10)*1.08)+((100-50)*1.07)+((200-100)*1.04)+((AE2713-200)*1.02))))))</f>
        <v>246.33100000000002</v>
      </c>
      <c r="AG2713" s="11">
        <f>IF(Z2713=1,AF2713*1.08,IF(Z2713=4,AF2713*1.08,IF(Z2713=2,0,IF(AE2713&lt;=100,(AF2713*1.25),IF(AE2713&lt;=200,134.5+((AE2713-100)*1.04*1.16),255.14+((AE2713-200)*1.02*1.12))))))</f>
        <v>294.03872000000001</v>
      </c>
      <c r="AH2713" s="11">
        <f>IF(Z2713=1,0,IF(Z2713=4,0,(AG2713*1.08)))</f>
        <v>317.56181760000004</v>
      </c>
      <c r="AI2713" s="9">
        <f>TRUNC(AF2713,2)</f>
        <v>246.33</v>
      </c>
      <c r="AJ2713" s="9">
        <f>TRUNC(AG2713,2)</f>
        <v>294.02999999999997</v>
      </c>
      <c r="AK2713" s="9">
        <f>TRUNC(AH2713,2)</f>
        <v>317.56</v>
      </c>
      <c r="AL2713" s="13">
        <v>44170</v>
      </c>
      <c r="AM2713" s="13">
        <v>44187</v>
      </c>
      <c r="AN2713" s="13" t="s">
        <v>6542</v>
      </c>
    </row>
    <row r="2714" spans="1:40" ht="57" customHeight="1" x14ac:dyDescent="0.25">
      <c r="A2714" s="1">
        <v>8699525094766</v>
      </c>
      <c r="B2714" s="1" t="s">
        <v>3138</v>
      </c>
      <c r="C2714" s="1" t="s">
        <v>3139</v>
      </c>
      <c r="D2714" s="2" t="s">
        <v>44</v>
      </c>
      <c r="E2714" s="3" t="s">
        <v>5731</v>
      </c>
      <c r="F2714" s="3">
        <v>0</v>
      </c>
      <c r="G2714" s="2">
        <v>2</v>
      </c>
      <c r="H2714" s="3">
        <v>3</v>
      </c>
      <c r="I2714" s="3"/>
      <c r="J2714" s="3"/>
      <c r="K2714" s="3"/>
      <c r="L2714" s="4" t="s">
        <v>4220</v>
      </c>
      <c r="M2714" s="4" t="s">
        <v>3140</v>
      </c>
      <c r="N2714" s="3" t="s">
        <v>5922</v>
      </c>
      <c r="O2714" s="3">
        <v>1</v>
      </c>
      <c r="P2714" s="3" t="s">
        <v>76</v>
      </c>
      <c r="Q2714" s="3">
        <v>30</v>
      </c>
      <c r="R2714" s="3" t="s">
        <v>48</v>
      </c>
      <c r="S2714" s="10" t="s">
        <v>18</v>
      </c>
      <c r="T2714" s="3" t="s">
        <v>20</v>
      </c>
      <c r="U2714" s="38">
        <v>3.21</v>
      </c>
      <c r="V2714" s="38">
        <v>3.21</v>
      </c>
      <c r="W2714" s="38">
        <v>3.21</v>
      </c>
      <c r="X2714" s="11" t="s">
        <v>20</v>
      </c>
      <c r="Y2714" s="12"/>
      <c r="Z2714" s="1">
        <v>0</v>
      </c>
      <c r="AA2714" s="9">
        <v>7.93</v>
      </c>
      <c r="AB2714" s="9"/>
      <c r="AC2714" s="50">
        <f>IF(AD2714=AK2714,1,0)</f>
        <v>1</v>
      </c>
      <c r="AD2714" s="50">
        <v>11.66</v>
      </c>
      <c r="AE2714" s="39">
        <v>7.93</v>
      </c>
      <c r="AF2714" s="11">
        <f>IF(Z2714=2,AE2714*1.08,IF(AE2714&lt;=10,(AE2714*1.09),IF(AE2714&lt;=50,(10*1.09)+((AE2714-10)*1.08),IF(AE2714&lt;=100,(10*1.09)+((50-10)*1.08)+((AE2714-50)*1.07),IF(AE2714&lt;=200,(10*1.09)+((50-10)*1.08)+((100-50)*1.07)+((AE2714-100)*1.04),(10*1.09)+((50-10)*1.08)+((100-50)*1.07)+((200-100)*1.04)+((AE2714-200)*1.02))))))</f>
        <v>8.6437000000000008</v>
      </c>
      <c r="AG2714" s="11">
        <f>IF(Z2714=1,AF2714*1.08,IF(Z2714=4,AF2714*1.08,IF(Z2714=2,0,IF(AE2714&lt;=100,(AF2714*1.25),IF(AE2714&lt;=200,134.5+((AE2714-100)*1.04*1.16),255.14+((AE2714-200)*1.02*1.12))))))</f>
        <v>10.804625000000001</v>
      </c>
      <c r="AH2714" s="11">
        <f>IF(Z2714=1,0,IF(Z2714=4,0,(AG2714*1.08)))</f>
        <v>11.668995000000002</v>
      </c>
      <c r="AI2714" s="9">
        <f>TRUNC(AF2714,2)</f>
        <v>8.64</v>
      </c>
      <c r="AJ2714" s="9">
        <f>TRUNC(AG2714,2)</f>
        <v>10.8</v>
      </c>
      <c r="AK2714" s="9">
        <f>TRUNC(AH2714,2)</f>
        <v>11.66</v>
      </c>
      <c r="AL2714" s="13">
        <v>44170</v>
      </c>
      <c r="AM2714" s="13">
        <v>44187</v>
      </c>
      <c r="AN2714" s="13" t="s">
        <v>6542</v>
      </c>
    </row>
    <row r="2715" spans="1:40" ht="57" customHeight="1" x14ac:dyDescent="0.25">
      <c r="A2715" s="1">
        <v>8699511099003</v>
      </c>
      <c r="B2715" s="1" t="s">
        <v>3138</v>
      </c>
      <c r="C2715" s="1" t="s">
        <v>3139</v>
      </c>
      <c r="D2715" s="2" t="s">
        <v>44</v>
      </c>
      <c r="E2715" s="3" t="s">
        <v>5731</v>
      </c>
      <c r="F2715" s="3">
        <v>0</v>
      </c>
      <c r="G2715" s="2">
        <v>2</v>
      </c>
      <c r="H2715" s="3">
        <v>3</v>
      </c>
      <c r="I2715" s="3"/>
      <c r="J2715" s="3"/>
      <c r="K2715" s="3"/>
      <c r="L2715" s="4" t="s">
        <v>6264</v>
      </c>
      <c r="M2715" s="4" t="s">
        <v>3140</v>
      </c>
      <c r="N2715" s="3" t="s">
        <v>6026</v>
      </c>
      <c r="O2715" s="3">
        <v>1</v>
      </c>
      <c r="P2715" s="3" t="s">
        <v>76</v>
      </c>
      <c r="Q2715" s="3">
        <v>30</v>
      </c>
      <c r="R2715" s="3" t="s">
        <v>48</v>
      </c>
      <c r="S2715" s="10" t="s">
        <v>18</v>
      </c>
      <c r="T2715" s="3" t="s">
        <v>20</v>
      </c>
      <c r="U2715" s="38">
        <v>3.21</v>
      </c>
      <c r="V2715" s="38">
        <v>3.21</v>
      </c>
      <c r="W2715" s="38">
        <v>3.21</v>
      </c>
      <c r="X2715" s="11" t="s">
        <v>20</v>
      </c>
      <c r="Y2715" s="12"/>
      <c r="Z2715" s="1">
        <v>0</v>
      </c>
      <c r="AA2715" s="9">
        <v>7.93</v>
      </c>
      <c r="AB2715" s="9"/>
      <c r="AC2715" s="50">
        <f>IF(AD2715=AK2715,1,0)</f>
        <v>1</v>
      </c>
      <c r="AD2715" s="50">
        <v>11.66</v>
      </c>
      <c r="AE2715" s="39">
        <v>7.93</v>
      </c>
      <c r="AF2715" s="11">
        <f>IF(Z2715=2,AE2715*1.08,IF(AE2715&lt;=10,(AE2715*1.09),IF(AE2715&lt;=50,(10*1.09)+((AE2715-10)*1.08),IF(AE2715&lt;=100,(10*1.09)+((50-10)*1.08)+((AE2715-50)*1.07),IF(AE2715&lt;=200,(10*1.09)+((50-10)*1.08)+((100-50)*1.07)+((AE2715-100)*1.04),(10*1.09)+((50-10)*1.08)+((100-50)*1.07)+((200-100)*1.04)+((AE2715-200)*1.02))))))</f>
        <v>8.6437000000000008</v>
      </c>
      <c r="AG2715" s="11">
        <f>IF(Z2715=1,AF2715*1.08,IF(Z2715=4,AF2715*1.08,IF(Z2715=2,0,IF(AE2715&lt;=100,(AF2715*1.25),IF(AE2715&lt;=200,134.5+((AE2715-100)*1.04*1.16),255.14+((AE2715-200)*1.02*1.12))))))</f>
        <v>10.804625000000001</v>
      </c>
      <c r="AH2715" s="11">
        <f>IF(Z2715=1,0,IF(Z2715=4,0,(AG2715*1.08)))</f>
        <v>11.668995000000002</v>
      </c>
      <c r="AI2715" s="9">
        <f>TRUNC(AF2715,2)</f>
        <v>8.64</v>
      </c>
      <c r="AJ2715" s="9">
        <f>TRUNC(AG2715,2)</f>
        <v>10.8</v>
      </c>
      <c r="AK2715" s="9">
        <f>TRUNC(AH2715,2)</f>
        <v>11.66</v>
      </c>
      <c r="AL2715" s="13">
        <v>44170</v>
      </c>
      <c r="AM2715" s="13">
        <v>44187</v>
      </c>
      <c r="AN2715" s="13" t="s">
        <v>6542</v>
      </c>
    </row>
    <row r="2716" spans="1:40" ht="57" customHeight="1" x14ac:dyDescent="0.25">
      <c r="A2716" s="1">
        <v>8699525094773</v>
      </c>
      <c r="B2716" s="1" t="s">
        <v>3138</v>
      </c>
      <c r="C2716" s="1" t="s">
        <v>3139</v>
      </c>
      <c r="D2716" s="2" t="s">
        <v>44</v>
      </c>
      <c r="E2716" s="3" t="s">
        <v>5731</v>
      </c>
      <c r="F2716" s="3">
        <v>0</v>
      </c>
      <c r="G2716" s="2">
        <v>2</v>
      </c>
      <c r="H2716" s="3">
        <v>3</v>
      </c>
      <c r="I2716" s="3"/>
      <c r="J2716" s="3"/>
      <c r="K2716" s="3"/>
      <c r="L2716" s="4" t="s">
        <v>4221</v>
      </c>
      <c r="M2716" s="4" t="s">
        <v>3140</v>
      </c>
      <c r="N2716" s="3" t="s">
        <v>5922</v>
      </c>
      <c r="O2716" s="3">
        <v>2.5</v>
      </c>
      <c r="P2716" s="3" t="s">
        <v>76</v>
      </c>
      <c r="Q2716" s="3">
        <v>28</v>
      </c>
      <c r="R2716" s="3" t="s">
        <v>48</v>
      </c>
      <c r="S2716" s="10" t="s">
        <v>18</v>
      </c>
      <c r="T2716" s="3" t="s">
        <v>20</v>
      </c>
      <c r="U2716" s="38">
        <v>6.47</v>
      </c>
      <c r="V2716" s="38">
        <v>6.47</v>
      </c>
      <c r="W2716" s="38">
        <v>6.47</v>
      </c>
      <c r="X2716" s="3" t="s">
        <v>20</v>
      </c>
      <c r="Y2716" s="12"/>
      <c r="Z2716" s="1">
        <v>0</v>
      </c>
      <c r="AA2716" s="9">
        <v>13.17</v>
      </c>
      <c r="AB2716" s="9"/>
      <c r="AC2716" s="50">
        <f>IF(AD2716=AK2716,1,0)</f>
        <v>1</v>
      </c>
      <c r="AD2716" s="50">
        <v>19.329999999999998</v>
      </c>
      <c r="AE2716" s="39">
        <v>13.17</v>
      </c>
      <c r="AF2716" s="11">
        <f>IF(Z2716=2,AE2716*1.08,IF(AE2716&lt;=10,(AE2716*1.09),IF(AE2716&lt;=50,(10*1.09)+((AE2716-10)*1.08),IF(AE2716&lt;=100,(10*1.09)+((50-10)*1.08)+((AE2716-50)*1.07),IF(AE2716&lt;=200,(10*1.09)+((50-10)*1.08)+((100-50)*1.07)+((AE2716-100)*1.04),(10*1.09)+((50-10)*1.08)+((100-50)*1.07)+((200-100)*1.04)+((AE2716-200)*1.02))))))</f>
        <v>14.323600000000001</v>
      </c>
      <c r="AG2716" s="11">
        <f>IF(Z2716=1,AF2716*1.08,IF(Z2716=4,AF2716*1.08,IF(Z2716=2,0,IF(AE2716&lt;=100,(AF2716*1.25),IF(AE2716&lt;=200,134.5+((AE2716-100)*1.04*1.16),255.14+((AE2716-200)*1.02*1.12))))))</f>
        <v>17.904500000000002</v>
      </c>
      <c r="AH2716" s="11">
        <f>IF(Z2716=1,0,IF(Z2716=4,0,(AG2716*1.08)))</f>
        <v>19.336860000000005</v>
      </c>
      <c r="AI2716" s="9">
        <f>TRUNC(AF2716,2)</f>
        <v>14.32</v>
      </c>
      <c r="AJ2716" s="9">
        <f>TRUNC(AG2716,2)</f>
        <v>17.899999999999999</v>
      </c>
      <c r="AK2716" s="9">
        <f>TRUNC(AH2716,2)</f>
        <v>19.329999999999998</v>
      </c>
      <c r="AL2716" s="13">
        <v>44170</v>
      </c>
      <c r="AM2716" s="13">
        <v>44187</v>
      </c>
      <c r="AN2716" s="13" t="s">
        <v>6542</v>
      </c>
    </row>
    <row r="2717" spans="1:40" ht="57" customHeight="1" x14ac:dyDescent="0.25">
      <c r="A2717" s="1">
        <v>8699511099010</v>
      </c>
      <c r="B2717" s="1" t="s">
        <v>3138</v>
      </c>
      <c r="C2717" s="1" t="s">
        <v>3139</v>
      </c>
      <c r="D2717" s="2" t="s">
        <v>44</v>
      </c>
      <c r="E2717" s="3" t="s">
        <v>5731</v>
      </c>
      <c r="F2717" s="3">
        <v>0</v>
      </c>
      <c r="G2717" s="2">
        <v>2</v>
      </c>
      <c r="H2717" s="3">
        <v>3</v>
      </c>
      <c r="I2717" s="3"/>
      <c r="J2717" s="3"/>
      <c r="K2717" s="3"/>
      <c r="L2717" s="4" t="s">
        <v>5333</v>
      </c>
      <c r="M2717" s="4" t="s">
        <v>3140</v>
      </c>
      <c r="N2717" s="3" t="s">
        <v>6026</v>
      </c>
      <c r="O2717" s="3">
        <v>2.5</v>
      </c>
      <c r="P2717" s="3" t="s">
        <v>76</v>
      </c>
      <c r="Q2717" s="3">
        <v>28</v>
      </c>
      <c r="R2717" s="3" t="s">
        <v>48</v>
      </c>
      <c r="S2717" s="10" t="s">
        <v>18</v>
      </c>
      <c r="T2717" s="3" t="s">
        <v>20</v>
      </c>
      <c r="U2717" s="38">
        <v>6.47</v>
      </c>
      <c r="V2717" s="38">
        <v>6.47</v>
      </c>
      <c r="W2717" s="38">
        <v>6.47</v>
      </c>
      <c r="X2717" s="11" t="s">
        <v>20</v>
      </c>
      <c r="Y2717" s="12"/>
      <c r="Z2717" s="1">
        <v>0</v>
      </c>
      <c r="AA2717" s="9">
        <v>13.17</v>
      </c>
      <c r="AB2717" s="9"/>
      <c r="AC2717" s="50">
        <f>IF(AD2717=AK2717,1,0)</f>
        <v>1</v>
      </c>
      <c r="AD2717" s="50">
        <v>19.329999999999998</v>
      </c>
      <c r="AE2717" s="39">
        <v>13.17</v>
      </c>
      <c r="AF2717" s="11">
        <f>IF(Z2717=2,AE2717*1.08,IF(AE2717&lt;=10,(AE2717*1.09),IF(AE2717&lt;=50,(10*1.09)+((AE2717-10)*1.08),IF(AE2717&lt;=100,(10*1.09)+((50-10)*1.08)+((AE2717-50)*1.07),IF(AE2717&lt;=200,(10*1.09)+((50-10)*1.08)+((100-50)*1.07)+((AE2717-100)*1.04),(10*1.09)+((50-10)*1.08)+((100-50)*1.07)+((200-100)*1.04)+((AE2717-200)*1.02))))))</f>
        <v>14.323600000000001</v>
      </c>
      <c r="AG2717" s="11">
        <f>IF(Z2717=1,AF2717*1.08,IF(Z2717=4,AF2717*1.08,IF(Z2717=2,0,IF(AE2717&lt;=100,(AF2717*1.25),IF(AE2717&lt;=200,134.5+((AE2717-100)*1.04*1.16),255.14+((AE2717-200)*1.02*1.12))))))</f>
        <v>17.904500000000002</v>
      </c>
      <c r="AH2717" s="11">
        <f>IF(Z2717=1,0,IF(Z2717=4,0,(AG2717*1.08)))</f>
        <v>19.336860000000005</v>
      </c>
      <c r="AI2717" s="9">
        <f>TRUNC(AF2717,2)</f>
        <v>14.32</v>
      </c>
      <c r="AJ2717" s="9">
        <f>TRUNC(AG2717,2)</f>
        <v>17.899999999999999</v>
      </c>
      <c r="AK2717" s="9">
        <f>TRUNC(AH2717,2)</f>
        <v>19.329999999999998</v>
      </c>
      <c r="AL2717" s="13">
        <v>44170</v>
      </c>
      <c r="AM2717" s="13">
        <v>44187</v>
      </c>
      <c r="AN2717" s="13" t="s">
        <v>6542</v>
      </c>
    </row>
    <row r="2718" spans="1:40" ht="57" customHeight="1" x14ac:dyDescent="0.25">
      <c r="A2718" s="1">
        <v>8699525094780</v>
      </c>
      <c r="B2718" s="1" t="s">
        <v>3138</v>
      </c>
      <c r="C2718" s="1" t="s">
        <v>3139</v>
      </c>
      <c r="D2718" s="2" t="s">
        <v>44</v>
      </c>
      <c r="E2718" s="3" t="s">
        <v>5731</v>
      </c>
      <c r="F2718" s="3">
        <v>0</v>
      </c>
      <c r="G2718" s="2">
        <v>2</v>
      </c>
      <c r="H2718" s="3">
        <v>3</v>
      </c>
      <c r="I2718" s="3"/>
      <c r="J2718" s="3"/>
      <c r="K2718" s="3"/>
      <c r="L2718" s="4" t="s">
        <v>4168</v>
      </c>
      <c r="M2718" s="4" t="s">
        <v>3140</v>
      </c>
      <c r="N2718" s="3" t="s">
        <v>5922</v>
      </c>
      <c r="O2718" s="3">
        <v>5</v>
      </c>
      <c r="P2718" s="3" t="s">
        <v>76</v>
      </c>
      <c r="Q2718" s="3">
        <v>28</v>
      </c>
      <c r="R2718" s="3" t="s">
        <v>48</v>
      </c>
      <c r="S2718" s="10" t="s">
        <v>18</v>
      </c>
      <c r="T2718" s="3" t="s">
        <v>20</v>
      </c>
      <c r="U2718" s="38">
        <v>12.69</v>
      </c>
      <c r="V2718" s="38">
        <v>12.69</v>
      </c>
      <c r="W2718" s="38">
        <v>12.69</v>
      </c>
      <c r="X2718" s="11" t="s">
        <v>20</v>
      </c>
      <c r="Y2718" s="12"/>
      <c r="Z2718" s="1">
        <v>0</v>
      </c>
      <c r="AA2718" s="9">
        <v>34.380000000000003</v>
      </c>
      <c r="AB2718" s="9"/>
      <c r="AC2718" s="50">
        <f>IF(AD2718=AK2718,1,0)</f>
        <v>1</v>
      </c>
      <c r="AD2718" s="50">
        <v>50.26</v>
      </c>
      <c r="AE2718" s="39">
        <v>34.380000000000003</v>
      </c>
      <c r="AF2718" s="11">
        <f>IF(Z2718=2,AE2718*1.08,IF(AE2718&lt;=10,(AE2718*1.09),IF(AE2718&lt;=50,(10*1.09)+((AE2718-10)*1.08),IF(AE2718&lt;=100,(10*1.09)+((50-10)*1.08)+((AE2718-50)*1.07),IF(AE2718&lt;=200,(10*1.09)+((50-10)*1.08)+((100-50)*1.07)+((AE2718-100)*1.04),(10*1.09)+((50-10)*1.08)+((100-50)*1.07)+((200-100)*1.04)+((AE2718-200)*1.02))))))</f>
        <v>37.230400000000003</v>
      </c>
      <c r="AG2718" s="11">
        <f>IF(Z2718=1,AF2718*1.08,IF(Z2718=4,AF2718*1.08,IF(Z2718=2,0,IF(AE2718&lt;=100,(AF2718*1.25),IF(AE2718&lt;=200,134.5+((AE2718-100)*1.04*1.16),255.14+((AE2718-200)*1.02*1.12))))))</f>
        <v>46.538000000000004</v>
      </c>
      <c r="AH2718" s="11">
        <f>IF(Z2718=1,0,IF(Z2718=4,0,(AG2718*1.08)))</f>
        <v>50.261040000000008</v>
      </c>
      <c r="AI2718" s="9">
        <f>TRUNC(AF2718,2)</f>
        <v>37.229999999999997</v>
      </c>
      <c r="AJ2718" s="9">
        <f>TRUNC(AG2718,2)</f>
        <v>46.53</v>
      </c>
      <c r="AK2718" s="9">
        <f>TRUNC(AH2718,2)</f>
        <v>50.26</v>
      </c>
      <c r="AL2718" s="13">
        <v>44170</v>
      </c>
      <c r="AM2718" s="13">
        <v>44187</v>
      </c>
      <c r="AN2718" s="13" t="s">
        <v>6542</v>
      </c>
    </row>
    <row r="2719" spans="1:40" ht="57" customHeight="1" x14ac:dyDescent="0.25">
      <c r="A2719" s="1">
        <v>8699511099027</v>
      </c>
      <c r="B2719" s="1" t="s">
        <v>3138</v>
      </c>
      <c r="C2719" s="1" t="s">
        <v>3139</v>
      </c>
      <c r="D2719" s="2" t="s">
        <v>44</v>
      </c>
      <c r="E2719" s="3" t="s">
        <v>5731</v>
      </c>
      <c r="F2719" s="3">
        <v>0</v>
      </c>
      <c r="G2719" s="2">
        <v>2</v>
      </c>
      <c r="H2719" s="3">
        <v>3</v>
      </c>
      <c r="I2719" s="3"/>
      <c r="J2719" s="3"/>
      <c r="K2719" s="3"/>
      <c r="L2719" s="4" t="s">
        <v>4168</v>
      </c>
      <c r="M2719" s="4" t="s">
        <v>3140</v>
      </c>
      <c r="N2719" s="3" t="s">
        <v>6026</v>
      </c>
      <c r="O2719" s="3">
        <v>5</v>
      </c>
      <c r="P2719" s="3" t="s">
        <v>76</v>
      </c>
      <c r="Q2719" s="3">
        <v>28</v>
      </c>
      <c r="R2719" s="3" t="s">
        <v>48</v>
      </c>
      <c r="S2719" s="10" t="s">
        <v>18</v>
      </c>
      <c r="T2719" s="3" t="s">
        <v>20</v>
      </c>
      <c r="U2719" s="38">
        <v>12.69</v>
      </c>
      <c r="V2719" s="38">
        <v>12.69</v>
      </c>
      <c r="W2719" s="38">
        <v>12.69</v>
      </c>
      <c r="X2719" s="11" t="s">
        <v>20</v>
      </c>
      <c r="Y2719" s="12"/>
      <c r="Z2719" s="1">
        <v>0</v>
      </c>
      <c r="AA2719" s="9">
        <v>34.380000000000003</v>
      </c>
      <c r="AB2719" s="9"/>
      <c r="AC2719" s="50">
        <f>IF(AD2719=AK2719,1,0)</f>
        <v>1</v>
      </c>
      <c r="AD2719" s="50">
        <v>50.26</v>
      </c>
      <c r="AE2719" s="39">
        <v>34.380000000000003</v>
      </c>
      <c r="AF2719" s="11">
        <f>IF(Z2719=2,AE2719*1.08,IF(AE2719&lt;=10,(AE2719*1.09),IF(AE2719&lt;=50,(10*1.09)+((AE2719-10)*1.08),IF(AE2719&lt;=100,(10*1.09)+((50-10)*1.08)+((AE2719-50)*1.07),IF(AE2719&lt;=200,(10*1.09)+((50-10)*1.08)+((100-50)*1.07)+((AE2719-100)*1.04),(10*1.09)+((50-10)*1.08)+((100-50)*1.07)+((200-100)*1.04)+((AE2719-200)*1.02))))))</f>
        <v>37.230400000000003</v>
      </c>
      <c r="AG2719" s="11">
        <f>IF(Z2719=1,AF2719*1.08,IF(Z2719=4,AF2719*1.08,IF(Z2719=2,0,IF(AE2719&lt;=100,(AF2719*1.25),IF(AE2719&lt;=200,134.5+((AE2719-100)*1.04*1.16),255.14+((AE2719-200)*1.02*1.12))))))</f>
        <v>46.538000000000004</v>
      </c>
      <c r="AH2719" s="11">
        <f>IF(Z2719=1,0,IF(Z2719=4,0,(AG2719*1.08)))</f>
        <v>50.261040000000008</v>
      </c>
      <c r="AI2719" s="9">
        <f>TRUNC(AF2719,2)</f>
        <v>37.229999999999997</v>
      </c>
      <c r="AJ2719" s="9">
        <f>TRUNC(AG2719,2)</f>
        <v>46.53</v>
      </c>
      <c r="AK2719" s="9">
        <f>TRUNC(AH2719,2)</f>
        <v>50.26</v>
      </c>
      <c r="AL2719" s="13">
        <v>44170</v>
      </c>
      <c r="AM2719" s="13">
        <v>44187</v>
      </c>
      <c r="AN2719" s="13" t="s">
        <v>6542</v>
      </c>
    </row>
    <row r="2720" spans="1:40" ht="57" customHeight="1" x14ac:dyDescent="0.25">
      <c r="A2720" s="1">
        <v>8699525094797</v>
      </c>
      <c r="B2720" s="1" t="s">
        <v>3143</v>
      </c>
      <c r="C2720" s="1" t="s">
        <v>3144</v>
      </c>
      <c r="D2720" s="2" t="s">
        <v>44</v>
      </c>
      <c r="E2720" s="3" t="s">
        <v>5731</v>
      </c>
      <c r="F2720" s="3">
        <v>0</v>
      </c>
      <c r="G2720" s="2">
        <v>2</v>
      </c>
      <c r="H2720" s="3">
        <v>3</v>
      </c>
      <c r="I2720" s="3"/>
      <c r="J2720" s="3"/>
      <c r="K2720" s="3"/>
      <c r="L2720" s="4" t="s">
        <v>5220</v>
      </c>
      <c r="M2720" s="4" t="s">
        <v>3145</v>
      </c>
      <c r="N2720" s="3" t="s">
        <v>5922</v>
      </c>
      <c r="O2720" s="3" t="s">
        <v>2344</v>
      </c>
      <c r="P2720" s="3" t="s">
        <v>76</v>
      </c>
      <c r="Q2720" s="3">
        <v>28</v>
      </c>
      <c r="R2720" s="3" t="s">
        <v>48</v>
      </c>
      <c r="S2720" s="10" t="s">
        <v>18</v>
      </c>
      <c r="T2720" s="3" t="s">
        <v>20</v>
      </c>
      <c r="U2720" s="38">
        <v>11.97</v>
      </c>
      <c r="V2720" s="38">
        <v>11.97</v>
      </c>
      <c r="W2720" s="38">
        <v>11.97</v>
      </c>
      <c r="X2720" s="3" t="s">
        <v>20</v>
      </c>
      <c r="Y2720" s="12"/>
      <c r="Z2720" s="1">
        <v>0</v>
      </c>
      <c r="AA2720" s="9">
        <v>28.3</v>
      </c>
      <c r="AB2720" s="9"/>
      <c r="AC2720" s="50">
        <f>IF(AD2720=AK2720,1,0)</f>
        <v>1</v>
      </c>
      <c r="AD2720" s="50">
        <v>41.39</v>
      </c>
      <c r="AE2720" s="39">
        <v>28.3</v>
      </c>
      <c r="AF2720" s="11">
        <f>IF(Z2720=2,AE2720*1.08,IF(AE2720&lt;=10,(AE2720*1.09),IF(AE2720&lt;=50,(10*1.09)+((AE2720-10)*1.08),IF(AE2720&lt;=100,(10*1.09)+((50-10)*1.08)+((AE2720-50)*1.07),IF(AE2720&lt;=200,(10*1.09)+((50-10)*1.08)+((100-50)*1.07)+((AE2720-100)*1.04),(10*1.09)+((50-10)*1.08)+((100-50)*1.07)+((200-100)*1.04)+((AE2720-200)*1.02))))))</f>
        <v>30.664000000000001</v>
      </c>
      <c r="AG2720" s="11">
        <f>IF(Z2720=1,AF2720*1.08,IF(Z2720=4,AF2720*1.08,IF(Z2720=2,0,IF(AE2720&lt;=100,(AF2720*1.25),IF(AE2720&lt;=200,134.5+((AE2720-100)*1.04*1.16),255.14+((AE2720-200)*1.02*1.12))))))</f>
        <v>38.33</v>
      </c>
      <c r="AH2720" s="11">
        <f>IF(Z2720=1,0,IF(Z2720=4,0,(AG2720*1.08)))</f>
        <v>41.3964</v>
      </c>
      <c r="AI2720" s="9">
        <f>TRUNC(AF2720,2)</f>
        <v>30.66</v>
      </c>
      <c r="AJ2720" s="9">
        <f>TRUNC(AG2720,2)</f>
        <v>38.33</v>
      </c>
      <c r="AK2720" s="9">
        <f>TRUNC(AH2720,2)</f>
        <v>41.39</v>
      </c>
      <c r="AL2720" s="13">
        <v>44170</v>
      </c>
      <c r="AM2720" s="13">
        <v>44187</v>
      </c>
      <c r="AN2720" s="13" t="s">
        <v>6542</v>
      </c>
    </row>
    <row r="2721" spans="1:40" ht="57" customHeight="1" x14ac:dyDescent="0.25">
      <c r="A2721" s="1">
        <v>8699511099034</v>
      </c>
      <c r="B2721" s="1" t="s">
        <v>3143</v>
      </c>
      <c r="C2721" s="1" t="s">
        <v>3144</v>
      </c>
      <c r="D2721" s="2" t="s">
        <v>44</v>
      </c>
      <c r="E2721" s="3" t="s">
        <v>5731</v>
      </c>
      <c r="F2721" s="3">
        <v>0</v>
      </c>
      <c r="G2721" s="2">
        <v>2</v>
      </c>
      <c r="H2721" s="3">
        <v>3</v>
      </c>
      <c r="I2721" s="3"/>
      <c r="J2721" s="3"/>
      <c r="K2721" s="3"/>
      <c r="L2721" s="4" t="s">
        <v>5220</v>
      </c>
      <c r="M2721" s="4" t="s">
        <v>3145</v>
      </c>
      <c r="N2721" s="3" t="s">
        <v>6026</v>
      </c>
      <c r="O2721" s="3" t="s">
        <v>2344</v>
      </c>
      <c r="P2721" s="3" t="s">
        <v>76</v>
      </c>
      <c r="Q2721" s="3">
        <v>28</v>
      </c>
      <c r="R2721" s="3" t="s">
        <v>48</v>
      </c>
      <c r="S2721" s="10" t="s">
        <v>18</v>
      </c>
      <c r="T2721" s="3" t="s">
        <v>20</v>
      </c>
      <c r="U2721" s="38">
        <v>11.97</v>
      </c>
      <c r="V2721" s="38">
        <v>11.97</v>
      </c>
      <c r="W2721" s="38">
        <v>11.97</v>
      </c>
      <c r="X2721" s="11" t="s">
        <v>20</v>
      </c>
      <c r="Y2721" s="12"/>
      <c r="Z2721" s="1">
        <v>0</v>
      </c>
      <c r="AA2721" s="9">
        <v>28.3</v>
      </c>
      <c r="AB2721" s="9"/>
      <c r="AC2721" s="50">
        <f>IF(AD2721=AK2721,1,0)</f>
        <v>1</v>
      </c>
      <c r="AD2721" s="50">
        <v>41.39</v>
      </c>
      <c r="AE2721" s="39">
        <v>28.3</v>
      </c>
      <c r="AF2721" s="11">
        <f>IF(Z2721=2,AE2721*1.08,IF(AE2721&lt;=10,(AE2721*1.09),IF(AE2721&lt;=50,(10*1.09)+((AE2721-10)*1.08),IF(AE2721&lt;=100,(10*1.09)+((50-10)*1.08)+((AE2721-50)*1.07),IF(AE2721&lt;=200,(10*1.09)+((50-10)*1.08)+((100-50)*1.07)+((AE2721-100)*1.04),(10*1.09)+((50-10)*1.08)+((100-50)*1.07)+((200-100)*1.04)+((AE2721-200)*1.02))))))</f>
        <v>30.664000000000001</v>
      </c>
      <c r="AG2721" s="11">
        <f>IF(Z2721=1,AF2721*1.08,IF(Z2721=4,AF2721*1.08,IF(Z2721=2,0,IF(AE2721&lt;=100,(AF2721*1.25),IF(AE2721&lt;=200,134.5+((AE2721-100)*1.04*1.16),255.14+((AE2721-200)*1.02*1.12))))))</f>
        <v>38.33</v>
      </c>
      <c r="AH2721" s="11">
        <f>IF(Z2721=1,0,IF(Z2721=4,0,(AG2721*1.08)))</f>
        <v>41.3964</v>
      </c>
      <c r="AI2721" s="9">
        <f>TRUNC(AF2721,2)</f>
        <v>30.66</v>
      </c>
      <c r="AJ2721" s="9">
        <f>TRUNC(AG2721,2)</f>
        <v>38.33</v>
      </c>
      <c r="AK2721" s="9">
        <f>TRUNC(AH2721,2)</f>
        <v>41.39</v>
      </c>
      <c r="AL2721" s="13">
        <v>44170</v>
      </c>
      <c r="AM2721" s="13">
        <v>44187</v>
      </c>
      <c r="AN2721" s="13" t="s">
        <v>6542</v>
      </c>
    </row>
    <row r="2722" spans="1:40" ht="57" customHeight="1" x14ac:dyDescent="0.25">
      <c r="A2722" s="1">
        <v>8680199197846</v>
      </c>
      <c r="B2722" s="1" t="s">
        <v>3881</v>
      </c>
      <c r="C2722" s="1" t="s">
        <v>3882</v>
      </c>
      <c r="D2722" s="2" t="s">
        <v>150</v>
      </c>
      <c r="E2722" s="3" t="s">
        <v>133</v>
      </c>
      <c r="F2722" s="3">
        <v>4</v>
      </c>
      <c r="G2722" s="2">
        <v>2</v>
      </c>
      <c r="H2722" s="3">
        <v>3</v>
      </c>
      <c r="I2722" s="3"/>
      <c r="J2722" s="3"/>
      <c r="K2722" s="3"/>
      <c r="L2722" s="4" t="s">
        <v>4386</v>
      </c>
      <c r="M2722" s="4" t="s">
        <v>3883</v>
      </c>
      <c r="N2722" s="3" t="s">
        <v>5928</v>
      </c>
      <c r="O2722" s="3">
        <v>140</v>
      </c>
      <c r="P2722" s="3" t="s">
        <v>76</v>
      </c>
      <c r="Q2722" s="3">
        <v>40</v>
      </c>
      <c r="R2722" s="3" t="s">
        <v>48</v>
      </c>
      <c r="S2722" s="10" t="s">
        <v>18</v>
      </c>
      <c r="T2722" s="3" t="s">
        <v>20</v>
      </c>
      <c r="U2722" s="38">
        <v>3.4</v>
      </c>
      <c r="V2722" s="38">
        <v>3.4</v>
      </c>
      <c r="W2722" s="38">
        <v>3.4</v>
      </c>
      <c r="X2722" s="11" t="s">
        <v>20</v>
      </c>
      <c r="Y2722" s="12"/>
      <c r="Z2722" s="1">
        <v>0</v>
      </c>
      <c r="AA2722" s="9">
        <v>12.96</v>
      </c>
      <c r="AB2722" s="9"/>
      <c r="AC2722" s="50"/>
      <c r="AD2722" s="50"/>
      <c r="AE2722" s="39">
        <v>12.96</v>
      </c>
      <c r="AF2722" s="11">
        <f>IF(Z2722=2,AE2722*1.08,IF(AE2722&lt;=10,(AE2722*1.09),IF(AE2722&lt;=50,(10*1.09)+((AE2722-10)*1.08),IF(AE2722&lt;=100,(10*1.09)+((50-10)*1.08)+((AE2722-50)*1.07),IF(AE2722&lt;=200,(10*1.09)+((50-10)*1.08)+((100-50)*1.07)+((AE2722-100)*1.04),(10*1.09)+((50-10)*1.08)+((100-50)*1.07)+((200-100)*1.04)+((AE2722-200)*1.02))))))</f>
        <v>14.096800000000002</v>
      </c>
      <c r="AG2722" s="11">
        <f>IF(Z2722=1,AF2722*1.08,IF(Z2722=4,AF2722*1.08,IF(Z2722=2,0,IF(AE2722&lt;=100,(AF2722*1.25),IF(AE2722&lt;=200,134.5+((AE2722-100)*1.04*1.16),255.14+((AE2722-200)*1.02*1.12))))))</f>
        <v>17.621000000000002</v>
      </c>
      <c r="AH2722" s="11">
        <f>IF(Z2722=1,0,IF(Z2722=4,0,(AG2722*1.08)))</f>
        <v>19.030680000000004</v>
      </c>
      <c r="AI2722" s="9">
        <f>TRUNC(AF2722,2)</f>
        <v>14.09</v>
      </c>
      <c r="AJ2722" s="9">
        <f>TRUNC(AG2722,2)</f>
        <v>17.62</v>
      </c>
      <c r="AK2722" s="9">
        <f>TRUNC(AH2722,2)</f>
        <v>19.03</v>
      </c>
      <c r="AL2722" s="13">
        <v>44170</v>
      </c>
      <c r="AM2722" s="13">
        <v>44187</v>
      </c>
      <c r="AN2722" s="13" t="s">
        <v>6542</v>
      </c>
    </row>
    <row r="2723" spans="1:40" ht="57" customHeight="1" x14ac:dyDescent="0.25">
      <c r="A2723" s="1">
        <v>8699525274960</v>
      </c>
      <c r="B2723" s="1" t="s">
        <v>3970</v>
      </c>
      <c r="C2723" s="1" t="s">
        <v>3971</v>
      </c>
      <c r="D2723" s="2" t="s">
        <v>44</v>
      </c>
      <c r="E2723" s="3" t="s">
        <v>133</v>
      </c>
      <c r="F2723" s="3">
        <v>4</v>
      </c>
      <c r="G2723" s="2">
        <v>1</v>
      </c>
      <c r="H2723" s="3">
        <v>3</v>
      </c>
      <c r="I2723" s="3"/>
      <c r="J2723" s="3"/>
      <c r="K2723" s="3"/>
      <c r="L2723" s="4" t="s">
        <v>3973</v>
      </c>
      <c r="M2723" s="4" t="s">
        <v>694</v>
      </c>
      <c r="N2723" s="3" t="s">
        <v>5922</v>
      </c>
      <c r="O2723" s="3">
        <v>20</v>
      </c>
      <c r="P2723" s="3" t="s">
        <v>76</v>
      </c>
      <c r="Q2723" s="3">
        <v>1</v>
      </c>
      <c r="R2723" s="3" t="s">
        <v>48</v>
      </c>
      <c r="S2723" s="10" t="s">
        <v>18</v>
      </c>
      <c r="T2723" s="3" t="s">
        <v>20</v>
      </c>
      <c r="U2723" s="38">
        <v>1.28</v>
      </c>
      <c r="V2723" s="38">
        <v>1.28</v>
      </c>
      <c r="W2723" s="38">
        <v>1.28</v>
      </c>
      <c r="X2723" s="3" t="s">
        <v>20</v>
      </c>
      <c r="Y2723" s="12"/>
      <c r="Z2723" s="1">
        <v>0</v>
      </c>
      <c r="AA2723" s="9">
        <v>3.92</v>
      </c>
      <c r="AB2723" s="9"/>
      <c r="AC2723" s="50">
        <f>IF(AD2723=AK2723,1,0)</f>
        <v>1</v>
      </c>
      <c r="AD2723" s="50">
        <v>5.76</v>
      </c>
      <c r="AE2723" s="39">
        <v>3.92</v>
      </c>
      <c r="AF2723" s="11">
        <f>IF(Z2723=2,AE2723*1.08,IF(AE2723&lt;=10,(AE2723*1.09),IF(AE2723&lt;=50,(10*1.09)+((AE2723-10)*1.08),IF(AE2723&lt;=100,(10*1.09)+((50-10)*1.08)+((AE2723-50)*1.07),IF(AE2723&lt;=200,(10*1.09)+((50-10)*1.08)+((100-50)*1.07)+((AE2723-100)*1.04),(10*1.09)+((50-10)*1.08)+((100-50)*1.07)+((200-100)*1.04)+((AE2723-200)*1.02))))))</f>
        <v>4.2728000000000002</v>
      </c>
      <c r="AG2723" s="11">
        <f>IF(Z2723=1,AF2723*1.08,IF(Z2723=4,AF2723*1.08,IF(Z2723=2,0,IF(AE2723&lt;=100,(AF2723*1.25),IF(AE2723&lt;=200,134.5+((AE2723-100)*1.04*1.16),255.14+((AE2723-200)*1.02*1.12))))))</f>
        <v>5.3410000000000002</v>
      </c>
      <c r="AH2723" s="11">
        <f>IF(Z2723=1,0,IF(Z2723=4,0,(AG2723*1.08)))</f>
        <v>5.7682800000000007</v>
      </c>
      <c r="AI2723" s="9">
        <f>TRUNC(AF2723,2)</f>
        <v>4.2699999999999996</v>
      </c>
      <c r="AJ2723" s="9">
        <f>TRUNC(AG2723,2)</f>
        <v>5.34</v>
      </c>
      <c r="AK2723" s="9">
        <f>TRUNC(AH2723,2)</f>
        <v>5.76</v>
      </c>
      <c r="AL2723" s="13">
        <v>44170</v>
      </c>
      <c r="AM2723" s="13">
        <v>44187</v>
      </c>
      <c r="AN2723" s="13" t="s">
        <v>6542</v>
      </c>
    </row>
    <row r="2724" spans="1:40" ht="57" customHeight="1" x14ac:dyDescent="0.25">
      <c r="A2724" s="1">
        <v>8699525757685</v>
      </c>
      <c r="B2724" s="1" t="s">
        <v>1803</v>
      </c>
      <c r="C2724" s="1" t="s">
        <v>1804</v>
      </c>
      <c r="D2724" s="2" t="s">
        <v>44</v>
      </c>
      <c r="E2724" s="3" t="s">
        <v>133</v>
      </c>
      <c r="F2724" s="3">
        <v>0</v>
      </c>
      <c r="G2724" s="2">
        <v>2</v>
      </c>
      <c r="H2724" s="3">
        <v>3</v>
      </c>
      <c r="I2724" s="3"/>
      <c r="J2724" s="3"/>
      <c r="K2724" s="3"/>
      <c r="L2724" s="4" t="s">
        <v>5351</v>
      </c>
      <c r="M2724" s="4" t="s">
        <v>4261</v>
      </c>
      <c r="N2724" s="3" t="s">
        <v>5922</v>
      </c>
      <c r="O2724" s="3">
        <v>1</v>
      </c>
      <c r="P2724" s="3" t="s">
        <v>92</v>
      </c>
      <c r="Q2724" s="3">
        <v>5</v>
      </c>
      <c r="R2724" s="3" t="s">
        <v>48</v>
      </c>
      <c r="S2724" s="10" t="s">
        <v>18</v>
      </c>
      <c r="T2724" s="3" t="s">
        <v>20</v>
      </c>
      <c r="U2724" s="38">
        <v>4.91</v>
      </c>
      <c r="V2724" s="38">
        <v>4.91</v>
      </c>
      <c r="W2724" s="38">
        <v>4.91</v>
      </c>
      <c r="X2724" s="3" t="s">
        <v>20</v>
      </c>
      <c r="Y2724" s="12"/>
      <c r="Z2724" s="1">
        <v>0</v>
      </c>
      <c r="AA2724" s="9">
        <v>15.42</v>
      </c>
      <c r="AB2724" s="9"/>
      <c r="AC2724" s="50">
        <f>IF(AD2724=AK2724,1,0)</f>
        <v>1</v>
      </c>
      <c r="AD2724" s="50">
        <v>22.61</v>
      </c>
      <c r="AE2724" s="39">
        <v>15.42</v>
      </c>
      <c r="AF2724" s="11">
        <f>IF(Z2724=2,AE2724*1.08,IF(AE2724&lt;=10,(AE2724*1.09),IF(AE2724&lt;=50,(10*1.09)+((AE2724-10)*1.08),IF(AE2724&lt;=100,(10*1.09)+((50-10)*1.08)+((AE2724-50)*1.07),IF(AE2724&lt;=200,(10*1.09)+((50-10)*1.08)+((100-50)*1.07)+((AE2724-100)*1.04),(10*1.09)+((50-10)*1.08)+((100-50)*1.07)+((200-100)*1.04)+((AE2724-200)*1.02))))))</f>
        <v>16.753599999999999</v>
      </c>
      <c r="AG2724" s="11">
        <f>IF(Z2724=1,AF2724*1.08,IF(Z2724=4,AF2724*1.08,IF(Z2724=2,0,IF(AE2724&lt;=100,(AF2724*1.25),IF(AE2724&lt;=200,134.5+((AE2724-100)*1.04*1.16),255.14+((AE2724-200)*1.02*1.12))))))</f>
        <v>20.942</v>
      </c>
      <c r="AH2724" s="11">
        <f>IF(Z2724=1,0,IF(Z2724=4,0,(AG2724*1.08)))</f>
        <v>22.617360000000001</v>
      </c>
      <c r="AI2724" s="9">
        <f>TRUNC(AF2724,2)</f>
        <v>16.75</v>
      </c>
      <c r="AJ2724" s="9">
        <f>TRUNC(AG2724,2)</f>
        <v>20.94</v>
      </c>
      <c r="AK2724" s="9">
        <f>TRUNC(AH2724,2)</f>
        <v>22.61</v>
      </c>
      <c r="AL2724" s="13">
        <v>44170</v>
      </c>
      <c r="AM2724" s="13">
        <v>44187</v>
      </c>
      <c r="AN2724" s="13" t="s">
        <v>6542</v>
      </c>
    </row>
    <row r="2725" spans="1:40" ht="57" customHeight="1" x14ac:dyDescent="0.25">
      <c r="A2725" s="1">
        <v>8699828750345</v>
      </c>
      <c r="B2725" s="1" t="s">
        <v>4047</v>
      </c>
      <c r="C2725" s="1" t="s">
        <v>1805</v>
      </c>
      <c r="D2725" s="2" t="s">
        <v>150</v>
      </c>
      <c r="E2725" s="3" t="s">
        <v>133</v>
      </c>
      <c r="F2725" s="3">
        <v>0</v>
      </c>
      <c r="G2725" s="2">
        <v>2</v>
      </c>
      <c r="H2725" s="3">
        <v>3</v>
      </c>
      <c r="I2725" s="3"/>
      <c r="J2725" s="3"/>
      <c r="K2725" s="3"/>
      <c r="L2725" s="4" t="s">
        <v>6235</v>
      </c>
      <c r="M2725" s="4" t="s">
        <v>989</v>
      </c>
      <c r="N2725" s="3" t="s">
        <v>5953</v>
      </c>
      <c r="O2725" s="3">
        <v>20</v>
      </c>
      <c r="P2725" s="3" t="s">
        <v>221</v>
      </c>
      <c r="Q2725" s="3">
        <v>1</v>
      </c>
      <c r="R2725" s="3" t="s">
        <v>48</v>
      </c>
      <c r="S2725" s="10" t="s">
        <v>18</v>
      </c>
      <c r="T2725" s="3" t="s">
        <v>20</v>
      </c>
      <c r="U2725" s="38">
        <v>5.26</v>
      </c>
      <c r="V2725" s="38">
        <v>5.26</v>
      </c>
      <c r="W2725" s="38">
        <v>5.26</v>
      </c>
      <c r="X2725" s="11" t="s">
        <v>20</v>
      </c>
      <c r="Y2725" s="12"/>
      <c r="Z2725" s="1">
        <v>0</v>
      </c>
      <c r="AA2725" s="9">
        <v>17.16</v>
      </c>
      <c r="AB2725" s="9"/>
      <c r="AC2725" s="50"/>
      <c r="AD2725" s="50"/>
      <c r="AE2725" s="39">
        <v>17.16</v>
      </c>
      <c r="AF2725" s="11">
        <f>IF(Z2725=2,AE2725*1.08,IF(AE2725&lt;=10,(AE2725*1.09),IF(AE2725&lt;=50,(10*1.09)+((AE2725-10)*1.08),IF(AE2725&lt;=100,(10*1.09)+((50-10)*1.08)+((AE2725-50)*1.07),IF(AE2725&lt;=200,(10*1.09)+((50-10)*1.08)+((100-50)*1.07)+((AE2725-100)*1.04),(10*1.09)+((50-10)*1.08)+((100-50)*1.07)+((200-100)*1.04)+((AE2725-200)*1.02))))))</f>
        <v>18.632800000000003</v>
      </c>
      <c r="AG2725" s="11">
        <f>IF(Z2725=1,AF2725*1.08,IF(Z2725=4,AF2725*1.08,IF(Z2725=2,0,IF(AE2725&lt;=100,(AF2725*1.25),IF(AE2725&lt;=200,134.5+((AE2725-100)*1.04*1.16),255.14+((AE2725-200)*1.02*1.12))))))</f>
        <v>23.291000000000004</v>
      </c>
      <c r="AH2725" s="11">
        <f>IF(Z2725=1,0,IF(Z2725=4,0,(AG2725*1.08)))</f>
        <v>25.154280000000007</v>
      </c>
      <c r="AI2725" s="9">
        <f>TRUNC(AF2725,2)</f>
        <v>18.63</v>
      </c>
      <c r="AJ2725" s="9">
        <f>TRUNC(AG2725,2)</f>
        <v>23.29</v>
      </c>
      <c r="AK2725" s="9">
        <f>TRUNC(AH2725,2)</f>
        <v>25.15</v>
      </c>
      <c r="AL2725" s="13">
        <v>44170</v>
      </c>
      <c r="AM2725" s="13">
        <v>44187</v>
      </c>
      <c r="AN2725" s="13" t="s">
        <v>6542</v>
      </c>
    </row>
    <row r="2726" spans="1:40" ht="57" customHeight="1" x14ac:dyDescent="0.25">
      <c r="A2726" s="1">
        <v>8699828190011</v>
      </c>
      <c r="B2726" s="1" t="s">
        <v>4129</v>
      </c>
      <c r="C2726" s="1" t="s">
        <v>4130</v>
      </c>
      <c r="D2726" s="2" t="s">
        <v>150</v>
      </c>
      <c r="E2726" s="3" t="s">
        <v>133</v>
      </c>
      <c r="F2726" s="3">
        <v>4</v>
      </c>
      <c r="G2726" s="2">
        <v>2</v>
      </c>
      <c r="H2726" s="3">
        <v>3</v>
      </c>
      <c r="I2726" s="3"/>
      <c r="J2726" s="3"/>
      <c r="K2726" s="3"/>
      <c r="L2726" s="4" t="s">
        <v>4131</v>
      </c>
      <c r="M2726" s="4" t="s">
        <v>1588</v>
      </c>
      <c r="N2726" s="3" t="s">
        <v>5953</v>
      </c>
      <c r="O2726" s="3">
        <v>30000</v>
      </c>
      <c r="P2726" s="3" t="s">
        <v>261</v>
      </c>
      <c r="Q2726" s="3">
        <v>30</v>
      </c>
      <c r="R2726" s="3" t="s">
        <v>48</v>
      </c>
      <c r="S2726" s="10" t="s">
        <v>18</v>
      </c>
      <c r="T2726" s="3" t="s">
        <v>20</v>
      </c>
      <c r="U2726" s="38">
        <v>2.08</v>
      </c>
      <c r="V2726" s="38">
        <v>2.08</v>
      </c>
      <c r="W2726" s="38">
        <v>2.08</v>
      </c>
      <c r="X2726" s="11" t="s">
        <v>20</v>
      </c>
      <c r="Y2726" s="12"/>
      <c r="Z2726" s="1">
        <v>0</v>
      </c>
      <c r="AA2726" s="9">
        <v>5.94</v>
      </c>
      <c r="AB2726" s="9"/>
      <c r="AC2726" s="50"/>
      <c r="AD2726" s="50"/>
      <c r="AE2726" s="39">
        <v>5.94</v>
      </c>
      <c r="AF2726" s="11">
        <f>IF(Z2726=2,AE2726*1.08,IF(AE2726&lt;=10,(AE2726*1.09),IF(AE2726&lt;=50,(10*1.09)+((AE2726-10)*1.08),IF(AE2726&lt;=100,(10*1.09)+((50-10)*1.08)+((AE2726-50)*1.07),IF(AE2726&lt;=200,(10*1.09)+((50-10)*1.08)+((100-50)*1.07)+((AE2726-100)*1.04),(10*1.09)+((50-10)*1.08)+((100-50)*1.07)+((200-100)*1.04)+((AE2726-200)*1.02))))))</f>
        <v>6.4746000000000006</v>
      </c>
      <c r="AG2726" s="11">
        <f>IF(Z2726=1,AF2726*1.08,IF(Z2726=4,AF2726*1.08,IF(Z2726=2,0,IF(AE2726&lt;=100,(AF2726*1.25),IF(AE2726&lt;=200,134.5+((AE2726-100)*1.04*1.16),255.14+((AE2726-200)*1.02*1.12))))))</f>
        <v>8.0932500000000012</v>
      </c>
      <c r="AH2726" s="11">
        <f>IF(Z2726=1,0,IF(Z2726=4,0,(AG2726*1.08)))</f>
        <v>8.7407100000000018</v>
      </c>
      <c r="AI2726" s="9">
        <f>TRUNC(AF2726,2)</f>
        <v>6.47</v>
      </c>
      <c r="AJ2726" s="9">
        <f>TRUNC(AG2726,2)</f>
        <v>8.09</v>
      </c>
      <c r="AK2726" s="9">
        <f>TRUNC(AH2726,2)</f>
        <v>8.74</v>
      </c>
      <c r="AL2726" s="13">
        <v>44170</v>
      </c>
      <c r="AM2726" s="13">
        <v>44187</v>
      </c>
      <c r="AN2726" s="13" t="s">
        <v>6542</v>
      </c>
    </row>
    <row r="2727" spans="1:40" ht="57" customHeight="1" x14ac:dyDescent="0.25">
      <c r="A2727" s="1">
        <v>8680008010601</v>
      </c>
      <c r="B2727" s="1" t="s">
        <v>1599</v>
      </c>
      <c r="C2727" s="1" t="s">
        <v>1600</v>
      </c>
      <c r="D2727" s="2" t="s">
        <v>150</v>
      </c>
      <c r="E2727" s="3" t="s">
        <v>5731</v>
      </c>
      <c r="F2727" s="3">
        <v>0</v>
      </c>
      <c r="G2727" s="2">
        <v>1</v>
      </c>
      <c r="H2727" s="3">
        <v>1</v>
      </c>
      <c r="I2727" s="3"/>
      <c r="J2727" s="3"/>
      <c r="K2727" s="3"/>
      <c r="L2727" s="4" t="s">
        <v>1603</v>
      </c>
      <c r="M2727" s="4" t="s">
        <v>1602</v>
      </c>
      <c r="N2727" s="3" t="s">
        <v>5942</v>
      </c>
      <c r="O2727" s="3">
        <v>10</v>
      </c>
      <c r="P2727" s="3" t="s">
        <v>76</v>
      </c>
      <c r="Q2727" s="3">
        <v>30</v>
      </c>
      <c r="R2727" s="3" t="s">
        <v>48</v>
      </c>
      <c r="S2727" s="10" t="s">
        <v>18</v>
      </c>
      <c r="T2727" s="3" t="s">
        <v>153</v>
      </c>
      <c r="U2727" s="38">
        <v>201.12</v>
      </c>
      <c r="V2727" s="38">
        <v>201.65</v>
      </c>
      <c r="W2727" s="38">
        <v>120.99</v>
      </c>
      <c r="X2727" s="3" t="s">
        <v>153</v>
      </c>
      <c r="Y2727" s="12"/>
      <c r="Z2727" s="1">
        <v>0</v>
      </c>
      <c r="AA2727" s="9">
        <v>461.63</v>
      </c>
      <c r="AB2727" s="9"/>
      <c r="AC2727" s="50"/>
      <c r="AD2727" s="50"/>
      <c r="AE2727" s="39">
        <v>461.63</v>
      </c>
      <c r="AF2727" s="11">
        <f>IF(Z2727=2,AE2727*1.08,IF(AE2727&lt;=10,(AE2727*1.09),IF(AE2727&lt;=50,(10*1.09)+((AE2727-10)*1.08),IF(AE2727&lt;=100,(10*1.09)+((50-10)*1.08)+((AE2727-50)*1.07),IF(AE2727&lt;=200,(10*1.09)+((50-10)*1.08)+((100-50)*1.07)+((AE2727-100)*1.04),(10*1.09)+((50-10)*1.08)+((100-50)*1.07)+((200-100)*1.04)+((AE2727-200)*1.02))))))</f>
        <v>478.46259999999995</v>
      </c>
      <c r="AG2727" s="11">
        <f>IF(Z2727=1,AF2727*1.08,IF(Z2727=4,AF2727*1.08,IF(Z2727=2,0,IF(AE2727&lt;=100,(AF2727*1.25),IF(AE2727&lt;=200,134.5+((AE2727-100)*1.04*1.16),255.14+((AE2727-200)*1.02*1.12))))))</f>
        <v>554.02611200000001</v>
      </c>
      <c r="AH2727" s="11">
        <f>IF(Z2727=1,0,IF(Z2727=4,0,(AG2727*1.08)))</f>
        <v>598.3482009600001</v>
      </c>
      <c r="AI2727" s="9">
        <f>TRUNC(AF2727,2)</f>
        <v>478.46</v>
      </c>
      <c r="AJ2727" s="9">
        <f>TRUNC(AG2727,2)</f>
        <v>554.02</v>
      </c>
      <c r="AK2727" s="9">
        <f>TRUNC(AH2727,2)</f>
        <v>598.34</v>
      </c>
      <c r="AL2727" s="13">
        <v>44170</v>
      </c>
      <c r="AM2727" s="13">
        <v>44187</v>
      </c>
      <c r="AN2727" s="13" t="s">
        <v>6564</v>
      </c>
    </row>
    <row r="2728" spans="1:40" ht="57" customHeight="1" x14ac:dyDescent="0.25">
      <c r="A2728" s="1">
        <v>8699502094581</v>
      </c>
      <c r="B2728" s="1" t="s">
        <v>1655</v>
      </c>
      <c r="C2728" s="1" t="s">
        <v>1656</v>
      </c>
      <c r="D2728" s="2" t="s">
        <v>150</v>
      </c>
      <c r="E2728" s="3" t="s">
        <v>5731</v>
      </c>
      <c r="F2728" s="3">
        <v>0</v>
      </c>
      <c r="G2728" s="2">
        <v>1</v>
      </c>
      <c r="H2728" s="3">
        <v>1</v>
      </c>
      <c r="I2728" s="3"/>
      <c r="J2728" s="3"/>
      <c r="K2728" s="3"/>
      <c r="L2728" s="4" t="s">
        <v>1657</v>
      </c>
      <c r="M2728" s="4" t="s">
        <v>1658</v>
      </c>
      <c r="N2728" s="3" t="s">
        <v>5985</v>
      </c>
      <c r="O2728" s="3">
        <v>10</v>
      </c>
      <c r="P2728" s="3" t="s">
        <v>76</v>
      </c>
      <c r="Q2728" s="3">
        <v>30</v>
      </c>
      <c r="R2728" s="3" t="s">
        <v>48</v>
      </c>
      <c r="S2728" s="10" t="s">
        <v>18</v>
      </c>
      <c r="T2728" s="10" t="s">
        <v>153</v>
      </c>
      <c r="U2728" s="38">
        <v>1783.56</v>
      </c>
      <c r="V2728" s="38">
        <v>2308.5</v>
      </c>
      <c r="W2728" s="38">
        <v>1385.1</v>
      </c>
      <c r="X2728" s="11" t="s">
        <v>317</v>
      </c>
      <c r="Y2728" s="12"/>
      <c r="Z2728" s="1">
        <v>0</v>
      </c>
      <c r="AA2728" s="9">
        <v>4546.8999999999996</v>
      </c>
      <c r="AB2728" s="9"/>
      <c r="AC2728" s="50"/>
      <c r="AD2728" s="50"/>
      <c r="AE2728" s="39">
        <v>4546.8999999999996</v>
      </c>
      <c r="AF2728" s="11">
        <f>IF(Z2728=2,AE2728*1.08,IF(AE2728&lt;=10,(AE2728*1.09),IF(AE2728&lt;=50,(10*1.09)+((AE2728-10)*1.08),IF(AE2728&lt;=100,(10*1.09)+((50-10)*1.08)+((AE2728-50)*1.07),IF(AE2728&lt;=200,(10*1.09)+((50-10)*1.08)+((100-50)*1.07)+((AE2728-100)*1.04),(10*1.09)+((50-10)*1.08)+((100-50)*1.07)+((200-100)*1.04)+((AE2728-200)*1.02))))))</f>
        <v>4645.4380000000001</v>
      </c>
      <c r="AG2728" s="11">
        <f>IF(Z2728=1,AF2728*1.08,IF(Z2728=4,AF2728*1.08,IF(Z2728=2,0,IF(AE2728&lt;=100,(AF2728*1.25),IF(AE2728&lt;=200,134.5+((AE2728-100)*1.04*1.16),255.14+((AE2728-200)*1.02*1.12))))))</f>
        <v>5221.0385600000009</v>
      </c>
      <c r="AH2728" s="11">
        <f>IF(Z2728=1,0,IF(Z2728=4,0,(AG2728*1.08)))</f>
        <v>5638.7216448000017</v>
      </c>
      <c r="AI2728" s="9">
        <f>TRUNC(AF2728,2)</f>
        <v>4645.43</v>
      </c>
      <c r="AJ2728" s="9">
        <f>TRUNC(AG2728,2)</f>
        <v>5221.03</v>
      </c>
      <c r="AK2728" s="9">
        <f>TRUNC(AH2728,2)</f>
        <v>5638.72</v>
      </c>
      <c r="AL2728" s="13">
        <v>44170</v>
      </c>
      <c r="AM2728" s="13">
        <v>44187</v>
      </c>
      <c r="AN2728" s="13" t="s">
        <v>6564</v>
      </c>
    </row>
    <row r="2729" spans="1:40" ht="57" customHeight="1" x14ac:dyDescent="0.25">
      <c r="A2729" s="1">
        <v>8699502094574</v>
      </c>
      <c r="B2729" s="1" t="s">
        <v>1655</v>
      </c>
      <c r="C2729" s="1" t="s">
        <v>1656</v>
      </c>
      <c r="D2729" s="2" t="s">
        <v>150</v>
      </c>
      <c r="E2729" s="3" t="s">
        <v>5731</v>
      </c>
      <c r="F2729" s="3">
        <v>0</v>
      </c>
      <c r="G2729" s="2">
        <v>1</v>
      </c>
      <c r="H2729" s="3">
        <v>1</v>
      </c>
      <c r="I2729" s="3"/>
      <c r="J2729" s="3"/>
      <c r="K2729" s="3"/>
      <c r="L2729" s="4" t="s">
        <v>1659</v>
      </c>
      <c r="M2729" s="4" t="s">
        <v>1658</v>
      </c>
      <c r="N2729" s="3" t="s">
        <v>5985</v>
      </c>
      <c r="O2729" s="3">
        <v>5</v>
      </c>
      <c r="P2729" s="3" t="s">
        <v>76</v>
      </c>
      <c r="Q2729" s="3">
        <v>30</v>
      </c>
      <c r="R2729" s="3" t="s">
        <v>48</v>
      </c>
      <c r="S2729" s="10" t="s">
        <v>18</v>
      </c>
      <c r="T2729" s="10" t="s">
        <v>153</v>
      </c>
      <c r="U2729" s="38">
        <v>1713.78</v>
      </c>
      <c r="V2729" s="38">
        <v>2308.5</v>
      </c>
      <c r="W2729" s="38">
        <v>1385.1</v>
      </c>
      <c r="X2729" s="11" t="s">
        <v>317</v>
      </c>
      <c r="Y2729" s="12"/>
      <c r="Z2729" s="1">
        <v>0</v>
      </c>
      <c r="AA2729" s="9">
        <v>4546.8999999999996</v>
      </c>
      <c r="AB2729" s="9"/>
      <c r="AC2729" s="50"/>
      <c r="AD2729" s="50"/>
      <c r="AE2729" s="39">
        <v>4546.8999999999996</v>
      </c>
      <c r="AF2729" s="11">
        <f>IF(Z2729=2,AE2729*1.08,IF(AE2729&lt;=10,(AE2729*1.09),IF(AE2729&lt;=50,(10*1.09)+((AE2729-10)*1.08),IF(AE2729&lt;=100,(10*1.09)+((50-10)*1.08)+((AE2729-50)*1.07),IF(AE2729&lt;=200,(10*1.09)+((50-10)*1.08)+((100-50)*1.07)+((AE2729-100)*1.04),(10*1.09)+((50-10)*1.08)+((100-50)*1.07)+((200-100)*1.04)+((AE2729-200)*1.02))))))</f>
        <v>4645.4380000000001</v>
      </c>
      <c r="AG2729" s="11">
        <f>IF(Z2729=1,AF2729*1.08,IF(Z2729=4,AF2729*1.08,IF(Z2729=2,0,IF(AE2729&lt;=100,(AF2729*1.25),IF(AE2729&lt;=200,134.5+((AE2729-100)*1.04*1.16),255.14+((AE2729-200)*1.02*1.12))))))</f>
        <v>5221.0385600000009</v>
      </c>
      <c r="AH2729" s="11">
        <f>IF(Z2729=1,0,IF(Z2729=4,0,(AG2729*1.08)))</f>
        <v>5638.7216448000017</v>
      </c>
      <c r="AI2729" s="9">
        <f>TRUNC(AF2729,2)</f>
        <v>4645.43</v>
      </c>
      <c r="AJ2729" s="9">
        <f>TRUNC(AG2729,2)</f>
        <v>5221.03</v>
      </c>
      <c r="AK2729" s="9">
        <f>TRUNC(AH2729,2)</f>
        <v>5638.72</v>
      </c>
      <c r="AL2729" s="13">
        <v>44170</v>
      </c>
      <c r="AM2729" s="13">
        <v>44187</v>
      </c>
      <c r="AN2729" s="13" t="s">
        <v>6564</v>
      </c>
    </row>
    <row r="2730" spans="1:40" ht="57" customHeight="1" x14ac:dyDescent="0.25">
      <c r="A2730" s="1">
        <v>8699536220109</v>
      </c>
      <c r="B2730" s="1" t="s">
        <v>1712</v>
      </c>
      <c r="C2730" s="1" t="s">
        <v>1713</v>
      </c>
      <c r="D2730" s="2" t="s">
        <v>150</v>
      </c>
      <c r="E2730" s="3" t="s">
        <v>5731</v>
      </c>
      <c r="F2730" s="3">
        <v>0</v>
      </c>
      <c r="G2730" s="29">
        <v>5</v>
      </c>
      <c r="H2730" s="3">
        <v>1</v>
      </c>
      <c r="I2730" s="3"/>
      <c r="J2730" s="3"/>
      <c r="K2730" s="3"/>
      <c r="L2730" s="4" t="s">
        <v>1392</v>
      </c>
      <c r="M2730" s="4" t="s">
        <v>1389</v>
      </c>
      <c r="N2730" s="3" t="s">
        <v>5946</v>
      </c>
      <c r="O2730" s="3" t="s">
        <v>1715</v>
      </c>
      <c r="P2730" s="3" t="s">
        <v>76</v>
      </c>
      <c r="Q2730" s="3">
        <v>28</v>
      </c>
      <c r="R2730" s="3" t="s">
        <v>48</v>
      </c>
      <c r="S2730" s="10" t="s">
        <v>18</v>
      </c>
      <c r="T2730" s="10" t="s">
        <v>111</v>
      </c>
      <c r="U2730" s="38">
        <v>9.0399999999999991</v>
      </c>
      <c r="V2730" s="38">
        <v>15.07</v>
      </c>
      <c r="W2730" s="38">
        <v>9.0399999999999991</v>
      </c>
      <c r="X2730" s="11" t="s">
        <v>111</v>
      </c>
      <c r="Y2730" s="12"/>
      <c r="Z2730" s="1">
        <v>0</v>
      </c>
      <c r="AA2730" s="9">
        <v>34.479999999999997</v>
      </c>
      <c r="AB2730" s="9"/>
      <c r="AC2730" s="50"/>
      <c r="AD2730" s="50"/>
      <c r="AE2730" s="39">
        <v>34.479999999999997</v>
      </c>
      <c r="AF2730" s="11">
        <f>IF(Z2730=2,AE2730*1.08,IF(AE2730&lt;=10,(AE2730*1.09),IF(AE2730&lt;=50,(10*1.09)+((AE2730-10)*1.08),IF(AE2730&lt;=100,(10*1.09)+((50-10)*1.08)+((AE2730-50)*1.07),IF(AE2730&lt;=200,(10*1.09)+((50-10)*1.08)+((100-50)*1.07)+((AE2730-100)*1.04),(10*1.09)+((50-10)*1.08)+((100-50)*1.07)+((200-100)*1.04)+((AE2730-200)*1.02))))))</f>
        <v>37.3384</v>
      </c>
      <c r="AG2730" s="11">
        <f>IF(Z2730=1,AF2730*1.08,IF(Z2730=4,AF2730*1.08,IF(Z2730=2,0,IF(AE2730&lt;=100,(AF2730*1.25),IF(AE2730&lt;=200,134.5+((AE2730-100)*1.04*1.16),255.14+((AE2730-200)*1.02*1.12))))))</f>
        <v>46.673000000000002</v>
      </c>
      <c r="AH2730" s="11">
        <f>IF(Z2730=1,0,IF(Z2730=4,0,(AG2730*1.08)))</f>
        <v>50.406840000000003</v>
      </c>
      <c r="AI2730" s="9">
        <f>TRUNC(AF2730,2)</f>
        <v>37.33</v>
      </c>
      <c r="AJ2730" s="9">
        <f>TRUNC(AG2730,2)</f>
        <v>46.67</v>
      </c>
      <c r="AK2730" s="9">
        <f>TRUNC(AH2730,2)</f>
        <v>50.4</v>
      </c>
      <c r="AL2730" s="13">
        <v>44170</v>
      </c>
      <c r="AM2730" s="13">
        <v>44187</v>
      </c>
      <c r="AN2730" s="13" t="s">
        <v>6564</v>
      </c>
    </row>
    <row r="2731" spans="1:40" ht="57" customHeight="1" x14ac:dyDescent="0.25">
      <c r="A2731" s="1">
        <v>8699536220086</v>
      </c>
      <c r="B2731" s="1" t="s">
        <v>1712</v>
      </c>
      <c r="C2731" s="1" t="s">
        <v>1713</v>
      </c>
      <c r="D2731" s="2" t="s">
        <v>150</v>
      </c>
      <c r="E2731" s="3" t="s">
        <v>5731</v>
      </c>
      <c r="F2731" s="3">
        <v>0</v>
      </c>
      <c r="G2731" s="29">
        <v>5</v>
      </c>
      <c r="H2731" s="3">
        <v>1</v>
      </c>
      <c r="I2731" s="3"/>
      <c r="J2731" s="3"/>
      <c r="K2731" s="3"/>
      <c r="L2731" s="4" t="s">
        <v>1390</v>
      </c>
      <c r="M2731" s="4" t="s">
        <v>1389</v>
      </c>
      <c r="N2731" s="3" t="s">
        <v>5946</v>
      </c>
      <c r="O2731" s="3" t="s">
        <v>1726</v>
      </c>
      <c r="P2731" s="3" t="s">
        <v>76</v>
      </c>
      <c r="Q2731" s="3">
        <v>28</v>
      </c>
      <c r="R2731" s="3" t="s">
        <v>48</v>
      </c>
      <c r="S2731" s="10" t="s">
        <v>18</v>
      </c>
      <c r="T2731" s="3" t="s">
        <v>6532</v>
      </c>
      <c r="U2731" s="38">
        <v>8.5</v>
      </c>
      <c r="V2731" s="38">
        <v>14.17</v>
      </c>
      <c r="W2731" s="38">
        <v>8.5</v>
      </c>
      <c r="X2731" s="11" t="s">
        <v>111</v>
      </c>
      <c r="Y2731" s="12"/>
      <c r="Z2731" s="1">
        <v>0</v>
      </c>
      <c r="AA2731" s="9">
        <v>32.39</v>
      </c>
      <c r="AB2731" s="9"/>
      <c r="AC2731" s="50"/>
      <c r="AD2731" s="50"/>
      <c r="AE2731" s="39">
        <v>32.39</v>
      </c>
      <c r="AF2731" s="11">
        <f>IF(Z2731=2,AE2731*1.08,IF(AE2731&lt;=10,(AE2731*1.09),IF(AE2731&lt;=50,(10*1.09)+((AE2731-10)*1.08),IF(AE2731&lt;=100,(10*1.09)+((50-10)*1.08)+((AE2731-50)*1.07),IF(AE2731&lt;=200,(10*1.09)+((50-10)*1.08)+((100-50)*1.07)+((AE2731-100)*1.04),(10*1.09)+((50-10)*1.08)+((100-50)*1.07)+((200-100)*1.04)+((AE2731-200)*1.02))))))</f>
        <v>35.081200000000003</v>
      </c>
      <c r="AG2731" s="11">
        <f>IF(Z2731=1,AF2731*1.08,IF(Z2731=4,AF2731*1.08,IF(Z2731=2,0,IF(AE2731&lt;=100,(AF2731*1.25),IF(AE2731&lt;=200,134.5+((AE2731-100)*1.04*1.16),255.14+((AE2731-200)*1.02*1.12))))))</f>
        <v>43.851500000000001</v>
      </c>
      <c r="AH2731" s="11">
        <f>IF(Z2731=1,0,IF(Z2731=4,0,(AG2731*1.08)))</f>
        <v>47.359620000000007</v>
      </c>
      <c r="AI2731" s="9">
        <f>TRUNC(AF2731,2)</f>
        <v>35.08</v>
      </c>
      <c r="AJ2731" s="9">
        <f>TRUNC(AG2731,2)</f>
        <v>43.85</v>
      </c>
      <c r="AK2731" s="9">
        <f>TRUNC(AH2731,2)</f>
        <v>47.35</v>
      </c>
      <c r="AL2731" s="13">
        <v>44170</v>
      </c>
      <c r="AM2731" s="13">
        <v>44187</v>
      </c>
      <c r="AN2731" s="13" t="s">
        <v>6564</v>
      </c>
    </row>
    <row r="2732" spans="1:40" ht="57" customHeight="1" x14ac:dyDescent="0.25">
      <c r="A2732" s="1">
        <v>8699536220093</v>
      </c>
      <c r="B2732" s="1" t="s">
        <v>1712</v>
      </c>
      <c r="C2732" s="1" t="s">
        <v>1713</v>
      </c>
      <c r="D2732" s="2" t="s">
        <v>150</v>
      </c>
      <c r="E2732" s="3" t="s">
        <v>5731</v>
      </c>
      <c r="F2732" s="3">
        <v>0</v>
      </c>
      <c r="G2732" s="29">
        <v>5</v>
      </c>
      <c r="H2732" s="3">
        <v>1</v>
      </c>
      <c r="I2732" s="3"/>
      <c r="J2732" s="3"/>
      <c r="K2732" s="3"/>
      <c r="L2732" s="4" t="s">
        <v>1391</v>
      </c>
      <c r="M2732" s="4" t="s">
        <v>1389</v>
      </c>
      <c r="N2732" s="3" t="s">
        <v>5946</v>
      </c>
      <c r="O2732" s="3" t="s">
        <v>1728</v>
      </c>
      <c r="P2732" s="3" t="s">
        <v>76</v>
      </c>
      <c r="Q2732" s="3">
        <v>28</v>
      </c>
      <c r="R2732" s="3" t="s">
        <v>48</v>
      </c>
      <c r="S2732" s="10" t="s">
        <v>18</v>
      </c>
      <c r="T2732" s="3" t="s">
        <v>111</v>
      </c>
      <c r="U2732" s="38">
        <v>8.5</v>
      </c>
      <c r="V2732" s="38">
        <v>14.17</v>
      </c>
      <c r="W2732" s="38">
        <v>8.5</v>
      </c>
      <c r="X2732" s="3" t="s">
        <v>111</v>
      </c>
      <c r="Y2732" s="12"/>
      <c r="Z2732" s="1">
        <v>0</v>
      </c>
      <c r="AA2732" s="9">
        <v>32.39</v>
      </c>
      <c r="AB2732" s="9"/>
      <c r="AC2732" s="50"/>
      <c r="AD2732" s="50"/>
      <c r="AE2732" s="39">
        <v>32.39</v>
      </c>
      <c r="AF2732" s="11">
        <f>IF(Z2732=2,AE2732*1.08,IF(AE2732&lt;=10,(AE2732*1.09),IF(AE2732&lt;=50,(10*1.09)+((AE2732-10)*1.08),IF(AE2732&lt;=100,(10*1.09)+((50-10)*1.08)+((AE2732-50)*1.07),IF(AE2732&lt;=200,(10*1.09)+((50-10)*1.08)+((100-50)*1.07)+((AE2732-100)*1.04),(10*1.09)+((50-10)*1.08)+((100-50)*1.07)+((200-100)*1.04)+((AE2732-200)*1.02))))))</f>
        <v>35.081200000000003</v>
      </c>
      <c r="AG2732" s="11">
        <f>IF(Z2732=1,AF2732*1.08,IF(Z2732=4,AF2732*1.08,IF(Z2732=2,0,IF(AE2732&lt;=100,(AF2732*1.25),IF(AE2732&lt;=200,134.5+((AE2732-100)*1.04*1.16),255.14+((AE2732-200)*1.02*1.12))))))</f>
        <v>43.851500000000001</v>
      </c>
      <c r="AH2732" s="11">
        <f>IF(Z2732=1,0,IF(Z2732=4,0,(AG2732*1.08)))</f>
        <v>47.359620000000007</v>
      </c>
      <c r="AI2732" s="9">
        <f>TRUNC(AF2732,2)</f>
        <v>35.08</v>
      </c>
      <c r="AJ2732" s="9">
        <f>TRUNC(AG2732,2)</f>
        <v>43.85</v>
      </c>
      <c r="AK2732" s="9">
        <f>TRUNC(AH2732,2)</f>
        <v>47.35</v>
      </c>
      <c r="AL2732" s="13">
        <v>44170</v>
      </c>
      <c r="AM2732" s="13">
        <v>44187</v>
      </c>
      <c r="AN2732" s="13" t="s">
        <v>6564</v>
      </c>
    </row>
    <row r="2733" spans="1:40" ht="57" customHeight="1" x14ac:dyDescent="0.25">
      <c r="A2733" s="1">
        <v>8699569650041</v>
      </c>
      <c r="B2733" s="1" t="s">
        <v>1510</v>
      </c>
      <c r="C2733" s="1" t="s">
        <v>1511</v>
      </c>
      <c r="D2733" s="2" t="s">
        <v>150</v>
      </c>
      <c r="E2733" s="2" t="s">
        <v>5731</v>
      </c>
      <c r="F2733" s="3">
        <v>0</v>
      </c>
      <c r="G2733" s="2">
        <v>1</v>
      </c>
      <c r="H2733" s="3">
        <v>1</v>
      </c>
      <c r="I2733" s="3"/>
      <c r="J2733" s="3"/>
      <c r="K2733" s="3"/>
      <c r="L2733" s="4" t="s">
        <v>467</v>
      </c>
      <c r="M2733" s="4" t="s">
        <v>466</v>
      </c>
      <c r="N2733" s="3" t="s">
        <v>5981</v>
      </c>
      <c r="O2733" s="3">
        <v>5</v>
      </c>
      <c r="P2733" s="3" t="s">
        <v>209</v>
      </c>
      <c r="Q2733" s="3">
        <v>2.5</v>
      </c>
      <c r="R2733" s="3" t="s">
        <v>48</v>
      </c>
      <c r="S2733" s="10" t="s">
        <v>18</v>
      </c>
      <c r="T2733" s="3" t="s">
        <v>129</v>
      </c>
      <c r="U2733" s="38">
        <v>9.7899999999999991</v>
      </c>
      <c r="V2733" s="38">
        <v>17.95</v>
      </c>
      <c r="W2733" s="38">
        <v>9.7899999999999991</v>
      </c>
      <c r="X2733" s="11" t="s">
        <v>129</v>
      </c>
      <c r="Y2733" s="12"/>
      <c r="Z2733" s="1">
        <v>0</v>
      </c>
      <c r="AA2733" s="9">
        <v>33.159999999999997</v>
      </c>
      <c r="AB2733" s="9"/>
      <c r="AC2733" s="50"/>
      <c r="AD2733" s="50"/>
      <c r="AE2733" s="39">
        <v>33.159999999999997</v>
      </c>
      <c r="AF2733" s="11">
        <f>IF(Z2733=2,AE2733*1.08,IF(AE2733&lt;=10,(AE2733*1.09),IF(AE2733&lt;=50,(10*1.09)+((AE2733-10)*1.08),IF(AE2733&lt;=100,(10*1.09)+((50-10)*1.08)+((AE2733-50)*1.07),IF(AE2733&lt;=200,(10*1.09)+((50-10)*1.08)+((100-50)*1.07)+((AE2733-100)*1.04),(10*1.09)+((50-10)*1.08)+((100-50)*1.07)+((200-100)*1.04)+((AE2733-200)*1.02))))))</f>
        <v>35.912799999999997</v>
      </c>
      <c r="AG2733" s="11">
        <f>IF(Z2733=1,AF2733*1.08,IF(Z2733=4,AF2733*1.08,IF(Z2733=2,0,IF(AE2733&lt;=100,(AF2733*1.25),IF(AE2733&lt;=200,134.5+((AE2733-100)*1.04*1.16),255.14+((AE2733-200)*1.02*1.12))))))</f>
        <v>44.890999999999998</v>
      </c>
      <c r="AH2733" s="11">
        <f>IF(Z2733=1,0,IF(Z2733=4,0,(AG2733*1.08)))</f>
        <v>48.482280000000003</v>
      </c>
      <c r="AI2733" s="9">
        <f>TRUNC(AF2733,2)</f>
        <v>35.909999999999997</v>
      </c>
      <c r="AJ2733" s="9">
        <f>TRUNC(AG2733,2)</f>
        <v>44.89</v>
      </c>
      <c r="AK2733" s="9">
        <f>TRUNC(AH2733,2)</f>
        <v>48.48</v>
      </c>
      <c r="AL2733" s="13">
        <v>44170</v>
      </c>
      <c r="AM2733" s="13">
        <v>44187</v>
      </c>
      <c r="AN2733" s="13" t="s">
        <v>6564</v>
      </c>
    </row>
    <row r="2734" spans="1:40" ht="57" customHeight="1" x14ac:dyDescent="0.25">
      <c r="A2734" s="1">
        <v>8699569650034</v>
      </c>
      <c r="B2734" s="1" t="s">
        <v>1510</v>
      </c>
      <c r="C2734" s="1" t="s">
        <v>1511</v>
      </c>
      <c r="D2734" s="2" t="s">
        <v>150</v>
      </c>
      <c r="E2734" s="2" t="s">
        <v>5731</v>
      </c>
      <c r="F2734" s="3">
        <v>0</v>
      </c>
      <c r="G2734" s="2">
        <v>5</v>
      </c>
      <c r="H2734" s="3">
        <v>1</v>
      </c>
      <c r="I2734" s="3"/>
      <c r="J2734" s="3"/>
      <c r="K2734" s="3"/>
      <c r="L2734" s="4" t="s">
        <v>468</v>
      </c>
      <c r="M2734" s="4" t="s">
        <v>466</v>
      </c>
      <c r="N2734" s="3" t="s">
        <v>5981</v>
      </c>
      <c r="O2734" s="3">
        <v>5</v>
      </c>
      <c r="P2734" s="3" t="s">
        <v>209</v>
      </c>
      <c r="Q2734" s="3">
        <v>5</v>
      </c>
      <c r="R2734" s="3" t="s">
        <v>48</v>
      </c>
      <c r="S2734" s="10" t="s">
        <v>18</v>
      </c>
      <c r="T2734" s="3" t="s">
        <v>129</v>
      </c>
      <c r="U2734" s="38">
        <v>19.579999999999998</v>
      </c>
      <c r="V2734" s="38">
        <v>23.5</v>
      </c>
      <c r="W2734" s="38">
        <v>14.1</v>
      </c>
      <c r="X2734" s="11" t="s">
        <v>129</v>
      </c>
      <c r="Y2734" s="12"/>
      <c r="Z2734" s="1">
        <v>0</v>
      </c>
      <c r="AA2734" s="9">
        <v>53.79</v>
      </c>
      <c r="AB2734" s="9"/>
      <c r="AC2734" s="50"/>
      <c r="AD2734" s="50"/>
      <c r="AE2734" s="39">
        <v>53.79</v>
      </c>
      <c r="AF2734" s="11">
        <f>IF(Z2734=2,AE2734*1.08,IF(AE2734&lt;=10,(AE2734*1.09),IF(AE2734&lt;=50,(10*1.09)+((AE2734-10)*1.08),IF(AE2734&lt;=100,(10*1.09)+((50-10)*1.08)+((AE2734-50)*1.07),IF(AE2734&lt;=200,(10*1.09)+((50-10)*1.08)+((100-50)*1.07)+((AE2734-100)*1.04),(10*1.09)+((50-10)*1.08)+((100-50)*1.07)+((200-100)*1.04)+((AE2734-200)*1.02))))))</f>
        <v>58.155299999999997</v>
      </c>
      <c r="AG2734" s="11">
        <f>IF(Z2734=1,AF2734*1.08,IF(Z2734=4,AF2734*1.08,IF(Z2734=2,0,IF(AE2734&lt;=100,(AF2734*1.25),IF(AE2734&lt;=200,134.5+((AE2734-100)*1.04*1.16),255.14+((AE2734-200)*1.02*1.12))))))</f>
        <v>72.694125</v>
      </c>
      <c r="AH2734" s="11">
        <f>IF(Z2734=1,0,IF(Z2734=4,0,(AG2734*1.08)))</f>
        <v>78.509655000000009</v>
      </c>
      <c r="AI2734" s="9">
        <f>TRUNC(AF2734,2)</f>
        <v>58.15</v>
      </c>
      <c r="AJ2734" s="9">
        <f>TRUNC(AG2734,2)</f>
        <v>72.69</v>
      </c>
      <c r="AK2734" s="9">
        <f>TRUNC(AH2734,2)</f>
        <v>78.5</v>
      </c>
      <c r="AL2734" s="13">
        <v>44170</v>
      </c>
      <c r="AM2734" s="13">
        <v>44187</v>
      </c>
      <c r="AN2734" s="13" t="s">
        <v>6564</v>
      </c>
    </row>
    <row r="2735" spans="1:40" ht="57" customHeight="1" x14ac:dyDescent="0.25">
      <c r="A2735" s="1">
        <v>8699606276142</v>
      </c>
      <c r="B2735" s="1" t="s">
        <v>4825</v>
      </c>
      <c r="C2735" s="1" t="s">
        <v>4826</v>
      </c>
      <c r="D2735" s="2" t="s">
        <v>150</v>
      </c>
      <c r="E2735" s="3" t="s">
        <v>5731</v>
      </c>
      <c r="F2735" s="3">
        <v>0</v>
      </c>
      <c r="G2735" s="2">
        <v>1</v>
      </c>
      <c r="H2735" s="3">
        <v>1</v>
      </c>
      <c r="I2735" s="3"/>
      <c r="J2735" s="3"/>
      <c r="K2735" s="3"/>
      <c r="L2735" s="4" t="s">
        <v>5529</v>
      </c>
      <c r="M2735" s="4" t="s">
        <v>4828</v>
      </c>
      <c r="N2735" s="3" t="s">
        <v>5948</v>
      </c>
      <c r="O2735" s="3">
        <v>100</v>
      </c>
      <c r="P2735" s="3" t="s">
        <v>76</v>
      </c>
      <c r="Q2735" s="3">
        <v>1</v>
      </c>
      <c r="R2735" s="3" t="s">
        <v>48</v>
      </c>
      <c r="S2735" s="10" t="s">
        <v>18</v>
      </c>
      <c r="T2735" s="3" t="s">
        <v>3272</v>
      </c>
      <c r="U2735" s="38">
        <v>294.64</v>
      </c>
      <c r="V2735" s="38">
        <v>316.26</v>
      </c>
      <c r="W2735" s="38">
        <v>189.75</v>
      </c>
      <c r="X2735" s="11" t="s">
        <v>153</v>
      </c>
      <c r="Y2735" s="12"/>
      <c r="Z2735" s="1">
        <v>0</v>
      </c>
      <c r="AA2735" s="9">
        <v>723.98</v>
      </c>
      <c r="AB2735" s="9"/>
      <c r="AC2735" s="50"/>
      <c r="AD2735" s="50"/>
      <c r="AE2735" s="39">
        <v>723.98</v>
      </c>
      <c r="AF2735" s="11">
        <f>IF(Z2735=2,AE2735*1.08,IF(AE2735&lt;=10,(AE2735*1.09),IF(AE2735&lt;=50,(10*1.09)+((AE2735-10)*1.08),IF(AE2735&lt;=100,(10*1.09)+((50-10)*1.08)+((AE2735-50)*1.07),IF(AE2735&lt;=200,(10*1.09)+((50-10)*1.08)+((100-50)*1.07)+((AE2735-100)*1.04),(10*1.09)+((50-10)*1.08)+((100-50)*1.07)+((200-100)*1.04)+((AE2735-200)*1.02))))))</f>
        <v>746.05960000000005</v>
      </c>
      <c r="AG2735" s="11">
        <f>IF(Z2735=1,AF2735*1.08,IF(Z2735=4,AF2735*1.08,IF(Z2735=2,0,IF(AE2735&lt;=100,(AF2735*1.25),IF(AE2735&lt;=200,134.5+((AE2735-100)*1.04*1.16),255.14+((AE2735-200)*1.02*1.12))))))</f>
        <v>853.73475200000007</v>
      </c>
      <c r="AH2735" s="11">
        <f>IF(Z2735=1,0,IF(Z2735=4,0,(AG2735*1.08)))</f>
        <v>922.03353216000016</v>
      </c>
      <c r="AI2735" s="9">
        <f>TRUNC(AF2735,2)</f>
        <v>746.05</v>
      </c>
      <c r="AJ2735" s="9">
        <f>TRUNC(AG2735,2)</f>
        <v>853.73</v>
      </c>
      <c r="AK2735" s="9">
        <f>TRUNC(AH2735,2)</f>
        <v>922.03</v>
      </c>
      <c r="AL2735" s="13">
        <v>44170</v>
      </c>
      <c r="AM2735" s="13">
        <v>44187</v>
      </c>
      <c r="AN2735" s="13" t="s">
        <v>6564</v>
      </c>
    </row>
    <row r="2736" spans="1:40" ht="57" customHeight="1" x14ac:dyDescent="0.25">
      <c r="A2736" s="1">
        <v>8699828270300</v>
      </c>
      <c r="B2736" s="1" t="s">
        <v>4825</v>
      </c>
      <c r="C2736" s="1" t="s">
        <v>4826</v>
      </c>
      <c r="D2736" s="2" t="s">
        <v>150</v>
      </c>
      <c r="E2736" s="3" t="s">
        <v>5731</v>
      </c>
      <c r="F2736" s="3">
        <v>0</v>
      </c>
      <c r="G2736" s="2">
        <v>1</v>
      </c>
      <c r="H2736" s="3">
        <v>1</v>
      </c>
      <c r="I2736" s="3"/>
      <c r="J2736" s="3"/>
      <c r="K2736" s="3"/>
      <c r="L2736" s="4" t="s">
        <v>6349</v>
      </c>
      <c r="M2736" s="4" t="s">
        <v>4828</v>
      </c>
      <c r="N2736" s="3" t="s">
        <v>5953</v>
      </c>
      <c r="O2736" s="3">
        <v>100</v>
      </c>
      <c r="P2736" s="3" t="s">
        <v>76</v>
      </c>
      <c r="Q2736" s="3">
        <v>1</v>
      </c>
      <c r="R2736" s="3" t="s">
        <v>48</v>
      </c>
      <c r="S2736" s="10" t="s">
        <v>18</v>
      </c>
      <c r="T2736" s="3" t="s">
        <v>3272</v>
      </c>
      <c r="U2736" s="38">
        <v>294.64</v>
      </c>
      <c r="V2736" s="38">
        <v>316.26</v>
      </c>
      <c r="W2736" s="38">
        <v>189.75</v>
      </c>
      <c r="X2736" s="11" t="s">
        <v>153</v>
      </c>
      <c r="Y2736" s="12"/>
      <c r="Z2736" s="1">
        <v>0</v>
      </c>
      <c r="AA2736" s="9">
        <v>644.55999999999995</v>
      </c>
      <c r="AB2736" s="9"/>
      <c r="AC2736" s="50"/>
      <c r="AD2736" s="50"/>
      <c r="AE2736" s="39">
        <v>644.55999999999995</v>
      </c>
      <c r="AF2736" s="11">
        <f>IF(Z2736=2,AE2736*1.08,IF(AE2736&lt;=10,(AE2736*1.09),IF(AE2736&lt;=50,(10*1.09)+((AE2736-10)*1.08),IF(AE2736&lt;=100,(10*1.09)+((50-10)*1.08)+((AE2736-50)*1.07),IF(AE2736&lt;=200,(10*1.09)+((50-10)*1.08)+((100-50)*1.07)+((AE2736-100)*1.04),(10*1.09)+((50-10)*1.08)+((100-50)*1.07)+((200-100)*1.04)+((AE2736-200)*1.02))))))</f>
        <v>665.05119999999999</v>
      </c>
      <c r="AG2736" s="11">
        <f>IF(Z2736=1,AF2736*1.08,IF(Z2736=4,AF2736*1.08,IF(Z2736=2,0,IF(AE2736&lt;=100,(AF2736*1.25),IF(AE2736&lt;=200,134.5+((AE2736-100)*1.04*1.16),255.14+((AE2736-200)*1.02*1.12))))))</f>
        <v>763.00534399999992</v>
      </c>
      <c r="AH2736" s="11">
        <f>IF(Z2736=1,0,IF(Z2736=4,0,(AG2736*1.08)))</f>
        <v>824.04577152000002</v>
      </c>
      <c r="AI2736" s="9">
        <f>TRUNC(AF2736,2)</f>
        <v>665.05</v>
      </c>
      <c r="AJ2736" s="9">
        <f>TRUNC(AG2736,2)</f>
        <v>763</v>
      </c>
      <c r="AK2736" s="9">
        <f>TRUNC(AH2736,2)</f>
        <v>824.04</v>
      </c>
      <c r="AL2736" s="13">
        <v>44170</v>
      </c>
      <c r="AM2736" s="13">
        <v>44187</v>
      </c>
      <c r="AN2736" s="13" t="s">
        <v>6564</v>
      </c>
    </row>
    <row r="2737" spans="1:40" ht="57" customHeight="1" x14ac:dyDescent="0.25">
      <c r="A2737" s="1">
        <v>8699606276869</v>
      </c>
      <c r="B2737" s="1" t="s">
        <v>4825</v>
      </c>
      <c r="C2737" s="1" t="s">
        <v>4826</v>
      </c>
      <c r="D2737" s="2" t="s">
        <v>150</v>
      </c>
      <c r="E2737" s="3" t="s">
        <v>5731</v>
      </c>
      <c r="F2737" s="3">
        <v>0</v>
      </c>
      <c r="G2737" s="2">
        <v>1</v>
      </c>
      <c r="H2737" s="3">
        <v>1</v>
      </c>
      <c r="I2737" s="3"/>
      <c r="J2737" s="3"/>
      <c r="K2737" s="3"/>
      <c r="L2737" s="4" t="s">
        <v>5588</v>
      </c>
      <c r="M2737" s="4" t="s">
        <v>4828</v>
      </c>
      <c r="N2737" s="3" t="s">
        <v>5948</v>
      </c>
      <c r="O2737" s="3">
        <v>100</v>
      </c>
      <c r="P2737" s="3" t="s">
        <v>76</v>
      </c>
      <c r="Q2737" s="3">
        <v>1</v>
      </c>
      <c r="R2737" s="3" t="s">
        <v>48</v>
      </c>
      <c r="S2737" s="10" t="s">
        <v>18</v>
      </c>
      <c r="T2737" s="3" t="s">
        <v>3272</v>
      </c>
      <c r="U2737" s="38">
        <v>294.64</v>
      </c>
      <c r="V2737" s="38">
        <v>316.26</v>
      </c>
      <c r="W2737" s="38">
        <v>189.75</v>
      </c>
      <c r="X2737" s="11" t="s">
        <v>153</v>
      </c>
      <c r="Y2737" s="12"/>
      <c r="Z2737" s="1">
        <v>0</v>
      </c>
      <c r="AA2737" s="9">
        <v>723.98</v>
      </c>
      <c r="AB2737" s="9"/>
      <c r="AC2737" s="50"/>
      <c r="AD2737" s="50"/>
      <c r="AE2737" s="39">
        <v>723.98</v>
      </c>
      <c r="AF2737" s="11">
        <f>IF(Z2737=2,AE2737*1.08,IF(AE2737&lt;=10,(AE2737*1.09),IF(AE2737&lt;=50,(10*1.09)+((AE2737-10)*1.08),IF(AE2737&lt;=100,(10*1.09)+((50-10)*1.08)+((AE2737-50)*1.07),IF(AE2737&lt;=200,(10*1.09)+((50-10)*1.08)+((100-50)*1.07)+((AE2737-100)*1.04),(10*1.09)+((50-10)*1.08)+((100-50)*1.07)+((200-100)*1.04)+((AE2737-200)*1.02))))))</f>
        <v>746.05960000000005</v>
      </c>
      <c r="AG2737" s="11">
        <f>IF(Z2737=1,AF2737*1.08,IF(Z2737=4,AF2737*1.08,IF(Z2737=2,0,IF(AE2737&lt;=100,(AF2737*1.25),IF(AE2737&lt;=200,134.5+((AE2737-100)*1.04*1.16),255.14+((AE2737-200)*1.02*1.12))))))</f>
        <v>853.73475200000007</v>
      </c>
      <c r="AH2737" s="11">
        <f>IF(Z2737=1,0,IF(Z2737=4,0,(AG2737*1.08)))</f>
        <v>922.03353216000016</v>
      </c>
      <c r="AI2737" s="9">
        <f>TRUNC(AF2737,2)</f>
        <v>746.05</v>
      </c>
      <c r="AJ2737" s="9">
        <f>TRUNC(AG2737,2)</f>
        <v>853.73</v>
      </c>
      <c r="AK2737" s="9">
        <f>TRUNC(AH2737,2)</f>
        <v>922.03</v>
      </c>
      <c r="AL2737" s="13">
        <v>44170</v>
      </c>
      <c r="AM2737" s="13">
        <v>44187</v>
      </c>
      <c r="AN2737" s="13" t="s">
        <v>6564</v>
      </c>
    </row>
    <row r="2738" spans="1:40" ht="57" customHeight="1" x14ac:dyDescent="0.25">
      <c r="A2738" s="1">
        <v>8699540016613</v>
      </c>
      <c r="B2738" s="1" t="s">
        <v>948</v>
      </c>
      <c r="C2738" s="1" t="s">
        <v>949</v>
      </c>
      <c r="D2738" s="2" t="s">
        <v>150</v>
      </c>
      <c r="E2738" s="3" t="s">
        <v>5731</v>
      </c>
      <c r="F2738" s="3">
        <v>0</v>
      </c>
      <c r="G2738" s="2">
        <v>1</v>
      </c>
      <c r="H2738" s="3">
        <v>1</v>
      </c>
      <c r="I2738" s="3"/>
      <c r="J2738" s="3"/>
      <c r="K2738" s="3"/>
      <c r="L2738" s="4" t="s">
        <v>1802</v>
      </c>
      <c r="M2738" s="4" t="s">
        <v>301</v>
      </c>
      <c r="N2738" s="3" t="s">
        <v>5927</v>
      </c>
      <c r="O2738" s="3">
        <v>5</v>
      </c>
      <c r="P2738" s="3" t="s">
        <v>76</v>
      </c>
      <c r="Q2738" s="3">
        <v>28</v>
      </c>
      <c r="R2738" s="3" t="s">
        <v>48</v>
      </c>
      <c r="S2738" s="10" t="s">
        <v>18</v>
      </c>
      <c r="T2738" s="10" t="s">
        <v>111</v>
      </c>
      <c r="U2738" s="38">
        <v>18.05</v>
      </c>
      <c r="V2738" s="38">
        <v>79.790000000000006</v>
      </c>
      <c r="W2738" s="38">
        <v>18.05</v>
      </c>
      <c r="X2738" s="10" t="s">
        <v>111</v>
      </c>
      <c r="Y2738" s="12"/>
      <c r="Z2738" s="1">
        <v>0</v>
      </c>
      <c r="AA2738" s="9">
        <v>42.87</v>
      </c>
      <c r="AB2738" s="9"/>
      <c r="AC2738" s="50"/>
      <c r="AD2738" s="50"/>
      <c r="AE2738" s="39">
        <v>42.87</v>
      </c>
      <c r="AF2738" s="11">
        <f>IF(Z2738=2,AE2738*1.08,IF(AE2738&lt;=10,(AE2738*1.09),IF(AE2738&lt;=50,(10*1.09)+((AE2738-10)*1.08),IF(AE2738&lt;=100,(10*1.09)+((50-10)*1.08)+((AE2738-50)*1.07),IF(AE2738&lt;=200,(10*1.09)+((50-10)*1.08)+((100-50)*1.07)+((AE2738-100)*1.04),(10*1.09)+((50-10)*1.08)+((100-50)*1.07)+((200-100)*1.04)+((AE2738-200)*1.02))))))</f>
        <v>46.3996</v>
      </c>
      <c r="AG2738" s="11">
        <f>IF(Z2738=1,AF2738*1.08,IF(Z2738=4,AF2738*1.08,IF(Z2738=2,0,IF(AE2738&lt;=100,(AF2738*1.25),IF(AE2738&lt;=200,134.5+((AE2738-100)*1.04*1.16),255.14+((AE2738-200)*1.02*1.12))))))</f>
        <v>57.999499999999998</v>
      </c>
      <c r="AH2738" s="11">
        <f>IF(Z2738=1,0,IF(Z2738=4,0,(AG2738*1.08)))</f>
        <v>62.63946</v>
      </c>
      <c r="AI2738" s="9">
        <f>TRUNC(AF2738,2)</f>
        <v>46.39</v>
      </c>
      <c r="AJ2738" s="9">
        <f>TRUNC(AG2738,2)</f>
        <v>57.99</v>
      </c>
      <c r="AK2738" s="9">
        <f>TRUNC(AH2738,2)</f>
        <v>62.63</v>
      </c>
      <c r="AL2738" s="13">
        <v>44170</v>
      </c>
      <c r="AM2738" s="13">
        <v>44187</v>
      </c>
      <c r="AN2738" s="13" t="s">
        <v>6564</v>
      </c>
    </row>
    <row r="2739" spans="1:40" ht="57" customHeight="1" x14ac:dyDescent="0.25">
      <c r="A2739" s="1">
        <v>8699502013858</v>
      </c>
      <c r="B2739" s="1" t="s">
        <v>948</v>
      </c>
      <c r="C2739" s="1" t="s">
        <v>949</v>
      </c>
      <c r="D2739" s="2" t="s">
        <v>150</v>
      </c>
      <c r="E2739" s="3" t="s">
        <v>5731</v>
      </c>
      <c r="F2739" s="3">
        <v>0</v>
      </c>
      <c r="G2739" s="2">
        <v>1</v>
      </c>
      <c r="H2739" s="3">
        <v>1</v>
      </c>
      <c r="I2739" s="3"/>
      <c r="J2739" s="3"/>
      <c r="K2739" s="3"/>
      <c r="L2739" s="4" t="s">
        <v>1808</v>
      </c>
      <c r="M2739" s="4" t="s">
        <v>301</v>
      </c>
      <c r="N2739" s="3" t="s">
        <v>5985</v>
      </c>
      <c r="O2739" s="3">
        <v>5</v>
      </c>
      <c r="P2739" s="3" t="s">
        <v>76</v>
      </c>
      <c r="Q2739" s="3">
        <v>28</v>
      </c>
      <c r="R2739" s="3" t="s">
        <v>48</v>
      </c>
      <c r="S2739" s="10" t="s">
        <v>18</v>
      </c>
      <c r="T2739" s="10" t="s">
        <v>111</v>
      </c>
      <c r="U2739" s="38">
        <v>18.05</v>
      </c>
      <c r="V2739" s="38">
        <v>79.790000000000006</v>
      </c>
      <c r="W2739" s="38">
        <v>18.05</v>
      </c>
      <c r="X2739" s="10" t="s">
        <v>111</v>
      </c>
      <c r="Y2739" s="12"/>
      <c r="Z2739" s="1">
        <v>0</v>
      </c>
      <c r="AA2739" s="9">
        <v>42.87</v>
      </c>
      <c r="AB2739" s="9"/>
      <c r="AC2739" s="50"/>
      <c r="AD2739" s="50"/>
      <c r="AE2739" s="39">
        <v>42.87</v>
      </c>
      <c r="AF2739" s="11">
        <f>IF(Z2739=2,AE2739*1.08,IF(AE2739&lt;=10,(AE2739*1.09),IF(AE2739&lt;=50,(10*1.09)+((AE2739-10)*1.08),IF(AE2739&lt;=100,(10*1.09)+((50-10)*1.08)+((AE2739-50)*1.07),IF(AE2739&lt;=200,(10*1.09)+((50-10)*1.08)+((100-50)*1.07)+((AE2739-100)*1.04),(10*1.09)+((50-10)*1.08)+((100-50)*1.07)+((200-100)*1.04)+((AE2739-200)*1.02))))))</f>
        <v>46.3996</v>
      </c>
      <c r="AG2739" s="11">
        <f>IF(Z2739=1,AF2739*1.08,IF(Z2739=4,AF2739*1.08,IF(Z2739=2,0,IF(AE2739&lt;=100,(AF2739*1.25),IF(AE2739&lt;=200,134.5+((AE2739-100)*1.04*1.16),255.14+((AE2739-200)*1.02*1.12))))))</f>
        <v>57.999499999999998</v>
      </c>
      <c r="AH2739" s="11">
        <f>IF(Z2739=1,0,IF(Z2739=4,0,(AG2739*1.08)))</f>
        <v>62.63946</v>
      </c>
      <c r="AI2739" s="9">
        <f>TRUNC(AF2739,2)</f>
        <v>46.39</v>
      </c>
      <c r="AJ2739" s="9">
        <f>TRUNC(AG2739,2)</f>
        <v>57.99</v>
      </c>
      <c r="AK2739" s="9">
        <f>TRUNC(AH2739,2)</f>
        <v>62.63</v>
      </c>
      <c r="AL2739" s="13">
        <v>44170</v>
      </c>
      <c r="AM2739" s="13">
        <v>44187</v>
      </c>
      <c r="AN2739" s="13" t="s">
        <v>6564</v>
      </c>
    </row>
    <row r="2740" spans="1:40" ht="57" customHeight="1" x14ac:dyDescent="0.25">
      <c r="A2740" s="1">
        <v>8699543010977</v>
      </c>
      <c r="B2740" s="1" t="s">
        <v>948</v>
      </c>
      <c r="C2740" s="1" t="s">
        <v>949</v>
      </c>
      <c r="D2740" s="2" t="s">
        <v>150</v>
      </c>
      <c r="E2740" s="3" t="s">
        <v>5731</v>
      </c>
      <c r="F2740" s="3">
        <v>0</v>
      </c>
      <c r="G2740" s="29">
        <v>7</v>
      </c>
      <c r="H2740" s="3">
        <v>1</v>
      </c>
      <c r="I2740" s="3"/>
      <c r="J2740" s="3"/>
      <c r="K2740" s="3"/>
      <c r="L2740" s="4" t="s">
        <v>4834</v>
      </c>
      <c r="M2740" s="4" t="s">
        <v>301</v>
      </c>
      <c r="N2740" s="3" t="s">
        <v>5995</v>
      </c>
      <c r="O2740" s="3">
        <v>5</v>
      </c>
      <c r="P2740" s="3" t="s">
        <v>76</v>
      </c>
      <c r="Q2740" s="3">
        <v>28</v>
      </c>
      <c r="R2740" s="3" t="s">
        <v>48</v>
      </c>
      <c r="S2740" s="10" t="s">
        <v>18</v>
      </c>
      <c r="T2740" s="10" t="s">
        <v>111</v>
      </c>
      <c r="U2740" s="38">
        <v>18.05</v>
      </c>
      <c r="V2740" s="38">
        <v>79.790000000000006</v>
      </c>
      <c r="W2740" s="38">
        <v>18.05</v>
      </c>
      <c r="X2740" s="10" t="s">
        <v>111</v>
      </c>
      <c r="Y2740" s="12"/>
      <c r="Z2740" s="1">
        <v>0</v>
      </c>
      <c r="AA2740" s="9">
        <v>44.74</v>
      </c>
      <c r="AB2740" s="9"/>
      <c r="AC2740" s="50"/>
      <c r="AD2740" s="50"/>
      <c r="AE2740" s="39">
        <v>44.74</v>
      </c>
      <c r="AF2740" s="11">
        <f>IF(Z2740=2,AE2740*1.08,IF(AE2740&lt;=10,(AE2740*1.09),IF(AE2740&lt;=50,(10*1.09)+((AE2740-10)*1.08),IF(AE2740&lt;=100,(10*1.09)+((50-10)*1.08)+((AE2740-50)*1.07),IF(AE2740&lt;=200,(10*1.09)+((50-10)*1.08)+((100-50)*1.07)+((AE2740-100)*1.04),(10*1.09)+((50-10)*1.08)+((100-50)*1.07)+((200-100)*1.04)+((AE2740-200)*1.02))))))</f>
        <v>48.419200000000004</v>
      </c>
      <c r="AG2740" s="11">
        <f>IF(Z2740=1,AF2740*1.08,IF(Z2740=4,AF2740*1.08,IF(Z2740=2,0,IF(AE2740&lt;=100,(AF2740*1.25),IF(AE2740&lt;=200,134.5+((AE2740-100)*1.04*1.16),255.14+((AE2740-200)*1.02*1.12))))))</f>
        <v>60.524000000000001</v>
      </c>
      <c r="AH2740" s="11">
        <f>IF(Z2740=1,0,IF(Z2740=4,0,(AG2740*1.08)))</f>
        <v>65.365920000000003</v>
      </c>
      <c r="AI2740" s="9">
        <f>TRUNC(AF2740,2)</f>
        <v>48.41</v>
      </c>
      <c r="AJ2740" s="9">
        <f>TRUNC(AG2740,2)</f>
        <v>60.52</v>
      </c>
      <c r="AK2740" s="9">
        <f>TRUNC(AH2740,2)</f>
        <v>65.36</v>
      </c>
      <c r="AL2740" s="13">
        <v>44170</v>
      </c>
      <c r="AM2740" s="13">
        <v>44187</v>
      </c>
      <c r="AN2740" s="13" t="s">
        <v>6564</v>
      </c>
    </row>
    <row r="2741" spans="1:40" ht="57" customHeight="1" x14ac:dyDescent="0.25">
      <c r="A2741" s="1">
        <v>8680833010111</v>
      </c>
      <c r="B2741" s="1" t="s">
        <v>948</v>
      </c>
      <c r="C2741" s="1" t="s">
        <v>949</v>
      </c>
      <c r="D2741" s="2" t="s">
        <v>150</v>
      </c>
      <c r="E2741" s="3" t="s">
        <v>5731</v>
      </c>
      <c r="F2741" s="3">
        <v>0</v>
      </c>
      <c r="G2741" s="2">
        <v>1</v>
      </c>
      <c r="H2741" s="3">
        <v>1</v>
      </c>
      <c r="I2741" s="3"/>
      <c r="J2741" s="3"/>
      <c r="K2741" s="3"/>
      <c r="L2741" s="4" t="s">
        <v>1364</v>
      </c>
      <c r="M2741" s="4" t="s">
        <v>301</v>
      </c>
      <c r="N2741" s="3" t="s">
        <v>6020</v>
      </c>
      <c r="O2741" s="3">
        <v>5</v>
      </c>
      <c r="P2741" s="3" t="s">
        <v>76</v>
      </c>
      <c r="Q2741" s="3">
        <v>28</v>
      </c>
      <c r="R2741" s="3" t="s">
        <v>48</v>
      </c>
      <c r="S2741" s="10" t="s">
        <v>18</v>
      </c>
      <c r="T2741" s="10" t="s">
        <v>111</v>
      </c>
      <c r="U2741" s="38">
        <v>18.05</v>
      </c>
      <c r="V2741" s="38">
        <v>79.790000000000006</v>
      </c>
      <c r="W2741" s="38">
        <v>18.05</v>
      </c>
      <c r="X2741" s="10" t="s">
        <v>111</v>
      </c>
      <c r="Y2741" s="12"/>
      <c r="Z2741" s="1">
        <v>0</v>
      </c>
      <c r="AA2741" s="9">
        <v>42.87</v>
      </c>
      <c r="AB2741" s="9"/>
      <c r="AC2741" s="50"/>
      <c r="AD2741" s="50"/>
      <c r="AE2741" s="39">
        <v>42.87</v>
      </c>
      <c r="AF2741" s="11">
        <f>IF(Z2741=2,AE2741*1.08,IF(AE2741&lt;=10,(AE2741*1.09),IF(AE2741&lt;=50,(10*1.09)+((AE2741-10)*1.08),IF(AE2741&lt;=100,(10*1.09)+((50-10)*1.08)+((AE2741-50)*1.07),IF(AE2741&lt;=200,(10*1.09)+((50-10)*1.08)+((100-50)*1.07)+((AE2741-100)*1.04),(10*1.09)+((50-10)*1.08)+((100-50)*1.07)+((200-100)*1.04)+((AE2741-200)*1.02))))))</f>
        <v>46.3996</v>
      </c>
      <c r="AG2741" s="11">
        <f>IF(Z2741=1,AF2741*1.08,IF(Z2741=4,AF2741*1.08,IF(Z2741=2,0,IF(AE2741&lt;=100,(AF2741*1.25),IF(AE2741&lt;=200,134.5+((AE2741-100)*1.04*1.16),255.14+((AE2741-200)*1.02*1.12))))))</f>
        <v>57.999499999999998</v>
      </c>
      <c r="AH2741" s="11">
        <f>IF(Z2741=1,0,IF(Z2741=4,0,(AG2741*1.08)))</f>
        <v>62.63946</v>
      </c>
      <c r="AI2741" s="9">
        <f>TRUNC(AF2741,2)</f>
        <v>46.39</v>
      </c>
      <c r="AJ2741" s="9">
        <f>TRUNC(AG2741,2)</f>
        <v>57.99</v>
      </c>
      <c r="AK2741" s="9">
        <f>TRUNC(AH2741,2)</f>
        <v>62.63</v>
      </c>
      <c r="AL2741" s="13">
        <v>44170</v>
      </c>
      <c r="AM2741" s="13">
        <v>44187</v>
      </c>
      <c r="AN2741" s="13" t="s">
        <v>6564</v>
      </c>
    </row>
    <row r="2742" spans="1:40" ht="57" customHeight="1" x14ac:dyDescent="0.25">
      <c r="A2742" s="1">
        <v>8699536011615</v>
      </c>
      <c r="B2742" s="1" t="s">
        <v>948</v>
      </c>
      <c r="C2742" s="1" t="s">
        <v>949</v>
      </c>
      <c r="D2742" s="2" t="s">
        <v>150</v>
      </c>
      <c r="E2742" s="3" t="s">
        <v>5731</v>
      </c>
      <c r="F2742" s="3">
        <v>0</v>
      </c>
      <c r="G2742" s="2">
        <v>1</v>
      </c>
      <c r="H2742" s="3">
        <v>1</v>
      </c>
      <c r="I2742" s="3"/>
      <c r="J2742" s="3"/>
      <c r="K2742" s="3"/>
      <c r="L2742" s="4" t="s">
        <v>1364</v>
      </c>
      <c r="M2742" s="4" t="s">
        <v>301</v>
      </c>
      <c r="N2742" s="3" t="s">
        <v>5946</v>
      </c>
      <c r="O2742" s="3">
        <v>5</v>
      </c>
      <c r="P2742" s="3" t="s">
        <v>76</v>
      </c>
      <c r="Q2742" s="3">
        <v>28</v>
      </c>
      <c r="R2742" s="3" t="s">
        <v>48</v>
      </c>
      <c r="S2742" s="10" t="s">
        <v>18</v>
      </c>
      <c r="T2742" s="10" t="s">
        <v>111</v>
      </c>
      <c r="U2742" s="38">
        <v>18.05</v>
      </c>
      <c r="V2742" s="38">
        <v>79.790000000000006</v>
      </c>
      <c r="W2742" s="38">
        <v>18.05</v>
      </c>
      <c r="X2742" s="10" t="s">
        <v>111</v>
      </c>
      <c r="Y2742" s="12"/>
      <c r="Z2742" s="1">
        <v>0</v>
      </c>
      <c r="AA2742" s="9">
        <v>42.87</v>
      </c>
      <c r="AB2742" s="9"/>
      <c r="AC2742" s="50"/>
      <c r="AD2742" s="50"/>
      <c r="AE2742" s="39">
        <v>42.87</v>
      </c>
      <c r="AF2742" s="11">
        <f>IF(Z2742=2,AE2742*1.08,IF(AE2742&lt;=10,(AE2742*1.09),IF(AE2742&lt;=50,(10*1.09)+((AE2742-10)*1.08),IF(AE2742&lt;=100,(10*1.09)+((50-10)*1.08)+((AE2742-50)*1.07),IF(AE2742&lt;=200,(10*1.09)+((50-10)*1.08)+((100-50)*1.07)+((AE2742-100)*1.04),(10*1.09)+((50-10)*1.08)+((100-50)*1.07)+((200-100)*1.04)+((AE2742-200)*1.02))))))</f>
        <v>46.3996</v>
      </c>
      <c r="AG2742" s="11">
        <f>IF(Z2742=1,AF2742*1.08,IF(Z2742=4,AF2742*1.08,IF(Z2742=2,0,IF(AE2742&lt;=100,(AF2742*1.25),IF(AE2742&lt;=200,134.5+((AE2742-100)*1.04*1.16),255.14+((AE2742-200)*1.02*1.12))))))</f>
        <v>57.999499999999998</v>
      </c>
      <c r="AH2742" s="11">
        <f>IF(Z2742=1,0,IF(Z2742=4,0,(AG2742*1.08)))</f>
        <v>62.63946</v>
      </c>
      <c r="AI2742" s="9">
        <f>TRUNC(AF2742,2)</f>
        <v>46.39</v>
      </c>
      <c r="AJ2742" s="9">
        <f>TRUNC(AG2742,2)</f>
        <v>57.99</v>
      </c>
      <c r="AK2742" s="9">
        <f>TRUNC(AH2742,2)</f>
        <v>62.63</v>
      </c>
      <c r="AL2742" s="13">
        <v>44170</v>
      </c>
      <c r="AM2742" s="13">
        <v>44187</v>
      </c>
      <c r="AN2742" s="13" t="s">
        <v>6564</v>
      </c>
    </row>
    <row r="2743" spans="1:40" ht="57" customHeight="1" x14ac:dyDescent="0.25">
      <c r="A2743" s="1">
        <v>8699527010221</v>
      </c>
      <c r="B2743" s="1" t="s">
        <v>948</v>
      </c>
      <c r="C2743" s="1" t="s">
        <v>949</v>
      </c>
      <c r="D2743" s="2" t="s">
        <v>150</v>
      </c>
      <c r="E2743" s="3" t="s">
        <v>5731</v>
      </c>
      <c r="F2743" s="3">
        <v>0</v>
      </c>
      <c r="G2743" s="29">
        <v>7</v>
      </c>
      <c r="H2743" s="3">
        <v>1</v>
      </c>
      <c r="I2743" s="3"/>
      <c r="J2743" s="3"/>
      <c r="K2743" s="3"/>
      <c r="L2743" s="4" t="s">
        <v>4837</v>
      </c>
      <c r="M2743" s="4" t="s">
        <v>301</v>
      </c>
      <c r="N2743" s="3" t="s">
        <v>6029</v>
      </c>
      <c r="O2743" s="3">
        <v>5</v>
      </c>
      <c r="P2743" s="3" t="s">
        <v>76</v>
      </c>
      <c r="Q2743" s="3">
        <v>28</v>
      </c>
      <c r="R2743" s="3" t="s">
        <v>48</v>
      </c>
      <c r="S2743" s="10" t="s">
        <v>18</v>
      </c>
      <c r="T2743" s="10" t="s">
        <v>111</v>
      </c>
      <c r="U2743" s="38">
        <v>18.05</v>
      </c>
      <c r="V2743" s="38">
        <v>79.790000000000006</v>
      </c>
      <c r="W2743" s="38">
        <v>18.05</v>
      </c>
      <c r="X2743" s="10" t="s">
        <v>111</v>
      </c>
      <c r="Y2743" s="12"/>
      <c r="Z2743" s="1">
        <v>0</v>
      </c>
      <c r="AA2743" s="9">
        <v>42.87</v>
      </c>
      <c r="AB2743" s="9"/>
      <c r="AC2743" s="50"/>
      <c r="AD2743" s="50"/>
      <c r="AE2743" s="39">
        <v>42.87</v>
      </c>
      <c r="AF2743" s="11">
        <f>IF(Z2743=2,AE2743*1.08,IF(AE2743&lt;=10,(AE2743*1.09),IF(AE2743&lt;=50,(10*1.09)+((AE2743-10)*1.08),IF(AE2743&lt;=100,(10*1.09)+((50-10)*1.08)+((AE2743-50)*1.07),IF(AE2743&lt;=200,(10*1.09)+((50-10)*1.08)+((100-50)*1.07)+((AE2743-100)*1.04),(10*1.09)+((50-10)*1.08)+((100-50)*1.07)+((200-100)*1.04)+((AE2743-200)*1.02))))))</f>
        <v>46.3996</v>
      </c>
      <c r="AG2743" s="11">
        <f>IF(Z2743=1,AF2743*1.08,IF(Z2743=4,AF2743*1.08,IF(Z2743=2,0,IF(AE2743&lt;=100,(AF2743*1.25),IF(AE2743&lt;=200,134.5+((AE2743-100)*1.04*1.16),255.14+((AE2743-200)*1.02*1.12))))))</f>
        <v>57.999499999999998</v>
      </c>
      <c r="AH2743" s="11">
        <f>IF(Z2743=1,0,IF(Z2743=4,0,(AG2743*1.08)))</f>
        <v>62.63946</v>
      </c>
      <c r="AI2743" s="9">
        <f>TRUNC(AF2743,2)</f>
        <v>46.39</v>
      </c>
      <c r="AJ2743" s="9">
        <f>TRUNC(AG2743,2)</f>
        <v>57.99</v>
      </c>
      <c r="AK2743" s="9">
        <f>TRUNC(AH2743,2)</f>
        <v>62.63</v>
      </c>
      <c r="AL2743" s="13">
        <v>44170</v>
      </c>
      <c r="AM2743" s="13">
        <v>44187</v>
      </c>
      <c r="AN2743" s="13" t="s">
        <v>6564</v>
      </c>
    </row>
    <row r="2744" spans="1:40" ht="57" customHeight="1" x14ac:dyDescent="0.25">
      <c r="A2744" s="1">
        <v>8699638013876</v>
      </c>
      <c r="B2744" s="1" t="s">
        <v>948</v>
      </c>
      <c r="C2744" s="1" t="s">
        <v>949</v>
      </c>
      <c r="D2744" s="2" t="s">
        <v>150</v>
      </c>
      <c r="E2744" s="3" t="s">
        <v>5731</v>
      </c>
      <c r="F2744" s="3">
        <v>0</v>
      </c>
      <c r="G2744" s="29">
        <v>7</v>
      </c>
      <c r="H2744" s="3">
        <v>1</v>
      </c>
      <c r="I2744" s="3"/>
      <c r="J2744" s="3"/>
      <c r="K2744" s="3"/>
      <c r="L2744" s="4" t="s">
        <v>1752</v>
      </c>
      <c r="M2744" s="4" t="s">
        <v>301</v>
      </c>
      <c r="N2744" s="3" t="s">
        <v>5974</v>
      </c>
      <c r="O2744" s="3">
        <v>5</v>
      </c>
      <c r="P2744" s="3" t="s">
        <v>76</v>
      </c>
      <c r="Q2744" s="3">
        <v>28</v>
      </c>
      <c r="R2744" s="3" t="s">
        <v>48</v>
      </c>
      <c r="S2744" s="10" t="s">
        <v>18</v>
      </c>
      <c r="T2744" s="10" t="s">
        <v>111</v>
      </c>
      <c r="U2744" s="38">
        <v>18.05</v>
      </c>
      <c r="V2744" s="38">
        <v>79.790000000000006</v>
      </c>
      <c r="W2744" s="38">
        <v>18.05</v>
      </c>
      <c r="X2744" s="10" t="s">
        <v>111</v>
      </c>
      <c r="Y2744" s="12"/>
      <c r="Z2744" s="1">
        <v>0</v>
      </c>
      <c r="AA2744" s="9">
        <v>56.22</v>
      </c>
      <c r="AB2744" s="9"/>
      <c r="AC2744" s="50"/>
      <c r="AD2744" s="50"/>
      <c r="AE2744" s="39">
        <v>56.22</v>
      </c>
      <c r="AF2744" s="11">
        <f>IF(Z2744=2,AE2744*1.08,IF(AE2744&lt;=10,(AE2744*1.09),IF(AE2744&lt;=50,(10*1.09)+((AE2744-10)*1.08),IF(AE2744&lt;=100,(10*1.09)+((50-10)*1.08)+((AE2744-50)*1.07),IF(AE2744&lt;=200,(10*1.09)+((50-10)*1.08)+((100-50)*1.07)+((AE2744-100)*1.04),(10*1.09)+((50-10)*1.08)+((100-50)*1.07)+((200-100)*1.04)+((AE2744-200)*1.02))))))</f>
        <v>60.755400000000002</v>
      </c>
      <c r="AG2744" s="11">
        <f>IF(Z2744=1,AF2744*1.08,IF(Z2744=4,AF2744*1.08,IF(Z2744=2,0,IF(AE2744&lt;=100,(AF2744*1.25),IF(AE2744&lt;=200,134.5+((AE2744-100)*1.04*1.16),255.14+((AE2744-200)*1.02*1.12))))))</f>
        <v>75.944249999999997</v>
      </c>
      <c r="AH2744" s="11">
        <f>IF(Z2744=1,0,IF(Z2744=4,0,(AG2744*1.08)))</f>
        <v>82.01979</v>
      </c>
      <c r="AI2744" s="9">
        <f>TRUNC(AF2744,2)</f>
        <v>60.75</v>
      </c>
      <c r="AJ2744" s="9">
        <f>TRUNC(AG2744,2)</f>
        <v>75.94</v>
      </c>
      <c r="AK2744" s="9">
        <f>TRUNC(AH2744,2)</f>
        <v>82.01</v>
      </c>
      <c r="AL2744" s="13">
        <v>44170</v>
      </c>
      <c r="AM2744" s="13">
        <v>44187</v>
      </c>
      <c r="AN2744" s="13" t="s">
        <v>6564</v>
      </c>
    </row>
    <row r="2745" spans="1:40" ht="57" customHeight="1" x14ac:dyDescent="0.25">
      <c r="A2745" s="56">
        <v>8699516705626</v>
      </c>
      <c r="B2745" s="1" t="s">
        <v>1888</v>
      </c>
      <c r="C2745" s="1" t="s">
        <v>1886</v>
      </c>
      <c r="D2745" s="2" t="s">
        <v>150</v>
      </c>
      <c r="E2745" s="3" t="s">
        <v>133</v>
      </c>
      <c r="F2745" s="3">
        <v>0</v>
      </c>
      <c r="G2745" s="2">
        <v>1</v>
      </c>
      <c r="H2745" s="3">
        <v>1</v>
      </c>
      <c r="I2745" s="3"/>
      <c r="J2745" s="3"/>
      <c r="K2745" s="3"/>
      <c r="L2745" s="4" t="s">
        <v>4841</v>
      </c>
      <c r="M2745" s="4" t="s">
        <v>1214</v>
      </c>
      <c r="N2745" s="3" t="s">
        <v>5952</v>
      </c>
      <c r="O2745" s="3">
        <v>200</v>
      </c>
      <c r="P2745" s="3" t="s">
        <v>76</v>
      </c>
      <c r="Q2745" s="3">
        <v>100</v>
      </c>
      <c r="R2745" s="3" t="s">
        <v>48</v>
      </c>
      <c r="S2745" s="10" t="s">
        <v>18</v>
      </c>
      <c r="T2745" s="10" t="s">
        <v>153</v>
      </c>
      <c r="U2745" s="38">
        <v>4.84</v>
      </c>
      <c r="V2745" s="38">
        <v>4.8499999999999996</v>
      </c>
      <c r="W2745" s="38">
        <v>3.88</v>
      </c>
      <c r="X2745" s="11" t="s">
        <v>111</v>
      </c>
      <c r="Y2745" s="12"/>
      <c r="Z2745" s="1">
        <v>0</v>
      </c>
      <c r="AA2745" s="9">
        <v>14.79</v>
      </c>
      <c r="AB2745" s="9"/>
      <c r="AC2745" s="50"/>
      <c r="AD2745" s="50"/>
      <c r="AE2745" s="39">
        <v>14.79</v>
      </c>
      <c r="AF2745" s="11">
        <f>IF(Z2745=2,AE2745*1.08,IF(AE2745&lt;=10,(AE2745*1.09),IF(AE2745&lt;=50,(10*1.09)+((AE2745-10)*1.08),IF(AE2745&lt;=100,(10*1.09)+((50-10)*1.08)+((AE2745-50)*1.07),IF(AE2745&lt;=200,(10*1.09)+((50-10)*1.08)+((100-50)*1.07)+((AE2745-100)*1.04),(10*1.09)+((50-10)*1.08)+((100-50)*1.07)+((200-100)*1.04)+((AE2745-200)*1.02))))))</f>
        <v>16.0732</v>
      </c>
      <c r="AG2745" s="11">
        <f>IF(Z2745=1,AF2745*1.08,IF(Z2745=4,AF2745*1.08,IF(Z2745=2,0,IF(AE2745&lt;=100,(AF2745*1.25),IF(AE2745&lt;=200,134.5+((AE2745-100)*1.04*1.16),255.14+((AE2745-200)*1.02*1.12))))))</f>
        <v>20.0915</v>
      </c>
      <c r="AH2745" s="11">
        <f>IF(Z2745=1,0,IF(Z2745=4,0,(AG2745*1.08)))</f>
        <v>21.698820000000001</v>
      </c>
      <c r="AI2745" s="9">
        <f>TRUNC(AF2745,2)</f>
        <v>16.07</v>
      </c>
      <c r="AJ2745" s="9">
        <f>TRUNC(AG2745,2)</f>
        <v>20.09</v>
      </c>
      <c r="AK2745" s="9">
        <f>TRUNC(AH2745,2)</f>
        <v>21.69</v>
      </c>
      <c r="AL2745" s="13">
        <v>44170</v>
      </c>
      <c r="AM2745" s="13">
        <v>44187</v>
      </c>
      <c r="AN2745" s="13" t="s">
        <v>6564</v>
      </c>
    </row>
    <row r="2746" spans="1:40" ht="57" customHeight="1" x14ac:dyDescent="0.25">
      <c r="A2746" s="1">
        <v>8699606796572</v>
      </c>
      <c r="B2746" s="1" t="s">
        <v>1888</v>
      </c>
      <c r="C2746" s="1" t="s">
        <v>1886</v>
      </c>
      <c r="D2746" s="2" t="s">
        <v>150</v>
      </c>
      <c r="E2746" s="3" t="s">
        <v>133</v>
      </c>
      <c r="F2746" s="3">
        <v>4</v>
      </c>
      <c r="G2746" s="2">
        <v>5</v>
      </c>
      <c r="H2746" s="3">
        <v>1</v>
      </c>
      <c r="I2746" s="3"/>
      <c r="J2746" s="3"/>
      <c r="K2746" s="3"/>
      <c r="L2746" s="4" t="s">
        <v>4364</v>
      </c>
      <c r="M2746" s="4" t="s">
        <v>1214</v>
      </c>
      <c r="N2746" s="3" t="s">
        <v>5948</v>
      </c>
      <c r="O2746" s="3">
        <v>250</v>
      </c>
      <c r="P2746" s="3" t="s">
        <v>76</v>
      </c>
      <c r="Q2746" s="3">
        <v>1</v>
      </c>
      <c r="R2746" s="3" t="s">
        <v>48</v>
      </c>
      <c r="S2746" s="10" t="s">
        <v>18</v>
      </c>
      <c r="T2746" s="3" t="s">
        <v>153</v>
      </c>
      <c r="U2746" s="38">
        <v>3.12</v>
      </c>
      <c r="V2746" s="38">
        <v>3.38</v>
      </c>
      <c r="W2746" s="38">
        <v>0</v>
      </c>
      <c r="X2746" s="3" t="s">
        <v>20</v>
      </c>
      <c r="Y2746" s="12"/>
      <c r="Z2746" s="1">
        <v>0</v>
      </c>
      <c r="AA2746" s="9">
        <v>12.89</v>
      </c>
      <c r="AB2746" s="9"/>
      <c r="AC2746" s="50"/>
      <c r="AD2746" s="50"/>
      <c r="AE2746" s="39">
        <v>12.89</v>
      </c>
      <c r="AF2746" s="11">
        <f>IF(Z2746=2,AE2746*1.08,IF(AE2746&lt;=10,(AE2746*1.09),IF(AE2746&lt;=50,(10*1.09)+((AE2746-10)*1.08),IF(AE2746&lt;=100,(10*1.09)+((50-10)*1.08)+((AE2746-50)*1.07),IF(AE2746&lt;=200,(10*1.09)+((50-10)*1.08)+((100-50)*1.07)+((AE2746-100)*1.04),(10*1.09)+((50-10)*1.08)+((100-50)*1.07)+((200-100)*1.04)+((AE2746-200)*1.02))))))</f>
        <v>14.0212</v>
      </c>
      <c r="AG2746" s="11">
        <f>IF(Z2746=1,AF2746*1.08,IF(Z2746=4,AF2746*1.08,IF(Z2746=2,0,IF(AE2746&lt;=100,(AF2746*1.25),IF(AE2746&lt;=200,134.5+((AE2746-100)*1.04*1.16),255.14+((AE2746-200)*1.02*1.12))))))</f>
        <v>17.526499999999999</v>
      </c>
      <c r="AH2746" s="11">
        <f>IF(Z2746=1,0,IF(Z2746=4,0,(AG2746*1.08)))</f>
        <v>18.928619999999999</v>
      </c>
      <c r="AI2746" s="9">
        <f>TRUNC(AF2746,2)</f>
        <v>14.02</v>
      </c>
      <c r="AJ2746" s="9">
        <f>TRUNC(AG2746,2)</f>
        <v>17.52</v>
      </c>
      <c r="AK2746" s="9">
        <f>TRUNC(AH2746,2)</f>
        <v>18.920000000000002</v>
      </c>
      <c r="AL2746" s="13">
        <v>44170</v>
      </c>
      <c r="AM2746" s="13">
        <v>44187</v>
      </c>
      <c r="AN2746" s="13" t="s">
        <v>6564</v>
      </c>
    </row>
    <row r="2747" spans="1:40" ht="57" customHeight="1" x14ac:dyDescent="0.25">
      <c r="A2747" s="1">
        <v>8699844791445</v>
      </c>
      <c r="B2747" s="1" t="s">
        <v>1888</v>
      </c>
      <c r="C2747" s="1" t="s">
        <v>1886</v>
      </c>
      <c r="D2747" s="2" t="s">
        <v>150</v>
      </c>
      <c r="E2747" s="3" t="s">
        <v>133</v>
      </c>
      <c r="F2747" s="3">
        <v>4</v>
      </c>
      <c r="G2747" s="2">
        <v>1</v>
      </c>
      <c r="H2747" s="3">
        <v>1</v>
      </c>
      <c r="I2747" s="3"/>
      <c r="J2747" s="3"/>
      <c r="K2747" s="3"/>
      <c r="L2747" s="4" t="s">
        <v>6155</v>
      </c>
      <c r="M2747" s="4" t="s">
        <v>1214</v>
      </c>
      <c r="N2747" s="3" t="s">
        <v>5933</v>
      </c>
      <c r="O2747" s="3">
        <v>250</v>
      </c>
      <c r="P2747" s="3" t="s">
        <v>76</v>
      </c>
      <c r="Q2747" s="3">
        <v>1</v>
      </c>
      <c r="R2747" s="3" t="s">
        <v>48</v>
      </c>
      <c r="S2747" s="10" t="s">
        <v>18</v>
      </c>
      <c r="T2747" s="3" t="s">
        <v>153</v>
      </c>
      <c r="U2747" s="38">
        <v>3.12</v>
      </c>
      <c r="V2747" s="38">
        <v>3.38</v>
      </c>
      <c r="W2747" s="38">
        <v>0</v>
      </c>
      <c r="X2747" s="3" t="s">
        <v>20</v>
      </c>
      <c r="Y2747" s="12"/>
      <c r="Z2747" s="1">
        <v>0</v>
      </c>
      <c r="AA2747" s="9">
        <v>12.89</v>
      </c>
      <c r="AB2747" s="9"/>
      <c r="AC2747" s="50"/>
      <c r="AD2747" s="50"/>
      <c r="AE2747" s="39">
        <v>12.89</v>
      </c>
      <c r="AF2747" s="11">
        <f>IF(Z2747=2,AE2747*1.08,IF(AE2747&lt;=10,(AE2747*1.09),IF(AE2747&lt;=50,(10*1.09)+((AE2747-10)*1.08),IF(AE2747&lt;=100,(10*1.09)+((50-10)*1.08)+((AE2747-50)*1.07),IF(AE2747&lt;=200,(10*1.09)+((50-10)*1.08)+((100-50)*1.07)+((AE2747-100)*1.04),(10*1.09)+((50-10)*1.08)+((100-50)*1.07)+((200-100)*1.04)+((AE2747-200)*1.02))))))</f>
        <v>14.0212</v>
      </c>
      <c r="AG2747" s="11">
        <f>IF(Z2747=1,AF2747*1.08,IF(Z2747=4,AF2747*1.08,IF(Z2747=2,0,IF(AE2747&lt;=100,(AF2747*1.25),IF(AE2747&lt;=200,134.5+((AE2747-100)*1.04*1.16),255.14+((AE2747-200)*1.02*1.12))))))</f>
        <v>17.526499999999999</v>
      </c>
      <c r="AH2747" s="11">
        <f>IF(Z2747=1,0,IF(Z2747=4,0,(AG2747*1.08)))</f>
        <v>18.928619999999999</v>
      </c>
      <c r="AI2747" s="9">
        <f>TRUNC(AF2747,2)</f>
        <v>14.02</v>
      </c>
      <c r="AJ2747" s="9">
        <f>TRUNC(AG2747,2)</f>
        <v>17.52</v>
      </c>
      <c r="AK2747" s="9">
        <f>TRUNC(AH2747,2)</f>
        <v>18.920000000000002</v>
      </c>
      <c r="AL2747" s="13">
        <v>44170</v>
      </c>
      <c r="AM2747" s="13">
        <v>44187</v>
      </c>
      <c r="AN2747" s="13" t="s">
        <v>6564</v>
      </c>
    </row>
    <row r="2748" spans="1:40" ht="57" customHeight="1" x14ac:dyDescent="0.25">
      <c r="A2748" s="1">
        <v>8699651791089</v>
      </c>
      <c r="B2748" s="1" t="s">
        <v>1888</v>
      </c>
      <c r="C2748" s="1" t="s">
        <v>1886</v>
      </c>
      <c r="D2748" s="2" t="s">
        <v>150</v>
      </c>
      <c r="E2748" s="3" t="s">
        <v>133</v>
      </c>
      <c r="F2748" s="3">
        <v>4</v>
      </c>
      <c r="G2748" s="2">
        <v>4</v>
      </c>
      <c r="H2748" s="3">
        <v>1</v>
      </c>
      <c r="I2748" s="3"/>
      <c r="J2748" s="3"/>
      <c r="K2748" s="3"/>
      <c r="L2748" s="4" t="s">
        <v>5434</v>
      </c>
      <c r="M2748" s="4" t="s">
        <v>1214</v>
      </c>
      <c r="N2748" s="3" t="s">
        <v>5964</v>
      </c>
      <c r="O2748" s="3">
        <v>250</v>
      </c>
      <c r="P2748" s="3" t="s">
        <v>76</v>
      </c>
      <c r="Q2748" s="3">
        <v>1</v>
      </c>
      <c r="R2748" s="3" t="s">
        <v>48</v>
      </c>
      <c r="S2748" s="10" t="s">
        <v>18</v>
      </c>
      <c r="T2748" s="3" t="s">
        <v>153</v>
      </c>
      <c r="U2748" s="38">
        <v>3.12</v>
      </c>
      <c r="V2748" s="38">
        <v>3.38</v>
      </c>
      <c r="W2748" s="38">
        <v>0</v>
      </c>
      <c r="X2748" s="3" t="s">
        <v>20</v>
      </c>
      <c r="Y2748" s="12"/>
      <c r="Z2748" s="1">
        <v>0</v>
      </c>
      <c r="AA2748" s="9">
        <v>12.89</v>
      </c>
      <c r="AB2748" s="9"/>
      <c r="AC2748" s="50"/>
      <c r="AD2748" s="50"/>
      <c r="AE2748" s="39">
        <v>12.89</v>
      </c>
      <c r="AF2748" s="11">
        <f>IF(Z2748=2,AE2748*1.08,IF(AE2748&lt;=10,(AE2748*1.09),IF(AE2748&lt;=50,(10*1.09)+((AE2748-10)*1.08),IF(AE2748&lt;=100,(10*1.09)+((50-10)*1.08)+((AE2748-50)*1.07),IF(AE2748&lt;=200,(10*1.09)+((50-10)*1.08)+((100-50)*1.07)+((AE2748-100)*1.04),(10*1.09)+((50-10)*1.08)+((100-50)*1.07)+((200-100)*1.04)+((AE2748-200)*1.02))))))</f>
        <v>14.0212</v>
      </c>
      <c r="AG2748" s="11">
        <f>IF(Z2748=1,AF2748*1.08,IF(Z2748=4,AF2748*1.08,IF(Z2748=2,0,IF(AE2748&lt;=100,(AF2748*1.25),IF(AE2748&lt;=200,134.5+((AE2748-100)*1.04*1.16),255.14+((AE2748-200)*1.02*1.12))))))</f>
        <v>17.526499999999999</v>
      </c>
      <c r="AH2748" s="11">
        <f>IF(Z2748=1,0,IF(Z2748=4,0,(AG2748*1.08)))</f>
        <v>18.928619999999999</v>
      </c>
      <c r="AI2748" s="9">
        <f>TRUNC(AF2748,2)</f>
        <v>14.02</v>
      </c>
      <c r="AJ2748" s="9">
        <f>TRUNC(AG2748,2)</f>
        <v>17.52</v>
      </c>
      <c r="AK2748" s="9">
        <f>TRUNC(AH2748,2)</f>
        <v>18.920000000000002</v>
      </c>
      <c r="AL2748" s="13">
        <v>44170</v>
      </c>
      <c r="AM2748" s="13">
        <v>44187</v>
      </c>
      <c r="AN2748" s="13" t="s">
        <v>6564</v>
      </c>
    </row>
    <row r="2749" spans="1:40" ht="57" customHeight="1" x14ac:dyDescent="0.25">
      <c r="A2749" s="1">
        <v>8699541791908</v>
      </c>
      <c r="B2749" s="1" t="s">
        <v>1888</v>
      </c>
      <c r="C2749" s="1" t="s">
        <v>1886</v>
      </c>
      <c r="D2749" s="2" t="s">
        <v>150</v>
      </c>
      <c r="E2749" s="3" t="s">
        <v>133</v>
      </c>
      <c r="F2749" s="3">
        <v>4</v>
      </c>
      <c r="G2749" s="2">
        <v>5</v>
      </c>
      <c r="H2749" s="3">
        <v>1</v>
      </c>
      <c r="I2749" s="3"/>
      <c r="J2749" s="3"/>
      <c r="K2749" s="3"/>
      <c r="L2749" s="4" t="s">
        <v>4461</v>
      </c>
      <c r="M2749" s="4" t="s">
        <v>1214</v>
      </c>
      <c r="N2749" s="3" t="s">
        <v>5949</v>
      </c>
      <c r="O2749" s="3">
        <v>250</v>
      </c>
      <c r="P2749" s="3" t="s">
        <v>76</v>
      </c>
      <c r="Q2749" s="3">
        <v>1</v>
      </c>
      <c r="R2749" s="3" t="s">
        <v>48</v>
      </c>
      <c r="S2749" s="10" t="s">
        <v>18</v>
      </c>
      <c r="T2749" s="3" t="s">
        <v>153</v>
      </c>
      <c r="U2749" s="38">
        <v>3.12</v>
      </c>
      <c r="V2749" s="38">
        <v>3.46</v>
      </c>
      <c r="W2749" s="38">
        <v>0</v>
      </c>
      <c r="X2749" s="3" t="s">
        <v>20</v>
      </c>
      <c r="Y2749" s="12"/>
      <c r="Z2749" s="1">
        <v>0</v>
      </c>
      <c r="AA2749" s="9">
        <v>13.17</v>
      </c>
      <c r="AB2749" s="9"/>
      <c r="AC2749" s="50"/>
      <c r="AD2749" s="50"/>
      <c r="AE2749" s="39">
        <v>13.17</v>
      </c>
      <c r="AF2749" s="11">
        <f>IF(Z2749=2,AE2749*1.08,IF(AE2749&lt;=10,(AE2749*1.09),IF(AE2749&lt;=50,(10*1.09)+((AE2749-10)*1.08),IF(AE2749&lt;=100,(10*1.09)+((50-10)*1.08)+((AE2749-50)*1.07),IF(AE2749&lt;=200,(10*1.09)+((50-10)*1.08)+((100-50)*1.07)+((AE2749-100)*1.04),(10*1.09)+((50-10)*1.08)+((100-50)*1.07)+((200-100)*1.04)+((AE2749-200)*1.02))))))</f>
        <v>14.323600000000001</v>
      </c>
      <c r="AG2749" s="11">
        <f>IF(Z2749=1,AF2749*1.08,IF(Z2749=4,AF2749*1.08,IF(Z2749=2,0,IF(AE2749&lt;=100,(AF2749*1.25),IF(AE2749&lt;=200,134.5+((AE2749-100)*1.04*1.16),255.14+((AE2749-200)*1.02*1.12))))))</f>
        <v>17.904500000000002</v>
      </c>
      <c r="AH2749" s="11">
        <f>IF(Z2749=1,0,IF(Z2749=4,0,(AG2749*1.08)))</f>
        <v>19.336860000000005</v>
      </c>
      <c r="AI2749" s="9">
        <f>TRUNC(AF2749,2)</f>
        <v>14.32</v>
      </c>
      <c r="AJ2749" s="9">
        <f>TRUNC(AG2749,2)</f>
        <v>17.899999999999999</v>
      </c>
      <c r="AK2749" s="9">
        <f>TRUNC(AH2749,2)</f>
        <v>19.329999999999998</v>
      </c>
      <c r="AL2749" s="13">
        <v>44170</v>
      </c>
      <c r="AM2749" s="13">
        <v>44187</v>
      </c>
      <c r="AN2749" s="13" t="s">
        <v>6564</v>
      </c>
    </row>
    <row r="2750" spans="1:40" ht="57" customHeight="1" x14ac:dyDescent="0.25">
      <c r="A2750" s="1">
        <v>8699638012046</v>
      </c>
      <c r="B2750" s="1" t="s">
        <v>1633</v>
      </c>
      <c r="C2750" s="1" t="s">
        <v>1634</v>
      </c>
      <c r="D2750" s="2" t="s">
        <v>150</v>
      </c>
      <c r="E2750" s="3" t="s">
        <v>133</v>
      </c>
      <c r="F2750" s="3">
        <v>0</v>
      </c>
      <c r="G2750" s="2">
        <v>1</v>
      </c>
      <c r="H2750" s="3">
        <v>1</v>
      </c>
      <c r="I2750" s="3"/>
      <c r="J2750" s="3"/>
      <c r="K2750" s="3"/>
      <c r="L2750" s="4" t="s">
        <v>6380</v>
      </c>
      <c r="M2750" s="4" t="s">
        <v>394</v>
      </c>
      <c r="N2750" s="3" t="s">
        <v>5974</v>
      </c>
      <c r="O2750" s="3">
        <v>50</v>
      </c>
      <c r="P2750" s="3" t="s">
        <v>76</v>
      </c>
      <c r="Q2750" s="3">
        <v>100</v>
      </c>
      <c r="R2750" s="3" t="s">
        <v>48</v>
      </c>
      <c r="S2750" s="10" t="s">
        <v>49</v>
      </c>
      <c r="T2750" s="3" t="s">
        <v>129</v>
      </c>
      <c r="U2750" s="38">
        <v>18.03</v>
      </c>
      <c r="V2750" s="38">
        <v>19.86</v>
      </c>
      <c r="W2750" s="38">
        <v>15.88</v>
      </c>
      <c r="X2750" s="11" t="s">
        <v>129</v>
      </c>
      <c r="Y2750" s="12"/>
      <c r="Z2750" s="1">
        <v>0</v>
      </c>
      <c r="AA2750" s="9">
        <v>50.71</v>
      </c>
      <c r="AB2750" s="9"/>
      <c r="AC2750" s="50"/>
      <c r="AD2750" s="50"/>
      <c r="AE2750" s="39">
        <v>50.71</v>
      </c>
      <c r="AF2750" s="11">
        <f>IF(Z2750=2,AE2750*1.08,IF(AE2750&lt;=10,(AE2750*1.09),IF(AE2750&lt;=50,(10*1.09)+((AE2750-10)*1.08),IF(AE2750&lt;=100,(10*1.09)+((50-10)*1.08)+((AE2750-50)*1.07),IF(AE2750&lt;=200,(10*1.09)+((50-10)*1.08)+((100-50)*1.07)+((AE2750-100)*1.04),(10*1.09)+((50-10)*1.08)+((100-50)*1.07)+((200-100)*1.04)+((AE2750-200)*1.02))))))</f>
        <v>54.859700000000004</v>
      </c>
      <c r="AG2750" s="11">
        <f>IF(Z2750=1,AF2750*1.08,IF(Z2750=4,AF2750*1.08,IF(Z2750=2,0,IF(AE2750&lt;=100,(AF2750*1.25),IF(AE2750&lt;=200,134.5+((AE2750-100)*1.04*1.16),255.14+((AE2750-200)*1.02*1.12))))))</f>
        <v>68.574624999999997</v>
      </c>
      <c r="AH2750" s="11">
        <f>IF(Z2750=1,0,IF(Z2750=4,0,(AG2750*1.08)))</f>
        <v>74.060595000000006</v>
      </c>
      <c r="AI2750" s="9">
        <f>TRUNC(AF2750,2)</f>
        <v>54.85</v>
      </c>
      <c r="AJ2750" s="9">
        <f>TRUNC(AG2750,2)</f>
        <v>68.569999999999993</v>
      </c>
      <c r="AK2750" s="9">
        <f>TRUNC(AH2750,2)</f>
        <v>74.06</v>
      </c>
      <c r="AL2750" s="13">
        <v>44170</v>
      </c>
      <c r="AM2750" s="13">
        <v>44187</v>
      </c>
      <c r="AN2750" s="13" t="s">
        <v>6564</v>
      </c>
    </row>
    <row r="2751" spans="1:40" ht="57" customHeight="1" x14ac:dyDescent="0.25">
      <c r="A2751" s="1">
        <v>8699694010031</v>
      </c>
      <c r="B2751" s="1" t="s">
        <v>1633</v>
      </c>
      <c r="C2751" s="1" t="s">
        <v>1634</v>
      </c>
      <c r="D2751" s="2" t="s">
        <v>150</v>
      </c>
      <c r="E2751" s="3" t="s">
        <v>133</v>
      </c>
      <c r="F2751" s="3">
        <v>0</v>
      </c>
      <c r="G2751" s="2">
        <v>1</v>
      </c>
      <c r="H2751" s="3">
        <v>1</v>
      </c>
      <c r="I2751" s="3"/>
      <c r="J2751" s="3"/>
      <c r="K2751" s="3"/>
      <c r="L2751" s="4" t="s">
        <v>393</v>
      </c>
      <c r="M2751" s="4" t="s">
        <v>394</v>
      </c>
      <c r="N2751" s="3" t="s">
        <v>6029</v>
      </c>
      <c r="O2751" s="3">
        <v>50</v>
      </c>
      <c r="P2751" s="3" t="s">
        <v>76</v>
      </c>
      <c r="Q2751" s="3">
        <v>100</v>
      </c>
      <c r="R2751" s="3" t="s">
        <v>48</v>
      </c>
      <c r="S2751" s="10" t="s">
        <v>49</v>
      </c>
      <c r="T2751" s="3" t="s">
        <v>129</v>
      </c>
      <c r="U2751" s="38">
        <v>18.03</v>
      </c>
      <c r="V2751" s="38">
        <v>19.86</v>
      </c>
      <c r="W2751" s="38">
        <v>15.88</v>
      </c>
      <c r="X2751" s="11" t="s">
        <v>129</v>
      </c>
      <c r="Y2751" s="12"/>
      <c r="Z2751" s="1">
        <v>0</v>
      </c>
      <c r="AA2751" s="9">
        <v>60.54</v>
      </c>
      <c r="AB2751" s="9"/>
      <c r="AC2751" s="50"/>
      <c r="AD2751" s="50"/>
      <c r="AE2751" s="39">
        <v>60.54</v>
      </c>
      <c r="AF2751" s="11">
        <f>IF(Z2751=2,AE2751*1.08,IF(AE2751&lt;=10,(AE2751*1.09),IF(AE2751&lt;=50,(10*1.09)+((AE2751-10)*1.08),IF(AE2751&lt;=100,(10*1.09)+((50-10)*1.08)+((AE2751-50)*1.07),IF(AE2751&lt;=200,(10*1.09)+((50-10)*1.08)+((100-50)*1.07)+((AE2751-100)*1.04),(10*1.09)+((50-10)*1.08)+((100-50)*1.07)+((200-100)*1.04)+((AE2751-200)*1.02))))))</f>
        <v>65.377800000000008</v>
      </c>
      <c r="AG2751" s="11">
        <f>IF(Z2751=1,AF2751*1.08,IF(Z2751=4,AF2751*1.08,IF(Z2751=2,0,IF(AE2751&lt;=100,(AF2751*1.25),IF(AE2751&lt;=200,134.5+((AE2751-100)*1.04*1.16),255.14+((AE2751-200)*1.02*1.12))))))</f>
        <v>81.722250000000003</v>
      </c>
      <c r="AH2751" s="11">
        <f>IF(Z2751=1,0,IF(Z2751=4,0,(AG2751*1.08)))</f>
        <v>88.260030000000015</v>
      </c>
      <c r="AI2751" s="9">
        <f>TRUNC(AF2751,2)</f>
        <v>65.37</v>
      </c>
      <c r="AJ2751" s="9">
        <f>TRUNC(AG2751,2)</f>
        <v>81.72</v>
      </c>
      <c r="AK2751" s="9">
        <f>TRUNC(AH2751,2)</f>
        <v>88.26</v>
      </c>
      <c r="AL2751" s="13">
        <v>44170</v>
      </c>
      <c r="AM2751" s="13">
        <v>44187</v>
      </c>
      <c r="AN2751" s="13" t="s">
        <v>6564</v>
      </c>
    </row>
    <row r="2752" spans="1:40" ht="57" customHeight="1" x14ac:dyDescent="0.25">
      <c r="A2752" s="1">
        <v>8699828790280</v>
      </c>
      <c r="B2752" s="1" t="s">
        <v>2111</v>
      </c>
      <c r="C2752" s="1" t="s">
        <v>2112</v>
      </c>
      <c r="D2752" s="2" t="s">
        <v>150</v>
      </c>
      <c r="E2752" s="3" t="s">
        <v>133</v>
      </c>
      <c r="F2752" s="3">
        <v>0</v>
      </c>
      <c r="G2752" s="2">
        <v>1</v>
      </c>
      <c r="H2752" s="3">
        <v>1</v>
      </c>
      <c r="I2752" s="3"/>
      <c r="J2752" s="3"/>
      <c r="K2752" s="3"/>
      <c r="L2752" s="4" t="s">
        <v>2113</v>
      </c>
      <c r="M2752" s="4" t="s">
        <v>395</v>
      </c>
      <c r="N2752" s="3" t="s">
        <v>5953</v>
      </c>
      <c r="O2752" s="3">
        <v>15</v>
      </c>
      <c r="P2752" s="3" t="s">
        <v>76</v>
      </c>
      <c r="Q2752" s="3">
        <v>1</v>
      </c>
      <c r="R2752" s="3" t="s">
        <v>48</v>
      </c>
      <c r="S2752" s="10" t="s">
        <v>18</v>
      </c>
      <c r="T2752" s="43" t="s">
        <v>997</v>
      </c>
      <c r="U2752" s="38">
        <v>35.840000000000003</v>
      </c>
      <c r="V2752" s="38">
        <v>39.340000000000003</v>
      </c>
      <c r="W2752" s="38">
        <v>31.47</v>
      </c>
      <c r="X2752" s="3" t="s">
        <v>997</v>
      </c>
      <c r="Y2752" s="12"/>
      <c r="Z2752" s="1">
        <v>0</v>
      </c>
      <c r="AA2752" s="9">
        <v>95.59</v>
      </c>
      <c r="AB2752" s="9"/>
      <c r="AC2752" s="50"/>
      <c r="AD2752" s="50"/>
      <c r="AE2752" s="39">
        <v>95.59</v>
      </c>
      <c r="AF2752" s="11">
        <f>IF(Z2752=2,AE2752*1.08,IF(AE2752&lt;=10,(AE2752*1.09),IF(AE2752&lt;=50,(10*1.09)+((AE2752-10)*1.08),IF(AE2752&lt;=100,(10*1.09)+((50-10)*1.08)+((AE2752-50)*1.07),IF(AE2752&lt;=200,(10*1.09)+((50-10)*1.08)+((100-50)*1.07)+((AE2752-100)*1.04),(10*1.09)+((50-10)*1.08)+((100-50)*1.07)+((200-100)*1.04)+((AE2752-200)*1.02))))))</f>
        <v>102.88130000000001</v>
      </c>
      <c r="AG2752" s="11">
        <f>IF(Z2752=1,AF2752*1.08,IF(Z2752=4,AF2752*1.08,IF(Z2752=2,0,IF(AE2752&lt;=100,(AF2752*1.25),IF(AE2752&lt;=200,134.5+((AE2752-100)*1.04*1.16),255.14+((AE2752-200)*1.02*1.12))))))</f>
        <v>128.60162500000001</v>
      </c>
      <c r="AH2752" s="11">
        <f>IF(Z2752=1,0,IF(Z2752=4,0,(AG2752*1.08)))</f>
        <v>138.88975500000004</v>
      </c>
      <c r="AI2752" s="9">
        <f>TRUNC(AF2752,2)</f>
        <v>102.88</v>
      </c>
      <c r="AJ2752" s="9">
        <f>TRUNC(AG2752,2)</f>
        <v>128.6</v>
      </c>
      <c r="AK2752" s="9">
        <f>TRUNC(AH2752,2)</f>
        <v>138.88</v>
      </c>
      <c r="AL2752" s="13">
        <v>44170</v>
      </c>
      <c r="AM2752" s="13">
        <v>44187</v>
      </c>
      <c r="AN2752" s="13" t="s">
        <v>6564</v>
      </c>
    </row>
    <row r="2753" spans="1:40" ht="57" customHeight="1" x14ac:dyDescent="0.25">
      <c r="A2753" s="1">
        <v>8699828790297</v>
      </c>
      <c r="B2753" s="1" t="s">
        <v>2111</v>
      </c>
      <c r="C2753" s="1" t="s">
        <v>2112</v>
      </c>
      <c r="D2753" s="2" t="s">
        <v>150</v>
      </c>
      <c r="E2753" s="3" t="s">
        <v>133</v>
      </c>
      <c r="F2753" s="3">
        <v>0</v>
      </c>
      <c r="G2753" s="2">
        <v>1</v>
      </c>
      <c r="H2753" s="3">
        <v>1</v>
      </c>
      <c r="I2753" s="3"/>
      <c r="J2753" s="3"/>
      <c r="K2753" s="3"/>
      <c r="L2753" s="4" t="s">
        <v>4845</v>
      </c>
      <c r="M2753" s="4" t="s">
        <v>395</v>
      </c>
      <c r="N2753" s="3" t="s">
        <v>5953</v>
      </c>
      <c r="O2753" s="3">
        <v>30</v>
      </c>
      <c r="P2753" s="3" t="s">
        <v>76</v>
      </c>
      <c r="Q2753" s="3">
        <v>1</v>
      </c>
      <c r="R2753" s="3" t="s">
        <v>48</v>
      </c>
      <c r="S2753" s="10" t="s">
        <v>18</v>
      </c>
      <c r="T2753" s="3" t="s">
        <v>997</v>
      </c>
      <c r="U2753" s="38">
        <v>71.680000000000007</v>
      </c>
      <c r="V2753" s="38">
        <v>78.67</v>
      </c>
      <c r="W2753" s="38">
        <v>62.93</v>
      </c>
      <c r="X2753" s="11" t="s">
        <v>997</v>
      </c>
      <c r="Y2753" s="12"/>
      <c r="Z2753" s="1">
        <v>0</v>
      </c>
      <c r="AA2753" s="9">
        <v>191.2</v>
      </c>
      <c r="AB2753" s="9"/>
      <c r="AC2753" s="50"/>
      <c r="AD2753" s="50"/>
      <c r="AE2753" s="39">
        <v>191.2</v>
      </c>
      <c r="AF2753" s="11">
        <f>IF(Z2753=2,AE2753*1.08,IF(AE2753&lt;=10,(AE2753*1.09),IF(AE2753&lt;=50,(10*1.09)+((AE2753-10)*1.08),IF(AE2753&lt;=100,(10*1.09)+((50-10)*1.08)+((AE2753-50)*1.07),IF(AE2753&lt;=200,(10*1.09)+((50-10)*1.08)+((100-50)*1.07)+((AE2753-100)*1.04),(10*1.09)+((50-10)*1.08)+((100-50)*1.07)+((200-100)*1.04)+((AE2753-200)*1.02))))))</f>
        <v>202.44799999999998</v>
      </c>
      <c r="AG2753" s="11">
        <f>IF(Z2753=1,AF2753*1.08,IF(Z2753=4,AF2753*1.08,IF(Z2753=2,0,IF(AE2753&lt;=100,(AF2753*1.25),IF(AE2753&lt;=200,134.5+((AE2753-100)*1.04*1.16),255.14+((AE2753-200)*1.02*1.12))))))</f>
        <v>244.52367999999996</v>
      </c>
      <c r="AH2753" s="11">
        <f>IF(Z2753=1,0,IF(Z2753=4,0,(AG2753*1.08)))</f>
        <v>264.08557439999998</v>
      </c>
      <c r="AI2753" s="9">
        <f>TRUNC(AF2753,2)</f>
        <v>202.44</v>
      </c>
      <c r="AJ2753" s="9">
        <f>TRUNC(AG2753,2)</f>
        <v>244.52</v>
      </c>
      <c r="AK2753" s="9">
        <f>TRUNC(AH2753,2)</f>
        <v>264.08</v>
      </c>
      <c r="AL2753" s="13">
        <v>44170</v>
      </c>
      <c r="AM2753" s="13">
        <v>44187</v>
      </c>
      <c r="AN2753" s="13" t="s">
        <v>6564</v>
      </c>
    </row>
    <row r="2754" spans="1:40" ht="57" customHeight="1" x14ac:dyDescent="0.25">
      <c r="A2754" s="1">
        <v>8681176314027</v>
      </c>
      <c r="B2754" s="1" t="s">
        <v>2147</v>
      </c>
      <c r="C2754" s="1" t="s">
        <v>2148</v>
      </c>
      <c r="D2754" s="2" t="s">
        <v>150</v>
      </c>
      <c r="E2754" s="3" t="s">
        <v>5731</v>
      </c>
      <c r="F2754" s="3">
        <v>0</v>
      </c>
      <c r="G2754" s="2">
        <v>1</v>
      </c>
      <c r="H2754" s="3">
        <v>1</v>
      </c>
      <c r="I2754" s="3"/>
      <c r="J2754" s="3"/>
      <c r="K2754" s="3"/>
      <c r="L2754" s="4" t="s">
        <v>5760</v>
      </c>
      <c r="M2754" s="4" t="s">
        <v>2150</v>
      </c>
      <c r="N2754" s="3" t="s">
        <v>6072</v>
      </c>
      <c r="O2754" s="18">
        <v>0.01</v>
      </c>
      <c r="P2754" s="3" t="s">
        <v>76</v>
      </c>
      <c r="Q2754" s="3">
        <v>5</v>
      </c>
      <c r="R2754" s="3" t="s">
        <v>48</v>
      </c>
      <c r="S2754" s="10" t="s">
        <v>18</v>
      </c>
      <c r="T2754" s="10" t="s">
        <v>129</v>
      </c>
      <c r="U2754" s="38">
        <v>3.39</v>
      </c>
      <c r="V2754" s="38">
        <v>4.9000000000000004</v>
      </c>
      <c r="W2754" s="38">
        <v>2.94</v>
      </c>
      <c r="X2754" s="11" t="s">
        <v>111</v>
      </c>
      <c r="Y2754" s="12"/>
      <c r="Z2754" s="1">
        <v>0</v>
      </c>
      <c r="AA2754" s="9">
        <v>11.2</v>
      </c>
      <c r="AB2754" s="9"/>
      <c r="AC2754" s="50"/>
      <c r="AD2754" s="50"/>
      <c r="AE2754" s="39">
        <v>11.2</v>
      </c>
      <c r="AF2754" s="11">
        <f>IF(Z2754=2,AE2754*1.08,IF(AE2754&lt;=10,(AE2754*1.09),IF(AE2754&lt;=50,(10*1.09)+((AE2754-10)*1.08),IF(AE2754&lt;=100,(10*1.09)+((50-10)*1.08)+((AE2754-50)*1.07),IF(AE2754&lt;=200,(10*1.09)+((50-10)*1.08)+((100-50)*1.07)+((AE2754-100)*1.04),(10*1.09)+((50-10)*1.08)+((100-50)*1.07)+((200-100)*1.04)+((AE2754-200)*1.02))))))</f>
        <v>12.196</v>
      </c>
      <c r="AG2754" s="11">
        <f>IF(Z2754=1,AF2754*1.08,IF(Z2754=4,AF2754*1.08,IF(Z2754=2,0,IF(AE2754&lt;=100,(AF2754*1.25),IF(AE2754&lt;=200,134.5+((AE2754-100)*1.04*1.16),255.14+((AE2754-200)*1.02*1.12))))))</f>
        <v>15.244999999999999</v>
      </c>
      <c r="AH2754" s="11">
        <f>IF(Z2754=1,0,IF(Z2754=4,0,(AG2754*1.08)))</f>
        <v>16.464600000000001</v>
      </c>
      <c r="AI2754" s="9">
        <f>TRUNC(AF2754,2)</f>
        <v>12.19</v>
      </c>
      <c r="AJ2754" s="9">
        <f>TRUNC(AG2754,2)</f>
        <v>15.24</v>
      </c>
      <c r="AK2754" s="9">
        <f>TRUNC(AH2754,2)</f>
        <v>16.46</v>
      </c>
      <c r="AL2754" s="13">
        <v>44170</v>
      </c>
      <c r="AM2754" s="13">
        <v>44187</v>
      </c>
      <c r="AN2754" s="13" t="s">
        <v>6564</v>
      </c>
    </row>
    <row r="2755" spans="1:40" ht="57" customHeight="1" x14ac:dyDescent="0.25">
      <c r="A2755" s="1">
        <v>8699828590033</v>
      </c>
      <c r="B2755" s="1" t="s">
        <v>2368</v>
      </c>
      <c r="C2755" s="1" t="s">
        <v>2369</v>
      </c>
      <c r="D2755" s="2" t="s">
        <v>150</v>
      </c>
      <c r="E2755" s="3" t="s">
        <v>133</v>
      </c>
      <c r="F2755" s="3">
        <v>0</v>
      </c>
      <c r="G2755" s="2">
        <v>1</v>
      </c>
      <c r="H2755" s="3">
        <v>1</v>
      </c>
      <c r="I2755" s="3"/>
      <c r="J2755" s="3"/>
      <c r="K2755" s="3"/>
      <c r="L2755" s="4" t="s">
        <v>5766</v>
      </c>
      <c r="M2755" s="4" t="s">
        <v>953</v>
      </c>
      <c r="N2755" s="3" t="s">
        <v>5953</v>
      </c>
      <c r="O2755" s="3">
        <v>40</v>
      </c>
      <c r="P2755" s="3" t="s">
        <v>76</v>
      </c>
      <c r="Q2755" s="3">
        <v>10</v>
      </c>
      <c r="R2755" s="3" t="s">
        <v>48</v>
      </c>
      <c r="S2755" s="10" t="s">
        <v>18</v>
      </c>
      <c r="T2755" s="3" t="s">
        <v>153</v>
      </c>
      <c r="U2755" s="38">
        <v>4.88</v>
      </c>
      <c r="V2755" s="38">
        <v>8.17</v>
      </c>
      <c r="W2755" s="38">
        <v>4.88</v>
      </c>
      <c r="X2755" s="11" t="s">
        <v>153</v>
      </c>
      <c r="Y2755" s="12"/>
      <c r="Z2755" s="1">
        <v>0</v>
      </c>
      <c r="AA2755" s="9">
        <v>15.8</v>
      </c>
      <c r="AB2755" s="9"/>
      <c r="AC2755" s="50"/>
      <c r="AD2755" s="50"/>
      <c r="AE2755" s="39">
        <v>15.8</v>
      </c>
      <c r="AF2755" s="11">
        <f>IF(Z2755=2,AE2755*1.08,IF(AE2755&lt;=10,(AE2755*1.09),IF(AE2755&lt;=50,(10*1.09)+((AE2755-10)*1.08),IF(AE2755&lt;=100,(10*1.09)+((50-10)*1.08)+((AE2755-50)*1.07),IF(AE2755&lt;=200,(10*1.09)+((50-10)*1.08)+((100-50)*1.07)+((AE2755-100)*1.04),(10*1.09)+((50-10)*1.08)+((100-50)*1.07)+((200-100)*1.04)+((AE2755-200)*1.02))))))</f>
        <v>17.164000000000001</v>
      </c>
      <c r="AG2755" s="11">
        <f>IF(Z2755=1,AF2755*1.08,IF(Z2755=4,AF2755*1.08,IF(Z2755=2,0,IF(AE2755&lt;=100,(AF2755*1.25),IF(AE2755&lt;=200,134.5+((AE2755-100)*1.04*1.16),255.14+((AE2755-200)*1.02*1.12))))))</f>
        <v>21.455000000000002</v>
      </c>
      <c r="AH2755" s="11">
        <f>IF(Z2755=1,0,IF(Z2755=4,0,(AG2755*1.08)))</f>
        <v>23.171400000000002</v>
      </c>
      <c r="AI2755" s="9">
        <f>TRUNC(AF2755,2)</f>
        <v>17.16</v>
      </c>
      <c r="AJ2755" s="9">
        <f>TRUNC(AG2755,2)</f>
        <v>21.45</v>
      </c>
      <c r="AK2755" s="9">
        <f>TRUNC(AH2755,2)</f>
        <v>23.17</v>
      </c>
      <c r="AL2755" s="13">
        <v>44170</v>
      </c>
      <c r="AM2755" s="13">
        <v>44187</v>
      </c>
      <c r="AN2755" s="13" t="s">
        <v>6564</v>
      </c>
    </row>
    <row r="2756" spans="1:40" ht="57" customHeight="1" x14ac:dyDescent="0.25">
      <c r="A2756" s="1">
        <v>8699828590071</v>
      </c>
      <c r="B2756" s="1" t="s">
        <v>2368</v>
      </c>
      <c r="C2756" s="1" t="s">
        <v>2369</v>
      </c>
      <c r="D2756" s="2" t="s">
        <v>150</v>
      </c>
      <c r="E2756" s="3" t="s">
        <v>133</v>
      </c>
      <c r="F2756" s="3">
        <v>0</v>
      </c>
      <c r="G2756" s="2">
        <v>5</v>
      </c>
      <c r="H2756" s="3">
        <v>1</v>
      </c>
      <c r="I2756" s="3"/>
      <c r="J2756" s="3"/>
      <c r="K2756" s="3"/>
      <c r="L2756" s="4" t="s">
        <v>6441</v>
      </c>
      <c r="M2756" s="4" t="s">
        <v>953</v>
      </c>
      <c r="N2756" s="3" t="s">
        <v>5953</v>
      </c>
      <c r="O2756" s="3">
        <v>40</v>
      </c>
      <c r="P2756" s="3" t="s">
        <v>76</v>
      </c>
      <c r="Q2756" s="3">
        <v>20</v>
      </c>
      <c r="R2756" s="3" t="s">
        <v>48</v>
      </c>
      <c r="S2756" s="10" t="s">
        <v>18</v>
      </c>
      <c r="T2756" s="3" t="s">
        <v>153</v>
      </c>
      <c r="U2756" s="38">
        <v>9.76</v>
      </c>
      <c r="V2756" s="38">
        <v>16.34</v>
      </c>
      <c r="W2756" s="38">
        <v>9.76</v>
      </c>
      <c r="X2756" s="11" t="s">
        <v>153</v>
      </c>
      <c r="Y2756" s="12"/>
      <c r="Z2756" s="1">
        <v>0</v>
      </c>
      <c r="AA2756" s="9">
        <v>29.28</v>
      </c>
      <c r="AB2756" s="9"/>
      <c r="AC2756" s="50"/>
      <c r="AD2756" s="50"/>
      <c r="AE2756" s="39">
        <v>29.28</v>
      </c>
      <c r="AF2756" s="11">
        <f>IF(Z2756=2,AE2756*1.08,IF(AE2756&lt;=10,(AE2756*1.09),IF(AE2756&lt;=50,(10*1.09)+((AE2756-10)*1.08),IF(AE2756&lt;=100,(10*1.09)+((50-10)*1.08)+((AE2756-50)*1.07),IF(AE2756&lt;=200,(10*1.09)+((50-10)*1.08)+((100-50)*1.07)+((AE2756-100)*1.04),(10*1.09)+((50-10)*1.08)+((100-50)*1.07)+((200-100)*1.04)+((AE2756-200)*1.02))))))</f>
        <v>31.7224</v>
      </c>
      <c r="AG2756" s="11">
        <f>IF(Z2756=1,AF2756*1.08,IF(Z2756=4,AF2756*1.08,IF(Z2756=2,0,IF(AE2756&lt;=100,(AF2756*1.25),IF(AE2756&lt;=200,134.5+((AE2756-100)*1.04*1.16),255.14+((AE2756-200)*1.02*1.12))))))</f>
        <v>39.652999999999999</v>
      </c>
      <c r="AH2756" s="11">
        <f>IF(Z2756=1,0,IF(Z2756=4,0,(AG2756*1.08)))</f>
        <v>42.825240000000001</v>
      </c>
      <c r="AI2756" s="9">
        <f>TRUNC(AF2756,2)</f>
        <v>31.72</v>
      </c>
      <c r="AJ2756" s="9">
        <f>TRUNC(AG2756,2)</f>
        <v>39.65</v>
      </c>
      <c r="AK2756" s="9">
        <f>TRUNC(AH2756,2)</f>
        <v>42.82</v>
      </c>
      <c r="AL2756" s="13">
        <v>44170</v>
      </c>
      <c r="AM2756" s="13">
        <v>44187</v>
      </c>
      <c r="AN2756" s="13" t="s">
        <v>6564</v>
      </c>
    </row>
    <row r="2757" spans="1:40" ht="57" customHeight="1" x14ac:dyDescent="0.25">
      <c r="A2757" s="1">
        <v>8699680090481</v>
      </c>
      <c r="B2757" s="1" t="s">
        <v>780</v>
      </c>
      <c r="C2757" s="1" t="s">
        <v>781</v>
      </c>
      <c r="D2757" s="2" t="s">
        <v>150</v>
      </c>
      <c r="E2757" s="3" t="s">
        <v>5731</v>
      </c>
      <c r="F2757" s="3">
        <v>0</v>
      </c>
      <c r="G2757" s="2">
        <v>1</v>
      </c>
      <c r="H2757" s="3">
        <v>1</v>
      </c>
      <c r="I2757" s="3"/>
      <c r="J2757" s="3"/>
      <c r="K2757" s="3"/>
      <c r="L2757" s="4" t="s">
        <v>4872</v>
      </c>
      <c r="M2757" s="4" t="s">
        <v>54</v>
      </c>
      <c r="N2757" s="3" t="s">
        <v>5984</v>
      </c>
      <c r="O2757" s="3">
        <v>5</v>
      </c>
      <c r="P2757" s="3" t="s">
        <v>76</v>
      </c>
      <c r="Q2757" s="3">
        <v>20</v>
      </c>
      <c r="R2757" s="3" t="s">
        <v>48</v>
      </c>
      <c r="S2757" s="10" t="s">
        <v>18</v>
      </c>
      <c r="T2757" s="3" t="s">
        <v>225</v>
      </c>
      <c r="U2757" s="38">
        <v>3.53</v>
      </c>
      <c r="V2757" s="38">
        <v>5.21</v>
      </c>
      <c r="W2757" s="38">
        <v>3.12</v>
      </c>
      <c r="X2757" s="11" t="s">
        <v>102</v>
      </c>
      <c r="Y2757" s="12"/>
      <c r="Z2757" s="1">
        <v>0</v>
      </c>
      <c r="AA2757" s="9">
        <v>8.83</v>
      </c>
      <c r="AB2757" s="9"/>
      <c r="AC2757" s="50"/>
      <c r="AD2757" s="50"/>
      <c r="AE2757" s="39">
        <v>8.83</v>
      </c>
      <c r="AF2757" s="11">
        <f>IF(Z2757=2,AE2757*1.08,IF(AE2757&lt;=10,(AE2757*1.09),IF(AE2757&lt;=50,(10*1.09)+((AE2757-10)*1.08),IF(AE2757&lt;=100,(10*1.09)+((50-10)*1.08)+((AE2757-50)*1.07),IF(AE2757&lt;=200,(10*1.09)+((50-10)*1.08)+((100-50)*1.07)+((AE2757-100)*1.04),(10*1.09)+((50-10)*1.08)+((100-50)*1.07)+((200-100)*1.04)+((AE2757-200)*1.02))))))</f>
        <v>9.6247000000000007</v>
      </c>
      <c r="AG2757" s="11">
        <f>IF(Z2757=1,AF2757*1.08,IF(Z2757=4,AF2757*1.08,IF(Z2757=2,0,IF(AE2757&lt;=100,(AF2757*1.25),IF(AE2757&lt;=200,134.5+((AE2757-100)*1.04*1.16),255.14+((AE2757-200)*1.02*1.12))))))</f>
        <v>12.030875000000002</v>
      </c>
      <c r="AH2757" s="11">
        <f>IF(Z2757=1,0,IF(Z2757=4,0,(AG2757*1.08)))</f>
        <v>12.993345000000003</v>
      </c>
      <c r="AI2757" s="9">
        <f>TRUNC(AF2757,2)</f>
        <v>9.6199999999999992</v>
      </c>
      <c r="AJ2757" s="9">
        <f>TRUNC(AG2757,2)</f>
        <v>12.03</v>
      </c>
      <c r="AK2757" s="9">
        <f>TRUNC(AH2757,2)</f>
        <v>12.99</v>
      </c>
      <c r="AL2757" s="13">
        <v>44170</v>
      </c>
      <c r="AM2757" s="13">
        <v>44187</v>
      </c>
      <c r="AN2757" s="13" t="s">
        <v>6564</v>
      </c>
    </row>
    <row r="2758" spans="1:40" ht="57" customHeight="1" x14ac:dyDescent="0.25">
      <c r="A2758" s="1">
        <v>8680760091047</v>
      </c>
      <c r="B2758" s="1" t="s">
        <v>780</v>
      </c>
      <c r="C2758" s="1" t="s">
        <v>781</v>
      </c>
      <c r="D2758" s="2" t="s">
        <v>150</v>
      </c>
      <c r="E2758" s="3" t="s">
        <v>5731</v>
      </c>
      <c r="F2758" s="3">
        <v>0</v>
      </c>
      <c r="G2758" s="2">
        <v>1</v>
      </c>
      <c r="H2758" s="3">
        <v>1</v>
      </c>
      <c r="I2758" s="3"/>
      <c r="J2758" s="3"/>
      <c r="K2758" s="3"/>
      <c r="L2758" s="4" t="s">
        <v>4266</v>
      </c>
      <c r="M2758" s="4" t="s">
        <v>54</v>
      </c>
      <c r="N2758" s="3" t="s">
        <v>5988</v>
      </c>
      <c r="O2758" s="3">
        <v>5</v>
      </c>
      <c r="P2758" s="3" t="s">
        <v>76</v>
      </c>
      <c r="Q2758" s="3">
        <v>20</v>
      </c>
      <c r="R2758" s="3" t="s">
        <v>48</v>
      </c>
      <c r="S2758" s="10" t="s">
        <v>18</v>
      </c>
      <c r="T2758" s="3" t="s">
        <v>225</v>
      </c>
      <c r="U2758" s="38">
        <v>3.53</v>
      </c>
      <c r="V2758" s="38">
        <v>5.21</v>
      </c>
      <c r="W2758" s="38">
        <v>3.12</v>
      </c>
      <c r="X2758" s="11" t="s">
        <v>102</v>
      </c>
      <c r="Y2758" s="12"/>
      <c r="Z2758" s="1">
        <v>0</v>
      </c>
      <c r="AA2758" s="9">
        <v>9.4</v>
      </c>
      <c r="AB2758" s="9"/>
      <c r="AC2758" s="50"/>
      <c r="AD2758" s="50"/>
      <c r="AE2758" s="39">
        <v>9.4</v>
      </c>
      <c r="AF2758" s="11">
        <f>IF(Z2758=2,AE2758*1.08,IF(AE2758&lt;=10,(AE2758*1.09),IF(AE2758&lt;=50,(10*1.09)+((AE2758-10)*1.08),IF(AE2758&lt;=100,(10*1.09)+((50-10)*1.08)+((AE2758-50)*1.07),IF(AE2758&lt;=200,(10*1.09)+((50-10)*1.08)+((100-50)*1.07)+((AE2758-100)*1.04),(10*1.09)+((50-10)*1.08)+((100-50)*1.07)+((200-100)*1.04)+((AE2758-200)*1.02))))))</f>
        <v>10.246</v>
      </c>
      <c r="AG2758" s="11">
        <f>IF(Z2758=1,AF2758*1.08,IF(Z2758=4,AF2758*1.08,IF(Z2758=2,0,IF(AE2758&lt;=100,(AF2758*1.25),IF(AE2758&lt;=200,134.5+((AE2758-100)*1.04*1.16),255.14+((AE2758-200)*1.02*1.12))))))</f>
        <v>12.807500000000001</v>
      </c>
      <c r="AH2758" s="11">
        <f>IF(Z2758=1,0,IF(Z2758=4,0,(AG2758*1.08)))</f>
        <v>13.832100000000002</v>
      </c>
      <c r="AI2758" s="9">
        <f>TRUNC(AF2758,2)</f>
        <v>10.24</v>
      </c>
      <c r="AJ2758" s="9">
        <f>TRUNC(AG2758,2)</f>
        <v>12.8</v>
      </c>
      <c r="AK2758" s="9">
        <f>TRUNC(AH2758,2)</f>
        <v>13.83</v>
      </c>
      <c r="AL2758" s="13">
        <v>44170</v>
      </c>
      <c r="AM2758" s="13">
        <v>44187</v>
      </c>
      <c r="AN2758" s="13" t="s">
        <v>6564</v>
      </c>
    </row>
    <row r="2759" spans="1:40" ht="57" customHeight="1" x14ac:dyDescent="0.25">
      <c r="A2759" s="1">
        <v>8699514092261</v>
      </c>
      <c r="B2759" s="1" t="s">
        <v>780</v>
      </c>
      <c r="C2759" s="1" t="s">
        <v>781</v>
      </c>
      <c r="D2759" s="2" t="s">
        <v>150</v>
      </c>
      <c r="E2759" s="3" t="s">
        <v>5731</v>
      </c>
      <c r="F2759" s="3">
        <v>0</v>
      </c>
      <c r="G2759" s="2">
        <v>1</v>
      </c>
      <c r="H2759" s="3">
        <v>1</v>
      </c>
      <c r="I2759" s="3"/>
      <c r="J2759" s="3"/>
      <c r="K2759" s="3"/>
      <c r="L2759" s="4" t="s">
        <v>53</v>
      </c>
      <c r="M2759" s="4" t="s">
        <v>54</v>
      </c>
      <c r="N2759" s="3" t="s">
        <v>5962</v>
      </c>
      <c r="O2759" s="3">
        <v>5</v>
      </c>
      <c r="P2759" s="3" t="s">
        <v>76</v>
      </c>
      <c r="Q2759" s="3">
        <v>20</v>
      </c>
      <c r="R2759" s="3" t="s">
        <v>48</v>
      </c>
      <c r="S2759" s="10" t="s">
        <v>18</v>
      </c>
      <c r="T2759" s="3" t="s">
        <v>225</v>
      </c>
      <c r="U2759" s="38">
        <v>3.53</v>
      </c>
      <c r="V2759" s="38">
        <v>5.21</v>
      </c>
      <c r="W2759" s="38">
        <v>3.12</v>
      </c>
      <c r="X2759" s="11" t="s">
        <v>102</v>
      </c>
      <c r="Y2759" s="12"/>
      <c r="Z2759" s="1">
        <v>0</v>
      </c>
      <c r="AA2759" s="9">
        <v>9.34</v>
      </c>
      <c r="AB2759" s="9"/>
      <c r="AC2759" s="50"/>
      <c r="AD2759" s="50"/>
      <c r="AE2759" s="39">
        <v>9.34</v>
      </c>
      <c r="AF2759" s="11">
        <f>IF(Z2759=2,AE2759*1.08,IF(AE2759&lt;=10,(AE2759*1.09),IF(AE2759&lt;=50,(10*1.09)+((AE2759-10)*1.08),IF(AE2759&lt;=100,(10*1.09)+((50-10)*1.08)+((AE2759-50)*1.07),IF(AE2759&lt;=200,(10*1.09)+((50-10)*1.08)+((100-50)*1.07)+((AE2759-100)*1.04),(10*1.09)+((50-10)*1.08)+((100-50)*1.07)+((200-100)*1.04)+((AE2759-200)*1.02))))))</f>
        <v>10.1806</v>
      </c>
      <c r="AG2759" s="11">
        <f>IF(Z2759=1,AF2759*1.08,IF(Z2759=4,AF2759*1.08,IF(Z2759=2,0,IF(AE2759&lt;=100,(AF2759*1.25),IF(AE2759&lt;=200,134.5+((AE2759-100)*1.04*1.16),255.14+((AE2759-200)*1.02*1.12))))))</f>
        <v>12.72575</v>
      </c>
      <c r="AH2759" s="11">
        <f>IF(Z2759=1,0,IF(Z2759=4,0,(AG2759*1.08)))</f>
        <v>13.74381</v>
      </c>
      <c r="AI2759" s="9">
        <f>TRUNC(AF2759,2)</f>
        <v>10.18</v>
      </c>
      <c r="AJ2759" s="9">
        <f>TRUNC(AG2759,2)</f>
        <v>12.72</v>
      </c>
      <c r="AK2759" s="9">
        <f>TRUNC(AH2759,2)</f>
        <v>13.74</v>
      </c>
      <c r="AL2759" s="13">
        <v>44170</v>
      </c>
      <c r="AM2759" s="13">
        <v>44187</v>
      </c>
      <c r="AN2759" s="13" t="s">
        <v>6564</v>
      </c>
    </row>
    <row r="2760" spans="1:40" ht="57" customHeight="1" x14ac:dyDescent="0.25">
      <c r="A2760" s="1">
        <v>8697929090049</v>
      </c>
      <c r="B2760" s="1" t="s">
        <v>780</v>
      </c>
      <c r="C2760" s="1" t="s">
        <v>781</v>
      </c>
      <c r="D2760" s="2" t="s">
        <v>150</v>
      </c>
      <c r="E2760" s="3" t="s">
        <v>5731</v>
      </c>
      <c r="F2760" s="3">
        <v>0</v>
      </c>
      <c r="G2760" s="2">
        <v>1</v>
      </c>
      <c r="H2760" s="3">
        <v>1</v>
      </c>
      <c r="I2760" s="3"/>
      <c r="J2760" s="3"/>
      <c r="K2760" s="3"/>
      <c r="L2760" s="4" t="s">
        <v>4873</v>
      </c>
      <c r="M2760" s="4" t="s">
        <v>54</v>
      </c>
      <c r="N2760" s="3" t="s">
        <v>5917</v>
      </c>
      <c r="O2760" s="3">
        <v>5</v>
      </c>
      <c r="P2760" s="3" t="s">
        <v>76</v>
      </c>
      <c r="Q2760" s="3">
        <v>20</v>
      </c>
      <c r="R2760" s="3" t="s">
        <v>48</v>
      </c>
      <c r="S2760" s="10" t="s">
        <v>18</v>
      </c>
      <c r="T2760" s="3" t="s">
        <v>225</v>
      </c>
      <c r="U2760" s="38">
        <v>3.53</v>
      </c>
      <c r="V2760" s="38">
        <v>5.21</v>
      </c>
      <c r="W2760" s="38">
        <v>3.12</v>
      </c>
      <c r="X2760" s="11" t="s">
        <v>102</v>
      </c>
      <c r="Y2760" s="12"/>
      <c r="Z2760" s="1">
        <v>0</v>
      </c>
      <c r="AA2760" s="9">
        <v>11.84</v>
      </c>
      <c r="AB2760" s="9"/>
      <c r="AC2760" s="50"/>
      <c r="AD2760" s="50"/>
      <c r="AE2760" s="39">
        <v>11.84</v>
      </c>
      <c r="AF2760" s="11">
        <f>IF(Z2760=2,AE2760*1.08,IF(AE2760&lt;=10,(AE2760*1.09),IF(AE2760&lt;=50,(10*1.09)+((AE2760-10)*1.08),IF(AE2760&lt;=100,(10*1.09)+((50-10)*1.08)+((AE2760-50)*1.07),IF(AE2760&lt;=200,(10*1.09)+((50-10)*1.08)+((100-50)*1.07)+((AE2760-100)*1.04),(10*1.09)+((50-10)*1.08)+((100-50)*1.07)+((200-100)*1.04)+((AE2760-200)*1.02))))))</f>
        <v>12.8872</v>
      </c>
      <c r="AG2760" s="11">
        <f>IF(Z2760=1,AF2760*1.08,IF(Z2760=4,AF2760*1.08,IF(Z2760=2,0,IF(AE2760&lt;=100,(AF2760*1.25),IF(AE2760&lt;=200,134.5+((AE2760-100)*1.04*1.16),255.14+((AE2760-200)*1.02*1.12))))))</f>
        <v>16.109000000000002</v>
      </c>
      <c r="AH2760" s="11">
        <f>IF(Z2760=1,0,IF(Z2760=4,0,(AG2760*1.08)))</f>
        <v>17.397720000000003</v>
      </c>
      <c r="AI2760" s="9">
        <f>TRUNC(AF2760,2)</f>
        <v>12.88</v>
      </c>
      <c r="AJ2760" s="9">
        <f>TRUNC(AG2760,2)</f>
        <v>16.100000000000001</v>
      </c>
      <c r="AK2760" s="9">
        <f>TRUNC(AH2760,2)</f>
        <v>17.39</v>
      </c>
      <c r="AL2760" s="13">
        <v>44170</v>
      </c>
      <c r="AM2760" s="13">
        <v>44187</v>
      </c>
      <c r="AN2760" s="13" t="s">
        <v>6564</v>
      </c>
    </row>
    <row r="2761" spans="1:40" ht="57" customHeight="1" x14ac:dyDescent="0.25">
      <c r="A2761" s="1">
        <v>8697929090117</v>
      </c>
      <c r="B2761" s="1" t="s">
        <v>780</v>
      </c>
      <c r="C2761" s="1" t="s">
        <v>781</v>
      </c>
      <c r="D2761" s="2" t="s">
        <v>150</v>
      </c>
      <c r="E2761" s="3" t="s">
        <v>5731</v>
      </c>
      <c r="F2761" s="3">
        <v>0</v>
      </c>
      <c r="G2761" s="2">
        <v>1</v>
      </c>
      <c r="H2761" s="3">
        <v>1</v>
      </c>
      <c r="I2761" s="3"/>
      <c r="J2761" s="3"/>
      <c r="K2761" s="3"/>
      <c r="L2761" s="4" t="s">
        <v>4874</v>
      </c>
      <c r="M2761" s="4" t="s">
        <v>54</v>
      </c>
      <c r="N2761" s="3" t="s">
        <v>5917</v>
      </c>
      <c r="O2761" s="3">
        <v>5</v>
      </c>
      <c r="P2761" s="3" t="s">
        <v>76</v>
      </c>
      <c r="Q2761" s="3">
        <v>30</v>
      </c>
      <c r="R2761" s="3" t="s">
        <v>48</v>
      </c>
      <c r="S2761" s="10" t="s">
        <v>18</v>
      </c>
      <c r="T2761" s="3" t="s">
        <v>225</v>
      </c>
      <c r="U2761" s="38">
        <v>5.29</v>
      </c>
      <c r="V2761" s="38">
        <v>7.8</v>
      </c>
      <c r="W2761" s="38">
        <v>4.68</v>
      </c>
      <c r="X2761" s="11" t="s">
        <v>102</v>
      </c>
      <c r="Y2761" s="12"/>
      <c r="Z2761" s="1">
        <v>0</v>
      </c>
      <c r="AA2761" s="9">
        <v>17.79</v>
      </c>
      <c r="AB2761" s="9"/>
      <c r="AC2761" s="50"/>
      <c r="AD2761" s="50"/>
      <c r="AE2761" s="39">
        <v>17.79</v>
      </c>
      <c r="AF2761" s="11">
        <f>IF(Z2761=2,AE2761*1.08,IF(AE2761&lt;=10,(AE2761*1.09),IF(AE2761&lt;=50,(10*1.09)+((AE2761-10)*1.08),IF(AE2761&lt;=100,(10*1.09)+((50-10)*1.08)+((AE2761-50)*1.07),IF(AE2761&lt;=200,(10*1.09)+((50-10)*1.08)+((100-50)*1.07)+((AE2761-100)*1.04),(10*1.09)+((50-10)*1.08)+((100-50)*1.07)+((200-100)*1.04)+((AE2761-200)*1.02))))))</f>
        <v>19.313200000000002</v>
      </c>
      <c r="AG2761" s="11">
        <f>IF(Z2761=1,AF2761*1.08,IF(Z2761=4,AF2761*1.08,IF(Z2761=2,0,IF(AE2761&lt;=100,(AF2761*1.25),IF(AE2761&lt;=200,134.5+((AE2761-100)*1.04*1.16),255.14+((AE2761-200)*1.02*1.12))))))</f>
        <v>24.141500000000001</v>
      </c>
      <c r="AH2761" s="11">
        <f>IF(Z2761=1,0,IF(Z2761=4,0,(AG2761*1.08)))</f>
        <v>26.072820000000004</v>
      </c>
      <c r="AI2761" s="9">
        <f>TRUNC(AF2761,2)</f>
        <v>19.309999999999999</v>
      </c>
      <c r="AJ2761" s="9">
        <f>TRUNC(AG2761,2)</f>
        <v>24.14</v>
      </c>
      <c r="AK2761" s="9">
        <f>TRUNC(AH2761,2)</f>
        <v>26.07</v>
      </c>
      <c r="AL2761" s="13">
        <v>44170</v>
      </c>
      <c r="AM2761" s="13">
        <v>44187</v>
      </c>
      <c r="AN2761" s="13" t="s">
        <v>6564</v>
      </c>
    </row>
    <row r="2762" spans="1:40" ht="57" customHeight="1" x14ac:dyDescent="0.25">
      <c r="A2762" s="1">
        <v>8699543091051</v>
      </c>
      <c r="B2762" s="1" t="s">
        <v>780</v>
      </c>
      <c r="C2762" s="1" t="s">
        <v>781</v>
      </c>
      <c r="D2762" s="2" t="s">
        <v>150</v>
      </c>
      <c r="E2762" s="3" t="s">
        <v>5731</v>
      </c>
      <c r="F2762" s="3">
        <v>0</v>
      </c>
      <c r="G2762" s="2">
        <v>1</v>
      </c>
      <c r="H2762" s="3">
        <v>1</v>
      </c>
      <c r="I2762" s="3"/>
      <c r="J2762" s="3"/>
      <c r="K2762" s="3"/>
      <c r="L2762" s="4" t="s">
        <v>304</v>
      </c>
      <c r="M2762" s="4" t="s">
        <v>54</v>
      </c>
      <c r="N2762" s="3" t="s">
        <v>5995</v>
      </c>
      <c r="O2762" s="3">
        <v>5</v>
      </c>
      <c r="P2762" s="3" t="s">
        <v>76</v>
      </c>
      <c r="Q2762" s="3">
        <v>20</v>
      </c>
      <c r="R2762" s="3" t="s">
        <v>48</v>
      </c>
      <c r="S2762" s="10" t="s">
        <v>18</v>
      </c>
      <c r="T2762" s="3" t="s">
        <v>225</v>
      </c>
      <c r="U2762" s="38">
        <v>3.53</v>
      </c>
      <c r="V2762" s="38">
        <v>5.21</v>
      </c>
      <c r="W2762" s="38">
        <v>3.12</v>
      </c>
      <c r="X2762" s="11" t="s">
        <v>102</v>
      </c>
      <c r="Y2762" s="12"/>
      <c r="Z2762" s="1">
        <v>0</v>
      </c>
      <c r="AA2762" s="9">
        <v>11.84</v>
      </c>
      <c r="AB2762" s="9"/>
      <c r="AC2762" s="50"/>
      <c r="AD2762" s="50"/>
      <c r="AE2762" s="39">
        <v>11.84</v>
      </c>
      <c r="AF2762" s="11">
        <f>IF(Z2762=2,AE2762*1.08,IF(AE2762&lt;=10,(AE2762*1.09),IF(AE2762&lt;=50,(10*1.09)+((AE2762-10)*1.08),IF(AE2762&lt;=100,(10*1.09)+((50-10)*1.08)+((AE2762-50)*1.07),IF(AE2762&lt;=200,(10*1.09)+((50-10)*1.08)+((100-50)*1.07)+((AE2762-100)*1.04),(10*1.09)+((50-10)*1.08)+((100-50)*1.07)+((200-100)*1.04)+((AE2762-200)*1.02))))))</f>
        <v>12.8872</v>
      </c>
      <c r="AG2762" s="11">
        <f>IF(Z2762=1,AF2762*1.08,IF(Z2762=4,AF2762*1.08,IF(Z2762=2,0,IF(AE2762&lt;=100,(AF2762*1.25),IF(AE2762&lt;=200,134.5+((AE2762-100)*1.04*1.16),255.14+((AE2762-200)*1.02*1.12))))))</f>
        <v>16.109000000000002</v>
      </c>
      <c r="AH2762" s="11">
        <f>IF(Z2762=1,0,IF(Z2762=4,0,(AG2762*1.08)))</f>
        <v>17.397720000000003</v>
      </c>
      <c r="AI2762" s="9">
        <f>TRUNC(AF2762,2)</f>
        <v>12.88</v>
      </c>
      <c r="AJ2762" s="9">
        <f>TRUNC(AG2762,2)</f>
        <v>16.100000000000001</v>
      </c>
      <c r="AK2762" s="9">
        <f>TRUNC(AH2762,2)</f>
        <v>17.39</v>
      </c>
      <c r="AL2762" s="13">
        <v>44170</v>
      </c>
      <c r="AM2762" s="13">
        <v>44187</v>
      </c>
      <c r="AN2762" s="13" t="s">
        <v>6564</v>
      </c>
    </row>
    <row r="2763" spans="1:40" ht="57" customHeight="1" x14ac:dyDescent="0.25">
      <c r="A2763" s="1">
        <v>8697927022356</v>
      </c>
      <c r="B2763" s="1" t="s">
        <v>780</v>
      </c>
      <c r="C2763" s="1" t="s">
        <v>781</v>
      </c>
      <c r="D2763" s="2" t="s">
        <v>150</v>
      </c>
      <c r="E2763" s="3" t="s">
        <v>5731</v>
      </c>
      <c r="F2763" s="3">
        <v>0</v>
      </c>
      <c r="G2763" s="2">
        <v>1</v>
      </c>
      <c r="H2763" s="3">
        <v>1</v>
      </c>
      <c r="I2763" s="3"/>
      <c r="J2763" s="3"/>
      <c r="K2763" s="3"/>
      <c r="L2763" s="4" t="s">
        <v>570</v>
      </c>
      <c r="M2763" s="4" t="s">
        <v>54</v>
      </c>
      <c r="N2763" s="3" t="s">
        <v>5991</v>
      </c>
      <c r="O2763" s="3">
        <v>5</v>
      </c>
      <c r="P2763" s="3" t="s">
        <v>76</v>
      </c>
      <c r="Q2763" s="3">
        <v>20</v>
      </c>
      <c r="R2763" s="3" t="s">
        <v>48</v>
      </c>
      <c r="S2763" s="10" t="s">
        <v>18</v>
      </c>
      <c r="T2763" s="3" t="s">
        <v>225</v>
      </c>
      <c r="U2763" s="38">
        <v>3.53</v>
      </c>
      <c r="V2763" s="38">
        <v>5.21</v>
      </c>
      <c r="W2763" s="38">
        <v>3.12</v>
      </c>
      <c r="X2763" s="11" t="s">
        <v>102</v>
      </c>
      <c r="Y2763" s="12"/>
      <c r="Z2763" s="1">
        <v>0</v>
      </c>
      <c r="AA2763" s="9">
        <v>11.84</v>
      </c>
      <c r="AB2763" s="9"/>
      <c r="AC2763" s="50"/>
      <c r="AD2763" s="50"/>
      <c r="AE2763" s="39">
        <v>11.84</v>
      </c>
      <c r="AF2763" s="11">
        <f>IF(Z2763=2,AE2763*1.08,IF(AE2763&lt;=10,(AE2763*1.09),IF(AE2763&lt;=50,(10*1.09)+((AE2763-10)*1.08),IF(AE2763&lt;=100,(10*1.09)+((50-10)*1.08)+((AE2763-50)*1.07),IF(AE2763&lt;=200,(10*1.09)+((50-10)*1.08)+((100-50)*1.07)+((AE2763-100)*1.04),(10*1.09)+((50-10)*1.08)+((100-50)*1.07)+((200-100)*1.04)+((AE2763-200)*1.02))))))</f>
        <v>12.8872</v>
      </c>
      <c r="AG2763" s="11">
        <f>IF(Z2763=1,AF2763*1.08,IF(Z2763=4,AF2763*1.08,IF(Z2763=2,0,IF(AE2763&lt;=100,(AF2763*1.25),IF(AE2763&lt;=200,134.5+((AE2763-100)*1.04*1.16),255.14+((AE2763-200)*1.02*1.12))))))</f>
        <v>16.109000000000002</v>
      </c>
      <c r="AH2763" s="11">
        <f>IF(Z2763=1,0,IF(Z2763=4,0,(AG2763*1.08)))</f>
        <v>17.397720000000003</v>
      </c>
      <c r="AI2763" s="9">
        <f>TRUNC(AF2763,2)</f>
        <v>12.88</v>
      </c>
      <c r="AJ2763" s="9">
        <f>TRUNC(AG2763,2)</f>
        <v>16.100000000000001</v>
      </c>
      <c r="AK2763" s="9">
        <f>TRUNC(AH2763,2)</f>
        <v>17.39</v>
      </c>
      <c r="AL2763" s="13">
        <v>44170</v>
      </c>
      <c r="AM2763" s="13">
        <v>44187</v>
      </c>
      <c r="AN2763" s="13" t="s">
        <v>6564</v>
      </c>
    </row>
    <row r="2764" spans="1:40" ht="57" customHeight="1" x14ac:dyDescent="0.25">
      <c r="A2764" s="1">
        <v>8680881095764</v>
      </c>
      <c r="B2764" s="1" t="s">
        <v>780</v>
      </c>
      <c r="C2764" s="1" t="s">
        <v>781</v>
      </c>
      <c r="D2764" s="2" t="s">
        <v>150</v>
      </c>
      <c r="E2764" s="3" t="s">
        <v>5731</v>
      </c>
      <c r="F2764" s="3">
        <v>0</v>
      </c>
      <c r="G2764" s="2">
        <v>1</v>
      </c>
      <c r="H2764" s="3">
        <v>1</v>
      </c>
      <c r="I2764" s="3"/>
      <c r="J2764" s="3"/>
      <c r="K2764" s="3"/>
      <c r="L2764" s="4" t="s">
        <v>1089</v>
      </c>
      <c r="M2764" s="4" t="s">
        <v>54</v>
      </c>
      <c r="N2764" s="3" t="s">
        <v>5989</v>
      </c>
      <c r="O2764" s="3">
        <v>5</v>
      </c>
      <c r="P2764" s="3" t="s">
        <v>76</v>
      </c>
      <c r="Q2764" s="3">
        <v>20</v>
      </c>
      <c r="R2764" s="3" t="s">
        <v>48</v>
      </c>
      <c r="S2764" s="10" t="s">
        <v>18</v>
      </c>
      <c r="T2764" s="3" t="s">
        <v>225</v>
      </c>
      <c r="U2764" s="38">
        <v>3.53</v>
      </c>
      <c r="V2764" s="38">
        <v>5.21</v>
      </c>
      <c r="W2764" s="38">
        <v>3.12</v>
      </c>
      <c r="X2764" s="11" t="s">
        <v>102</v>
      </c>
      <c r="Y2764" s="12"/>
      <c r="Z2764" s="1">
        <v>0</v>
      </c>
      <c r="AA2764" s="9">
        <v>11.84</v>
      </c>
      <c r="AB2764" s="9"/>
      <c r="AC2764" s="50"/>
      <c r="AD2764" s="50"/>
      <c r="AE2764" s="39">
        <v>11.84</v>
      </c>
      <c r="AF2764" s="11">
        <f>IF(Z2764=2,AE2764*1.08,IF(AE2764&lt;=10,(AE2764*1.09),IF(AE2764&lt;=50,(10*1.09)+((AE2764-10)*1.08),IF(AE2764&lt;=100,(10*1.09)+((50-10)*1.08)+((AE2764-50)*1.07),IF(AE2764&lt;=200,(10*1.09)+((50-10)*1.08)+((100-50)*1.07)+((AE2764-100)*1.04),(10*1.09)+((50-10)*1.08)+((100-50)*1.07)+((200-100)*1.04)+((AE2764-200)*1.02))))))</f>
        <v>12.8872</v>
      </c>
      <c r="AG2764" s="11">
        <f>IF(Z2764=1,AF2764*1.08,IF(Z2764=4,AF2764*1.08,IF(Z2764=2,0,IF(AE2764&lt;=100,(AF2764*1.25),IF(AE2764&lt;=200,134.5+((AE2764-100)*1.04*1.16),255.14+((AE2764-200)*1.02*1.12))))))</f>
        <v>16.109000000000002</v>
      </c>
      <c r="AH2764" s="11">
        <f>IF(Z2764=1,0,IF(Z2764=4,0,(AG2764*1.08)))</f>
        <v>17.397720000000003</v>
      </c>
      <c r="AI2764" s="9">
        <f>TRUNC(AF2764,2)</f>
        <v>12.88</v>
      </c>
      <c r="AJ2764" s="9">
        <f>TRUNC(AG2764,2)</f>
        <v>16.100000000000001</v>
      </c>
      <c r="AK2764" s="9">
        <f>TRUNC(AH2764,2)</f>
        <v>17.39</v>
      </c>
      <c r="AL2764" s="13">
        <v>44170</v>
      </c>
      <c r="AM2764" s="13">
        <v>44187</v>
      </c>
      <c r="AN2764" s="13" t="s">
        <v>6564</v>
      </c>
    </row>
    <row r="2765" spans="1:40" ht="57" customHeight="1" x14ac:dyDescent="0.25">
      <c r="A2765" s="1">
        <v>8680881095771</v>
      </c>
      <c r="B2765" s="1" t="s">
        <v>780</v>
      </c>
      <c r="C2765" s="1" t="s">
        <v>781</v>
      </c>
      <c r="D2765" s="2" t="s">
        <v>150</v>
      </c>
      <c r="E2765" s="3" t="s">
        <v>5731</v>
      </c>
      <c r="F2765" s="3">
        <v>0</v>
      </c>
      <c r="G2765" s="2">
        <v>1</v>
      </c>
      <c r="H2765" s="3">
        <v>1</v>
      </c>
      <c r="I2765" s="3"/>
      <c r="J2765" s="3"/>
      <c r="K2765" s="3"/>
      <c r="L2765" s="4" t="s">
        <v>1090</v>
      </c>
      <c r="M2765" s="4" t="s">
        <v>54</v>
      </c>
      <c r="N2765" s="3" t="s">
        <v>5989</v>
      </c>
      <c r="O2765" s="3">
        <v>5</v>
      </c>
      <c r="P2765" s="3" t="s">
        <v>76</v>
      </c>
      <c r="Q2765" s="3">
        <v>30</v>
      </c>
      <c r="R2765" s="3" t="s">
        <v>48</v>
      </c>
      <c r="S2765" s="10" t="s">
        <v>18</v>
      </c>
      <c r="T2765" s="3" t="s">
        <v>225</v>
      </c>
      <c r="U2765" s="38">
        <v>5.29</v>
      </c>
      <c r="V2765" s="38">
        <v>7.8</v>
      </c>
      <c r="W2765" s="38">
        <v>4.68</v>
      </c>
      <c r="X2765" s="11" t="s">
        <v>102</v>
      </c>
      <c r="Y2765" s="12"/>
      <c r="Z2765" s="1">
        <v>0</v>
      </c>
      <c r="AA2765" s="9">
        <v>17.79</v>
      </c>
      <c r="AB2765" s="9"/>
      <c r="AC2765" s="50"/>
      <c r="AD2765" s="50"/>
      <c r="AE2765" s="39">
        <v>17.79</v>
      </c>
      <c r="AF2765" s="11">
        <f>IF(Z2765=2,AE2765*1.08,IF(AE2765&lt;=10,(AE2765*1.09),IF(AE2765&lt;=50,(10*1.09)+((AE2765-10)*1.08),IF(AE2765&lt;=100,(10*1.09)+((50-10)*1.08)+((AE2765-50)*1.07),IF(AE2765&lt;=200,(10*1.09)+((50-10)*1.08)+((100-50)*1.07)+((AE2765-100)*1.04),(10*1.09)+((50-10)*1.08)+((100-50)*1.07)+((200-100)*1.04)+((AE2765-200)*1.02))))))</f>
        <v>19.313200000000002</v>
      </c>
      <c r="AG2765" s="11">
        <f>IF(Z2765=1,AF2765*1.08,IF(Z2765=4,AF2765*1.08,IF(Z2765=2,0,IF(AE2765&lt;=100,(AF2765*1.25),IF(AE2765&lt;=200,134.5+((AE2765-100)*1.04*1.16),255.14+((AE2765-200)*1.02*1.12))))))</f>
        <v>24.141500000000001</v>
      </c>
      <c r="AH2765" s="11">
        <f>IF(Z2765=1,0,IF(Z2765=4,0,(AG2765*1.08)))</f>
        <v>26.072820000000004</v>
      </c>
      <c r="AI2765" s="9">
        <f>TRUNC(AF2765,2)</f>
        <v>19.309999999999999</v>
      </c>
      <c r="AJ2765" s="9">
        <f>TRUNC(AG2765,2)</f>
        <v>24.14</v>
      </c>
      <c r="AK2765" s="9">
        <f>TRUNC(AH2765,2)</f>
        <v>26.07</v>
      </c>
      <c r="AL2765" s="13">
        <v>44170</v>
      </c>
      <c r="AM2765" s="13">
        <v>44187</v>
      </c>
      <c r="AN2765" s="13" t="s">
        <v>6564</v>
      </c>
    </row>
    <row r="2766" spans="1:40" ht="57" customHeight="1" x14ac:dyDescent="0.25">
      <c r="A2766" s="1">
        <v>8699844090548</v>
      </c>
      <c r="B2766" s="1" t="s">
        <v>780</v>
      </c>
      <c r="C2766" s="1" t="s">
        <v>781</v>
      </c>
      <c r="D2766" s="2" t="s">
        <v>150</v>
      </c>
      <c r="E2766" s="3" t="s">
        <v>5731</v>
      </c>
      <c r="F2766" s="3">
        <v>0</v>
      </c>
      <c r="G2766" s="2">
        <v>1</v>
      </c>
      <c r="H2766" s="3">
        <v>1</v>
      </c>
      <c r="I2766" s="3"/>
      <c r="J2766" s="3"/>
      <c r="K2766" s="3"/>
      <c r="L2766" s="4" t="s">
        <v>4875</v>
      </c>
      <c r="M2766" s="4" t="s">
        <v>54</v>
      </c>
      <c r="N2766" s="3" t="s">
        <v>5933</v>
      </c>
      <c r="O2766" s="3">
        <v>5</v>
      </c>
      <c r="P2766" s="3" t="s">
        <v>76</v>
      </c>
      <c r="Q2766" s="3">
        <v>20</v>
      </c>
      <c r="R2766" s="3" t="s">
        <v>48</v>
      </c>
      <c r="S2766" s="10" t="s">
        <v>18</v>
      </c>
      <c r="T2766" s="3" t="s">
        <v>225</v>
      </c>
      <c r="U2766" s="38">
        <v>3.53</v>
      </c>
      <c r="V2766" s="38">
        <v>5.21</v>
      </c>
      <c r="W2766" s="38">
        <v>3.12</v>
      </c>
      <c r="X2766" s="11" t="s">
        <v>102</v>
      </c>
      <c r="Y2766" s="12"/>
      <c r="Z2766" s="1">
        <v>0</v>
      </c>
      <c r="AA2766" s="9">
        <v>10.33</v>
      </c>
      <c r="AB2766" s="9"/>
      <c r="AC2766" s="50"/>
      <c r="AD2766" s="50"/>
      <c r="AE2766" s="39">
        <v>10.33</v>
      </c>
      <c r="AF2766" s="11">
        <f>IF(Z2766=2,AE2766*1.08,IF(AE2766&lt;=10,(AE2766*1.09),IF(AE2766&lt;=50,(10*1.09)+((AE2766-10)*1.08),IF(AE2766&lt;=100,(10*1.09)+((50-10)*1.08)+((AE2766-50)*1.07),IF(AE2766&lt;=200,(10*1.09)+((50-10)*1.08)+((100-50)*1.07)+((AE2766-100)*1.04),(10*1.09)+((50-10)*1.08)+((100-50)*1.07)+((200-100)*1.04)+((AE2766-200)*1.02))))))</f>
        <v>11.256400000000001</v>
      </c>
      <c r="AG2766" s="11">
        <f>IF(Z2766=1,AF2766*1.08,IF(Z2766=4,AF2766*1.08,IF(Z2766=2,0,IF(AE2766&lt;=100,(AF2766*1.25),IF(AE2766&lt;=200,134.5+((AE2766-100)*1.04*1.16),255.14+((AE2766-200)*1.02*1.12))))))</f>
        <v>14.070500000000001</v>
      </c>
      <c r="AH2766" s="11">
        <f>IF(Z2766=1,0,IF(Z2766=4,0,(AG2766*1.08)))</f>
        <v>15.196140000000002</v>
      </c>
      <c r="AI2766" s="9">
        <f>TRUNC(AF2766,2)</f>
        <v>11.25</v>
      </c>
      <c r="AJ2766" s="9">
        <f>TRUNC(AG2766,2)</f>
        <v>14.07</v>
      </c>
      <c r="AK2766" s="9">
        <f>TRUNC(AH2766,2)</f>
        <v>15.19</v>
      </c>
      <c r="AL2766" s="13">
        <v>44170</v>
      </c>
      <c r="AM2766" s="13">
        <v>44187</v>
      </c>
      <c r="AN2766" s="13" t="s">
        <v>6564</v>
      </c>
    </row>
    <row r="2767" spans="1:40" ht="57" customHeight="1" x14ac:dyDescent="0.25">
      <c r="A2767" s="1">
        <v>8680881022401</v>
      </c>
      <c r="B2767" s="1" t="s">
        <v>780</v>
      </c>
      <c r="C2767" s="1" t="s">
        <v>781</v>
      </c>
      <c r="D2767" s="2" t="s">
        <v>150</v>
      </c>
      <c r="E2767" s="3" t="s">
        <v>5731</v>
      </c>
      <c r="F2767" s="3">
        <v>0</v>
      </c>
      <c r="G2767" s="2">
        <v>1</v>
      </c>
      <c r="H2767" s="3">
        <v>1</v>
      </c>
      <c r="I2767" s="3"/>
      <c r="J2767" s="3"/>
      <c r="K2767" s="3"/>
      <c r="L2767" s="4" t="s">
        <v>1088</v>
      </c>
      <c r="M2767" s="4" t="s">
        <v>54</v>
      </c>
      <c r="N2767" s="3" t="s">
        <v>5989</v>
      </c>
      <c r="O2767" s="3">
        <v>5</v>
      </c>
      <c r="P2767" s="3" t="s">
        <v>76</v>
      </c>
      <c r="Q2767" s="3">
        <v>20</v>
      </c>
      <c r="R2767" s="3" t="s">
        <v>48</v>
      </c>
      <c r="S2767" s="10" t="s">
        <v>18</v>
      </c>
      <c r="T2767" s="3" t="s">
        <v>225</v>
      </c>
      <c r="U2767" s="38">
        <v>3.53</v>
      </c>
      <c r="V2767" s="38">
        <v>5.21</v>
      </c>
      <c r="W2767" s="38">
        <v>3.12</v>
      </c>
      <c r="X2767" s="11" t="s">
        <v>102</v>
      </c>
      <c r="Y2767" s="12"/>
      <c r="Z2767" s="1">
        <v>0</v>
      </c>
      <c r="AA2767" s="9">
        <v>11.84</v>
      </c>
      <c r="AB2767" s="9"/>
      <c r="AC2767" s="50"/>
      <c r="AD2767" s="50"/>
      <c r="AE2767" s="39">
        <v>11.84</v>
      </c>
      <c r="AF2767" s="11">
        <f>IF(Z2767=2,AE2767*1.08,IF(AE2767&lt;=10,(AE2767*1.09),IF(AE2767&lt;=50,(10*1.09)+((AE2767-10)*1.08),IF(AE2767&lt;=100,(10*1.09)+((50-10)*1.08)+((AE2767-50)*1.07),IF(AE2767&lt;=200,(10*1.09)+((50-10)*1.08)+((100-50)*1.07)+((AE2767-100)*1.04),(10*1.09)+((50-10)*1.08)+((100-50)*1.07)+((200-100)*1.04)+((AE2767-200)*1.02))))))</f>
        <v>12.8872</v>
      </c>
      <c r="AG2767" s="11">
        <f>IF(Z2767=1,AF2767*1.08,IF(Z2767=4,AF2767*1.08,IF(Z2767=2,0,IF(AE2767&lt;=100,(AF2767*1.25),IF(AE2767&lt;=200,134.5+((AE2767-100)*1.04*1.16),255.14+((AE2767-200)*1.02*1.12))))))</f>
        <v>16.109000000000002</v>
      </c>
      <c r="AH2767" s="11">
        <f>IF(Z2767=1,0,IF(Z2767=4,0,(AG2767*1.08)))</f>
        <v>17.397720000000003</v>
      </c>
      <c r="AI2767" s="9">
        <f>TRUNC(AF2767,2)</f>
        <v>12.88</v>
      </c>
      <c r="AJ2767" s="9">
        <f>TRUNC(AG2767,2)</f>
        <v>16.100000000000001</v>
      </c>
      <c r="AK2767" s="9">
        <f>TRUNC(AH2767,2)</f>
        <v>17.39</v>
      </c>
      <c r="AL2767" s="13">
        <v>44170</v>
      </c>
      <c r="AM2767" s="13">
        <v>44187</v>
      </c>
      <c r="AN2767" s="13" t="s">
        <v>6564</v>
      </c>
    </row>
    <row r="2768" spans="1:40" ht="57" customHeight="1" x14ac:dyDescent="0.25">
      <c r="A2768" s="1">
        <v>8699578090630</v>
      </c>
      <c r="B2768" s="1" t="s">
        <v>780</v>
      </c>
      <c r="C2768" s="1" t="s">
        <v>781</v>
      </c>
      <c r="D2768" s="2" t="s">
        <v>150</v>
      </c>
      <c r="E2768" s="3" t="s">
        <v>5731</v>
      </c>
      <c r="F2768" s="3">
        <v>0</v>
      </c>
      <c r="G2768" s="2">
        <v>1</v>
      </c>
      <c r="H2768" s="3">
        <v>1</v>
      </c>
      <c r="I2768" s="3"/>
      <c r="J2768" s="3"/>
      <c r="K2768" s="3"/>
      <c r="L2768" s="4" t="s">
        <v>4876</v>
      </c>
      <c r="M2768" s="4" t="s">
        <v>54</v>
      </c>
      <c r="N2768" s="3" t="s">
        <v>5954</v>
      </c>
      <c r="O2768" s="3">
        <v>5</v>
      </c>
      <c r="P2768" s="3" t="s">
        <v>76</v>
      </c>
      <c r="Q2768" s="3">
        <v>20</v>
      </c>
      <c r="R2768" s="3" t="s">
        <v>48</v>
      </c>
      <c r="S2768" s="10" t="s">
        <v>18</v>
      </c>
      <c r="T2768" s="3" t="s">
        <v>225</v>
      </c>
      <c r="U2768" s="38">
        <v>3.53</v>
      </c>
      <c r="V2768" s="38">
        <v>5.21</v>
      </c>
      <c r="W2768" s="38">
        <v>3.12</v>
      </c>
      <c r="X2768" s="11" t="s">
        <v>102</v>
      </c>
      <c r="Y2768" s="12"/>
      <c r="Z2768" s="1">
        <v>0</v>
      </c>
      <c r="AA2768" s="9">
        <v>9.74</v>
      </c>
      <c r="AB2768" s="9"/>
      <c r="AC2768" s="50"/>
      <c r="AD2768" s="50"/>
      <c r="AE2768" s="39">
        <v>9.74</v>
      </c>
      <c r="AF2768" s="11">
        <f>IF(Z2768=2,AE2768*1.08,IF(AE2768&lt;=10,(AE2768*1.09),IF(AE2768&lt;=50,(10*1.09)+((AE2768-10)*1.08),IF(AE2768&lt;=100,(10*1.09)+((50-10)*1.08)+((AE2768-50)*1.07),IF(AE2768&lt;=200,(10*1.09)+((50-10)*1.08)+((100-50)*1.07)+((AE2768-100)*1.04),(10*1.09)+((50-10)*1.08)+((100-50)*1.07)+((200-100)*1.04)+((AE2768-200)*1.02))))))</f>
        <v>10.616600000000002</v>
      </c>
      <c r="AG2768" s="11">
        <f>IF(Z2768=1,AF2768*1.08,IF(Z2768=4,AF2768*1.08,IF(Z2768=2,0,IF(AE2768&lt;=100,(AF2768*1.25),IF(AE2768&lt;=200,134.5+((AE2768-100)*1.04*1.16),255.14+((AE2768-200)*1.02*1.12))))))</f>
        <v>13.270750000000003</v>
      </c>
      <c r="AH2768" s="11">
        <f>IF(Z2768=1,0,IF(Z2768=4,0,(AG2768*1.08)))</f>
        <v>14.332410000000005</v>
      </c>
      <c r="AI2768" s="9">
        <f>TRUNC(AF2768,2)</f>
        <v>10.61</v>
      </c>
      <c r="AJ2768" s="9">
        <f>TRUNC(AG2768,2)</f>
        <v>13.27</v>
      </c>
      <c r="AK2768" s="9">
        <f>TRUNC(AH2768,2)</f>
        <v>14.33</v>
      </c>
      <c r="AL2768" s="13">
        <v>44170</v>
      </c>
      <c r="AM2768" s="13">
        <v>44187</v>
      </c>
      <c r="AN2768" s="13" t="s">
        <v>6564</v>
      </c>
    </row>
    <row r="2769" spans="1:40" ht="57" customHeight="1" x14ac:dyDescent="0.25">
      <c r="A2769" s="1">
        <v>8699525095756</v>
      </c>
      <c r="B2769" s="1" t="s">
        <v>780</v>
      </c>
      <c r="C2769" s="1" t="s">
        <v>781</v>
      </c>
      <c r="D2769" s="2" t="s">
        <v>150</v>
      </c>
      <c r="E2769" s="3" t="s">
        <v>5731</v>
      </c>
      <c r="F2769" s="3">
        <v>0</v>
      </c>
      <c r="G2769" s="2">
        <v>1</v>
      </c>
      <c r="H2769" s="3">
        <v>1</v>
      </c>
      <c r="I2769" s="3"/>
      <c r="J2769" s="3"/>
      <c r="K2769" s="3"/>
      <c r="L2769" s="4" t="s">
        <v>4877</v>
      </c>
      <c r="M2769" s="4" t="s">
        <v>54</v>
      </c>
      <c r="N2769" s="3" t="s">
        <v>5922</v>
      </c>
      <c r="O2769" s="3">
        <v>5</v>
      </c>
      <c r="P2769" s="3" t="s">
        <v>76</v>
      </c>
      <c r="Q2769" s="3">
        <v>20</v>
      </c>
      <c r="R2769" s="3" t="s">
        <v>48</v>
      </c>
      <c r="S2769" s="10" t="s">
        <v>18</v>
      </c>
      <c r="T2769" s="3" t="s">
        <v>225</v>
      </c>
      <c r="U2769" s="38">
        <v>3.53</v>
      </c>
      <c r="V2769" s="38">
        <v>5.21</v>
      </c>
      <c r="W2769" s="38">
        <v>3.12</v>
      </c>
      <c r="X2769" s="11" t="s">
        <v>102</v>
      </c>
      <c r="Y2769" s="12"/>
      <c r="Z2769" s="1">
        <v>0</v>
      </c>
      <c r="AA2769" s="9">
        <v>11.84</v>
      </c>
      <c r="AB2769" s="9"/>
      <c r="AC2769" s="50"/>
      <c r="AD2769" s="50"/>
      <c r="AE2769" s="39">
        <v>11.84</v>
      </c>
      <c r="AF2769" s="11">
        <f>IF(Z2769=2,AE2769*1.08,IF(AE2769&lt;=10,(AE2769*1.09),IF(AE2769&lt;=50,(10*1.09)+((AE2769-10)*1.08),IF(AE2769&lt;=100,(10*1.09)+((50-10)*1.08)+((AE2769-50)*1.07),IF(AE2769&lt;=200,(10*1.09)+((50-10)*1.08)+((100-50)*1.07)+((AE2769-100)*1.04),(10*1.09)+((50-10)*1.08)+((100-50)*1.07)+((200-100)*1.04)+((AE2769-200)*1.02))))))</f>
        <v>12.8872</v>
      </c>
      <c r="AG2769" s="11">
        <f>IF(Z2769=1,AF2769*1.08,IF(Z2769=4,AF2769*1.08,IF(Z2769=2,0,IF(AE2769&lt;=100,(AF2769*1.25),IF(AE2769&lt;=200,134.5+((AE2769-100)*1.04*1.16),255.14+((AE2769-200)*1.02*1.12))))))</f>
        <v>16.109000000000002</v>
      </c>
      <c r="AH2769" s="11">
        <f>IF(Z2769=1,0,IF(Z2769=4,0,(AG2769*1.08)))</f>
        <v>17.397720000000003</v>
      </c>
      <c r="AI2769" s="9">
        <f>TRUNC(AF2769,2)</f>
        <v>12.88</v>
      </c>
      <c r="AJ2769" s="9">
        <f>TRUNC(AG2769,2)</f>
        <v>16.100000000000001</v>
      </c>
      <c r="AK2769" s="9">
        <f>TRUNC(AH2769,2)</f>
        <v>17.39</v>
      </c>
      <c r="AL2769" s="13">
        <v>44170</v>
      </c>
      <c r="AM2769" s="13">
        <v>44187</v>
      </c>
      <c r="AN2769" s="13" t="s">
        <v>6564</v>
      </c>
    </row>
    <row r="2770" spans="1:40" ht="57" customHeight="1" x14ac:dyDescent="0.25">
      <c r="A2770" s="1">
        <v>8699525097385</v>
      </c>
      <c r="B2770" s="1" t="s">
        <v>780</v>
      </c>
      <c r="C2770" s="1" t="s">
        <v>781</v>
      </c>
      <c r="D2770" s="2" t="s">
        <v>150</v>
      </c>
      <c r="E2770" s="3" t="s">
        <v>5731</v>
      </c>
      <c r="F2770" s="3">
        <v>0</v>
      </c>
      <c r="G2770" s="2">
        <v>1</v>
      </c>
      <c r="H2770" s="3">
        <v>1</v>
      </c>
      <c r="I2770" s="3"/>
      <c r="J2770" s="3"/>
      <c r="K2770" s="3"/>
      <c r="L2770" s="4" t="s">
        <v>661</v>
      </c>
      <c r="M2770" s="4" t="s">
        <v>54</v>
      </c>
      <c r="N2770" s="3" t="s">
        <v>5922</v>
      </c>
      <c r="O2770" s="3">
        <v>5</v>
      </c>
      <c r="P2770" s="3" t="s">
        <v>76</v>
      </c>
      <c r="Q2770" s="3">
        <v>30</v>
      </c>
      <c r="R2770" s="3" t="s">
        <v>48</v>
      </c>
      <c r="S2770" s="10" t="s">
        <v>18</v>
      </c>
      <c r="T2770" s="3" t="s">
        <v>225</v>
      </c>
      <c r="U2770" s="38">
        <v>5.29</v>
      </c>
      <c r="V2770" s="38">
        <v>7.8</v>
      </c>
      <c r="W2770" s="38">
        <v>4.68</v>
      </c>
      <c r="X2770" s="11" t="s">
        <v>102</v>
      </c>
      <c r="Y2770" s="12"/>
      <c r="Z2770" s="1">
        <v>0</v>
      </c>
      <c r="AA2770" s="9">
        <v>17.79</v>
      </c>
      <c r="AB2770" s="9"/>
      <c r="AC2770" s="50"/>
      <c r="AD2770" s="50"/>
      <c r="AE2770" s="39">
        <v>17.79</v>
      </c>
      <c r="AF2770" s="11">
        <f>IF(Z2770=2,AE2770*1.08,IF(AE2770&lt;=10,(AE2770*1.09),IF(AE2770&lt;=50,(10*1.09)+((AE2770-10)*1.08),IF(AE2770&lt;=100,(10*1.09)+((50-10)*1.08)+((AE2770-50)*1.07),IF(AE2770&lt;=200,(10*1.09)+((50-10)*1.08)+((100-50)*1.07)+((AE2770-100)*1.04),(10*1.09)+((50-10)*1.08)+((100-50)*1.07)+((200-100)*1.04)+((AE2770-200)*1.02))))))</f>
        <v>19.313200000000002</v>
      </c>
      <c r="AG2770" s="11">
        <f>IF(Z2770=1,AF2770*1.08,IF(Z2770=4,AF2770*1.08,IF(Z2770=2,0,IF(AE2770&lt;=100,(AF2770*1.25),IF(AE2770&lt;=200,134.5+((AE2770-100)*1.04*1.16),255.14+((AE2770-200)*1.02*1.12))))))</f>
        <v>24.141500000000001</v>
      </c>
      <c r="AH2770" s="11">
        <f>IF(Z2770=1,0,IF(Z2770=4,0,(AG2770*1.08)))</f>
        <v>26.072820000000004</v>
      </c>
      <c r="AI2770" s="9">
        <f>TRUNC(AF2770,2)</f>
        <v>19.309999999999999</v>
      </c>
      <c r="AJ2770" s="9">
        <f>TRUNC(AG2770,2)</f>
        <v>24.14</v>
      </c>
      <c r="AK2770" s="9">
        <f>TRUNC(AH2770,2)</f>
        <v>26.07</v>
      </c>
      <c r="AL2770" s="13">
        <v>44170</v>
      </c>
      <c r="AM2770" s="13">
        <v>44187</v>
      </c>
      <c r="AN2770" s="13" t="s">
        <v>6564</v>
      </c>
    </row>
    <row r="2771" spans="1:40" ht="57" customHeight="1" x14ac:dyDescent="0.25">
      <c r="A2771" s="1">
        <v>8680199093469</v>
      </c>
      <c r="B2771" s="1" t="s">
        <v>780</v>
      </c>
      <c r="C2771" s="1" t="s">
        <v>781</v>
      </c>
      <c r="D2771" s="2" t="s">
        <v>150</v>
      </c>
      <c r="E2771" s="3" t="s">
        <v>5731</v>
      </c>
      <c r="F2771" s="3">
        <v>0</v>
      </c>
      <c r="G2771" s="2">
        <v>1</v>
      </c>
      <c r="H2771" s="3">
        <v>1</v>
      </c>
      <c r="I2771" s="3"/>
      <c r="J2771" s="3"/>
      <c r="K2771" s="3"/>
      <c r="L2771" s="4" t="s">
        <v>4878</v>
      </c>
      <c r="M2771" s="4" t="s">
        <v>54</v>
      </c>
      <c r="N2771" s="3" t="s">
        <v>5928</v>
      </c>
      <c r="O2771" s="3">
        <v>5</v>
      </c>
      <c r="P2771" s="3" t="s">
        <v>76</v>
      </c>
      <c r="Q2771" s="3">
        <v>20</v>
      </c>
      <c r="R2771" s="3" t="s">
        <v>48</v>
      </c>
      <c r="S2771" s="10" t="s">
        <v>18</v>
      </c>
      <c r="T2771" s="3" t="s">
        <v>225</v>
      </c>
      <c r="U2771" s="38">
        <v>3.53</v>
      </c>
      <c r="V2771" s="38">
        <v>5.21</v>
      </c>
      <c r="W2771" s="38">
        <v>3.12</v>
      </c>
      <c r="X2771" s="11" t="s">
        <v>102</v>
      </c>
      <c r="Y2771" s="12"/>
      <c r="Z2771" s="1">
        <v>0</v>
      </c>
      <c r="AA2771" s="9">
        <v>11.8</v>
      </c>
      <c r="AB2771" s="9"/>
      <c r="AC2771" s="50"/>
      <c r="AD2771" s="50"/>
      <c r="AE2771" s="39">
        <v>11.8</v>
      </c>
      <c r="AF2771" s="11">
        <f>IF(Z2771=2,AE2771*1.08,IF(AE2771&lt;=10,(AE2771*1.09),IF(AE2771&lt;=50,(10*1.09)+((AE2771-10)*1.08),IF(AE2771&lt;=100,(10*1.09)+((50-10)*1.08)+((AE2771-50)*1.07),IF(AE2771&lt;=200,(10*1.09)+((50-10)*1.08)+((100-50)*1.07)+((AE2771-100)*1.04),(10*1.09)+((50-10)*1.08)+((100-50)*1.07)+((200-100)*1.04)+((AE2771-200)*1.02))))))</f>
        <v>12.844000000000001</v>
      </c>
      <c r="AG2771" s="11">
        <f>IF(Z2771=1,AF2771*1.08,IF(Z2771=4,AF2771*1.08,IF(Z2771=2,0,IF(AE2771&lt;=100,(AF2771*1.25),IF(AE2771&lt;=200,134.5+((AE2771-100)*1.04*1.16),255.14+((AE2771-200)*1.02*1.12))))))</f>
        <v>16.055</v>
      </c>
      <c r="AH2771" s="11">
        <f>IF(Z2771=1,0,IF(Z2771=4,0,(AG2771*1.08)))</f>
        <v>17.339400000000001</v>
      </c>
      <c r="AI2771" s="9">
        <f>TRUNC(AF2771,2)</f>
        <v>12.84</v>
      </c>
      <c r="AJ2771" s="9">
        <f>TRUNC(AG2771,2)</f>
        <v>16.05</v>
      </c>
      <c r="AK2771" s="9">
        <f>TRUNC(AH2771,2)</f>
        <v>17.329999999999998</v>
      </c>
      <c r="AL2771" s="13">
        <v>44170</v>
      </c>
      <c r="AM2771" s="13">
        <v>44187</v>
      </c>
      <c r="AN2771" s="13" t="s">
        <v>6564</v>
      </c>
    </row>
    <row r="2772" spans="1:40" ht="57" customHeight="1" x14ac:dyDescent="0.25">
      <c r="A2772" s="1">
        <v>8680199093476</v>
      </c>
      <c r="B2772" s="1" t="s">
        <v>780</v>
      </c>
      <c r="C2772" s="1" t="s">
        <v>5611</v>
      </c>
      <c r="D2772" s="2" t="s">
        <v>150</v>
      </c>
      <c r="E2772" s="3" t="s">
        <v>5731</v>
      </c>
      <c r="F2772" s="3">
        <v>6</v>
      </c>
      <c r="G2772" s="2">
        <v>1</v>
      </c>
      <c r="H2772" s="3">
        <v>1</v>
      </c>
      <c r="I2772" s="3"/>
      <c r="J2772" s="3"/>
      <c r="K2772" s="3"/>
      <c r="L2772" s="4" t="s">
        <v>5619</v>
      </c>
      <c r="M2772" s="4" t="s">
        <v>54</v>
      </c>
      <c r="N2772" s="3" t="s">
        <v>5928</v>
      </c>
      <c r="O2772" s="3">
        <v>5</v>
      </c>
      <c r="P2772" s="3" t="s">
        <v>76</v>
      </c>
      <c r="Q2772" s="3">
        <v>30</v>
      </c>
      <c r="R2772" s="3" t="s">
        <v>48</v>
      </c>
      <c r="S2772" s="10" t="s">
        <v>18</v>
      </c>
      <c r="T2772" s="3" t="s">
        <v>225</v>
      </c>
      <c r="U2772" s="38">
        <v>5.29</v>
      </c>
      <c r="V2772" s="38">
        <v>8.82</v>
      </c>
      <c r="W2772" s="38">
        <v>8.82</v>
      </c>
      <c r="X2772" s="11" t="s">
        <v>102</v>
      </c>
      <c r="Y2772" s="12"/>
      <c r="Z2772" s="1">
        <v>0</v>
      </c>
      <c r="AA2772" s="9">
        <v>33.619999999999997</v>
      </c>
      <c r="AB2772" s="9"/>
      <c r="AC2772" s="50"/>
      <c r="AD2772" s="50"/>
      <c r="AE2772" s="39">
        <v>33.619999999999997</v>
      </c>
      <c r="AF2772" s="11">
        <f>IF(Z2772=2,AE2772*1.08,IF(AE2772&lt;=10,(AE2772*1.09),IF(AE2772&lt;=50,(10*1.09)+((AE2772-10)*1.08),IF(AE2772&lt;=100,(10*1.09)+((50-10)*1.08)+((AE2772-50)*1.07),IF(AE2772&lt;=200,(10*1.09)+((50-10)*1.08)+((100-50)*1.07)+((AE2772-100)*1.04),(10*1.09)+((50-10)*1.08)+((100-50)*1.07)+((200-100)*1.04)+((AE2772-200)*1.02))))))</f>
        <v>36.409599999999998</v>
      </c>
      <c r="AG2772" s="11">
        <f>IF(Z2772=1,AF2772*1.08,IF(Z2772=4,AF2772*1.08,IF(Z2772=2,0,IF(AE2772&lt;=100,(AF2772*1.25),IF(AE2772&lt;=200,134.5+((AE2772-100)*1.04*1.16),255.14+((AE2772-200)*1.02*1.12))))))</f>
        <v>45.512</v>
      </c>
      <c r="AH2772" s="11">
        <f>IF(Z2772=1,0,IF(Z2772=4,0,(AG2772*1.08)))</f>
        <v>49.15296</v>
      </c>
      <c r="AI2772" s="9">
        <f>TRUNC(AF2772,2)</f>
        <v>36.4</v>
      </c>
      <c r="AJ2772" s="9">
        <f>TRUNC(AG2772,2)</f>
        <v>45.51</v>
      </c>
      <c r="AK2772" s="9">
        <f>TRUNC(AH2772,2)</f>
        <v>49.15</v>
      </c>
      <c r="AL2772" s="13">
        <v>44170</v>
      </c>
      <c r="AM2772" s="13">
        <v>44187</v>
      </c>
      <c r="AN2772" s="13" t="s">
        <v>6564</v>
      </c>
    </row>
    <row r="2773" spans="1:40" ht="57" customHeight="1" x14ac:dyDescent="0.25">
      <c r="A2773" s="1">
        <v>8699514610304</v>
      </c>
      <c r="B2773" s="1" t="s">
        <v>4711</v>
      </c>
      <c r="C2773" s="1" t="s">
        <v>4712</v>
      </c>
      <c r="D2773" s="2" t="s">
        <v>150</v>
      </c>
      <c r="E2773" s="3" t="s">
        <v>5731</v>
      </c>
      <c r="F2773" s="3">
        <v>0</v>
      </c>
      <c r="G2773" s="2">
        <v>1</v>
      </c>
      <c r="H2773" s="3">
        <v>1</v>
      </c>
      <c r="I2773" s="3"/>
      <c r="J2773" s="3"/>
      <c r="K2773" s="3"/>
      <c r="L2773" s="4" t="s">
        <v>5813</v>
      </c>
      <c r="M2773" s="4" t="s">
        <v>4714</v>
      </c>
      <c r="N2773" s="3" t="s">
        <v>5962</v>
      </c>
      <c r="O2773" s="20">
        <v>5.0000000000000001E-4</v>
      </c>
      <c r="P2773" s="3" t="s">
        <v>76</v>
      </c>
      <c r="Q2773" s="3">
        <v>5</v>
      </c>
      <c r="R2773" s="3" t="s">
        <v>48</v>
      </c>
      <c r="S2773" s="10" t="s">
        <v>18</v>
      </c>
      <c r="T2773" s="3" t="s">
        <v>545</v>
      </c>
      <c r="U2773" s="38">
        <v>6.16</v>
      </c>
      <c r="V2773" s="38">
        <v>6.62</v>
      </c>
      <c r="W2773" s="38">
        <v>3.97</v>
      </c>
      <c r="X2773" s="3" t="s">
        <v>225</v>
      </c>
      <c r="Y2773" s="12"/>
      <c r="Z2773" s="1">
        <v>0</v>
      </c>
      <c r="AA2773" s="9">
        <v>15.14</v>
      </c>
      <c r="AB2773" s="9"/>
      <c r="AC2773" s="50"/>
      <c r="AD2773" s="50"/>
      <c r="AE2773" s="39">
        <v>15.14</v>
      </c>
      <c r="AF2773" s="11">
        <f>IF(Z2773=2,AE2773*1.08,IF(AE2773&lt;=10,(AE2773*1.09),IF(AE2773&lt;=50,(10*1.09)+((AE2773-10)*1.08),IF(AE2773&lt;=100,(10*1.09)+((50-10)*1.08)+((AE2773-50)*1.07),IF(AE2773&lt;=200,(10*1.09)+((50-10)*1.08)+((100-50)*1.07)+((AE2773-100)*1.04),(10*1.09)+((50-10)*1.08)+((100-50)*1.07)+((200-100)*1.04)+((AE2773-200)*1.02))))))</f>
        <v>16.4512</v>
      </c>
      <c r="AG2773" s="11">
        <f>IF(Z2773=1,AF2773*1.08,IF(Z2773=4,AF2773*1.08,IF(Z2773=2,0,IF(AE2773&lt;=100,(AF2773*1.25),IF(AE2773&lt;=200,134.5+((AE2773-100)*1.04*1.16),255.14+((AE2773-200)*1.02*1.12))))))</f>
        <v>20.564</v>
      </c>
      <c r="AH2773" s="11">
        <f>IF(Z2773=1,0,IF(Z2773=4,0,(AG2773*1.08)))</f>
        <v>22.209120000000002</v>
      </c>
      <c r="AI2773" s="9">
        <f>TRUNC(AF2773,2)</f>
        <v>16.45</v>
      </c>
      <c r="AJ2773" s="9">
        <f>TRUNC(AG2773,2)</f>
        <v>20.56</v>
      </c>
      <c r="AK2773" s="9">
        <f>TRUNC(AH2773,2)</f>
        <v>22.2</v>
      </c>
      <c r="AL2773" s="13">
        <v>44170</v>
      </c>
      <c r="AM2773" s="13">
        <v>44187</v>
      </c>
      <c r="AN2773" s="13" t="s">
        <v>6564</v>
      </c>
    </row>
    <row r="2774" spans="1:40" ht="57" customHeight="1" x14ac:dyDescent="0.25">
      <c r="A2774" s="1">
        <v>8699717950085</v>
      </c>
      <c r="B2774" s="1" t="s">
        <v>1729</v>
      </c>
      <c r="C2774" s="1" t="s">
        <v>1730</v>
      </c>
      <c r="D2774" s="2" t="s">
        <v>44</v>
      </c>
      <c r="E2774" s="3" t="s">
        <v>5731</v>
      </c>
      <c r="F2774" s="3">
        <v>8</v>
      </c>
      <c r="G2774" s="2">
        <v>2</v>
      </c>
      <c r="H2774" s="3">
        <v>1</v>
      </c>
      <c r="I2774" s="3"/>
      <c r="J2774" s="3"/>
      <c r="K2774" s="3"/>
      <c r="L2774" s="4" t="s">
        <v>4796</v>
      </c>
      <c r="M2774" s="4" t="s">
        <v>1732</v>
      </c>
      <c r="N2774" s="3" t="s">
        <v>5957</v>
      </c>
      <c r="O2774" s="3" t="s">
        <v>1822</v>
      </c>
      <c r="P2774" s="3" t="s">
        <v>221</v>
      </c>
      <c r="Q2774" s="3">
        <v>20</v>
      </c>
      <c r="R2774" s="3" t="s">
        <v>48</v>
      </c>
      <c r="S2774" s="10" t="s">
        <v>18</v>
      </c>
      <c r="T2774" s="3" t="s">
        <v>111</v>
      </c>
      <c r="U2774" s="38">
        <v>65</v>
      </c>
      <c r="V2774" s="38">
        <v>65</v>
      </c>
      <c r="W2774" s="38">
        <v>65</v>
      </c>
      <c r="X2774" s="11" t="s">
        <v>111</v>
      </c>
      <c r="Y2774" s="12"/>
      <c r="Z2774" s="1">
        <v>1</v>
      </c>
      <c r="AA2774" s="9">
        <v>229.23</v>
      </c>
      <c r="AB2774" s="9"/>
      <c r="AC2774" s="50"/>
      <c r="AD2774" s="50"/>
      <c r="AE2774" s="39">
        <v>229.23</v>
      </c>
      <c r="AF2774" s="11">
        <f>IF(Z2774=2,AE2774*1.08,IF(AE2774&lt;=10,(AE2774*1.09),IF(AE2774&lt;=50,(10*1.09)+((AE2774-10)*1.08),IF(AE2774&lt;=100,(10*1.09)+((50-10)*1.08)+((AE2774-50)*1.07),IF(AE2774&lt;=200,(10*1.09)+((50-10)*1.08)+((100-50)*1.07)+((AE2774-100)*1.04),(10*1.09)+((50-10)*1.08)+((100-50)*1.07)+((200-100)*1.04)+((AE2774-200)*1.02))))))</f>
        <v>241.41459999999998</v>
      </c>
      <c r="AG2774" s="11">
        <f>IF(Z2774=1,AF2774*1.08,IF(Z2774=4,AF2774*1.08,IF(Z2774=2,0,IF(AE2774&lt;=100,(AF2774*1.25),IF(AE2774&lt;=200,134.5+((AE2774-100)*1.04*1.16),255.14+((AE2774-200)*1.02*1.12))))))</f>
        <v>260.72776799999997</v>
      </c>
      <c r="AH2774" s="11">
        <f>IF(Z2774=1,0,IF(Z2774=4,0,(AG2774*1.08)))</f>
        <v>0</v>
      </c>
      <c r="AI2774" s="9">
        <f>TRUNC(AF2774,2)</f>
        <v>241.41</v>
      </c>
      <c r="AJ2774" s="9">
        <f>TRUNC(AG2774,2)</f>
        <v>260.72000000000003</v>
      </c>
      <c r="AK2774" s="9">
        <f>TRUNC(AH2774,2)</f>
        <v>0</v>
      </c>
      <c r="AL2774" s="13">
        <v>44170</v>
      </c>
      <c r="AM2774" s="13">
        <v>44187</v>
      </c>
      <c r="AN2774" s="13" t="s">
        <v>6564</v>
      </c>
    </row>
    <row r="2775" spans="1:40" ht="57" customHeight="1" x14ac:dyDescent="0.25">
      <c r="A2775" s="1">
        <v>8699580090642</v>
      </c>
      <c r="B2775" s="1" t="s">
        <v>1025</v>
      </c>
      <c r="C2775" s="1" t="s">
        <v>1026</v>
      </c>
      <c r="D2775" s="2" t="s">
        <v>150</v>
      </c>
      <c r="E2775" s="3" t="s">
        <v>5731</v>
      </c>
      <c r="F2775" s="3">
        <v>0</v>
      </c>
      <c r="G2775" s="29">
        <v>7</v>
      </c>
      <c r="H2775" s="3">
        <v>1</v>
      </c>
      <c r="I2775" s="3"/>
      <c r="J2775" s="3"/>
      <c r="K2775" s="3"/>
      <c r="L2775" s="4" t="s">
        <v>5817</v>
      </c>
      <c r="M2775" s="4" t="s">
        <v>349</v>
      </c>
      <c r="N2775" s="3" t="s">
        <v>5901</v>
      </c>
      <c r="O2775" s="3">
        <v>0.5</v>
      </c>
      <c r="P2775" s="3" t="s">
        <v>76</v>
      </c>
      <c r="Q2775" s="3">
        <v>30</v>
      </c>
      <c r="R2775" s="3" t="s">
        <v>48</v>
      </c>
      <c r="S2775" s="10" t="s">
        <v>18</v>
      </c>
      <c r="T2775" s="3" t="s">
        <v>129</v>
      </c>
      <c r="U2775" s="38">
        <v>134.86000000000001</v>
      </c>
      <c r="V2775" s="38">
        <v>327.47000000000003</v>
      </c>
      <c r="W2775" s="38">
        <v>134.86000000000001</v>
      </c>
      <c r="X2775" s="11" t="s">
        <v>129</v>
      </c>
      <c r="Y2775" s="12"/>
      <c r="Z2775" s="1">
        <v>0</v>
      </c>
      <c r="AA2775" s="9">
        <v>449.86</v>
      </c>
      <c r="AB2775" s="9"/>
      <c r="AC2775" s="50"/>
      <c r="AD2775" s="50"/>
      <c r="AE2775" s="39">
        <v>449.86</v>
      </c>
      <c r="AF2775" s="11">
        <f>IF(Z2775=2,AE2775*1.08,IF(AE2775&lt;=10,(AE2775*1.09),IF(AE2775&lt;=50,(10*1.09)+((AE2775-10)*1.08),IF(AE2775&lt;=100,(10*1.09)+((50-10)*1.08)+((AE2775-50)*1.07),IF(AE2775&lt;=200,(10*1.09)+((50-10)*1.08)+((100-50)*1.07)+((AE2775-100)*1.04),(10*1.09)+((50-10)*1.08)+((100-50)*1.07)+((200-100)*1.04)+((AE2775-200)*1.02))))))</f>
        <v>466.4572</v>
      </c>
      <c r="AG2775" s="11">
        <f>IF(Z2775=1,AF2775*1.08,IF(Z2775=4,AF2775*1.08,IF(Z2775=2,0,IF(AE2775&lt;=100,(AF2775*1.25),IF(AE2775&lt;=200,134.5+((AE2775-100)*1.04*1.16),255.14+((AE2775-200)*1.02*1.12))))))</f>
        <v>540.58006399999999</v>
      </c>
      <c r="AH2775" s="11">
        <f>IF(Z2775=1,0,IF(Z2775=4,0,(AG2775*1.08)))</f>
        <v>583.82646912000007</v>
      </c>
      <c r="AI2775" s="9">
        <f>TRUNC(AF2775,2)</f>
        <v>466.45</v>
      </c>
      <c r="AJ2775" s="9">
        <f>TRUNC(AG2775,2)</f>
        <v>540.58000000000004</v>
      </c>
      <c r="AK2775" s="9">
        <f>TRUNC(AH2775,2)</f>
        <v>583.82000000000005</v>
      </c>
      <c r="AL2775" s="13">
        <v>44170</v>
      </c>
      <c r="AM2775" s="13">
        <v>44187</v>
      </c>
      <c r="AN2775" s="13" t="s">
        <v>6564</v>
      </c>
    </row>
    <row r="2776" spans="1:40" ht="57" customHeight="1" x14ac:dyDescent="0.25">
      <c r="A2776" s="1">
        <v>8699580090659</v>
      </c>
      <c r="B2776" s="1" t="s">
        <v>1025</v>
      </c>
      <c r="C2776" s="1" t="s">
        <v>1026</v>
      </c>
      <c r="D2776" s="2" t="s">
        <v>150</v>
      </c>
      <c r="E2776" s="3" t="s">
        <v>5731</v>
      </c>
      <c r="F2776" s="3">
        <v>0</v>
      </c>
      <c r="G2776" s="29">
        <v>7</v>
      </c>
      <c r="H2776" s="3">
        <v>1</v>
      </c>
      <c r="I2776" s="3"/>
      <c r="J2776" s="3"/>
      <c r="K2776" s="3"/>
      <c r="L2776" s="4" t="s">
        <v>5818</v>
      </c>
      <c r="M2776" s="4" t="s">
        <v>349</v>
      </c>
      <c r="N2776" s="3" t="s">
        <v>5901</v>
      </c>
      <c r="O2776" s="3">
        <v>1</v>
      </c>
      <c r="P2776" s="3" t="s">
        <v>76</v>
      </c>
      <c r="Q2776" s="3">
        <v>30</v>
      </c>
      <c r="R2776" s="3" t="s">
        <v>48</v>
      </c>
      <c r="S2776" s="10" t="s">
        <v>18</v>
      </c>
      <c r="T2776" s="3" t="s">
        <v>129</v>
      </c>
      <c r="U2776" s="38">
        <v>134.86000000000001</v>
      </c>
      <c r="V2776" s="38">
        <v>359.68</v>
      </c>
      <c r="W2776" s="38">
        <v>134.86000000000001</v>
      </c>
      <c r="X2776" s="11" t="s">
        <v>129</v>
      </c>
      <c r="Y2776" s="12"/>
      <c r="Z2776" s="1">
        <v>0</v>
      </c>
      <c r="AA2776" s="9">
        <v>513.27</v>
      </c>
      <c r="AB2776" s="9"/>
      <c r="AC2776" s="50"/>
      <c r="AD2776" s="50"/>
      <c r="AE2776" s="39">
        <v>513.27</v>
      </c>
      <c r="AF2776" s="11">
        <f>IF(Z2776=2,AE2776*1.08,IF(AE2776&lt;=10,(AE2776*1.09),IF(AE2776&lt;=50,(10*1.09)+((AE2776-10)*1.08),IF(AE2776&lt;=100,(10*1.09)+((50-10)*1.08)+((AE2776-50)*1.07),IF(AE2776&lt;=200,(10*1.09)+((50-10)*1.08)+((100-50)*1.07)+((AE2776-100)*1.04),(10*1.09)+((50-10)*1.08)+((100-50)*1.07)+((200-100)*1.04)+((AE2776-200)*1.02))))))</f>
        <v>531.1354</v>
      </c>
      <c r="AG2776" s="11">
        <f>IF(Z2776=1,AF2776*1.08,IF(Z2776=4,AF2776*1.08,IF(Z2776=2,0,IF(AE2776&lt;=100,(AF2776*1.25),IF(AE2776&lt;=200,134.5+((AE2776-100)*1.04*1.16),255.14+((AE2776-200)*1.02*1.12))))))</f>
        <v>613.01964799999996</v>
      </c>
      <c r="AH2776" s="11">
        <f>IF(Z2776=1,0,IF(Z2776=4,0,(AG2776*1.08)))</f>
        <v>662.06121984000004</v>
      </c>
      <c r="AI2776" s="9">
        <f>TRUNC(AF2776,2)</f>
        <v>531.13</v>
      </c>
      <c r="AJ2776" s="9">
        <f>TRUNC(AG2776,2)</f>
        <v>613.01</v>
      </c>
      <c r="AK2776" s="9">
        <f>TRUNC(AH2776,2)</f>
        <v>662.06</v>
      </c>
      <c r="AL2776" s="13">
        <v>44170</v>
      </c>
      <c r="AM2776" s="13">
        <v>44187</v>
      </c>
      <c r="AN2776" s="13" t="s">
        <v>6564</v>
      </c>
    </row>
    <row r="2777" spans="1:40" ht="57" customHeight="1" x14ac:dyDescent="0.25">
      <c r="A2777" s="1">
        <v>8699680091044</v>
      </c>
      <c r="B2777" s="1" t="s">
        <v>1025</v>
      </c>
      <c r="C2777" s="1" t="s">
        <v>1026</v>
      </c>
      <c r="D2777" s="2" t="s">
        <v>150</v>
      </c>
      <c r="E2777" s="3" t="s">
        <v>5731</v>
      </c>
      <c r="F2777" s="3">
        <v>0</v>
      </c>
      <c r="G2777" s="2">
        <v>1</v>
      </c>
      <c r="H2777" s="3">
        <v>1</v>
      </c>
      <c r="I2777" s="3"/>
      <c r="J2777" s="3"/>
      <c r="K2777" s="3"/>
      <c r="L2777" s="4" t="s">
        <v>5438</v>
      </c>
      <c r="M2777" s="4" t="s">
        <v>349</v>
      </c>
      <c r="N2777" s="3" t="s">
        <v>5984</v>
      </c>
      <c r="O2777" s="3">
        <v>0.5</v>
      </c>
      <c r="P2777" s="3" t="s">
        <v>76</v>
      </c>
      <c r="Q2777" s="3">
        <v>30</v>
      </c>
      <c r="R2777" s="3" t="s">
        <v>48</v>
      </c>
      <c r="S2777" s="10" t="s">
        <v>18</v>
      </c>
      <c r="T2777" s="3" t="s">
        <v>129</v>
      </c>
      <c r="U2777" s="38">
        <v>134.86000000000001</v>
      </c>
      <c r="V2777" s="38">
        <v>327.47000000000003</v>
      </c>
      <c r="W2777" s="38">
        <v>134.86000000000001</v>
      </c>
      <c r="X2777" s="11" t="s">
        <v>129</v>
      </c>
      <c r="Y2777" s="12"/>
      <c r="Z2777" s="1">
        <v>0</v>
      </c>
      <c r="AA2777" s="9">
        <v>474.78</v>
      </c>
      <c r="AB2777" s="9"/>
      <c r="AC2777" s="50"/>
      <c r="AD2777" s="50"/>
      <c r="AE2777" s="39">
        <v>474.78</v>
      </c>
      <c r="AF2777" s="11">
        <f>IF(Z2777=2,AE2777*1.08,IF(AE2777&lt;=10,(AE2777*1.09),IF(AE2777&lt;=50,(10*1.09)+((AE2777-10)*1.08),IF(AE2777&lt;=100,(10*1.09)+((50-10)*1.08)+((AE2777-50)*1.07),IF(AE2777&lt;=200,(10*1.09)+((50-10)*1.08)+((100-50)*1.07)+((AE2777-100)*1.04),(10*1.09)+((50-10)*1.08)+((100-50)*1.07)+((200-100)*1.04)+((AE2777-200)*1.02))))))</f>
        <v>491.87559999999996</v>
      </c>
      <c r="AG2777" s="11">
        <f>IF(Z2777=1,AF2777*1.08,IF(Z2777=4,AF2777*1.08,IF(Z2777=2,0,IF(AE2777&lt;=100,(AF2777*1.25),IF(AE2777&lt;=200,134.5+((AE2777-100)*1.04*1.16),255.14+((AE2777-200)*1.02*1.12))))))</f>
        <v>569.04867200000001</v>
      </c>
      <c r="AH2777" s="11">
        <f>IF(Z2777=1,0,IF(Z2777=4,0,(AG2777*1.08)))</f>
        <v>614.57256576000009</v>
      </c>
      <c r="AI2777" s="9">
        <f>TRUNC(AF2777,2)</f>
        <v>491.87</v>
      </c>
      <c r="AJ2777" s="9">
        <f>TRUNC(AG2777,2)</f>
        <v>569.04</v>
      </c>
      <c r="AK2777" s="9">
        <f>TRUNC(AH2777,2)</f>
        <v>614.57000000000005</v>
      </c>
      <c r="AL2777" s="13">
        <v>44170</v>
      </c>
      <c r="AM2777" s="13">
        <v>44187</v>
      </c>
      <c r="AN2777" s="13" t="s">
        <v>6564</v>
      </c>
    </row>
    <row r="2778" spans="1:40" ht="57" customHeight="1" x14ac:dyDescent="0.25">
      <c r="A2778" s="1">
        <v>8699738090357</v>
      </c>
      <c r="B2778" s="1" t="s">
        <v>1025</v>
      </c>
      <c r="C2778" s="1" t="s">
        <v>1026</v>
      </c>
      <c r="D2778" s="2" t="s">
        <v>150</v>
      </c>
      <c r="E2778" s="3" t="s">
        <v>5731</v>
      </c>
      <c r="F2778" s="3">
        <v>0</v>
      </c>
      <c r="G2778" s="2">
        <v>1</v>
      </c>
      <c r="H2778" s="3">
        <v>1</v>
      </c>
      <c r="I2778" s="3"/>
      <c r="J2778" s="3"/>
      <c r="K2778" s="3"/>
      <c r="L2778" s="4" t="s">
        <v>2565</v>
      </c>
      <c r="M2778" s="4" t="s">
        <v>349</v>
      </c>
      <c r="N2778" s="3" t="s">
        <v>5913</v>
      </c>
      <c r="O2778" s="3">
        <v>0.5</v>
      </c>
      <c r="P2778" s="3" t="s">
        <v>76</v>
      </c>
      <c r="Q2778" s="3">
        <v>30</v>
      </c>
      <c r="R2778" s="3" t="s">
        <v>48</v>
      </c>
      <c r="S2778" s="10" t="s">
        <v>18</v>
      </c>
      <c r="T2778" s="3" t="s">
        <v>129</v>
      </c>
      <c r="U2778" s="38">
        <v>134.86000000000001</v>
      </c>
      <c r="V2778" s="38">
        <v>327.47000000000003</v>
      </c>
      <c r="W2778" s="38">
        <v>134.86000000000001</v>
      </c>
      <c r="X2778" s="11" t="s">
        <v>129</v>
      </c>
      <c r="Y2778" s="12"/>
      <c r="Z2778" s="1">
        <v>0</v>
      </c>
      <c r="AA2778" s="9">
        <v>474.78</v>
      </c>
      <c r="AB2778" s="9"/>
      <c r="AC2778" s="50"/>
      <c r="AD2778" s="50"/>
      <c r="AE2778" s="39">
        <v>474.78</v>
      </c>
      <c r="AF2778" s="11">
        <f>IF(Z2778=2,AE2778*1.08,IF(AE2778&lt;=10,(AE2778*1.09),IF(AE2778&lt;=50,(10*1.09)+((AE2778-10)*1.08),IF(AE2778&lt;=100,(10*1.09)+((50-10)*1.08)+((AE2778-50)*1.07),IF(AE2778&lt;=200,(10*1.09)+((50-10)*1.08)+((100-50)*1.07)+((AE2778-100)*1.04),(10*1.09)+((50-10)*1.08)+((100-50)*1.07)+((200-100)*1.04)+((AE2778-200)*1.02))))))</f>
        <v>491.87559999999996</v>
      </c>
      <c r="AG2778" s="11">
        <f>IF(Z2778=1,AF2778*1.08,IF(Z2778=4,AF2778*1.08,IF(Z2778=2,0,IF(AE2778&lt;=100,(AF2778*1.25),IF(AE2778&lt;=200,134.5+((AE2778-100)*1.04*1.16),255.14+((AE2778-200)*1.02*1.12))))))</f>
        <v>569.04867200000001</v>
      </c>
      <c r="AH2778" s="11">
        <f>IF(Z2778=1,0,IF(Z2778=4,0,(AG2778*1.08)))</f>
        <v>614.57256576000009</v>
      </c>
      <c r="AI2778" s="9">
        <f>TRUNC(AF2778,2)</f>
        <v>491.87</v>
      </c>
      <c r="AJ2778" s="9">
        <f>TRUNC(AG2778,2)</f>
        <v>569.04</v>
      </c>
      <c r="AK2778" s="9">
        <f>TRUNC(AH2778,2)</f>
        <v>614.57000000000005</v>
      </c>
      <c r="AL2778" s="13">
        <v>44170</v>
      </c>
      <c r="AM2778" s="13">
        <v>44187</v>
      </c>
      <c r="AN2778" s="13" t="s">
        <v>6564</v>
      </c>
    </row>
    <row r="2779" spans="1:40" ht="57" customHeight="1" x14ac:dyDescent="0.25">
      <c r="A2779" s="1">
        <v>8699502094482</v>
      </c>
      <c r="B2779" s="1" t="s">
        <v>1025</v>
      </c>
      <c r="C2779" s="1" t="s">
        <v>1026</v>
      </c>
      <c r="D2779" s="2" t="s">
        <v>150</v>
      </c>
      <c r="E2779" s="3" t="s">
        <v>5731</v>
      </c>
      <c r="F2779" s="3">
        <v>0</v>
      </c>
      <c r="G2779" s="2">
        <v>1</v>
      </c>
      <c r="H2779" s="3">
        <v>1</v>
      </c>
      <c r="I2779" s="3"/>
      <c r="J2779" s="3"/>
      <c r="K2779" s="3"/>
      <c r="L2779" s="4" t="s">
        <v>2567</v>
      </c>
      <c r="M2779" s="4" t="s">
        <v>349</v>
      </c>
      <c r="N2779" s="3" t="s">
        <v>5985</v>
      </c>
      <c r="O2779" s="3">
        <v>0.5</v>
      </c>
      <c r="P2779" s="3" t="s">
        <v>76</v>
      </c>
      <c r="Q2779" s="3">
        <v>30</v>
      </c>
      <c r="R2779" s="3" t="s">
        <v>48</v>
      </c>
      <c r="S2779" s="10" t="s">
        <v>18</v>
      </c>
      <c r="T2779" s="3" t="s">
        <v>129</v>
      </c>
      <c r="U2779" s="38">
        <v>134.86000000000001</v>
      </c>
      <c r="V2779" s="38">
        <v>327.47000000000003</v>
      </c>
      <c r="W2779" s="38">
        <v>134.86000000000001</v>
      </c>
      <c r="X2779" s="11" t="s">
        <v>129</v>
      </c>
      <c r="Y2779" s="12"/>
      <c r="Z2779" s="1">
        <v>0</v>
      </c>
      <c r="AA2779" s="9">
        <v>495.08</v>
      </c>
      <c r="AB2779" s="9"/>
      <c r="AC2779" s="50"/>
      <c r="AD2779" s="50"/>
      <c r="AE2779" s="39">
        <v>495.08</v>
      </c>
      <c r="AF2779" s="11">
        <f>IF(Z2779=2,AE2779*1.08,IF(AE2779&lt;=10,(AE2779*1.09),IF(AE2779&lt;=50,(10*1.09)+((AE2779-10)*1.08),IF(AE2779&lt;=100,(10*1.09)+((50-10)*1.08)+((AE2779-50)*1.07),IF(AE2779&lt;=200,(10*1.09)+((50-10)*1.08)+((100-50)*1.07)+((AE2779-100)*1.04),(10*1.09)+((50-10)*1.08)+((100-50)*1.07)+((200-100)*1.04)+((AE2779-200)*1.02))))))</f>
        <v>512.58159999999998</v>
      </c>
      <c r="AG2779" s="11">
        <f>IF(Z2779=1,AF2779*1.08,IF(Z2779=4,AF2779*1.08,IF(Z2779=2,0,IF(AE2779&lt;=100,(AF2779*1.25),IF(AE2779&lt;=200,134.5+((AE2779-100)*1.04*1.16),255.14+((AE2779-200)*1.02*1.12))))))</f>
        <v>592.23939199999995</v>
      </c>
      <c r="AH2779" s="11">
        <f>IF(Z2779=1,0,IF(Z2779=4,0,(AG2779*1.08)))</f>
        <v>639.61854335999999</v>
      </c>
      <c r="AI2779" s="9">
        <f>TRUNC(AF2779,2)</f>
        <v>512.58000000000004</v>
      </c>
      <c r="AJ2779" s="9">
        <f>TRUNC(AG2779,2)</f>
        <v>592.23</v>
      </c>
      <c r="AK2779" s="9">
        <f>TRUNC(AH2779,2)</f>
        <v>639.61</v>
      </c>
      <c r="AL2779" s="13">
        <v>44170</v>
      </c>
      <c r="AM2779" s="13">
        <v>44187</v>
      </c>
      <c r="AN2779" s="13" t="s">
        <v>6564</v>
      </c>
    </row>
    <row r="2780" spans="1:40" ht="57" customHeight="1" x14ac:dyDescent="0.25">
      <c r="A2780" s="1">
        <v>8699205760134</v>
      </c>
      <c r="B2780" s="1" t="s">
        <v>2593</v>
      </c>
      <c r="C2780" s="1" t="s">
        <v>2594</v>
      </c>
      <c r="D2780" s="2" t="s">
        <v>150</v>
      </c>
      <c r="E2780" s="3" t="s">
        <v>133</v>
      </c>
      <c r="F2780" s="3">
        <v>0</v>
      </c>
      <c r="G2780" s="2">
        <v>1</v>
      </c>
      <c r="H2780" s="3">
        <v>1</v>
      </c>
      <c r="I2780" s="3"/>
      <c r="J2780" s="3"/>
      <c r="K2780" s="3"/>
      <c r="L2780" s="4" t="s">
        <v>1368</v>
      </c>
      <c r="M2780" s="4" t="s">
        <v>1367</v>
      </c>
      <c r="N2780" s="3" t="s">
        <v>5952</v>
      </c>
      <c r="O2780" s="3">
        <v>100</v>
      </c>
      <c r="P2780" s="3" t="s">
        <v>76</v>
      </c>
      <c r="Q2780" s="3">
        <v>1</v>
      </c>
      <c r="R2780" s="3" t="s">
        <v>48</v>
      </c>
      <c r="S2780" s="10" t="s">
        <v>49</v>
      </c>
      <c r="T2780" s="3" t="s">
        <v>153</v>
      </c>
      <c r="U2780" s="38">
        <v>45.14</v>
      </c>
      <c r="V2780" s="38">
        <v>45.18</v>
      </c>
      <c r="W2780" s="38">
        <v>36.14</v>
      </c>
      <c r="X2780" s="11" t="s">
        <v>111</v>
      </c>
      <c r="Y2780" s="12"/>
      <c r="Z2780" s="1">
        <v>0</v>
      </c>
      <c r="AA2780" s="9">
        <v>137.80000000000001</v>
      </c>
      <c r="AB2780" s="9"/>
      <c r="AC2780" s="50"/>
      <c r="AD2780" s="50"/>
      <c r="AE2780" s="39">
        <v>137.80000000000001</v>
      </c>
      <c r="AF2780" s="11">
        <f>IF(Z2780=2,AE2780*1.08,IF(AE2780&lt;=10,(AE2780*1.09),IF(AE2780&lt;=50,(10*1.09)+((AE2780-10)*1.08),IF(AE2780&lt;=100,(10*1.09)+((50-10)*1.08)+((AE2780-50)*1.07),IF(AE2780&lt;=200,(10*1.09)+((50-10)*1.08)+((100-50)*1.07)+((AE2780-100)*1.04),(10*1.09)+((50-10)*1.08)+((100-50)*1.07)+((200-100)*1.04)+((AE2780-200)*1.02))))))</f>
        <v>146.91200000000001</v>
      </c>
      <c r="AG2780" s="11">
        <f>IF(Z2780=1,AF2780*1.08,IF(Z2780=4,AF2780*1.08,IF(Z2780=2,0,IF(AE2780&lt;=100,(AF2780*1.25),IF(AE2780&lt;=200,134.5+((AE2780-100)*1.04*1.16),255.14+((AE2780-200)*1.02*1.12))))))</f>
        <v>180.10192000000001</v>
      </c>
      <c r="AH2780" s="11">
        <f>IF(Z2780=1,0,IF(Z2780=4,0,(AG2780*1.08)))</f>
        <v>194.51007360000003</v>
      </c>
      <c r="AI2780" s="9">
        <f>TRUNC(AF2780,2)</f>
        <v>146.91</v>
      </c>
      <c r="AJ2780" s="9">
        <f>TRUNC(AG2780,2)</f>
        <v>180.1</v>
      </c>
      <c r="AK2780" s="9">
        <f>TRUNC(AH2780,2)</f>
        <v>194.51</v>
      </c>
      <c r="AL2780" s="13">
        <v>44170</v>
      </c>
      <c r="AM2780" s="13">
        <v>44187</v>
      </c>
      <c r="AN2780" s="13" t="s">
        <v>6564</v>
      </c>
    </row>
    <row r="2781" spans="1:40" ht="57" customHeight="1" x14ac:dyDescent="0.25">
      <c r="A2781" s="1">
        <v>8699205760127</v>
      </c>
      <c r="B2781" s="1" t="s">
        <v>2593</v>
      </c>
      <c r="C2781" s="1" t="s">
        <v>2594</v>
      </c>
      <c r="D2781" s="2" t="s">
        <v>150</v>
      </c>
      <c r="E2781" s="3" t="s">
        <v>133</v>
      </c>
      <c r="F2781" s="3">
        <v>0</v>
      </c>
      <c r="G2781" s="2">
        <v>1</v>
      </c>
      <c r="H2781" s="3">
        <v>1</v>
      </c>
      <c r="I2781" s="3"/>
      <c r="J2781" s="3"/>
      <c r="K2781" s="3"/>
      <c r="L2781" s="4" t="s">
        <v>6432</v>
      </c>
      <c r="M2781" s="4" t="s">
        <v>1367</v>
      </c>
      <c r="N2781" s="3" t="s">
        <v>5952</v>
      </c>
      <c r="O2781" s="3">
        <v>50</v>
      </c>
      <c r="P2781" s="3" t="s">
        <v>76</v>
      </c>
      <c r="Q2781" s="3">
        <v>1</v>
      </c>
      <c r="R2781" s="3" t="s">
        <v>48</v>
      </c>
      <c r="S2781" s="10" t="s">
        <v>49</v>
      </c>
      <c r="T2781" s="3" t="s">
        <v>153</v>
      </c>
      <c r="U2781" s="38">
        <v>22.57</v>
      </c>
      <c r="V2781" s="38">
        <v>22.59</v>
      </c>
      <c r="W2781" s="38">
        <v>18.07</v>
      </c>
      <c r="X2781" s="11" t="s">
        <v>153</v>
      </c>
      <c r="Y2781" s="12"/>
      <c r="Z2781" s="1">
        <v>0</v>
      </c>
      <c r="AA2781" s="9">
        <v>68.89</v>
      </c>
      <c r="AB2781" s="9"/>
      <c r="AC2781" s="50"/>
      <c r="AD2781" s="50"/>
      <c r="AE2781" s="39">
        <v>68.89</v>
      </c>
      <c r="AF2781" s="11">
        <f>IF(Z2781=2,AE2781*1.08,IF(AE2781&lt;=10,(AE2781*1.09),IF(AE2781&lt;=50,(10*1.09)+((AE2781-10)*1.08),IF(AE2781&lt;=100,(10*1.09)+((50-10)*1.08)+((AE2781-50)*1.07),IF(AE2781&lt;=200,(10*1.09)+((50-10)*1.08)+((100-50)*1.07)+((AE2781-100)*1.04),(10*1.09)+((50-10)*1.08)+((100-50)*1.07)+((200-100)*1.04)+((AE2781-200)*1.02))))))</f>
        <v>74.312300000000008</v>
      </c>
      <c r="AG2781" s="11">
        <f>IF(Z2781=1,AF2781*1.08,IF(Z2781=4,AF2781*1.08,IF(Z2781=2,0,IF(AE2781&lt;=100,(AF2781*1.25),IF(AE2781&lt;=200,134.5+((AE2781-100)*1.04*1.16),255.14+((AE2781-200)*1.02*1.12))))))</f>
        <v>92.890375000000006</v>
      </c>
      <c r="AH2781" s="11">
        <f>IF(Z2781=1,0,IF(Z2781=4,0,(AG2781*1.08)))</f>
        <v>100.32160500000002</v>
      </c>
      <c r="AI2781" s="9">
        <f>TRUNC(AF2781,2)</f>
        <v>74.31</v>
      </c>
      <c r="AJ2781" s="9">
        <f>TRUNC(AG2781,2)</f>
        <v>92.89</v>
      </c>
      <c r="AK2781" s="9">
        <f>TRUNC(AH2781,2)</f>
        <v>100.32</v>
      </c>
      <c r="AL2781" s="13">
        <v>44170</v>
      </c>
      <c r="AM2781" s="13">
        <v>44187</v>
      </c>
      <c r="AN2781" s="13" t="s">
        <v>6564</v>
      </c>
    </row>
    <row r="2782" spans="1:40" ht="57" customHeight="1" x14ac:dyDescent="0.25">
      <c r="A2782" s="1">
        <v>8699540091658</v>
      </c>
      <c r="B2782" s="1" t="s">
        <v>2634</v>
      </c>
      <c r="C2782" s="1" t="s">
        <v>2635</v>
      </c>
      <c r="D2782" s="2" t="s">
        <v>150</v>
      </c>
      <c r="E2782" s="3" t="s">
        <v>5731</v>
      </c>
      <c r="F2782" s="3">
        <v>0</v>
      </c>
      <c r="G2782" s="2">
        <v>1</v>
      </c>
      <c r="H2782" s="3">
        <v>1</v>
      </c>
      <c r="I2782" s="3"/>
      <c r="J2782" s="3"/>
      <c r="K2782" s="3"/>
      <c r="L2782" s="4" t="s">
        <v>1176</v>
      </c>
      <c r="M2782" s="4" t="s">
        <v>1177</v>
      </c>
      <c r="N2782" s="3" t="s">
        <v>5927</v>
      </c>
      <c r="O2782" s="3">
        <v>100</v>
      </c>
      <c r="P2782" s="3" t="s">
        <v>76</v>
      </c>
      <c r="Q2782" s="3">
        <v>30</v>
      </c>
      <c r="R2782" s="3" t="s">
        <v>48</v>
      </c>
      <c r="S2782" s="10" t="s">
        <v>18</v>
      </c>
      <c r="T2782" s="3" t="s">
        <v>129</v>
      </c>
      <c r="U2782" s="38">
        <v>1231.9100000000001</v>
      </c>
      <c r="V2782" s="38">
        <v>1314.07</v>
      </c>
      <c r="W2782" s="38">
        <v>788.44</v>
      </c>
      <c r="X2782" s="11" t="s">
        <v>153</v>
      </c>
      <c r="Y2782" s="12"/>
      <c r="Z2782" s="1">
        <v>0</v>
      </c>
      <c r="AA2782" s="9">
        <v>2946.01</v>
      </c>
      <c r="AB2782" s="9"/>
      <c r="AC2782" s="50"/>
      <c r="AD2782" s="50"/>
      <c r="AE2782" s="39">
        <v>2946.01</v>
      </c>
      <c r="AF2782" s="11">
        <f>IF(Z2782=2,AE2782*1.08,IF(AE2782&lt;=10,(AE2782*1.09),IF(AE2782&lt;=50,(10*1.09)+((AE2782-10)*1.08),IF(AE2782&lt;=100,(10*1.09)+((50-10)*1.08)+((AE2782-50)*1.07),IF(AE2782&lt;=200,(10*1.09)+((50-10)*1.08)+((100-50)*1.07)+((AE2782-100)*1.04),(10*1.09)+((50-10)*1.08)+((100-50)*1.07)+((200-100)*1.04)+((AE2782-200)*1.02))))))</f>
        <v>3012.5302000000001</v>
      </c>
      <c r="AG2782" s="11">
        <f>IF(Z2782=1,AF2782*1.08,IF(Z2782=4,AF2782*1.08,IF(Z2782=2,0,IF(AE2782&lt;=100,(AF2782*1.25),IF(AE2782&lt;=200,134.5+((AE2782-100)*1.04*1.16),255.14+((AE2782-200)*1.02*1.12))))))</f>
        <v>3392.1818240000002</v>
      </c>
      <c r="AH2782" s="11">
        <f>IF(Z2782=1,0,IF(Z2782=4,0,(AG2782*1.08)))</f>
        <v>3663.5563699200006</v>
      </c>
      <c r="AI2782" s="9">
        <f>TRUNC(AF2782,2)</f>
        <v>3012.53</v>
      </c>
      <c r="AJ2782" s="9">
        <f>TRUNC(AG2782,2)</f>
        <v>3392.18</v>
      </c>
      <c r="AK2782" s="9">
        <f>TRUNC(AH2782,2)</f>
        <v>3663.55</v>
      </c>
      <c r="AL2782" s="13">
        <v>44170</v>
      </c>
      <c r="AM2782" s="13">
        <v>44187</v>
      </c>
      <c r="AN2782" s="13" t="s">
        <v>6564</v>
      </c>
    </row>
    <row r="2783" spans="1:40" ht="57" customHeight="1" x14ac:dyDescent="0.25">
      <c r="A2783" s="1">
        <v>8699540091665</v>
      </c>
      <c r="B2783" s="1" t="s">
        <v>2634</v>
      </c>
      <c r="C2783" s="1" t="s">
        <v>2635</v>
      </c>
      <c r="D2783" s="2" t="s">
        <v>150</v>
      </c>
      <c r="E2783" s="3" t="s">
        <v>5731</v>
      </c>
      <c r="F2783" s="3">
        <v>0</v>
      </c>
      <c r="G2783" s="2">
        <v>1</v>
      </c>
      <c r="H2783" s="3">
        <v>1</v>
      </c>
      <c r="I2783" s="3"/>
      <c r="J2783" s="3"/>
      <c r="K2783" s="3"/>
      <c r="L2783" s="4" t="s">
        <v>1178</v>
      </c>
      <c r="M2783" s="4" t="s">
        <v>1177</v>
      </c>
      <c r="N2783" s="3" t="s">
        <v>5927</v>
      </c>
      <c r="O2783" s="3">
        <v>150</v>
      </c>
      <c r="P2783" s="3" t="s">
        <v>76</v>
      </c>
      <c r="Q2783" s="3">
        <v>30</v>
      </c>
      <c r="R2783" s="3" t="s">
        <v>48</v>
      </c>
      <c r="S2783" s="10" t="s">
        <v>18</v>
      </c>
      <c r="T2783" s="3" t="s">
        <v>129</v>
      </c>
      <c r="U2783" s="38">
        <v>1521.67</v>
      </c>
      <c r="V2783" s="38">
        <v>1638.63</v>
      </c>
      <c r="W2783" s="38">
        <v>983.17</v>
      </c>
      <c r="X2783" s="11" t="s">
        <v>153</v>
      </c>
      <c r="Y2783" s="12"/>
      <c r="Z2783" s="1">
        <v>0</v>
      </c>
      <c r="AA2783" s="9">
        <v>3673.82</v>
      </c>
      <c r="AB2783" s="9"/>
      <c r="AC2783" s="50"/>
      <c r="AD2783" s="50"/>
      <c r="AE2783" s="39">
        <v>3673.82</v>
      </c>
      <c r="AF2783" s="11">
        <f>IF(Z2783=2,AE2783*1.08,IF(AE2783&lt;=10,(AE2783*1.09),IF(AE2783&lt;=50,(10*1.09)+((AE2783-10)*1.08),IF(AE2783&lt;=100,(10*1.09)+((50-10)*1.08)+((AE2783-50)*1.07),IF(AE2783&lt;=200,(10*1.09)+((50-10)*1.08)+((100-50)*1.07)+((AE2783-100)*1.04),(10*1.09)+((50-10)*1.08)+((100-50)*1.07)+((200-100)*1.04)+((AE2783-200)*1.02))))))</f>
        <v>3754.8964000000001</v>
      </c>
      <c r="AG2783" s="11">
        <f>IF(Z2783=1,AF2783*1.08,IF(Z2783=4,AF2783*1.08,IF(Z2783=2,0,IF(AE2783&lt;=100,(AF2783*1.25),IF(AE2783&lt;=200,134.5+((AE2783-100)*1.04*1.16),255.14+((AE2783-200)*1.02*1.12))))))</f>
        <v>4223.6319680000006</v>
      </c>
      <c r="AH2783" s="11">
        <f>IF(Z2783=1,0,IF(Z2783=4,0,(AG2783*1.08)))</f>
        <v>4561.5225254400011</v>
      </c>
      <c r="AI2783" s="9">
        <f>TRUNC(AF2783,2)</f>
        <v>3754.89</v>
      </c>
      <c r="AJ2783" s="9">
        <f>TRUNC(AG2783,2)</f>
        <v>4223.63</v>
      </c>
      <c r="AK2783" s="9">
        <f>TRUNC(AH2783,2)</f>
        <v>4561.5200000000004</v>
      </c>
      <c r="AL2783" s="13">
        <v>44170</v>
      </c>
      <c r="AM2783" s="13">
        <v>44187</v>
      </c>
      <c r="AN2783" s="13" t="s">
        <v>6564</v>
      </c>
    </row>
    <row r="2784" spans="1:40" ht="57" customHeight="1" x14ac:dyDescent="0.25">
      <c r="A2784" s="1">
        <v>8699540091641</v>
      </c>
      <c r="B2784" s="1" t="s">
        <v>2634</v>
      </c>
      <c r="C2784" s="1" t="s">
        <v>2635</v>
      </c>
      <c r="D2784" s="2" t="s">
        <v>150</v>
      </c>
      <c r="E2784" s="3" t="s">
        <v>5731</v>
      </c>
      <c r="F2784" s="3">
        <v>0</v>
      </c>
      <c r="G2784" s="2">
        <v>1</v>
      </c>
      <c r="H2784" s="3">
        <v>1</v>
      </c>
      <c r="I2784" s="3"/>
      <c r="J2784" s="3"/>
      <c r="K2784" s="3"/>
      <c r="L2784" s="4" t="s">
        <v>1179</v>
      </c>
      <c r="M2784" s="4" t="s">
        <v>1177</v>
      </c>
      <c r="N2784" s="3" t="s">
        <v>5927</v>
      </c>
      <c r="O2784" s="3">
        <v>25</v>
      </c>
      <c r="P2784" s="3" t="s">
        <v>76</v>
      </c>
      <c r="Q2784" s="3">
        <v>30</v>
      </c>
      <c r="R2784" s="3" t="s">
        <v>48</v>
      </c>
      <c r="S2784" s="10" t="s">
        <v>18</v>
      </c>
      <c r="T2784" s="3" t="s">
        <v>129</v>
      </c>
      <c r="U2784" s="38">
        <v>338.62</v>
      </c>
      <c r="V2784" s="38">
        <v>450.3</v>
      </c>
      <c r="W2784" s="38">
        <v>270.18</v>
      </c>
      <c r="X2784" s="11" t="s">
        <v>129</v>
      </c>
      <c r="Y2784" s="12"/>
      <c r="Z2784" s="1">
        <v>0</v>
      </c>
      <c r="AA2784" s="9">
        <v>1030.83</v>
      </c>
      <c r="AB2784" s="9"/>
      <c r="AC2784" s="50"/>
      <c r="AD2784" s="50"/>
      <c r="AE2784" s="39">
        <v>1030.83</v>
      </c>
      <c r="AF2784" s="11">
        <f>IF(Z2784=2,AE2784*1.08,IF(AE2784&lt;=10,(AE2784*1.09),IF(AE2784&lt;=50,(10*1.09)+((AE2784-10)*1.08),IF(AE2784&lt;=100,(10*1.09)+((50-10)*1.08)+((AE2784-50)*1.07),IF(AE2784&lt;=200,(10*1.09)+((50-10)*1.08)+((100-50)*1.07)+((AE2784-100)*1.04),(10*1.09)+((50-10)*1.08)+((100-50)*1.07)+((200-100)*1.04)+((AE2784-200)*1.02))))))</f>
        <v>1059.0465999999999</v>
      </c>
      <c r="AG2784" s="11">
        <f>IF(Z2784=1,AF2784*1.08,IF(Z2784=4,AF2784*1.08,IF(Z2784=2,0,IF(AE2784&lt;=100,(AF2784*1.25),IF(AE2784&lt;=200,134.5+((AE2784-100)*1.04*1.16),255.14+((AE2784-200)*1.02*1.12))))))</f>
        <v>1204.2801920000002</v>
      </c>
      <c r="AH2784" s="11">
        <f>IF(Z2784=1,0,IF(Z2784=4,0,(AG2784*1.08)))</f>
        <v>1300.6226073600003</v>
      </c>
      <c r="AI2784" s="9">
        <f>TRUNC(AF2784,2)</f>
        <v>1059.04</v>
      </c>
      <c r="AJ2784" s="9">
        <f>TRUNC(AG2784,2)</f>
        <v>1204.28</v>
      </c>
      <c r="AK2784" s="9">
        <f>TRUNC(AH2784,2)</f>
        <v>1300.6199999999999</v>
      </c>
      <c r="AL2784" s="13">
        <v>44170</v>
      </c>
      <c r="AM2784" s="13">
        <v>44187</v>
      </c>
      <c r="AN2784" s="13" t="s">
        <v>6564</v>
      </c>
    </row>
    <row r="2785" spans="1:40" ht="57" customHeight="1" x14ac:dyDescent="0.25">
      <c r="A2785" s="1">
        <v>8699565090063</v>
      </c>
      <c r="B2785" s="1" t="s">
        <v>568</v>
      </c>
      <c r="C2785" s="1" t="s">
        <v>569</v>
      </c>
      <c r="D2785" s="2" t="s">
        <v>150</v>
      </c>
      <c r="E2785" s="3" t="s">
        <v>5731</v>
      </c>
      <c r="F2785" s="3">
        <v>0</v>
      </c>
      <c r="G2785" s="29">
        <v>7</v>
      </c>
      <c r="H2785" s="3">
        <v>1</v>
      </c>
      <c r="I2785" s="3"/>
      <c r="J2785" s="3"/>
      <c r="K2785" s="3"/>
      <c r="L2785" s="4" t="s">
        <v>2663</v>
      </c>
      <c r="M2785" s="4" t="s">
        <v>57</v>
      </c>
      <c r="N2785" s="3" t="s">
        <v>5926</v>
      </c>
      <c r="O2785" s="3">
        <v>10</v>
      </c>
      <c r="P2785" s="3" t="s">
        <v>76</v>
      </c>
      <c r="Q2785" s="3">
        <v>56</v>
      </c>
      <c r="R2785" s="3" t="s">
        <v>48</v>
      </c>
      <c r="S2785" s="10" t="s">
        <v>18</v>
      </c>
      <c r="T2785" s="3" t="s">
        <v>225</v>
      </c>
      <c r="U2785" s="38">
        <v>17.09</v>
      </c>
      <c r="V2785" s="38">
        <v>29.77</v>
      </c>
      <c r="W2785" s="38">
        <v>17.09</v>
      </c>
      <c r="X2785" s="11" t="s">
        <v>225</v>
      </c>
      <c r="Y2785" s="12"/>
      <c r="Z2785" s="1">
        <v>0</v>
      </c>
      <c r="AA2785" s="9">
        <v>33.01</v>
      </c>
      <c r="AB2785" s="9"/>
      <c r="AC2785" s="50"/>
      <c r="AD2785" s="50"/>
      <c r="AE2785" s="39">
        <v>33.01</v>
      </c>
      <c r="AF2785" s="11">
        <f>IF(Z2785=2,AE2785*1.08,IF(AE2785&lt;=10,(AE2785*1.09),IF(AE2785&lt;=50,(10*1.09)+((AE2785-10)*1.08),IF(AE2785&lt;=100,(10*1.09)+((50-10)*1.08)+((AE2785-50)*1.07),IF(AE2785&lt;=200,(10*1.09)+((50-10)*1.08)+((100-50)*1.07)+((AE2785-100)*1.04),(10*1.09)+((50-10)*1.08)+((100-50)*1.07)+((200-100)*1.04)+((AE2785-200)*1.02))))))</f>
        <v>35.750799999999998</v>
      </c>
      <c r="AG2785" s="11">
        <f>IF(Z2785=1,AF2785*1.08,IF(Z2785=4,AF2785*1.08,IF(Z2785=2,0,IF(AE2785&lt;=100,(AF2785*1.25),IF(AE2785&lt;=200,134.5+((AE2785-100)*1.04*1.16),255.14+((AE2785-200)*1.02*1.12))))))</f>
        <v>44.688499999999998</v>
      </c>
      <c r="AH2785" s="11">
        <f>IF(Z2785=1,0,IF(Z2785=4,0,(AG2785*1.08)))</f>
        <v>48.263579999999997</v>
      </c>
      <c r="AI2785" s="9">
        <f>TRUNC(AF2785,2)</f>
        <v>35.75</v>
      </c>
      <c r="AJ2785" s="9">
        <f>TRUNC(AG2785,2)</f>
        <v>44.68</v>
      </c>
      <c r="AK2785" s="9">
        <f>TRUNC(AH2785,2)</f>
        <v>48.26</v>
      </c>
      <c r="AL2785" s="13">
        <v>44170</v>
      </c>
      <c r="AM2785" s="13">
        <v>44187</v>
      </c>
      <c r="AN2785" s="13" t="s">
        <v>6564</v>
      </c>
    </row>
    <row r="2786" spans="1:40" ht="57" customHeight="1" x14ac:dyDescent="0.25">
      <c r="A2786" s="1">
        <v>8699565090070</v>
      </c>
      <c r="B2786" s="1" t="s">
        <v>568</v>
      </c>
      <c r="C2786" s="1" t="s">
        <v>569</v>
      </c>
      <c r="D2786" s="2" t="s">
        <v>150</v>
      </c>
      <c r="E2786" s="3" t="s">
        <v>5731</v>
      </c>
      <c r="F2786" s="3">
        <v>0</v>
      </c>
      <c r="G2786" s="29">
        <v>7</v>
      </c>
      <c r="H2786" s="3">
        <v>1</v>
      </c>
      <c r="I2786" s="3"/>
      <c r="J2786" s="3"/>
      <c r="K2786" s="3"/>
      <c r="L2786" s="4" t="s">
        <v>2664</v>
      </c>
      <c r="M2786" s="4" t="s">
        <v>57</v>
      </c>
      <c r="N2786" s="3" t="s">
        <v>5926</v>
      </c>
      <c r="O2786" s="3">
        <v>10</v>
      </c>
      <c r="P2786" s="3" t="s">
        <v>76</v>
      </c>
      <c r="Q2786" s="3">
        <v>84</v>
      </c>
      <c r="R2786" s="3" t="s">
        <v>48</v>
      </c>
      <c r="S2786" s="10" t="s">
        <v>18</v>
      </c>
      <c r="T2786" s="3" t="s">
        <v>225</v>
      </c>
      <c r="U2786" s="38">
        <v>25.63</v>
      </c>
      <c r="V2786" s="38">
        <v>45.09</v>
      </c>
      <c r="W2786" s="38">
        <v>25.63</v>
      </c>
      <c r="X2786" s="11" t="s">
        <v>225</v>
      </c>
      <c r="Y2786" s="12"/>
      <c r="Z2786" s="1">
        <v>0</v>
      </c>
      <c r="AA2786" s="9">
        <v>45.85</v>
      </c>
      <c r="AB2786" s="9"/>
      <c r="AC2786" s="50"/>
      <c r="AD2786" s="50"/>
      <c r="AE2786" s="39">
        <v>45.85</v>
      </c>
      <c r="AF2786" s="11">
        <f>IF(Z2786=2,AE2786*1.08,IF(AE2786&lt;=10,(AE2786*1.09),IF(AE2786&lt;=50,(10*1.09)+((AE2786-10)*1.08),IF(AE2786&lt;=100,(10*1.09)+((50-10)*1.08)+((AE2786-50)*1.07),IF(AE2786&lt;=200,(10*1.09)+((50-10)*1.08)+((100-50)*1.07)+((AE2786-100)*1.04),(10*1.09)+((50-10)*1.08)+((100-50)*1.07)+((200-100)*1.04)+((AE2786-200)*1.02))))))</f>
        <v>49.618000000000002</v>
      </c>
      <c r="AG2786" s="11">
        <f>IF(Z2786=1,AF2786*1.08,IF(Z2786=4,AF2786*1.08,IF(Z2786=2,0,IF(AE2786&lt;=100,(AF2786*1.25),IF(AE2786&lt;=200,134.5+((AE2786-100)*1.04*1.16),255.14+((AE2786-200)*1.02*1.12))))))</f>
        <v>62.022500000000001</v>
      </c>
      <c r="AH2786" s="11">
        <f>IF(Z2786=1,0,IF(Z2786=4,0,(AG2786*1.08)))</f>
        <v>66.984300000000005</v>
      </c>
      <c r="AI2786" s="9">
        <f>TRUNC(AF2786,2)</f>
        <v>49.61</v>
      </c>
      <c r="AJ2786" s="9">
        <f>TRUNC(AG2786,2)</f>
        <v>62.02</v>
      </c>
      <c r="AK2786" s="9">
        <f>TRUNC(AH2786,2)</f>
        <v>66.98</v>
      </c>
      <c r="AL2786" s="13">
        <v>44170</v>
      </c>
      <c r="AM2786" s="13">
        <v>44187</v>
      </c>
      <c r="AN2786" s="13" t="s">
        <v>6564</v>
      </c>
    </row>
    <row r="2787" spans="1:40" ht="57" customHeight="1" x14ac:dyDescent="0.25">
      <c r="A2787" s="1">
        <v>8699565090100</v>
      </c>
      <c r="B2787" s="1" t="s">
        <v>568</v>
      </c>
      <c r="C2787" s="1" t="s">
        <v>569</v>
      </c>
      <c r="D2787" s="2" t="s">
        <v>150</v>
      </c>
      <c r="E2787" s="3" t="s">
        <v>5731</v>
      </c>
      <c r="F2787" s="3">
        <v>0</v>
      </c>
      <c r="G2787" s="29">
        <v>7</v>
      </c>
      <c r="H2787" s="3">
        <v>1</v>
      </c>
      <c r="I2787" s="3"/>
      <c r="J2787" s="3"/>
      <c r="K2787" s="3"/>
      <c r="L2787" s="4" t="s">
        <v>2665</v>
      </c>
      <c r="M2787" s="4" t="s">
        <v>57</v>
      </c>
      <c r="N2787" s="3" t="s">
        <v>5926</v>
      </c>
      <c r="O2787" s="3">
        <v>20</v>
      </c>
      <c r="P2787" s="3" t="s">
        <v>76</v>
      </c>
      <c r="Q2787" s="3">
        <v>56</v>
      </c>
      <c r="R2787" s="3" t="s">
        <v>48</v>
      </c>
      <c r="S2787" s="10" t="s">
        <v>18</v>
      </c>
      <c r="T2787" s="3" t="s">
        <v>225</v>
      </c>
      <c r="U2787" s="38">
        <v>33.58</v>
      </c>
      <c r="V2787" s="38">
        <v>56.28</v>
      </c>
      <c r="W2787" s="38">
        <v>33.58</v>
      </c>
      <c r="X2787" s="11" t="s">
        <v>225</v>
      </c>
      <c r="Y2787" s="12"/>
      <c r="Z2787" s="1">
        <v>0</v>
      </c>
      <c r="AA2787" s="9">
        <v>45.85</v>
      </c>
      <c r="AB2787" s="9"/>
      <c r="AC2787" s="50"/>
      <c r="AD2787" s="50"/>
      <c r="AE2787" s="39">
        <v>45.85</v>
      </c>
      <c r="AF2787" s="11">
        <f>IF(Z2787=2,AE2787*1.08,IF(AE2787&lt;=10,(AE2787*1.09),IF(AE2787&lt;=50,(10*1.09)+((AE2787-10)*1.08),IF(AE2787&lt;=100,(10*1.09)+((50-10)*1.08)+((AE2787-50)*1.07),IF(AE2787&lt;=200,(10*1.09)+((50-10)*1.08)+((100-50)*1.07)+((AE2787-100)*1.04),(10*1.09)+((50-10)*1.08)+((100-50)*1.07)+((200-100)*1.04)+((AE2787-200)*1.02))))))</f>
        <v>49.618000000000002</v>
      </c>
      <c r="AG2787" s="11">
        <f>IF(Z2787=1,AF2787*1.08,IF(Z2787=4,AF2787*1.08,IF(Z2787=2,0,IF(AE2787&lt;=100,(AF2787*1.25),IF(AE2787&lt;=200,134.5+((AE2787-100)*1.04*1.16),255.14+((AE2787-200)*1.02*1.12))))))</f>
        <v>62.022500000000001</v>
      </c>
      <c r="AH2787" s="11">
        <f>IF(Z2787=1,0,IF(Z2787=4,0,(AG2787*1.08)))</f>
        <v>66.984300000000005</v>
      </c>
      <c r="AI2787" s="9">
        <f>TRUNC(AF2787,2)</f>
        <v>49.61</v>
      </c>
      <c r="AJ2787" s="9">
        <f>TRUNC(AG2787,2)</f>
        <v>62.02</v>
      </c>
      <c r="AK2787" s="9">
        <f>TRUNC(AH2787,2)</f>
        <v>66.98</v>
      </c>
      <c r="AL2787" s="13">
        <v>44170</v>
      </c>
      <c r="AM2787" s="13">
        <v>44187</v>
      </c>
      <c r="AN2787" s="13" t="s">
        <v>6564</v>
      </c>
    </row>
    <row r="2788" spans="1:40" ht="57" customHeight="1" x14ac:dyDescent="0.25">
      <c r="A2788" s="1">
        <v>8699565090117</v>
      </c>
      <c r="B2788" s="1" t="s">
        <v>568</v>
      </c>
      <c r="C2788" s="1" t="s">
        <v>569</v>
      </c>
      <c r="D2788" s="2" t="s">
        <v>150</v>
      </c>
      <c r="E2788" s="3" t="s">
        <v>5731</v>
      </c>
      <c r="F2788" s="3">
        <v>0</v>
      </c>
      <c r="G2788" s="29">
        <v>7</v>
      </c>
      <c r="H2788" s="3">
        <v>1</v>
      </c>
      <c r="I2788" s="3"/>
      <c r="J2788" s="3"/>
      <c r="K2788" s="3"/>
      <c r="L2788" s="4" t="s">
        <v>2666</v>
      </c>
      <c r="M2788" s="4" t="s">
        <v>57</v>
      </c>
      <c r="N2788" s="3" t="s">
        <v>5926</v>
      </c>
      <c r="O2788" s="3">
        <v>20</v>
      </c>
      <c r="P2788" s="3" t="s">
        <v>76</v>
      </c>
      <c r="Q2788" s="3">
        <v>84</v>
      </c>
      <c r="R2788" s="3" t="s">
        <v>48</v>
      </c>
      <c r="S2788" s="10" t="s">
        <v>18</v>
      </c>
      <c r="T2788" s="3" t="s">
        <v>225</v>
      </c>
      <c r="U2788" s="38">
        <v>50.37</v>
      </c>
      <c r="V2788" s="38">
        <v>84.83</v>
      </c>
      <c r="W2788" s="38">
        <v>50.37</v>
      </c>
      <c r="X2788" s="11" t="s">
        <v>225</v>
      </c>
      <c r="Y2788" s="12"/>
      <c r="Z2788" s="1">
        <v>0</v>
      </c>
      <c r="AA2788" s="9">
        <v>64.209999999999994</v>
      </c>
      <c r="AB2788" s="9"/>
      <c r="AC2788" s="50"/>
      <c r="AD2788" s="50"/>
      <c r="AE2788" s="39">
        <v>64.209999999999994</v>
      </c>
      <c r="AF2788" s="11">
        <f>IF(Z2788=2,AE2788*1.08,IF(AE2788&lt;=10,(AE2788*1.09),IF(AE2788&lt;=50,(10*1.09)+((AE2788-10)*1.08),IF(AE2788&lt;=100,(10*1.09)+((50-10)*1.08)+((AE2788-50)*1.07),IF(AE2788&lt;=200,(10*1.09)+((50-10)*1.08)+((100-50)*1.07)+((AE2788-100)*1.04),(10*1.09)+((50-10)*1.08)+((100-50)*1.07)+((200-100)*1.04)+((AE2788-200)*1.02))))))</f>
        <v>69.304699999999997</v>
      </c>
      <c r="AG2788" s="11">
        <f>IF(Z2788=1,AF2788*1.08,IF(Z2788=4,AF2788*1.08,IF(Z2788=2,0,IF(AE2788&lt;=100,(AF2788*1.25),IF(AE2788&lt;=200,134.5+((AE2788-100)*1.04*1.16),255.14+((AE2788-200)*1.02*1.12))))))</f>
        <v>86.630875000000003</v>
      </c>
      <c r="AH2788" s="11">
        <f>IF(Z2788=1,0,IF(Z2788=4,0,(AG2788*1.08)))</f>
        <v>93.561345000000003</v>
      </c>
      <c r="AI2788" s="9">
        <f>TRUNC(AF2788,2)</f>
        <v>69.3</v>
      </c>
      <c r="AJ2788" s="9">
        <f>TRUNC(AG2788,2)</f>
        <v>86.63</v>
      </c>
      <c r="AK2788" s="9">
        <f>TRUNC(AH2788,2)</f>
        <v>93.56</v>
      </c>
      <c r="AL2788" s="13">
        <v>44170</v>
      </c>
      <c r="AM2788" s="13">
        <v>44187</v>
      </c>
      <c r="AN2788" s="13" t="s">
        <v>6564</v>
      </c>
    </row>
    <row r="2789" spans="1:40" ht="57" customHeight="1" x14ac:dyDescent="0.25">
      <c r="A2789" s="1">
        <v>8699795090765</v>
      </c>
      <c r="B2789" s="1" t="s">
        <v>568</v>
      </c>
      <c r="C2789" s="1" t="s">
        <v>569</v>
      </c>
      <c r="D2789" s="2" t="s">
        <v>44</v>
      </c>
      <c r="E2789" s="3" t="s">
        <v>5731</v>
      </c>
      <c r="F2789" s="3">
        <v>0</v>
      </c>
      <c r="G2789" s="2">
        <v>1</v>
      </c>
      <c r="H2789" s="3">
        <v>1</v>
      </c>
      <c r="I2789" s="3"/>
      <c r="J2789" s="3"/>
      <c r="K2789" s="3"/>
      <c r="L2789" s="4" t="s">
        <v>2643</v>
      </c>
      <c r="M2789" s="4" t="s">
        <v>57</v>
      </c>
      <c r="N2789" s="3" t="s">
        <v>6002</v>
      </c>
      <c r="O2789" s="3">
        <v>10</v>
      </c>
      <c r="P2789" s="3" t="s">
        <v>76</v>
      </c>
      <c r="Q2789" s="3">
        <v>56</v>
      </c>
      <c r="R2789" s="3" t="s">
        <v>48</v>
      </c>
      <c r="S2789" s="10" t="s">
        <v>49</v>
      </c>
      <c r="T2789" s="3" t="s">
        <v>225</v>
      </c>
      <c r="U2789" s="38">
        <v>17.09</v>
      </c>
      <c r="V2789" s="38">
        <v>29.77</v>
      </c>
      <c r="W2789" s="38">
        <v>17.09</v>
      </c>
      <c r="X2789" s="11" t="s">
        <v>225</v>
      </c>
      <c r="Y2789" s="12"/>
      <c r="Z2789" s="1">
        <v>0</v>
      </c>
      <c r="AA2789" s="9">
        <v>45.64</v>
      </c>
      <c r="AB2789" s="9"/>
      <c r="AC2789" s="50"/>
      <c r="AD2789" s="50"/>
      <c r="AE2789" s="39">
        <v>45.64</v>
      </c>
      <c r="AF2789" s="11">
        <f>IF(Z2789=2,AE2789*1.08,IF(AE2789&lt;=10,(AE2789*1.09),IF(AE2789&lt;=50,(10*1.09)+((AE2789-10)*1.08),IF(AE2789&lt;=100,(10*1.09)+((50-10)*1.08)+((AE2789-50)*1.07),IF(AE2789&lt;=200,(10*1.09)+((50-10)*1.08)+((100-50)*1.07)+((AE2789-100)*1.04),(10*1.09)+((50-10)*1.08)+((100-50)*1.07)+((200-100)*1.04)+((AE2789-200)*1.02))))))</f>
        <v>49.391200000000005</v>
      </c>
      <c r="AG2789" s="11">
        <f>IF(Z2789=1,AF2789*1.08,IF(Z2789=4,AF2789*1.08,IF(Z2789=2,0,IF(AE2789&lt;=100,(AF2789*1.25),IF(AE2789&lt;=200,134.5+((AE2789-100)*1.04*1.16),255.14+((AE2789-200)*1.02*1.12))))))</f>
        <v>61.739000000000004</v>
      </c>
      <c r="AH2789" s="11">
        <f>IF(Z2789=1,0,IF(Z2789=4,0,(AG2789*1.08)))</f>
        <v>66.678120000000007</v>
      </c>
      <c r="AI2789" s="9">
        <f>TRUNC(AF2789,2)</f>
        <v>49.39</v>
      </c>
      <c r="AJ2789" s="9">
        <f>TRUNC(AG2789,2)</f>
        <v>61.73</v>
      </c>
      <c r="AK2789" s="9">
        <f>TRUNC(AH2789,2)</f>
        <v>66.67</v>
      </c>
      <c r="AL2789" s="13">
        <v>44170</v>
      </c>
      <c r="AM2789" s="13">
        <v>44187</v>
      </c>
      <c r="AN2789" s="13" t="s">
        <v>6564</v>
      </c>
    </row>
    <row r="2790" spans="1:40" ht="57" customHeight="1" x14ac:dyDescent="0.25">
      <c r="A2790" s="1">
        <v>8699795090789</v>
      </c>
      <c r="B2790" s="1" t="s">
        <v>568</v>
      </c>
      <c r="C2790" s="1" t="s">
        <v>569</v>
      </c>
      <c r="D2790" s="2" t="s">
        <v>44</v>
      </c>
      <c r="E2790" s="3" t="s">
        <v>5731</v>
      </c>
      <c r="F2790" s="3">
        <v>0</v>
      </c>
      <c r="G2790" s="2">
        <v>1</v>
      </c>
      <c r="H2790" s="3">
        <v>1</v>
      </c>
      <c r="I2790" s="3"/>
      <c r="J2790" s="3"/>
      <c r="K2790" s="3"/>
      <c r="L2790" s="4" t="s">
        <v>2644</v>
      </c>
      <c r="M2790" s="4" t="s">
        <v>57</v>
      </c>
      <c r="N2790" s="3" t="s">
        <v>6002</v>
      </c>
      <c r="O2790" s="3">
        <v>10</v>
      </c>
      <c r="P2790" s="3" t="s">
        <v>76</v>
      </c>
      <c r="Q2790" s="3">
        <v>84</v>
      </c>
      <c r="R2790" s="3" t="s">
        <v>48</v>
      </c>
      <c r="S2790" s="10" t="s">
        <v>49</v>
      </c>
      <c r="T2790" s="3" t="s">
        <v>225</v>
      </c>
      <c r="U2790" s="38">
        <v>25.63</v>
      </c>
      <c r="V2790" s="38">
        <v>45.09</v>
      </c>
      <c r="W2790" s="38">
        <v>25.63</v>
      </c>
      <c r="X2790" s="11" t="s">
        <v>225</v>
      </c>
      <c r="Y2790" s="12"/>
      <c r="Z2790" s="1">
        <v>0</v>
      </c>
      <c r="AA2790" s="9">
        <v>68.58</v>
      </c>
      <c r="AB2790" s="9"/>
      <c r="AC2790" s="50"/>
      <c r="AD2790" s="50"/>
      <c r="AE2790" s="39">
        <v>68.58</v>
      </c>
      <c r="AF2790" s="11">
        <f>IF(Z2790=2,AE2790*1.08,IF(AE2790&lt;=10,(AE2790*1.09),IF(AE2790&lt;=50,(10*1.09)+((AE2790-10)*1.08),IF(AE2790&lt;=100,(10*1.09)+((50-10)*1.08)+((AE2790-50)*1.07),IF(AE2790&lt;=200,(10*1.09)+((50-10)*1.08)+((100-50)*1.07)+((AE2790-100)*1.04),(10*1.09)+((50-10)*1.08)+((100-50)*1.07)+((200-100)*1.04)+((AE2790-200)*1.02))))))</f>
        <v>73.980599999999995</v>
      </c>
      <c r="AG2790" s="11">
        <f>IF(Z2790=1,AF2790*1.08,IF(Z2790=4,AF2790*1.08,IF(Z2790=2,0,IF(AE2790&lt;=100,(AF2790*1.25),IF(AE2790&lt;=200,134.5+((AE2790-100)*1.04*1.16),255.14+((AE2790-200)*1.02*1.12))))))</f>
        <v>92.475749999999991</v>
      </c>
      <c r="AH2790" s="11">
        <f>IF(Z2790=1,0,IF(Z2790=4,0,(AG2790*1.08)))</f>
        <v>99.873809999999992</v>
      </c>
      <c r="AI2790" s="9">
        <f>TRUNC(AF2790,2)</f>
        <v>73.98</v>
      </c>
      <c r="AJ2790" s="9">
        <f>TRUNC(AG2790,2)</f>
        <v>92.47</v>
      </c>
      <c r="AK2790" s="9">
        <f>TRUNC(AH2790,2)</f>
        <v>99.87</v>
      </c>
      <c r="AL2790" s="13">
        <v>44170</v>
      </c>
      <c r="AM2790" s="13">
        <v>44187</v>
      </c>
      <c r="AN2790" s="13" t="s">
        <v>6564</v>
      </c>
    </row>
    <row r="2791" spans="1:40" ht="57" customHeight="1" x14ac:dyDescent="0.25">
      <c r="A2791" s="1">
        <v>8699795090772</v>
      </c>
      <c r="B2791" s="1" t="s">
        <v>568</v>
      </c>
      <c r="C2791" s="1" t="s">
        <v>569</v>
      </c>
      <c r="D2791" s="2" t="s">
        <v>44</v>
      </c>
      <c r="E2791" s="3" t="s">
        <v>5731</v>
      </c>
      <c r="F2791" s="3">
        <v>0</v>
      </c>
      <c r="G2791" s="2">
        <v>1</v>
      </c>
      <c r="H2791" s="3">
        <v>1</v>
      </c>
      <c r="I2791" s="3"/>
      <c r="J2791" s="3"/>
      <c r="K2791" s="3"/>
      <c r="L2791" s="4" t="s">
        <v>2650</v>
      </c>
      <c r="M2791" s="4" t="s">
        <v>57</v>
      </c>
      <c r="N2791" s="3" t="s">
        <v>6002</v>
      </c>
      <c r="O2791" s="3">
        <v>20</v>
      </c>
      <c r="P2791" s="3" t="s">
        <v>76</v>
      </c>
      <c r="Q2791" s="3">
        <v>56</v>
      </c>
      <c r="R2791" s="3" t="s">
        <v>48</v>
      </c>
      <c r="S2791" s="10" t="s">
        <v>49</v>
      </c>
      <c r="T2791" s="3" t="s">
        <v>225</v>
      </c>
      <c r="U2791" s="38">
        <v>33.58</v>
      </c>
      <c r="V2791" s="38">
        <v>56.28</v>
      </c>
      <c r="W2791" s="38">
        <v>33.58</v>
      </c>
      <c r="X2791" s="11" t="s">
        <v>225</v>
      </c>
      <c r="Y2791" s="12"/>
      <c r="Z2791" s="1">
        <v>0</v>
      </c>
      <c r="AA2791" s="9">
        <v>62.21</v>
      </c>
      <c r="AB2791" s="9"/>
      <c r="AC2791" s="50"/>
      <c r="AD2791" s="50"/>
      <c r="AE2791" s="39">
        <v>62.21</v>
      </c>
      <c r="AF2791" s="11">
        <f>IF(Z2791=2,AE2791*1.08,IF(AE2791&lt;=10,(AE2791*1.09),IF(AE2791&lt;=50,(10*1.09)+((AE2791-10)*1.08),IF(AE2791&lt;=100,(10*1.09)+((50-10)*1.08)+((AE2791-50)*1.07),IF(AE2791&lt;=200,(10*1.09)+((50-10)*1.08)+((100-50)*1.07)+((AE2791-100)*1.04),(10*1.09)+((50-10)*1.08)+((100-50)*1.07)+((200-100)*1.04)+((AE2791-200)*1.02))))))</f>
        <v>67.164700000000011</v>
      </c>
      <c r="AG2791" s="11">
        <f>IF(Z2791=1,AF2791*1.08,IF(Z2791=4,AF2791*1.08,IF(Z2791=2,0,IF(AE2791&lt;=100,(AF2791*1.25),IF(AE2791&lt;=200,134.5+((AE2791-100)*1.04*1.16),255.14+((AE2791-200)*1.02*1.12))))))</f>
        <v>83.95587500000002</v>
      </c>
      <c r="AH2791" s="11">
        <f>IF(Z2791=1,0,IF(Z2791=4,0,(AG2791*1.08)))</f>
        <v>90.672345000000021</v>
      </c>
      <c r="AI2791" s="9">
        <f>TRUNC(AF2791,2)</f>
        <v>67.16</v>
      </c>
      <c r="AJ2791" s="9">
        <f>TRUNC(AG2791,2)</f>
        <v>83.95</v>
      </c>
      <c r="AK2791" s="9">
        <f>TRUNC(AH2791,2)</f>
        <v>90.67</v>
      </c>
      <c r="AL2791" s="13">
        <v>44170</v>
      </c>
      <c r="AM2791" s="13">
        <v>44187</v>
      </c>
      <c r="AN2791" s="13" t="s">
        <v>6564</v>
      </c>
    </row>
    <row r="2792" spans="1:40" ht="57" customHeight="1" x14ac:dyDescent="0.25">
      <c r="A2792" s="1">
        <v>8699795090796</v>
      </c>
      <c r="B2792" s="1" t="s">
        <v>568</v>
      </c>
      <c r="C2792" s="1" t="s">
        <v>569</v>
      </c>
      <c r="D2792" s="2" t="s">
        <v>44</v>
      </c>
      <c r="E2792" s="3" t="s">
        <v>5731</v>
      </c>
      <c r="F2792" s="3">
        <v>0</v>
      </c>
      <c r="G2792" s="2">
        <v>1</v>
      </c>
      <c r="H2792" s="3">
        <v>1</v>
      </c>
      <c r="I2792" s="3"/>
      <c r="J2792" s="3"/>
      <c r="K2792" s="3"/>
      <c r="L2792" s="4" t="s">
        <v>2651</v>
      </c>
      <c r="M2792" s="4" t="s">
        <v>57</v>
      </c>
      <c r="N2792" s="3" t="s">
        <v>6002</v>
      </c>
      <c r="O2792" s="3">
        <v>20</v>
      </c>
      <c r="P2792" s="3" t="s">
        <v>76</v>
      </c>
      <c r="Q2792" s="3">
        <v>84</v>
      </c>
      <c r="R2792" s="3" t="s">
        <v>48</v>
      </c>
      <c r="S2792" s="10" t="s">
        <v>49</v>
      </c>
      <c r="T2792" s="3" t="s">
        <v>225</v>
      </c>
      <c r="U2792" s="38">
        <v>50.37</v>
      </c>
      <c r="V2792" s="38">
        <v>84.83</v>
      </c>
      <c r="W2792" s="38">
        <v>50.37</v>
      </c>
      <c r="X2792" s="11" t="s">
        <v>225</v>
      </c>
      <c r="Y2792" s="12"/>
      <c r="Z2792" s="1">
        <v>0</v>
      </c>
      <c r="AA2792" s="9">
        <v>94.67</v>
      </c>
      <c r="AB2792" s="9"/>
      <c r="AC2792" s="50"/>
      <c r="AD2792" s="50"/>
      <c r="AE2792" s="39">
        <v>94.67</v>
      </c>
      <c r="AF2792" s="11">
        <f>IF(Z2792=2,AE2792*1.08,IF(AE2792&lt;=10,(AE2792*1.09),IF(AE2792&lt;=50,(10*1.09)+((AE2792-10)*1.08),IF(AE2792&lt;=100,(10*1.09)+((50-10)*1.08)+((AE2792-50)*1.07),IF(AE2792&lt;=200,(10*1.09)+((50-10)*1.08)+((100-50)*1.07)+((AE2792-100)*1.04),(10*1.09)+((50-10)*1.08)+((100-50)*1.07)+((200-100)*1.04)+((AE2792-200)*1.02))))))</f>
        <v>101.89690000000002</v>
      </c>
      <c r="AG2792" s="11">
        <f>IF(Z2792=1,AF2792*1.08,IF(Z2792=4,AF2792*1.08,IF(Z2792=2,0,IF(AE2792&lt;=100,(AF2792*1.25),IF(AE2792&lt;=200,134.5+((AE2792-100)*1.04*1.16),255.14+((AE2792-200)*1.02*1.12))))))</f>
        <v>127.37112500000002</v>
      </c>
      <c r="AH2792" s="11">
        <f>IF(Z2792=1,0,IF(Z2792=4,0,(AG2792*1.08)))</f>
        <v>137.56081500000002</v>
      </c>
      <c r="AI2792" s="9">
        <f>TRUNC(AF2792,2)</f>
        <v>101.89</v>
      </c>
      <c r="AJ2792" s="9">
        <f>TRUNC(AG2792,2)</f>
        <v>127.37</v>
      </c>
      <c r="AK2792" s="9">
        <f>TRUNC(AH2792,2)</f>
        <v>137.56</v>
      </c>
      <c r="AL2792" s="13">
        <v>44170</v>
      </c>
      <c r="AM2792" s="13">
        <v>44187</v>
      </c>
      <c r="AN2792" s="13" t="s">
        <v>6564</v>
      </c>
    </row>
    <row r="2793" spans="1:40" ht="57" customHeight="1" x14ac:dyDescent="0.25">
      <c r="A2793" s="1">
        <v>8699514090922</v>
      </c>
      <c r="B2793" s="1" t="s">
        <v>568</v>
      </c>
      <c r="C2793" s="1" t="s">
        <v>569</v>
      </c>
      <c r="D2793" s="2" t="s">
        <v>150</v>
      </c>
      <c r="E2793" s="3" t="s">
        <v>5731</v>
      </c>
      <c r="F2793" s="3">
        <v>0</v>
      </c>
      <c r="G2793" s="2">
        <v>1</v>
      </c>
      <c r="H2793" s="3">
        <v>1</v>
      </c>
      <c r="I2793" s="3"/>
      <c r="J2793" s="3"/>
      <c r="K2793" s="3"/>
      <c r="L2793" s="4" t="s">
        <v>2656</v>
      </c>
      <c r="M2793" s="4" t="s">
        <v>57</v>
      </c>
      <c r="N2793" s="3" t="s">
        <v>5962</v>
      </c>
      <c r="O2793" s="3">
        <v>10</v>
      </c>
      <c r="P2793" s="3" t="s">
        <v>76</v>
      </c>
      <c r="Q2793" s="3">
        <v>56</v>
      </c>
      <c r="R2793" s="3" t="s">
        <v>48</v>
      </c>
      <c r="S2793" s="10" t="s">
        <v>18</v>
      </c>
      <c r="T2793" s="3" t="s">
        <v>225</v>
      </c>
      <c r="U2793" s="38">
        <v>17.09</v>
      </c>
      <c r="V2793" s="38">
        <v>29.77</v>
      </c>
      <c r="W2793" s="38">
        <v>17.09</v>
      </c>
      <c r="X2793" s="11" t="s">
        <v>225</v>
      </c>
      <c r="Y2793" s="12"/>
      <c r="Z2793" s="1">
        <v>0</v>
      </c>
      <c r="AA2793" s="9">
        <v>33.840000000000003</v>
      </c>
      <c r="AB2793" s="9"/>
      <c r="AC2793" s="50"/>
      <c r="AD2793" s="50"/>
      <c r="AE2793" s="39">
        <v>33.840000000000003</v>
      </c>
      <c r="AF2793" s="11">
        <f>IF(Z2793=2,AE2793*1.08,IF(AE2793&lt;=10,(AE2793*1.09),IF(AE2793&lt;=50,(10*1.09)+((AE2793-10)*1.08),IF(AE2793&lt;=100,(10*1.09)+((50-10)*1.08)+((AE2793-50)*1.07),IF(AE2793&lt;=200,(10*1.09)+((50-10)*1.08)+((100-50)*1.07)+((AE2793-100)*1.04),(10*1.09)+((50-10)*1.08)+((100-50)*1.07)+((200-100)*1.04)+((AE2793-200)*1.02))))))</f>
        <v>36.647200000000005</v>
      </c>
      <c r="AG2793" s="11">
        <f>IF(Z2793=1,AF2793*1.08,IF(Z2793=4,AF2793*1.08,IF(Z2793=2,0,IF(AE2793&lt;=100,(AF2793*1.25),IF(AE2793&lt;=200,134.5+((AE2793-100)*1.04*1.16),255.14+((AE2793-200)*1.02*1.12))))))</f>
        <v>45.809000000000005</v>
      </c>
      <c r="AH2793" s="11">
        <f>IF(Z2793=1,0,IF(Z2793=4,0,(AG2793*1.08)))</f>
        <v>49.473720000000007</v>
      </c>
      <c r="AI2793" s="9">
        <f>TRUNC(AF2793,2)</f>
        <v>36.64</v>
      </c>
      <c r="AJ2793" s="9">
        <f>TRUNC(AG2793,2)</f>
        <v>45.8</v>
      </c>
      <c r="AK2793" s="9">
        <f>TRUNC(AH2793,2)</f>
        <v>49.47</v>
      </c>
      <c r="AL2793" s="13">
        <v>44170</v>
      </c>
      <c r="AM2793" s="13">
        <v>44187</v>
      </c>
      <c r="AN2793" s="13" t="s">
        <v>6564</v>
      </c>
    </row>
    <row r="2794" spans="1:40" ht="57" customHeight="1" x14ac:dyDescent="0.25">
      <c r="A2794" s="1">
        <v>8699514090939</v>
      </c>
      <c r="B2794" s="1" t="s">
        <v>568</v>
      </c>
      <c r="C2794" s="1" t="s">
        <v>569</v>
      </c>
      <c r="D2794" s="2" t="s">
        <v>150</v>
      </c>
      <c r="E2794" s="3" t="s">
        <v>5731</v>
      </c>
      <c r="F2794" s="3">
        <v>0</v>
      </c>
      <c r="G2794" s="2">
        <v>1</v>
      </c>
      <c r="H2794" s="3">
        <v>1</v>
      </c>
      <c r="I2794" s="3"/>
      <c r="J2794" s="3"/>
      <c r="K2794" s="3"/>
      <c r="L2794" s="4" t="s">
        <v>2658</v>
      </c>
      <c r="M2794" s="4" t="s">
        <v>57</v>
      </c>
      <c r="N2794" s="3" t="s">
        <v>5962</v>
      </c>
      <c r="O2794" s="3">
        <v>20</v>
      </c>
      <c r="P2794" s="3" t="s">
        <v>76</v>
      </c>
      <c r="Q2794" s="3">
        <v>56</v>
      </c>
      <c r="R2794" s="3" t="s">
        <v>48</v>
      </c>
      <c r="S2794" s="10" t="s">
        <v>18</v>
      </c>
      <c r="T2794" s="3" t="s">
        <v>225</v>
      </c>
      <c r="U2794" s="38">
        <v>33.58</v>
      </c>
      <c r="V2794" s="38">
        <v>56.28</v>
      </c>
      <c r="W2794" s="38">
        <v>33.58</v>
      </c>
      <c r="X2794" s="11" t="s">
        <v>225</v>
      </c>
      <c r="Y2794" s="12"/>
      <c r="Z2794" s="1">
        <v>0</v>
      </c>
      <c r="AA2794" s="9">
        <v>43.03</v>
      </c>
      <c r="AB2794" s="9"/>
      <c r="AC2794" s="50"/>
      <c r="AD2794" s="50"/>
      <c r="AE2794" s="39">
        <v>43.03</v>
      </c>
      <c r="AF2794" s="11">
        <f>IF(Z2794=2,AE2794*1.08,IF(AE2794&lt;=10,(AE2794*1.09),IF(AE2794&lt;=50,(10*1.09)+((AE2794-10)*1.08),IF(AE2794&lt;=100,(10*1.09)+((50-10)*1.08)+((AE2794-50)*1.07),IF(AE2794&lt;=200,(10*1.09)+((50-10)*1.08)+((100-50)*1.07)+((AE2794-100)*1.04),(10*1.09)+((50-10)*1.08)+((100-50)*1.07)+((200-100)*1.04)+((AE2794-200)*1.02))))))</f>
        <v>46.572400000000002</v>
      </c>
      <c r="AG2794" s="11">
        <f>IF(Z2794=1,AF2794*1.08,IF(Z2794=4,AF2794*1.08,IF(Z2794=2,0,IF(AE2794&lt;=100,(AF2794*1.25),IF(AE2794&lt;=200,134.5+((AE2794-100)*1.04*1.16),255.14+((AE2794-200)*1.02*1.12))))))</f>
        <v>58.215500000000006</v>
      </c>
      <c r="AH2794" s="11">
        <f>IF(Z2794=1,0,IF(Z2794=4,0,(AG2794*1.08)))</f>
        <v>62.872740000000007</v>
      </c>
      <c r="AI2794" s="9">
        <f>TRUNC(AF2794,2)</f>
        <v>46.57</v>
      </c>
      <c r="AJ2794" s="9">
        <f>TRUNC(AG2794,2)</f>
        <v>58.21</v>
      </c>
      <c r="AK2794" s="9">
        <f>TRUNC(AH2794,2)</f>
        <v>62.87</v>
      </c>
      <c r="AL2794" s="13">
        <v>44170</v>
      </c>
      <c r="AM2794" s="13">
        <v>44187</v>
      </c>
      <c r="AN2794" s="13" t="s">
        <v>6564</v>
      </c>
    </row>
    <row r="2795" spans="1:40" ht="57" customHeight="1" x14ac:dyDescent="0.25">
      <c r="A2795" s="1">
        <v>8699514090953</v>
      </c>
      <c r="B2795" s="1" t="s">
        <v>568</v>
      </c>
      <c r="C2795" s="1" t="s">
        <v>569</v>
      </c>
      <c r="D2795" s="2" t="s">
        <v>150</v>
      </c>
      <c r="E2795" s="3" t="s">
        <v>5731</v>
      </c>
      <c r="F2795" s="3">
        <v>0</v>
      </c>
      <c r="G2795" s="2">
        <v>1</v>
      </c>
      <c r="H2795" s="3">
        <v>1</v>
      </c>
      <c r="I2795" s="3"/>
      <c r="J2795" s="3"/>
      <c r="K2795" s="3"/>
      <c r="L2795" s="4" t="s">
        <v>58</v>
      </c>
      <c r="M2795" s="4" t="s">
        <v>57</v>
      </c>
      <c r="N2795" s="3" t="s">
        <v>5962</v>
      </c>
      <c r="O2795" s="3">
        <v>20</v>
      </c>
      <c r="P2795" s="3" t="s">
        <v>76</v>
      </c>
      <c r="Q2795" s="3">
        <v>84</v>
      </c>
      <c r="R2795" s="3" t="s">
        <v>48</v>
      </c>
      <c r="S2795" s="10" t="s">
        <v>18</v>
      </c>
      <c r="T2795" s="3" t="s">
        <v>225</v>
      </c>
      <c r="U2795" s="38">
        <v>50.37</v>
      </c>
      <c r="V2795" s="38">
        <v>84.83</v>
      </c>
      <c r="W2795" s="38">
        <v>50.37</v>
      </c>
      <c r="X2795" s="11" t="s">
        <v>225</v>
      </c>
      <c r="Y2795" s="12"/>
      <c r="Z2795" s="1">
        <v>0</v>
      </c>
      <c r="AA2795" s="9">
        <v>144.18</v>
      </c>
      <c r="AB2795" s="9"/>
      <c r="AC2795" s="50"/>
      <c r="AD2795" s="50"/>
      <c r="AE2795" s="39">
        <v>144.18</v>
      </c>
      <c r="AF2795" s="11">
        <f>IF(Z2795=2,AE2795*1.08,IF(AE2795&lt;=10,(AE2795*1.09),IF(AE2795&lt;=50,(10*1.09)+((AE2795-10)*1.08),IF(AE2795&lt;=100,(10*1.09)+((50-10)*1.08)+((AE2795-50)*1.07),IF(AE2795&lt;=200,(10*1.09)+((50-10)*1.08)+((100-50)*1.07)+((AE2795-100)*1.04),(10*1.09)+((50-10)*1.08)+((100-50)*1.07)+((200-100)*1.04)+((AE2795-200)*1.02))))))</f>
        <v>153.5472</v>
      </c>
      <c r="AG2795" s="11">
        <f>IF(Z2795=1,AF2795*1.08,IF(Z2795=4,AF2795*1.08,IF(Z2795=2,0,IF(AE2795&lt;=100,(AF2795*1.25),IF(AE2795&lt;=200,134.5+((AE2795-100)*1.04*1.16),255.14+((AE2795-200)*1.02*1.12))))))</f>
        <v>187.79875200000001</v>
      </c>
      <c r="AH2795" s="11">
        <f>IF(Z2795=1,0,IF(Z2795=4,0,(AG2795*1.08)))</f>
        <v>202.82265216000002</v>
      </c>
      <c r="AI2795" s="9">
        <f>TRUNC(AF2795,2)</f>
        <v>153.54</v>
      </c>
      <c r="AJ2795" s="9">
        <f>TRUNC(AG2795,2)</f>
        <v>187.79</v>
      </c>
      <c r="AK2795" s="9">
        <f>TRUNC(AH2795,2)</f>
        <v>202.82</v>
      </c>
      <c r="AL2795" s="13">
        <v>44170</v>
      </c>
      <c r="AM2795" s="13">
        <v>44187</v>
      </c>
      <c r="AN2795" s="13" t="s">
        <v>6564</v>
      </c>
    </row>
    <row r="2796" spans="1:40" ht="57" customHeight="1" x14ac:dyDescent="0.25">
      <c r="A2796" s="1">
        <v>8699502093492</v>
      </c>
      <c r="B2796" s="1" t="s">
        <v>568</v>
      </c>
      <c r="C2796" s="1" t="s">
        <v>569</v>
      </c>
      <c r="D2796" s="2" t="s">
        <v>150</v>
      </c>
      <c r="E2796" s="3" t="s">
        <v>5731</v>
      </c>
      <c r="F2796" s="3">
        <v>0</v>
      </c>
      <c r="G2796" s="2">
        <v>1</v>
      </c>
      <c r="H2796" s="3">
        <v>1</v>
      </c>
      <c r="I2796" s="3"/>
      <c r="J2796" s="3"/>
      <c r="K2796" s="3"/>
      <c r="L2796" s="4" t="s">
        <v>1566</v>
      </c>
      <c r="M2796" s="4" t="s">
        <v>57</v>
      </c>
      <c r="N2796" s="3" t="s">
        <v>5985</v>
      </c>
      <c r="O2796" s="3">
        <v>10</v>
      </c>
      <c r="P2796" s="3" t="s">
        <v>76</v>
      </c>
      <c r="Q2796" s="3">
        <v>84</v>
      </c>
      <c r="R2796" s="3" t="s">
        <v>48</v>
      </c>
      <c r="S2796" s="10" t="s">
        <v>18</v>
      </c>
      <c r="T2796" s="3" t="s">
        <v>225</v>
      </c>
      <c r="U2796" s="38">
        <v>25.63</v>
      </c>
      <c r="V2796" s="38">
        <v>45.09</v>
      </c>
      <c r="W2796" s="38">
        <v>25.63</v>
      </c>
      <c r="X2796" s="11" t="s">
        <v>225</v>
      </c>
      <c r="Y2796" s="12"/>
      <c r="Z2796" s="1">
        <v>0</v>
      </c>
      <c r="AA2796" s="9">
        <v>47.59</v>
      </c>
      <c r="AB2796" s="9"/>
      <c r="AC2796" s="50"/>
      <c r="AD2796" s="50"/>
      <c r="AE2796" s="39">
        <v>47.59</v>
      </c>
      <c r="AF2796" s="11">
        <f>IF(Z2796=2,AE2796*1.08,IF(AE2796&lt;=10,(AE2796*1.09),IF(AE2796&lt;=50,(10*1.09)+((AE2796-10)*1.08),IF(AE2796&lt;=100,(10*1.09)+((50-10)*1.08)+((AE2796-50)*1.07),IF(AE2796&lt;=200,(10*1.09)+((50-10)*1.08)+((100-50)*1.07)+((AE2796-100)*1.04),(10*1.09)+((50-10)*1.08)+((100-50)*1.07)+((200-100)*1.04)+((AE2796-200)*1.02))))))</f>
        <v>51.497200000000007</v>
      </c>
      <c r="AG2796" s="11">
        <f>IF(Z2796=1,AF2796*1.08,IF(Z2796=4,AF2796*1.08,IF(Z2796=2,0,IF(AE2796&lt;=100,(AF2796*1.25),IF(AE2796&lt;=200,134.5+((AE2796-100)*1.04*1.16),255.14+((AE2796-200)*1.02*1.12))))))</f>
        <v>64.371500000000012</v>
      </c>
      <c r="AH2796" s="11">
        <f>IF(Z2796=1,0,IF(Z2796=4,0,(AG2796*1.08)))</f>
        <v>69.521220000000014</v>
      </c>
      <c r="AI2796" s="9">
        <f>TRUNC(AF2796,2)</f>
        <v>51.49</v>
      </c>
      <c r="AJ2796" s="9">
        <f>TRUNC(AG2796,2)</f>
        <v>64.37</v>
      </c>
      <c r="AK2796" s="9">
        <f>TRUNC(AH2796,2)</f>
        <v>69.52</v>
      </c>
      <c r="AL2796" s="13">
        <v>44170</v>
      </c>
      <c r="AM2796" s="13">
        <v>44187</v>
      </c>
      <c r="AN2796" s="13" t="s">
        <v>6564</v>
      </c>
    </row>
    <row r="2797" spans="1:40" ht="57" customHeight="1" x14ac:dyDescent="0.25">
      <c r="A2797" s="1">
        <v>8699502093508</v>
      </c>
      <c r="B2797" s="1" t="s">
        <v>568</v>
      </c>
      <c r="C2797" s="1" t="s">
        <v>569</v>
      </c>
      <c r="D2797" s="2" t="s">
        <v>150</v>
      </c>
      <c r="E2797" s="3" t="s">
        <v>5731</v>
      </c>
      <c r="F2797" s="3">
        <v>0</v>
      </c>
      <c r="G2797" s="2">
        <v>1</v>
      </c>
      <c r="H2797" s="3">
        <v>1</v>
      </c>
      <c r="I2797" s="3"/>
      <c r="J2797" s="3"/>
      <c r="K2797" s="3"/>
      <c r="L2797" s="4" t="s">
        <v>1567</v>
      </c>
      <c r="M2797" s="4" t="s">
        <v>57</v>
      </c>
      <c r="N2797" s="3" t="s">
        <v>5985</v>
      </c>
      <c r="O2797" s="3">
        <v>20</v>
      </c>
      <c r="P2797" s="3" t="s">
        <v>76</v>
      </c>
      <c r="Q2797" s="3">
        <v>84</v>
      </c>
      <c r="R2797" s="3" t="s">
        <v>48</v>
      </c>
      <c r="S2797" s="10" t="s">
        <v>18</v>
      </c>
      <c r="T2797" s="3" t="s">
        <v>225</v>
      </c>
      <c r="U2797" s="38">
        <v>50.37</v>
      </c>
      <c r="V2797" s="38">
        <v>84.83</v>
      </c>
      <c r="W2797" s="38">
        <v>50.37</v>
      </c>
      <c r="X2797" s="11" t="s">
        <v>225</v>
      </c>
      <c r="Y2797" s="12"/>
      <c r="Z2797" s="1">
        <v>0</v>
      </c>
      <c r="AA2797" s="9">
        <v>59.12</v>
      </c>
      <c r="AB2797" s="9"/>
      <c r="AC2797" s="50"/>
      <c r="AD2797" s="50"/>
      <c r="AE2797" s="39">
        <v>59.12</v>
      </c>
      <c r="AF2797" s="11">
        <f>IF(Z2797=2,AE2797*1.08,IF(AE2797&lt;=10,(AE2797*1.09),IF(AE2797&lt;=50,(10*1.09)+((AE2797-10)*1.08),IF(AE2797&lt;=100,(10*1.09)+((50-10)*1.08)+((AE2797-50)*1.07),IF(AE2797&lt;=200,(10*1.09)+((50-10)*1.08)+((100-50)*1.07)+((AE2797-100)*1.04),(10*1.09)+((50-10)*1.08)+((100-50)*1.07)+((200-100)*1.04)+((AE2797-200)*1.02))))))</f>
        <v>63.858400000000003</v>
      </c>
      <c r="AG2797" s="11">
        <f>IF(Z2797=1,AF2797*1.08,IF(Z2797=4,AF2797*1.08,IF(Z2797=2,0,IF(AE2797&lt;=100,(AF2797*1.25),IF(AE2797&lt;=200,134.5+((AE2797-100)*1.04*1.16),255.14+((AE2797-200)*1.02*1.12))))))</f>
        <v>79.823000000000008</v>
      </c>
      <c r="AH2797" s="11">
        <f>IF(Z2797=1,0,IF(Z2797=4,0,(AG2797*1.08)))</f>
        <v>86.208840000000009</v>
      </c>
      <c r="AI2797" s="9">
        <f>TRUNC(AF2797,2)</f>
        <v>63.85</v>
      </c>
      <c r="AJ2797" s="9">
        <f>TRUNC(AG2797,2)</f>
        <v>79.819999999999993</v>
      </c>
      <c r="AK2797" s="9">
        <f>TRUNC(AH2797,2)</f>
        <v>86.2</v>
      </c>
      <c r="AL2797" s="13">
        <v>44170</v>
      </c>
      <c r="AM2797" s="13">
        <v>44187</v>
      </c>
      <c r="AN2797" s="13" t="s">
        <v>6564</v>
      </c>
    </row>
    <row r="2798" spans="1:40" ht="57" customHeight="1" x14ac:dyDescent="0.25">
      <c r="A2798" s="1">
        <v>8699543090511</v>
      </c>
      <c r="B2798" s="1" t="s">
        <v>568</v>
      </c>
      <c r="C2798" s="1" t="s">
        <v>569</v>
      </c>
      <c r="D2798" s="2" t="s">
        <v>150</v>
      </c>
      <c r="E2798" s="3" t="s">
        <v>5731</v>
      </c>
      <c r="F2798" s="3">
        <v>0</v>
      </c>
      <c r="G2798" s="2">
        <v>1</v>
      </c>
      <c r="H2798" s="3">
        <v>1</v>
      </c>
      <c r="I2798" s="3"/>
      <c r="J2798" s="3"/>
      <c r="K2798" s="3"/>
      <c r="L2798" s="4" t="s">
        <v>6374</v>
      </c>
      <c r="M2798" s="4" t="s">
        <v>57</v>
      </c>
      <c r="N2798" s="3" t="s">
        <v>5995</v>
      </c>
      <c r="O2798" s="3">
        <v>10</v>
      </c>
      <c r="P2798" s="3" t="s">
        <v>76</v>
      </c>
      <c r="Q2798" s="3">
        <v>56</v>
      </c>
      <c r="R2798" s="3" t="s">
        <v>48</v>
      </c>
      <c r="S2798" s="10" t="s">
        <v>18</v>
      </c>
      <c r="T2798" s="3" t="s">
        <v>225</v>
      </c>
      <c r="U2798" s="38">
        <v>17.09</v>
      </c>
      <c r="V2798" s="38">
        <v>29.77</v>
      </c>
      <c r="W2798" s="38">
        <v>17.09</v>
      </c>
      <c r="X2798" s="11" t="s">
        <v>225</v>
      </c>
      <c r="Y2798" s="12"/>
      <c r="Z2798" s="1">
        <v>0</v>
      </c>
      <c r="AA2798" s="9">
        <v>28.5</v>
      </c>
      <c r="AB2798" s="9"/>
      <c r="AC2798" s="50"/>
      <c r="AD2798" s="50"/>
      <c r="AE2798" s="39">
        <v>28.5</v>
      </c>
      <c r="AF2798" s="11">
        <f>IF(Z2798=2,AE2798*1.08,IF(AE2798&lt;=10,(AE2798*1.09),IF(AE2798&lt;=50,(10*1.09)+((AE2798-10)*1.08),IF(AE2798&lt;=100,(10*1.09)+((50-10)*1.08)+((AE2798-50)*1.07),IF(AE2798&lt;=200,(10*1.09)+((50-10)*1.08)+((100-50)*1.07)+((AE2798-100)*1.04),(10*1.09)+((50-10)*1.08)+((100-50)*1.07)+((200-100)*1.04)+((AE2798-200)*1.02))))))</f>
        <v>30.880000000000003</v>
      </c>
      <c r="AG2798" s="11">
        <f>IF(Z2798=1,AF2798*1.08,IF(Z2798=4,AF2798*1.08,IF(Z2798=2,0,IF(AE2798&lt;=100,(AF2798*1.25),IF(AE2798&lt;=200,134.5+((AE2798-100)*1.04*1.16),255.14+((AE2798-200)*1.02*1.12))))))</f>
        <v>38.6</v>
      </c>
      <c r="AH2798" s="11">
        <f>IF(Z2798=1,0,IF(Z2798=4,0,(AG2798*1.08)))</f>
        <v>41.688000000000002</v>
      </c>
      <c r="AI2798" s="9">
        <f>TRUNC(AF2798,2)</f>
        <v>30.88</v>
      </c>
      <c r="AJ2798" s="9">
        <f>TRUNC(AG2798,2)</f>
        <v>38.6</v>
      </c>
      <c r="AK2798" s="9">
        <f>TRUNC(AH2798,2)</f>
        <v>41.68</v>
      </c>
      <c r="AL2798" s="13">
        <v>44170</v>
      </c>
      <c r="AM2798" s="13">
        <v>44187</v>
      </c>
      <c r="AN2798" s="13" t="s">
        <v>6564</v>
      </c>
    </row>
    <row r="2799" spans="1:40" ht="57" customHeight="1" x14ac:dyDescent="0.25">
      <c r="A2799" s="1">
        <v>8699543090825</v>
      </c>
      <c r="B2799" s="1" t="s">
        <v>568</v>
      </c>
      <c r="C2799" s="1" t="s">
        <v>569</v>
      </c>
      <c r="D2799" s="2" t="s">
        <v>150</v>
      </c>
      <c r="E2799" s="3" t="s">
        <v>5731</v>
      </c>
      <c r="F2799" s="3">
        <v>0</v>
      </c>
      <c r="G2799" s="2">
        <v>1</v>
      </c>
      <c r="H2799" s="3">
        <v>1</v>
      </c>
      <c r="I2799" s="3"/>
      <c r="J2799" s="3"/>
      <c r="K2799" s="3"/>
      <c r="L2799" s="4" t="s">
        <v>5335</v>
      </c>
      <c r="M2799" s="4" t="s">
        <v>57</v>
      </c>
      <c r="N2799" s="3" t="s">
        <v>5995</v>
      </c>
      <c r="O2799" s="3">
        <v>10</v>
      </c>
      <c r="P2799" s="3" t="s">
        <v>76</v>
      </c>
      <c r="Q2799" s="3">
        <v>84</v>
      </c>
      <c r="R2799" s="3" t="s">
        <v>48</v>
      </c>
      <c r="S2799" s="10" t="s">
        <v>18</v>
      </c>
      <c r="T2799" s="3" t="s">
        <v>225</v>
      </c>
      <c r="U2799" s="38">
        <v>25.63</v>
      </c>
      <c r="V2799" s="38">
        <v>45.09</v>
      </c>
      <c r="W2799" s="38">
        <v>25.63</v>
      </c>
      <c r="X2799" s="11" t="s">
        <v>225</v>
      </c>
      <c r="Y2799" s="12"/>
      <c r="Z2799" s="1">
        <v>0</v>
      </c>
      <c r="AA2799" s="9">
        <v>42.87</v>
      </c>
      <c r="AB2799" s="9"/>
      <c r="AC2799" s="50"/>
      <c r="AD2799" s="50"/>
      <c r="AE2799" s="39">
        <v>42.87</v>
      </c>
      <c r="AF2799" s="11">
        <f>IF(Z2799=2,AE2799*1.08,IF(AE2799&lt;=10,(AE2799*1.09),IF(AE2799&lt;=50,(10*1.09)+((AE2799-10)*1.08),IF(AE2799&lt;=100,(10*1.09)+((50-10)*1.08)+((AE2799-50)*1.07),IF(AE2799&lt;=200,(10*1.09)+((50-10)*1.08)+((100-50)*1.07)+((AE2799-100)*1.04),(10*1.09)+((50-10)*1.08)+((100-50)*1.07)+((200-100)*1.04)+((AE2799-200)*1.02))))))</f>
        <v>46.3996</v>
      </c>
      <c r="AG2799" s="11">
        <f>IF(Z2799=1,AF2799*1.08,IF(Z2799=4,AF2799*1.08,IF(Z2799=2,0,IF(AE2799&lt;=100,(AF2799*1.25),IF(AE2799&lt;=200,134.5+((AE2799-100)*1.04*1.16),255.14+((AE2799-200)*1.02*1.12))))))</f>
        <v>57.999499999999998</v>
      </c>
      <c r="AH2799" s="11">
        <f>IF(Z2799=1,0,IF(Z2799=4,0,(AG2799*1.08)))</f>
        <v>62.63946</v>
      </c>
      <c r="AI2799" s="9">
        <f>TRUNC(AF2799,2)</f>
        <v>46.39</v>
      </c>
      <c r="AJ2799" s="9">
        <f>TRUNC(AG2799,2)</f>
        <v>57.99</v>
      </c>
      <c r="AK2799" s="9">
        <f>TRUNC(AH2799,2)</f>
        <v>62.63</v>
      </c>
      <c r="AL2799" s="13">
        <v>44170</v>
      </c>
      <c r="AM2799" s="13">
        <v>44187</v>
      </c>
      <c r="AN2799" s="13" t="s">
        <v>6564</v>
      </c>
    </row>
    <row r="2800" spans="1:40" ht="57" customHeight="1" x14ac:dyDescent="0.25">
      <c r="A2800" s="1">
        <v>8699543090535</v>
      </c>
      <c r="B2800" s="1" t="s">
        <v>568</v>
      </c>
      <c r="C2800" s="1" t="s">
        <v>569</v>
      </c>
      <c r="D2800" s="2" t="s">
        <v>150</v>
      </c>
      <c r="E2800" s="3" t="s">
        <v>5731</v>
      </c>
      <c r="F2800" s="3">
        <v>0</v>
      </c>
      <c r="G2800" s="2">
        <v>1</v>
      </c>
      <c r="H2800" s="3">
        <v>1</v>
      </c>
      <c r="I2800" s="3"/>
      <c r="J2800" s="3"/>
      <c r="K2800" s="3"/>
      <c r="L2800" s="4" t="s">
        <v>5336</v>
      </c>
      <c r="M2800" s="4" t="s">
        <v>57</v>
      </c>
      <c r="N2800" s="3" t="s">
        <v>5995</v>
      </c>
      <c r="O2800" s="3">
        <v>20</v>
      </c>
      <c r="P2800" s="3" t="s">
        <v>76</v>
      </c>
      <c r="Q2800" s="3">
        <v>56</v>
      </c>
      <c r="R2800" s="3" t="s">
        <v>48</v>
      </c>
      <c r="S2800" s="10" t="s">
        <v>18</v>
      </c>
      <c r="T2800" s="3" t="s">
        <v>225</v>
      </c>
      <c r="U2800" s="38">
        <v>33.58</v>
      </c>
      <c r="V2800" s="38">
        <v>56.28</v>
      </c>
      <c r="W2800" s="38">
        <v>33.58</v>
      </c>
      <c r="X2800" s="11" t="s">
        <v>225</v>
      </c>
      <c r="Y2800" s="12"/>
      <c r="Z2800" s="1">
        <v>0</v>
      </c>
      <c r="AA2800" s="9">
        <v>34.89</v>
      </c>
      <c r="AB2800" s="9"/>
      <c r="AC2800" s="50"/>
      <c r="AD2800" s="50"/>
      <c r="AE2800" s="39">
        <v>34.89</v>
      </c>
      <c r="AF2800" s="11">
        <f>IF(Z2800=2,AE2800*1.08,IF(AE2800&lt;=10,(AE2800*1.09),IF(AE2800&lt;=50,(10*1.09)+((AE2800-10)*1.08),IF(AE2800&lt;=100,(10*1.09)+((50-10)*1.08)+((AE2800-50)*1.07),IF(AE2800&lt;=200,(10*1.09)+((50-10)*1.08)+((100-50)*1.07)+((AE2800-100)*1.04),(10*1.09)+((50-10)*1.08)+((100-50)*1.07)+((200-100)*1.04)+((AE2800-200)*1.02))))))</f>
        <v>37.781200000000005</v>
      </c>
      <c r="AG2800" s="11">
        <f>IF(Z2800=1,AF2800*1.08,IF(Z2800=4,AF2800*1.08,IF(Z2800=2,0,IF(AE2800&lt;=100,(AF2800*1.25),IF(AE2800&lt;=200,134.5+((AE2800-100)*1.04*1.16),255.14+((AE2800-200)*1.02*1.12))))))</f>
        <v>47.226500000000009</v>
      </c>
      <c r="AH2800" s="11">
        <f>IF(Z2800=1,0,IF(Z2800=4,0,(AG2800*1.08)))</f>
        <v>51.00462000000001</v>
      </c>
      <c r="AI2800" s="9">
        <f>TRUNC(AF2800,2)</f>
        <v>37.78</v>
      </c>
      <c r="AJ2800" s="9">
        <f>TRUNC(AG2800,2)</f>
        <v>47.22</v>
      </c>
      <c r="AK2800" s="9">
        <f>TRUNC(AH2800,2)</f>
        <v>51</v>
      </c>
      <c r="AL2800" s="13">
        <v>44170</v>
      </c>
      <c r="AM2800" s="13">
        <v>44187</v>
      </c>
      <c r="AN2800" s="13" t="s">
        <v>6564</v>
      </c>
    </row>
    <row r="2801" spans="1:40" ht="57" customHeight="1" x14ac:dyDescent="0.25">
      <c r="A2801" s="1">
        <v>8699543090832</v>
      </c>
      <c r="B2801" s="1" t="s">
        <v>568</v>
      </c>
      <c r="C2801" s="1" t="s">
        <v>569</v>
      </c>
      <c r="D2801" s="2" t="s">
        <v>150</v>
      </c>
      <c r="E2801" s="3" t="s">
        <v>5731</v>
      </c>
      <c r="F2801" s="3">
        <v>0</v>
      </c>
      <c r="G2801" s="2">
        <v>1</v>
      </c>
      <c r="H2801" s="3">
        <v>1</v>
      </c>
      <c r="I2801" s="3"/>
      <c r="J2801" s="3"/>
      <c r="K2801" s="3"/>
      <c r="L2801" s="4" t="s">
        <v>5337</v>
      </c>
      <c r="M2801" s="4" t="s">
        <v>57</v>
      </c>
      <c r="N2801" s="3" t="s">
        <v>5995</v>
      </c>
      <c r="O2801" s="3">
        <v>20</v>
      </c>
      <c r="P2801" s="3" t="s">
        <v>76</v>
      </c>
      <c r="Q2801" s="3">
        <v>84</v>
      </c>
      <c r="R2801" s="3" t="s">
        <v>48</v>
      </c>
      <c r="S2801" s="10" t="s">
        <v>18</v>
      </c>
      <c r="T2801" s="3" t="s">
        <v>225</v>
      </c>
      <c r="U2801" s="38">
        <v>50.37</v>
      </c>
      <c r="V2801" s="38">
        <v>84.83</v>
      </c>
      <c r="W2801" s="38">
        <v>50.37</v>
      </c>
      <c r="X2801" s="11" t="s">
        <v>225</v>
      </c>
      <c r="Y2801" s="12"/>
      <c r="Z2801" s="1">
        <v>0</v>
      </c>
      <c r="AA2801" s="9">
        <v>52.49</v>
      </c>
      <c r="AB2801" s="9"/>
      <c r="AC2801" s="50"/>
      <c r="AD2801" s="50"/>
      <c r="AE2801" s="39">
        <v>52.49</v>
      </c>
      <c r="AF2801" s="11">
        <f>IF(Z2801=2,AE2801*1.08,IF(AE2801&lt;=10,(AE2801*1.09),IF(AE2801&lt;=50,(10*1.09)+((AE2801-10)*1.08),IF(AE2801&lt;=100,(10*1.09)+((50-10)*1.08)+((AE2801-50)*1.07),IF(AE2801&lt;=200,(10*1.09)+((50-10)*1.08)+((100-50)*1.07)+((AE2801-100)*1.04),(10*1.09)+((50-10)*1.08)+((100-50)*1.07)+((200-100)*1.04)+((AE2801-200)*1.02))))))</f>
        <v>56.764300000000006</v>
      </c>
      <c r="AG2801" s="11">
        <f>IF(Z2801=1,AF2801*1.08,IF(Z2801=4,AF2801*1.08,IF(Z2801=2,0,IF(AE2801&lt;=100,(AF2801*1.25),IF(AE2801&lt;=200,134.5+((AE2801-100)*1.04*1.16),255.14+((AE2801-200)*1.02*1.12))))))</f>
        <v>70.955375000000004</v>
      </c>
      <c r="AH2801" s="11">
        <f>IF(Z2801=1,0,IF(Z2801=4,0,(AG2801*1.08)))</f>
        <v>76.631805000000014</v>
      </c>
      <c r="AI2801" s="9">
        <f>TRUNC(AF2801,2)</f>
        <v>56.76</v>
      </c>
      <c r="AJ2801" s="9">
        <f>TRUNC(AG2801,2)</f>
        <v>70.95</v>
      </c>
      <c r="AK2801" s="9">
        <f>TRUNC(AH2801,2)</f>
        <v>76.63</v>
      </c>
      <c r="AL2801" s="13">
        <v>44170</v>
      </c>
      <c r="AM2801" s="13">
        <v>44187</v>
      </c>
      <c r="AN2801" s="13" t="s">
        <v>6564</v>
      </c>
    </row>
    <row r="2802" spans="1:40" ht="57" customHeight="1" x14ac:dyDescent="0.25">
      <c r="A2802" s="1">
        <v>8680881093814</v>
      </c>
      <c r="B2802" s="1" t="s">
        <v>568</v>
      </c>
      <c r="C2802" s="1" t="s">
        <v>569</v>
      </c>
      <c r="D2802" s="2" t="s">
        <v>150</v>
      </c>
      <c r="E2802" s="3" t="s">
        <v>5731</v>
      </c>
      <c r="F2802" s="3">
        <v>0</v>
      </c>
      <c r="G2802" s="2">
        <v>1</v>
      </c>
      <c r="H2802" s="3">
        <v>1</v>
      </c>
      <c r="I2802" s="3"/>
      <c r="J2802" s="3"/>
      <c r="K2802" s="3"/>
      <c r="L2802" s="4" t="s">
        <v>930</v>
      </c>
      <c r="M2802" s="4" t="s">
        <v>57</v>
      </c>
      <c r="N2802" s="3" t="s">
        <v>5989</v>
      </c>
      <c r="O2802" s="3">
        <v>10</v>
      </c>
      <c r="P2802" s="3" t="s">
        <v>76</v>
      </c>
      <c r="Q2802" s="3">
        <v>84</v>
      </c>
      <c r="R2802" s="3" t="s">
        <v>48</v>
      </c>
      <c r="S2802" s="10" t="s">
        <v>18</v>
      </c>
      <c r="T2802" s="3" t="s">
        <v>225</v>
      </c>
      <c r="U2802" s="38">
        <v>25.63</v>
      </c>
      <c r="V2802" s="38">
        <v>45.09</v>
      </c>
      <c r="W2802" s="38">
        <v>25.63</v>
      </c>
      <c r="X2802" s="11" t="s">
        <v>225</v>
      </c>
      <c r="Y2802" s="12"/>
      <c r="Z2802" s="1">
        <v>0</v>
      </c>
      <c r="AA2802" s="9">
        <v>30.08</v>
      </c>
      <c r="AB2802" s="9"/>
      <c r="AC2802" s="50"/>
      <c r="AD2802" s="50"/>
      <c r="AE2802" s="39">
        <v>30.08</v>
      </c>
      <c r="AF2802" s="11">
        <f>IF(Z2802=2,AE2802*1.08,IF(AE2802&lt;=10,(AE2802*1.09),IF(AE2802&lt;=50,(10*1.09)+((AE2802-10)*1.08),IF(AE2802&lt;=100,(10*1.09)+((50-10)*1.08)+((AE2802-50)*1.07),IF(AE2802&lt;=200,(10*1.09)+((50-10)*1.08)+((100-50)*1.07)+((AE2802-100)*1.04),(10*1.09)+((50-10)*1.08)+((100-50)*1.07)+((200-100)*1.04)+((AE2802-200)*1.02))))))</f>
        <v>32.586399999999998</v>
      </c>
      <c r="AG2802" s="11">
        <f>IF(Z2802=1,AF2802*1.08,IF(Z2802=4,AF2802*1.08,IF(Z2802=2,0,IF(AE2802&lt;=100,(AF2802*1.25),IF(AE2802&lt;=200,134.5+((AE2802-100)*1.04*1.16),255.14+((AE2802-200)*1.02*1.12))))))</f>
        <v>40.732999999999997</v>
      </c>
      <c r="AH2802" s="11">
        <f>IF(Z2802=1,0,IF(Z2802=4,0,(AG2802*1.08)))</f>
        <v>43.991639999999997</v>
      </c>
      <c r="AI2802" s="9">
        <f>TRUNC(AF2802,2)</f>
        <v>32.58</v>
      </c>
      <c r="AJ2802" s="9">
        <f>TRUNC(AG2802,2)</f>
        <v>40.729999999999997</v>
      </c>
      <c r="AK2802" s="9">
        <f>TRUNC(AH2802,2)</f>
        <v>43.99</v>
      </c>
      <c r="AL2802" s="13">
        <v>44170</v>
      </c>
      <c r="AM2802" s="13">
        <v>44187</v>
      </c>
      <c r="AN2802" s="13" t="s">
        <v>6564</v>
      </c>
    </row>
    <row r="2803" spans="1:40" ht="57" customHeight="1" x14ac:dyDescent="0.25">
      <c r="A2803" s="1">
        <v>8680881093838</v>
      </c>
      <c r="B2803" s="1" t="s">
        <v>568</v>
      </c>
      <c r="C2803" s="1" t="s">
        <v>569</v>
      </c>
      <c r="D2803" s="2" t="s">
        <v>150</v>
      </c>
      <c r="E2803" s="3" t="s">
        <v>5731</v>
      </c>
      <c r="F2803" s="3">
        <v>0</v>
      </c>
      <c r="G2803" s="2">
        <v>1</v>
      </c>
      <c r="H2803" s="3">
        <v>1</v>
      </c>
      <c r="I2803" s="3"/>
      <c r="J2803" s="3"/>
      <c r="K2803" s="3"/>
      <c r="L2803" s="4" t="s">
        <v>2661</v>
      </c>
      <c r="M2803" s="4" t="s">
        <v>57</v>
      </c>
      <c r="N2803" s="3" t="s">
        <v>5989</v>
      </c>
      <c r="O2803" s="3">
        <v>20</v>
      </c>
      <c r="P2803" s="3" t="s">
        <v>76</v>
      </c>
      <c r="Q2803" s="3">
        <v>84</v>
      </c>
      <c r="R2803" s="3" t="s">
        <v>48</v>
      </c>
      <c r="S2803" s="10" t="s">
        <v>18</v>
      </c>
      <c r="T2803" s="3" t="s">
        <v>225</v>
      </c>
      <c r="U2803" s="38">
        <v>50.37</v>
      </c>
      <c r="V2803" s="38">
        <v>84.83</v>
      </c>
      <c r="W2803" s="38">
        <v>50.37</v>
      </c>
      <c r="X2803" s="11" t="s">
        <v>225</v>
      </c>
      <c r="Y2803" s="12"/>
      <c r="Z2803" s="1">
        <v>0</v>
      </c>
      <c r="AA2803" s="9">
        <v>36.75</v>
      </c>
      <c r="AB2803" s="9"/>
      <c r="AC2803" s="50"/>
      <c r="AD2803" s="50"/>
      <c r="AE2803" s="39">
        <v>36.75</v>
      </c>
      <c r="AF2803" s="11">
        <f>IF(Z2803=2,AE2803*1.08,IF(AE2803&lt;=10,(AE2803*1.09),IF(AE2803&lt;=50,(10*1.09)+((AE2803-10)*1.08),IF(AE2803&lt;=100,(10*1.09)+((50-10)*1.08)+((AE2803-50)*1.07),IF(AE2803&lt;=200,(10*1.09)+((50-10)*1.08)+((100-50)*1.07)+((AE2803-100)*1.04),(10*1.09)+((50-10)*1.08)+((100-50)*1.07)+((200-100)*1.04)+((AE2803-200)*1.02))))))</f>
        <v>39.79</v>
      </c>
      <c r="AG2803" s="11">
        <f>IF(Z2803=1,AF2803*1.08,IF(Z2803=4,AF2803*1.08,IF(Z2803=2,0,IF(AE2803&lt;=100,(AF2803*1.25),IF(AE2803&lt;=200,134.5+((AE2803-100)*1.04*1.16),255.14+((AE2803-200)*1.02*1.12))))))</f>
        <v>49.737499999999997</v>
      </c>
      <c r="AH2803" s="11">
        <f>IF(Z2803=1,0,IF(Z2803=4,0,(AG2803*1.08)))</f>
        <v>53.716500000000003</v>
      </c>
      <c r="AI2803" s="9">
        <f>TRUNC(AF2803,2)</f>
        <v>39.79</v>
      </c>
      <c r="AJ2803" s="9">
        <f>TRUNC(AG2803,2)</f>
        <v>49.73</v>
      </c>
      <c r="AK2803" s="9">
        <f>TRUNC(AH2803,2)</f>
        <v>53.71</v>
      </c>
      <c r="AL2803" s="13">
        <v>44170</v>
      </c>
      <c r="AM2803" s="13">
        <v>44187</v>
      </c>
      <c r="AN2803" s="13" t="s">
        <v>6564</v>
      </c>
    </row>
    <row r="2804" spans="1:40" ht="57" customHeight="1" x14ac:dyDescent="0.25">
      <c r="A2804" s="1">
        <v>8699293090830</v>
      </c>
      <c r="B2804" s="1" t="s">
        <v>568</v>
      </c>
      <c r="C2804" s="1" t="s">
        <v>569</v>
      </c>
      <c r="D2804" s="2" t="s">
        <v>150</v>
      </c>
      <c r="E2804" s="3" t="s">
        <v>5731</v>
      </c>
      <c r="F2804" s="3">
        <v>0</v>
      </c>
      <c r="G2804" s="2">
        <v>1</v>
      </c>
      <c r="H2804" s="3">
        <v>1</v>
      </c>
      <c r="I2804" s="3"/>
      <c r="J2804" s="3"/>
      <c r="K2804" s="3"/>
      <c r="L2804" s="4" t="s">
        <v>878</v>
      </c>
      <c r="M2804" s="4" t="s">
        <v>57</v>
      </c>
      <c r="N2804" s="3" t="s">
        <v>5980</v>
      </c>
      <c r="O2804" s="3">
        <v>10</v>
      </c>
      <c r="P2804" s="3" t="s">
        <v>76</v>
      </c>
      <c r="Q2804" s="3">
        <v>56</v>
      </c>
      <c r="R2804" s="3" t="s">
        <v>48</v>
      </c>
      <c r="S2804" s="10" t="s">
        <v>18</v>
      </c>
      <c r="T2804" s="3" t="s">
        <v>225</v>
      </c>
      <c r="U2804" s="38">
        <v>17.09</v>
      </c>
      <c r="V2804" s="38">
        <v>29.77</v>
      </c>
      <c r="W2804" s="38">
        <v>17.09</v>
      </c>
      <c r="X2804" s="11" t="s">
        <v>225</v>
      </c>
      <c r="Y2804" s="12"/>
      <c r="Z2804" s="1">
        <v>0</v>
      </c>
      <c r="AA2804" s="9">
        <v>31.93</v>
      </c>
      <c r="AB2804" s="9"/>
      <c r="AC2804" s="50"/>
      <c r="AD2804" s="50"/>
      <c r="AE2804" s="39">
        <v>31.93</v>
      </c>
      <c r="AF2804" s="11">
        <f>IF(Z2804=2,AE2804*1.08,IF(AE2804&lt;=10,(AE2804*1.09),IF(AE2804&lt;=50,(10*1.09)+((AE2804-10)*1.08),IF(AE2804&lt;=100,(10*1.09)+((50-10)*1.08)+((AE2804-50)*1.07),IF(AE2804&lt;=200,(10*1.09)+((50-10)*1.08)+((100-50)*1.07)+((AE2804-100)*1.04),(10*1.09)+((50-10)*1.08)+((100-50)*1.07)+((200-100)*1.04)+((AE2804-200)*1.02))))))</f>
        <v>34.584400000000002</v>
      </c>
      <c r="AG2804" s="11">
        <f>IF(Z2804=1,AF2804*1.08,IF(Z2804=4,AF2804*1.08,IF(Z2804=2,0,IF(AE2804&lt;=100,(AF2804*1.25),IF(AE2804&lt;=200,134.5+((AE2804-100)*1.04*1.16),255.14+((AE2804-200)*1.02*1.12))))))</f>
        <v>43.230500000000006</v>
      </c>
      <c r="AH2804" s="11">
        <f>IF(Z2804=1,0,IF(Z2804=4,0,(AG2804*1.08)))</f>
        <v>46.688940000000009</v>
      </c>
      <c r="AI2804" s="9">
        <f>TRUNC(AF2804,2)</f>
        <v>34.58</v>
      </c>
      <c r="AJ2804" s="9">
        <f>TRUNC(AG2804,2)</f>
        <v>43.23</v>
      </c>
      <c r="AK2804" s="9">
        <f>TRUNC(AH2804,2)</f>
        <v>46.68</v>
      </c>
      <c r="AL2804" s="13">
        <v>44170</v>
      </c>
      <c r="AM2804" s="13">
        <v>44187</v>
      </c>
      <c r="AN2804" s="13" t="s">
        <v>6564</v>
      </c>
    </row>
    <row r="2805" spans="1:40" ht="57" customHeight="1" x14ac:dyDescent="0.25">
      <c r="A2805" s="1">
        <v>8699293090847</v>
      </c>
      <c r="B2805" s="1" t="s">
        <v>568</v>
      </c>
      <c r="C2805" s="1" t="s">
        <v>569</v>
      </c>
      <c r="D2805" s="2" t="s">
        <v>150</v>
      </c>
      <c r="E2805" s="3" t="s">
        <v>5731</v>
      </c>
      <c r="F2805" s="3">
        <v>0</v>
      </c>
      <c r="G2805" s="2">
        <v>1</v>
      </c>
      <c r="H2805" s="3">
        <v>1</v>
      </c>
      <c r="I2805" s="3"/>
      <c r="J2805" s="3"/>
      <c r="K2805" s="3"/>
      <c r="L2805" s="4" t="s">
        <v>879</v>
      </c>
      <c r="M2805" s="4" t="s">
        <v>57</v>
      </c>
      <c r="N2805" s="3" t="s">
        <v>5980</v>
      </c>
      <c r="O2805" s="3">
        <v>10</v>
      </c>
      <c r="P2805" s="3" t="s">
        <v>76</v>
      </c>
      <c r="Q2805" s="3">
        <v>84</v>
      </c>
      <c r="R2805" s="3" t="s">
        <v>48</v>
      </c>
      <c r="S2805" s="10" t="s">
        <v>18</v>
      </c>
      <c r="T2805" s="3" t="s">
        <v>225</v>
      </c>
      <c r="U2805" s="38">
        <v>25.63</v>
      </c>
      <c r="V2805" s="38">
        <v>45.09</v>
      </c>
      <c r="W2805" s="38">
        <v>25.63</v>
      </c>
      <c r="X2805" s="11" t="s">
        <v>225</v>
      </c>
      <c r="Y2805" s="12"/>
      <c r="Z2805" s="1">
        <v>0</v>
      </c>
      <c r="AA2805" s="9">
        <v>48.07</v>
      </c>
      <c r="AB2805" s="9"/>
      <c r="AC2805" s="50"/>
      <c r="AD2805" s="50"/>
      <c r="AE2805" s="39">
        <v>48.07</v>
      </c>
      <c r="AF2805" s="11">
        <f>IF(Z2805=2,AE2805*1.08,IF(AE2805&lt;=10,(AE2805*1.09),IF(AE2805&lt;=50,(10*1.09)+((AE2805-10)*1.08),IF(AE2805&lt;=100,(10*1.09)+((50-10)*1.08)+((AE2805-50)*1.07),IF(AE2805&lt;=200,(10*1.09)+((50-10)*1.08)+((100-50)*1.07)+((AE2805-100)*1.04),(10*1.09)+((50-10)*1.08)+((100-50)*1.07)+((200-100)*1.04)+((AE2805-200)*1.02))))))</f>
        <v>52.015599999999999</v>
      </c>
      <c r="AG2805" s="11">
        <f>IF(Z2805=1,AF2805*1.08,IF(Z2805=4,AF2805*1.08,IF(Z2805=2,0,IF(AE2805&lt;=100,(AF2805*1.25),IF(AE2805&lt;=200,134.5+((AE2805-100)*1.04*1.16),255.14+((AE2805-200)*1.02*1.12))))))</f>
        <v>65.019499999999994</v>
      </c>
      <c r="AH2805" s="11">
        <f>IF(Z2805=1,0,IF(Z2805=4,0,(AG2805*1.08)))</f>
        <v>70.221059999999994</v>
      </c>
      <c r="AI2805" s="9">
        <f>TRUNC(AF2805,2)</f>
        <v>52.01</v>
      </c>
      <c r="AJ2805" s="9">
        <f>TRUNC(AG2805,2)</f>
        <v>65.010000000000005</v>
      </c>
      <c r="AK2805" s="9">
        <f>TRUNC(AH2805,2)</f>
        <v>70.22</v>
      </c>
      <c r="AL2805" s="13">
        <v>44170</v>
      </c>
      <c r="AM2805" s="13">
        <v>44187</v>
      </c>
      <c r="AN2805" s="13" t="s">
        <v>6564</v>
      </c>
    </row>
    <row r="2806" spans="1:40" ht="57" customHeight="1" x14ac:dyDescent="0.25">
      <c r="A2806" s="1">
        <v>8699293090854</v>
      </c>
      <c r="B2806" s="1" t="s">
        <v>568</v>
      </c>
      <c r="C2806" s="1" t="s">
        <v>569</v>
      </c>
      <c r="D2806" s="2" t="s">
        <v>150</v>
      </c>
      <c r="E2806" s="3" t="s">
        <v>5731</v>
      </c>
      <c r="F2806" s="3">
        <v>0</v>
      </c>
      <c r="G2806" s="2">
        <v>1</v>
      </c>
      <c r="H2806" s="3">
        <v>1</v>
      </c>
      <c r="I2806" s="3"/>
      <c r="J2806" s="3"/>
      <c r="K2806" s="3"/>
      <c r="L2806" s="4" t="s">
        <v>880</v>
      </c>
      <c r="M2806" s="4" t="s">
        <v>57</v>
      </c>
      <c r="N2806" s="3" t="s">
        <v>5980</v>
      </c>
      <c r="O2806" s="3">
        <v>20</v>
      </c>
      <c r="P2806" s="3" t="s">
        <v>76</v>
      </c>
      <c r="Q2806" s="3">
        <v>56</v>
      </c>
      <c r="R2806" s="3" t="s">
        <v>48</v>
      </c>
      <c r="S2806" s="10" t="s">
        <v>18</v>
      </c>
      <c r="T2806" s="3" t="s">
        <v>225</v>
      </c>
      <c r="U2806" s="38">
        <v>33.58</v>
      </c>
      <c r="V2806" s="38">
        <v>56.28</v>
      </c>
      <c r="W2806" s="38">
        <v>33.58</v>
      </c>
      <c r="X2806" s="11" t="s">
        <v>225</v>
      </c>
      <c r="Y2806" s="12"/>
      <c r="Z2806" s="1">
        <v>0</v>
      </c>
      <c r="AA2806" s="9">
        <v>39.26</v>
      </c>
      <c r="AB2806" s="9"/>
      <c r="AC2806" s="50"/>
      <c r="AD2806" s="50"/>
      <c r="AE2806" s="39">
        <v>39.26</v>
      </c>
      <c r="AF2806" s="11">
        <f>IF(Z2806=2,AE2806*1.08,IF(AE2806&lt;=10,(AE2806*1.09),IF(AE2806&lt;=50,(10*1.09)+((AE2806-10)*1.08),IF(AE2806&lt;=100,(10*1.09)+((50-10)*1.08)+((AE2806-50)*1.07),IF(AE2806&lt;=200,(10*1.09)+((50-10)*1.08)+((100-50)*1.07)+((AE2806-100)*1.04),(10*1.09)+((50-10)*1.08)+((100-50)*1.07)+((200-100)*1.04)+((AE2806-200)*1.02))))))</f>
        <v>42.500799999999998</v>
      </c>
      <c r="AG2806" s="11">
        <f>IF(Z2806=1,AF2806*1.08,IF(Z2806=4,AF2806*1.08,IF(Z2806=2,0,IF(AE2806&lt;=100,(AF2806*1.25),IF(AE2806&lt;=200,134.5+((AE2806-100)*1.04*1.16),255.14+((AE2806-200)*1.02*1.12))))))</f>
        <v>53.125999999999998</v>
      </c>
      <c r="AH2806" s="11">
        <f>IF(Z2806=1,0,IF(Z2806=4,0,(AG2806*1.08)))</f>
        <v>57.376080000000002</v>
      </c>
      <c r="AI2806" s="9">
        <f>TRUNC(AF2806,2)</f>
        <v>42.5</v>
      </c>
      <c r="AJ2806" s="9">
        <f>TRUNC(AG2806,2)</f>
        <v>53.12</v>
      </c>
      <c r="AK2806" s="9">
        <f>TRUNC(AH2806,2)</f>
        <v>57.37</v>
      </c>
      <c r="AL2806" s="13">
        <v>44170</v>
      </c>
      <c r="AM2806" s="13">
        <v>44187</v>
      </c>
      <c r="AN2806" s="13" t="s">
        <v>6564</v>
      </c>
    </row>
    <row r="2807" spans="1:40" ht="57" customHeight="1" x14ac:dyDescent="0.25">
      <c r="A2807" s="1">
        <v>8699293090861</v>
      </c>
      <c r="B2807" s="1" t="s">
        <v>568</v>
      </c>
      <c r="C2807" s="1" t="s">
        <v>569</v>
      </c>
      <c r="D2807" s="2" t="s">
        <v>150</v>
      </c>
      <c r="E2807" s="3" t="s">
        <v>5731</v>
      </c>
      <c r="F2807" s="3">
        <v>0</v>
      </c>
      <c r="G2807" s="2">
        <v>1</v>
      </c>
      <c r="H2807" s="3">
        <v>1</v>
      </c>
      <c r="I2807" s="3"/>
      <c r="J2807" s="3"/>
      <c r="K2807" s="3"/>
      <c r="L2807" s="4" t="s">
        <v>881</v>
      </c>
      <c r="M2807" s="4" t="s">
        <v>57</v>
      </c>
      <c r="N2807" s="3" t="s">
        <v>5980</v>
      </c>
      <c r="O2807" s="3">
        <v>20</v>
      </c>
      <c r="P2807" s="3" t="s">
        <v>76</v>
      </c>
      <c r="Q2807" s="3">
        <v>84</v>
      </c>
      <c r="R2807" s="3" t="s">
        <v>48</v>
      </c>
      <c r="S2807" s="10" t="s">
        <v>18</v>
      </c>
      <c r="T2807" s="3" t="s">
        <v>225</v>
      </c>
      <c r="U2807" s="38">
        <v>50.37</v>
      </c>
      <c r="V2807" s="38">
        <v>84.83</v>
      </c>
      <c r="W2807" s="38">
        <v>50.37</v>
      </c>
      <c r="X2807" s="11" t="s">
        <v>225</v>
      </c>
      <c r="Y2807" s="12"/>
      <c r="Z2807" s="1">
        <v>0</v>
      </c>
      <c r="AA2807" s="9">
        <v>58.95</v>
      </c>
      <c r="AB2807" s="9"/>
      <c r="AC2807" s="50"/>
      <c r="AD2807" s="50"/>
      <c r="AE2807" s="39">
        <v>58.95</v>
      </c>
      <c r="AF2807" s="11">
        <f>IF(Z2807=2,AE2807*1.08,IF(AE2807&lt;=10,(AE2807*1.09),IF(AE2807&lt;=50,(10*1.09)+((AE2807-10)*1.08),IF(AE2807&lt;=100,(10*1.09)+((50-10)*1.08)+((AE2807-50)*1.07),IF(AE2807&lt;=200,(10*1.09)+((50-10)*1.08)+((100-50)*1.07)+((AE2807-100)*1.04),(10*1.09)+((50-10)*1.08)+((100-50)*1.07)+((200-100)*1.04)+((AE2807-200)*1.02))))))</f>
        <v>63.676500000000004</v>
      </c>
      <c r="AG2807" s="11">
        <f>IF(Z2807=1,AF2807*1.08,IF(Z2807=4,AF2807*1.08,IF(Z2807=2,0,IF(AE2807&lt;=100,(AF2807*1.25),IF(AE2807&lt;=200,134.5+((AE2807-100)*1.04*1.16),255.14+((AE2807-200)*1.02*1.12))))))</f>
        <v>79.595625000000013</v>
      </c>
      <c r="AH2807" s="11">
        <f>IF(Z2807=1,0,IF(Z2807=4,0,(AG2807*1.08)))</f>
        <v>85.963275000000024</v>
      </c>
      <c r="AI2807" s="9">
        <f>TRUNC(AF2807,2)</f>
        <v>63.67</v>
      </c>
      <c r="AJ2807" s="9">
        <f>TRUNC(AG2807,2)</f>
        <v>79.59</v>
      </c>
      <c r="AK2807" s="9">
        <f>TRUNC(AH2807,2)</f>
        <v>85.96</v>
      </c>
      <c r="AL2807" s="13">
        <v>44170</v>
      </c>
      <c r="AM2807" s="13">
        <v>44187</v>
      </c>
      <c r="AN2807" s="13" t="s">
        <v>6564</v>
      </c>
    </row>
    <row r="2808" spans="1:40" ht="57" customHeight="1" x14ac:dyDescent="0.25">
      <c r="A2808" s="1">
        <v>8699569091585</v>
      </c>
      <c r="B2808" s="1" t="s">
        <v>568</v>
      </c>
      <c r="C2808" s="1" t="s">
        <v>569</v>
      </c>
      <c r="D2808" s="2" t="s">
        <v>150</v>
      </c>
      <c r="E2808" s="3" t="s">
        <v>5731</v>
      </c>
      <c r="F2808" s="3">
        <v>0</v>
      </c>
      <c r="G2808" s="2">
        <v>1</v>
      </c>
      <c r="H2808" s="3">
        <v>1</v>
      </c>
      <c r="I2808" s="3"/>
      <c r="J2808" s="3"/>
      <c r="K2808" s="3"/>
      <c r="L2808" s="4" t="s">
        <v>440</v>
      </c>
      <c r="M2808" s="4" t="s">
        <v>57</v>
      </c>
      <c r="N2808" s="3" t="s">
        <v>5981</v>
      </c>
      <c r="O2808" s="3">
        <v>10</v>
      </c>
      <c r="P2808" s="3" t="s">
        <v>76</v>
      </c>
      <c r="Q2808" s="3">
        <v>56</v>
      </c>
      <c r="R2808" s="3" t="s">
        <v>48</v>
      </c>
      <c r="S2808" s="10" t="s">
        <v>18</v>
      </c>
      <c r="T2808" s="3" t="s">
        <v>225</v>
      </c>
      <c r="U2808" s="38">
        <v>17.09</v>
      </c>
      <c r="V2808" s="38">
        <v>29.77</v>
      </c>
      <c r="W2808" s="38">
        <v>17.09</v>
      </c>
      <c r="X2808" s="11" t="s">
        <v>225</v>
      </c>
      <c r="Y2808" s="12"/>
      <c r="Z2808" s="1">
        <v>0</v>
      </c>
      <c r="AA2808" s="9">
        <v>35.64</v>
      </c>
      <c r="AB2808" s="9"/>
      <c r="AC2808" s="50"/>
      <c r="AD2808" s="50"/>
      <c r="AE2808" s="39">
        <v>35.64</v>
      </c>
      <c r="AF2808" s="11">
        <f>IF(Z2808=2,AE2808*1.08,IF(AE2808&lt;=10,(AE2808*1.09),IF(AE2808&lt;=50,(10*1.09)+((AE2808-10)*1.08),IF(AE2808&lt;=100,(10*1.09)+((50-10)*1.08)+((AE2808-50)*1.07),IF(AE2808&lt;=200,(10*1.09)+((50-10)*1.08)+((100-50)*1.07)+((AE2808-100)*1.04),(10*1.09)+((50-10)*1.08)+((100-50)*1.07)+((200-100)*1.04)+((AE2808-200)*1.02))))))</f>
        <v>38.591200000000001</v>
      </c>
      <c r="AG2808" s="11">
        <f>IF(Z2808=1,AF2808*1.08,IF(Z2808=4,AF2808*1.08,IF(Z2808=2,0,IF(AE2808&lt;=100,(AF2808*1.25),IF(AE2808&lt;=200,134.5+((AE2808-100)*1.04*1.16),255.14+((AE2808-200)*1.02*1.12))))))</f>
        <v>48.239000000000004</v>
      </c>
      <c r="AH2808" s="11">
        <f>IF(Z2808=1,0,IF(Z2808=4,0,(AG2808*1.08)))</f>
        <v>52.098120000000009</v>
      </c>
      <c r="AI2808" s="9">
        <f>TRUNC(AF2808,2)</f>
        <v>38.590000000000003</v>
      </c>
      <c r="AJ2808" s="9">
        <f>TRUNC(AG2808,2)</f>
        <v>48.23</v>
      </c>
      <c r="AK2808" s="9">
        <f>TRUNC(AH2808,2)</f>
        <v>52.09</v>
      </c>
      <c r="AL2808" s="13">
        <v>44170</v>
      </c>
      <c r="AM2808" s="13">
        <v>44187</v>
      </c>
      <c r="AN2808" s="13" t="s">
        <v>6564</v>
      </c>
    </row>
    <row r="2809" spans="1:40" ht="57" customHeight="1" x14ac:dyDescent="0.25">
      <c r="A2809" s="1">
        <v>8699569091738</v>
      </c>
      <c r="B2809" s="1" t="s">
        <v>568</v>
      </c>
      <c r="C2809" s="1" t="s">
        <v>569</v>
      </c>
      <c r="D2809" s="2" t="s">
        <v>150</v>
      </c>
      <c r="E2809" s="3" t="s">
        <v>5731</v>
      </c>
      <c r="F2809" s="3">
        <v>0</v>
      </c>
      <c r="G2809" s="2">
        <v>1</v>
      </c>
      <c r="H2809" s="3">
        <v>1</v>
      </c>
      <c r="I2809" s="3"/>
      <c r="J2809" s="3"/>
      <c r="K2809" s="3"/>
      <c r="L2809" s="4" t="s">
        <v>441</v>
      </c>
      <c r="M2809" s="4" t="s">
        <v>57</v>
      </c>
      <c r="N2809" s="3" t="s">
        <v>5981</v>
      </c>
      <c r="O2809" s="3">
        <v>10</v>
      </c>
      <c r="P2809" s="3" t="s">
        <v>76</v>
      </c>
      <c r="Q2809" s="3">
        <v>84</v>
      </c>
      <c r="R2809" s="3" t="s">
        <v>48</v>
      </c>
      <c r="S2809" s="10" t="s">
        <v>18</v>
      </c>
      <c r="T2809" s="3" t="s">
        <v>225</v>
      </c>
      <c r="U2809" s="38">
        <v>25.63</v>
      </c>
      <c r="V2809" s="38">
        <v>45.09</v>
      </c>
      <c r="W2809" s="38">
        <v>25.63</v>
      </c>
      <c r="X2809" s="11" t="s">
        <v>225</v>
      </c>
      <c r="Y2809" s="12"/>
      <c r="Z2809" s="1">
        <v>0</v>
      </c>
      <c r="AA2809" s="9">
        <v>52.73</v>
      </c>
      <c r="AB2809" s="9"/>
      <c r="AC2809" s="50"/>
      <c r="AD2809" s="50"/>
      <c r="AE2809" s="39">
        <v>52.73</v>
      </c>
      <c r="AF2809" s="11">
        <f>IF(Z2809=2,AE2809*1.08,IF(AE2809&lt;=10,(AE2809*1.09),IF(AE2809&lt;=50,(10*1.09)+((AE2809-10)*1.08),IF(AE2809&lt;=100,(10*1.09)+((50-10)*1.08)+((AE2809-50)*1.07),IF(AE2809&lt;=200,(10*1.09)+((50-10)*1.08)+((100-50)*1.07)+((AE2809-100)*1.04),(10*1.09)+((50-10)*1.08)+((100-50)*1.07)+((200-100)*1.04)+((AE2809-200)*1.02))))))</f>
        <v>57.021099999999997</v>
      </c>
      <c r="AG2809" s="11">
        <f>IF(Z2809=1,AF2809*1.08,IF(Z2809=4,AF2809*1.08,IF(Z2809=2,0,IF(AE2809&lt;=100,(AF2809*1.25),IF(AE2809&lt;=200,134.5+((AE2809-100)*1.04*1.16),255.14+((AE2809-200)*1.02*1.12))))))</f>
        <v>71.276375000000002</v>
      </c>
      <c r="AH2809" s="11">
        <f>IF(Z2809=1,0,IF(Z2809=4,0,(AG2809*1.08)))</f>
        <v>76.978485000000006</v>
      </c>
      <c r="AI2809" s="9">
        <f>TRUNC(AF2809,2)</f>
        <v>57.02</v>
      </c>
      <c r="AJ2809" s="9">
        <f>TRUNC(AG2809,2)</f>
        <v>71.27</v>
      </c>
      <c r="AK2809" s="9">
        <f>TRUNC(AH2809,2)</f>
        <v>76.97</v>
      </c>
      <c r="AL2809" s="13">
        <v>44170</v>
      </c>
      <c r="AM2809" s="13">
        <v>44187</v>
      </c>
      <c r="AN2809" s="13" t="s">
        <v>6564</v>
      </c>
    </row>
    <row r="2810" spans="1:40" ht="57" customHeight="1" x14ac:dyDescent="0.25">
      <c r="A2810" s="1">
        <v>8699569091592</v>
      </c>
      <c r="B2810" s="1" t="s">
        <v>568</v>
      </c>
      <c r="C2810" s="1" t="s">
        <v>569</v>
      </c>
      <c r="D2810" s="2" t="s">
        <v>150</v>
      </c>
      <c r="E2810" s="3" t="s">
        <v>5731</v>
      </c>
      <c r="F2810" s="3">
        <v>0</v>
      </c>
      <c r="G2810" s="2">
        <v>1</v>
      </c>
      <c r="H2810" s="3">
        <v>1</v>
      </c>
      <c r="I2810" s="3"/>
      <c r="J2810" s="3"/>
      <c r="K2810" s="3"/>
      <c r="L2810" s="4" t="s">
        <v>442</v>
      </c>
      <c r="M2810" s="4" t="s">
        <v>57</v>
      </c>
      <c r="N2810" s="3" t="s">
        <v>5981</v>
      </c>
      <c r="O2810" s="3">
        <v>20</v>
      </c>
      <c r="P2810" s="3" t="s">
        <v>76</v>
      </c>
      <c r="Q2810" s="3">
        <v>56</v>
      </c>
      <c r="R2810" s="3" t="s">
        <v>48</v>
      </c>
      <c r="S2810" s="10" t="s">
        <v>18</v>
      </c>
      <c r="T2810" s="3" t="s">
        <v>225</v>
      </c>
      <c r="U2810" s="38">
        <v>33.58</v>
      </c>
      <c r="V2810" s="38">
        <v>56.28</v>
      </c>
      <c r="W2810" s="38">
        <v>33.58</v>
      </c>
      <c r="X2810" s="11" t="s">
        <v>225</v>
      </c>
      <c r="Y2810" s="12"/>
      <c r="Z2810" s="1">
        <v>0</v>
      </c>
      <c r="AA2810" s="9">
        <v>48.07</v>
      </c>
      <c r="AB2810" s="9"/>
      <c r="AC2810" s="50"/>
      <c r="AD2810" s="50"/>
      <c r="AE2810" s="39">
        <v>48.07</v>
      </c>
      <c r="AF2810" s="11">
        <f>IF(Z2810=2,AE2810*1.08,IF(AE2810&lt;=10,(AE2810*1.09),IF(AE2810&lt;=50,(10*1.09)+((AE2810-10)*1.08),IF(AE2810&lt;=100,(10*1.09)+((50-10)*1.08)+((AE2810-50)*1.07),IF(AE2810&lt;=200,(10*1.09)+((50-10)*1.08)+((100-50)*1.07)+((AE2810-100)*1.04),(10*1.09)+((50-10)*1.08)+((100-50)*1.07)+((200-100)*1.04)+((AE2810-200)*1.02))))))</f>
        <v>52.015599999999999</v>
      </c>
      <c r="AG2810" s="11">
        <f>IF(Z2810=1,AF2810*1.08,IF(Z2810=4,AF2810*1.08,IF(Z2810=2,0,IF(AE2810&lt;=100,(AF2810*1.25),IF(AE2810&lt;=200,134.5+((AE2810-100)*1.04*1.16),255.14+((AE2810-200)*1.02*1.12))))))</f>
        <v>65.019499999999994</v>
      </c>
      <c r="AH2810" s="11">
        <f>IF(Z2810=1,0,IF(Z2810=4,0,(AG2810*1.08)))</f>
        <v>70.221059999999994</v>
      </c>
      <c r="AI2810" s="9">
        <f>TRUNC(AF2810,2)</f>
        <v>52.01</v>
      </c>
      <c r="AJ2810" s="9">
        <f>TRUNC(AG2810,2)</f>
        <v>65.010000000000005</v>
      </c>
      <c r="AK2810" s="9">
        <f>TRUNC(AH2810,2)</f>
        <v>70.22</v>
      </c>
      <c r="AL2810" s="13">
        <v>44170</v>
      </c>
      <c r="AM2810" s="13">
        <v>44187</v>
      </c>
      <c r="AN2810" s="13" t="s">
        <v>6564</v>
      </c>
    </row>
    <row r="2811" spans="1:40" ht="57" customHeight="1" x14ac:dyDescent="0.25">
      <c r="A2811" s="1">
        <v>8699569091745</v>
      </c>
      <c r="B2811" s="1" t="s">
        <v>568</v>
      </c>
      <c r="C2811" s="1" t="s">
        <v>569</v>
      </c>
      <c r="D2811" s="2" t="s">
        <v>150</v>
      </c>
      <c r="E2811" s="3" t="s">
        <v>5731</v>
      </c>
      <c r="F2811" s="3">
        <v>0</v>
      </c>
      <c r="G2811" s="2">
        <v>1</v>
      </c>
      <c r="H2811" s="3">
        <v>1</v>
      </c>
      <c r="I2811" s="3"/>
      <c r="J2811" s="3"/>
      <c r="K2811" s="3"/>
      <c r="L2811" s="4" t="s">
        <v>443</v>
      </c>
      <c r="M2811" s="4" t="s">
        <v>57</v>
      </c>
      <c r="N2811" s="3" t="s">
        <v>5981</v>
      </c>
      <c r="O2811" s="3">
        <v>20</v>
      </c>
      <c r="P2811" s="3" t="s">
        <v>76</v>
      </c>
      <c r="Q2811" s="3">
        <v>84</v>
      </c>
      <c r="R2811" s="3" t="s">
        <v>48</v>
      </c>
      <c r="S2811" s="10" t="s">
        <v>18</v>
      </c>
      <c r="T2811" s="3" t="s">
        <v>225</v>
      </c>
      <c r="U2811" s="38">
        <v>50.37</v>
      </c>
      <c r="V2811" s="38">
        <v>84.83</v>
      </c>
      <c r="W2811" s="38">
        <v>50.37</v>
      </c>
      <c r="X2811" s="11" t="s">
        <v>225</v>
      </c>
      <c r="Y2811" s="12"/>
      <c r="Z2811" s="1">
        <v>0</v>
      </c>
      <c r="AA2811" s="9">
        <v>65.52</v>
      </c>
      <c r="AB2811" s="9"/>
      <c r="AC2811" s="50"/>
      <c r="AD2811" s="50"/>
      <c r="AE2811" s="39">
        <v>65.52</v>
      </c>
      <c r="AF2811" s="11">
        <f>IF(Z2811=2,AE2811*1.08,IF(AE2811&lt;=10,(AE2811*1.09),IF(AE2811&lt;=50,(10*1.09)+((AE2811-10)*1.08),IF(AE2811&lt;=100,(10*1.09)+((50-10)*1.08)+((AE2811-50)*1.07),IF(AE2811&lt;=200,(10*1.09)+((50-10)*1.08)+((100-50)*1.07)+((AE2811-100)*1.04),(10*1.09)+((50-10)*1.08)+((100-50)*1.07)+((200-100)*1.04)+((AE2811-200)*1.02))))))</f>
        <v>70.706400000000002</v>
      </c>
      <c r="AG2811" s="11">
        <f>IF(Z2811=1,AF2811*1.08,IF(Z2811=4,AF2811*1.08,IF(Z2811=2,0,IF(AE2811&lt;=100,(AF2811*1.25),IF(AE2811&lt;=200,134.5+((AE2811-100)*1.04*1.16),255.14+((AE2811-200)*1.02*1.12))))))</f>
        <v>88.38300000000001</v>
      </c>
      <c r="AH2811" s="11">
        <f>IF(Z2811=1,0,IF(Z2811=4,0,(AG2811*1.08)))</f>
        <v>95.453640000000021</v>
      </c>
      <c r="AI2811" s="9">
        <f>TRUNC(AF2811,2)</f>
        <v>70.7</v>
      </c>
      <c r="AJ2811" s="9">
        <f>TRUNC(AG2811,2)</f>
        <v>88.38</v>
      </c>
      <c r="AK2811" s="9">
        <f>TRUNC(AH2811,2)</f>
        <v>95.45</v>
      </c>
      <c r="AL2811" s="13">
        <v>44170</v>
      </c>
      <c r="AM2811" s="13">
        <v>44187</v>
      </c>
      <c r="AN2811" s="13" t="s">
        <v>6564</v>
      </c>
    </row>
    <row r="2812" spans="1:40" ht="57" customHeight="1" x14ac:dyDescent="0.25">
      <c r="A2812" s="1">
        <v>8699772090955</v>
      </c>
      <c r="B2812" s="1" t="s">
        <v>568</v>
      </c>
      <c r="C2812" s="1" t="s">
        <v>569</v>
      </c>
      <c r="D2812" s="2" t="s">
        <v>150</v>
      </c>
      <c r="E2812" s="3" t="s">
        <v>5731</v>
      </c>
      <c r="F2812" s="3">
        <v>0</v>
      </c>
      <c r="G2812" s="2">
        <v>1</v>
      </c>
      <c r="H2812" s="3">
        <v>1</v>
      </c>
      <c r="I2812" s="3"/>
      <c r="J2812" s="3"/>
      <c r="K2812" s="3"/>
      <c r="L2812" s="4" t="s">
        <v>1483</v>
      </c>
      <c r="M2812" s="4" t="s">
        <v>57</v>
      </c>
      <c r="N2812" s="3" t="s">
        <v>5924</v>
      </c>
      <c r="O2812" s="3">
        <v>20</v>
      </c>
      <c r="P2812" s="3" t="s">
        <v>76</v>
      </c>
      <c r="Q2812" s="3">
        <v>56</v>
      </c>
      <c r="R2812" s="3" t="s">
        <v>48</v>
      </c>
      <c r="S2812" s="10" t="s">
        <v>18</v>
      </c>
      <c r="T2812" s="3" t="s">
        <v>225</v>
      </c>
      <c r="U2812" s="38">
        <v>33.58</v>
      </c>
      <c r="V2812" s="38">
        <v>56.28</v>
      </c>
      <c r="W2812" s="38">
        <v>33.58</v>
      </c>
      <c r="X2812" s="11" t="s">
        <v>225</v>
      </c>
      <c r="Y2812" s="12"/>
      <c r="Z2812" s="1">
        <v>0</v>
      </c>
      <c r="AA2812" s="9">
        <v>37.93</v>
      </c>
      <c r="AB2812" s="9"/>
      <c r="AC2812" s="50"/>
      <c r="AD2812" s="50"/>
      <c r="AE2812" s="39">
        <v>37.93</v>
      </c>
      <c r="AF2812" s="11">
        <f>IF(Z2812=2,AE2812*1.08,IF(AE2812&lt;=10,(AE2812*1.09),IF(AE2812&lt;=50,(10*1.09)+((AE2812-10)*1.08),IF(AE2812&lt;=100,(10*1.09)+((50-10)*1.08)+((AE2812-50)*1.07),IF(AE2812&lt;=200,(10*1.09)+((50-10)*1.08)+((100-50)*1.07)+((AE2812-100)*1.04),(10*1.09)+((50-10)*1.08)+((100-50)*1.07)+((200-100)*1.04)+((AE2812-200)*1.02))))))</f>
        <v>41.064399999999999</v>
      </c>
      <c r="AG2812" s="11">
        <f>IF(Z2812=1,AF2812*1.08,IF(Z2812=4,AF2812*1.08,IF(Z2812=2,0,IF(AE2812&lt;=100,(AF2812*1.25),IF(AE2812&lt;=200,134.5+((AE2812-100)*1.04*1.16),255.14+((AE2812-200)*1.02*1.12))))))</f>
        <v>51.330500000000001</v>
      </c>
      <c r="AH2812" s="11">
        <f>IF(Z2812=1,0,IF(Z2812=4,0,(AG2812*1.08)))</f>
        <v>55.436940000000007</v>
      </c>
      <c r="AI2812" s="9">
        <f>TRUNC(AF2812,2)</f>
        <v>41.06</v>
      </c>
      <c r="AJ2812" s="9">
        <f>TRUNC(AG2812,2)</f>
        <v>51.33</v>
      </c>
      <c r="AK2812" s="9">
        <f>TRUNC(AH2812,2)</f>
        <v>55.43</v>
      </c>
      <c r="AL2812" s="13">
        <v>44170</v>
      </c>
      <c r="AM2812" s="13">
        <v>44187</v>
      </c>
      <c r="AN2812" s="13" t="s">
        <v>6564</v>
      </c>
    </row>
    <row r="2813" spans="1:40" ht="57" customHeight="1" x14ac:dyDescent="0.25">
      <c r="A2813" s="1">
        <v>8699566096255</v>
      </c>
      <c r="B2813" s="1" t="s">
        <v>568</v>
      </c>
      <c r="C2813" s="1" t="s">
        <v>569</v>
      </c>
      <c r="D2813" s="2" t="s">
        <v>150</v>
      </c>
      <c r="E2813" s="3" t="s">
        <v>5731</v>
      </c>
      <c r="F2813" s="3">
        <v>0</v>
      </c>
      <c r="G2813" s="29">
        <v>7</v>
      </c>
      <c r="H2813" s="3">
        <v>1</v>
      </c>
      <c r="I2813" s="3"/>
      <c r="J2813" s="3"/>
      <c r="K2813" s="3"/>
      <c r="L2813" s="4" t="s">
        <v>5838</v>
      </c>
      <c r="M2813" s="4" t="s">
        <v>57</v>
      </c>
      <c r="N2813" s="3" t="s">
        <v>6029</v>
      </c>
      <c r="O2813" s="3">
        <v>10</v>
      </c>
      <c r="P2813" s="3" t="s">
        <v>76</v>
      </c>
      <c r="Q2813" s="3">
        <v>56</v>
      </c>
      <c r="R2813" s="3" t="s">
        <v>48</v>
      </c>
      <c r="S2813" s="10" t="s">
        <v>18</v>
      </c>
      <c r="T2813" s="3" t="s">
        <v>225</v>
      </c>
      <c r="U2813" s="38">
        <v>17.09</v>
      </c>
      <c r="V2813" s="38">
        <v>29.77</v>
      </c>
      <c r="W2813" s="38">
        <v>17.09</v>
      </c>
      <c r="X2813" s="11" t="s">
        <v>225</v>
      </c>
      <c r="Y2813" s="12"/>
      <c r="Z2813" s="1">
        <v>0</v>
      </c>
      <c r="AA2813" s="9">
        <v>35.86</v>
      </c>
      <c r="AB2813" s="9"/>
      <c r="AC2813" s="50"/>
      <c r="AD2813" s="50"/>
      <c r="AE2813" s="39">
        <v>35.86</v>
      </c>
      <c r="AF2813" s="11">
        <f>IF(Z2813=2,AE2813*1.08,IF(AE2813&lt;=10,(AE2813*1.09),IF(AE2813&lt;=50,(10*1.09)+((AE2813-10)*1.08),IF(AE2813&lt;=100,(10*1.09)+((50-10)*1.08)+((AE2813-50)*1.07),IF(AE2813&lt;=200,(10*1.09)+((50-10)*1.08)+((100-50)*1.07)+((AE2813-100)*1.04),(10*1.09)+((50-10)*1.08)+((100-50)*1.07)+((200-100)*1.04)+((AE2813-200)*1.02))))))</f>
        <v>38.828800000000001</v>
      </c>
      <c r="AG2813" s="11">
        <f>IF(Z2813=1,AF2813*1.08,IF(Z2813=4,AF2813*1.08,IF(Z2813=2,0,IF(AE2813&lt;=100,(AF2813*1.25),IF(AE2813&lt;=200,134.5+((AE2813-100)*1.04*1.16),255.14+((AE2813-200)*1.02*1.12))))))</f>
        <v>48.536000000000001</v>
      </c>
      <c r="AH2813" s="11">
        <f>IF(Z2813=1,0,IF(Z2813=4,0,(AG2813*1.08)))</f>
        <v>52.418880000000001</v>
      </c>
      <c r="AI2813" s="9">
        <f>TRUNC(AF2813,2)</f>
        <v>38.82</v>
      </c>
      <c r="AJ2813" s="9">
        <f>TRUNC(AG2813,2)</f>
        <v>48.53</v>
      </c>
      <c r="AK2813" s="9">
        <f>TRUNC(AH2813,2)</f>
        <v>52.41</v>
      </c>
      <c r="AL2813" s="13">
        <v>44170</v>
      </c>
      <c r="AM2813" s="13">
        <v>44187</v>
      </c>
      <c r="AN2813" s="13" t="s">
        <v>6564</v>
      </c>
    </row>
    <row r="2814" spans="1:40" ht="57" customHeight="1" x14ac:dyDescent="0.25">
      <c r="A2814" s="1">
        <v>8699566096279</v>
      </c>
      <c r="B2814" s="1" t="s">
        <v>568</v>
      </c>
      <c r="C2814" s="1" t="s">
        <v>569</v>
      </c>
      <c r="D2814" s="2" t="s">
        <v>150</v>
      </c>
      <c r="E2814" s="3" t="s">
        <v>5731</v>
      </c>
      <c r="F2814" s="3">
        <v>0</v>
      </c>
      <c r="G2814" s="29">
        <v>7</v>
      </c>
      <c r="H2814" s="3">
        <v>1</v>
      </c>
      <c r="I2814" s="3"/>
      <c r="J2814" s="3"/>
      <c r="K2814" s="3"/>
      <c r="L2814" s="4" t="s">
        <v>6162</v>
      </c>
      <c r="M2814" s="4" t="s">
        <v>57</v>
      </c>
      <c r="N2814" s="3" t="s">
        <v>6029</v>
      </c>
      <c r="O2814" s="3">
        <v>10</v>
      </c>
      <c r="P2814" s="3" t="s">
        <v>76</v>
      </c>
      <c r="Q2814" s="3">
        <v>84</v>
      </c>
      <c r="R2814" s="3" t="s">
        <v>48</v>
      </c>
      <c r="S2814" s="10" t="s">
        <v>18</v>
      </c>
      <c r="T2814" s="3" t="s">
        <v>225</v>
      </c>
      <c r="U2814" s="38">
        <v>25.63</v>
      </c>
      <c r="V2814" s="38">
        <v>45.09</v>
      </c>
      <c r="W2814" s="38">
        <v>25.63</v>
      </c>
      <c r="X2814" s="11" t="s">
        <v>225</v>
      </c>
      <c r="Y2814" s="12"/>
      <c r="Z2814" s="1">
        <v>0</v>
      </c>
      <c r="AA2814" s="9">
        <v>53.88</v>
      </c>
      <c r="AB2814" s="9"/>
      <c r="AC2814" s="50"/>
      <c r="AD2814" s="50"/>
      <c r="AE2814" s="39">
        <v>53.88</v>
      </c>
      <c r="AF2814" s="11">
        <f>IF(Z2814=2,AE2814*1.08,IF(AE2814&lt;=10,(AE2814*1.09),IF(AE2814&lt;=50,(10*1.09)+((AE2814-10)*1.08),IF(AE2814&lt;=100,(10*1.09)+((50-10)*1.08)+((AE2814-50)*1.07),IF(AE2814&lt;=200,(10*1.09)+((50-10)*1.08)+((100-50)*1.07)+((AE2814-100)*1.04),(10*1.09)+((50-10)*1.08)+((100-50)*1.07)+((200-100)*1.04)+((AE2814-200)*1.02))))))</f>
        <v>58.251600000000003</v>
      </c>
      <c r="AG2814" s="11">
        <f>IF(Z2814=1,AF2814*1.08,IF(Z2814=4,AF2814*1.08,IF(Z2814=2,0,IF(AE2814&lt;=100,(AF2814*1.25),IF(AE2814&lt;=200,134.5+((AE2814-100)*1.04*1.16),255.14+((AE2814-200)*1.02*1.12))))))</f>
        <v>72.81450000000001</v>
      </c>
      <c r="AH2814" s="11">
        <f>IF(Z2814=1,0,IF(Z2814=4,0,(AG2814*1.08)))</f>
        <v>78.639660000000021</v>
      </c>
      <c r="AI2814" s="9">
        <f>TRUNC(AF2814,2)</f>
        <v>58.25</v>
      </c>
      <c r="AJ2814" s="9">
        <f>TRUNC(AG2814,2)</f>
        <v>72.81</v>
      </c>
      <c r="AK2814" s="9">
        <f>TRUNC(AH2814,2)</f>
        <v>78.63</v>
      </c>
      <c r="AL2814" s="13">
        <v>44170</v>
      </c>
      <c r="AM2814" s="13">
        <v>44187</v>
      </c>
      <c r="AN2814" s="13" t="s">
        <v>6564</v>
      </c>
    </row>
    <row r="2815" spans="1:40" ht="57" customHeight="1" x14ac:dyDescent="0.25">
      <c r="A2815" s="1">
        <v>8699566096217</v>
      </c>
      <c r="B2815" s="1" t="s">
        <v>568</v>
      </c>
      <c r="C2815" s="1" t="s">
        <v>569</v>
      </c>
      <c r="D2815" s="2" t="s">
        <v>150</v>
      </c>
      <c r="E2815" s="3" t="s">
        <v>5731</v>
      </c>
      <c r="F2815" s="3">
        <v>0</v>
      </c>
      <c r="G2815" s="2">
        <v>5</v>
      </c>
      <c r="H2815" s="3">
        <v>1</v>
      </c>
      <c r="I2815" s="3"/>
      <c r="J2815" s="3"/>
      <c r="K2815" s="3"/>
      <c r="L2815" s="4" t="s">
        <v>6163</v>
      </c>
      <c r="M2815" s="4" t="s">
        <v>57</v>
      </c>
      <c r="N2815" s="3" t="s">
        <v>6029</v>
      </c>
      <c r="O2815" s="3">
        <v>15</v>
      </c>
      <c r="P2815" s="3" t="s">
        <v>76</v>
      </c>
      <c r="Q2815" s="3">
        <v>56</v>
      </c>
      <c r="R2815" s="3" t="s">
        <v>48</v>
      </c>
      <c r="S2815" s="10" t="s">
        <v>18</v>
      </c>
      <c r="T2815" s="3" t="s">
        <v>225</v>
      </c>
      <c r="U2815" s="38">
        <v>25.63</v>
      </c>
      <c r="V2815" s="38">
        <v>45.07</v>
      </c>
      <c r="W2815" s="38">
        <v>25.63</v>
      </c>
      <c r="X2815" s="11" t="s">
        <v>225</v>
      </c>
      <c r="Y2815" s="12"/>
      <c r="Z2815" s="1">
        <v>0</v>
      </c>
      <c r="AA2815" s="9">
        <v>77.739999999999995</v>
      </c>
      <c r="AB2815" s="9"/>
      <c r="AC2815" s="50"/>
      <c r="AD2815" s="50"/>
      <c r="AE2815" s="39">
        <v>77.739999999999995</v>
      </c>
      <c r="AF2815" s="11">
        <f>IF(Z2815=2,AE2815*1.08,IF(AE2815&lt;=10,(AE2815*1.09),IF(AE2815&lt;=50,(10*1.09)+((AE2815-10)*1.08),IF(AE2815&lt;=100,(10*1.09)+((50-10)*1.08)+((AE2815-50)*1.07),IF(AE2815&lt;=200,(10*1.09)+((50-10)*1.08)+((100-50)*1.07)+((AE2815-100)*1.04),(10*1.09)+((50-10)*1.08)+((100-50)*1.07)+((200-100)*1.04)+((AE2815-200)*1.02))))))</f>
        <v>83.781800000000004</v>
      </c>
      <c r="AG2815" s="11">
        <f>IF(Z2815=1,AF2815*1.08,IF(Z2815=4,AF2815*1.08,IF(Z2815=2,0,IF(AE2815&lt;=100,(AF2815*1.25),IF(AE2815&lt;=200,134.5+((AE2815-100)*1.04*1.16),255.14+((AE2815-200)*1.02*1.12))))))</f>
        <v>104.72725</v>
      </c>
      <c r="AH2815" s="11">
        <f>IF(Z2815=1,0,IF(Z2815=4,0,(AG2815*1.08)))</f>
        <v>113.10543</v>
      </c>
      <c r="AI2815" s="9">
        <f>TRUNC(AF2815,2)</f>
        <v>83.78</v>
      </c>
      <c r="AJ2815" s="9">
        <f>TRUNC(AG2815,2)</f>
        <v>104.72</v>
      </c>
      <c r="AK2815" s="9">
        <f>TRUNC(AH2815,2)</f>
        <v>113.1</v>
      </c>
      <c r="AL2815" s="13">
        <v>44170</v>
      </c>
      <c r="AM2815" s="13">
        <v>44187</v>
      </c>
      <c r="AN2815" s="13" t="s">
        <v>6564</v>
      </c>
    </row>
    <row r="2816" spans="1:40" ht="57" customHeight="1" x14ac:dyDescent="0.25">
      <c r="A2816" s="1">
        <v>8699566096309</v>
      </c>
      <c r="B2816" s="1" t="s">
        <v>568</v>
      </c>
      <c r="C2816" s="1" t="s">
        <v>569</v>
      </c>
      <c r="D2816" s="2" t="s">
        <v>150</v>
      </c>
      <c r="E2816" s="3" t="s">
        <v>5731</v>
      </c>
      <c r="F2816" s="3">
        <v>0</v>
      </c>
      <c r="G2816" s="29">
        <v>7</v>
      </c>
      <c r="H2816" s="3">
        <v>1</v>
      </c>
      <c r="I2816" s="3"/>
      <c r="J2816" s="3"/>
      <c r="K2816" s="3"/>
      <c r="L2816" s="4" t="s">
        <v>5839</v>
      </c>
      <c r="M2816" s="4" t="s">
        <v>57</v>
      </c>
      <c r="N2816" s="3" t="s">
        <v>6029</v>
      </c>
      <c r="O2816" s="3">
        <v>20</v>
      </c>
      <c r="P2816" s="3" t="s">
        <v>76</v>
      </c>
      <c r="Q2816" s="3">
        <v>56</v>
      </c>
      <c r="R2816" s="3" t="s">
        <v>48</v>
      </c>
      <c r="S2816" s="10" t="s">
        <v>18</v>
      </c>
      <c r="T2816" s="3" t="s">
        <v>225</v>
      </c>
      <c r="U2816" s="38">
        <v>33.58</v>
      </c>
      <c r="V2816" s="38">
        <v>56.28</v>
      </c>
      <c r="W2816" s="38">
        <v>33.58</v>
      </c>
      <c r="X2816" s="11" t="s">
        <v>225</v>
      </c>
      <c r="Y2816" s="12"/>
      <c r="Z2816" s="1">
        <v>0</v>
      </c>
      <c r="AA2816" s="9">
        <v>45.46</v>
      </c>
      <c r="AB2816" s="9"/>
      <c r="AC2816" s="50"/>
      <c r="AD2816" s="50"/>
      <c r="AE2816" s="39">
        <v>45.46</v>
      </c>
      <c r="AF2816" s="11">
        <f>IF(Z2816=2,AE2816*1.08,IF(AE2816&lt;=10,(AE2816*1.09),IF(AE2816&lt;=50,(10*1.09)+((AE2816-10)*1.08),IF(AE2816&lt;=100,(10*1.09)+((50-10)*1.08)+((AE2816-50)*1.07),IF(AE2816&lt;=200,(10*1.09)+((50-10)*1.08)+((100-50)*1.07)+((AE2816-100)*1.04),(10*1.09)+((50-10)*1.08)+((100-50)*1.07)+((200-100)*1.04)+((AE2816-200)*1.02))))))</f>
        <v>49.196800000000003</v>
      </c>
      <c r="AG2816" s="11">
        <f>IF(Z2816=1,AF2816*1.08,IF(Z2816=4,AF2816*1.08,IF(Z2816=2,0,IF(AE2816&lt;=100,(AF2816*1.25),IF(AE2816&lt;=200,134.5+((AE2816-100)*1.04*1.16),255.14+((AE2816-200)*1.02*1.12))))))</f>
        <v>61.496000000000002</v>
      </c>
      <c r="AH2816" s="11">
        <f>IF(Z2816=1,0,IF(Z2816=4,0,(AG2816*1.08)))</f>
        <v>66.415680000000009</v>
      </c>
      <c r="AI2816" s="9">
        <f>TRUNC(AF2816,2)</f>
        <v>49.19</v>
      </c>
      <c r="AJ2816" s="9">
        <f>TRUNC(AG2816,2)</f>
        <v>61.49</v>
      </c>
      <c r="AK2816" s="9">
        <f>TRUNC(AH2816,2)</f>
        <v>66.41</v>
      </c>
      <c r="AL2816" s="13">
        <v>44170</v>
      </c>
      <c r="AM2816" s="13">
        <v>44187</v>
      </c>
      <c r="AN2816" s="13" t="s">
        <v>6564</v>
      </c>
    </row>
    <row r="2817" spans="1:40" ht="57" customHeight="1" x14ac:dyDescent="0.25">
      <c r="A2817" s="1">
        <v>8699566096316</v>
      </c>
      <c r="B2817" s="1" t="s">
        <v>568</v>
      </c>
      <c r="C2817" s="1" t="s">
        <v>569</v>
      </c>
      <c r="D2817" s="2" t="s">
        <v>150</v>
      </c>
      <c r="E2817" s="3" t="s">
        <v>5731</v>
      </c>
      <c r="F2817" s="3">
        <v>0</v>
      </c>
      <c r="G2817" s="29">
        <v>7</v>
      </c>
      <c r="H2817" s="3">
        <v>1</v>
      </c>
      <c r="I2817" s="3"/>
      <c r="J2817" s="3"/>
      <c r="K2817" s="3"/>
      <c r="L2817" s="4" t="s">
        <v>6164</v>
      </c>
      <c r="M2817" s="4" t="s">
        <v>57</v>
      </c>
      <c r="N2817" s="3" t="s">
        <v>6029</v>
      </c>
      <c r="O2817" s="3">
        <v>20</v>
      </c>
      <c r="P2817" s="3" t="s">
        <v>76</v>
      </c>
      <c r="Q2817" s="3">
        <v>84</v>
      </c>
      <c r="R2817" s="3" t="s">
        <v>48</v>
      </c>
      <c r="S2817" s="10" t="s">
        <v>18</v>
      </c>
      <c r="T2817" s="3" t="s">
        <v>225</v>
      </c>
      <c r="U2817" s="38">
        <v>50.37</v>
      </c>
      <c r="V2817" s="38">
        <v>84.83</v>
      </c>
      <c r="W2817" s="38">
        <v>50.37</v>
      </c>
      <c r="X2817" s="11" t="s">
        <v>225</v>
      </c>
      <c r="Y2817" s="12"/>
      <c r="Z2817" s="1">
        <v>0</v>
      </c>
      <c r="AA2817" s="9">
        <v>68.349999999999994</v>
      </c>
      <c r="AB2817" s="9"/>
      <c r="AC2817" s="50"/>
      <c r="AD2817" s="50"/>
      <c r="AE2817" s="39">
        <v>68.349999999999994</v>
      </c>
      <c r="AF2817" s="11">
        <f>IF(Z2817=2,AE2817*1.08,IF(AE2817&lt;=10,(AE2817*1.09),IF(AE2817&lt;=50,(10*1.09)+((AE2817-10)*1.08),IF(AE2817&lt;=100,(10*1.09)+((50-10)*1.08)+((AE2817-50)*1.07),IF(AE2817&lt;=200,(10*1.09)+((50-10)*1.08)+((100-50)*1.07)+((AE2817-100)*1.04),(10*1.09)+((50-10)*1.08)+((100-50)*1.07)+((200-100)*1.04)+((AE2817-200)*1.02))))))</f>
        <v>73.734499999999997</v>
      </c>
      <c r="AG2817" s="11">
        <f>IF(Z2817=1,AF2817*1.08,IF(Z2817=4,AF2817*1.08,IF(Z2817=2,0,IF(AE2817&lt;=100,(AF2817*1.25),IF(AE2817&lt;=200,134.5+((AE2817-100)*1.04*1.16),255.14+((AE2817-200)*1.02*1.12))))))</f>
        <v>92.168125000000003</v>
      </c>
      <c r="AH2817" s="11">
        <f>IF(Z2817=1,0,IF(Z2817=4,0,(AG2817*1.08)))</f>
        <v>99.541575000000009</v>
      </c>
      <c r="AI2817" s="9">
        <f>TRUNC(AF2817,2)</f>
        <v>73.73</v>
      </c>
      <c r="AJ2817" s="9">
        <f>TRUNC(AG2817,2)</f>
        <v>92.16</v>
      </c>
      <c r="AK2817" s="9">
        <f>TRUNC(AH2817,2)</f>
        <v>99.54</v>
      </c>
      <c r="AL2817" s="13">
        <v>44170</v>
      </c>
      <c r="AM2817" s="13">
        <v>44187</v>
      </c>
      <c r="AN2817" s="13" t="s">
        <v>6564</v>
      </c>
    </row>
    <row r="2818" spans="1:40" ht="57" customHeight="1" x14ac:dyDescent="0.25">
      <c r="A2818" s="1">
        <v>8680008090252</v>
      </c>
      <c r="B2818" s="1" t="s">
        <v>568</v>
      </c>
      <c r="C2818" s="1" t="s">
        <v>569</v>
      </c>
      <c r="D2818" s="2" t="s">
        <v>150</v>
      </c>
      <c r="E2818" s="3" t="s">
        <v>5731</v>
      </c>
      <c r="F2818" s="3">
        <v>0</v>
      </c>
      <c r="G2818" s="2">
        <v>1</v>
      </c>
      <c r="H2818" s="3">
        <v>1</v>
      </c>
      <c r="I2818" s="3"/>
      <c r="J2818" s="3"/>
      <c r="K2818" s="3"/>
      <c r="L2818" s="4" t="s">
        <v>908</v>
      </c>
      <c r="M2818" s="4" t="s">
        <v>57</v>
      </c>
      <c r="N2818" s="3" t="s">
        <v>5942</v>
      </c>
      <c r="O2818" s="3">
        <v>10</v>
      </c>
      <c r="P2818" s="3" t="s">
        <v>76</v>
      </c>
      <c r="Q2818" s="3">
        <v>56</v>
      </c>
      <c r="R2818" s="3" t="s">
        <v>48</v>
      </c>
      <c r="S2818" s="10" t="s">
        <v>18</v>
      </c>
      <c r="T2818" s="3" t="s">
        <v>225</v>
      </c>
      <c r="U2818" s="38">
        <v>17.09</v>
      </c>
      <c r="V2818" s="38">
        <v>29.77</v>
      </c>
      <c r="W2818" s="38">
        <v>17.09</v>
      </c>
      <c r="X2818" s="11" t="s">
        <v>225</v>
      </c>
      <c r="Y2818" s="12"/>
      <c r="Z2818" s="1">
        <v>0</v>
      </c>
      <c r="AA2818" s="9">
        <v>29.81</v>
      </c>
      <c r="AB2818" s="9"/>
      <c r="AC2818" s="50"/>
      <c r="AD2818" s="50"/>
      <c r="AE2818" s="39">
        <v>29.81</v>
      </c>
      <c r="AF2818" s="11">
        <f>IF(Z2818=2,AE2818*1.08,IF(AE2818&lt;=10,(AE2818*1.09),IF(AE2818&lt;=50,(10*1.09)+((AE2818-10)*1.08),IF(AE2818&lt;=100,(10*1.09)+((50-10)*1.08)+((AE2818-50)*1.07),IF(AE2818&lt;=200,(10*1.09)+((50-10)*1.08)+((100-50)*1.07)+((AE2818-100)*1.04),(10*1.09)+((50-10)*1.08)+((100-50)*1.07)+((200-100)*1.04)+((AE2818-200)*1.02))))))</f>
        <v>32.294800000000002</v>
      </c>
      <c r="AG2818" s="11">
        <f>IF(Z2818=1,AF2818*1.08,IF(Z2818=4,AF2818*1.08,IF(Z2818=2,0,IF(AE2818&lt;=100,(AF2818*1.25),IF(AE2818&lt;=200,134.5+((AE2818-100)*1.04*1.16),255.14+((AE2818-200)*1.02*1.12))))))</f>
        <v>40.368500000000004</v>
      </c>
      <c r="AH2818" s="11">
        <f>IF(Z2818=1,0,IF(Z2818=4,0,(AG2818*1.08)))</f>
        <v>43.597980000000007</v>
      </c>
      <c r="AI2818" s="9">
        <f>TRUNC(AF2818,2)</f>
        <v>32.29</v>
      </c>
      <c r="AJ2818" s="9">
        <f>TRUNC(AG2818,2)</f>
        <v>40.36</v>
      </c>
      <c r="AK2818" s="9">
        <f>TRUNC(AH2818,2)</f>
        <v>43.59</v>
      </c>
      <c r="AL2818" s="13">
        <v>44170</v>
      </c>
      <c r="AM2818" s="13">
        <v>44187</v>
      </c>
      <c r="AN2818" s="13" t="s">
        <v>6564</v>
      </c>
    </row>
    <row r="2819" spans="1:40" ht="57" customHeight="1" x14ac:dyDescent="0.25">
      <c r="A2819" s="1">
        <v>8680008090283</v>
      </c>
      <c r="B2819" s="1" t="s">
        <v>568</v>
      </c>
      <c r="C2819" s="1" t="s">
        <v>569</v>
      </c>
      <c r="D2819" s="2" t="s">
        <v>150</v>
      </c>
      <c r="E2819" s="3" t="s">
        <v>5731</v>
      </c>
      <c r="F2819" s="3">
        <v>0</v>
      </c>
      <c r="G2819" s="2">
        <v>1</v>
      </c>
      <c r="H2819" s="3">
        <v>1</v>
      </c>
      <c r="I2819" s="3"/>
      <c r="J2819" s="3"/>
      <c r="K2819" s="3"/>
      <c r="L2819" s="4" t="s">
        <v>909</v>
      </c>
      <c r="M2819" s="4" t="s">
        <v>57</v>
      </c>
      <c r="N2819" s="3" t="s">
        <v>5942</v>
      </c>
      <c r="O2819" s="3">
        <v>20</v>
      </c>
      <c r="P2819" s="3" t="s">
        <v>76</v>
      </c>
      <c r="Q2819" s="3">
        <v>56</v>
      </c>
      <c r="R2819" s="3" t="s">
        <v>48</v>
      </c>
      <c r="S2819" s="10" t="s">
        <v>18</v>
      </c>
      <c r="T2819" s="3" t="s">
        <v>225</v>
      </c>
      <c r="U2819" s="38">
        <v>33.58</v>
      </c>
      <c r="V2819" s="38">
        <v>56.28</v>
      </c>
      <c r="W2819" s="38">
        <v>33.58</v>
      </c>
      <c r="X2819" s="11" t="s">
        <v>225</v>
      </c>
      <c r="Y2819" s="12"/>
      <c r="Z2819" s="1">
        <v>0</v>
      </c>
      <c r="AA2819" s="9">
        <v>39.14</v>
      </c>
      <c r="AB2819" s="9"/>
      <c r="AC2819" s="50"/>
      <c r="AD2819" s="50"/>
      <c r="AE2819" s="39">
        <v>39.14</v>
      </c>
      <c r="AF2819" s="11">
        <f>IF(Z2819=2,AE2819*1.08,IF(AE2819&lt;=10,(AE2819*1.09),IF(AE2819&lt;=50,(10*1.09)+((AE2819-10)*1.08),IF(AE2819&lt;=100,(10*1.09)+((50-10)*1.08)+((AE2819-50)*1.07),IF(AE2819&lt;=200,(10*1.09)+((50-10)*1.08)+((100-50)*1.07)+((AE2819-100)*1.04),(10*1.09)+((50-10)*1.08)+((100-50)*1.07)+((200-100)*1.04)+((AE2819-200)*1.02))))))</f>
        <v>42.371200000000002</v>
      </c>
      <c r="AG2819" s="11">
        <f>IF(Z2819=1,AF2819*1.08,IF(Z2819=4,AF2819*1.08,IF(Z2819=2,0,IF(AE2819&lt;=100,(AF2819*1.25),IF(AE2819&lt;=200,134.5+((AE2819-100)*1.04*1.16),255.14+((AE2819-200)*1.02*1.12))))))</f>
        <v>52.963999999999999</v>
      </c>
      <c r="AH2819" s="11">
        <f>IF(Z2819=1,0,IF(Z2819=4,0,(AG2819*1.08)))</f>
        <v>57.201120000000003</v>
      </c>
      <c r="AI2819" s="9">
        <f>TRUNC(AF2819,2)</f>
        <v>42.37</v>
      </c>
      <c r="AJ2819" s="9">
        <f>TRUNC(AG2819,2)</f>
        <v>52.96</v>
      </c>
      <c r="AK2819" s="9">
        <f>TRUNC(AH2819,2)</f>
        <v>57.2</v>
      </c>
      <c r="AL2819" s="13">
        <v>44170</v>
      </c>
      <c r="AM2819" s="13">
        <v>44187</v>
      </c>
      <c r="AN2819" s="13" t="s">
        <v>6564</v>
      </c>
    </row>
    <row r="2820" spans="1:40" ht="57" customHeight="1" x14ac:dyDescent="0.25">
      <c r="A2820" s="1">
        <v>8699536091907</v>
      </c>
      <c r="B2820" s="1" t="s">
        <v>568</v>
      </c>
      <c r="C2820" s="1" t="s">
        <v>569</v>
      </c>
      <c r="D2820" s="2" t="s">
        <v>150</v>
      </c>
      <c r="E2820" s="3" t="s">
        <v>5731</v>
      </c>
      <c r="F2820" s="3">
        <v>0</v>
      </c>
      <c r="G2820" s="2">
        <v>1</v>
      </c>
      <c r="H2820" s="3">
        <v>1</v>
      </c>
      <c r="I2820" s="3"/>
      <c r="J2820" s="3"/>
      <c r="K2820" s="3"/>
      <c r="L2820" s="4" t="s">
        <v>1394</v>
      </c>
      <c r="M2820" s="4" t="s">
        <v>57</v>
      </c>
      <c r="N2820" s="3" t="s">
        <v>5946</v>
      </c>
      <c r="O2820" s="3">
        <v>10</v>
      </c>
      <c r="P2820" s="3" t="s">
        <v>76</v>
      </c>
      <c r="Q2820" s="3">
        <v>84</v>
      </c>
      <c r="R2820" s="3" t="s">
        <v>48</v>
      </c>
      <c r="S2820" s="10" t="s">
        <v>18</v>
      </c>
      <c r="T2820" s="3" t="s">
        <v>225</v>
      </c>
      <c r="U2820" s="38">
        <v>25.63</v>
      </c>
      <c r="V2820" s="38">
        <v>45.09</v>
      </c>
      <c r="W2820" s="38">
        <v>25.63</v>
      </c>
      <c r="X2820" s="11" t="s">
        <v>225</v>
      </c>
      <c r="Y2820" s="12"/>
      <c r="Z2820" s="1">
        <v>0</v>
      </c>
      <c r="AA2820" s="9">
        <v>68.58</v>
      </c>
      <c r="AB2820" s="9"/>
      <c r="AC2820" s="50"/>
      <c r="AD2820" s="50"/>
      <c r="AE2820" s="39">
        <v>68.58</v>
      </c>
      <c r="AF2820" s="11">
        <f>IF(Z2820=2,AE2820*1.08,IF(AE2820&lt;=10,(AE2820*1.09),IF(AE2820&lt;=50,(10*1.09)+((AE2820-10)*1.08),IF(AE2820&lt;=100,(10*1.09)+((50-10)*1.08)+((AE2820-50)*1.07),IF(AE2820&lt;=200,(10*1.09)+((50-10)*1.08)+((100-50)*1.07)+((AE2820-100)*1.04),(10*1.09)+((50-10)*1.08)+((100-50)*1.07)+((200-100)*1.04)+((AE2820-200)*1.02))))))</f>
        <v>73.980599999999995</v>
      </c>
      <c r="AG2820" s="11">
        <f>IF(Z2820=1,AF2820*1.08,IF(Z2820=4,AF2820*1.08,IF(Z2820=2,0,IF(AE2820&lt;=100,(AF2820*1.25),IF(AE2820&lt;=200,134.5+((AE2820-100)*1.04*1.16),255.14+((AE2820-200)*1.02*1.12))))))</f>
        <v>92.475749999999991</v>
      </c>
      <c r="AH2820" s="11">
        <f>IF(Z2820=1,0,IF(Z2820=4,0,(AG2820*1.08)))</f>
        <v>99.873809999999992</v>
      </c>
      <c r="AI2820" s="9">
        <f>TRUNC(AF2820,2)</f>
        <v>73.98</v>
      </c>
      <c r="AJ2820" s="9">
        <f>TRUNC(AG2820,2)</f>
        <v>92.47</v>
      </c>
      <c r="AK2820" s="9">
        <f>TRUNC(AH2820,2)</f>
        <v>99.87</v>
      </c>
      <c r="AL2820" s="13">
        <v>44170</v>
      </c>
      <c r="AM2820" s="13">
        <v>44187</v>
      </c>
      <c r="AN2820" s="13" t="s">
        <v>6564</v>
      </c>
    </row>
    <row r="2821" spans="1:40" ht="57" customHeight="1" x14ac:dyDescent="0.25">
      <c r="A2821" s="1">
        <v>8699536091921</v>
      </c>
      <c r="B2821" s="1" t="s">
        <v>568</v>
      </c>
      <c r="C2821" s="1" t="s">
        <v>569</v>
      </c>
      <c r="D2821" s="2" t="s">
        <v>150</v>
      </c>
      <c r="E2821" s="3" t="s">
        <v>5731</v>
      </c>
      <c r="F2821" s="3">
        <v>0</v>
      </c>
      <c r="G2821" s="2">
        <v>1</v>
      </c>
      <c r="H2821" s="3">
        <v>1</v>
      </c>
      <c r="I2821" s="3"/>
      <c r="J2821" s="3"/>
      <c r="K2821" s="3"/>
      <c r="L2821" s="4" t="s">
        <v>1395</v>
      </c>
      <c r="M2821" s="4" t="s">
        <v>57</v>
      </c>
      <c r="N2821" s="3" t="s">
        <v>5946</v>
      </c>
      <c r="O2821" s="3">
        <v>20</v>
      </c>
      <c r="P2821" s="3" t="s">
        <v>76</v>
      </c>
      <c r="Q2821" s="3">
        <v>84</v>
      </c>
      <c r="R2821" s="3" t="s">
        <v>48</v>
      </c>
      <c r="S2821" s="10" t="s">
        <v>18</v>
      </c>
      <c r="T2821" s="3" t="s">
        <v>225</v>
      </c>
      <c r="U2821" s="38">
        <v>50.37</v>
      </c>
      <c r="V2821" s="38">
        <v>84.83</v>
      </c>
      <c r="W2821" s="38">
        <v>50.37</v>
      </c>
      <c r="X2821" s="11" t="s">
        <v>225</v>
      </c>
      <c r="Y2821" s="12"/>
      <c r="Z2821" s="1">
        <v>0</v>
      </c>
      <c r="AA2821" s="9">
        <v>94.67</v>
      </c>
      <c r="AB2821" s="9"/>
      <c r="AC2821" s="50"/>
      <c r="AD2821" s="50"/>
      <c r="AE2821" s="39">
        <v>94.67</v>
      </c>
      <c r="AF2821" s="11">
        <f>IF(Z2821=2,AE2821*1.08,IF(AE2821&lt;=10,(AE2821*1.09),IF(AE2821&lt;=50,(10*1.09)+((AE2821-10)*1.08),IF(AE2821&lt;=100,(10*1.09)+((50-10)*1.08)+((AE2821-50)*1.07),IF(AE2821&lt;=200,(10*1.09)+((50-10)*1.08)+((100-50)*1.07)+((AE2821-100)*1.04),(10*1.09)+((50-10)*1.08)+((100-50)*1.07)+((200-100)*1.04)+((AE2821-200)*1.02))))))</f>
        <v>101.89690000000002</v>
      </c>
      <c r="AG2821" s="11">
        <f>IF(Z2821=1,AF2821*1.08,IF(Z2821=4,AF2821*1.08,IF(Z2821=2,0,IF(AE2821&lt;=100,(AF2821*1.25),IF(AE2821&lt;=200,134.5+((AE2821-100)*1.04*1.16),255.14+((AE2821-200)*1.02*1.12))))))</f>
        <v>127.37112500000002</v>
      </c>
      <c r="AH2821" s="11">
        <f>IF(Z2821=1,0,IF(Z2821=4,0,(AG2821*1.08)))</f>
        <v>137.56081500000002</v>
      </c>
      <c r="AI2821" s="9">
        <f>TRUNC(AF2821,2)</f>
        <v>101.89</v>
      </c>
      <c r="AJ2821" s="9">
        <f>TRUNC(AG2821,2)</f>
        <v>127.37</v>
      </c>
      <c r="AK2821" s="9">
        <f>TRUNC(AH2821,2)</f>
        <v>137.56</v>
      </c>
      <c r="AL2821" s="13">
        <v>44170</v>
      </c>
      <c r="AM2821" s="13">
        <v>44187</v>
      </c>
      <c r="AN2821" s="13" t="s">
        <v>6564</v>
      </c>
    </row>
    <row r="2822" spans="1:40" ht="57" customHeight="1" x14ac:dyDescent="0.25">
      <c r="A2822" s="1">
        <v>8699580090635</v>
      </c>
      <c r="B2822" s="1" t="s">
        <v>1718</v>
      </c>
      <c r="C2822" s="1" t="s">
        <v>1719</v>
      </c>
      <c r="D2822" s="2" t="s">
        <v>150</v>
      </c>
      <c r="E2822" s="3" t="s">
        <v>133</v>
      </c>
      <c r="F2822" s="3">
        <v>4</v>
      </c>
      <c r="G2822" s="2">
        <v>1</v>
      </c>
      <c r="H2822" s="3">
        <v>2</v>
      </c>
      <c r="I2822" s="3"/>
      <c r="J2822" s="3"/>
      <c r="K2822" s="3"/>
      <c r="L2822" s="4" t="s">
        <v>5403</v>
      </c>
      <c r="M2822" s="4" t="s">
        <v>308</v>
      </c>
      <c r="N2822" s="3" t="s">
        <v>5901</v>
      </c>
      <c r="O2822" s="3">
        <v>300</v>
      </c>
      <c r="P2822" s="3" t="s">
        <v>76</v>
      </c>
      <c r="Q2822" s="3">
        <v>10</v>
      </c>
      <c r="R2822" s="3" t="s">
        <v>48</v>
      </c>
      <c r="S2822" s="10" t="s">
        <v>18</v>
      </c>
      <c r="T2822" s="3" t="s">
        <v>129</v>
      </c>
      <c r="U2822" s="38">
        <v>2.2799999999999998</v>
      </c>
      <c r="V2822" s="38">
        <v>2.5099999999999998</v>
      </c>
      <c r="W2822" s="38">
        <v>0</v>
      </c>
      <c r="X2822" s="11" t="s">
        <v>20</v>
      </c>
      <c r="Y2822" s="12"/>
      <c r="Z2822" s="1">
        <v>0</v>
      </c>
      <c r="AA2822" s="9">
        <v>8.51</v>
      </c>
      <c r="AB2822" s="9"/>
      <c r="AC2822" s="50"/>
      <c r="AD2822" s="50"/>
      <c r="AE2822" s="39">
        <v>8.51</v>
      </c>
      <c r="AF2822" s="11">
        <f>IF(Z2822=2,AE2822*1.08,IF(AE2822&lt;=10,(AE2822*1.09),IF(AE2822&lt;=50,(10*1.09)+((AE2822-10)*1.08),IF(AE2822&lt;=100,(10*1.09)+((50-10)*1.08)+((AE2822-50)*1.07),IF(AE2822&lt;=200,(10*1.09)+((50-10)*1.08)+((100-50)*1.07)+((AE2822-100)*1.04),(10*1.09)+((50-10)*1.08)+((100-50)*1.07)+((200-100)*1.04)+((AE2822-200)*1.02))))))</f>
        <v>9.2759</v>
      </c>
      <c r="AG2822" s="11">
        <f>IF(Z2822=1,AF2822*1.08,IF(Z2822=4,AF2822*1.08,IF(Z2822=2,0,IF(AE2822&lt;=100,(AF2822*1.25),IF(AE2822&lt;=200,134.5+((AE2822-100)*1.04*1.16),255.14+((AE2822-200)*1.02*1.12))))))</f>
        <v>11.594875</v>
      </c>
      <c r="AH2822" s="11">
        <f>IF(Z2822=1,0,IF(Z2822=4,0,(AG2822*1.08)))</f>
        <v>12.522465</v>
      </c>
      <c r="AI2822" s="9">
        <f>TRUNC(AF2822,2)</f>
        <v>9.27</v>
      </c>
      <c r="AJ2822" s="9">
        <f>TRUNC(AG2822,2)</f>
        <v>11.59</v>
      </c>
      <c r="AK2822" s="9">
        <f>TRUNC(AH2822,2)</f>
        <v>12.52</v>
      </c>
      <c r="AL2822" s="13">
        <v>44170</v>
      </c>
      <c r="AM2822" s="13">
        <v>44187</v>
      </c>
      <c r="AN2822" s="13" t="s">
        <v>6564</v>
      </c>
    </row>
    <row r="2823" spans="1:40" ht="57" customHeight="1" x14ac:dyDescent="0.25">
      <c r="A2823" s="1">
        <v>8699580090338</v>
      </c>
      <c r="B2823" s="1" t="s">
        <v>1718</v>
      </c>
      <c r="C2823" s="1" t="s">
        <v>1719</v>
      </c>
      <c r="D2823" s="2" t="s">
        <v>150</v>
      </c>
      <c r="E2823" s="3" t="s">
        <v>133</v>
      </c>
      <c r="F2823" s="3">
        <v>0</v>
      </c>
      <c r="G2823" s="2">
        <v>1</v>
      </c>
      <c r="H2823" s="3">
        <v>1</v>
      </c>
      <c r="I2823" s="3"/>
      <c r="J2823" s="3"/>
      <c r="K2823" s="3"/>
      <c r="L2823" s="4" t="s">
        <v>706</v>
      </c>
      <c r="M2823" s="4" t="s">
        <v>308</v>
      </c>
      <c r="N2823" s="3" t="s">
        <v>5901</v>
      </c>
      <c r="O2823" s="3">
        <v>400</v>
      </c>
      <c r="P2823" s="3" t="s">
        <v>76</v>
      </c>
      <c r="Q2823" s="3">
        <v>28</v>
      </c>
      <c r="R2823" s="3" t="s">
        <v>48</v>
      </c>
      <c r="S2823" s="10" t="s">
        <v>18</v>
      </c>
      <c r="T2823" s="3" t="s">
        <v>129</v>
      </c>
      <c r="U2823" s="38">
        <v>8.51</v>
      </c>
      <c r="V2823" s="38">
        <v>9.1</v>
      </c>
      <c r="W2823" s="38">
        <v>7.28</v>
      </c>
      <c r="X2823" s="3" t="s">
        <v>153</v>
      </c>
      <c r="Y2823" s="12"/>
      <c r="Z2823" s="1">
        <v>0</v>
      </c>
      <c r="AA2823" s="9">
        <v>22.08</v>
      </c>
      <c r="AB2823" s="9"/>
      <c r="AC2823" s="50"/>
      <c r="AD2823" s="50"/>
      <c r="AE2823" s="39">
        <v>22.08</v>
      </c>
      <c r="AF2823" s="11">
        <f>IF(Z2823=2,AE2823*1.08,IF(AE2823&lt;=10,(AE2823*1.09),IF(AE2823&lt;=50,(10*1.09)+((AE2823-10)*1.08),IF(AE2823&lt;=100,(10*1.09)+((50-10)*1.08)+((AE2823-50)*1.07),IF(AE2823&lt;=200,(10*1.09)+((50-10)*1.08)+((100-50)*1.07)+((AE2823-100)*1.04),(10*1.09)+((50-10)*1.08)+((100-50)*1.07)+((200-100)*1.04)+((AE2823-200)*1.02))))))</f>
        <v>23.946399999999997</v>
      </c>
      <c r="AG2823" s="11">
        <f>IF(Z2823=1,AF2823*1.08,IF(Z2823=4,AF2823*1.08,IF(Z2823=2,0,IF(AE2823&lt;=100,(AF2823*1.25),IF(AE2823&lt;=200,134.5+((AE2823-100)*1.04*1.16),255.14+((AE2823-200)*1.02*1.12))))))</f>
        <v>29.932999999999996</v>
      </c>
      <c r="AH2823" s="11">
        <f>IF(Z2823=1,0,IF(Z2823=4,0,(AG2823*1.08)))</f>
        <v>32.327639999999995</v>
      </c>
      <c r="AI2823" s="9">
        <f>TRUNC(AF2823,2)</f>
        <v>23.94</v>
      </c>
      <c r="AJ2823" s="9">
        <f>TRUNC(AG2823,2)</f>
        <v>29.93</v>
      </c>
      <c r="AK2823" s="9">
        <f>TRUNC(AH2823,2)</f>
        <v>32.32</v>
      </c>
      <c r="AL2823" s="13">
        <v>44170</v>
      </c>
      <c r="AM2823" s="13">
        <v>44187</v>
      </c>
      <c r="AN2823" s="13" t="s">
        <v>6564</v>
      </c>
    </row>
    <row r="2824" spans="1:40" ht="57" customHeight="1" x14ac:dyDescent="0.25">
      <c r="A2824" s="1">
        <v>8699541092302</v>
      </c>
      <c r="B2824" s="1" t="s">
        <v>1718</v>
      </c>
      <c r="C2824" s="1" t="s">
        <v>1719</v>
      </c>
      <c r="D2824" s="2" t="s">
        <v>150</v>
      </c>
      <c r="E2824" s="3" t="s">
        <v>133</v>
      </c>
      <c r="F2824" s="3">
        <v>4</v>
      </c>
      <c r="G2824" s="2">
        <v>1</v>
      </c>
      <c r="H2824" s="3">
        <v>2</v>
      </c>
      <c r="I2824" s="3"/>
      <c r="J2824" s="3"/>
      <c r="K2824" s="3"/>
      <c r="L2824" s="4" t="s">
        <v>4495</v>
      </c>
      <c r="M2824" s="4" t="s">
        <v>308</v>
      </c>
      <c r="N2824" s="3" t="s">
        <v>5949</v>
      </c>
      <c r="O2824" s="3">
        <v>300</v>
      </c>
      <c r="P2824" s="3" t="s">
        <v>76</v>
      </c>
      <c r="Q2824" s="3">
        <v>10</v>
      </c>
      <c r="R2824" s="3" t="s">
        <v>48</v>
      </c>
      <c r="S2824" s="10" t="s">
        <v>18</v>
      </c>
      <c r="T2824" s="3" t="s">
        <v>129</v>
      </c>
      <c r="U2824" s="38">
        <v>2.2799999999999998</v>
      </c>
      <c r="V2824" s="38">
        <v>2.37</v>
      </c>
      <c r="W2824" s="38">
        <v>0</v>
      </c>
      <c r="X2824" s="11" t="s">
        <v>20</v>
      </c>
      <c r="Y2824" s="12"/>
      <c r="Z2824" s="1">
        <v>0</v>
      </c>
      <c r="AA2824" s="9">
        <v>8.99</v>
      </c>
      <c r="AB2824" s="9"/>
      <c r="AC2824" s="50"/>
      <c r="AD2824" s="50"/>
      <c r="AE2824" s="39">
        <v>8.99</v>
      </c>
      <c r="AF2824" s="11">
        <f>IF(Z2824=2,AE2824*1.08,IF(AE2824&lt;=10,(AE2824*1.09),IF(AE2824&lt;=50,(10*1.09)+((AE2824-10)*1.08),IF(AE2824&lt;=100,(10*1.09)+((50-10)*1.08)+((AE2824-50)*1.07),IF(AE2824&lt;=200,(10*1.09)+((50-10)*1.08)+((100-50)*1.07)+((AE2824-100)*1.04),(10*1.09)+((50-10)*1.08)+((100-50)*1.07)+((200-100)*1.04)+((AE2824-200)*1.02))))))</f>
        <v>9.799100000000001</v>
      </c>
      <c r="AG2824" s="11">
        <f>IF(Z2824=1,AF2824*1.08,IF(Z2824=4,AF2824*1.08,IF(Z2824=2,0,IF(AE2824&lt;=100,(AF2824*1.25),IF(AE2824&lt;=200,134.5+((AE2824-100)*1.04*1.16),255.14+((AE2824-200)*1.02*1.12))))))</f>
        <v>12.248875000000002</v>
      </c>
      <c r="AH2824" s="11">
        <f>IF(Z2824=1,0,IF(Z2824=4,0,(AG2824*1.08)))</f>
        <v>13.228785000000002</v>
      </c>
      <c r="AI2824" s="9">
        <f>TRUNC(AF2824,2)</f>
        <v>9.7899999999999991</v>
      </c>
      <c r="AJ2824" s="9">
        <f>TRUNC(AG2824,2)</f>
        <v>12.24</v>
      </c>
      <c r="AK2824" s="9">
        <f>TRUNC(AH2824,2)</f>
        <v>13.22</v>
      </c>
      <c r="AL2824" s="13">
        <v>44170</v>
      </c>
      <c r="AM2824" s="13">
        <v>44187</v>
      </c>
      <c r="AN2824" s="13" t="s">
        <v>6564</v>
      </c>
    </row>
    <row r="2825" spans="1:40" ht="57" customHeight="1" x14ac:dyDescent="0.25">
      <c r="A2825" s="1">
        <v>8699541095143</v>
      </c>
      <c r="B2825" s="1" t="s">
        <v>1718</v>
      </c>
      <c r="C2825" s="1" t="s">
        <v>1719</v>
      </c>
      <c r="D2825" s="2" t="s">
        <v>150</v>
      </c>
      <c r="E2825" s="3" t="s">
        <v>133</v>
      </c>
      <c r="F2825" s="3">
        <v>0</v>
      </c>
      <c r="G2825" s="2">
        <v>5</v>
      </c>
      <c r="H2825" s="3">
        <v>2</v>
      </c>
      <c r="I2825" s="3"/>
      <c r="J2825" s="3"/>
      <c r="K2825" s="3"/>
      <c r="L2825" s="4" t="s">
        <v>2675</v>
      </c>
      <c r="M2825" s="4" t="s">
        <v>308</v>
      </c>
      <c r="N2825" s="3" t="s">
        <v>5949</v>
      </c>
      <c r="O2825" s="3">
        <v>500</v>
      </c>
      <c r="P2825" s="3" t="s">
        <v>76</v>
      </c>
      <c r="Q2825" s="3">
        <v>14</v>
      </c>
      <c r="R2825" s="3" t="s">
        <v>48</v>
      </c>
      <c r="S2825" s="10" t="s">
        <v>18</v>
      </c>
      <c r="T2825" s="3" t="s">
        <v>129</v>
      </c>
      <c r="U2825" s="38">
        <v>5.32</v>
      </c>
      <c r="V2825" s="38">
        <v>5.85</v>
      </c>
      <c r="W2825" s="38">
        <v>4.68</v>
      </c>
      <c r="X2825" s="11" t="s">
        <v>20</v>
      </c>
      <c r="Y2825" s="12"/>
      <c r="Z2825" s="1">
        <v>0</v>
      </c>
      <c r="AA2825" s="9">
        <v>14.69</v>
      </c>
      <c r="AB2825" s="9"/>
      <c r="AC2825" s="50"/>
      <c r="AD2825" s="50"/>
      <c r="AE2825" s="39">
        <v>14.69</v>
      </c>
      <c r="AF2825" s="11">
        <f>IF(Z2825=2,AE2825*1.08,IF(AE2825&lt;=10,(AE2825*1.09),IF(AE2825&lt;=50,(10*1.09)+((AE2825-10)*1.08),IF(AE2825&lt;=100,(10*1.09)+((50-10)*1.08)+((AE2825-50)*1.07),IF(AE2825&lt;=200,(10*1.09)+((50-10)*1.08)+((100-50)*1.07)+((AE2825-100)*1.04),(10*1.09)+((50-10)*1.08)+((100-50)*1.07)+((200-100)*1.04)+((AE2825-200)*1.02))))))</f>
        <v>15.965199999999999</v>
      </c>
      <c r="AG2825" s="11">
        <f>IF(Z2825=1,AF2825*1.08,IF(Z2825=4,AF2825*1.08,IF(Z2825=2,0,IF(AE2825&lt;=100,(AF2825*1.25),IF(AE2825&lt;=200,134.5+((AE2825-100)*1.04*1.16),255.14+((AE2825-200)*1.02*1.12))))))</f>
        <v>19.956499999999998</v>
      </c>
      <c r="AH2825" s="11">
        <f>IF(Z2825=1,0,IF(Z2825=4,0,(AG2825*1.08)))</f>
        <v>21.55302</v>
      </c>
      <c r="AI2825" s="9">
        <f>TRUNC(AF2825,2)</f>
        <v>15.96</v>
      </c>
      <c r="AJ2825" s="9">
        <f>TRUNC(AG2825,2)</f>
        <v>19.95</v>
      </c>
      <c r="AK2825" s="9">
        <f>TRUNC(AH2825,2)</f>
        <v>21.55</v>
      </c>
      <c r="AL2825" s="13">
        <v>44170</v>
      </c>
      <c r="AM2825" s="13">
        <v>44187</v>
      </c>
      <c r="AN2825" s="13" t="s">
        <v>6564</v>
      </c>
    </row>
    <row r="2826" spans="1:40" ht="57" customHeight="1" x14ac:dyDescent="0.25">
      <c r="A2826" s="1">
        <v>8699541095150</v>
      </c>
      <c r="B2826" s="1" t="s">
        <v>1718</v>
      </c>
      <c r="C2826" s="1" t="s">
        <v>1719</v>
      </c>
      <c r="D2826" s="2" t="s">
        <v>150</v>
      </c>
      <c r="E2826" s="3" t="s">
        <v>133</v>
      </c>
      <c r="F2826" s="3">
        <v>0</v>
      </c>
      <c r="G2826" s="2">
        <v>5</v>
      </c>
      <c r="H2826" s="3">
        <v>1</v>
      </c>
      <c r="I2826" s="3"/>
      <c r="J2826" s="3"/>
      <c r="K2826" s="3"/>
      <c r="L2826" s="4" t="s">
        <v>2678</v>
      </c>
      <c r="M2826" s="4" t="s">
        <v>308</v>
      </c>
      <c r="N2826" s="3" t="s">
        <v>5949</v>
      </c>
      <c r="O2826" s="3">
        <v>600</v>
      </c>
      <c r="P2826" s="3" t="s">
        <v>76</v>
      </c>
      <c r="Q2826" s="3">
        <v>14</v>
      </c>
      <c r="R2826" s="3" t="s">
        <v>48</v>
      </c>
      <c r="S2826" s="10" t="s">
        <v>18</v>
      </c>
      <c r="T2826" s="10" t="s">
        <v>129</v>
      </c>
      <c r="U2826" s="38">
        <v>6.38</v>
      </c>
      <c r="V2826" s="38">
        <v>7.02</v>
      </c>
      <c r="W2826" s="38">
        <v>5.61</v>
      </c>
      <c r="X2826" s="11" t="s">
        <v>20</v>
      </c>
      <c r="Y2826" s="12"/>
      <c r="Z2826" s="1">
        <v>0</v>
      </c>
      <c r="AA2826" s="9">
        <v>19.399999999999999</v>
      </c>
      <c r="AB2826" s="9"/>
      <c r="AC2826" s="50"/>
      <c r="AD2826" s="50"/>
      <c r="AE2826" s="39">
        <v>19.399999999999999</v>
      </c>
      <c r="AF2826" s="11">
        <f>IF(Z2826=2,AE2826*1.08,IF(AE2826&lt;=10,(AE2826*1.09),IF(AE2826&lt;=50,(10*1.09)+((AE2826-10)*1.08),IF(AE2826&lt;=100,(10*1.09)+((50-10)*1.08)+((AE2826-50)*1.07),IF(AE2826&lt;=200,(10*1.09)+((50-10)*1.08)+((100-50)*1.07)+((AE2826-100)*1.04),(10*1.09)+((50-10)*1.08)+((100-50)*1.07)+((200-100)*1.04)+((AE2826-200)*1.02))))))</f>
        <v>21.052</v>
      </c>
      <c r="AG2826" s="11">
        <f>IF(Z2826=1,AF2826*1.08,IF(Z2826=4,AF2826*1.08,IF(Z2826=2,0,IF(AE2826&lt;=100,(AF2826*1.25),IF(AE2826&lt;=200,134.5+((AE2826-100)*1.04*1.16),255.14+((AE2826-200)*1.02*1.12))))))</f>
        <v>26.314999999999998</v>
      </c>
      <c r="AH2826" s="11">
        <f>IF(Z2826=1,0,IF(Z2826=4,0,(AG2826*1.08)))</f>
        <v>28.420199999999998</v>
      </c>
      <c r="AI2826" s="9">
        <f>TRUNC(AF2826,2)</f>
        <v>21.05</v>
      </c>
      <c r="AJ2826" s="9">
        <f>TRUNC(AG2826,2)</f>
        <v>26.31</v>
      </c>
      <c r="AK2826" s="9">
        <f>TRUNC(AH2826,2)</f>
        <v>28.42</v>
      </c>
      <c r="AL2826" s="13">
        <v>44170</v>
      </c>
      <c r="AM2826" s="13">
        <v>44187</v>
      </c>
      <c r="AN2826" s="13" t="s">
        <v>6564</v>
      </c>
    </row>
    <row r="2827" spans="1:40" ht="57" customHeight="1" x14ac:dyDescent="0.25">
      <c r="A2827" s="1">
        <v>8699578090883</v>
      </c>
      <c r="B2827" s="1" t="s">
        <v>1718</v>
      </c>
      <c r="C2827" s="1" t="s">
        <v>1719</v>
      </c>
      <c r="D2827" s="2" t="s">
        <v>150</v>
      </c>
      <c r="E2827" s="3" t="s">
        <v>133</v>
      </c>
      <c r="F2827" s="3">
        <v>0</v>
      </c>
      <c r="G2827" s="2">
        <v>1</v>
      </c>
      <c r="H2827" s="3">
        <v>1</v>
      </c>
      <c r="I2827" s="3"/>
      <c r="J2827" s="3"/>
      <c r="K2827" s="3"/>
      <c r="L2827" s="4" t="s">
        <v>4934</v>
      </c>
      <c r="M2827" s="4" t="s">
        <v>308</v>
      </c>
      <c r="N2827" s="3" t="s">
        <v>5954</v>
      </c>
      <c r="O2827" s="3">
        <v>400</v>
      </c>
      <c r="P2827" s="3" t="s">
        <v>76</v>
      </c>
      <c r="Q2827" s="3">
        <v>14</v>
      </c>
      <c r="R2827" s="3" t="s">
        <v>48</v>
      </c>
      <c r="S2827" s="10" t="s">
        <v>18</v>
      </c>
      <c r="T2827" s="10" t="s">
        <v>129</v>
      </c>
      <c r="U2827" s="38">
        <v>4.25</v>
      </c>
      <c r="V2827" s="38">
        <v>4.57</v>
      </c>
      <c r="W2827" s="38">
        <v>3.65</v>
      </c>
      <c r="X2827" s="11" t="s">
        <v>153</v>
      </c>
      <c r="Y2827" s="12"/>
      <c r="Z2827" s="1">
        <v>0</v>
      </c>
      <c r="AA2827" s="9">
        <v>13.86</v>
      </c>
      <c r="AB2827" s="9"/>
      <c r="AC2827" s="50"/>
      <c r="AD2827" s="50"/>
      <c r="AE2827" s="39">
        <v>13.86</v>
      </c>
      <c r="AF2827" s="11">
        <f>IF(Z2827=2,AE2827*1.08,IF(AE2827&lt;=10,(AE2827*1.09),IF(AE2827&lt;=50,(10*1.09)+((AE2827-10)*1.08),IF(AE2827&lt;=100,(10*1.09)+((50-10)*1.08)+((AE2827-50)*1.07),IF(AE2827&lt;=200,(10*1.09)+((50-10)*1.08)+((100-50)*1.07)+((AE2827-100)*1.04),(10*1.09)+((50-10)*1.08)+((100-50)*1.07)+((200-100)*1.04)+((AE2827-200)*1.02))))))</f>
        <v>15.0688</v>
      </c>
      <c r="AG2827" s="11">
        <f>IF(Z2827=1,AF2827*1.08,IF(Z2827=4,AF2827*1.08,IF(Z2827=2,0,IF(AE2827&lt;=100,(AF2827*1.25),IF(AE2827&lt;=200,134.5+((AE2827-100)*1.04*1.16),255.14+((AE2827-200)*1.02*1.12))))))</f>
        <v>18.835999999999999</v>
      </c>
      <c r="AH2827" s="11">
        <f>IF(Z2827=1,0,IF(Z2827=4,0,(AG2827*1.08)))</f>
        <v>20.342880000000001</v>
      </c>
      <c r="AI2827" s="9">
        <f>TRUNC(AF2827,2)</f>
        <v>15.06</v>
      </c>
      <c r="AJ2827" s="9">
        <f>TRUNC(AG2827,2)</f>
        <v>18.829999999999998</v>
      </c>
      <c r="AK2827" s="9">
        <f>TRUNC(AH2827,2)</f>
        <v>20.34</v>
      </c>
      <c r="AL2827" s="13">
        <v>44170</v>
      </c>
      <c r="AM2827" s="13">
        <v>44187</v>
      </c>
      <c r="AN2827" s="13" t="s">
        <v>6564</v>
      </c>
    </row>
    <row r="2828" spans="1:40" ht="57" customHeight="1" x14ac:dyDescent="0.25">
      <c r="A2828" s="1">
        <v>8697473090618</v>
      </c>
      <c r="B2828" s="1" t="s">
        <v>1718</v>
      </c>
      <c r="C2828" s="1" t="s">
        <v>1719</v>
      </c>
      <c r="D2828" s="2" t="s">
        <v>150</v>
      </c>
      <c r="E2828" s="3" t="s">
        <v>133</v>
      </c>
      <c r="F2828" s="3">
        <v>4</v>
      </c>
      <c r="G2828" s="2">
        <v>1</v>
      </c>
      <c r="H2828" s="3">
        <v>2</v>
      </c>
      <c r="I2828" s="3"/>
      <c r="J2828" s="3"/>
      <c r="K2828" s="3"/>
      <c r="L2828" s="4" t="s">
        <v>1522</v>
      </c>
      <c r="M2828" s="4" t="s">
        <v>308</v>
      </c>
      <c r="N2828" s="3" t="s">
        <v>6069</v>
      </c>
      <c r="O2828" s="3">
        <v>200</v>
      </c>
      <c r="P2828" s="3" t="s">
        <v>76</v>
      </c>
      <c r="Q2828" s="3">
        <v>10</v>
      </c>
      <c r="R2828" s="3" t="s">
        <v>48</v>
      </c>
      <c r="S2828" s="10" t="s">
        <v>18</v>
      </c>
      <c r="T2828" s="3" t="s">
        <v>129</v>
      </c>
      <c r="U2828" s="38">
        <v>1.52</v>
      </c>
      <c r="V2828" s="38">
        <v>1.9</v>
      </c>
      <c r="W2828" s="38">
        <v>0</v>
      </c>
      <c r="X2828" s="11" t="s">
        <v>20</v>
      </c>
      <c r="Y2828" s="12"/>
      <c r="Z2828" s="1">
        <v>0</v>
      </c>
      <c r="AA2828" s="9">
        <v>7.24</v>
      </c>
      <c r="AB2828" s="9"/>
      <c r="AC2828" s="50"/>
      <c r="AD2828" s="50"/>
      <c r="AE2828" s="39">
        <v>7.24</v>
      </c>
      <c r="AF2828" s="11">
        <f>IF(Z2828=2,AE2828*1.08,IF(AE2828&lt;=10,(AE2828*1.09),IF(AE2828&lt;=50,(10*1.09)+((AE2828-10)*1.08),IF(AE2828&lt;=100,(10*1.09)+((50-10)*1.08)+((AE2828-50)*1.07),IF(AE2828&lt;=200,(10*1.09)+((50-10)*1.08)+((100-50)*1.07)+((AE2828-100)*1.04),(10*1.09)+((50-10)*1.08)+((100-50)*1.07)+((200-100)*1.04)+((AE2828-200)*1.02))))))</f>
        <v>7.8916000000000004</v>
      </c>
      <c r="AG2828" s="11">
        <f>IF(Z2828=1,AF2828*1.08,IF(Z2828=4,AF2828*1.08,IF(Z2828=2,0,IF(AE2828&lt;=100,(AF2828*1.25),IF(AE2828&lt;=200,134.5+((AE2828-100)*1.04*1.16),255.14+((AE2828-200)*1.02*1.12))))))</f>
        <v>9.8644999999999996</v>
      </c>
      <c r="AH2828" s="11">
        <f>IF(Z2828=1,0,IF(Z2828=4,0,(AG2828*1.08)))</f>
        <v>10.65366</v>
      </c>
      <c r="AI2828" s="9">
        <f>TRUNC(AF2828,2)</f>
        <v>7.89</v>
      </c>
      <c r="AJ2828" s="9">
        <f>TRUNC(AG2828,2)</f>
        <v>9.86</v>
      </c>
      <c r="AK2828" s="9">
        <f>TRUNC(AH2828,2)</f>
        <v>10.65</v>
      </c>
      <c r="AL2828" s="13">
        <v>44170</v>
      </c>
      <c r="AM2828" s="13">
        <v>44187</v>
      </c>
      <c r="AN2828" s="13" t="s">
        <v>6564</v>
      </c>
    </row>
    <row r="2829" spans="1:40" ht="57" customHeight="1" x14ac:dyDescent="0.25">
      <c r="A2829" s="1">
        <v>8697473090663</v>
      </c>
      <c r="B2829" s="1" t="s">
        <v>1718</v>
      </c>
      <c r="C2829" s="1" t="s">
        <v>1719</v>
      </c>
      <c r="D2829" s="2" t="s">
        <v>150</v>
      </c>
      <c r="E2829" s="3" t="s">
        <v>133</v>
      </c>
      <c r="F2829" s="3">
        <v>4</v>
      </c>
      <c r="G2829" s="2">
        <v>1</v>
      </c>
      <c r="H2829" s="3">
        <v>2</v>
      </c>
      <c r="I2829" s="3"/>
      <c r="J2829" s="3"/>
      <c r="K2829" s="3"/>
      <c r="L2829" s="4" t="s">
        <v>1524</v>
      </c>
      <c r="M2829" s="4" t="s">
        <v>308</v>
      </c>
      <c r="N2829" s="3" t="s">
        <v>6069</v>
      </c>
      <c r="O2829" s="3">
        <v>300</v>
      </c>
      <c r="P2829" s="3" t="s">
        <v>76</v>
      </c>
      <c r="Q2829" s="3">
        <v>10</v>
      </c>
      <c r="R2829" s="3" t="s">
        <v>48</v>
      </c>
      <c r="S2829" s="10" t="s">
        <v>18</v>
      </c>
      <c r="T2829" s="3" t="s">
        <v>129</v>
      </c>
      <c r="U2829" s="38">
        <v>2.2799999999999998</v>
      </c>
      <c r="V2829" s="38">
        <v>2.31</v>
      </c>
      <c r="W2829" s="38">
        <v>0</v>
      </c>
      <c r="X2829" s="11" t="s">
        <v>20</v>
      </c>
      <c r="Y2829" s="12"/>
      <c r="Z2829" s="1">
        <v>0</v>
      </c>
      <c r="AA2829" s="9">
        <v>8.74</v>
      </c>
      <c r="AB2829" s="9"/>
      <c r="AC2829" s="50"/>
      <c r="AD2829" s="50"/>
      <c r="AE2829" s="39">
        <v>8.74</v>
      </c>
      <c r="AF2829" s="11">
        <f>IF(Z2829=2,AE2829*1.08,IF(AE2829&lt;=10,(AE2829*1.09),IF(AE2829&lt;=50,(10*1.09)+((AE2829-10)*1.08),IF(AE2829&lt;=100,(10*1.09)+((50-10)*1.08)+((AE2829-50)*1.07),IF(AE2829&lt;=200,(10*1.09)+((50-10)*1.08)+((100-50)*1.07)+((AE2829-100)*1.04),(10*1.09)+((50-10)*1.08)+((100-50)*1.07)+((200-100)*1.04)+((AE2829-200)*1.02))))))</f>
        <v>9.5266000000000002</v>
      </c>
      <c r="AG2829" s="11">
        <f>IF(Z2829=1,AF2829*1.08,IF(Z2829=4,AF2829*1.08,IF(Z2829=2,0,IF(AE2829&lt;=100,(AF2829*1.25),IF(AE2829&lt;=200,134.5+((AE2829-100)*1.04*1.16),255.14+((AE2829-200)*1.02*1.12))))))</f>
        <v>11.908250000000001</v>
      </c>
      <c r="AH2829" s="11">
        <f>IF(Z2829=1,0,IF(Z2829=4,0,(AG2829*1.08)))</f>
        <v>12.860910000000002</v>
      </c>
      <c r="AI2829" s="9">
        <f>TRUNC(AF2829,2)</f>
        <v>9.52</v>
      </c>
      <c r="AJ2829" s="9">
        <f>TRUNC(AG2829,2)</f>
        <v>11.9</v>
      </c>
      <c r="AK2829" s="9">
        <f>TRUNC(AH2829,2)</f>
        <v>12.86</v>
      </c>
      <c r="AL2829" s="13">
        <v>44170</v>
      </c>
      <c r="AM2829" s="13">
        <v>44187</v>
      </c>
      <c r="AN2829" s="13" t="s">
        <v>6564</v>
      </c>
    </row>
    <row r="2830" spans="1:40" ht="57" customHeight="1" x14ac:dyDescent="0.25">
      <c r="A2830" s="1">
        <v>8697473090656</v>
      </c>
      <c r="B2830" s="1" t="s">
        <v>1718</v>
      </c>
      <c r="C2830" s="1" t="s">
        <v>1719</v>
      </c>
      <c r="D2830" s="2" t="s">
        <v>150</v>
      </c>
      <c r="E2830" s="3" t="s">
        <v>133</v>
      </c>
      <c r="F2830" s="3">
        <v>0</v>
      </c>
      <c r="G2830" s="2">
        <v>1</v>
      </c>
      <c r="H2830" s="3">
        <v>1</v>
      </c>
      <c r="I2830" s="3"/>
      <c r="J2830" s="3"/>
      <c r="K2830" s="3"/>
      <c r="L2830" s="4" t="s">
        <v>1523</v>
      </c>
      <c r="M2830" s="4" t="s">
        <v>308</v>
      </c>
      <c r="N2830" s="3" t="s">
        <v>6069</v>
      </c>
      <c r="O2830" s="3">
        <v>300</v>
      </c>
      <c r="P2830" s="3" t="s">
        <v>76</v>
      </c>
      <c r="Q2830" s="3">
        <v>20</v>
      </c>
      <c r="R2830" s="3" t="s">
        <v>48</v>
      </c>
      <c r="S2830" s="10" t="s">
        <v>18</v>
      </c>
      <c r="T2830" s="3" t="s">
        <v>129</v>
      </c>
      <c r="U2830" s="38">
        <v>4.5599999999999996</v>
      </c>
      <c r="V2830" s="38">
        <v>4.9000000000000004</v>
      </c>
      <c r="W2830" s="38">
        <v>3.92</v>
      </c>
      <c r="X2830" s="3" t="s">
        <v>153</v>
      </c>
      <c r="Y2830" s="12"/>
      <c r="Z2830" s="1">
        <v>0</v>
      </c>
      <c r="AA2830" s="9">
        <v>14.89</v>
      </c>
      <c r="AB2830" s="9"/>
      <c r="AC2830" s="50"/>
      <c r="AD2830" s="50"/>
      <c r="AE2830" s="39">
        <v>14.89</v>
      </c>
      <c r="AF2830" s="11">
        <f>IF(Z2830=2,AE2830*1.08,IF(AE2830&lt;=10,(AE2830*1.09),IF(AE2830&lt;=50,(10*1.09)+((AE2830-10)*1.08),IF(AE2830&lt;=100,(10*1.09)+((50-10)*1.08)+((AE2830-50)*1.07),IF(AE2830&lt;=200,(10*1.09)+((50-10)*1.08)+((100-50)*1.07)+((AE2830-100)*1.04),(10*1.09)+((50-10)*1.08)+((100-50)*1.07)+((200-100)*1.04)+((AE2830-200)*1.02))))))</f>
        <v>16.1812</v>
      </c>
      <c r="AG2830" s="11">
        <f>IF(Z2830=1,AF2830*1.08,IF(Z2830=4,AF2830*1.08,IF(Z2830=2,0,IF(AE2830&lt;=100,(AF2830*1.25),IF(AE2830&lt;=200,134.5+((AE2830-100)*1.04*1.16),255.14+((AE2830-200)*1.02*1.12))))))</f>
        <v>20.226500000000001</v>
      </c>
      <c r="AH2830" s="11">
        <f>IF(Z2830=1,0,IF(Z2830=4,0,(AG2830*1.08)))</f>
        <v>21.844620000000003</v>
      </c>
      <c r="AI2830" s="9">
        <f>TRUNC(AF2830,2)</f>
        <v>16.18</v>
      </c>
      <c r="AJ2830" s="9">
        <f>TRUNC(AG2830,2)</f>
        <v>20.22</v>
      </c>
      <c r="AK2830" s="9">
        <f>TRUNC(AH2830,2)</f>
        <v>21.84</v>
      </c>
      <c r="AL2830" s="13">
        <v>44170</v>
      </c>
      <c r="AM2830" s="13">
        <v>44187</v>
      </c>
      <c r="AN2830" s="13" t="s">
        <v>6564</v>
      </c>
    </row>
    <row r="2831" spans="1:40" ht="57" customHeight="1" x14ac:dyDescent="0.25">
      <c r="A2831" s="1">
        <v>8697473091134</v>
      </c>
      <c r="B2831" s="1" t="s">
        <v>1718</v>
      </c>
      <c r="C2831" s="1" t="s">
        <v>1719</v>
      </c>
      <c r="D2831" s="2" t="s">
        <v>150</v>
      </c>
      <c r="E2831" s="3" t="s">
        <v>133</v>
      </c>
      <c r="F2831" s="3">
        <v>0</v>
      </c>
      <c r="G2831" s="2">
        <v>1</v>
      </c>
      <c r="H2831" s="3">
        <v>1</v>
      </c>
      <c r="I2831" s="3"/>
      <c r="J2831" s="3"/>
      <c r="K2831" s="3"/>
      <c r="L2831" s="4" t="s">
        <v>1525</v>
      </c>
      <c r="M2831" s="4" t="s">
        <v>308</v>
      </c>
      <c r="N2831" s="3" t="s">
        <v>6069</v>
      </c>
      <c r="O2831" s="3">
        <v>400</v>
      </c>
      <c r="P2831" s="3" t="s">
        <v>76</v>
      </c>
      <c r="Q2831" s="3">
        <v>28</v>
      </c>
      <c r="R2831" s="3" t="s">
        <v>48</v>
      </c>
      <c r="S2831" s="10" t="s">
        <v>18</v>
      </c>
      <c r="T2831" s="3" t="s">
        <v>129</v>
      </c>
      <c r="U2831" s="38">
        <v>8.51</v>
      </c>
      <c r="V2831" s="38">
        <v>10.34</v>
      </c>
      <c r="W2831" s="38">
        <v>8.27</v>
      </c>
      <c r="X2831" s="3" t="s">
        <v>129</v>
      </c>
      <c r="Y2831" s="12"/>
      <c r="Z2831" s="1">
        <v>0</v>
      </c>
      <c r="AA2831" s="9">
        <v>31.51</v>
      </c>
      <c r="AB2831" s="9"/>
      <c r="AC2831" s="50"/>
      <c r="AD2831" s="50"/>
      <c r="AE2831" s="39">
        <v>31.51</v>
      </c>
      <c r="AF2831" s="11">
        <f>IF(Z2831=2,AE2831*1.08,IF(AE2831&lt;=10,(AE2831*1.09),IF(AE2831&lt;=50,(10*1.09)+((AE2831-10)*1.08),IF(AE2831&lt;=100,(10*1.09)+((50-10)*1.08)+((AE2831-50)*1.07),IF(AE2831&lt;=200,(10*1.09)+((50-10)*1.08)+((100-50)*1.07)+((AE2831-100)*1.04),(10*1.09)+((50-10)*1.08)+((100-50)*1.07)+((200-100)*1.04)+((AE2831-200)*1.02))))))</f>
        <v>34.130800000000001</v>
      </c>
      <c r="AG2831" s="11">
        <f>IF(Z2831=1,AF2831*1.08,IF(Z2831=4,AF2831*1.08,IF(Z2831=2,0,IF(AE2831&lt;=100,(AF2831*1.25),IF(AE2831&lt;=200,134.5+((AE2831-100)*1.04*1.16),255.14+((AE2831-200)*1.02*1.12))))))</f>
        <v>42.663499999999999</v>
      </c>
      <c r="AH2831" s="11">
        <f>IF(Z2831=1,0,IF(Z2831=4,0,(AG2831*1.08)))</f>
        <v>46.07658</v>
      </c>
      <c r="AI2831" s="9">
        <f>TRUNC(AF2831,2)</f>
        <v>34.130000000000003</v>
      </c>
      <c r="AJ2831" s="9">
        <f>TRUNC(AG2831,2)</f>
        <v>42.66</v>
      </c>
      <c r="AK2831" s="9">
        <f>TRUNC(AH2831,2)</f>
        <v>46.07</v>
      </c>
      <c r="AL2831" s="13">
        <v>44170</v>
      </c>
      <c r="AM2831" s="13">
        <v>44187</v>
      </c>
      <c r="AN2831" s="13" t="s">
        <v>6564</v>
      </c>
    </row>
    <row r="2832" spans="1:40" ht="57" customHeight="1" x14ac:dyDescent="0.25">
      <c r="A2832" s="1">
        <v>8699540090606</v>
      </c>
      <c r="B2832" s="1" t="s">
        <v>1718</v>
      </c>
      <c r="C2832" s="1" t="s">
        <v>1719</v>
      </c>
      <c r="D2832" s="2" t="s">
        <v>150</v>
      </c>
      <c r="E2832" s="3" t="s">
        <v>133</v>
      </c>
      <c r="F2832" s="3">
        <v>4</v>
      </c>
      <c r="G2832" s="2">
        <v>1</v>
      </c>
      <c r="H2832" s="3">
        <v>2</v>
      </c>
      <c r="I2832" s="3"/>
      <c r="J2832" s="3"/>
      <c r="K2832" s="3"/>
      <c r="L2832" s="4" t="s">
        <v>1223</v>
      </c>
      <c r="M2832" s="4" t="s">
        <v>308</v>
      </c>
      <c r="N2832" s="3" t="s">
        <v>5927</v>
      </c>
      <c r="O2832" s="3">
        <v>200</v>
      </c>
      <c r="P2832" s="3" t="s">
        <v>76</v>
      </c>
      <c r="Q2832" s="3">
        <v>20</v>
      </c>
      <c r="R2832" s="3" t="s">
        <v>48</v>
      </c>
      <c r="S2832" s="10" t="s">
        <v>18</v>
      </c>
      <c r="T2832" s="3" t="s">
        <v>129</v>
      </c>
      <c r="U2832" s="38">
        <v>3.04</v>
      </c>
      <c r="V2832" s="38">
        <v>3.46</v>
      </c>
      <c r="W2832" s="38">
        <v>0</v>
      </c>
      <c r="X2832" s="11" t="s">
        <v>20</v>
      </c>
      <c r="Y2832" s="12"/>
      <c r="Z2832" s="1">
        <v>0</v>
      </c>
      <c r="AA2832" s="9">
        <v>13.17</v>
      </c>
      <c r="AB2832" s="9"/>
      <c r="AC2832" s="50"/>
      <c r="AD2832" s="50"/>
      <c r="AE2832" s="39">
        <v>13.17</v>
      </c>
      <c r="AF2832" s="11">
        <f>IF(Z2832=2,AE2832*1.08,IF(AE2832&lt;=10,(AE2832*1.09),IF(AE2832&lt;=50,(10*1.09)+((AE2832-10)*1.08),IF(AE2832&lt;=100,(10*1.09)+((50-10)*1.08)+((AE2832-50)*1.07),IF(AE2832&lt;=200,(10*1.09)+((50-10)*1.08)+((100-50)*1.07)+((AE2832-100)*1.04),(10*1.09)+((50-10)*1.08)+((100-50)*1.07)+((200-100)*1.04)+((AE2832-200)*1.02))))))</f>
        <v>14.323600000000001</v>
      </c>
      <c r="AG2832" s="11">
        <f>IF(Z2832=1,AF2832*1.08,IF(Z2832=4,AF2832*1.08,IF(Z2832=2,0,IF(AE2832&lt;=100,(AF2832*1.25),IF(AE2832&lt;=200,134.5+((AE2832-100)*1.04*1.16),255.14+((AE2832-200)*1.02*1.12))))))</f>
        <v>17.904500000000002</v>
      </c>
      <c r="AH2832" s="11">
        <f>IF(Z2832=1,0,IF(Z2832=4,0,(AG2832*1.08)))</f>
        <v>19.336860000000005</v>
      </c>
      <c r="AI2832" s="9">
        <f>TRUNC(AF2832,2)</f>
        <v>14.32</v>
      </c>
      <c r="AJ2832" s="9">
        <f>TRUNC(AG2832,2)</f>
        <v>17.899999999999999</v>
      </c>
      <c r="AK2832" s="9">
        <f>TRUNC(AH2832,2)</f>
        <v>19.329999999999998</v>
      </c>
      <c r="AL2832" s="13">
        <v>44170</v>
      </c>
      <c r="AM2832" s="13">
        <v>44187</v>
      </c>
      <c r="AN2832" s="13" t="s">
        <v>6564</v>
      </c>
    </row>
    <row r="2833" spans="1:40" ht="57" customHeight="1" x14ac:dyDescent="0.25">
      <c r="A2833" s="1">
        <v>8699540090668</v>
      </c>
      <c r="B2833" s="1" t="s">
        <v>1718</v>
      </c>
      <c r="C2833" s="1" t="s">
        <v>1719</v>
      </c>
      <c r="D2833" s="2" t="s">
        <v>150</v>
      </c>
      <c r="E2833" s="3" t="s">
        <v>133</v>
      </c>
      <c r="F2833" s="3">
        <v>4</v>
      </c>
      <c r="G2833" s="2">
        <v>1</v>
      </c>
      <c r="H2833" s="3">
        <v>2</v>
      </c>
      <c r="I2833" s="3"/>
      <c r="J2833" s="3"/>
      <c r="K2833" s="3"/>
      <c r="L2833" s="4" t="s">
        <v>1225</v>
      </c>
      <c r="M2833" s="4" t="s">
        <v>308</v>
      </c>
      <c r="N2833" s="3" t="s">
        <v>5927</v>
      </c>
      <c r="O2833" s="3">
        <v>300</v>
      </c>
      <c r="P2833" s="3" t="s">
        <v>76</v>
      </c>
      <c r="Q2833" s="3">
        <v>10</v>
      </c>
      <c r="R2833" s="3" t="s">
        <v>48</v>
      </c>
      <c r="S2833" s="10" t="s">
        <v>18</v>
      </c>
      <c r="T2833" s="3" t="s">
        <v>129</v>
      </c>
      <c r="U2833" s="38">
        <v>2.2799999999999998</v>
      </c>
      <c r="V2833" s="38">
        <v>2.5099999999999998</v>
      </c>
      <c r="W2833" s="38">
        <v>0</v>
      </c>
      <c r="X2833" s="11" t="s">
        <v>20</v>
      </c>
      <c r="Y2833" s="12"/>
      <c r="Z2833" s="1">
        <v>0</v>
      </c>
      <c r="AA2833" s="9">
        <v>9.57</v>
      </c>
      <c r="AB2833" s="9"/>
      <c r="AC2833" s="50"/>
      <c r="AD2833" s="50"/>
      <c r="AE2833" s="39">
        <v>9.57</v>
      </c>
      <c r="AF2833" s="11">
        <f>IF(Z2833=2,AE2833*1.08,IF(AE2833&lt;=10,(AE2833*1.09),IF(AE2833&lt;=50,(10*1.09)+((AE2833-10)*1.08),IF(AE2833&lt;=100,(10*1.09)+((50-10)*1.08)+((AE2833-50)*1.07),IF(AE2833&lt;=200,(10*1.09)+((50-10)*1.08)+((100-50)*1.07)+((AE2833-100)*1.04),(10*1.09)+((50-10)*1.08)+((100-50)*1.07)+((200-100)*1.04)+((AE2833-200)*1.02))))))</f>
        <v>10.4313</v>
      </c>
      <c r="AG2833" s="11">
        <f>IF(Z2833=1,AF2833*1.08,IF(Z2833=4,AF2833*1.08,IF(Z2833=2,0,IF(AE2833&lt;=100,(AF2833*1.25),IF(AE2833&lt;=200,134.5+((AE2833-100)*1.04*1.16),255.14+((AE2833-200)*1.02*1.12))))))</f>
        <v>13.039125</v>
      </c>
      <c r="AH2833" s="11">
        <f>IF(Z2833=1,0,IF(Z2833=4,0,(AG2833*1.08)))</f>
        <v>14.082255000000002</v>
      </c>
      <c r="AI2833" s="9">
        <f>TRUNC(AF2833,2)</f>
        <v>10.43</v>
      </c>
      <c r="AJ2833" s="9">
        <f>TRUNC(AG2833,2)</f>
        <v>13.03</v>
      </c>
      <c r="AK2833" s="9">
        <f>TRUNC(AH2833,2)</f>
        <v>14.08</v>
      </c>
      <c r="AL2833" s="13">
        <v>44170</v>
      </c>
      <c r="AM2833" s="13">
        <v>44187</v>
      </c>
      <c r="AN2833" s="13" t="s">
        <v>6564</v>
      </c>
    </row>
    <row r="2834" spans="1:40" ht="57" customHeight="1" x14ac:dyDescent="0.25">
      <c r="A2834" s="1">
        <v>8699540090651</v>
      </c>
      <c r="B2834" s="1" t="s">
        <v>1718</v>
      </c>
      <c r="C2834" s="1" t="s">
        <v>1719</v>
      </c>
      <c r="D2834" s="2" t="s">
        <v>150</v>
      </c>
      <c r="E2834" s="3" t="s">
        <v>133</v>
      </c>
      <c r="F2834" s="3">
        <v>0</v>
      </c>
      <c r="G2834" s="2">
        <v>1</v>
      </c>
      <c r="H2834" s="3">
        <v>1</v>
      </c>
      <c r="I2834" s="3"/>
      <c r="J2834" s="3"/>
      <c r="K2834" s="3"/>
      <c r="L2834" s="4" t="s">
        <v>1224</v>
      </c>
      <c r="M2834" s="4" t="s">
        <v>308</v>
      </c>
      <c r="N2834" s="3" t="s">
        <v>5927</v>
      </c>
      <c r="O2834" s="3">
        <v>300</v>
      </c>
      <c r="P2834" s="3" t="s">
        <v>76</v>
      </c>
      <c r="Q2834" s="3">
        <v>20</v>
      </c>
      <c r="R2834" s="3" t="s">
        <v>48</v>
      </c>
      <c r="S2834" s="10" t="s">
        <v>18</v>
      </c>
      <c r="T2834" s="3" t="s">
        <v>129</v>
      </c>
      <c r="U2834" s="38">
        <v>4.5599999999999996</v>
      </c>
      <c r="V2834" s="38">
        <v>4.9000000000000004</v>
      </c>
      <c r="W2834" s="38">
        <v>3.92</v>
      </c>
      <c r="X2834" s="3" t="s">
        <v>153</v>
      </c>
      <c r="Y2834" s="12"/>
      <c r="Z2834" s="1">
        <v>0</v>
      </c>
      <c r="AA2834" s="9">
        <v>14.89</v>
      </c>
      <c r="AB2834" s="9"/>
      <c r="AC2834" s="50"/>
      <c r="AD2834" s="50"/>
      <c r="AE2834" s="39">
        <v>14.89</v>
      </c>
      <c r="AF2834" s="11">
        <f>IF(Z2834=2,AE2834*1.08,IF(AE2834&lt;=10,(AE2834*1.09),IF(AE2834&lt;=50,(10*1.09)+((AE2834-10)*1.08),IF(AE2834&lt;=100,(10*1.09)+((50-10)*1.08)+((AE2834-50)*1.07),IF(AE2834&lt;=200,(10*1.09)+((50-10)*1.08)+((100-50)*1.07)+((AE2834-100)*1.04),(10*1.09)+((50-10)*1.08)+((100-50)*1.07)+((200-100)*1.04)+((AE2834-200)*1.02))))))</f>
        <v>16.1812</v>
      </c>
      <c r="AG2834" s="11">
        <f>IF(Z2834=1,AF2834*1.08,IF(Z2834=4,AF2834*1.08,IF(Z2834=2,0,IF(AE2834&lt;=100,(AF2834*1.25),IF(AE2834&lt;=200,134.5+((AE2834-100)*1.04*1.16),255.14+((AE2834-200)*1.02*1.12))))))</f>
        <v>20.226500000000001</v>
      </c>
      <c r="AH2834" s="11">
        <f>IF(Z2834=1,0,IF(Z2834=4,0,(AG2834*1.08)))</f>
        <v>21.844620000000003</v>
      </c>
      <c r="AI2834" s="9">
        <f>TRUNC(AF2834,2)</f>
        <v>16.18</v>
      </c>
      <c r="AJ2834" s="9">
        <f>TRUNC(AG2834,2)</f>
        <v>20.22</v>
      </c>
      <c r="AK2834" s="9">
        <f>TRUNC(AH2834,2)</f>
        <v>21.84</v>
      </c>
      <c r="AL2834" s="13">
        <v>44170</v>
      </c>
      <c r="AM2834" s="13">
        <v>44187</v>
      </c>
      <c r="AN2834" s="13" t="s">
        <v>6564</v>
      </c>
    </row>
    <row r="2835" spans="1:40" ht="57" customHeight="1" x14ac:dyDescent="0.25">
      <c r="A2835" s="1">
        <v>8699540091139</v>
      </c>
      <c r="B2835" s="1" t="s">
        <v>1718</v>
      </c>
      <c r="C2835" s="1" t="s">
        <v>1719</v>
      </c>
      <c r="D2835" s="2" t="s">
        <v>150</v>
      </c>
      <c r="E2835" s="3" t="s">
        <v>133</v>
      </c>
      <c r="F2835" s="3">
        <v>0</v>
      </c>
      <c r="G2835" s="2">
        <v>1</v>
      </c>
      <c r="H2835" s="3">
        <v>1</v>
      </c>
      <c r="I2835" s="3"/>
      <c r="J2835" s="3"/>
      <c r="K2835" s="3"/>
      <c r="L2835" s="4" t="s">
        <v>1226</v>
      </c>
      <c r="M2835" s="4" t="s">
        <v>308</v>
      </c>
      <c r="N2835" s="3" t="s">
        <v>5927</v>
      </c>
      <c r="O2835" s="3">
        <v>400</v>
      </c>
      <c r="P2835" s="3" t="s">
        <v>76</v>
      </c>
      <c r="Q2835" s="3">
        <v>28</v>
      </c>
      <c r="R2835" s="3" t="s">
        <v>48</v>
      </c>
      <c r="S2835" s="10" t="s">
        <v>18</v>
      </c>
      <c r="T2835" s="3" t="s">
        <v>129</v>
      </c>
      <c r="U2835" s="38">
        <v>8.51</v>
      </c>
      <c r="V2835" s="38">
        <v>10.34</v>
      </c>
      <c r="W2835" s="38">
        <v>8.27</v>
      </c>
      <c r="X2835" s="3" t="s">
        <v>129</v>
      </c>
      <c r="Y2835" s="12"/>
      <c r="Z2835" s="1">
        <v>0</v>
      </c>
      <c r="AA2835" s="9">
        <v>31.51</v>
      </c>
      <c r="AB2835" s="9"/>
      <c r="AC2835" s="50"/>
      <c r="AD2835" s="50"/>
      <c r="AE2835" s="39">
        <v>31.51</v>
      </c>
      <c r="AF2835" s="11">
        <f>IF(Z2835=2,AE2835*1.08,IF(AE2835&lt;=10,(AE2835*1.09),IF(AE2835&lt;=50,(10*1.09)+((AE2835-10)*1.08),IF(AE2835&lt;=100,(10*1.09)+((50-10)*1.08)+((AE2835-50)*1.07),IF(AE2835&lt;=200,(10*1.09)+((50-10)*1.08)+((100-50)*1.07)+((AE2835-100)*1.04),(10*1.09)+((50-10)*1.08)+((100-50)*1.07)+((200-100)*1.04)+((AE2835-200)*1.02))))))</f>
        <v>34.130800000000001</v>
      </c>
      <c r="AG2835" s="11">
        <f>IF(Z2835=1,AF2835*1.08,IF(Z2835=4,AF2835*1.08,IF(Z2835=2,0,IF(AE2835&lt;=100,(AF2835*1.25),IF(AE2835&lt;=200,134.5+((AE2835-100)*1.04*1.16),255.14+((AE2835-200)*1.02*1.12))))))</f>
        <v>42.663499999999999</v>
      </c>
      <c r="AH2835" s="11">
        <f>IF(Z2835=1,0,IF(Z2835=4,0,(AG2835*1.08)))</f>
        <v>46.07658</v>
      </c>
      <c r="AI2835" s="9">
        <f>TRUNC(AF2835,2)</f>
        <v>34.130000000000003</v>
      </c>
      <c r="AJ2835" s="9">
        <f>TRUNC(AG2835,2)</f>
        <v>42.66</v>
      </c>
      <c r="AK2835" s="9">
        <f>TRUNC(AH2835,2)</f>
        <v>46.07</v>
      </c>
      <c r="AL2835" s="13">
        <v>44170</v>
      </c>
      <c r="AM2835" s="13">
        <v>44187</v>
      </c>
      <c r="AN2835" s="13" t="s">
        <v>6564</v>
      </c>
    </row>
    <row r="2836" spans="1:40" ht="57" customHeight="1" x14ac:dyDescent="0.25">
      <c r="A2836" s="1">
        <v>8699511090130</v>
      </c>
      <c r="B2836" s="1" t="s">
        <v>1718</v>
      </c>
      <c r="C2836" s="1" t="s">
        <v>1719</v>
      </c>
      <c r="D2836" s="2" t="s">
        <v>150</v>
      </c>
      <c r="E2836" s="3" t="s">
        <v>133</v>
      </c>
      <c r="F2836" s="3">
        <v>4</v>
      </c>
      <c r="G2836" s="2">
        <v>1</v>
      </c>
      <c r="H2836" s="3">
        <v>2</v>
      </c>
      <c r="I2836" s="3"/>
      <c r="J2836" s="3"/>
      <c r="K2836" s="3"/>
      <c r="L2836" s="4" t="s">
        <v>1358</v>
      </c>
      <c r="M2836" s="4" t="s">
        <v>308</v>
      </c>
      <c r="N2836" s="3" t="s">
        <v>6026</v>
      </c>
      <c r="O2836" s="3">
        <v>200</v>
      </c>
      <c r="P2836" s="3" t="s">
        <v>76</v>
      </c>
      <c r="Q2836" s="3">
        <v>20</v>
      </c>
      <c r="R2836" s="3" t="s">
        <v>48</v>
      </c>
      <c r="S2836" s="10" t="s">
        <v>18</v>
      </c>
      <c r="T2836" s="3" t="s">
        <v>129</v>
      </c>
      <c r="U2836" s="38">
        <v>3.04</v>
      </c>
      <c r="V2836" s="38">
        <v>3.38</v>
      </c>
      <c r="W2836" s="38">
        <v>0</v>
      </c>
      <c r="X2836" s="11" t="s">
        <v>20</v>
      </c>
      <c r="Y2836" s="12"/>
      <c r="Z2836" s="1">
        <v>0</v>
      </c>
      <c r="AA2836" s="9">
        <v>12.85</v>
      </c>
      <c r="AB2836" s="9"/>
      <c r="AC2836" s="50"/>
      <c r="AD2836" s="50"/>
      <c r="AE2836" s="39">
        <v>12.85</v>
      </c>
      <c r="AF2836" s="11">
        <f>IF(Z2836=2,AE2836*1.08,IF(AE2836&lt;=10,(AE2836*1.09),IF(AE2836&lt;=50,(10*1.09)+((AE2836-10)*1.08),IF(AE2836&lt;=100,(10*1.09)+((50-10)*1.08)+((AE2836-50)*1.07),IF(AE2836&lt;=200,(10*1.09)+((50-10)*1.08)+((100-50)*1.07)+((AE2836-100)*1.04),(10*1.09)+((50-10)*1.08)+((100-50)*1.07)+((200-100)*1.04)+((AE2836-200)*1.02))))))</f>
        <v>13.978</v>
      </c>
      <c r="AG2836" s="11">
        <f>IF(Z2836=1,AF2836*1.08,IF(Z2836=4,AF2836*1.08,IF(Z2836=2,0,IF(AE2836&lt;=100,(AF2836*1.25),IF(AE2836&lt;=200,134.5+((AE2836-100)*1.04*1.16),255.14+((AE2836-200)*1.02*1.12))))))</f>
        <v>17.4725</v>
      </c>
      <c r="AH2836" s="11">
        <f>IF(Z2836=1,0,IF(Z2836=4,0,(AG2836*1.08)))</f>
        <v>18.8703</v>
      </c>
      <c r="AI2836" s="9">
        <f>TRUNC(AF2836,2)</f>
        <v>13.97</v>
      </c>
      <c r="AJ2836" s="9">
        <f>TRUNC(AG2836,2)</f>
        <v>17.47</v>
      </c>
      <c r="AK2836" s="9">
        <f>TRUNC(AH2836,2)</f>
        <v>18.87</v>
      </c>
      <c r="AL2836" s="13">
        <v>44170</v>
      </c>
      <c r="AM2836" s="13">
        <v>44187</v>
      </c>
      <c r="AN2836" s="13" t="s">
        <v>6564</v>
      </c>
    </row>
    <row r="2837" spans="1:40" ht="57" customHeight="1" x14ac:dyDescent="0.25">
      <c r="A2837" s="1">
        <v>8699511098457</v>
      </c>
      <c r="B2837" s="1" t="s">
        <v>1718</v>
      </c>
      <c r="C2837" s="1" t="s">
        <v>1719</v>
      </c>
      <c r="D2837" s="2" t="s">
        <v>150</v>
      </c>
      <c r="E2837" s="3" t="s">
        <v>133</v>
      </c>
      <c r="F2837" s="3">
        <v>4</v>
      </c>
      <c r="G2837" s="2">
        <v>1</v>
      </c>
      <c r="H2837" s="3">
        <v>2</v>
      </c>
      <c r="I2837" s="3"/>
      <c r="J2837" s="3"/>
      <c r="K2837" s="3"/>
      <c r="L2837" s="4" t="s">
        <v>2679</v>
      </c>
      <c r="M2837" s="4" t="s">
        <v>308</v>
      </c>
      <c r="N2837" s="3" t="s">
        <v>6026</v>
      </c>
      <c r="O2837" s="3">
        <v>500</v>
      </c>
      <c r="P2837" s="3" t="s">
        <v>76</v>
      </c>
      <c r="Q2837" s="3">
        <v>14</v>
      </c>
      <c r="R2837" s="3" t="s">
        <v>48</v>
      </c>
      <c r="S2837" s="10" t="s">
        <v>18</v>
      </c>
      <c r="T2837" s="3" t="s">
        <v>129</v>
      </c>
      <c r="U2837" s="38">
        <v>5.32</v>
      </c>
      <c r="V2837" s="38">
        <v>3.46</v>
      </c>
      <c r="W2837" s="38">
        <v>0</v>
      </c>
      <c r="X2837" s="11" t="s">
        <v>20</v>
      </c>
      <c r="Y2837" s="12"/>
      <c r="Z2837" s="1">
        <v>0</v>
      </c>
      <c r="AA2837" s="9">
        <v>13.17</v>
      </c>
      <c r="AB2837" s="9"/>
      <c r="AC2837" s="50"/>
      <c r="AD2837" s="50"/>
      <c r="AE2837" s="39">
        <v>13.17</v>
      </c>
      <c r="AF2837" s="11">
        <f>IF(Z2837=2,AE2837*1.08,IF(AE2837&lt;=10,(AE2837*1.09),IF(AE2837&lt;=50,(10*1.09)+((AE2837-10)*1.08),IF(AE2837&lt;=100,(10*1.09)+((50-10)*1.08)+((AE2837-50)*1.07),IF(AE2837&lt;=200,(10*1.09)+((50-10)*1.08)+((100-50)*1.07)+((AE2837-100)*1.04),(10*1.09)+((50-10)*1.08)+((100-50)*1.07)+((200-100)*1.04)+((AE2837-200)*1.02))))))</f>
        <v>14.323600000000001</v>
      </c>
      <c r="AG2837" s="11">
        <f>IF(Z2837=1,AF2837*1.08,IF(Z2837=4,AF2837*1.08,IF(Z2837=2,0,IF(AE2837&lt;=100,(AF2837*1.25),IF(AE2837&lt;=200,134.5+((AE2837-100)*1.04*1.16),255.14+((AE2837-200)*1.02*1.12))))))</f>
        <v>17.904500000000002</v>
      </c>
      <c r="AH2837" s="11">
        <f>IF(Z2837=1,0,IF(Z2837=4,0,(AG2837*1.08)))</f>
        <v>19.336860000000005</v>
      </c>
      <c r="AI2837" s="9">
        <f>TRUNC(AF2837,2)</f>
        <v>14.32</v>
      </c>
      <c r="AJ2837" s="9">
        <f>TRUNC(AG2837,2)</f>
        <v>17.899999999999999</v>
      </c>
      <c r="AK2837" s="9">
        <f>TRUNC(AH2837,2)</f>
        <v>19.329999999999998</v>
      </c>
      <c r="AL2837" s="13">
        <v>44170</v>
      </c>
      <c r="AM2837" s="13">
        <v>44187</v>
      </c>
      <c r="AN2837" s="13" t="s">
        <v>6564</v>
      </c>
    </row>
    <row r="2838" spans="1:40" ht="57" customHeight="1" x14ac:dyDescent="0.25">
      <c r="A2838" s="1">
        <v>8699569091202</v>
      </c>
      <c r="B2838" s="1" t="s">
        <v>1718</v>
      </c>
      <c r="C2838" s="1" t="s">
        <v>1719</v>
      </c>
      <c r="D2838" s="2" t="s">
        <v>150</v>
      </c>
      <c r="E2838" s="3" t="s">
        <v>133</v>
      </c>
      <c r="F2838" s="3">
        <v>0</v>
      </c>
      <c r="G2838" s="2">
        <v>1</v>
      </c>
      <c r="H2838" s="3">
        <v>1</v>
      </c>
      <c r="I2838" s="3"/>
      <c r="J2838" s="3"/>
      <c r="K2838" s="3"/>
      <c r="L2838" s="4" t="s">
        <v>477</v>
      </c>
      <c r="M2838" s="4" t="s">
        <v>308</v>
      </c>
      <c r="N2838" s="3" t="s">
        <v>5981</v>
      </c>
      <c r="O2838" s="3">
        <v>400</v>
      </c>
      <c r="P2838" s="3" t="s">
        <v>76</v>
      </c>
      <c r="Q2838" s="3">
        <v>28</v>
      </c>
      <c r="R2838" s="3" t="s">
        <v>48</v>
      </c>
      <c r="S2838" s="10" t="s">
        <v>18</v>
      </c>
      <c r="T2838" s="3" t="s">
        <v>129</v>
      </c>
      <c r="U2838" s="38">
        <v>8.51</v>
      </c>
      <c r="V2838" s="38">
        <v>9.14</v>
      </c>
      <c r="W2838" s="38">
        <v>7.31</v>
      </c>
      <c r="X2838" s="3" t="s">
        <v>129</v>
      </c>
      <c r="Y2838" s="12"/>
      <c r="Z2838" s="1">
        <v>0</v>
      </c>
      <c r="AA2838" s="9">
        <v>27.83</v>
      </c>
      <c r="AB2838" s="9"/>
      <c r="AC2838" s="50"/>
      <c r="AD2838" s="50"/>
      <c r="AE2838" s="39">
        <v>27.83</v>
      </c>
      <c r="AF2838" s="11">
        <f>IF(Z2838=2,AE2838*1.08,IF(AE2838&lt;=10,(AE2838*1.09),IF(AE2838&lt;=50,(10*1.09)+((AE2838-10)*1.08),IF(AE2838&lt;=100,(10*1.09)+((50-10)*1.08)+((AE2838-50)*1.07),IF(AE2838&lt;=200,(10*1.09)+((50-10)*1.08)+((100-50)*1.07)+((AE2838-100)*1.04),(10*1.09)+((50-10)*1.08)+((100-50)*1.07)+((200-100)*1.04)+((AE2838-200)*1.02))))))</f>
        <v>30.156399999999998</v>
      </c>
      <c r="AG2838" s="11">
        <f>IF(Z2838=1,AF2838*1.08,IF(Z2838=4,AF2838*1.08,IF(Z2838=2,0,IF(AE2838&lt;=100,(AF2838*1.25),IF(AE2838&lt;=200,134.5+((AE2838-100)*1.04*1.16),255.14+((AE2838-200)*1.02*1.12))))))</f>
        <v>37.695499999999996</v>
      </c>
      <c r="AH2838" s="11">
        <f>IF(Z2838=1,0,IF(Z2838=4,0,(AG2838*1.08)))</f>
        <v>40.71114</v>
      </c>
      <c r="AI2838" s="9">
        <f>TRUNC(AF2838,2)</f>
        <v>30.15</v>
      </c>
      <c r="AJ2838" s="9">
        <f>TRUNC(AG2838,2)</f>
        <v>37.69</v>
      </c>
      <c r="AK2838" s="9">
        <f>TRUNC(AH2838,2)</f>
        <v>40.71</v>
      </c>
      <c r="AL2838" s="13">
        <v>44170</v>
      </c>
      <c r="AM2838" s="13">
        <v>44187</v>
      </c>
      <c r="AN2838" s="13" t="s">
        <v>6564</v>
      </c>
    </row>
    <row r="2839" spans="1:40" ht="57" customHeight="1" x14ac:dyDescent="0.25">
      <c r="A2839" s="1">
        <v>8681094520340</v>
      </c>
      <c r="B2839" s="1" t="s">
        <v>760</v>
      </c>
      <c r="C2839" s="1" t="s">
        <v>2765</v>
      </c>
      <c r="D2839" s="2" t="s">
        <v>150</v>
      </c>
      <c r="E2839" s="3" t="s">
        <v>5731</v>
      </c>
      <c r="F2839" s="3">
        <v>0</v>
      </c>
      <c r="G2839" s="2">
        <v>1</v>
      </c>
      <c r="H2839" s="3">
        <v>1</v>
      </c>
      <c r="I2839" s="3" t="s">
        <v>1621</v>
      </c>
      <c r="J2839" s="3">
        <v>0</v>
      </c>
      <c r="K2839" s="3" t="s">
        <v>2001</v>
      </c>
      <c r="L2839" s="4" t="s">
        <v>1256</v>
      </c>
      <c r="M2839" s="4" t="s">
        <v>344</v>
      </c>
      <c r="N2839" s="3" t="s">
        <v>6027</v>
      </c>
      <c r="O2839" s="3" t="s">
        <v>1257</v>
      </c>
      <c r="P2839" s="3" t="s">
        <v>188</v>
      </c>
      <c r="Q2839" s="3">
        <v>120</v>
      </c>
      <c r="R2839" s="3" t="s">
        <v>48</v>
      </c>
      <c r="S2839" s="10" t="s">
        <v>18</v>
      </c>
      <c r="T2839" s="3" t="s">
        <v>153</v>
      </c>
      <c r="U2839" s="38">
        <v>20.54</v>
      </c>
      <c r="V2839" s="38">
        <v>32.64</v>
      </c>
      <c r="W2839" s="38">
        <v>19.579999999999998</v>
      </c>
      <c r="X2839" s="11" t="s">
        <v>153</v>
      </c>
      <c r="Y2839" s="12"/>
      <c r="Z2839" s="1">
        <v>0</v>
      </c>
      <c r="AA2839" s="9">
        <v>40.79</v>
      </c>
      <c r="AB2839" s="9"/>
      <c r="AC2839" s="50"/>
      <c r="AD2839" s="50"/>
      <c r="AE2839" s="39">
        <v>40.79</v>
      </c>
      <c r="AF2839" s="11">
        <f>IF(Z2839=2,AE2839*1.08,IF(AE2839&lt;=10,(AE2839*1.09),IF(AE2839&lt;=50,(10*1.09)+((AE2839-10)*1.08),IF(AE2839&lt;=100,(10*1.09)+((50-10)*1.08)+((AE2839-50)*1.07),IF(AE2839&lt;=200,(10*1.09)+((50-10)*1.08)+((100-50)*1.07)+((AE2839-100)*1.04),(10*1.09)+((50-10)*1.08)+((100-50)*1.07)+((200-100)*1.04)+((AE2839-200)*1.02))))))</f>
        <v>44.153199999999998</v>
      </c>
      <c r="AG2839" s="11">
        <f>IF(Z2839=1,AF2839*1.08,IF(Z2839=4,AF2839*1.08,IF(Z2839=2,0,IF(AE2839&lt;=100,(AF2839*1.25),IF(AE2839&lt;=200,134.5+((AE2839-100)*1.04*1.16),255.14+((AE2839-200)*1.02*1.12))))))</f>
        <v>55.191499999999998</v>
      </c>
      <c r="AH2839" s="11">
        <f>IF(Z2839=1,0,IF(Z2839=4,0,(AG2839*1.08)))</f>
        <v>59.606819999999999</v>
      </c>
      <c r="AI2839" s="9">
        <f>TRUNC(AF2839,2)</f>
        <v>44.15</v>
      </c>
      <c r="AJ2839" s="9">
        <f>TRUNC(AG2839,2)</f>
        <v>55.19</v>
      </c>
      <c r="AK2839" s="9">
        <f>TRUNC(AH2839,2)</f>
        <v>59.6</v>
      </c>
      <c r="AL2839" s="13">
        <v>44170</v>
      </c>
      <c r="AM2839" s="13">
        <v>44187</v>
      </c>
      <c r="AN2839" s="13" t="s">
        <v>6564</v>
      </c>
    </row>
    <row r="2840" spans="1:40" ht="57" customHeight="1" x14ac:dyDescent="0.25">
      <c r="A2840" s="1">
        <v>8680741520344</v>
      </c>
      <c r="B2840" s="1" t="s">
        <v>760</v>
      </c>
      <c r="C2840" s="1" t="s">
        <v>761</v>
      </c>
      <c r="D2840" s="2" t="s">
        <v>150</v>
      </c>
      <c r="E2840" s="3" t="s">
        <v>5731</v>
      </c>
      <c r="F2840" s="3">
        <v>0</v>
      </c>
      <c r="G2840" s="2">
        <v>1</v>
      </c>
      <c r="H2840" s="3">
        <v>1</v>
      </c>
      <c r="I2840" s="3" t="s">
        <v>1621</v>
      </c>
      <c r="J2840" s="3">
        <v>0</v>
      </c>
      <c r="K2840" s="3" t="s">
        <v>2001</v>
      </c>
      <c r="L2840" s="4" t="s">
        <v>1167</v>
      </c>
      <c r="M2840" s="4" t="s">
        <v>344</v>
      </c>
      <c r="N2840" s="3" t="s">
        <v>5977</v>
      </c>
      <c r="O2840" s="3" t="s">
        <v>2611</v>
      </c>
      <c r="P2840" s="3" t="s">
        <v>188</v>
      </c>
      <c r="Q2840" s="3">
        <v>120</v>
      </c>
      <c r="R2840" s="3" t="s">
        <v>48</v>
      </c>
      <c r="S2840" s="10" t="s">
        <v>18</v>
      </c>
      <c r="T2840" s="3" t="s">
        <v>153</v>
      </c>
      <c r="U2840" s="38">
        <v>16.48</v>
      </c>
      <c r="V2840" s="38">
        <v>18.399999999999999</v>
      </c>
      <c r="W2840" s="38">
        <v>11.04</v>
      </c>
      <c r="X2840" s="3" t="s">
        <v>153</v>
      </c>
      <c r="Y2840" s="12"/>
      <c r="Z2840" s="1">
        <v>0</v>
      </c>
      <c r="AA2840" s="9">
        <v>42.04</v>
      </c>
      <c r="AB2840" s="9"/>
      <c r="AC2840" s="50"/>
      <c r="AD2840" s="50"/>
      <c r="AE2840" s="39">
        <v>42.04</v>
      </c>
      <c r="AF2840" s="11">
        <f>IF(Z2840=2,AE2840*1.08,IF(AE2840&lt;=10,(AE2840*1.09),IF(AE2840&lt;=50,(10*1.09)+((AE2840-10)*1.08),IF(AE2840&lt;=100,(10*1.09)+((50-10)*1.08)+((AE2840-50)*1.07),IF(AE2840&lt;=200,(10*1.09)+((50-10)*1.08)+((100-50)*1.07)+((AE2840-100)*1.04),(10*1.09)+((50-10)*1.08)+((100-50)*1.07)+((200-100)*1.04)+((AE2840-200)*1.02))))))</f>
        <v>45.5032</v>
      </c>
      <c r="AG2840" s="11">
        <f>IF(Z2840=1,AF2840*1.08,IF(Z2840=4,AF2840*1.08,IF(Z2840=2,0,IF(AE2840&lt;=100,(AF2840*1.25),IF(AE2840&lt;=200,134.5+((AE2840-100)*1.04*1.16),255.14+((AE2840-200)*1.02*1.12))))))</f>
        <v>56.878999999999998</v>
      </c>
      <c r="AH2840" s="11">
        <f>IF(Z2840=1,0,IF(Z2840=4,0,(AG2840*1.08)))</f>
        <v>61.429320000000004</v>
      </c>
      <c r="AI2840" s="9">
        <f>TRUNC(AF2840,2)</f>
        <v>45.5</v>
      </c>
      <c r="AJ2840" s="9">
        <f>TRUNC(AG2840,2)</f>
        <v>56.87</v>
      </c>
      <c r="AK2840" s="9">
        <f>TRUNC(AH2840,2)</f>
        <v>61.42</v>
      </c>
      <c r="AL2840" s="13">
        <v>44170</v>
      </c>
      <c r="AM2840" s="13">
        <v>44187</v>
      </c>
      <c r="AN2840" s="13" t="s">
        <v>6564</v>
      </c>
    </row>
    <row r="2841" spans="1:40" ht="57" customHeight="1" x14ac:dyDescent="0.25">
      <c r="A2841" s="1">
        <v>8681094550309</v>
      </c>
      <c r="B2841" s="1" t="s">
        <v>760</v>
      </c>
      <c r="C2841" s="1" t="s">
        <v>761</v>
      </c>
      <c r="D2841" s="2" t="s">
        <v>150</v>
      </c>
      <c r="E2841" s="3" t="s">
        <v>5731</v>
      </c>
      <c r="F2841" s="3">
        <v>0</v>
      </c>
      <c r="G2841" s="2">
        <v>1</v>
      </c>
      <c r="H2841" s="3">
        <v>1</v>
      </c>
      <c r="I2841" s="3" t="s">
        <v>1615</v>
      </c>
      <c r="J2841" s="3">
        <v>2</v>
      </c>
      <c r="K2841" s="3" t="s">
        <v>2172</v>
      </c>
      <c r="L2841" s="4" t="s">
        <v>1109</v>
      </c>
      <c r="M2841" s="4" t="s">
        <v>344</v>
      </c>
      <c r="N2841" s="3" t="s">
        <v>6027</v>
      </c>
      <c r="O2841" s="3" t="s">
        <v>1110</v>
      </c>
      <c r="P2841" s="3" t="s">
        <v>188</v>
      </c>
      <c r="Q2841" s="3">
        <v>60</v>
      </c>
      <c r="R2841" s="3" t="s">
        <v>48</v>
      </c>
      <c r="S2841" s="10" t="s">
        <v>18</v>
      </c>
      <c r="T2841" s="3" t="s">
        <v>153</v>
      </c>
      <c r="U2841" s="38">
        <v>15.38</v>
      </c>
      <c r="V2841" s="38">
        <v>21.67</v>
      </c>
      <c r="W2841" s="38">
        <v>13</v>
      </c>
      <c r="X2841" s="11" t="s">
        <v>153</v>
      </c>
      <c r="Y2841" s="12"/>
      <c r="Z2841" s="1">
        <v>0</v>
      </c>
      <c r="AA2841" s="9">
        <v>49.54</v>
      </c>
      <c r="AB2841" s="9"/>
      <c r="AC2841" s="50"/>
      <c r="AD2841" s="50"/>
      <c r="AE2841" s="39">
        <v>49.54</v>
      </c>
      <c r="AF2841" s="11">
        <f>IF(Z2841=2,AE2841*1.08,IF(AE2841&lt;=10,(AE2841*1.09),IF(AE2841&lt;=50,(10*1.09)+((AE2841-10)*1.08),IF(AE2841&lt;=100,(10*1.09)+((50-10)*1.08)+((AE2841-50)*1.07),IF(AE2841&lt;=200,(10*1.09)+((50-10)*1.08)+((100-50)*1.07)+((AE2841-100)*1.04),(10*1.09)+((50-10)*1.08)+((100-50)*1.07)+((200-100)*1.04)+((AE2841-200)*1.02))))))</f>
        <v>53.603200000000001</v>
      </c>
      <c r="AG2841" s="11">
        <f>IF(Z2841=1,AF2841*1.08,IF(Z2841=4,AF2841*1.08,IF(Z2841=2,0,IF(AE2841&lt;=100,(AF2841*1.25),IF(AE2841&lt;=200,134.5+((AE2841-100)*1.04*1.16),255.14+((AE2841-200)*1.02*1.12))))))</f>
        <v>67.004000000000005</v>
      </c>
      <c r="AH2841" s="11">
        <f>IF(Z2841=1,0,IF(Z2841=4,0,(AG2841*1.08)))</f>
        <v>72.364320000000006</v>
      </c>
      <c r="AI2841" s="9">
        <f>TRUNC(AF2841,2)</f>
        <v>53.6</v>
      </c>
      <c r="AJ2841" s="9">
        <f>TRUNC(AG2841,2)</f>
        <v>67</v>
      </c>
      <c r="AK2841" s="9">
        <f>TRUNC(AH2841,2)</f>
        <v>72.36</v>
      </c>
      <c r="AL2841" s="13">
        <v>44170</v>
      </c>
      <c r="AM2841" s="13">
        <v>44187</v>
      </c>
      <c r="AN2841" s="13" t="s">
        <v>6564</v>
      </c>
    </row>
    <row r="2842" spans="1:40" ht="57" customHeight="1" x14ac:dyDescent="0.25">
      <c r="A2842" s="1">
        <v>8681094550316</v>
      </c>
      <c r="B2842" s="1" t="s">
        <v>760</v>
      </c>
      <c r="C2842" s="1" t="s">
        <v>2765</v>
      </c>
      <c r="D2842" s="2" t="s">
        <v>150</v>
      </c>
      <c r="E2842" s="3" t="s">
        <v>5731</v>
      </c>
      <c r="F2842" s="3">
        <v>0</v>
      </c>
      <c r="G2842" s="2">
        <v>1</v>
      </c>
      <c r="H2842" s="3">
        <v>1</v>
      </c>
      <c r="I2842" s="3" t="s">
        <v>1615</v>
      </c>
      <c r="J2842" s="3">
        <v>2</v>
      </c>
      <c r="K2842" s="3" t="s">
        <v>2172</v>
      </c>
      <c r="L2842" s="4" t="s">
        <v>931</v>
      </c>
      <c r="M2842" s="4" t="s">
        <v>344</v>
      </c>
      <c r="N2842" s="3" t="s">
        <v>6027</v>
      </c>
      <c r="O2842" s="3" t="s">
        <v>932</v>
      </c>
      <c r="P2842" s="3" t="s">
        <v>188</v>
      </c>
      <c r="Q2842" s="3">
        <v>60</v>
      </c>
      <c r="R2842" s="3" t="s">
        <v>48</v>
      </c>
      <c r="S2842" s="10" t="s">
        <v>18</v>
      </c>
      <c r="T2842" s="3" t="s">
        <v>153</v>
      </c>
      <c r="U2842" s="38">
        <v>21</v>
      </c>
      <c r="V2842" s="38">
        <v>33.82</v>
      </c>
      <c r="W2842" s="38">
        <v>20.29</v>
      </c>
      <c r="X2842" s="11" t="s">
        <v>153</v>
      </c>
      <c r="Y2842" s="12"/>
      <c r="Z2842" s="1">
        <v>0</v>
      </c>
      <c r="AA2842" s="9">
        <v>63.14</v>
      </c>
      <c r="AB2842" s="9"/>
      <c r="AC2842" s="50"/>
      <c r="AD2842" s="50"/>
      <c r="AE2842" s="39">
        <v>63.14</v>
      </c>
      <c r="AF2842" s="11">
        <f>IF(Z2842=2,AE2842*1.08,IF(AE2842&lt;=10,(AE2842*1.09),IF(AE2842&lt;=50,(10*1.09)+((AE2842-10)*1.08),IF(AE2842&lt;=100,(10*1.09)+((50-10)*1.08)+((AE2842-50)*1.07),IF(AE2842&lt;=200,(10*1.09)+((50-10)*1.08)+((100-50)*1.07)+((AE2842-100)*1.04),(10*1.09)+((50-10)*1.08)+((100-50)*1.07)+((200-100)*1.04)+((AE2842-200)*1.02))))))</f>
        <v>68.159800000000004</v>
      </c>
      <c r="AG2842" s="11">
        <f>IF(Z2842=1,AF2842*1.08,IF(Z2842=4,AF2842*1.08,IF(Z2842=2,0,IF(AE2842&lt;=100,(AF2842*1.25),IF(AE2842&lt;=200,134.5+((AE2842-100)*1.04*1.16),255.14+((AE2842-200)*1.02*1.12))))))</f>
        <v>85.199750000000009</v>
      </c>
      <c r="AH2842" s="11">
        <f>IF(Z2842=1,0,IF(Z2842=4,0,(AG2842*1.08)))</f>
        <v>92.015730000000019</v>
      </c>
      <c r="AI2842" s="9">
        <f>TRUNC(AF2842,2)</f>
        <v>68.150000000000006</v>
      </c>
      <c r="AJ2842" s="9">
        <f>TRUNC(AG2842,2)</f>
        <v>85.19</v>
      </c>
      <c r="AK2842" s="9">
        <f>TRUNC(AH2842,2)</f>
        <v>92.01</v>
      </c>
      <c r="AL2842" s="13">
        <v>44170</v>
      </c>
      <c r="AM2842" s="13">
        <v>44187</v>
      </c>
      <c r="AN2842" s="13" t="s">
        <v>6564</v>
      </c>
    </row>
    <row r="2843" spans="1:40" ht="57" customHeight="1" x14ac:dyDescent="0.25">
      <c r="A2843" s="1">
        <v>8681094550323</v>
      </c>
      <c r="B2843" s="1" t="s">
        <v>760</v>
      </c>
      <c r="C2843" s="1" t="s">
        <v>2765</v>
      </c>
      <c r="D2843" s="2" t="s">
        <v>150</v>
      </c>
      <c r="E2843" s="3" t="s">
        <v>5731</v>
      </c>
      <c r="F2843" s="3">
        <v>0</v>
      </c>
      <c r="G2843" s="2">
        <v>1</v>
      </c>
      <c r="H2843" s="3">
        <v>1</v>
      </c>
      <c r="I2843" s="3" t="s">
        <v>1615</v>
      </c>
      <c r="J2843" s="3">
        <v>2</v>
      </c>
      <c r="K2843" s="3" t="s">
        <v>2172</v>
      </c>
      <c r="L2843" s="4" t="s">
        <v>762</v>
      </c>
      <c r="M2843" s="4" t="s">
        <v>344</v>
      </c>
      <c r="N2843" s="3" t="s">
        <v>6027</v>
      </c>
      <c r="O2843" s="3" t="s">
        <v>763</v>
      </c>
      <c r="P2843" s="3" t="s">
        <v>188</v>
      </c>
      <c r="Q2843" s="3">
        <v>60</v>
      </c>
      <c r="R2843" s="3" t="s">
        <v>48</v>
      </c>
      <c r="S2843" s="10" t="s">
        <v>18</v>
      </c>
      <c r="T2843" s="3" t="s">
        <v>153</v>
      </c>
      <c r="U2843" s="38">
        <v>25.77</v>
      </c>
      <c r="V2843" s="38">
        <v>42.84</v>
      </c>
      <c r="W2843" s="38">
        <v>25.7</v>
      </c>
      <c r="X2843" s="11" t="s">
        <v>153</v>
      </c>
      <c r="Y2843" s="12"/>
      <c r="Z2843" s="1">
        <v>0</v>
      </c>
      <c r="AA2843" s="9">
        <v>98</v>
      </c>
      <c r="AB2843" s="9"/>
      <c r="AC2843" s="50"/>
      <c r="AD2843" s="50"/>
      <c r="AE2843" s="39">
        <v>98</v>
      </c>
      <c r="AF2843" s="11">
        <f>IF(Z2843=2,AE2843*1.08,IF(AE2843&lt;=10,(AE2843*1.09),IF(AE2843&lt;=50,(10*1.09)+((AE2843-10)*1.08),IF(AE2843&lt;=100,(10*1.09)+((50-10)*1.08)+((AE2843-50)*1.07),IF(AE2843&lt;=200,(10*1.09)+((50-10)*1.08)+((100-50)*1.07)+((AE2843-100)*1.04),(10*1.09)+((50-10)*1.08)+((100-50)*1.07)+((200-100)*1.04)+((AE2843-200)*1.02))))))</f>
        <v>105.46000000000001</v>
      </c>
      <c r="AG2843" s="11">
        <f>IF(Z2843=1,AF2843*1.08,IF(Z2843=4,AF2843*1.08,IF(Z2843=2,0,IF(AE2843&lt;=100,(AF2843*1.25),IF(AE2843&lt;=200,134.5+((AE2843-100)*1.04*1.16),255.14+((AE2843-200)*1.02*1.12))))))</f>
        <v>131.82500000000002</v>
      </c>
      <c r="AH2843" s="11">
        <f>IF(Z2843=1,0,IF(Z2843=4,0,(AG2843*1.08)))</f>
        <v>142.37100000000004</v>
      </c>
      <c r="AI2843" s="9">
        <f>TRUNC(AF2843,2)</f>
        <v>105.46</v>
      </c>
      <c r="AJ2843" s="9">
        <f>TRUNC(AG2843,2)</f>
        <v>131.82</v>
      </c>
      <c r="AK2843" s="9">
        <f>TRUNC(AH2843,2)</f>
        <v>142.37</v>
      </c>
      <c r="AL2843" s="13">
        <v>44170</v>
      </c>
      <c r="AM2843" s="13">
        <v>44187</v>
      </c>
      <c r="AN2843" s="13" t="s">
        <v>6564</v>
      </c>
    </row>
    <row r="2844" spans="1:40" ht="57" customHeight="1" x14ac:dyDescent="0.25">
      <c r="A2844" s="1">
        <v>8680741521129</v>
      </c>
      <c r="B2844" s="1" t="s">
        <v>760</v>
      </c>
      <c r="C2844" s="1" t="s">
        <v>2765</v>
      </c>
      <c r="D2844" s="2" t="s">
        <v>150</v>
      </c>
      <c r="E2844" s="3" t="s">
        <v>5731</v>
      </c>
      <c r="F2844" s="3">
        <v>0</v>
      </c>
      <c r="G2844" s="29">
        <v>7</v>
      </c>
      <c r="H2844" s="3">
        <v>1</v>
      </c>
      <c r="I2844" s="3" t="s">
        <v>1621</v>
      </c>
      <c r="J2844" s="3">
        <v>0</v>
      </c>
      <c r="K2844" s="3" t="s">
        <v>2001</v>
      </c>
      <c r="L2844" s="4" t="s">
        <v>5457</v>
      </c>
      <c r="M2844" s="4" t="s">
        <v>344</v>
      </c>
      <c r="N2844" s="3" t="s">
        <v>5977</v>
      </c>
      <c r="O2844" s="3" t="s">
        <v>1257</v>
      </c>
      <c r="P2844" s="3" t="s">
        <v>188</v>
      </c>
      <c r="Q2844" s="3">
        <v>120</v>
      </c>
      <c r="R2844" s="3" t="s">
        <v>48</v>
      </c>
      <c r="S2844" s="10" t="s">
        <v>18</v>
      </c>
      <c r="T2844" s="3" t="s">
        <v>153</v>
      </c>
      <c r="U2844" s="38">
        <v>20.54</v>
      </c>
      <c r="V2844" s="38">
        <v>32.64</v>
      </c>
      <c r="W2844" s="38">
        <v>19.579999999999998</v>
      </c>
      <c r="X2844" s="11" t="s">
        <v>153</v>
      </c>
      <c r="Y2844" s="12"/>
      <c r="Z2844" s="1">
        <v>0</v>
      </c>
      <c r="AA2844" s="9">
        <v>38.729999999999997</v>
      </c>
      <c r="AB2844" s="9"/>
      <c r="AC2844" s="50"/>
      <c r="AD2844" s="50"/>
      <c r="AE2844" s="39">
        <v>38.729999999999997</v>
      </c>
      <c r="AF2844" s="11">
        <f>IF(Z2844=2,AE2844*1.08,IF(AE2844&lt;=10,(AE2844*1.09),IF(AE2844&lt;=50,(10*1.09)+((AE2844-10)*1.08),IF(AE2844&lt;=100,(10*1.09)+((50-10)*1.08)+((AE2844-50)*1.07),IF(AE2844&lt;=200,(10*1.09)+((50-10)*1.08)+((100-50)*1.07)+((AE2844-100)*1.04),(10*1.09)+((50-10)*1.08)+((100-50)*1.07)+((200-100)*1.04)+((AE2844-200)*1.02))))))</f>
        <v>41.928399999999996</v>
      </c>
      <c r="AG2844" s="11">
        <f>IF(Z2844=1,AF2844*1.08,IF(Z2844=4,AF2844*1.08,IF(Z2844=2,0,IF(AE2844&lt;=100,(AF2844*1.25),IF(AE2844&lt;=200,134.5+((AE2844-100)*1.04*1.16),255.14+((AE2844-200)*1.02*1.12))))))</f>
        <v>52.410499999999999</v>
      </c>
      <c r="AH2844" s="11">
        <f>IF(Z2844=1,0,IF(Z2844=4,0,(AG2844*1.08)))</f>
        <v>56.603340000000003</v>
      </c>
      <c r="AI2844" s="9">
        <f>TRUNC(AF2844,2)</f>
        <v>41.92</v>
      </c>
      <c r="AJ2844" s="9">
        <f>TRUNC(AG2844,2)</f>
        <v>52.41</v>
      </c>
      <c r="AK2844" s="9">
        <f>TRUNC(AH2844,2)</f>
        <v>56.6</v>
      </c>
      <c r="AL2844" s="13">
        <v>44170</v>
      </c>
      <c r="AM2844" s="13">
        <v>44187</v>
      </c>
      <c r="AN2844" s="13" t="s">
        <v>6564</v>
      </c>
    </row>
    <row r="2845" spans="1:40" ht="57" customHeight="1" x14ac:dyDescent="0.25">
      <c r="A2845" s="1">
        <v>8680741551140</v>
      </c>
      <c r="B2845" s="1" t="s">
        <v>760</v>
      </c>
      <c r="C2845" s="1" t="s">
        <v>2765</v>
      </c>
      <c r="D2845" s="2" t="s">
        <v>150</v>
      </c>
      <c r="E2845" s="3" t="s">
        <v>5731</v>
      </c>
      <c r="F2845" s="3">
        <v>0</v>
      </c>
      <c r="G2845" s="29">
        <v>7</v>
      </c>
      <c r="H2845" s="3">
        <v>1</v>
      </c>
      <c r="I2845" s="3" t="s">
        <v>1615</v>
      </c>
      <c r="J2845" s="3">
        <v>2</v>
      </c>
      <c r="K2845" s="3" t="s">
        <v>2172</v>
      </c>
      <c r="L2845" s="4" t="s">
        <v>5478</v>
      </c>
      <c r="M2845" s="4" t="s">
        <v>344</v>
      </c>
      <c r="N2845" s="3" t="s">
        <v>5977</v>
      </c>
      <c r="O2845" s="3" t="s">
        <v>1110</v>
      </c>
      <c r="P2845" s="3" t="s">
        <v>188</v>
      </c>
      <c r="Q2845" s="3">
        <v>60</v>
      </c>
      <c r="R2845" s="3" t="s">
        <v>48</v>
      </c>
      <c r="S2845" s="10" t="s">
        <v>18</v>
      </c>
      <c r="T2845" s="3" t="s">
        <v>153</v>
      </c>
      <c r="U2845" s="38">
        <v>15.38</v>
      </c>
      <c r="V2845" s="38">
        <v>21.67</v>
      </c>
      <c r="W2845" s="38">
        <v>13</v>
      </c>
      <c r="X2845" s="11" t="s">
        <v>153</v>
      </c>
      <c r="Y2845" s="12"/>
      <c r="Z2845" s="1">
        <v>0</v>
      </c>
      <c r="AA2845" s="9">
        <v>49.59</v>
      </c>
      <c r="AB2845" s="9"/>
      <c r="AC2845" s="50"/>
      <c r="AD2845" s="50"/>
      <c r="AE2845" s="39">
        <v>49.59</v>
      </c>
      <c r="AF2845" s="11">
        <f>IF(Z2845=2,AE2845*1.08,IF(AE2845&lt;=10,(AE2845*1.09),IF(AE2845&lt;=50,(10*1.09)+((AE2845-10)*1.08),IF(AE2845&lt;=100,(10*1.09)+((50-10)*1.08)+((AE2845-50)*1.07),IF(AE2845&lt;=200,(10*1.09)+((50-10)*1.08)+((100-50)*1.07)+((AE2845-100)*1.04),(10*1.09)+((50-10)*1.08)+((100-50)*1.07)+((200-100)*1.04)+((AE2845-200)*1.02))))))</f>
        <v>53.657200000000003</v>
      </c>
      <c r="AG2845" s="11">
        <f>IF(Z2845=1,AF2845*1.08,IF(Z2845=4,AF2845*1.08,IF(Z2845=2,0,IF(AE2845&lt;=100,(AF2845*1.25),IF(AE2845&lt;=200,134.5+((AE2845-100)*1.04*1.16),255.14+((AE2845-200)*1.02*1.12))))))</f>
        <v>67.0715</v>
      </c>
      <c r="AH2845" s="11">
        <f>IF(Z2845=1,0,IF(Z2845=4,0,(AG2845*1.08)))</f>
        <v>72.437220000000011</v>
      </c>
      <c r="AI2845" s="9">
        <f>TRUNC(AF2845,2)</f>
        <v>53.65</v>
      </c>
      <c r="AJ2845" s="9">
        <f>TRUNC(AG2845,2)</f>
        <v>67.069999999999993</v>
      </c>
      <c r="AK2845" s="9">
        <f>TRUNC(AH2845,2)</f>
        <v>72.430000000000007</v>
      </c>
      <c r="AL2845" s="13">
        <v>44170</v>
      </c>
      <c r="AM2845" s="13">
        <v>44187</v>
      </c>
      <c r="AN2845" s="13" t="s">
        <v>6564</v>
      </c>
    </row>
    <row r="2846" spans="1:40" ht="57" customHeight="1" x14ac:dyDescent="0.25">
      <c r="A2846" s="1">
        <v>8680741551157</v>
      </c>
      <c r="B2846" s="1" t="s">
        <v>760</v>
      </c>
      <c r="C2846" s="1" t="s">
        <v>2765</v>
      </c>
      <c r="D2846" s="2" t="s">
        <v>150</v>
      </c>
      <c r="E2846" s="3" t="s">
        <v>5731</v>
      </c>
      <c r="F2846" s="3">
        <v>0</v>
      </c>
      <c r="G2846" s="29">
        <v>7</v>
      </c>
      <c r="H2846" s="3">
        <v>1</v>
      </c>
      <c r="I2846" s="3" t="s">
        <v>1615</v>
      </c>
      <c r="J2846" s="3">
        <v>2</v>
      </c>
      <c r="K2846" s="3" t="s">
        <v>2172</v>
      </c>
      <c r="L2846" s="4" t="s">
        <v>5456</v>
      </c>
      <c r="M2846" s="4" t="s">
        <v>344</v>
      </c>
      <c r="N2846" s="3" t="s">
        <v>5977</v>
      </c>
      <c r="O2846" s="3" t="s">
        <v>932</v>
      </c>
      <c r="P2846" s="3" t="s">
        <v>188</v>
      </c>
      <c r="Q2846" s="3">
        <v>60</v>
      </c>
      <c r="R2846" s="3" t="s">
        <v>48</v>
      </c>
      <c r="S2846" s="10" t="s">
        <v>18</v>
      </c>
      <c r="T2846" s="3" t="s">
        <v>153</v>
      </c>
      <c r="U2846" s="38">
        <v>21</v>
      </c>
      <c r="V2846" s="38">
        <v>33.82</v>
      </c>
      <c r="W2846" s="38">
        <v>20.29</v>
      </c>
      <c r="X2846" s="11" t="s">
        <v>153</v>
      </c>
      <c r="Y2846" s="12"/>
      <c r="Z2846" s="1">
        <v>0</v>
      </c>
      <c r="AA2846" s="9">
        <v>55.72</v>
      </c>
      <c r="AB2846" s="9"/>
      <c r="AC2846" s="50"/>
      <c r="AD2846" s="50"/>
      <c r="AE2846" s="39">
        <v>55.72</v>
      </c>
      <c r="AF2846" s="11">
        <f>IF(Z2846=2,AE2846*1.08,IF(AE2846&lt;=10,(AE2846*1.09),IF(AE2846&lt;=50,(10*1.09)+((AE2846-10)*1.08),IF(AE2846&lt;=100,(10*1.09)+((50-10)*1.08)+((AE2846-50)*1.07),IF(AE2846&lt;=200,(10*1.09)+((50-10)*1.08)+((100-50)*1.07)+((AE2846-100)*1.04),(10*1.09)+((50-10)*1.08)+((100-50)*1.07)+((200-100)*1.04)+((AE2846-200)*1.02))))))</f>
        <v>60.220399999999998</v>
      </c>
      <c r="AG2846" s="11">
        <f>IF(Z2846=1,AF2846*1.08,IF(Z2846=4,AF2846*1.08,IF(Z2846=2,0,IF(AE2846&lt;=100,(AF2846*1.25),IF(AE2846&lt;=200,134.5+((AE2846-100)*1.04*1.16),255.14+((AE2846-200)*1.02*1.12))))))</f>
        <v>75.275499999999994</v>
      </c>
      <c r="AH2846" s="11">
        <f>IF(Z2846=1,0,IF(Z2846=4,0,(AG2846*1.08)))</f>
        <v>81.297539999999998</v>
      </c>
      <c r="AI2846" s="9">
        <f>TRUNC(AF2846,2)</f>
        <v>60.22</v>
      </c>
      <c r="AJ2846" s="9">
        <f>TRUNC(AG2846,2)</f>
        <v>75.27</v>
      </c>
      <c r="AK2846" s="9">
        <f>TRUNC(AH2846,2)</f>
        <v>81.290000000000006</v>
      </c>
      <c r="AL2846" s="13">
        <v>44170</v>
      </c>
      <c r="AM2846" s="13">
        <v>44187</v>
      </c>
      <c r="AN2846" s="13" t="s">
        <v>6564</v>
      </c>
    </row>
    <row r="2847" spans="1:40" ht="57" customHeight="1" x14ac:dyDescent="0.25">
      <c r="A2847" s="1">
        <v>8680741551164</v>
      </c>
      <c r="B2847" s="1" t="s">
        <v>760</v>
      </c>
      <c r="C2847" s="1" t="s">
        <v>2765</v>
      </c>
      <c r="D2847" s="2" t="s">
        <v>150</v>
      </c>
      <c r="E2847" s="3" t="s">
        <v>5731</v>
      </c>
      <c r="F2847" s="3">
        <v>0</v>
      </c>
      <c r="G2847" s="29">
        <v>7</v>
      </c>
      <c r="H2847" s="3">
        <v>1</v>
      </c>
      <c r="I2847" s="3" t="s">
        <v>1615</v>
      </c>
      <c r="J2847" s="3">
        <v>2</v>
      </c>
      <c r="K2847" s="3" t="s">
        <v>2172</v>
      </c>
      <c r="L2847" s="4" t="s">
        <v>5455</v>
      </c>
      <c r="M2847" s="4" t="s">
        <v>344</v>
      </c>
      <c r="N2847" s="3" t="s">
        <v>5977</v>
      </c>
      <c r="O2847" s="3" t="s">
        <v>763</v>
      </c>
      <c r="P2847" s="3" t="s">
        <v>188</v>
      </c>
      <c r="Q2847" s="3">
        <v>60</v>
      </c>
      <c r="R2847" s="3" t="s">
        <v>48</v>
      </c>
      <c r="S2847" s="10" t="s">
        <v>18</v>
      </c>
      <c r="T2847" s="3" t="s">
        <v>153</v>
      </c>
      <c r="U2847" s="38">
        <v>25.77</v>
      </c>
      <c r="V2847" s="38">
        <v>42.84</v>
      </c>
      <c r="W2847" s="38">
        <v>25.7</v>
      </c>
      <c r="X2847" s="11" t="s">
        <v>153</v>
      </c>
      <c r="Y2847" s="12"/>
      <c r="Z2847" s="1">
        <v>0</v>
      </c>
      <c r="AA2847" s="9">
        <v>98.05</v>
      </c>
      <c r="AB2847" s="9"/>
      <c r="AC2847" s="50"/>
      <c r="AD2847" s="50"/>
      <c r="AE2847" s="39">
        <v>98.05</v>
      </c>
      <c r="AF2847" s="11">
        <f>IF(Z2847=2,AE2847*1.08,IF(AE2847&lt;=10,(AE2847*1.09),IF(AE2847&lt;=50,(10*1.09)+((AE2847-10)*1.08),IF(AE2847&lt;=100,(10*1.09)+((50-10)*1.08)+((AE2847-50)*1.07),IF(AE2847&lt;=200,(10*1.09)+((50-10)*1.08)+((100-50)*1.07)+((AE2847-100)*1.04),(10*1.09)+((50-10)*1.08)+((100-50)*1.07)+((200-100)*1.04)+((AE2847-200)*1.02))))))</f>
        <v>105.51349999999999</v>
      </c>
      <c r="AG2847" s="11">
        <f>IF(Z2847=1,AF2847*1.08,IF(Z2847=4,AF2847*1.08,IF(Z2847=2,0,IF(AE2847&lt;=100,(AF2847*1.25),IF(AE2847&lt;=200,134.5+((AE2847-100)*1.04*1.16),255.14+((AE2847-200)*1.02*1.12))))))</f>
        <v>131.891875</v>
      </c>
      <c r="AH2847" s="11">
        <f>IF(Z2847=1,0,IF(Z2847=4,0,(AG2847*1.08)))</f>
        <v>142.44322500000001</v>
      </c>
      <c r="AI2847" s="9">
        <f>TRUNC(AF2847,2)</f>
        <v>105.51</v>
      </c>
      <c r="AJ2847" s="9">
        <f>TRUNC(AG2847,2)</f>
        <v>131.88999999999999</v>
      </c>
      <c r="AK2847" s="9">
        <f>TRUNC(AH2847,2)</f>
        <v>142.44</v>
      </c>
      <c r="AL2847" s="13">
        <v>44170</v>
      </c>
      <c r="AM2847" s="13">
        <v>44187</v>
      </c>
      <c r="AN2847" s="13" t="s">
        <v>6564</v>
      </c>
    </row>
    <row r="2848" spans="1:40" ht="57" customHeight="1" x14ac:dyDescent="0.25">
      <c r="A2848" s="1">
        <v>8699240550011</v>
      </c>
      <c r="B2848" s="1" t="s">
        <v>760</v>
      </c>
      <c r="C2848" s="1" t="s">
        <v>2765</v>
      </c>
      <c r="D2848" s="2" t="s">
        <v>44</v>
      </c>
      <c r="E2848" s="3" t="s">
        <v>5731</v>
      </c>
      <c r="F2848" s="3">
        <v>0</v>
      </c>
      <c r="G2848" s="29">
        <v>7</v>
      </c>
      <c r="H2848" s="3">
        <v>1</v>
      </c>
      <c r="I2848" s="3" t="s">
        <v>1615</v>
      </c>
      <c r="J2848" s="3">
        <v>2</v>
      </c>
      <c r="K2848" s="3" t="s">
        <v>2172</v>
      </c>
      <c r="L2848" s="4" t="s">
        <v>2768</v>
      </c>
      <c r="M2848" s="4" t="s">
        <v>344</v>
      </c>
      <c r="N2848" s="3" t="s">
        <v>6078</v>
      </c>
      <c r="O2848" s="3" t="s">
        <v>1110</v>
      </c>
      <c r="P2848" s="3" t="s">
        <v>188</v>
      </c>
      <c r="Q2848" s="3">
        <v>60</v>
      </c>
      <c r="R2848" s="3" t="s">
        <v>48</v>
      </c>
      <c r="S2848" s="10" t="s">
        <v>49</v>
      </c>
      <c r="T2848" s="3" t="s">
        <v>153</v>
      </c>
      <c r="U2848" s="38">
        <v>15.38</v>
      </c>
      <c r="V2848" s="38">
        <v>21.67</v>
      </c>
      <c r="W2848" s="38">
        <v>13</v>
      </c>
      <c r="X2848" s="11" t="s">
        <v>153</v>
      </c>
      <c r="Y2848" s="12"/>
      <c r="Z2848" s="1">
        <v>0</v>
      </c>
      <c r="AA2848" s="9">
        <v>49.54</v>
      </c>
      <c r="AB2848" s="9"/>
      <c r="AC2848" s="50"/>
      <c r="AD2848" s="50"/>
      <c r="AE2848" s="39">
        <v>49.54</v>
      </c>
      <c r="AF2848" s="11">
        <f>IF(Z2848=2,AE2848*1.08,IF(AE2848&lt;=10,(AE2848*1.09),IF(AE2848&lt;=50,(10*1.09)+((AE2848-10)*1.08),IF(AE2848&lt;=100,(10*1.09)+((50-10)*1.08)+((AE2848-50)*1.07),IF(AE2848&lt;=200,(10*1.09)+((50-10)*1.08)+((100-50)*1.07)+((AE2848-100)*1.04),(10*1.09)+((50-10)*1.08)+((100-50)*1.07)+((200-100)*1.04)+((AE2848-200)*1.02))))))</f>
        <v>53.603200000000001</v>
      </c>
      <c r="AG2848" s="11">
        <f>IF(Z2848=1,AF2848*1.08,IF(Z2848=4,AF2848*1.08,IF(Z2848=2,0,IF(AE2848&lt;=100,(AF2848*1.25),IF(AE2848&lt;=200,134.5+((AE2848-100)*1.04*1.16),255.14+((AE2848-200)*1.02*1.12))))))</f>
        <v>67.004000000000005</v>
      </c>
      <c r="AH2848" s="11">
        <f>IF(Z2848=1,0,IF(Z2848=4,0,(AG2848*1.08)))</f>
        <v>72.364320000000006</v>
      </c>
      <c r="AI2848" s="9">
        <f>TRUNC(AF2848,2)</f>
        <v>53.6</v>
      </c>
      <c r="AJ2848" s="9">
        <f>TRUNC(AG2848,2)</f>
        <v>67</v>
      </c>
      <c r="AK2848" s="9">
        <f>TRUNC(AH2848,2)</f>
        <v>72.36</v>
      </c>
      <c r="AL2848" s="13">
        <v>44170</v>
      </c>
      <c r="AM2848" s="13">
        <v>44187</v>
      </c>
      <c r="AN2848" s="13" t="s">
        <v>6564</v>
      </c>
    </row>
    <row r="2849" spans="1:40" ht="57" customHeight="1" x14ac:dyDescent="0.25">
      <c r="A2849" s="1">
        <v>8699240550028</v>
      </c>
      <c r="B2849" s="1" t="s">
        <v>760</v>
      </c>
      <c r="C2849" s="1" t="s">
        <v>2765</v>
      </c>
      <c r="D2849" s="2" t="s">
        <v>44</v>
      </c>
      <c r="E2849" s="3" t="s">
        <v>5731</v>
      </c>
      <c r="F2849" s="3">
        <v>0</v>
      </c>
      <c r="G2849" s="29">
        <v>7</v>
      </c>
      <c r="H2849" s="3">
        <v>1</v>
      </c>
      <c r="I2849" s="3" t="s">
        <v>1615</v>
      </c>
      <c r="J2849" s="3">
        <v>2</v>
      </c>
      <c r="K2849" s="3" t="s">
        <v>2172</v>
      </c>
      <c r="L2849" s="4" t="s">
        <v>2769</v>
      </c>
      <c r="M2849" s="4" t="s">
        <v>344</v>
      </c>
      <c r="N2849" s="3" t="s">
        <v>6078</v>
      </c>
      <c r="O2849" s="3" t="s">
        <v>932</v>
      </c>
      <c r="P2849" s="3" t="s">
        <v>188</v>
      </c>
      <c r="Q2849" s="3">
        <v>60</v>
      </c>
      <c r="R2849" s="3" t="s">
        <v>48</v>
      </c>
      <c r="S2849" s="10" t="s">
        <v>49</v>
      </c>
      <c r="T2849" s="3" t="s">
        <v>153</v>
      </c>
      <c r="U2849" s="38">
        <v>21</v>
      </c>
      <c r="V2849" s="38">
        <v>33.82</v>
      </c>
      <c r="W2849" s="38">
        <v>20.29</v>
      </c>
      <c r="X2849" s="11" t="s">
        <v>153</v>
      </c>
      <c r="Y2849" s="12"/>
      <c r="Z2849" s="1">
        <v>0</v>
      </c>
      <c r="AA2849" s="9">
        <v>63.14</v>
      </c>
      <c r="AB2849" s="9"/>
      <c r="AC2849" s="50"/>
      <c r="AD2849" s="50"/>
      <c r="AE2849" s="39">
        <v>63.14</v>
      </c>
      <c r="AF2849" s="11">
        <f>IF(Z2849=2,AE2849*1.08,IF(AE2849&lt;=10,(AE2849*1.09),IF(AE2849&lt;=50,(10*1.09)+((AE2849-10)*1.08),IF(AE2849&lt;=100,(10*1.09)+((50-10)*1.08)+((AE2849-50)*1.07),IF(AE2849&lt;=200,(10*1.09)+((50-10)*1.08)+((100-50)*1.07)+((AE2849-100)*1.04),(10*1.09)+((50-10)*1.08)+((100-50)*1.07)+((200-100)*1.04)+((AE2849-200)*1.02))))))</f>
        <v>68.159800000000004</v>
      </c>
      <c r="AG2849" s="11">
        <f>IF(Z2849=1,AF2849*1.08,IF(Z2849=4,AF2849*1.08,IF(Z2849=2,0,IF(AE2849&lt;=100,(AF2849*1.25),IF(AE2849&lt;=200,134.5+((AE2849-100)*1.04*1.16),255.14+((AE2849-200)*1.02*1.12))))))</f>
        <v>85.199750000000009</v>
      </c>
      <c r="AH2849" s="11">
        <f>IF(Z2849=1,0,IF(Z2849=4,0,(AG2849*1.08)))</f>
        <v>92.015730000000019</v>
      </c>
      <c r="AI2849" s="9">
        <f>TRUNC(AF2849,2)</f>
        <v>68.150000000000006</v>
      </c>
      <c r="AJ2849" s="9">
        <f>TRUNC(AG2849,2)</f>
        <v>85.19</v>
      </c>
      <c r="AK2849" s="9">
        <f>TRUNC(AH2849,2)</f>
        <v>92.01</v>
      </c>
      <c r="AL2849" s="13">
        <v>44170</v>
      </c>
      <c r="AM2849" s="13">
        <v>44187</v>
      </c>
      <c r="AN2849" s="13" t="s">
        <v>6564</v>
      </c>
    </row>
    <row r="2850" spans="1:40" ht="57" customHeight="1" x14ac:dyDescent="0.25">
      <c r="A2850" s="1">
        <v>8699240550035</v>
      </c>
      <c r="B2850" s="1" t="s">
        <v>760</v>
      </c>
      <c r="C2850" s="1" t="s">
        <v>2765</v>
      </c>
      <c r="D2850" s="2" t="s">
        <v>44</v>
      </c>
      <c r="E2850" s="3" t="s">
        <v>5731</v>
      </c>
      <c r="F2850" s="3">
        <v>0</v>
      </c>
      <c r="G2850" s="29">
        <v>7</v>
      </c>
      <c r="H2850" s="3">
        <v>1</v>
      </c>
      <c r="I2850" s="3" t="s">
        <v>1615</v>
      </c>
      <c r="J2850" s="3">
        <v>2</v>
      </c>
      <c r="K2850" s="3" t="s">
        <v>2172</v>
      </c>
      <c r="L2850" s="4" t="s">
        <v>4234</v>
      </c>
      <c r="M2850" s="4" t="s">
        <v>344</v>
      </c>
      <c r="N2850" s="3" t="s">
        <v>6078</v>
      </c>
      <c r="O2850" s="3" t="s">
        <v>763</v>
      </c>
      <c r="P2850" s="3" t="s">
        <v>188</v>
      </c>
      <c r="Q2850" s="3">
        <v>60</v>
      </c>
      <c r="R2850" s="3" t="s">
        <v>48</v>
      </c>
      <c r="S2850" s="10" t="s">
        <v>49</v>
      </c>
      <c r="T2850" s="3" t="s">
        <v>153</v>
      </c>
      <c r="U2850" s="38">
        <v>25.77</v>
      </c>
      <c r="V2850" s="38">
        <v>42.84</v>
      </c>
      <c r="W2850" s="38">
        <v>25.7</v>
      </c>
      <c r="X2850" s="11" t="s">
        <v>153</v>
      </c>
      <c r="Y2850" s="12"/>
      <c r="Z2850" s="1">
        <v>0</v>
      </c>
      <c r="AA2850" s="9">
        <v>98</v>
      </c>
      <c r="AB2850" s="9"/>
      <c r="AC2850" s="50"/>
      <c r="AD2850" s="50"/>
      <c r="AE2850" s="39">
        <v>98</v>
      </c>
      <c r="AF2850" s="11">
        <f>IF(Z2850=2,AE2850*1.08,IF(AE2850&lt;=10,(AE2850*1.09),IF(AE2850&lt;=50,(10*1.09)+((AE2850-10)*1.08),IF(AE2850&lt;=100,(10*1.09)+((50-10)*1.08)+((AE2850-50)*1.07),IF(AE2850&lt;=200,(10*1.09)+((50-10)*1.08)+((100-50)*1.07)+((AE2850-100)*1.04),(10*1.09)+((50-10)*1.08)+((100-50)*1.07)+((200-100)*1.04)+((AE2850-200)*1.02))))))</f>
        <v>105.46000000000001</v>
      </c>
      <c r="AG2850" s="11">
        <f>IF(Z2850=1,AF2850*1.08,IF(Z2850=4,AF2850*1.08,IF(Z2850=2,0,IF(AE2850&lt;=100,(AF2850*1.25),IF(AE2850&lt;=200,134.5+((AE2850-100)*1.04*1.16),255.14+((AE2850-200)*1.02*1.12))))))</f>
        <v>131.82500000000002</v>
      </c>
      <c r="AH2850" s="11">
        <f>IF(Z2850=1,0,IF(Z2850=4,0,(AG2850*1.08)))</f>
        <v>142.37100000000004</v>
      </c>
      <c r="AI2850" s="9">
        <f>TRUNC(AF2850,2)</f>
        <v>105.46</v>
      </c>
      <c r="AJ2850" s="9">
        <f>TRUNC(AG2850,2)</f>
        <v>131.82</v>
      </c>
      <c r="AK2850" s="9">
        <f>TRUNC(AH2850,2)</f>
        <v>142.37</v>
      </c>
      <c r="AL2850" s="13">
        <v>44170</v>
      </c>
      <c r="AM2850" s="13">
        <v>44187</v>
      </c>
      <c r="AN2850" s="13" t="s">
        <v>6564</v>
      </c>
    </row>
    <row r="2851" spans="1:40" ht="57" customHeight="1" x14ac:dyDescent="0.25">
      <c r="A2851" s="1">
        <v>8697927553379</v>
      </c>
      <c r="B2851" s="1" t="s">
        <v>2609</v>
      </c>
      <c r="C2851" s="1" t="s">
        <v>2610</v>
      </c>
      <c r="D2851" s="2" t="s">
        <v>150</v>
      </c>
      <c r="E2851" s="3" t="s">
        <v>5731</v>
      </c>
      <c r="F2851" s="3">
        <v>0</v>
      </c>
      <c r="G2851" s="29">
        <v>1</v>
      </c>
      <c r="H2851" s="3">
        <v>1</v>
      </c>
      <c r="I2851" s="3" t="s">
        <v>1615</v>
      </c>
      <c r="J2851" s="3">
        <v>2</v>
      </c>
      <c r="K2851" s="3" t="s">
        <v>2172</v>
      </c>
      <c r="L2851" s="4" t="s">
        <v>5869</v>
      </c>
      <c r="M2851" s="4" t="s">
        <v>1168</v>
      </c>
      <c r="N2851" s="3" t="s">
        <v>5991</v>
      </c>
      <c r="O2851" s="3">
        <v>100</v>
      </c>
      <c r="P2851" s="3" t="s">
        <v>188</v>
      </c>
      <c r="Q2851" s="3">
        <v>60</v>
      </c>
      <c r="R2851" s="3" t="s">
        <v>48</v>
      </c>
      <c r="S2851" s="10" t="s">
        <v>18</v>
      </c>
      <c r="T2851" s="3" t="s">
        <v>111</v>
      </c>
      <c r="U2851" s="38">
        <v>5.43</v>
      </c>
      <c r="V2851" s="38">
        <v>5.72</v>
      </c>
      <c r="W2851" s="38">
        <v>3.43</v>
      </c>
      <c r="X2851" s="3" t="s">
        <v>129</v>
      </c>
      <c r="Y2851" s="12"/>
      <c r="Z2851" s="1">
        <v>0</v>
      </c>
      <c r="AA2851" s="9">
        <v>13.04</v>
      </c>
      <c r="AB2851" s="9"/>
      <c r="AC2851" s="50"/>
      <c r="AD2851" s="50"/>
      <c r="AE2851" s="39">
        <v>13.04</v>
      </c>
      <c r="AF2851" s="11">
        <f>IF(Z2851=2,AE2851*1.08,IF(AE2851&lt;=10,(AE2851*1.09),IF(AE2851&lt;=50,(10*1.09)+((AE2851-10)*1.08),IF(AE2851&lt;=100,(10*1.09)+((50-10)*1.08)+((AE2851-50)*1.07),IF(AE2851&lt;=200,(10*1.09)+((50-10)*1.08)+((100-50)*1.07)+((AE2851-100)*1.04),(10*1.09)+((50-10)*1.08)+((100-50)*1.07)+((200-100)*1.04)+((AE2851-200)*1.02))))))</f>
        <v>14.183199999999999</v>
      </c>
      <c r="AG2851" s="11">
        <f>IF(Z2851=1,AF2851*1.08,IF(Z2851=4,AF2851*1.08,IF(Z2851=2,0,IF(AE2851&lt;=100,(AF2851*1.25),IF(AE2851&lt;=200,134.5+((AE2851-100)*1.04*1.16),255.14+((AE2851-200)*1.02*1.12))))))</f>
        <v>17.728999999999999</v>
      </c>
      <c r="AH2851" s="11">
        <f>IF(Z2851=1,0,IF(Z2851=4,0,(AG2851*1.08)))</f>
        <v>19.147320000000001</v>
      </c>
      <c r="AI2851" s="9">
        <f>TRUNC(AF2851,2)</f>
        <v>14.18</v>
      </c>
      <c r="AJ2851" s="9">
        <f>TRUNC(AG2851,2)</f>
        <v>17.72</v>
      </c>
      <c r="AK2851" s="9">
        <f>TRUNC(AH2851,2)</f>
        <v>19.14</v>
      </c>
      <c r="AL2851" s="13">
        <v>44170</v>
      </c>
      <c r="AM2851" s="13">
        <v>44187</v>
      </c>
      <c r="AN2851" s="13" t="s">
        <v>6564</v>
      </c>
    </row>
    <row r="2852" spans="1:40" ht="57" customHeight="1" x14ac:dyDescent="0.25">
      <c r="A2852" s="1">
        <v>8697927551269</v>
      </c>
      <c r="B2852" s="1" t="s">
        <v>2596</v>
      </c>
      <c r="C2852" s="1" t="s">
        <v>2597</v>
      </c>
      <c r="D2852" s="2" t="s">
        <v>150</v>
      </c>
      <c r="E2852" s="3" t="s">
        <v>133</v>
      </c>
      <c r="F2852" s="3">
        <v>0</v>
      </c>
      <c r="G2852" s="2">
        <v>1</v>
      </c>
      <c r="H2852" s="3">
        <v>1</v>
      </c>
      <c r="I2852" s="3" t="s">
        <v>1612</v>
      </c>
      <c r="J2852" s="3">
        <v>1</v>
      </c>
      <c r="K2852" s="3" t="s">
        <v>2161</v>
      </c>
      <c r="L2852" s="4" t="s">
        <v>579</v>
      </c>
      <c r="M2852" s="4" t="s">
        <v>59</v>
      </c>
      <c r="N2852" s="3" t="s">
        <v>5991</v>
      </c>
      <c r="O2852" s="3">
        <v>12</v>
      </c>
      <c r="P2852" s="3" t="s">
        <v>188</v>
      </c>
      <c r="Q2852" s="3">
        <v>60</v>
      </c>
      <c r="R2852" s="3" t="s">
        <v>48</v>
      </c>
      <c r="S2852" s="10" t="s">
        <v>18</v>
      </c>
      <c r="T2852" s="3" t="s">
        <v>129</v>
      </c>
      <c r="U2852" s="38">
        <v>9.5399999999999991</v>
      </c>
      <c r="V2852" s="38">
        <v>10.23</v>
      </c>
      <c r="W2852" s="38">
        <v>8.18</v>
      </c>
      <c r="X2852" s="10" t="s">
        <v>153</v>
      </c>
      <c r="Y2852" s="12"/>
      <c r="Z2852" s="1">
        <v>0</v>
      </c>
      <c r="AA2852" s="9">
        <v>29.36</v>
      </c>
      <c r="AB2852" s="9"/>
      <c r="AC2852" s="50"/>
      <c r="AD2852" s="50"/>
      <c r="AE2852" s="39">
        <v>29.36</v>
      </c>
      <c r="AF2852" s="11">
        <f>IF(Z2852=2,AE2852*1.08,IF(AE2852&lt;=10,(AE2852*1.09),IF(AE2852&lt;=50,(10*1.09)+((AE2852-10)*1.08),IF(AE2852&lt;=100,(10*1.09)+((50-10)*1.08)+((AE2852-50)*1.07),IF(AE2852&lt;=200,(10*1.09)+((50-10)*1.08)+((100-50)*1.07)+((AE2852-100)*1.04),(10*1.09)+((50-10)*1.08)+((100-50)*1.07)+((200-100)*1.04)+((AE2852-200)*1.02))))))</f>
        <v>31.808799999999998</v>
      </c>
      <c r="AG2852" s="11">
        <f>IF(Z2852=1,AF2852*1.08,IF(Z2852=4,AF2852*1.08,IF(Z2852=2,0,IF(AE2852&lt;=100,(AF2852*1.25),IF(AE2852&lt;=200,134.5+((AE2852-100)*1.04*1.16),255.14+((AE2852-200)*1.02*1.12))))))</f>
        <v>39.760999999999996</v>
      </c>
      <c r="AH2852" s="11">
        <f>IF(Z2852=1,0,IF(Z2852=4,0,(AG2852*1.08)))</f>
        <v>42.941879999999998</v>
      </c>
      <c r="AI2852" s="9">
        <f>TRUNC(AF2852,2)</f>
        <v>31.8</v>
      </c>
      <c r="AJ2852" s="9">
        <f>TRUNC(AG2852,2)</f>
        <v>39.76</v>
      </c>
      <c r="AK2852" s="9">
        <f>TRUNC(AH2852,2)</f>
        <v>42.94</v>
      </c>
      <c r="AL2852" s="13">
        <v>44170</v>
      </c>
      <c r="AM2852" s="13">
        <v>44187</v>
      </c>
      <c r="AN2852" s="13" t="s">
        <v>6564</v>
      </c>
    </row>
    <row r="2853" spans="1:40" ht="57" customHeight="1" x14ac:dyDescent="0.25">
      <c r="A2853" s="1">
        <v>8699569550020</v>
      </c>
      <c r="B2853" s="1" t="s">
        <v>2596</v>
      </c>
      <c r="C2853" s="1" t="s">
        <v>2597</v>
      </c>
      <c r="D2853" s="2" t="s">
        <v>150</v>
      </c>
      <c r="E2853" s="3" t="s">
        <v>133</v>
      </c>
      <c r="F2853" s="3">
        <v>0</v>
      </c>
      <c r="G2853" s="2">
        <v>1</v>
      </c>
      <c r="H2853" s="3">
        <v>1</v>
      </c>
      <c r="I2853" s="3" t="s">
        <v>1612</v>
      </c>
      <c r="J2853" s="3">
        <v>1</v>
      </c>
      <c r="K2853" s="3" t="s">
        <v>2161</v>
      </c>
      <c r="L2853" s="4" t="s">
        <v>4240</v>
      </c>
      <c r="M2853" s="4" t="s">
        <v>59</v>
      </c>
      <c r="N2853" s="3" t="s">
        <v>5981</v>
      </c>
      <c r="O2853" s="3">
        <v>12</v>
      </c>
      <c r="P2853" s="3" t="s">
        <v>188</v>
      </c>
      <c r="Q2853" s="3">
        <v>60</v>
      </c>
      <c r="R2853" s="3" t="s">
        <v>48</v>
      </c>
      <c r="S2853" s="10" t="s">
        <v>49</v>
      </c>
      <c r="T2853" s="3" t="s">
        <v>129</v>
      </c>
      <c r="U2853" s="38">
        <v>9.5399999999999991</v>
      </c>
      <c r="V2853" s="38">
        <v>17.100000000000001</v>
      </c>
      <c r="W2853" s="38">
        <v>13.68</v>
      </c>
      <c r="X2853" s="3" t="s">
        <v>129</v>
      </c>
      <c r="Y2853" s="12"/>
      <c r="Z2853" s="1">
        <v>0</v>
      </c>
      <c r="AA2853" s="9">
        <v>52.11</v>
      </c>
      <c r="AB2853" s="9"/>
      <c r="AC2853" s="50"/>
      <c r="AD2853" s="50"/>
      <c r="AE2853" s="39">
        <v>52.11</v>
      </c>
      <c r="AF2853" s="11">
        <f>IF(Z2853=2,AE2853*1.08,IF(AE2853&lt;=10,(AE2853*1.09),IF(AE2853&lt;=50,(10*1.09)+((AE2853-10)*1.08),IF(AE2853&lt;=100,(10*1.09)+((50-10)*1.08)+((AE2853-50)*1.07),IF(AE2853&lt;=200,(10*1.09)+((50-10)*1.08)+((100-50)*1.07)+((AE2853-100)*1.04),(10*1.09)+((50-10)*1.08)+((100-50)*1.07)+((200-100)*1.04)+((AE2853-200)*1.02))))))</f>
        <v>56.357700000000001</v>
      </c>
      <c r="AG2853" s="11">
        <f>IF(Z2853=1,AF2853*1.08,IF(Z2853=4,AF2853*1.08,IF(Z2853=2,0,IF(AE2853&lt;=100,(AF2853*1.25),IF(AE2853&lt;=200,134.5+((AE2853-100)*1.04*1.16),255.14+((AE2853-200)*1.02*1.12))))))</f>
        <v>70.447125</v>
      </c>
      <c r="AH2853" s="11">
        <f>IF(Z2853=1,0,IF(Z2853=4,0,(AG2853*1.08)))</f>
        <v>76.082895000000008</v>
      </c>
      <c r="AI2853" s="9">
        <f>TRUNC(AF2853,2)</f>
        <v>56.35</v>
      </c>
      <c r="AJ2853" s="9">
        <f>TRUNC(AG2853,2)</f>
        <v>70.44</v>
      </c>
      <c r="AK2853" s="9">
        <f>TRUNC(AH2853,2)</f>
        <v>76.08</v>
      </c>
      <c r="AL2853" s="13">
        <v>44170</v>
      </c>
      <c r="AM2853" s="13">
        <v>44187</v>
      </c>
      <c r="AN2853" s="13" t="s">
        <v>6564</v>
      </c>
    </row>
    <row r="2854" spans="1:40" ht="57" customHeight="1" x14ac:dyDescent="0.25">
      <c r="A2854" s="1">
        <v>8699569010739</v>
      </c>
      <c r="B2854" s="1" t="s">
        <v>3073</v>
      </c>
      <c r="C2854" s="1" t="s">
        <v>4510</v>
      </c>
      <c r="D2854" s="2" t="s">
        <v>150</v>
      </c>
      <c r="E2854" s="3" t="s">
        <v>5731</v>
      </c>
      <c r="F2854" s="3">
        <v>0</v>
      </c>
      <c r="G2854" s="2">
        <v>5</v>
      </c>
      <c r="H2854" s="3">
        <v>1</v>
      </c>
      <c r="I2854" s="3"/>
      <c r="J2854" s="3"/>
      <c r="K2854" s="3"/>
      <c r="L2854" s="4" t="s">
        <v>446</v>
      </c>
      <c r="M2854" s="4" t="s">
        <v>444</v>
      </c>
      <c r="N2854" s="3" t="s">
        <v>5981</v>
      </c>
      <c r="O2854" s="3">
        <v>2</v>
      </c>
      <c r="P2854" s="3" t="s">
        <v>76</v>
      </c>
      <c r="Q2854" s="3">
        <v>60</v>
      </c>
      <c r="R2854" s="3" t="s">
        <v>48</v>
      </c>
      <c r="S2854" s="10" t="s">
        <v>18</v>
      </c>
      <c r="T2854" s="3" t="s">
        <v>153</v>
      </c>
      <c r="U2854" s="38">
        <v>2.2799999999999998</v>
      </c>
      <c r="V2854" s="38">
        <v>3.4</v>
      </c>
      <c r="W2854" s="38">
        <v>2.04</v>
      </c>
      <c r="X2854" s="11" t="s">
        <v>102</v>
      </c>
      <c r="Y2854" s="12"/>
      <c r="Z2854" s="1">
        <v>0</v>
      </c>
      <c r="AA2854" s="9">
        <v>7.72</v>
      </c>
      <c r="AB2854" s="9"/>
      <c r="AC2854" s="50"/>
      <c r="AD2854" s="50"/>
      <c r="AE2854" s="39">
        <v>7.72</v>
      </c>
      <c r="AF2854" s="11">
        <f>IF(Z2854=2,AE2854*1.08,IF(AE2854&lt;=10,(AE2854*1.09),IF(AE2854&lt;=50,(10*1.09)+((AE2854-10)*1.08),IF(AE2854&lt;=100,(10*1.09)+((50-10)*1.08)+((AE2854-50)*1.07),IF(AE2854&lt;=200,(10*1.09)+((50-10)*1.08)+((100-50)*1.07)+((AE2854-100)*1.04),(10*1.09)+((50-10)*1.08)+((100-50)*1.07)+((200-100)*1.04)+((AE2854-200)*1.02))))))</f>
        <v>8.4147999999999996</v>
      </c>
      <c r="AG2854" s="11">
        <f>IF(Z2854=1,AF2854*1.08,IF(Z2854=4,AF2854*1.08,IF(Z2854=2,0,IF(AE2854&lt;=100,(AF2854*1.25),IF(AE2854&lt;=200,134.5+((AE2854-100)*1.04*1.16),255.14+((AE2854-200)*1.02*1.12))))))</f>
        <v>10.5185</v>
      </c>
      <c r="AH2854" s="11">
        <f>IF(Z2854=1,0,IF(Z2854=4,0,(AG2854*1.08)))</f>
        <v>11.35998</v>
      </c>
      <c r="AI2854" s="9">
        <f>TRUNC(AF2854,2)</f>
        <v>8.41</v>
      </c>
      <c r="AJ2854" s="9">
        <f>TRUNC(AG2854,2)</f>
        <v>10.51</v>
      </c>
      <c r="AK2854" s="9">
        <f>TRUNC(AH2854,2)</f>
        <v>11.35</v>
      </c>
      <c r="AL2854" s="13">
        <v>44170</v>
      </c>
      <c r="AM2854" s="13">
        <v>44187</v>
      </c>
      <c r="AN2854" s="13" t="s">
        <v>6564</v>
      </c>
    </row>
    <row r="2855" spans="1:40" ht="57" customHeight="1" x14ac:dyDescent="0.25">
      <c r="A2855" s="1">
        <v>8699569010753</v>
      </c>
      <c r="B2855" s="1" t="s">
        <v>3073</v>
      </c>
      <c r="C2855" s="1" t="s">
        <v>4510</v>
      </c>
      <c r="D2855" s="2" t="s">
        <v>150</v>
      </c>
      <c r="E2855" s="3" t="s">
        <v>5731</v>
      </c>
      <c r="F2855" s="3">
        <v>0</v>
      </c>
      <c r="G2855" s="2">
        <v>5</v>
      </c>
      <c r="H2855" s="3">
        <v>1</v>
      </c>
      <c r="I2855" s="3"/>
      <c r="J2855" s="3"/>
      <c r="K2855" s="3"/>
      <c r="L2855" s="4" t="s">
        <v>447</v>
      </c>
      <c r="M2855" s="4" t="s">
        <v>444</v>
      </c>
      <c r="N2855" s="3" t="s">
        <v>5981</v>
      </c>
      <c r="O2855" s="3">
        <v>3</v>
      </c>
      <c r="P2855" s="3" t="s">
        <v>76</v>
      </c>
      <c r="Q2855" s="3">
        <v>60</v>
      </c>
      <c r="R2855" s="3" t="s">
        <v>48</v>
      </c>
      <c r="S2855" s="10" t="s">
        <v>18</v>
      </c>
      <c r="T2855" s="3" t="s">
        <v>153</v>
      </c>
      <c r="U2855" s="38">
        <v>3.43</v>
      </c>
      <c r="V2855" s="38">
        <v>4.76</v>
      </c>
      <c r="W2855" s="38">
        <v>2.85</v>
      </c>
      <c r="X2855" s="11" t="s">
        <v>102</v>
      </c>
      <c r="Y2855" s="12"/>
      <c r="Z2855" s="1">
        <v>0</v>
      </c>
      <c r="AA2855" s="9">
        <v>10.81</v>
      </c>
      <c r="AB2855" s="9"/>
      <c r="AC2855" s="50"/>
      <c r="AD2855" s="50"/>
      <c r="AE2855" s="39">
        <v>10.81</v>
      </c>
      <c r="AF2855" s="11">
        <f>IF(Z2855=2,AE2855*1.08,IF(AE2855&lt;=10,(AE2855*1.09),IF(AE2855&lt;=50,(10*1.09)+((AE2855-10)*1.08),IF(AE2855&lt;=100,(10*1.09)+((50-10)*1.08)+((AE2855-50)*1.07),IF(AE2855&lt;=200,(10*1.09)+((50-10)*1.08)+((100-50)*1.07)+((AE2855-100)*1.04),(10*1.09)+((50-10)*1.08)+((100-50)*1.07)+((200-100)*1.04)+((AE2855-200)*1.02))))))</f>
        <v>11.774800000000001</v>
      </c>
      <c r="AG2855" s="11">
        <f>IF(Z2855=1,AF2855*1.08,IF(Z2855=4,AF2855*1.08,IF(Z2855=2,0,IF(AE2855&lt;=100,(AF2855*1.25),IF(AE2855&lt;=200,134.5+((AE2855-100)*1.04*1.16),255.14+((AE2855-200)*1.02*1.12))))))</f>
        <v>14.718500000000001</v>
      </c>
      <c r="AH2855" s="11">
        <f>IF(Z2855=1,0,IF(Z2855=4,0,(AG2855*1.08)))</f>
        <v>15.895980000000002</v>
      </c>
      <c r="AI2855" s="9">
        <f>TRUNC(AF2855,2)</f>
        <v>11.77</v>
      </c>
      <c r="AJ2855" s="9">
        <f>TRUNC(AG2855,2)</f>
        <v>14.71</v>
      </c>
      <c r="AK2855" s="9">
        <f>TRUNC(AH2855,2)</f>
        <v>15.89</v>
      </c>
      <c r="AL2855" s="13">
        <v>44170</v>
      </c>
      <c r="AM2855" s="13">
        <v>44187</v>
      </c>
      <c r="AN2855" s="13" t="s">
        <v>6564</v>
      </c>
    </row>
    <row r="2856" spans="1:40" ht="57" customHeight="1" x14ac:dyDescent="0.25">
      <c r="A2856" s="1">
        <v>8699536010915</v>
      </c>
      <c r="B2856" s="1" t="s">
        <v>3073</v>
      </c>
      <c r="C2856" s="1" t="s">
        <v>4510</v>
      </c>
      <c r="D2856" s="2" t="s">
        <v>150</v>
      </c>
      <c r="E2856" s="3" t="s">
        <v>5731</v>
      </c>
      <c r="F2856" s="3">
        <v>0</v>
      </c>
      <c r="G2856" s="2">
        <v>1</v>
      </c>
      <c r="H2856" s="3">
        <v>1</v>
      </c>
      <c r="I2856" s="3"/>
      <c r="J2856" s="3"/>
      <c r="K2856" s="3"/>
      <c r="L2856" s="4" t="s">
        <v>1400</v>
      </c>
      <c r="M2856" s="4" t="s">
        <v>444</v>
      </c>
      <c r="N2856" s="3" t="s">
        <v>5946</v>
      </c>
      <c r="O2856" s="3">
        <v>6</v>
      </c>
      <c r="P2856" s="3" t="s">
        <v>76</v>
      </c>
      <c r="Q2856" s="3">
        <v>30</v>
      </c>
      <c r="R2856" s="3" t="s">
        <v>48</v>
      </c>
      <c r="S2856" s="10" t="s">
        <v>18</v>
      </c>
      <c r="T2856" s="3" t="s">
        <v>153</v>
      </c>
      <c r="U2856" s="38">
        <v>3.43</v>
      </c>
      <c r="V2856" s="38">
        <v>3.57</v>
      </c>
      <c r="W2856" s="38">
        <v>2.14</v>
      </c>
      <c r="X2856" s="3" t="s">
        <v>102</v>
      </c>
      <c r="Y2856" s="12"/>
      <c r="Z2856" s="1">
        <v>0</v>
      </c>
      <c r="AA2856" s="9">
        <v>8.11</v>
      </c>
      <c r="AB2856" s="9"/>
      <c r="AC2856" s="50"/>
      <c r="AD2856" s="50"/>
      <c r="AE2856" s="39">
        <v>8.11</v>
      </c>
      <c r="AF2856" s="11">
        <f>IF(Z2856=2,AE2856*1.08,IF(AE2856&lt;=10,(AE2856*1.09),IF(AE2856&lt;=50,(10*1.09)+((AE2856-10)*1.08),IF(AE2856&lt;=100,(10*1.09)+((50-10)*1.08)+((AE2856-50)*1.07),IF(AE2856&lt;=200,(10*1.09)+((50-10)*1.08)+((100-50)*1.07)+((AE2856-100)*1.04),(10*1.09)+((50-10)*1.08)+((100-50)*1.07)+((200-100)*1.04)+((AE2856-200)*1.02))))))</f>
        <v>8.8399000000000001</v>
      </c>
      <c r="AG2856" s="11">
        <f>IF(Z2856=1,AF2856*1.08,IF(Z2856=4,AF2856*1.08,IF(Z2856=2,0,IF(AE2856&lt;=100,(AF2856*1.25),IF(AE2856&lt;=200,134.5+((AE2856-100)*1.04*1.16),255.14+((AE2856-200)*1.02*1.12))))))</f>
        <v>11.049875</v>
      </c>
      <c r="AH2856" s="11">
        <f>IF(Z2856=1,0,IF(Z2856=4,0,(AG2856*1.08)))</f>
        <v>11.933865000000001</v>
      </c>
      <c r="AI2856" s="9">
        <f>TRUNC(AF2856,2)</f>
        <v>8.83</v>
      </c>
      <c r="AJ2856" s="9">
        <f>TRUNC(AG2856,2)</f>
        <v>11.04</v>
      </c>
      <c r="AK2856" s="9">
        <f>TRUNC(AH2856,2)</f>
        <v>11.93</v>
      </c>
      <c r="AL2856" s="13">
        <v>44170</v>
      </c>
      <c r="AM2856" s="13">
        <v>44187</v>
      </c>
      <c r="AN2856" s="13" t="s">
        <v>6564</v>
      </c>
    </row>
    <row r="2857" spans="1:40" ht="57" customHeight="1" x14ac:dyDescent="0.25">
      <c r="A2857" s="1">
        <v>8699536010939</v>
      </c>
      <c r="B2857" s="1" t="s">
        <v>3073</v>
      </c>
      <c r="C2857" s="1" t="s">
        <v>4510</v>
      </c>
      <c r="D2857" s="2" t="s">
        <v>150</v>
      </c>
      <c r="E2857" s="3" t="s">
        <v>5731</v>
      </c>
      <c r="F2857" s="3">
        <v>0</v>
      </c>
      <c r="G2857" s="2">
        <v>5</v>
      </c>
      <c r="H2857" s="3">
        <v>1</v>
      </c>
      <c r="I2857" s="3"/>
      <c r="J2857" s="3"/>
      <c r="K2857" s="3"/>
      <c r="L2857" s="4" t="s">
        <v>1401</v>
      </c>
      <c r="M2857" s="4" t="s">
        <v>444</v>
      </c>
      <c r="N2857" s="3" t="s">
        <v>5946</v>
      </c>
      <c r="O2857" s="3">
        <v>8</v>
      </c>
      <c r="P2857" s="3" t="s">
        <v>76</v>
      </c>
      <c r="Q2857" s="3">
        <v>30</v>
      </c>
      <c r="R2857" s="3" t="s">
        <v>48</v>
      </c>
      <c r="S2857" s="10" t="s">
        <v>18</v>
      </c>
      <c r="T2857" s="3" t="s">
        <v>153</v>
      </c>
      <c r="U2857" s="38">
        <v>4.57</v>
      </c>
      <c r="V2857" s="38">
        <v>4.75</v>
      </c>
      <c r="W2857" s="38">
        <v>2.85</v>
      </c>
      <c r="X2857" s="11" t="s">
        <v>102</v>
      </c>
      <c r="Y2857" s="12"/>
      <c r="Z2857" s="1">
        <v>0</v>
      </c>
      <c r="AA2857" s="9">
        <v>10.81</v>
      </c>
      <c r="AB2857" s="9"/>
      <c r="AC2857" s="50"/>
      <c r="AD2857" s="50"/>
      <c r="AE2857" s="39">
        <v>10.81</v>
      </c>
      <c r="AF2857" s="11">
        <f>IF(Z2857=2,AE2857*1.08,IF(AE2857&lt;=10,(AE2857*1.09),IF(AE2857&lt;=50,(10*1.09)+((AE2857-10)*1.08),IF(AE2857&lt;=100,(10*1.09)+((50-10)*1.08)+((AE2857-50)*1.07),IF(AE2857&lt;=200,(10*1.09)+((50-10)*1.08)+((100-50)*1.07)+((AE2857-100)*1.04),(10*1.09)+((50-10)*1.08)+((100-50)*1.07)+((200-100)*1.04)+((AE2857-200)*1.02))))))</f>
        <v>11.774800000000001</v>
      </c>
      <c r="AG2857" s="11">
        <f>IF(Z2857=1,AF2857*1.08,IF(Z2857=4,AF2857*1.08,IF(Z2857=2,0,IF(AE2857&lt;=100,(AF2857*1.25),IF(AE2857&lt;=200,134.5+((AE2857-100)*1.04*1.16),255.14+((AE2857-200)*1.02*1.12))))))</f>
        <v>14.718500000000001</v>
      </c>
      <c r="AH2857" s="11">
        <f>IF(Z2857=1,0,IF(Z2857=4,0,(AG2857*1.08)))</f>
        <v>15.895980000000002</v>
      </c>
      <c r="AI2857" s="9">
        <f>TRUNC(AF2857,2)</f>
        <v>11.77</v>
      </c>
      <c r="AJ2857" s="9">
        <f>TRUNC(AG2857,2)</f>
        <v>14.71</v>
      </c>
      <c r="AK2857" s="9">
        <f>TRUNC(AH2857,2)</f>
        <v>15.89</v>
      </c>
      <c r="AL2857" s="13">
        <v>44170</v>
      </c>
      <c r="AM2857" s="13">
        <v>44187</v>
      </c>
      <c r="AN2857" s="13" t="s">
        <v>6564</v>
      </c>
    </row>
    <row r="2858" spans="1:40" ht="57" customHeight="1" x14ac:dyDescent="0.25">
      <c r="A2858" s="1">
        <v>8699569091868</v>
      </c>
      <c r="B2858" s="1" t="s">
        <v>233</v>
      </c>
      <c r="C2858" s="1" t="s">
        <v>293</v>
      </c>
      <c r="D2858" s="2" t="s">
        <v>150</v>
      </c>
      <c r="E2858" s="3" t="s">
        <v>133</v>
      </c>
      <c r="F2858" s="3">
        <v>4</v>
      </c>
      <c r="G2858" s="2">
        <v>1</v>
      </c>
      <c r="H2858" s="3">
        <v>1</v>
      </c>
      <c r="I2858" s="3"/>
      <c r="J2858" s="3"/>
      <c r="K2858" s="3"/>
      <c r="L2858" s="4" t="s">
        <v>2938</v>
      </c>
      <c r="M2858" s="4" t="s">
        <v>60</v>
      </c>
      <c r="N2858" s="3" t="s">
        <v>5981</v>
      </c>
      <c r="O2858" s="3" t="s">
        <v>1875</v>
      </c>
      <c r="P2858" s="3" t="s">
        <v>76</v>
      </c>
      <c r="Q2858" s="3">
        <v>24</v>
      </c>
      <c r="R2858" s="3" t="s">
        <v>48</v>
      </c>
      <c r="S2858" s="10" t="s">
        <v>18</v>
      </c>
      <c r="T2858" s="3" t="s">
        <v>153</v>
      </c>
      <c r="U2858" s="38">
        <v>4.1500000000000004</v>
      </c>
      <c r="V2858" s="38">
        <v>3.46</v>
      </c>
      <c r="W2858" s="38">
        <v>0</v>
      </c>
      <c r="X2858" s="3" t="s">
        <v>20</v>
      </c>
      <c r="Y2858" s="12"/>
      <c r="Z2858" s="1">
        <v>0</v>
      </c>
      <c r="AA2858" s="9">
        <v>13.17</v>
      </c>
      <c r="AB2858" s="9"/>
      <c r="AC2858" s="50"/>
      <c r="AD2858" s="50"/>
      <c r="AE2858" s="39">
        <v>13.17</v>
      </c>
      <c r="AF2858" s="11">
        <f>IF(Z2858=2,AE2858*1.08,IF(AE2858&lt;=10,(AE2858*1.09),IF(AE2858&lt;=50,(10*1.09)+((AE2858-10)*1.08),IF(AE2858&lt;=100,(10*1.09)+((50-10)*1.08)+((AE2858-50)*1.07),IF(AE2858&lt;=200,(10*1.09)+((50-10)*1.08)+((100-50)*1.07)+((AE2858-100)*1.04),(10*1.09)+((50-10)*1.08)+((100-50)*1.07)+((200-100)*1.04)+((AE2858-200)*1.02))))))</f>
        <v>14.323600000000001</v>
      </c>
      <c r="AG2858" s="11">
        <f>IF(Z2858=1,AF2858*1.08,IF(Z2858=4,AF2858*1.08,IF(Z2858=2,0,IF(AE2858&lt;=100,(AF2858*1.25),IF(AE2858&lt;=200,134.5+((AE2858-100)*1.04*1.16),255.14+((AE2858-200)*1.02*1.12))))))</f>
        <v>17.904500000000002</v>
      </c>
      <c r="AH2858" s="11">
        <f>IF(Z2858=1,0,IF(Z2858=4,0,(AG2858*1.08)))</f>
        <v>19.336860000000005</v>
      </c>
      <c r="AI2858" s="9">
        <f>TRUNC(AF2858,2)</f>
        <v>14.32</v>
      </c>
      <c r="AJ2858" s="9">
        <f>TRUNC(AG2858,2)</f>
        <v>17.899999999999999</v>
      </c>
      <c r="AK2858" s="9">
        <f>TRUNC(AH2858,2)</f>
        <v>19.329999999999998</v>
      </c>
      <c r="AL2858" s="13">
        <v>44170</v>
      </c>
      <c r="AM2858" s="13">
        <v>44187</v>
      </c>
      <c r="AN2858" s="13" t="s">
        <v>6564</v>
      </c>
    </row>
    <row r="2859" spans="1:40" ht="57" customHeight="1" x14ac:dyDescent="0.25">
      <c r="A2859" s="1">
        <v>8680859090128</v>
      </c>
      <c r="B2859" s="1" t="s">
        <v>233</v>
      </c>
      <c r="C2859" s="1" t="s">
        <v>293</v>
      </c>
      <c r="D2859" s="2" t="s">
        <v>150</v>
      </c>
      <c r="E2859" s="3" t="s">
        <v>133</v>
      </c>
      <c r="F2859" s="3">
        <v>0</v>
      </c>
      <c r="G2859" s="2">
        <v>1</v>
      </c>
      <c r="H2859" s="3">
        <v>1</v>
      </c>
      <c r="I2859" s="3"/>
      <c r="J2859" s="3"/>
      <c r="K2859" s="3"/>
      <c r="L2859" s="4" t="s">
        <v>2943</v>
      </c>
      <c r="M2859" s="4" t="s">
        <v>60</v>
      </c>
      <c r="N2859" s="3" t="s">
        <v>6037</v>
      </c>
      <c r="O2859" s="3" t="s">
        <v>1956</v>
      </c>
      <c r="P2859" s="3" t="s">
        <v>76</v>
      </c>
      <c r="Q2859" s="3">
        <v>30</v>
      </c>
      <c r="R2859" s="3" t="s">
        <v>48</v>
      </c>
      <c r="S2859" s="10" t="s">
        <v>18</v>
      </c>
      <c r="T2859" s="3" t="s">
        <v>153</v>
      </c>
      <c r="U2859" s="38">
        <v>5.18</v>
      </c>
      <c r="V2859" s="38">
        <v>5.43</v>
      </c>
      <c r="W2859" s="38">
        <v>4.34</v>
      </c>
      <c r="X2859" s="3" t="s">
        <v>153</v>
      </c>
      <c r="Y2859" s="12"/>
      <c r="Z2859" s="1">
        <v>0</v>
      </c>
      <c r="AA2859" s="9">
        <v>16.55</v>
      </c>
      <c r="AB2859" s="9"/>
      <c r="AC2859" s="50"/>
      <c r="AD2859" s="50"/>
      <c r="AE2859" s="39">
        <v>16.55</v>
      </c>
      <c r="AF2859" s="11">
        <f>IF(Z2859=2,AE2859*1.08,IF(AE2859&lt;=10,(AE2859*1.09),IF(AE2859&lt;=50,(10*1.09)+((AE2859-10)*1.08),IF(AE2859&lt;=100,(10*1.09)+((50-10)*1.08)+((AE2859-50)*1.07),IF(AE2859&lt;=200,(10*1.09)+((50-10)*1.08)+((100-50)*1.07)+((AE2859-100)*1.04),(10*1.09)+((50-10)*1.08)+((100-50)*1.07)+((200-100)*1.04)+((AE2859-200)*1.02))))))</f>
        <v>17.974000000000004</v>
      </c>
      <c r="AG2859" s="11">
        <f>IF(Z2859=1,AF2859*1.08,IF(Z2859=4,AF2859*1.08,IF(Z2859=2,0,IF(AE2859&lt;=100,(AF2859*1.25),IF(AE2859&lt;=200,134.5+((AE2859-100)*1.04*1.16),255.14+((AE2859-200)*1.02*1.12))))))</f>
        <v>22.467500000000005</v>
      </c>
      <c r="AH2859" s="11">
        <f>IF(Z2859=1,0,IF(Z2859=4,0,(AG2859*1.08)))</f>
        <v>24.264900000000008</v>
      </c>
      <c r="AI2859" s="9">
        <f>TRUNC(AF2859,2)</f>
        <v>17.97</v>
      </c>
      <c r="AJ2859" s="9">
        <f>TRUNC(AG2859,2)</f>
        <v>22.46</v>
      </c>
      <c r="AK2859" s="9">
        <f>TRUNC(AH2859,2)</f>
        <v>24.26</v>
      </c>
      <c r="AL2859" s="13">
        <v>44170</v>
      </c>
      <c r="AM2859" s="13">
        <v>44187</v>
      </c>
      <c r="AN2859" s="13" t="s">
        <v>6564</v>
      </c>
    </row>
    <row r="2860" spans="1:40" ht="57" customHeight="1" x14ac:dyDescent="0.25">
      <c r="A2860" s="1">
        <v>8699514093251</v>
      </c>
      <c r="B2860" s="1" t="s">
        <v>233</v>
      </c>
      <c r="C2860" s="1" t="s">
        <v>293</v>
      </c>
      <c r="D2860" s="2" t="s">
        <v>150</v>
      </c>
      <c r="E2860" s="3" t="s">
        <v>133</v>
      </c>
      <c r="F2860" s="3">
        <v>4</v>
      </c>
      <c r="G2860" s="2">
        <v>1</v>
      </c>
      <c r="H2860" s="3">
        <v>1</v>
      </c>
      <c r="I2860" s="3"/>
      <c r="J2860" s="3"/>
      <c r="K2860" s="3"/>
      <c r="L2860" s="4" t="s">
        <v>2944</v>
      </c>
      <c r="M2860" s="4" t="s">
        <v>60</v>
      </c>
      <c r="N2860" s="3" t="s">
        <v>5962</v>
      </c>
      <c r="O2860" s="3" t="s">
        <v>1875</v>
      </c>
      <c r="P2860" s="3" t="s">
        <v>76</v>
      </c>
      <c r="Q2860" s="3">
        <v>24</v>
      </c>
      <c r="R2860" s="3" t="s">
        <v>48</v>
      </c>
      <c r="S2860" s="10" t="s">
        <v>18</v>
      </c>
      <c r="T2860" s="3" t="s">
        <v>153</v>
      </c>
      <c r="U2860" s="38">
        <v>4.1500000000000004</v>
      </c>
      <c r="V2860" s="38">
        <v>3.46</v>
      </c>
      <c r="W2860" s="38">
        <v>0</v>
      </c>
      <c r="X2860" s="3" t="s">
        <v>20</v>
      </c>
      <c r="Y2860" s="12"/>
      <c r="Z2860" s="1">
        <v>0</v>
      </c>
      <c r="AA2860" s="9">
        <v>13.17</v>
      </c>
      <c r="AB2860" s="9"/>
      <c r="AC2860" s="50"/>
      <c r="AD2860" s="50"/>
      <c r="AE2860" s="39">
        <v>13.17</v>
      </c>
      <c r="AF2860" s="11">
        <f>IF(Z2860=2,AE2860*1.08,IF(AE2860&lt;=10,(AE2860*1.09),IF(AE2860&lt;=50,(10*1.09)+((AE2860-10)*1.08),IF(AE2860&lt;=100,(10*1.09)+((50-10)*1.08)+((AE2860-50)*1.07),IF(AE2860&lt;=200,(10*1.09)+((50-10)*1.08)+((100-50)*1.07)+((AE2860-100)*1.04),(10*1.09)+((50-10)*1.08)+((100-50)*1.07)+((200-100)*1.04)+((AE2860-200)*1.02))))))</f>
        <v>14.323600000000001</v>
      </c>
      <c r="AG2860" s="11">
        <f>IF(Z2860=1,AF2860*1.08,IF(Z2860=4,AF2860*1.08,IF(Z2860=2,0,IF(AE2860&lt;=100,(AF2860*1.25),IF(AE2860&lt;=200,134.5+((AE2860-100)*1.04*1.16),255.14+((AE2860-200)*1.02*1.12))))))</f>
        <v>17.904500000000002</v>
      </c>
      <c r="AH2860" s="11">
        <f>IF(Z2860=1,0,IF(Z2860=4,0,(AG2860*1.08)))</f>
        <v>19.336860000000005</v>
      </c>
      <c r="AI2860" s="9">
        <f>TRUNC(AF2860,2)</f>
        <v>14.32</v>
      </c>
      <c r="AJ2860" s="9">
        <f>TRUNC(AG2860,2)</f>
        <v>17.899999999999999</v>
      </c>
      <c r="AK2860" s="9">
        <f>TRUNC(AH2860,2)</f>
        <v>19.329999999999998</v>
      </c>
      <c r="AL2860" s="13">
        <v>44170</v>
      </c>
      <c r="AM2860" s="13">
        <v>44187</v>
      </c>
      <c r="AN2860" s="13" t="s">
        <v>6564</v>
      </c>
    </row>
    <row r="2861" spans="1:40" ht="57" customHeight="1" x14ac:dyDescent="0.25">
      <c r="A2861" s="1">
        <v>8699599010594</v>
      </c>
      <c r="B2861" s="1" t="s">
        <v>2952</v>
      </c>
      <c r="C2861" s="1" t="s">
        <v>4520</v>
      </c>
      <c r="D2861" s="2" t="s">
        <v>150</v>
      </c>
      <c r="E2861" s="3" t="s">
        <v>133</v>
      </c>
      <c r="F2861" s="3">
        <v>0</v>
      </c>
      <c r="G2861" s="2">
        <v>1</v>
      </c>
      <c r="H2861" s="3">
        <v>1</v>
      </c>
      <c r="I2861" s="3"/>
      <c r="J2861" s="3"/>
      <c r="K2861" s="3"/>
      <c r="L2861" s="4" t="s">
        <v>6209</v>
      </c>
      <c r="M2861" s="4" t="s">
        <v>60</v>
      </c>
      <c r="N2861" s="3" t="s">
        <v>6052</v>
      </c>
      <c r="O2861" s="3" t="s">
        <v>1956</v>
      </c>
      <c r="P2861" s="3" t="s">
        <v>76</v>
      </c>
      <c r="Q2861" s="3">
        <v>30</v>
      </c>
      <c r="R2861" s="3" t="s">
        <v>48</v>
      </c>
      <c r="S2861" s="10" t="s">
        <v>18</v>
      </c>
      <c r="T2861" s="3" t="s">
        <v>153</v>
      </c>
      <c r="U2861" s="38">
        <v>5.18</v>
      </c>
      <c r="V2861" s="38">
        <v>5.43</v>
      </c>
      <c r="W2861" s="38">
        <v>4.34</v>
      </c>
      <c r="X2861" s="3" t="s">
        <v>153</v>
      </c>
      <c r="Y2861" s="12"/>
      <c r="Z2861" s="1">
        <v>0</v>
      </c>
      <c r="AA2861" s="9">
        <v>16.55</v>
      </c>
      <c r="AB2861" s="9"/>
      <c r="AC2861" s="50"/>
      <c r="AD2861" s="50"/>
      <c r="AE2861" s="39">
        <v>16.55</v>
      </c>
      <c r="AF2861" s="11">
        <f>IF(Z2861=2,AE2861*1.08,IF(AE2861&lt;=10,(AE2861*1.09),IF(AE2861&lt;=50,(10*1.09)+((AE2861-10)*1.08),IF(AE2861&lt;=100,(10*1.09)+((50-10)*1.08)+((AE2861-50)*1.07),IF(AE2861&lt;=200,(10*1.09)+((50-10)*1.08)+((100-50)*1.07)+((AE2861-100)*1.04),(10*1.09)+((50-10)*1.08)+((100-50)*1.07)+((200-100)*1.04)+((AE2861-200)*1.02))))))</f>
        <v>17.974000000000004</v>
      </c>
      <c r="AG2861" s="11">
        <f>IF(Z2861=1,AF2861*1.08,IF(Z2861=4,AF2861*1.08,IF(Z2861=2,0,IF(AE2861&lt;=100,(AF2861*1.25),IF(AE2861&lt;=200,134.5+((AE2861-100)*1.04*1.16),255.14+((AE2861-200)*1.02*1.12))))))</f>
        <v>22.467500000000005</v>
      </c>
      <c r="AH2861" s="11">
        <f>IF(Z2861=1,0,IF(Z2861=4,0,(AG2861*1.08)))</f>
        <v>24.264900000000008</v>
      </c>
      <c r="AI2861" s="9">
        <f>TRUNC(AF2861,2)</f>
        <v>17.97</v>
      </c>
      <c r="AJ2861" s="9">
        <f>TRUNC(AG2861,2)</f>
        <v>22.46</v>
      </c>
      <c r="AK2861" s="9">
        <f>TRUNC(AH2861,2)</f>
        <v>24.26</v>
      </c>
      <c r="AL2861" s="13">
        <v>44170</v>
      </c>
      <c r="AM2861" s="13">
        <v>44187</v>
      </c>
      <c r="AN2861" s="13" t="s">
        <v>6564</v>
      </c>
    </row>
    <row r="2862" spans="1:40" ht="57" customHeight="1" x14ac:dyDescent="0.25">
      <c r="A2862" s="1">
        <v>8699580010329</v>
      </c>
      <c r="B2862" s="1" t="s">
        <v>233</v>
      </c>
      <c r="C2862" s="1" t="s">
        <v>293</v>
      </c>
      <c r="D2862" s="2" t="s">
        <v>150</v>
      </c>
      <c r="E2862" s="3" t="s">
        <v>133</v>
      </c>
      <c r="F2862" s="3">
        <v>4</v>
      </c>
      <c r="G2862" s="2">
        <v>5</v>
      </c>
      <c r="H2862" s="3">
        <v>1</v>
      </c>
      <c r="I2862" s="3"/>
      <c r="J2862" s="3"/>
      <c r="K2862" s="3"/>
      <c r="L2862" s="4" t="s">
        <v>5404</v>
      </c>
      <c r="M2862" s="4" t="s">
        <v>60</v>
      </c>
      <c r="N2862" s="3" t="s">
        <v>5901</v>
      </c>
      <c r="O2862" s="3" t="s">
        <v>1875</v>
      </c>
      <c r="P2862" s="3" t="s">
        <v>76</v>
      </c>
      <c r="Q2862" s="3">
        <v>20</v>
      </c>
      <c r="R2862" s="3" t="s">
        <v>48</v>
      </c>
      <c r="S2862" s="10" t="s">
        <v>18</v>
      </c>
      <c r="T2862" s="3" t="s">
        <v>153</v>
      </c>
      <c r="U2862" s="38">
        <v>3.45</v>
      </c>
      <c r="V2862" s="38">
        <v>2.84</v>
      </c>
      <c r="W2862" s="38">
        <v>0</v>
      </c>
      <c r="X2862" s="11" t="s">
        <v>20</v>
      </c>
      <c r="Y2862" s="12"/>
      <c r="Z2862" s="1">
        <v>0</v>
      </c>
      <c r="AA2862" s="9">
        <v>10.8</v>
      </c>
      <c r="AB2862" s="9"/>
      <c r="AC2862" s="50"/>
      <c r="AD2862" s="50"/>
      <c r="AE2862" s="39">
        <v>10.8</v>
      </c>
      <c r="AF2862" s="11">
        <f>IF(Z2862=2,AE2862*1.08,IF(AE2862&lt;=10,(AE2862*1.09),IF(AE2862&lt;=50,(10*1.09)+((AE2862-10)*1.08),IF(AE2862&lt;=100,(10*1.09)+((50-10)*1.08)+((AE2862-50)*1.07),IF(AE2862&lt;=200,(10*1.09)+((50-10)*1.08)+((100-50)*1.07)+((AE2862-100)*1.04),(10*1.09)+((50-10)*1.08)+((100-50)*1.07)+((200-100)*1.04)+((AE2862-200)*1.02))))))</f>
        <v>11.764000000000001</v>
      </c>
      <c r="AG2862" s="11">
        <f>IF(Z2862=1,AF2862*1.08,IF(Z2862=4,AF2862*1.08,IF(Z2862=2,0,IF(AE2862&lt;=100,(AF2862*1.25),IF(AE2862&lt;=200,134.5+((AE2862-100)*1.04*1.16),255.14+((AE2862-200)*1.02*1.12))))))</f>
        <v>14.705000000000002</v>
      </c>
      <c r="AH2862" s="11">
        <f>IF(Z2862=1,0,IF(Z2862=4,0,(AG2862*1.08)))</f>
        <v>15.881400000000003</v>
      </c>
      <c r="AI2862" s="9">
        <f>TRUNC(AF2862,2)</f>
        <v>11.76</v>
      </c>
      <c r="AJ2862" s="9">
        <f>TRUNC(AG2862,2)</f>
        <v>14.7</v>
      </c>
      <c r="AK2862" s="9">
        <f>TRUNC(AH2862,2)</f>
        <v>15.88</v>
      </c>
      <c r="AL2862" s="13">
        <v>44170</v>
      </c>
      <c r="AM2862" s="13">
        <v>44187</v>
      </c>
      <c r="AN2862" s="13" t="s">
        <v>6564</v>
      </c>
    </row>
    <row r="2863" spans="1:40" ht="57" customHeight="1" x14ac:dyDescent="0.25">
      <c r="A2863" s="1">
        <v>8699566093131</v>
      </c>
      <c r="B2863" s="1" t="s">
        <v>233</v>
      </c>
      <c r="C2863" s="1" t="s">
        <v>293</v>
      </c>
      <c r="D2863" s="2" t="s">
        <v>150</v>
      </c>
      <c r="E2863" s="3" t="s">
        <v>133</v>
      </c>
      <c r="F2863" s="3">
        <v>0</v>
      </c>
      <c r="G2863" s="2">
        <v>1</v>
      </c>
      <c r="H2863" s="3">
        <v>1</v>
      </c>
      <c r="I2863" s="3"/>
      <c r="J2863" s="3"/>
      <c r="K2863" s="3"/>
      <c r="L2863" s="4" t="s">
        <v>5737</v>
      </c>
      <c r="M2863" s="4" t="s">
        <v>60</v>
      </c>
      <c r="N2863" s="3" t="s">
        <v>6029</v>
      </c>
      <c r="O2863" s="3" t="s">
        <v>1875</v>
      </c>
      <c r="P2863" s="3" t="s">
        <v>76</v>
      </c>
      <c r="Q2863" s="3">
        <v>30</v>
      </c>
      <c r="R2863" s="3" t="s">
        <v>48</v>
      </c>
      <c r="S2863" s="10" t="s">
        <v>18</v>
      </c>
      <c r="T2863" s="3" t="s">
        <v>153</v>
      </c>
      <c r="U2863" s="38">
        <v>4.1500000000000004</v>
      </c>
      <c r="V2863" s="38">
        <v>5.43</v>
      </c>
      <c r="W2863" s="38">
        <v>4.1500000000000004</v>
      </c>
      <c r="X2863" s="3" t="s">
        <v>153</v>
      </c>
      <c r="Y2863" s="12"/>
      <c r="Z2863" s="1">
        <v>0</v>
      </c>
      <c r="AA2863" s="9">
        <v>14.88</v>
      </c>
      <c r="AB2863" s="9"/>
      <c r="AC2863" s="50"/>
      <c r="AD2863" s="50"/>
      <c r="AE2863" s="39">
        <v>14.88</v>
      </c>
      <c r="AF2863" s="11">
        <f>IF(Z2863=2,AE2863*1.08,IF(AE2863&lt;=10,(AE2863*1.09),IF(AE2863&lt;=50,(10*1.09)+((AE2863-10)*1.08),IF(AE2863&lt;=100,(10*1.09)+((50-10)*1.08)+((AE2863-50)*1.07),IF(AE2863&lt;=200,(10*1.09)+((50-10)*1.08)+((100-50)*1.07)+((AE2863-100)*1.04),(10*1.09)+((50-10)*1.08)+((100-50)*1.07)+((200-100)*1.04)+((AE2863-200)*1.02))))))</f>
        <v>16.170400000000001</v>
      </c>
      <c r="AG2863" s="11">
        <f>IF(Z2863=1,AF2863*1.08,IF(Z2863=4,AF2863*1.08,IF(Z2863=2,0,IF(AE2863&lt;=100,(AF2863*1.25),IF(AE2863&lt;=200,134.5+((AE2863-100)*1.04*1.16),255.14+((AE2863-200)*1.02*1.12))))))</f>
        <v>20.213000000000001</v>
      </c>
      <c r="AH2863" s="11">
        <f>IF(Z2863=1,0,IF(Z2863=4,0,(AG2863*1.08)))</f>
        <v>21.830040000000004</v>
      </c>
      <c r="AI2863" s="9">
        <f>TRUNC(AF2863,2)</f>
        <v>16.170000000000002</v>
      </c>
      <c r="AJ2863" s="9">
        <f>TRUNC(AG2863,2)</f>
        <v>20.21</v>
      </c>
      <c r="AK2863" s="9">
        <f>TRUNC(AH2863,2)</f>
        <v>21.83</v>
      </c>
      <c r="AL2863" s="13">
        <v>44170</v>
      </c>
      <c r="AM2863" s="13">
        <v>44187</v>
      </c>
      <c r="AN2863" s="13" t="s">
        <v>6564</v>
      </c>
    </row>
    <row r="2864" spans="1:40" ht="57" customHeight="1" x14ac:dyDescent="0.25">
      <c r="A2864" s="1">
        <v>8699819010076</v>
      </c>
      <c r="B2864" s="1" t="s">
        <v>2952</v>
      </c>
      <c r="C2864" s="1" t="s">
        <v>4520</v>
      </c>
      <c r="D2864" s="2" t="s">
        <v>150</v>
      </c>
      <c r="E2864" s="3" t="s">
        <v>133</v>
      </c>
      <c r="F2864" s="3">
        <v>0</v>
      </c>
      <c r="G2864" s="2">
        <v>1</v>
      </c>
      <c r="H2864" s="3">
        <v>1</v>
      </c>
      <c r="I2864" s="3"/>
      <c r="J2864" s="3"/>
      <c r="K2864" s="3"/>
      <c r="L2864" s="4" t="s">
        <v>2946</v>
      </c>
      <c r="M2864" s="4" t="s">
        <v>60</v>
      </c>
      <c r="N2864" s="3" t="s">
        <v>5921</v>
      </c>
      <c r="O2864" s="3" t="s">
        <v>1956</v>
      </c>
      <c r="P2864" s="3" t="s">
        <v>76</v>
      </c>
      <c r="Q2864" s="3">
        <v>30</v>
      </c>
      <c r="R2864" s="3" t="s">
        <v>48</v>
      </c>
      <c r="S2864" s="10" t="s">
        <v>18</v>
      </c>
      <c r="T2864" s="3" t="s">
        <v>153</v>
      </c>
      <c r="U2864" s="38">
        <v>5.18</v>
      </c>
      <c r="V2864" s="38">
        <v>5.43</v>
      </c>
      <c r="W2864" s="38">
        <v>4.34</v>
      </c>
      <c r="X2864" s="3" t="s">
        <v>153</v>
      </c>
      <c r="Y2864" s="12"/>
      <c r="Z2864" s="1">
        <v>0</v>
      </c>
      <c r="AA2864" s="9">
        <v>16.350000000000001</v>
      </c>
      <c r="AB2864" s="9"/>
      <c r="AC2864" s="50"/>
      <c r="AD2864" s="50"/>
      <c r="AE2864" s="39">
        <v>16.350000000000001</v>
      </c>
      <c r="AF2864" s="11">
        <f>IF(Z2864=2,AE2864*1.08,IF(AE2864&lt;=10,(AE2864*1.09),IF(AE2864&lt;=50,(10*1.09)+((AE2864-10)*1.08),IF(AE2864&lt;=100,(10*1.09)+((50-10)*1.08)+((AE2864-50)*1.07),IF(AE2864&lt;=200,(10*1.09)+((50-10)*1.08)+((100-50)*1.07)+((AE2864-100)*1.04),(10*1.09)+((50-10)*1.08)+((100-50)*1.07)+((200-100)*1.04)+((AE2864-200)*1.02))))))</f>
        <v>17.758000000000003</v>
      </c>
      <c r="AG2864" s="11">
        <f>IF(Z2864=1,AF2864*1.08,IF(Z2864=4,AF2864*1.08,IF(Z2864=2,0,IF(AE2864&lt;=100,(AF2864*1.25),IF(AE2864&lt;=200,134.5+((AE2864-100)*1.04*1.16),255.14+((AE2864-200)*1.02*1.12))))))</f>
        <v>22.197500000000005</v>
      </c>
      <c r="AH2864" s="11">
        <f>IF(Z2864=1,0,IF(Z2864=4,0,(AG2864*1.08)))</f>
        <v>23.973300000000005</v>
      </c>
      <c r="AI2864" s="9">
        <f>TRUNC(AF2864,2)</f>
        <v>17.75</v>
      </c>
      <c r="AJ2864" s="9">
        <f>TRUNC(AG2864,2)</f>
        <v>22.19</v>
      </c>
      <c r="AK2864" s="9">
        <f>TRUNC(AH2864,2)</f>
        <v>23.97</v>
      </c>
      <c r="AL2864" s="13">
        <v>44170</v>
      </c>
      <c r="AM2864" s="13">
        <v>44187</v>
      </c>
      <c r="AN2864" s="13" t="s">
        <v>6564</v>
      </c>
    </row>
    <row r="2865" spans="1:40" ht="57" customHeight="1" x14ac:dyDescent="0.25">
      <c r="A2865" s="1">
        <v>8680760092136</v>
      </c>
      <c r="B2865" s="1" t="s">
        <v>2952</v>
      </c>
      <c r="C2865" s="1" t="s">
        <v>4520</v>
      </c>
      <c r="D2865" s="2" t="s">
        <v>150</v>
      </c>
      <c r="E2865" s="3" t="s">
        <v>133</v>
      </c>
      <c r="F2865" s="3">
        <v>0</v>
      </c>
      <c r="G2865" s="2">
        <v>1</v>
      </c>
      <c r="H2865" s="3">
        <v>1</v>
      </c>
      <c r="I2865" s="3"/>
      <c r="J2865" s="3"/>
      <c r="K2865" s="3"/>
      <c r="L2865" s="4" t="s">
        <v>2947</v>
      </c>
      <c r="M2865" s="4" t="s">
        <v>60</v>
      </c>
      <c r="N2865" s="3" t="s">
        <v>5988</v>
      </c>
      <c r="O2865" s="3" t="s">
        <v>1956</v>
      </c>
      <c r="P2865" s="3" t="s">
        <v>76</v>
      </c>
      <c r="Q2865" s="3">
        <v>30</v>
      </c>
      <c r="R2865" s="3" t="s">
        <v>48</v>
      </c>
      <c r="S2865" s="10" t="s">
        <v>18</v>
      </c>
      <c r="T2865" s="3" t="s">
        <v>153</v>
      </c>
      <c r="U2865" s="38">
        <v>5.18</v>
      </c>
      <c r="V2865" s="38">
        <v>5.43</v>
      </c>
      <c r="W2865" s="38">
        <v>4.34</v>
      </c>
      <c r="X2865" s="3" t="s">
        <v>153</v>
      </c>
      <c r="Y2865" s="12"/>
      <c r="Z2865" s="1">
        <v>0</v>
      </c>
      <c r="AA2865" s="9">
        <v>16.55</v>
      </c>
      <c r="AB2865" s="9"/>
      <c r="AC2865" s="50"/>
      <c r="AD2865" s="50"/>
      <c r="AE2865" s="39">
        <v>16.55</v>
      </c>
      <c r="AF2865" s="11">
        <f>IF(Z2865=2,AE2865*1.08,IF(AE2865&lt;=10,(AE2865*1.09),IF(AE2865&lt;=50,(10*1.09)+((AE2865-10)*1.08),IF(AE2865&lt;=100,(10*1.09)+((50-10)*1.08)+((AE2865-50)*1.07),IF(AE2865&lt;=200,(10*1.09)+((50-10)*1.08)+((100-50)*1.07)+((AE2865-100)*1.04),(10*1.09)+((50-10)*1.08)+((100-50)*1.07)+((200-100)*1.04)+((AE2865-200)*1.02))))))</f>
        <v>17.974000000000004</v>
      </c>
      <c r="AG2865" s="11">
        <f>IF(Z2865=1,AF2865*1.08,IF(Z2865=4,AF2865*1.08,IF(Z2865=2,0,IF(AE2865&lt;=100,(AF2865*1.25),IF(AE2865&lt;=200,134.5+((AE2865-100)*1.04*1.16),255.14+((AE2865-200)*1.02*1.12))))))</f>
        <v>22.467500000000005</v>
      </c>
      <c r="AH2865" s="11">
        <f>IF(Z2865=1,0,IF(Z2865=4,0,(AG2865*1.08)))</f>
        <v>24.264900000000008</v>
      </c>
      <c r="AI2865" s="9">
        <f>TRUNC(AF2865,2)</f>
        <v>17.97</v>
      </c>
      <c r="AJ2865" s="9">
        <f>TRUNC(AG2865,2)</f>
        <v>22.46</v>
      </c>
      <c r="AK2865" s="9">
        <f>TRUNC(AH2865,2)</f>
        <v>24.26</v>
      </c>
      <c r="AL2865" s="13">
        <v>44170</v>
      </c>
      <c r="AM2865" s="13">
        <v>44187</v>
      </c>
      <c r="AN2865" s="13" t="s">
        <v>6564</v>
      </c>
    </row>
    <row r="2866" spans="1:40" ht="57" customHeight="1" x14ac:dyDescent="0.25">
      <c r="A2866" s="1">
        <v>8699642091235</v>
      </c>
      <c r="B2866" s="1" t="s">
        <v>2952</v>
      </c>
      <c r="C2866" s="1" t="s">
        <v>4520</v>
      </c>
      <c r="D2866" s="2" t="s">
        <v>150</v>
      </c>
      <c r="E2866" s="3" t="s">
        <v>133</v>
      </c>
      <c r="F2866" s="3">
        <v>0</v>
      </c>
      <c r="G2866" s="2">
        <v>1</v>
      </c>
      <c r="H2866" s="3">
        <v>1</v>
      </c>
      <c r="I2866" s="3"/>
      <c r="J2866" s="3"/>
      <c r="K2866" s="3"/>
      <c r="L2866" s="4" t="s">
        <v>2950</v>
      </c>
      <c r="M2866" s="4" t="s">
        <v>60</v>
      </c>
      <c r="N2866" s="3" t="s">
        <v>6036</v>
      </c>
      <c r="O2866" s="3" t="s">
        <v>1875</v>
      </c>
      <c r="P2866" s="3" t="s">
        <v>76</v>
      </c>
      <c r="Q2866" s="3">
        <v>30</v>
      </c>
      <c r="R2866" s="3" t="s">
        <v>48</v>
      </c>
      <c r="S2866" s="10" t="s">
        <v>18</v>
      </c>
      <c r="T2866" s="3" t="s">
        <v>153</v>
      </c>
      <c r="U2866" s="38">
        <v>4.1500000000000004</v>
      </c>
      <c r="V2866" s="38">
        <v>5.43</v>
      </c>
      <c r="W2866" s="38">
        <v>4.1500000000000004</v>
      </c>
      <c r="X2866" s="3" t="s">
        <v>153</v>
      </c>
      <c r="Y2866" s="12"/>
      <c r="Z2866" s="1">
        <v>0</v>
      </c>
      <c r="AA2866" s="9">
        <v>14.99</v>
      </c>
      <c r="AB2866" s="9"/>
      <c r="AC2866" s="50"/>
      <c r="AD2866" s="50"/>
      <c r="AE2866" s="39">
        <v>14.99</v>
      </c>
      <c r="AF2866" s="11">
        <f>IF(Z2866=2,AE2866*1.08,IF(AE2866&lt;=10,(AE2866*1.09),IF(AE2866&lt;=50,(10*1.09)+((AE2866-10)*1.08),IF(AE2866&lt;=100,(10*1.09)+((50-10)*1.08)+((AE2866-50)*1.07),IF(AE2866&lt;=200,(10*1.09)+((50-10)*1.08)+((100-50)*1.07)+((AE2866-100)*1.04),(10*1.09)+((50-10)*1.08)+((100-50)*1.07)+((200-100)*1.04)+((AE2866-200)*1.02))))))</f>
        <v>16.289200000000001</v>
      </c>
      <c r="AG2866" s="11">
        <f>IF(Z2866=1,AF2866*1.08,IF(Z2866=4,AF2866*1.08,IF(Z2866=2,0,IF(AE2866&lt;=100,(AF2866*1.25),IF(AE2866&lt;=200,134.5+((AE2866-100)*1.04*1.16),255.14+((AE2866-200)*1.02*1.12))))))</f>
        <v>20.361499999999999</v>
      </c>
      <c r="AH2866" s="11">
        <f>IF(Z2866=1,0,IF(Z2866=4,0,(AG2866*1.08)))</f>
        <v>21.99042</v>
      </c>
      <c r="AI2866" s="9">
        <f>TRUNC(AF2866,2)</f>
        <v>16.28</v>
      </c>
      <c r="AJ2866" s="9">
        <f>TRUNC(AG2866,2)</f>
        <v>20.36</v>
      </c>
      <c r="AK2866" s="9">
        <f>TRUNC(AH2866,2)</f>
        <v>21.99</v>
      </c>
      <c r="AL2866" s="13">
        <v>44170</v>
      </c>
      <c r="AM2866" s="13">
        <v>44187</v>
      </c>
      <c r="AN2866" s="13" t="s">
        <v>6564</v>
      </c>
    </row>
    <row r="2867" spans="1:40" ht="57" customHeight="1" x14ac:dyDescent="0.25">
      <c r="A2867" s="1">
        <v>8699844951627</v>
      </c>
      <c r="B2867" s="1" t="s">
        <v>2956</v>
      </c>
      <c r="C2867" s="1" t="s">
        <v>2957</v>
      </c>
      <c r="D2867" s="2" t="s">
        <v>150</v>
      </c>
      <c r="E2867" s="3" t="s">
        <v>5731</v>
      </c>
      <c r="F2867" s="3">
        <v>0</v>
      </c>
      <c r="G2867" s="2">
        <v>3</v>
      </c>
      <c r="H2867" s="3">
        <v>1</v>
      </c>
      <c r="I2867" s="3"/>
      <c r="J2867" s="3"/>
      <c r="K2867" s="3"/>
      <c r="L2867" s="4" t="s">
        <v>2958</v>
      </c>
      <c r="M2867" s="4" t="s">
        <v>2959</v>
      </c>
      <c r="N2867" s="3" t="s">
        <v>5933</v>
      </c>
      <c r="O2867" s="12" t="s">
        <v>2960</v>
      </c>
      <c r="P2867" s="3" t="s">
        <v>221</v>
      </c>
      <c r="Q2867" s="3">
        <v>1</v>
      </c>
      <c r="R2867" s="3" t="s">
        <v>48</v>
      </c>
      <c r="S2867" s="10" t="s">
        <v>18</v>
      </c>
      <c r="T2867" s="3" t="s">
        <v>153</v>
      </c>
      <c r="U2867" s="38">
        <v>1413.29</v>
      </c>
      <c r="V2867" s="38">
        <v>1489.56</v>
      </c>
      <c r="W2867" s="38">
        <v>893.73</v>
      </c>
      <c r="X2867" s="11" t="s">
        <v>153</v>
      </c>
      <c r="Y2867" s="12"/>
      <c r="Z2867" s="1">
        <v>0</v>
      </c>
      <c r="AA2867" s="9">
        <v>3410.01</v>
      </c>
      <c r="AB2867" s="9"/>
      <c r="AC2867" s="50"/>
      <c r="AD2867" s="50"/>
      <c r="AE2867" s="39">
        <v>3410.01</v>
      </c>
      <c r="AF2867" s="11">
        <f>IF(Z2867=2,AE2867*1.08,IF(AE2867&lt;=10,(AE2867*1.09),IF(AE2867&lt;=50,(10*1.09)+((AE2867-10)*1.08),IF(AE2867&lt;=100,(10*1.09)+((50-10)*1.08)+((AE2867-50)*1.07),IF(AE2867&lt;=200,(10*1.09)+((50-10)*1.08)+((100-50)*1.07)+((AE2867-100)*1.04),(10*1.09)+((50-10)*1.08)+((100-50)*1.07)+((200-100)*1.04)+((AE2867-200)*1.02))))))</f>
        <v>3485.8102000000003</v>
      </c>
      <c r="AG2867" s="11">
        <f>IF(Z2867=1,AF2867*1.08,IF(Z2867=4,AF2867*1.08,IF(Z2867=2,0,IF(AE2867&lt;=100,(AF2867*1.25),IF(AE2867&lt;=200,134.5+((AE2867-100)*1.04*1.16),255.14+((AE2867-200)*1.02*1.12))))))</f>
        <v>3922.2554240000009</v>
      </c>
      <c r="AH2867" s="11">
        <f>IF(Z2867=1,0,IF(Z2867=4,0,(AG2867*1.08)))</f>
        <v>4236.035857920001</v>
      </c>
      <c r="AI2867" s="9">
        <f>TRUNC(AF2867,2)</f>
        <v>3485.81</v>
      </c>
      <c r="AJ2867" s="9">
        <f>TRUNC(AG2867,2)</f>
        <v>3922.25</v>
      </c>
      <c r="AK2867" s="9">
        <f>TRUNC(AH2867,2)</f>
        <v>4236.03</v>
      </c>
      <c r="AL2867" s="13">
        <v>44170</v>
      </c>
      <c r="AM2867" s="13">
        <v>44187</v>
      </c>
      <c r="AN2867" s="13" t="s">
        <v>6564</v>
      </c>
    </row>
    <row r="2868" spans="1:40" ht="57" customHeight="1" x14ac:dyDescent="0.25">
      <c r="A2868" s="1">
        <v>8680741520955</v>
      </c>
      <c r="B2868" s="1" t="s">
        <v>3035</v>
      </c>
      <c r="C2868" s="1" t="s">
        <v>3036</v>
      </c>
      <c r="D2868" s="2" t="s">
        <v>150</v>
      </c>
      <c r="E2868" s="3" t="s">
        <v>133</v>
      </c>
      <c r="F2868" s="3">
        <v>4</v>
      </c>
      <c r="G2868" s="2">
        <v>1</v>
      </c>
      <c r="H2868" s="3">
        <v>1</v>
      </c>
      <c r="I2868" s="3" t="s">
        <v>1623</v>
      </c>
      <c r="J2868" s="3">
        <v>0</v>
      </c>
      <c r="K2868" s="3" t="s">
        <v>1625</v>
      </c>
      <c r="L2868" s="4" t="s">
        <v>5526</v>
      </c>
      <c r="M2868" s="4" t="s">
        <v>1467</v>
      </c>
      <c r="N2868" s="3" t="s">
        <v>5977</v>
      </c>
      <c r="O2868" s="3" t="s">
        <v>4242</v>
      </c>
      <c r="P2868" s="3" t="s">
        <v>1004</v>
      </c>
      <c r="Q2868" s="3">
        <v>20</v>
      </c>
      <c r="R2868" s="3" t="s">
        <v>48</v>
      </c>
      <c r="S2868" s="10" t="s">
        <v>18</v>
      </c>
      <c r="T2868" s="3" t="s">
        <v>111</v>
      </c>
      <c r="U2868" s="38">
        <v>3.76</v>
      </c>
      <c r="V2868" s="38">
        <v>3.46</v>
      </c>
      <c r="W2868" s="38">
        <v>0</v>
      </c>
      <c r="X2868" s="3" t="s">
        <v>20</v>
      </c>
      <c r="Y2868" s="12"/>
      <c r="Z2868" s="1">
        <v>0</v>
      </c>
      <c r="AA2868" s="9">
        <v>13.17</v>
      </c>
      <c r="AB2868" s="9"/>
      <c r="AC2868" s="50"/>
      <c r="AD2868" s="50"/>
      <c r="AE2868" s="39">
        <v>13.17</v>
      </c>
      <c r="AF2868" s="11">
        <f>IF(Z2868=2,AE2868*1.08,IF(AE2868&lt;=10,(AE2868*1.09),IF(AE2868&lt;=50,(10*1.09)+((AE2868-10)*1.08),IF(AE2868&lt;=100,(10*1.09)+((50-10)*1.08)+((AE2868-50)*1.07),IF(AE2868&lt;=200,(10*1.09)+((50-10)*1.08)+((100-50)*1.07)+((AE2868-100)*1.04),(10*1.09)+((50-10)*1.08)+((100-50)*1.07)+((200-100)*1.04)+((AE2868-200)*1.02))))))</f>
        <v>14.323600000000001</v>
      </c>
      <c r="AG2868" s="11">
        <f>IF(Z2868=1,AF2868*1.08,IF(Z2868=4,AF2868*1.08,IF(Z2868=2,0,IF(AE2868&lt;=100,(AF2868*1.25),IF(AE2868&lt;=200,134.5+((AE2868-100)*1.04*1.16),255.14+((AE2868-200)*1.02*1.12))))))</f>
        <v>17.904500000000002</v>
      </c>
      <c r="AH2868" s="11">
        <f>IF(Z2868=1,0,IF(Z2868=4,0,(AG2868*1.08)))</f>
        <v>19.336860000000005</v>
      </c>
      <c r="AI2868" s="9">
        <f>TRUNC(AF2868,2)</f>
        <v>14.32</v>
      </c>
      <c r="AJ2868" s="9">
        <f>TRUNC(AG2868,2)</f>
        <v>17.899999999999999</v>
      </c>
      <c r="AK2868" s="9">
        <f>TRUNC(AH2868,2)</f>
        <v>19.329999999999998</v>
      </c>
      <c r="AL2868" s="13">
        <v>44170</v>
      </c>
      <c r="AM2868" s="13">
        <v>44187</v>
      </c>
      <c r="AN2868" s="13" t="s">
        <v>6564</v>
      </c>
    </row>
    <row r="2869" spans="1:40" ht="57" customHeight="1" x14ac:dyDescent="0.25">
      <c r="A2869" s="1">
        <v>8699543091136</v>
      </c>
      <c r="B2869" s="1" t="s">
        <v>2527</v>
      </c>
      <c r="C2869" s="1" t="s">
        <v>2528</v>
      </c>
      <c r="D2869" s="2" t="s">
        <v>150</v>
      </c>
      <c r="E2869" s="3" t="s">
        <v>5731</v>
      </c>
      <c r="F2869" s="3">
        <v>0</v>
      </c>
      <c r="G2869" s="2">
        <v>1</v>
      </c>
      <c r="H2869" s="3">
        <v>1</v>
      </c>
      <c r="I2869" s="3"/>
      <c r="J2869" s="3"/>
      <c r="K2869" s="3"/>
      <c r="L2869" s="4" t="s">
        <v>4984</v>
      </c>
      <c r="M2869" s="4" t="s">
        <v>210</v>
      </c>
      <c r="N2869" s="3" t="s">
        <v>5995</v>
      </c>
      <c r="O2869" s="3" t="s">
        <v>2530</v>
      </c>
      <c r="P2869" s="3" t="s">
        <v>76</v>
      </c>
      <c r="Q2869" s="3">
        <v>28</v>
      </c>
      <c r="R2869" s="3" t="s">
        <v>48</v>
      </c>
      <c r="S2869" s="10" t="s">
        <v>18</v>
      </c>
      <c r="T2869" s="3" t="s">
        <v>153</v>
      </c>
      <c r="U2869" s="38">
        <v>6.04</v>
      </c>
      <c r="V2869" s="38">
        <v>17.75</v>
      </c>
      <c r="W2869" s="38">
        <v>6.04</v>
      </c>
      <c r="X2869" s="11" t="s">
        <v>153</v>
      </c>
      <c r="Y2869" s="12"/>
      <c r="Z2869" s="1">
        <v>0</v>
      </c>
      <c r="AA2869" s="9">
        <v>19.84</v>
      </c>
      <c r="AB2869" s="9"/>
      <c r="AC2869" s="50"/>
      <c r="AD2869" s="50"/>
      <c r="AE2869" s="39">
        <v>19.84</v>
      </c>
      <c r="AF2869" s="11">
        <f>IF(Z2869=2,AE2869*1.08,IF(AE2869&lt;=10,(AE2869*1.09),IF(AE2869&lt;=50,(10*1.09)+((AE2869-10)*1.08),IF(AE2869&lt;=100,(10*1.09)+((50-10)*1.08)+((AE2869-50)*1.07),IF(AE2869&lt;=200,(10*1.09)+((50-10)*1.08)+((100-50)*1.07)+((AE2869-100)*1.04),(10*1.09)+((50-10)*1.08)+((100-50)*1.07)+((200-100)*1.04)+((AE2869-200)*1.02))))))</f>
        <v>21.527200000000001</v>
      </c>
      <c r="AG2869" s="11">
        <f>IF(Z2869=1,AF2869*1.08,IF(Z2869=4,AF2869*1.08,IF(Z2869=2,0,IF(AE2869&lt;=100,(AF2869*1.25),IF(AE2869&lt;=200,134.5+((AE2869-100)*1.04*1.16),255.14+((AE2869-200)*1.02*1.12))))))</f>
        <v>26.908999999999999</v>
      </c>
      <c r="AH2869" s="11">
        <f>IF(Z2869=1,0,IF(Z2869=4,0,(AG2869*1.08)))</f>
        <v>29.061720000000001</v>
      </c>
      <c r="AI2869" s="9">
        <f>TRUNC(AF2869,2)</f>
        <v>21.52</v>
      </c>
      <c r="AJ2869" s="9">
        <f>TRUNC(AG2869,2)</f>
        <v>26.9</v>
      </c>
      <c r="AK2869" s="9">
        <f>TRUNC(AH2869,2)</f>
        <v>29.06</v>
      </c>
      <c r="AL2869" s="13">
        <v>44170</v>
      </c>
      <c r="AM2869" s="13">
        <v>44187</v>
      </c>
      <c r="AN2869" s="13" t="s">
        <v>6564</v>
      </c>
    </row>
    <row r="2870" spans="1:40" ht="57" customHeight="1" x14ac:dyDescent="0.25">
      <c r="A2870" s="1">
        <v>8699540098619</v>
      </c>
      <c r="B2870" s="1" t="s">
        <v>2527</v>
      </c>
      <c r="C2870" s="1" t="s">
        <v>2528</v>
      </c>
      <c r="D2870" s="2" t="s">
        <v>150</v>
      </c>
      <c r="E2870" s="3" t="s">
        <v>5731</v>
      </c>
      <c r="F2870" s="3">
        <v>0</v>
      </c>
      <c r="G2870" s="2">
        <v>1</v>
      </c>
      <c r="H2870" s="3">
        <v>1</v>
      </c>
      <c r="I2870" s="3"/>
      <c r="J2870" s="3"/>
      <c r="K2870" s="3"/>
      <c r="L2870" s="4" t="s">
        <v>4985</v>
      </c>
      <c r="M2870" s="4" t="s">
        <v>210</v>
      </c>
      <c r="N2870" s="3" t="s">
        <v>5927</v>
      </c>
      <c r="O2870" s="3" t="s">
        <v>2530</v>
      </c>
      <c r="P2870" s="3" t="s">
        <v>76</v>
      </c>
      <c r="Q2870" s="3">
        <v>28</v>
      </c>
      <c r="R2870" s="3" t="s">
        <v>48</v>
      </c>
      <c r="S2870" s="10" t="s">
        <v>18</v>
      </c>
      <c r="T2870" s="3" t="s">
        <v>153</v>
      </c>
      <c r="U2870" s="38">
        <v>6.04</v>
      </c>
      <c r="V2870" s="38">
        <v>17.75</v>
      </c>
      <c r="W2870" s="38">
        <v>6.04</v>
      </c>
      <c r="X2870" s="11" t="s">
        <v>153</v>
      </c>
      <c r="Y2870" s="12"/>
      <c r="Z2870" s="1">
        <v>0</v>
      </c>
      <c r="AA2870" s="9">
        <v>17.940000000000001</v>
      </c>
      <c r="AB2870" s="9"/>
      <c r="AC2870" s="50"/>
      <c r="AD2870" s="50"/>
      <c r="AE2870" s="39">
        <v>17.940000000000001</v>
      </c>
      <c r="AF2870" s="11">
        <f>IF(Z2870=2,AE2870*1.08,IF(AE2870&lt;=10,(AE2870*1.09),IF(AE2870&lt;=50,(10*1.09)+((AE2870-10)*1.08),IF(AE2870&lt;=100,(10*1.09)+((50-10)*1.08)+((AE2870-50)*1.07),IF(AE2870&lt;=200,(10*1.09)+((50-10)*1.08)+((100-50)*1.07)+((AE2870-100)*1.04),(10*1.09)+((50-10)*1.08)+((100-50)*1.07)+((200-100)*1.04)+((AE2870-200)*1.02))))))</f>
        <v>19.475200000000001</v>
      </c>
      <c r="AG2870" s="11">
        <f>IF(Z2870=1,AF2870*1.08,IF(Z2870=4,AF2870*1.08,IF(Z2870=2,0,IF(AE2870&lt;=100,(AF2870*1.25),IF(AE2870&lt;=200,134.5+((AE2870-100)*1.04*1.16),255.14+((AE2870-200)*1.02*1.12))))))</f>
        <v>24.344000000000001</v>
      </c>
      <c r="AH2870" s="11">
        <f>IF(Z2870=1,0,IF(Z2870=4,0,(AG2870*1.08)))</f>
        <v>26.291520000000002</v>
      </c>
      <c r="AI2870" s="9">
        <f>TRUNC(AF2870,2)</f>
        <v>19.47</v>
      </c>
      <c r="AJ2870" s="9">
        <f>TRUNC(AG2870,2)</f>
        <v>24.34</v>
      </c>
      <c r="AK2870" s="9">
        <f>TRUNC(AH2870,2)</f>
        <v>26.29</v>
      </c>
      <c r="AL2870" s="13">
        <v>44170</v>
      </c>
      <c r="AM2870" s="13">
        <v>44187</v>
      </c>
      <c r="AN2870" s="13" t="s">
        <v>6564</v>
      </c>
    </row>
    <row r="2871" spans="1:40" ht="57" customHeight="1" x14ac:dyDescent="0.25">
      <c r="A2871" s="1">
        <v>8699293091493</v>
      </c>
      <c r="B2871" s="1" t="s">
        <v>2527</v>
      </c>
      <c r="C2871" s="1" t="s">
        <v>2528</v>
      </c>
      <c r="D2871" s="2" t="s">
        <v>150</v>
      </c>
      <c r="E2871" s="3" t="s">
        <v>5731</v>
      </c>
      <c r="F2871" s="3">
        <v>0</v>
      </c>
      <c r="G2871" s="2">
        <v>1</v>
      </c>
      <c r="H2871" s="3">
        <v>1</v>
      </c>
      <c r="I2871" s="3"/>
      <c r="J2871" s="3"/>
      <c r="K2871" s="3"/>
      <c r="L2871" s="4" t="s">
        <v>883</v>
      </c>
      <c r="M2871" s="4" t="s">
        <v>210</v>
      </c>
      <c r="N2871" s="3" t="s">
        <v>5980</v>
      </c>
      <c r="O2871" s="3" t="s">
        <v>2530</v>
      </c>
      <c r="P2871" s="3" t="s">
        <v>76</v>
      </c>
      <c r="Q2871" s="3">
        <v>28</v>
      </c>
      <c r="R2871" s="3" t="s">
        <v>48</v>
      </c>
      <c r="S2871" s="10" t="s">
        <v>18</v>
      </c>
      <c r="T2871" s="3" t="s">
        <v>153</v>
      </c>
      <c r="U2871" s="38">
        <v>6.04</v>
      </c>
      <c r="V2871" s="38">
        <v>17.75</v>
      </c>
      <c r="W2871" s="38">
        <v>6.04</v>
      </c>
      <c r="X2871" s="11" t="s">
        <v>153</v>
      </c>
      <c r="Y2871" s="12"/>
      <c r="Z2871" s="1">
        <v>0</v>
      </c>
      <c r="AA2871" s="9">
        <v>21.04</v>
      </c>
      <c r="AB2871" s="9"/>
      <c r="AC2871" s="50"/>
      <c r="AD2871" s="50"/>
      <c r="AE2871" s="39">
        <v>21.04</v>
      </c>
      <c r="AF2871" s="11">
        <f>IF(Z2871=2,AE2871*1.08,IF(AE2871&lt;=10,(AE2871*1.09),IF(AE2871&lt;=50,(10*1.09)+((AE2871-10)*1.08),IF(AE2871&lt;=100,(10*1.09)+((50-10)*1.08)+((AE2871-50)*1.07),IF(AE2871&lt;=200,(10*1.09)+((50-10)*1.08)+((100-50)*1.07)+((AE2871-100)*1.04),(10*1.09)+((50-10)*1.08)+((100-50)*1.07)+((200-100)*1.04)+((AE2871-200)*1.02))))))</f>
        <v>22.8232</v>
      </c>
      <c r="AG2871" s="11">
        <f>IF(Z2871=1,AF2871*1.08,IF(Z2871=4,AF2871*1.08,IF(Z2871=2,0,IF(AE2871&lt;=100,(AF2871*1.25),IF(AE2871&lt;=200,134.5+((AE2871-100)*1.04*1.16),255.14+((AE2871-200)*1.02*1.12))))))</f>
        <v>28.529</v>
      </c>
      <c r="AH2871" s="11">
        <f>IF(Z2871=1,0,IF(Z2871=4,0,(AG2871*1.08)))</f>
        <v>30.811320000000002</v>
      </c>
      <c r="AI2871" s="9">
        <f>TRUNC(AF2871,2)</f>
        <v>22.82</v>
      </c>
      <c r="AJ2871" s="9">
        <f>TRUNC(AG2871,2)</f>
        <v>28.52</v>
      </c>
      <c r="AK2871" s="9">
        <f>TRUNC(AH2871,2)</f>
        <v>30.81</v>
      </c>
      <c r="AL2871" s="13">
        <v>44170</v>
      </c>
      <c r="AM2871" s="13">
        <v>44187</v>
      </c>
      <c r="AN2871" s="13" t="s">
        <v>6564</v>
      </c>
    </row>
    <row r="2872" spans="1:40" ht="57" customHeight="1" x14ac:dyDescent="0.25">
      <c r="A2872" s="1">
        <v>8699680090306</v>
      </c>
      <c r="B2872" s="1" t="s">
        <v>2527</v>
      </c>
      <c r="C2872" s="1" t="s">
        <v>2528</v>
      </c>
      <c r="D2872" s="2" t="s">
        <v>150</v>
      </c>
      <c r="E2872" s="3" t="s">
        <v>5731</v>
      </c>
      <c r="F2872" s="3">
        <v>0</v>
      </c>
      <c r="G2872" s="2">
        <v>1</v>
      </c>
      <c r="H2872" s="3">
        <v>1</v>
      </c>
      <c r="I2872" s="3"/>
      <c r="J2872" s="3"/>
      <c r="K2872" s="3"/>
      <c r="L2872" s="4" t="s">
        <v>4986</v>
      </c>
      <c r="M2872" s="4" t="s">
        <v>210</v>
      </c>
      <c r="N2872" s="3" t="s">
        <v>5984</v>
      </c>
      <c r="O2872" s="3" t="s">
        <v>2530</v>
      </c>
      <c r="P2872" s="3" t="s">
        <v>76</v>
      </c>
      <c r="Q2872" s="3">
        <v>28</v>
      </c>
      <c r="R2872" s="3" t="s">
        <v>48</v>
      </c>
      <c r="S2872" s="10" t="s">
        <v>18</v>
      </c>
      <c r="T2872" s="3" t="s">
        <v>153</v>
      </c>
      <c r="U2872" s="38">
        <v>6.04</v>
      </c>
      <c r="V2872" s="38">
        <v>17.75</v>
      </c>
      <c r="W2872" s="38">
        <v>6.04</v>
      </c>
      <c r="X2872" s="11" t="s">
        <v>153</v>
      </c>
      <c r="Y2872" s="12"/>
      <c r="Z2872" s="1">
        <v>0</v>
      </c>
      <c r="AA2872" s="9">
        <v>19.84</v>
      </c>
      <c r="AB2872" s="9"/>
      <c r="AC2872" s="50"/>
      <c r="AD2872" s="50"/>
      <c r="AE2872" s="39">
        <v>19.84</v>
      </c>
      <c r="AF2872" s="11">
        <f>IF(Z2872=2,AE2872*1.08,IF(AE2872&lt;=10,(AE2872*1.09),IF(AE2872&lt;=50,(10*1.09)+((AE2872-10)*1.08),IF(AE2872&lt;=100,(10*1.09)+((50-10)*1.08)+((AE2872-50)*1.07),IF(AE2872&lt;=200,(10*1.09)+((50-10)*1.08)+((100-50)*1.07)+((AE2872-100)*1.04),(10*1.09)+((50-10)*1.08)+((100-50)*1.07)+((200-100)*1.04)+((AE2872-200)*1.02))))))</f>
        <v>21.527200000000001</v>
      </c>
      <c r="AG2872" s="11">
        <f>IF(Z2872=1,AF2872*1.08,IF(Z2872=4,AF2872*1.08,IF(Z2872=2,0,IF(AE2872&lt;=100,(AF2872*1.25),IF(AE2872&lt;=200,134.5+((AE2872-100)*1.04*1.16),255.14+((AE2872-200)*1.02*1.12))))))</f>
        <v>26.908999999999999</v>
      </c>
      <c r="AH2872" s="11">
        <f>IF(Z2872=1,0,IF(Z2872=4,0,(AG2872*1.08)))</f>
        <v>29.061720000000001</v>
      </c>
      <c r="AI2872" s="9">
        <f>TRUNC(AF2872,2)</f>
        <v>21.52</v>
      </c>
      <c r="AJ2872" s="9">
        <f>TRUNC(AG2872,2)</f>
        <v>26.9</v>
      </c>
      <c r="AK2872" s="9">
        <f>TRUNC(AH2872,2)</f>
        <v>29.06</v>
      </c>
      <c r="AL2872" s="13">
        <v>44170</v>
      </c>
      <c r="AM2872" s="13">
        <v>44187</v>
      </c>
      <c r="AN2872" s="13" t="s">
        <v>6564</v>
      </c>
    </row>
    <row r="2873" spans="1:40" ht="57" customHeight="1" x14ac:dyDescent="0.25">
      <c r="A2873" s="1">
        <v>8699578093099</v>
      </c>
      <c r="B2873" s="1" t="s">
        <v>2527</v>
      </c>
      <c r="C2873" s="1" t="s">
        <v>2528</v>
      </c>
      <c r="D2873" s="2" t="s">
        <v>150</v>
      </c>
      <c r="E2873" s="3" t="s">
        <v>5731</v>
      </c>
      <c r="F2873" s="3">
        <v>0</v>
      </c>
      <c r="G2873" s="2">
        <v>1</v>
      </c>
      <c r="H2873" s="3">
        <v>1</v>
      </c>
      <c r="I2873" s="3"/>
      <c r="J2873" s="3"/>
      <c r="K2873" s="3"/>
      <c r="L2873" s="4" t="s">
        <v>502</v>
      </c>
      <c r="M2873" s="4" t="s">
        <v>210</v>
      </c>
      <c r="N2873" s="3" t="s">
        <v>5954</v>
      </c>
      <c r="O2873" s="3" t="s">
        <v>2530</v>
      </c>
      <c r="P2873" s="3" t="s">
        <v>76</v>
      </c>
      <c r="Q2873" s="3">
        <v>28</v>
      </c>
      <c r="R2873" s="3" t="s">
        <v>48</v>
      </c>
      <c r="S2873" s="10" t="s">
        <v>18</v>
      </c>
      <c r="T2873" s="3" t="s">
        <v>153</v>
      </c>
      <c r="U2873" s="38">
        <v>6.04</v>
      </c>
      <c r="V2873" s="38">
        <v>17.75</v>
      </c>
      <c r="W2873" s="38">
        <v>6.04</v>
      </c>
      <c r="X2873" s="11" t="s">
        <v>153</v>
      </c>
      <c r="Y2873" s="12"/>
      <c r="Z2873" s="1">
        <v>0</v>
      </c>
      <c r="AA2873" s="9">
        <v>14.15</v>
      </c>
      <c r="AB2873" s="9"/>
      <c r="AC2873" s="50"/>
      <c r="AD2873" s="50"/>
      <c r="AE2873" s="39">
        <v>14.15</v>
      </c>
      <c r="AF2873" s="11">
        <f>IF(Z2873=2,AE2873*1.08,IF(AE2873&lt;=10,(AE2873*1.09),IF(AE2873&lt;=50,(10*1.09)+((AE2873-10)*1.08),IF(AE2873&lt;=100,(10*1.09)+((50-10)*1.08)+((AE2873-50)*1.07),IF(AE2873&lt;=200,(10*1.09)+((50-10)*1.08)+((100-50)*1.07)+((AE2873-100)*1.04),(10*1.09)+((50-10)*1.08)+((100-50)*1.07)+((200-100)*1.04)+((AE2873-200)*1.02))))))</f>
        <v>15.382000000000001</v>
      </c>
      <c r="AG2873" s="11">
        <f>IF(Z2873=1,AF2873*1.08,IF(Z2873=4,AF2873*1.08,IF(Z2873=2,0,IF(AE2873&lt;=100,(AF2873*1.25),IF(AE2873&lt;=200,134.5+((AE2873-100)*1.04*1.16),255.14+((AE2873-200)*1.02*1.12))))))</f>
        <v>19.227500000000003</v>
      </c>
      <c r="AH2873" s="11">
        <f>IF(Z2873=1,0,IF(Z2873=4,0,(AG2873*1.08)))</f>
        <v>20.765700000000006</v>
      </c>
      <c r="AI2873" s="9">
        <f>TRUNC(AF2873,2)</f>
        <v>15.38</v>
      </c>
      <c r="AJ2873" s="9">
        <f>TRUNC(AG2873,2)</f>
        <v>19.22</v>
      </c>
      <c r="AK2873" s="9">
        <f>TRUNC(AH2873,2)</f>
        <v>20.76</v>
      </c>
      <c r="AL2873" s="13">
        <v>44170</v>
      </c>
      <c r="AM2873" s="13">
        <v>44187</v>
      </c>
      <c r="AN2873" s="13" t="s">
        <v>6564</v>
      </c>
    </row>
    <row r="2874" spans="1:40" ht="57" customHeight="1" x14ac:dyDescent="0.25">
      <c r="A2874" s="1">
        <v>8680760090088</v>
      </c>
      <c r="B2874" s="1" t="s">
        <v>2527</v>
      </c>
      <c r="C2874" s="1" t="s">
        <v>2528</v>
      </c>
      <c r="D2874" s="2" t="s">
        <v>150</v>
      </c>
      <c r="E2874" s="3" t="s">
        <v>5731</v>
      </c>
      <c r="F2874" s="3">
        <v>0</v>
      </c>
      <c r="G2874" s="2">
        <v>1</v>
      </c>
      <c r="H2874" s="3">
        <v>1</v>
      </c>
      <c r="I2874" s="3"/>
      <c r="J2874" s="3"/>
      <c r="K2874" s="3"/>
      <c r="L2874" s="4" t="s">
        <v>4259</v>
      </c>
      <c r="M2874" s="4" t="s">
        <v>210</v>
      </c>
      <c r="N2874" s="3" t="s">
        <v>5988</v>
      </c>
      <c r="O2874" s="3" t="s">
        <v>2530</v>
      </c>
      <c r="P2874" s="3" t="s">
        <v>76</v>
      </c>
      <c r="Q2874" s="3">
        <v>28</v>
      </c>
      <c r="R2874" s="3" t="s">
        <v>48</v>
      </c>
      <c r="S2874" s="10" t="s">
        <v>18</v>
      </c>
      <c r="T2874" s="3" t="s">
        <v>153</v>
      </c>
      <c r="U2874" s="38">
        <v>6.04</v>
      </c>
      <c r="V2874" s="38">
        <v>17.75</v>
      </c>
      <c r="W2874" s="38">
        <v>6.04</v>
      </c>
      <c r="X2874" s="11" t="s">
        <v>153</v>
      </c>
      <c r="Y2874" s="12"/>
      <c r="Z2874" s="1">
        <v>0</v>
      </c>
      <c r="AA2874" s="9">
        <v>21.08</v>
      </c>
      <c r="AB2874" s="9"/>
      <c r="AC2874" s="50"/>
      <c r="AD2874" s="50"/>
      <c r="AE2874" s="39">
        <v>21.08</v>
      </c>
      <c r="AF2874" s="11">
        <f>IF(Z2874=2,AE2874*1.08,IF(AE2874&lt;=10,(AE2874*1.09),IF(AE2874&lt;=50,(10*1.09)+((AE2874-10)*1.08),IF(AE2874&lt;=100,(10*1.09)+((50-10)*1.08)+((AE2874-50)*1.07),IF(AE2874&lt;=200,(10*1.09)+((50-10)*1.08)+((100-50)*1.07)+((AE2874-100)*1.04),(10*1.09)+((50-10)*1.08)+((100-50)*1.07)+((200-100)*1.04)+((AE2874-200)*1.02))))))</f>
        <v>22.866399999999999</v>
      </c>
      <c r="AG2874" s="11">
        <f>IF(Z2874=1,AF2874*1.08,IF(Z2874=4,AF2874*1.08,IF(Z2874=2,0,IF(AE2874&lt;=100,(AF2874*1.25),IF(AE2874&lt;=200,134.5+((AE2874-100)*1.04*1.16),255.14+((AE2874-200)*1.02*1.12))))))</f>
        <v>28.582999999999998</v>
      </c>
      <c r="AH2874" s="11">
        <f>IF(Z2874=1,0,IF(Z2874=4,0,(AG2874*1.08)))</f>
        <v>30.86964</v>
      </c>
      <c r="AI2874" s="9">
        <f>TRUNC(AF2874,2)</f>
        <v>22.86</v>
      </c>
      <c r="AJ2874" s="9">
        <f>TRUNC(AG2874,2)</f>
        <v>28.58</v>
      </c>
      <c r="AK2874" s="9">
        <f>TRUNC(AH2874,2)</f>
        <v>30.86</v>
      </c>
      <c r="AL2874" s="13">
        <v>44170</v>
      </c>
      <c r="AM2874" s="13">
        <v>44187</v>
      </c>
      <c r="AN2874" s="13" t="s">
        <v>6564</v>
      </c>
    </row>
    <row r="2875" spans="1:40" ht="57" customHeight="1" x14ac:dyDescent="0.25">
      <c r="A2875" s="1">
        <v>8680881098079</v>
      </c>
      <c r="B2875" s="1" t="s">
        <v>3046</v>
      </c>
      <c r="C2875" s="1" t="s">
        <v>3047</v>
      </c>
      <c r="D2875" s="2" t="s">
        <v>150</v>
      </c>
      <c r="E2875" s="3" t="s">
        <v>5731</v>
      </c>
      <c r="F2875" s="3">
        <v>0</v>
      </c>
      <c r="G2875" s="2">
        <v>1</v>
      </c>
      <c r="H2875" s="3">
        <v>1</v>
      </c>
      <c r="I2875" s="3"/>
      <c r="J2875" s="3"/>
      <c r="K2875" s="3"/>
      <c r="L2875" s="4" t="s">
        <v>1099</v>
      </c>
      <c r="M2875" s="4" t="s">
        <v>1100</v>
      </c>
      <c r="N2875" s="3" t="s">
        <v>5989</v>
      </c>
      <c r="O2875" s="3">
        <v>5</v>
      </c>
      <c r="P2875" s="3" t="s">
        <v>76</v>
      </c>
      <c r="Q2875" s="3">
        <v>56</v>
      </c>
      <c r="R2875" s="3" t="s">
        <v>48</v>
      </c>
      <c r="S2875" s="10" t="s">
        <v>18</v>
      </c>
      <c r="T2875" s="10" t="s">
        <v>129</v>
      </c>
      <c r="U2875" s="38">
        <v>13.46</v>
      </c>
      <c r="V2875" s="38">
        <v>16.04</v>
      </c>
      <c r="W2875" s="38">
        <v>9.6199999999999992</v>
      </c>
      <c r="X2875" s="11" t="s">
        <v>102</v>
      </c>
      <c r="Y2875" s="12"/>
      <c r="Z2875" s="1">
        <v>0</v>
      </c>
      <c r="AA2875" s="9">
        <v>36.700000000000003</v>
      </c>
      <c r="AB2875" s="9"/>
      <c r="AC2875" s="50"/>
      <c r="AD2875" s="50"/>
      <c r="AE2875" s="39">
        <v>36.700000000000003</v>
      </c>
      <c r="AF2875" s="11">
        <f>IF(Z2875=2,AE2875*1.08,IF(AE2875&lt;=10,(AE2875*1.09),IF(AE2875&lt;=50,(10*1.09)+((AE2875-10)*1.08),IF(AE2875&lt;=100,(10*1.09)+((50-10)*1.08)+((AE2875-50)*1.07),IF(AE2875&lt;=200,(10*1.09)+((50-10)*1.08)+((100-50)*1.07)+((AE2875-100)*1.04),(10*1.09)+((50-10)*1.08)+((100-50)*1.07)+((200-100)*1.04)+((AE2875-200)*1.02))))))</f>
        <v>39.736000000000004</v>
      </c>
      <c r="AG2875" s="11">
        <f>IF(Z2875=1,AF2875*1.08,IF(Z2875=4,AF2875*1.08,IF(Z2875=2,0,IF(AE2875&lt;=100,(AF2875*1.25),IF(AE2875&lt;=200,134.5+((AE2875-100)*1.04*1.16),255.14+((AE2875-200)*1.02*1.12))))))</f>
        <v>49.67</v>
      </c>
      <c r="AH2875" s="11">
        <f>IF(Z2875=1,0,IF(Z2875=4,0,(AG2875*1.08)))</f>
        <v>53.643600000000006</v>
      </c>
      <c r="AI2875" s="9">
        <f>TRUNC(AF2875,2)</f>
        <v>39.729999999999997</v>
      </c>
      <c r="AJ2875" s="9">
        <f>TRUNC(AG2875,2)</f>
        <v>49.67</v>
      </c>
      <c r="AK2875" s="9">
        <f>TRUNC(AH2875,2)</f>
        <v>53.64</v>
      </c>
      <c r="AL2875" s="13">
        <v>44170</v>
      </c>
      <c r="AM2875" s="13">
        <v>44187</v>
      </c>
      <c r="AN2875" s="13" t="s">
        <v>6564</v>
      </c>
    </row>
    <row r="2876" spans="1:40" ht="57" customHeight="1" x14ac:dyDescent="0.25">
      <c r="A2876" s="1">
        <v>8680881098086</v>
      </c>
      <c r="B2876" s="1" t="s">
        <v>3046</v>
      </c>
      <c r="C2876" s="1" t="s">
        <v>3047</v>
      </c>
      <c r="D2876" s="2" t="s">
        <v>150</v>
      </c>
      <c r="E2876" s="3" t="s">
        <v>5731</v>
      </c>
      <c r="F2876" s="3">
        <v>0</v>
      </c>
      <c r="G2876" s="2">
        <v>1</v>
      </c>
      <c r="H2876" s="3">
        <v>1</v>
      </c>
      <c r="I2876" s="3"/>
      <c r="J2876" s="3"/>
      <c r="K2876" s="3"/>
      <c r="L2876" s="4" t="s">
        <v>1101</v>
      </c>
      <c r="M2876" s="4" t="s">
        <v>1100</v>
      </c>
      <c r="N2876" s="3" t="s">
        <v>5989</v>
      </c>
      <c r="O2876" s="3">
        <v>7.5</v>
      </c>
      <c r="P2876" s="3" t="s">
        <v>76</v>
      </c>
      <c r="Q2876" s="3">
        <v>56</v>
      </c>
      <c r="R2876" s="3" t="s">
        <v>48</v>
      </c>
      <c r="S2876" s="10" t="s">
        <v>18</v>
      </c>
      <c r="T2876" s="10" t="s">
        <v>129</v>
      </c>
      <c r="U2876" s="38">
        <v>13.46</v>
      </c>
      <c r="V2876" s="38">
        <v>16.04</v>
      </c>
      <c r="W2876" s="38">
        <v>9.6199999999999992</v>
      </c>
      <c r="X2876" s="11" t="s">
        <v>102</v>
      </c>
      <c r="Y2876" s="12"/>
      <c r="Z2876" s="1">
        <v>0</v>
      </c>
      <c r="AA2876" s="9">
        <v>36.700000000000003</v>
      </c>
      <c r="AB2876" s="9"/>
      <c r="AC2876" s="50"/>
      <c r="AD2876" s="50"/>
      <c r="AE2876" s="39">
        <v>36.700000000000003</v>
      </c>
      <c r="AF2876" s="11">
        <f>IF(Z2876=2,AE2876*1.08,IF(AE2876&lt;=10,(AE2876*1.09),IF(AE2876&lt;=50,(10*1.09)+((AE2876-10)*1.08),IF(AE2876&lt;=100,(10*1.09)+((50-10)*1.08)+((AE2876-50)*1.07),IF(AE2876&lt;=200,(10*1.09)+((50-10)*1.08)+((100-50)*1.07)+((AE2876-100)*1.04),(10*1.09)+((50-10)*1.08)+((100-50)*1.07)+((200-100)*1.04)+((AE2876-200)*1.02))))))</f>
        <v>39.736000000000004</v>
      </c>
      <c r="AG2876" s="11">
        <f>IF(Z2876=1,AF2876*1.08,IF(Z2876=4,AF2876*1.08,IF(Z2876=2,0,IF(AE2876&lt;=100,(AF2876*1.25),IF(AE2876&lt;=200,134.5+((AE2876-100)*1.04*1.16),255.14+((AE2876-200)*1.02*1.12))))))</f>
        <v>49.67</v>
      </c>
      <c r="AH2876" s="11">
        <f>IF(Z2876=1,0,IF(Z2876=4,0,(AG2876*1.08)))</f>
        <v>53.643600000000006</v>
      </c>
      <c r="AI2876" s="9">
        <f>TRUNC(AF2876,2)</f>
        <v>39.729999999999997</v>
      </c>
      <c r="AJ2876" s="9">
        <f>TRUNC(AG2876,2)</f>
        <v>49.67</v>
      </c>
      <c r="AK2876" s="9">
        <f>TRUNC(AH2876,2)</f>
        <v>53.64</v>
      </c>
      <c r="AL2876" s="13">
        <v>44170</v>
      </c>
      <c r="AM2876" s="13">
        <v>44187</v>
      </c>
      <c r="AN2876" s="13" t="s">
        <v>6564</v>
      </c>
    </row>
    <row r="2877" spans="1:40" ht="57" customHeight="1" x14ac:dyDescent="0.25">
      <c r="A2877" s="1">
        <v>8680133000683</v>
      </c>
      <c r="B2877" s="1" t="s">
        <v>3046</v>
      </c>
      <c r="C2877" s="1" t="s">
        <v>3047</v>
      </c>
      <c r="D2877" s="2" t="s">
        <v>150</v>
      </c>
      <c r="E2877" s="3" t="s">
        <v>5731</v>
      </c>
      <c r="F2877" s="3">
        <v>0</v>
      </c>
      <c r="G2877" s="2">
        <v>1</v>
      </c>
      <c r="H2877" s="3">
        <v>1</v>
      </c>
      <c r="I2877" s="3"/>
      <c r="J2877" s="3"/>
      <c r="K2877" s="3"/>
      <c r="L2877" s="4" t="s">
        <v>3050</v>
      </c>
      <c r="M2877" s="4" t="s">
        <v>1100</v>
      </c>
      <c r="N2877" s="3" t="s">
        <v>6081</v>
      </c>
      <c r="O2877" s="3">
        <v>5</v>
      </c>
      <c r="P2877" s="3" t="s">
        <v>76</v>
      </c>
      <c r="Q2877" s="3">
        <v>56</v>
      </c>
      <c r="R2877" s="3" t="s">
        <v>48</v>
      </c>
      <c r="S2877" s="10" t="s">
        <v>18</v>
      </c>
      <c r="T2877" s="10" t="s">
        <v>129</v>
      </c>
      <c r="U2877" s="38">
        <v>13.46</v>
      </c>
      <c r="V2877" s="38">
        <v>16.04</v>
      </c>
      <c r="W2877" s="38">
        <v>9.6199999999999992</v>
      </c>
      <c r="X2877" s="11" t="s">
        <v>102</v>
      </c>
      <c r="Y2877" s="12"/>
      <c r="Z2877" s="1">
        <v>0</v>
      </c>
      <c r="AA2877" s="9">
        <v>36.700000000000003</v>
      </c>
      <c r="AB2877" s="9"/>
      <c r="AC2877" s="50"/>
      <c r="AD2877" s="50"/>
      <c r="AE2877" s="39">
        <v>36.700000000000003</v>
      </c>
      <c r="AF2877" s="11">
        <f>IF(Z2877=2,AE2877*1.08,IF(AE2877&lt;=10,(AE2877*1.09),IF(AE2877&lt;=50,(10*1.09)+((AE2877-10)*1.08),IF(AE2877&lt;=100,(10*1.09)+((50-10)*1.08)+((AE2877-50)*1.07),IF(AE2877&lt;=200,(10*1.09)+((50-10)*1.08)+((100-50)*1.07)+((AE2877-100)*1.04),(10*1.09)+((50-10)*1.08)+((100-50)*1.07)+((200-100)*1.04)+((AE2877-200)*1.02))))))</f>
        <v>39.736000000000004</v>
      </c>
      <c r="AG2877" s="11">
        <f>IF(Z2877=1,AF2877*1.08,IF(Z2877=4,AF2877*1.08,IF(Z2877=2,0,IF(AE2877&lt;=100,(AF2877*1.25),IF(AE2877&lt;=200,134.5+((AE2877-100)*1.04*1.16),255.14+((AE2877-200)*1.02*1.12))))))</f>
        <v>49.67</v>
      </c>
      <c r="AH2877" s="11">
        <f>IF(Z2877=1,0,IF(Z2877=4,0,(AG2877*1.08)))</f>
        <v>53.643600000000006</v>
      </c>
      <c r="AI2877" s="9">
        <f>TRUNC(AF2877,2)</f>
        <v>39.729999999999997</v>
      </c>
      <c r="AJ2877" s="9">
        <f>TRUNC(AG2877,2)</f>
        <v>49.67</v>
      </c>
      <c r="AK2877" s="9">
        <f>TRUNC(AH2877,2)</f>
        <v>53.64</v>
      </c>
      <c r="AL2877" s="13">
        <v>44170</v>
      </c>
      <c r="AM2877" s="13">
        <v>44187</v>
      </c>
      <c r="AN2877" s="13" t="s">
        <v>6564</v>
      </c>
    </row>
    <row r="2878" spans="1:40" ht="57" customHeight="1" x14ac:dyDescent="0.25">
      <c r="A2878" s="1">
        <v>8680133000690</v>
      </c>
      <c r="B2878" s="1" t="s">
        <v>3046</v>
      </c>
      <c r="C2878" s="1" t="s">
        <v>3047</v>
      </c>
      <c r="D2878" s="2" t="s">
        <v>150</v>
      </c>
      <c r="E2878" s="3" t="s">
        <v>5731</v>
      </c>
      <c r="F2878" s="3">
        <v>0</v>
      </c>
      <c r="G2878" s="2">
        <v>1</v>
      </c>
      <c r="H2878" s="3">
        <v>1</v>
      </c>
      <c r="I2878" s="3"/>
      <c r="J2878" s="3"/>
      <c r="K2878" s="3"/>
      <c r="L2878" s="4" t="s">
        <v>3051</v>
      </c>
      <c r="M2878" s="4" t="s">
        <v>1100</v>
      </c>
      <c r="N2878" s="3" t="s">
        <v>6081</v>
      </c>
      <c r="O2878" s="3">
        <v>7.5</v>
      </c>
      <c r="P2878" s="3" t="s">
        <v>76</v>
      </c>
      <c r="Q2878" s="3">
        <v>56</v>
      </c>
      <c r="R2878" s="3" t="s">
        <v>48</v>
      </c>
      <c r="S2878" s="10" t="s">
        <v>18</v>
      </c>
      <c r="T2878" s="10" t="s">
        <v>129</v>
      </c>
      <c r="U2878" s="38">
        <v>13.46</v>
      </c>
      <c r="V2878" s="38">
        <v>16.04</v>
      </c>
      <c r="W2878" s="38">
        <v>9.6199999999999992</v>
      </c>
      <c r="X2878" s="11" t="s">
        <v>102</v>
      </c>
      <c r="Y2878" s="12"/>
      <c r="Z2878" s="1">
        <v>0</v>
      </c>
      <c r="AA2878" s="9">
        <v>36.700000000000003</v>
      </c>
      <c r="AB2878" s="9"/>
      <c r="AC2878" s="50"/>
      <c r="AD2878" s="50"/>
      <c r="AE2878" s="39">
        <v>36.700000000000003</v>
      </c>
      <c r="AF2878" s="11">
        <f>IF(Z2878=2,AE2878*1.08,IF(AE2878&lt;=10,(AE2878*1.09),IF(AE2878&lt;=50,(10*1.09)+((AE2878-10)*1.08),IF(AE2878&lt;=100,(10*1.09)+((50-10)*1.08)+((AE2878-50)*1.07),IF(AE2878&lt;=200,(10*1.09)+((50-10)*1.08)+((100-50)*1.07)+((AE2878-100)*1.04),(10*1.09)+((50-10)*1.08)+((100-50)*1.07)+((200-100)*1.04)+((AE2878-200)*1.02))))))</f>
        <v>39.736000000000004</v>
      </c>
      <c r="AG2878" s="11">
        <f>IF(Z2878=1,AF2878*1.08,IF(Z2878=4,AF2878*1.08,IF(Z2878=2,0,IF(AE2878&lt;=100,(AF2878*1.25),IF(AE2878&lt;=200,134.5+((AE2878-100)*1.04*1.16),255.14+((AE2878-200)*1.02*1.12))))))</f>
        <v>49.67</v>
      </c>
      <c r="AH2878" s="11">
        <f>IF(Z2878=1,0,IF(Z2878=4,0,(AG2878*1.08)))</f>
        <v>53.643600000000006</v>
      </c>
      <c r="AI2878" s="9">
        <f>TRUNC(AF2878,2)</f>
        <v>39.729999999999997</v>
      </c>
      <c r="AJ2878" s="9">
        <f>TRUNC(AG2878,2)</f>
        <v>49.67</v>
      </c>
      <c r="AK2878" s="9">
        <f>TRUNC(AH2878,2)</f>
        <v>53.64</v>
      </c>
      <c r="AL2878" s="13">
        <v>44170</v>
      </c>
      <c r="AM2878" s="13">
        <v>44187</v>
      </c>
      <c r="AN2878" s="13" t="s">
        <v>6564</v>
      </c>
    </row>
    <row r="2879" spans="1:40" ht="57" customHeight="1" x14ac:dyDescent="0.25">
      <c r="A2879" s="1">
        <v>8681428091232</v>
      </c>
      <c r="B2879" s="1" t="s">
        <v>3046</v>
      </c>
      <c r="C2879" s="1" t="s">
        <v>3047</v>
      </c>
      <c r="D2879" s="2" t="s">
        <v>150</v>
      </c>
      <c r="E2879" s="3" t="s">
        <v>5731</v>
      </c>
      <c r="F2879" s="3">
        <v>0</v>
      </c>
      <c r="G2879" s="2">
        <v>1</v>
      </c>
      <c r="H2879" s="3">
        <v>1</v>
      </c>
      <c r="I2879" s="3"/>
      <c r="J2879" s="3"/>
      <c r="K2879" s="3"/>
      <c r="L2879" s="4" t="s">
        <v>6438</v>
      </c>
      <c r="M2879" s="4" t="s">
        <v>1100</v>
      </c>
      <c r="N2879" s="3" t="s">
        <v>5952</v>
      </c>
      <c r="O2879" s="3">
        <v>5</v>
      </c>
      <c r="P2879" s="3" t="s">
        <v>76</v>
      </c>
      <c r="Q2879" s="3">
        <v>56</v>
      </c>
      <c r="R2879" s="3" t="s">
        <v>48</v>
      </c>
      <c r="S2879" s="10" t="s">
        <v>49</v>
      </c>
      <c r="T2879" s="10" t="s">
        <v>129</v>
      </c>
      <c r="U2879" s="38">
        <v>13.46</v>
      </c>
      <c r="V2879" s="38">
        <v>16.04</v>
      </c>
      <c r="W2879" s="38">
        <v>9.6199999999999992</v>
      </c>
      <c r="X2879" s="11" t="s">
        <v>129</v>
      </c>
      <c r="Y2879" s="12"/>
      <c r="Z2879" s="1">
        <v>0</v>
      </c>
      <c r="AA2879" s="9">
        <v>36.700000000000003</v>
      </c>
      <c r="AB2879" s="9"/>
      <c r="AC2879" s="50"/>
      <c r="AD2879" s="50"/>
      <c r="AE2879" s="39">
        <v>36.700000000000003</v>
      </c>
      <c r="AF2879" s="11">
        <f>IF(Z2879=2,AE2879*1.08,IF(AE2879&lt;=10,(AE2879*1.09),IF(AE2879&lt;=50,(10*1.09)+((AE2879-10)*1.08),IF(AE2879&lt;=100,(10*1.09)+((50-10)*1.08)+((AE2879-50)*1.07),IF(AE2879&lt;=200,(10*1.09)+((50-10)*1.08)+((100-50)*1.07)+((AE2879-100)*1.04),(10*1.09)+((50-10)*1.08)+((100-50)*1.07)+((200-100)*1.04)+((AE2879-200)*1.02))))))</f>
        <v>39.736000000000004</v>
      </c>
      <c r="AG2879" s="11">
        <f>IF(Z2879=1,AF2879*1.08,IF(Z2879=4,AF2879*1.08,IF(Z2879=2,0,IF(AE2879&lt;=100,(AF2879*1.25),IF(AE2879&lt;=200,134.5+((AE2879-100)*1.04*1.16),255.14+((AE2879-200)*1.02*1.12))))))</f>
        <v>49.67</v>
      </c>
      <c r="AH2879" s="11">
        <f>IF(Z2879=1,0,IF(Z2879=4,0,(AG2879*1.08)))</f>
        <v>53.643600000000006</v>
      </c>
      <c r="AI2879" s="9">
        <f>TRUNC(AF2879,2)</f>
        <v>39.729999999999997</v>
      </c>
      <c r="AJ2879" s="9">
        <f>TRUNC(AG2879,2)</f>
        <v>49.67</v>
      </c>
      <c r="AK2879" s="9">
        <f>TRUNC(AH2879,2)</f>
        <v>53.64</v>
      </c>
      <c r="AL2879" s="13">
        <v>44170</v>
      </c>
      <c r="AM2879" s="13">
        <v>44187</v>
      </c>
      <c r="AN2879" s="13" t="s">
        <v>6564</v>
      </c>
    </row>
    <row r="2880" spans="1:40" ht="57" customHeight="1" x14ac:dyDescent="0.25">
      <c r="A2880" s="1">
        <v>8699680380018</v>
      </c>
      <c r="B2880" s="1" t="s">
        <v>4365</v>
      </c>
      <c r="C2880" s="1" t="s">
        <v>4366</v>
      </c>
      <c r="D2880" s="2" t="s">
        <v>150</v>
      </c>
      <c r="E2880" s="3" t="s">
        <v>5731</v>
      </c>
      <c r="F2880" s="3">
        <v>0</v>
      </c>
      <c r="G2880" s="2">
        <v>1</v>
      </c>
      <c r="H2880" s="3">
        <v>1</v>
      </c>
      <c r="I2880" s="3"/>
      <c r="J2880" s="3"/>
      <c r="K2880" s="3"/>
      <c r="L2880" s="4" t="s">
        <v>6142</v>
      </c>
      <c r="M2880" s="4" t="s">
        <v>4368</v>
      </c>
      <c r="N2880" s="3" t="s">
        <v>5984</v>
      </c>
      <c r="O2880" s="3" t="s">
        <v>934</v>
      </c>
      <c r="P2880" s="3" t="s">
        <v>188</v>
      </c>
      <c r="Q2880" s="3">
        <v>30</v>
      </c>
      <c r="R2880" s="3" t="s">
        <v>48</v>
      </c>
      <c r="S2880" s="10" t="s">
        <v>18</v>
      </c>
      <c r="T2880" s="3" t="s">
        <v>129</v>
      </c>
      <c r="U2880" s="38">
        <v>13.21</v>
      </c>
      <c r="V2880" s="38">
        <v>17.32</v>
      </c>
      <c r="W2880" s="38">
        <v>10.39</v>
      </c>
      <c r="X2880" s="3" t="s">
        <v>225</v>
      </c>
      <c r="Y2880" s="12"/>
      <c r="Z2880" s="1">
        <v>0</v>
      </c>
      <c r="AA2880" s="9">
        <v>37.119999999999997</v>
      </c>
      <c r="AB2880" s="9"/>
      <c r="AC2880" s="50"/>
      <c r="AD2880" s="50"/>
      <c r="AE2880" s="39">
        <v>37.119999999999997</v>
      </c>
      <c r="AF2880" s="11">
        <f>IF(Z2880=2,AE2880*1.08,IF(AE2880&lt;=10,(AE2880*1.09),IF(AE2880&lt;=50,(10*1.09)+((AE2880-10)*1.08),IF(AE2880&lt;=100,(10*1.09)+((50-10)*1.08)+((AE2880-50)*1.07),IF(AE2880&lt;=200,(10*1.09)+((50-10)*1.08)+((100-50)*1.07)+((AE2880-100)*1.04),(10*1.09)+((50-10)*1.08)+((100-50)*1.07)+((200-100)*1.04)+((AE2880-200)*1.02))))))</f>
        <v>40.189599999999999</v>
      </c>
      <c r="AG2880" s="11">
        <f>IF(Z2880=1,AF2880*1.08,IF(Z2880=4,AF2880*1.08,IF(Z2880=2,0,IF(AE2880&lt;=100,(AF2880*1.25),IF(AE2880&lt;=200,134.5+((AE2880-100)*1.04*1.16),255.14+((AE2880-200)*1.02*1.12))))))</f>
        <v>50.236999999999995</v>
      </c>
      <c r="AH2880" s="11">
        <f>IF(Z2880=1,0,IF(Z2880=4,0,(AG2880*1.08)))</f>
        <v>54.255959999999995</v>
      </c>
      <c r="AI2880" s="9">
        <f>TRUNC(AF2880,2)</f>
        <v>40.18</v>
      </c>
      <c r="AJ2880" s="9">
        <f>TRUNC(AG2880,2)</f>
        <v>50.23</v>
      </c>
      <c r="AK2880" s="9">
        <f>TRUNC(AH2880,2)</f>
        <v>54.25</v>
      </c>
      <c r="AL2880" s="13">
        <v>44170</v>
      </c>
      <c r="AM2880" s="13">
        <v>44187</v>
      </c>
      <c r="AN2880" s="13" t="s">
        <v>6564</v>
      </c>
    </row>
    <row r="2881" spans="1:40" ht="57" customHeight="1" x14ac:dyDescent="0.25">
      <c r="A2881" s="1">
        <v>8699738380908</v>
      </c>
      <c r="B2881" s="1" t="s">
        <v>4365</v>
      </c>
      <c r="C2881" s="1" t="s">
        <v>4366</v>
      </c>
      <c r="D2881" s="2" t="s">
        <v>150</v>
      </c>
      <c r="E2881" s="3" t="s">
        <v>5731</v>
      </c>
      <c r="F2881" s="3">
        <v>0</v>
      </c>
      <c r="G2881" s="2">
        <v>1</v>
      </c>
      <c r="H2881" s="3">
        <v>1</v>
      </c>
      <c r="I2881" s="3"/>
      <c r="J2881" s="3"/>
      <c r="K2881" s="3"/>
      <c r="L2881" s="4" t="s">
        <v>5359</v>
      </c>
      <c r="M2881" s="4" t="s">
        <v>4368</v>
      </c>
      <c r="N2881" s="3" t="s">
        <v>5913</v>
      </c>
      <c r="O2881" s="3" t="s">
        <v>934</v>
      </c>
      <c r="P2881" s="3" t="s">
        <v>188</v>
      </c>
      <c r="Q2881" s="3">
        <v>30</v>
      </c>
      <c r="R2881" s="3" t="s">
        <v>48</v>
      </c>
      <c r="S2881" s="10" t="s">
        <v>18</v>
      </c>
      <c r="T2881" s="3" t="s">
        <v>129</v>
      </c>
      <c r="U2881" s="38">
        <v>13.21</v>
      </c>
      <c r="V2881" s="38">
        <v>17.32</v>
      </c>
      <c r="W2881" s="38">
        <v>10.39</v>
      </c>
      <c r="X2881" s="3" t="s">
        <v>225</v>
      </c>
      <c r="Y2881" s="12"/>
      <c r="Z2881" s="1">
        <v>0</v>
      </c>
      <c r="AA2881" s="9">
        <v>39.630000000000003</v>
      </c>
      <c r="AB2881" s="9"/>
      <c r="AC2881" s="50"/>
      <c r="AD2881" s="50"/>
      <c r="AE2881" s="39">
        <v>39.630000000000003</v>
      </c>
      <c r="AF2881" s="11">
        <f>IF(Z2881=2,AE2881*1.08,IF(AE2881&lt;=10,(AE2881*1.09),IF(AE2881&lt;=50,(10*1.09)+((AE2881-10)*1.08),IF(AE2881&lt;=100,(10*1.09)+((50-10)*1.08)+((AE2881-50)*1.07),IF(AE2881&lt;=200,(10*1.09)+((50-10)*1.08)+((100-50)*1.07)+((AE2881-100)*1.04),(10*1.09)+((50-10)*1.08)+((100-50)*1.07)+((200-100)*1.04)+((AE2881-200)*1.02))))))</f>
        <v>42.900400000000005</v>
      </c>
      <c r="AG2881" s="11">
        <f>IF(Z2881=1,AF2881*1.08,IF(Z2881=4,AF2881*1.08,IF(Z2881=2,0,IF(AE2881&lt;=100,(AF2881*1.25),IF(AE2881&lt;=200,134.5+((AE2881-100)*1.04*1.16),255.14+((AE2881-200)*1.02*1.12))))))</f>
        <v>53.625500000000002</v>
      </c>
      <c r="AH2881" s="11">
        <f>IF(Z2881=1,0,IF(Z2881=4,0,(AG2881*1.08)))</f>
        <v>57.915540000000007</v>
      </c>
      <c r="AI2881" s="9">
        <f>TRUNC(AF2881,2)</f>
        <v>42.9</v>
      </c>
      <c r="AJ2881" s="9">
        <f>TRUNC(AG2881,2)</f>
        <v>53.62</v>
      </c>
      <c r="AK2881" s="9">
        <f>TRUNC(AH2881,2)</f>
        <v>57.91</v>
      </c>
      <c r="AL2881" s="13">
        <v>44170</v>
      </c>
      <c r="AM2881" s="13">
        <v>44187</v>
      </c>
      <c r="AN2881" s="13" t="s">
        <v>6564</v>
      </c>
    </row>
    <row r="2882" spans="1:40" ht="57" customHeight="1" x14ac:dyDescent="0.25">
      <c r="A2882" s="1">
        <v>8699769090135</v>
      </c>
      <c r="B2882" s="1" t="s">
        <v>1607</v>
      </c>
      <c r="C2882" s="1" t="s">
        <v>1608</v>
      </c>
      <c r="D2882" s="2" t="s">
        <v>150</v>
      </c>
      <c r="E2882" s="3" t="s">
        <v>5731</v>
      </c>
      <c r="F2882" s="3">
        <v>0</v>
      </c>
      <c r="G2882" s="2">
        <v>1</v>
      </c>
      <c r="H2882" s="3">
        <v>1</v>
      </c>
      <c r="I2882" s="3"/>
      <c r="J2882" s="3"/>
      <c r="K2882" s="3"/>
      <c r="L2882" s="4" t="s">
        <v>3099</v>
      </c>
      <c r="M2882" s="4" t="s">
        <v>1609</v>
      </c>
      <c r="N2882" s="3" t="s">
        <v>5904</v>
      </c>
      <c r="O2882" s="3">
        <v>500</v>
      </c>
      <c r="P2882" s="3" t="s">
        <v>76</v>
      </c>
      <c r="Q2882" s="3">
        <v>120</v>
      </c>
      <c r="R2882" s="3" t="s">
        <v>48</v>
      </c>
      <c r="S2882" s="10" t="s">
        <v>49</v>
      </c>
      <c r="T2882" s="3" t="s">
        <v>153</v>
      </c>
      <c r="U2882" s="38">
        <v>120.97</v>
      </c>
      <c r="V2882" s="38">
        <v>274</v>
      </c>
      <c r="W2882" s="38">
        <v>120.97</v>
      </c>
      <c r="X2882" s="11" t="s">
        <v>153</v>
      </c>
      <c r="Y2882" s="12"/>
      <c r="Z2882" s="1">
        <v>0</v>
      </c>
      <c r="AA2882" s="9">
        <v>332.95</v>
      </c>
      <c r="AB2882" s="9"/>
      <c r="AC2882" s="50">
        <f>IF(AD2882=AK2882,1,0)</f>
        <v>1</v>
      </c>
      <c r="AD2882" s="50">
        <v>439.58</v>
      </c>
      <c r="AE2882" s="39">
        <v>332.95</v>
      </c>
      <c r="AF2882" s="11">
        <f>IF(Z2882=2,AE2882*1.08,IF(AE2882&lt;=10,(AE2882*1.09),IF(AE2882&lt;=50,(10*1.09)+((AE2882-10)*1.08),IF(AE2882&lt;=100,(10*1.09)+((50-10)*1.08)+((AE2882-50)*1.07),IF(AE2882&lt;=200,(10*1.09)+((50-10)*1.08)+((100-50)*1.07)+((AE2882-100)*1.04),(10*1.09)+((50-10)*1.08)+((100-50)*1.07)+((200-100)*1.04)+((AE2882-200)*1.02))))))</f>
        <v>347.20899999999995</v>
      </c>
      <c r="AG2882" s="11">
        <f>IF(Z2882=1,AF2882*1.08,IF(Z2882=4,AF2882*1.08,IF(Z2882=2,0,IF(AE2882&lt;=100,(AF2882*1.25),IF(AE2882&lt;=200,134.5+((AE2882-100)*1.04*1.16),255.14+((AE2882-200)*1.02*1.12))))))</f>
        <v>407.02207999999996</v>
      </c>
      <c r="AH2882" s="11">
        <f>IF(Z2882=1,0,IF(Z2882=4,0,(AG2882*1.08)))</f>
        <v>439.58384639999997</v>
      </c>
      <c r="AI2882" s="9">
        <f>TRUNC(AF2882,2)</f>
        <v>347.2</v>
      </c>
      <c r="AJ2882" s="9">
        <f>TRUNC(AG2882,2)</f>
        <v>407.02</v>
      </c>
      <c r="AK2882" s="9">
        <f>TRUNC(AH2882,2)</f>
        <v>439.58</v>
      </c>
      <c r="AL2882" s="13">
        <v>44170</v>
      </c>
      <c r="AM2882" s="13">
        <v>44187</v>
      </c>
      <c r="AN2882" s="13" t="s">
        <v>6564</v>
      </c>
    </row>
    <row r="2883" spans="1:40" ht="57" customHeight="1" x14ac:dyDescent="0.25">
      <c r="A2883" s="1">
        <v>8699828091196</v>
      </c>
      <c r="B2883" s="1" t="s">
        <v>1607</v>
      </c>
      <c r="C2883" s="1" t="s">
        <v>1608</v>
      </c>
      <c r="D2883" s="2" t="s">
        <v>150</v>
      </c>
      <c r="E2883" s="3" t="s">
        <v>5731</v>
      </c>
      <c r="F2883" s="3">
        <v>0</v>
      </c>
      <c r="G2883" s="2">
        <v>1</v>
      </c>
      <c r="H2883" s="3">
        <v>1</v>
      </c>
      <c r="I2883" s="3"/>
      <c r="J2883" s="3"/>
      <c r="K2883" s="3"/>
      <c r="L2883" s="4" t="s">
        <v>3100</v>
      </c>
      <c r="M2883" s="4" t="s">
        <v>1609</v>
      </c>
      <c r="N2883" s="3" t="s">
        <v>5953</v>
      </c>
      <c r="O2883" s="3">
        <v>500</v>
      </c>
      <c r="P2883" s="3" t="s">
        <v>76</v>
      </c>
      <c r="Q2883" s="3">
        <v>120</v>
      </c>
      <c r="R2883" s="3" t="s">
        <v>48</v>
      </c>
      <c r="S2883" s="10" t="s">
        <v>18</v>
      </c>
      <c r="T2883" s="3" t="s">
        <v>153</v>
      </c>
      <c r="U2883" s="38">
        <v>120.97</v>
      </c>
      <c r="V2883" s="38">
        <v>274</v>
      </c>
      <c r="W2883" s="38">
        <v>120.97</v>
      </c>
      <c r="X2883" s="11" t="s">
        <v>153</v>
      </c>
      <c r="Y2883" s="12"/>
      <c r="Z2883" s="1">
        <v>0</v>
      </c>
      <c r="AA2883" s="9">
        <v>325.74</v>
      </c>
      <c r="AB2883" s="9"/>
      <c r="AC2883" s="50"/>
      <c r="AD2883" s="50"/>
      <c r="AE2883" s="39">
        <v>325.74</v>
      </c>
      <c r="AF2883" s="11">
        <f>IF(Z2883=2,AE2883*1.08,IF(AE2883&lt;=10,(AE2883*1.09),IF(AE2883&lt;=50,(10*1.09)+((AE2883-10)*1.08),IF(AE2883&lt;=100,(10*1.09)+((50-10)*1.08)+((AE2883-50)*1.07),IF(AE2883&lt;=200,(10*1.09)+((50-10)*1.08)+((100-50)*1.07)+((AE2883-100)*1.04),(10*1.09)+((50-10)*1.08)+((100-50)*1.07)+((200-100)*1.04)+((AE2883-200)*1.02))))))</f>
        <v>339.85480000000001</v>
      </c>
      <c r="AG2883" s="11">
        <f>IF(Z2883=1,AF2883*1.08,IF(Z2883=4,AF2883*1.08,IF(Z2883=2,0,IF(AE2883&lt;=100,(AF2883*1.25),IF(AE2883&lt;=200,134.5+((AE2883-100)*1.04*1.16),255.14+((AE2883-200)*1.02*1.12))))))</f>
        <v>398.78537600000004</v>
      </c>
      <c r="AH2883" s="11">
        <f>IF(Z2883=1,0,IF(Z2883=4,0,(AG2883*1.08)))</f>
        <v>430.6882060800001</v>
      </c>
      <c r="AI2883" s="9">
        <f>TRUNC(AF2883,2)</f>
        <v>339.85</v>
      </c>
      <c r="AJ2883" s="9">
        <f>TRUNC(AG2883,2)</f>
        <v>398.78</v>
      </c>
      <c r="AK2883" s="9">
        <f>TRUNC(AH2883,2)</f>
        <v>430.68</v>
      </c>
      <c r="AL2883" s="13">
        <v>44170</v>
      </c>
      <c r="AM2883" s="13">
        <v>44187</v>
      </c>
      <c r="AN2883" s="13" t="s">
        <v>6564</v>
      </c>
    </row>
    <row r="2884" spans="1:40" ht="57" customHeight="1" x14ac:dyDescent="0.25">
      <c r="A2884" s="1">
        <v>8699638093861</v>
      </c>
      <c r="B2884" s="1" t="s">
        <v>1607</v>
      </c>
      <c r="C2884" s="1" t="s">
        <v>1608</v>
      </c>
      <c r="D2884" s="2" t="s">
        <v>150</v>
      </c>
      <c r="E2884" s="3" t="s">
        <v>5731</v>
      </c>
      <c r="F2884" s="3">
        <v>0</v>
      </c>
      <c r="G2884" s="2">
        <v>1</v>
      </c>
      <c r="H2884" s="3">
        <v>1</v>
      </c>
      <c r="I2884" s="3"/>
      <c r="J2884" s="3"/>
      <c r="K2884" s="3"/>
      <c r="L2884" s="4" t="s">
        <v>1743</v>
      </c>
      <c r="M2884" s="4" t="s">
        <v>1609</v>
      </c>
      <c r="N2884" s="3" t="s">
        <v>5974</v>
      </c>
      <c r="O2884" s="3">
        <v>500</v>
      </c>
      <c r="P2884" s="3" t="s">
        <v>76</v>
      </c>
      <c r="Q2884" s="3">
        <v>120</v>
      </c>
      <c r="R2884" s="3" t="s">
        <v>48</v>
      </c>
      <c r="S2884" s="10" t="s">
        <v>49</v>
      </c>
      <c r="T2884" s="3" t="s">
        <v>153</v>
      </c>
      <c r="U2884" s="38">
        <v>120.97</v>
      </c>
      <c r="V2884" s="38">
        <v>274</v>
      </c>
      <c r="W2884" s="38">
        <v>120.97</v>
      </c>
      <c r="X2884" s="3" t="s">
        <v>153</v>
      </c>
      <c r="Y2884" s="12"/>
      <c r="Z2884" s="1">
        <v>0</v>
      </c>
      <c r="AA2884" s="9">
        <v>361.6</v>
      </c>
      <c r="AB2884" s="9"/>
      <c r="AC2884" s="50">
        <f>IF(AD2884=AK2884,1,0)</f>
        <v>1</v>
      </c>
      <c r="AD2884" s="50">
        <v>474.93</v>
      </c>
      <c r="AE2884" s="39">
        <v>361.6</v>
      </c>
      <c r="AF2884" s="11">
        <f>IF(Z2884=2,AE2884*1.08,IF(AE2884&lt;=10,(AE2884*1.09),IF(AE2884&lt;=50,(10*1.09)+((AE2884-10)*1.08),IF(AE2884&lt;=100,(10*1.09)+((50-10)*1.08)+((AE2884-50)*1.07),IF(AE2884&lt;=200,(10*1.09)+((50-10)*1.08)+((100-50)*1.07)+((AE2884-100)*1.04),(10*1.09)+((50-10)*1.08)+((100-50)*1.07)+((200-100)*1.04)+((AE2884-200)*1.02))))))</f>
        <v>376.43200000000002</v>
      </c>
      <c r="AG2884" s="11">
        <f>IF(Z2884=1,AF2884*1.08,IF(Z2884=4,AF2884*1.08,IF(Z2884=2,0,IF(AE2884&lt;=100,(AF2884*1.25),IF(AE2884&lt;=200,134.5+((AE2884-100)*1.04*1.16),255.14+((AE2884-200)*1.02*1.12))))))</f>
        <v>439.75184000000002</v>
      </c>
      <c r="AH2884" s="11">
        <f>IF(Z2884=1,0,IF(Z2884=4,0,(AG2884*1.08)))</f>
        <v>474.93198720000004</v>
      </c>
      <c r="AI2884" s="9">
        <f>TRUNC(AF2884,2)</f>
        <v>376.43</v>
      </c>
      <c r="AJ2884" s="9">
        <f>TRUNC(AG2884,2)</f>
        <v>439.75</v>
      </c>
      <c r="AK2884" s="9">
        <f>TRUNC(AH2884,2)</f>
        <v>474.93</v>
      </c>
      <c r="AL2884" s="13">
        <v>44170</v>
      </c>
      <c r="AM2884" s="13">
        <v>44187</v>
      </c>
      <c r="AN2884" s="13" t="s">
        <v>6564</v>
      </c>
    </row>
    <row r="2885" spans="1:40" ht="57" customHeight="1" x14ac:dyDescent="0.25">
      <c r="A2885" s="1">
        <v>8699565090155</v>
      </c>
      <c r="B2885" s="1" t="s">
        <v>1276</v>
      </c>
      <c r="C2885" s="1" t="s">
        <v>1277</v>
      </c>
      <c r="D2885" s="2" t="s">
        <v>150</v>
      </c>
      <c r="E2885" s="3" t="s">
        <v>5731</v>
      </c>
      <c r="F2885" s="3">
        <v>0</v>
      </c>
      <c r="G2885" s="29">
        <v>7</v>
      </c>
      <c r="H2885" s="3">
        <v>1</v>
      </c>
      <c r="I2885" s="3"/>
      <c r="J2885" s="3"/>
      <c r="K2885" s="3"/>
      <c r="L2885" s="4" t="s">
        <v>5769</v>
      </c>
      <c r="M2885" s="4" t="s">
        <v>66</v>
      </c>
      <c r="N2885" s="3" t="s">
        <v>5926</v>
      </c>
      <c r="O2885" s="3">
        <v>200</v>
      </c>
      <c r="P2885" s="3" t="s">
        <v>76</v>
      </c>
      <c r="Q2885" s="3">
        <v>30</v>
      </c>
      <c r="R2885" s="3" t="s">
        <v>48</v>
      </c>
      <c r="S2885" s="10" t="s">
        <v>18</v>
      </c>
      <c r="T2885" s="3" t="s">
        <v>153</v>
      </c>
      <c r="U2885" s="38">
        <v>16.79</v>
      </c>
      <c r="V2885" s="38">
        <v>30.01</v>
      </c>
      <c r="W2885" s="38">
        <v>16.79</v>
      </c>
      <c r="X2885" s="11" t="s">
        <v>153</v>
      </c>
      <c r="Y2885" s="12"/>
      <c r="Z2885" s="1">
        <v>0</v>
      </c>
      <c r="AA2885" s="9">
        <v>33.03</v>
      </c>
      <c r="AB2885" s="9"/>
      <c r="AC2885" s="50"/>
      <c r="AD2885" s="50"/>
      <c r="AE2885" s="39">
        <v>33.03</v>
      </c>
      <c r="AF2885" s="11">
        <f>IF(Z2885=2,AE2885*1.08,IF(AE2885&lt;=10,(AE2885*1.09),IF(AE2885&lt;=50,(10*1.09)+((AE2885-10)*1.08),IF(AE2885&lt;=100,(10*1.09)+((50-10)*1.08)+((AE2885-50)*1.07),IF(AE2885&lt;=200,(10*1.09)+((50-10)*1.08)+((100-50)*1.07)+((AE2885-100)*1.04),(10*1.09)+((50-10)*1.08)+((100-50)*1.07)+((200-100)*1.04)+((AE2885-200)*1.02))))))</f>
        <v>35.772400000000005</v>
      </c>
      <c r="AG2885" s="11">
        <f>IF(Z2885=1,AF2885*1.08,IF(Z2885=4,AF2885*1.08,IF(Z2885=2,0,IF(AE2885&lt;=100,(AF2885*1.25),IF(AE2885&lt;=200,134.5+((AE2885-100)*1.04*1.16),255.14+((AE2885-200)*1.02*1.12))))))</f>
        <v>44.715500000000006</v>
      </c>
      <c r="AH2885" s="11">
        <f>IF(Z2885=1,0,IF(Z2885=4,0,(AG2885*1.08)))</f>
        <v>48.292740000000009</v>
      </c>
      <c r="AI2885" s="9">
        <f>TRUNC(AF2885,2)</f>
        <v>35.770000000000003</v>
      </c>
      <c r="AJ2885" s="9">
        <f>TRUNC(AG2885,2)</f>
        <v>44.71</v>
      </c>
      <c r="AK2885" s="9">
        <f>TRUNC(AH2885,2)</f>
        <v>48.29</v>
      </c>
      <c r="AL2885" s="13">
        <v>44170</v>
      </c>
      <c r="AM2885" s="13">
        <v>44187</v>
      </c>
      <c r="AN2885" s="13" t="s">
        <v>6564</v>
      </c>
    </row>
    <row r="2886" spans="1:40" ht="57" customHeight="1" x14ac:dyDescent="0.25">
      <c r="A2886" s="1">
        <v>8699536090535</v>
      </c>
      <c r="B2886" s="1" t="s">
        <v>1276</v>
      </c>
      <c r="C2886" s="1" t="s">
        <v>1277</v>
      </c>
      <c r="D2886" s="2" t="s">
        <v>150</v>
      </c>
      <c r="E2886" s="3" t="s">
        <v>5731</v>
      </c>
      <c r="F2886" s="3">
        <v>0</v>
      </c>
      <c r="G2886" s="2">
        <v>1</v>
      </c>
      <c r="H2886" s="3">
        <v>1</v>
      </c>
      <c r="I2886" s="3"/>
      <c r="J2886" s="3"/>
      <c r="K2886" s="3"/>
      <c r="L2886" s="4" t="s">
        <v>4769</v>
      </c>
      <c r="M2886" s="7" t="s">
        <v>66</v>
      </c>
      <c r="N2886" s="3" t="s">
        <v>5946</v>
      </c>
      <c r="O2886" s="3">
        <v>200</v>
      </c>
      <c r="P2886" s="3" t="s">
        <v>76</v>
      </c>
      <c r="Q2886" s="3">
        <v>30</v>
      </c>
      <c r="R2886" s="3" t="s">
        <v>48</v>
      </c>
      <c r="S2886" s="10" t="s">
        <v>18</v>
      </c>
      <c r="T2886" s="3" t="s">
        <v>153</v>
      </c>
      <c r="U2886" s="38">
        <v>16.79</v>
      </c>
      <c r="V2886" s="38">
        <v>30.01</v>
      </c>
      <c r="W2886" s="38">
        <v>16.79</v>
      </c>
      <c r="X2886" s="11" t="s">
        <v>153</v>
      </c>
      <c r="Y2886" s="12"/>
      <c r="Z2886" s="1">
        <v>0</v>
      </c>
      <c r="AA2886" s="9">
        <v>42.01</v>
      </c>
      <c r="AB2886" s="9"/>
      <c r="AC2886" s="50"/>
      <c r="AD2886" s="50"/>
      <c r="AE2886" s="39">
        <v>42.01</v>
      </c>
      <c r="AF2886" s="11">
        <f>IF(Z2886=2,AE2886*1.08,IF(AE2886&lt;=10,(AE2886*1.09),IF(AE2886&lt;=50,(10*1.09)+((AE2886-10)*1.08),IF(AE2886&lt;=100,(10*1.09)+((50-10)*1.08)+((AE2886-50)*1.07),IF(AE2886&lt;=200,(10*1.09)+((50-10)*1.08)+((100-50)*1.07)+((AE2886-100)*1.04),(10*1.09)+((50-10)*1.08)+((100-50)*1.07)+((200-100)*1.04)+((AE2886-200)*1.02))))))</f>
        <v>45.470799999999997</v>
      </c>
      <c r="AG2886" s="11">
        <f>IF(Z2886=1,AF2886*1.08,IF(Z2886=4,AF2886*1.08,IF(Z2886=2,0,IF(AE2886&lt;=100,(AF2886*1.25),IF(AE2886&lt;=200,134.5+((AE2886-100)*1.04*1.16),255.14+((AE2886-200)*1.02*1.12))))))</f>
        <v>56.838499999999996</v>
      </c>
      <c r="AH2886" s="11">
        <f>IF(Z2886=1,0,IF(Z2886=4,0,(AG2886*1.08)))</f>
        <v>61.385579999999997</v>
      </c>
      <c r="AI2886" s="9">
        <f>TRUNC(AF2886,2)</f>
        <v>45.47</v>
      </c>
      <c r="AJ2886" s="9">
        <f>TRUNC(AG2886,2)</f>
        <v>56.83</v>
      </c>
      <c r="AK2886" s="9">
        <f>TRUNC(AH2886,2)</f>
        <v>61.38</v>
      </c>
      <c r="AL2886" s="13">
        <v>44170</v>
      </c>
      <c r="AM2886" s="13">
        <v>44187</v>
      </c>
      <c r="AN2886" s="13" t="s">
        <v>6564</v>
      </c>
    </row>
    <row r="2887" spans="1:40" ht="57" customHeight="1" x14ac:dyDescent="0.25">
      <c r="A2887" s="1">
        <v>8699536090542</v>
      </c>
      <c r="B2887" s="1" t="s">
        <v>1276</v>
      </c>
      <c r="C2887" s="1" t="s">
        <v>1277</v>
      </c>
      <c r="D2887" s="2" t="s">
        <v>150</v>
      </c>
      <c r="E2887" s="3" t="s">
        <v>5731</v>
      </c>
      <c r="F2887" s="3">
        <v>0</v>
      </c>
      <c r="G2887" s="2">
        <v>1</v>
      </c>
      <c r="H2887" s="3">
        <v>1</v>
      </c>
      <c r="I2887" s="3"/>
      <c r="J2887" s="3"/>
      <c r="K2887" s="3"/>
      <c r="L2887" s="4" t="s">
        <v>5002</v>
      </c>
      <c r="M2887" s="4" t="s">
        <v>66</v>
      </c>
      <c r="N2887" s="3" t="s">
        <v>5946</v>
      </c>
      <c r="O2887" s="3">
        <v>200</v>
      </c>
      <c r="P2887" s="3" t="s">
        <v>76</v>
      </c>
      <c r="Q2887" s="3">
        <v>60</v>
      </c>
      <c r="R2887" s="3" t="s">
        <v>48</v>
      </c>
      <c r="S2887" s="10" t="s">
        <v>18</v>
      </c>
      <c r="T2887" s="3" t="s">
        <v>153</v>
      </c>
      <c r="U2887" s="38">
        <v>33.590000000000003</v>
      </c>
      <c r="V2887" s="38">
        <v>60.03</v>
      </c>
      <c r="W2887" s="38">
        <v>33.590000000000003</v>
      </c>
      <c r="X2887" s="11" t="s">
        <v>153</v>
      </c>
      <c r="Y2887" s="12"/>
      <c r="Z2887" s="1">
        <v>0</v>
      </c>
      <c r="AA2887" s="9">
        <v>111.22</v>
      </c>
      <c r="AB2887" s="9"/>
      <c r="AC2887" s="50"/>
      <c r="AD2887" s="50"/>
      <c r="AE2887" s="39">
        <v>111.22</v>
      </c>
      <c r="AF2887" s="11">
        <f>IF(Z2887=2,AE2887*1.08,IF(AE2887&lt;=10,(AE2887*1.09),IF(AE2887&lt;=50,(10*1.09)+((AE2887-10)*1.08),IF(AE2887&lt;=100,(10*1.09)+((50-10)*1.08)+((AE2887-50)*1.07),IF(AE2887&lt;=200,(10*1.09)+((50-10)*1.08)+((100-50)*1.07)+((AE2887-100)*1.04),(10*1.09)+((50-10)*1.08)+((100-50)*1.07)+((200-100)*1.04)+((AE2887-200)*1.02))))))</f>
        <v>119.2688</v>
      </c>
      <c r="AG2887" s="11">
        <f>IF(Z2887=1,AF2887*1.08,IF(Z2887=4,AF2887*1.08,IF(Z2887=2,0,IF(AE2887&lt;=100,(AF2887*1.25),IF(AE2887&lt;=200,134.5+((AE2887-100)*1.04*1.16),255.14+((AE2887-200)*1.02*1.12))))))</f>
        <v>148.035808</v>
      </c>
      <c r="AH2887" s="11">
        <f>IF(Z2887=1,0,IF(Z2887=4,0,(AG2887*1.08)))</f>
        <v>159.87867264000002</v>
      </c>
      <c r="AI2887" s="9">
        <f>TRUNC(AF2887,2)</f>
        <v>119.26</v>
      </c>
      <c r="AJ2887" s="9">
        <f>TRUNC(AG2887,2)</f>
        <v>148.03</v>
      </c>
      <c r="AK2887" s="9">
        <f>TRUNC(AH2887,2)</f>
        <v>159.87</v>
      </c>
      <c r="AL2887" s="13">
        <v>44170</v>
      </c>
      <c r="AM2887" s="13">
        <v>44187</v>
      </c>
      <c r="AN2887" s="13" t="s">
        <v>6564</v>
      </c>
    </row>
    <row r="2888" spans="1:40" ht="57" customHeight="1" x14ac:dyDescent="0.25">
      <c r="A2888" s="1">
        <v>8699566096408</v>
      </c>
      <c r="B2888" s="1" t="s">
        <v>1276</v>
      </c>
      <c r="C2888" s="1" t="s">
        <v>1277</v>
      </c>
      <c r="D2888" s="2" t="s">
        <v>150</v>
      </c>
      <c r="E2888" s="3" t="s">
        <v>5731</v>
      </c>
      <c r="F2888" s="3">
        <v>0</v>
      </c>
      <c r="G2888" s="2">
        <v>1</v>
      </c>
      <c r="H2888" s="3">
        <v>1</v>
      </c>
      <c r="I2888" s="3"/>
      <c r="J2888" s="3"/>
      <c r="K2888" s="3"/>
      <c r="L2888" s="4" t="s">
        <v>6156</v>
      </c>
      <c r="M2888" s="7" t="s">
        <v>66</v>
      </c>
      <c r="N2888" s="3" t="s">
        <v>6029</v>
      </c>
      <c r="O2888" s="3">
        <v>200</v>
      </c>
      <c r="P2888" s="3" t="s">
        <v>76</v>
      </c>
      <c r="Q2888" s="3">
        <v>30</v>
      </c>
      <c r="R2888" s="3" t="s">
        <v>48</v>
      </c>
      <c r="S2888" s="10" t="s">
        <v>18</v>
      </c>
      <c r="T2888" s="3" t="s">
        <v>153</v>
      </c>
      <c r="U2888" s="38">
        <v>16.79</v>
      </c>
      <c r="V2888" s="38">
        <v>30.01</v>
      </c>
      <c r="W2888" s="38">
        <v>16.79</v>
      </c>
      <c r="X2888" s="11" t="s">
        <v>153</v>
      </c>
      <c r="Y2888" s="12"/>
      <c r="Z2888" s="1">
        <v>0</v>
      </c>
      <c r="AA2888" s="9">
        <v>37.909999999999997</v>
      </c>
      <c r="AB2888" s="9"/>
      <c r="AC2888" s="50"/>
      <c r="AD2888" s="50"/>
      <c r="AE2888" s="39">
        <v>37.909999999999997</v>
      </c>
      <c r="AF2888" s="11">
        <f>IF(Z2888=2,AE2888*1.08,IF(AE2888&lt;=10,(AE2888*1.09),IF(AE2888&lt;=50,(10*1.09)+((AE2888-10)*1.08),IF(AE2888&lt;=100,(10*1.09)+((50-10)*1.08)+((AE2888-50)*1.07),IF(AE2888&lt;=200,(10*1.09)+((50-10)*1.08)+((100-50)*1.07)+((AE2888-100)*1.04),(10*1.09)+((50-10)*1.08)+((100-50)*1.07)+((200-100)*1.04)+((AE2888-200)*1.02))))))</f>
        <v>41.0428</v>
      </c>
      <c r="AG2888" s="11">
        <f>IF(Z2888=1,AF2888*1.08,IF(Z2888=4,AF2888*1.08,IF(Z2888=2,0,IF(AE2888&lt;=100,(AF2888*1.25),IF(AE2888&lt;=200,134.5+((AE2888-100)*1.04*1.16),255.14+((AE2888-200)*1.02*1.12))))))</f>
        <v>51.3035</v>
      </c>
      <c r="AH2888" s="11">
        <f>IF(Z2888=1,0,IF(Z2888=4,0,(AG2888*1.08)))</f>
        <v>55.407780000000002</v>
      </c>
      <c r="AI2888" s="9">
        <f>TRUNC(AF2888,2)</f>
        <v>41.04</v>
      </c>
      <c r="AJ2888" s="9">
        <f>TRUNC(AG2888,2)</f>
        <v>51.3</v>
      </c>
      <c r="AK2888" s="9">
        <f>TRUNC(AH2888,2)</f>
        <v>55.4</v>
      </c>
      <c r="AL2888" s="13">
        <v>44170</v>
      </c>
      <c r="AM2888" s="13">
        <v>44187</v>
      </c>
      <c r="AN2888" s="13" t="s">
        <v>6564</v>
      </c>
    </row>
    <row r="2889" spans="1:40" ht="57" customHeight="1" x14ac:dyDescent="0.25">
      <c r="A2889" s="1">
        <v>8699566096491</v>
      </c>
      <c r="B2889" s="1" t="s">
        <v>1276</v>
      </c>
      <c r="C2889" s="1" t="s">
        <v>1277</v>
      </c>
      <c r="D2889" s="2" t="s">
        <v>150</v>
      </c>
      <c r="E2889" s="3" t="s">
        <v>5731</v>
      </c>
      <c r="F2889" s="3">
        <v>0</v>
      </c>
      <c r="G2889" s="2">
        <v>1</v>
      </c>
      <c r="H2889" s="3">
        <v>1</v>
      </c>
      <c r="I2889" s="3"/>
      <c r="J2889" s="3"/>
      <c r="K2889" s="3"/>
      <c r="L2889" s="4" t="s">
        <v>6158</v>
      </c>
      <c r="M2889" s="4" t="s">
        <v>66</v>
      </c>
      <c r="N2889" s="3" t="s">
        <v>6029</v>
      </c>
      <c r="O2889" s="3">
        <v>200</v>
      </c>
      <c r="P2889" s="3" t="s">
        <v>76</v>
      </c>
      <c r="Q2889" s="3">
        <v>60</v>
      </c>
      <c r="R2889" s="3" t="s">
        <v>48</v>
      </c>
      <c r="S2889" s="10" t="s">
        <v>18</v>
      </c>
      <c r="T2889" s="3" t="s">
        <v>153</v>
      </c>
      <c r="U2889" s="38">
        <v>33.590000000000003</v>
      </c>
      <c r="V2889" s="38">
        <v>60.03</v>
      </c>
      <c r="W2889" s="38">
        <v>33.590000000000003</v>
      </c>
      <c r="X2889" s="11" t="s">
        <v>153</v>
      </c>
      <c r="Y2889" s="12"/>
      <c r="Z2889" s="1">
        <v>0</v>
      </c>
      <c r="AA2889" s="9">
        <v>75.98</v>
      </c>
      <c r="AB2889" s="9"/>
      <c r="AC2889" s="50"/>
      <c r="AD2889" s="50"/>
      <c r="AE2889" s="39">
        <v>75.98</v>
      </c>
      <c r="AF2889" s="11">
        <f>IF(Z2889=2,AE2889*1.08,IF(AE2889&lt;=10,(AE2889*1.09),IF(AE2889&lt;=50,(10*1.09)+((AE2889-10)*1.08),IF(AE2889&lt;=100,(10*1.09)+((50-10)*1.08)+((AE2889-50)*1.07),IF(AE2889&lt;=200,(10*1.09)+((50-10)*1.08)+((100-50)*1.07)+((AE2889-100)*1.04),(10*1.09)+((50-10)*1.08)+((100-50)*1.07)+((200-100)*1.04)+((AE2889-200)*1.02))))))</f>
        <v>81.898600000000016</v>
      </c>
      <c r="AG2889" s="11">
        <f>IF(Z2889=1,AF2889*1.08,IF(Z2889=4,AF2889*1.08,IF(Z2889=2,0,IF(AE2889&lt;=100,(AF2889*1.25),IF(AE2889&lt;=200,134.5+((AE2889-100)*1.04*1.16),255.14+((AE2889-200)*1.02*1.12))))))</f>
        <v>102.37325000000001</v>
      </c>
      <c r="AH2889" s="11">
        <f>IF(Z2889=1,0,IF(Z2889=4,0,(AG2889*1.08)))</f>
        <v>110.56311000000002</v>
      </c>
      <c r="AI2889" s="9">
        <f>TRUNC(AF2889,2)</f>
        <v>81.89</v>
      </c>
      <c r="AJ2889" s="9">
        <f>TRUNC(AG2889,2)</f>
        <v>102.37</v>
      </c>
      <c r="AK2889" s="9">
        <f>TRUNC(AH2889,2)</f>
        <v>110.56</v>
      </c>
      <c r="AL2889" s="13">
        <v>44170</v>
      </c>
      <c r="AM2889" s="13">
        <v>44187</v>
      </c>
      <c r="AN2889" s="13" t="s">
        <v>6564</v>
      </c>
    </row>
    <row r="2890" spans="1:40" ht="57" customHeight="1" x14ac:dyDescent="0.25">
      <c r="A2890" s="1">
        <v>8699738090258</v>
      </c>
      <c r="B2890" s="1" t="s">
        <v>1276</v>
      </c>
      <c r="C2890" s="1" t="s">
        <v>1277</v>
      </c>
      <c r="D2890" s="2" t="s">
        <v>150</v>
      </c>
      <c r="E2890" s="3" t="s">
        <v>5731</v>
      </c>
      <c r="F2890" s="3">
        <v>0</v>
      </c>
      <c r="G2890" s="2">
        <v>1</v>
      </c>
      <c r="H2890" s="3">
        <v>1</v>
      </c>
      <c r="I2890" s="3"/>
      <c r="J2890" s="3"/>
      <c r="K2890" s="3"/>
      <c r="L2890" s="4" t="s">
        <v>791</v>
      </c>
      <c r="M2890" s="7" t="s">
        <v>66</v>
      </c>
      <c r="N2890" s="3" t="s">
        <v>5913</v>
      </c>
      <c r="O2890" s="3">
        <v>200</v>
      </c>
      <c r="P2890" s="3" t="s">
        <v>76</v>
      </c>
      <c r="Q2890" s="3">
        <v>30</v>
      </c>
      <c r="R2890" s="3" t="s">
        <v>48</v>
      </c>
      <c r="S2890" s="10" t="s">
        <v>18</v>
      </c>
      <c r="T2890" s="3" t="s">
        <v>153</v>
      </c>
      <c r="U2890" s="38">
        <v>16.79</v>
      </c>
      <c r="V2890" s="38">
        <v>30.01</v>
      </c>
      <c r="W2890" s="38">
        <v>16.79</v>
      </c>
      <c r="X2890" s="11" t="s">
        <v>153</v>
      </c>
      <c r="Y2890" s="12"/>
      <c r="Z2890" s="1">
        <v>0</v>
      </c>
      <c r="AA2890" s="9">
        <v>50.78</v>
      </c>
      <c r="AB2890" s="9"/>
      <c r="AC2890" s="50"/>
      <c r="AD2890" s="50"/>
      <c r="AE2890" s="39">
        <v>50.78</v>
      </c>
      <c r="AF2890" s="11">
        <f>IF(Z2890=2,AE2890*1.08,IF(AE2890&lt;=10,(AE2890*1.09),IF(AE2890&lt;=50,(10*1.09)+((AE2890-10)*1.08),IF(AE2890&lt;=100,(10*1.09)+((50-10)*1.08)+((AE2890-50)*1.07),IF(AE2890&lt;=200,(10*1.09)+((50-10)*1.08)+((100-50)*1.07)+((AE2890-100)*1.04),(10*1.09)+((50-10)*1.08)+((100-50)*1.07)+((200-100)*1.04)+((AE2890-200)*1.02))))))</f>
        <v>54.934600000000003</v>
      </c>
      <c r="AG2890" s="11">
        <f>IF(Z2890=1,AF2890*1.08,IF(Z2890=4,AF2890*1.08,IF(Z2890=2,0,IF(AE2890&lt;=100,(AF2890*1.25),IF(AE2890&lt;=200,134.5+((AE2890-100)*1.04*1.16),255.14+((AE2890-200)*1.02*1.12))))))</f>
        <v>68.66825</v>
      </c>
      <c r="AH2890" s="11">
        <f>IF(Z2890=1,0,IF(Z2890=4,0,(AG2890*1.08)))</f>
        <v>74.161709999999999</v>
      </c>
      <c r="AI2890" s="9">
        <f>TRUNC(AF2890,2)</f>
        <v>54.93</v>
      </c>
      <c r="AJ2890" s="9">
        <f>TRUNC(AG2890,2)</f>
        <v>68.66</v>
      </c>
      <c r="AK2890" s="9">
        <f>TRUNC(AH2890,2)</f>
        <v>74.16</v>
      </c>
      <c r="AL2890" s="13">
        <v>44170</v>
      </c>
      <c r="AM2890" s="13">
        <v>44187</v>
      </c>
      <c r="AN2890" s="13" t="s">
        <v>6564</v>
      </c>
    </row>
    <row r="2891" spans="1:40" ht="57" customHeight="1" x14ac:dyDescent="0.25">
      <c r="A2891" s="1">
        <v>8699738090265</v>
      </c>
      <c r="B2891" s="1" t="s">
        <v>1276</v>
      </c>
      <c r="C2891" s="1" t="s">
        <v>1277</v>
      </c>
      <c r="D2891" s="2" t="s">
        <v>150</v>
      </c>
      <c r="E2891" s="3" t="s">
        <v>5731</v>
      </c>
      <c r="F2891" s="3">
        <v>0</v>
      </c>
      <c r="G2891" s="2">
        <v>1</v>
      </c>
      <c r="H2891" s="3">
        <v>1</v>
      </c>
      <c r="I2891" s="3"/>
      <c r="J2891" s="3"/>
      <c r="K2891" s="3"/>
      <c r="L2891" s="4" t="s">
        <v>1278</v>
      </c>
      <c r="M2891" s="4" t="s">
        <v>66</v>
      </c>
      <c r="N2891" s="3" t="s">
        <v>5913</v>
      </c>
      <c r="O2891" s="3">
        <v>200</v>
      </c>
      <c r="P2891" s="3" t="s">
        <v>76</v>
      </c>
      <c r="Q2891" s="3">
        <v>60</v>
      </c>
      <c r="R2891" s="3" t="s">
        <v>48</v>
      </c>
      <c r="S2891" s="10" t="s">
        <v>18</v>
      </c>
      <c r="T2891" s="3" t="s">
        <v>153</v>
      </c>
      <c r="U2891" s="38">
        <v>33.590000000000003</v>
      </c>
      <c r="V2891" s="38">
        <v>60.03</v>
      </c>
      <c r="W2891" s="38">
        <v>33.590000000000003</v>
      </c>
      <c r="X2891" s="11" t="s">
        <v>153</v>
      </c>
      <c r="Y2891" s="12"/>
      <c r="Z2891" s="1">
        <v>0</v>
      </c>
      <c r="AA2891" s="9">
        <v>101.87</v>
      </c>
      <c r="AB2891" s="9"/>
      <c r="AC2891" s="50"/>
      <c r="AD2891" s="50"/>
      <c r="AE2891" s="39">
        <v>101.87</v>
      </c>
      <c r="AF2891" s="11">
        <f>IF(Z2891=2,AE2891*1.08,IF(AE2891&lt;=10,(AE2891*1.09),IF(AE2891&lt;=50,(10*1.09)+((AE2891-10)*1.08),IF(AE2891&lt;=100,(10*1.09)+((50-10)*1.08)+((AE2891-50)*1.07),IF(AE2891&lt;=200,(10*1.09)+((50-10)*1.08)+((100-50)*1.07)+((AE2891-100)*1.04),(10*1.09)+((50-10)*1.08)+((100-50)*1.07)+((200-100)*1.04)+((AE2891-200)*1.02))))))</f>
        <v>109.5448</v>
      </c>
      <c r="AG2891" s="11">
        <f>IF(Z2891=1,AF2891*1.08,IF(Z2891=4,AF2891*1.08,IF(Z2891=2,0,IF(AE2891&lt;=100,(AF2891*1.25),IF(AE2891&lt;=200,134.5+((AE2891-100)*1.04*1.16),255.14+((AE2891-200)*1.02*1.12))))))</f>
        <v>136.755968</v>
      </c>
      <c r="AH2891" s="11">
        <f>IF(Z2891=1,0,IF(Z2891=4,0,(AG2891*1.08)))</f>
        <v>147.69644544000002</v>
      </c>
      <c r="AI2891" s="9">
        <f>TRUNC(AF2891,2)</f>
        <v>109.54</v>
      </c>
      <c r="AJ2891" s="9">
        <f>TRUNC(AG2891,2)</f>
        <v>136.75</v>
      </c>
      <c r="AK2891" s="9">
        <f>TRUNC(AH2891,2)</f>
        <v>147.69</v>
      </c>
      <c r="AL2891" s="13">
        <v>44170</v>
      </c>
      <c r="AM2891" s="13">
        <v>44187</v>
      </c>
      <c r="AN2891" s="13" t="s">
        <v>6564</v>
      </c>
    </row>
    <row r="2892" spans="1:40" ht="57" customHeight="1" x14ac:dyDescent="0.25">
      <c r="A2892" s="1">
        <v>8699578092283</v>
      </c>
      <c r="B2892" s="1" t="s">
        <v>1276</v>
      </c>
      <c r="C2892" s="1" t="s">
        <v>1277</v>
      </c>
      <c r="D2892" s="2" t="s">
        <v>150</v>
      </c>
      <c r="E2892" s="3" t="s">
        <v>5731</v>
      </c>
      <c r="F2892" s="3">
        <v>0</v>
      </c>
      <c r="G2892" s="2">
        <v>1</v>
      </c>
      <c r="H2892" s="3">
        <v>1</v>
      </c>
      <c r="I2892" s="3"/>
      <c r="J2892" s="3"/>
      <c r="K2892" s="3"/>
      <c r="L2892" s="4" t="s">
        <v>5015</v>
      </c>
      <c r="M2892" s="4" t="s">
        <v>66</v>
      </c>
      <c r="N2892" s="3" t="s">
        <v>5954</v>
      </c>
      <c r="O2892" s="3">
        <v>200</v>
      </c>
      <c r="P2892" s="3" t="s">
        <v>76</v>
      </c>
      <c r="Q2892" s="3">
        <v>30</v>
      </c>
      <c r="R2892" s="3" t="s">
        <v>48</v>
      </c>
      <c r="S2892" s="10" t="s">
        <v>18</v>
      </c>
      <c r="T2892" s="3" t="s">
        <v>153</v>
      </c>
      <c r="U2892" s="38">
        <v>16.79</v>
      </c>
      <c r="V2892" s="38">
        <v>30.01</v>
      </c>
      <c r="W2892" s="38">
        <v>16.79</v>
      </c>
      <c r="X2892" s="11" t="s">
        <v>153</v>
      </c>
      <c r="Y2892" s="12"/>
      <c r="Z2892" s="1">
        <v>0</v>
      </c>
      <c r="AA2892" s="9">
        <v>38.51</v>
      </c>
      <c r="AB2892" s="9"/>
      <c r="AC2892" s="50"/>
      <c r="AD2892" s="50"/>
      <c r="AE2892" s="39">
        <v>38.51</v>
      </c>
      <c r="AF2892" s="11">
        <f>IF(Z2892=2,AE2892*1.08,IF(AE2892&lt;=10,(AE2892*1.09),IF(AE2892&lt;=50,(10*1.09)+((AE2892-10)*1.08),IF(AE2892&lt;=100,(10*1.09)+((50-10)*1.08)+((AE2892-50)*1.07),IF(AE2892&lt;=200,(10*1.09)+((50-10)*1.08)+((100-50)*1.07)+((AE2892-100)*1.04),(10*1.09)+((50-10)*1.08)+((100-50)*1.07)+((200-100)*1.04)+((AE2892-200)*1.02))))))</f>
        <v>41.690800000000003</v>
      </c>
      <c r="AG2892" s="11">
        <f>IF(Z2892=1,AF2892*1.08,IF(Z2892=4,AF2892*1.08,IF(Z2892=2,0,IF(AE2892&lt;=100,(AF2892*1.25),IF(AE2892&lt;=200,134.5+((AE2892-100)*1.04*1.16),255.14+((AE2892-200)*1.02*1.12))))))</f>
        <v>52.113500000000002</v>
      </c>
      <c r="AH2892" s="11">
        <f>IF(Z2892=1,0,IF(Z2892=4,0,(AG2892*1.08)))</f>
        <v>56.282580000000003</v>
      </c>
      <c r="AI2892" s="9">
        <f>TRUNC(AF2892,2)</f>
        <v>41.69</v>
      </c>
      <c r="AJ2892" s="9">
        <f>TRUNC(AG2892,2)</f>
        <v>52.11</v>
      </c>
      <c r="AK2892" s="9">
        <f>TRUNC(AH2892,2)</f>
        <v>56.28</v>
      </c>
      <c r="AL2892" s="13">
        <v>44170</v>
      </c>
      <c r="AM2892" s="13">
        <v>44187</v>
      </c>
      <c r="AN2892" s="13" t="s">
        <v>6564</v>
      </c>
    </row>
    <row r="2893" spans="1:40" ht="57" customHeight="1" x14ac:dyDescent="0.25">
      <c r="A2893" s="1">
        <v>8699578092290</v>
      </c>
      <c r="B2893" s="1" t="s">
        <v>1276</v>
      </c>
      <c r="C2893" s="1" t="s">
        <v>1277</v>
      </c>
      <c r="D2893" s="2" t="s">
        <v>150</v>
      </c>
      <c r="E2893" s="3" t="s">
        <v>5731</v>
      </c>
      <c r="F2893" s="3">
        <v>0</v>
      </c>
      <c r="G2893" s="2">
        <v>1</v>
      </c>
      <c r="H2893" s="3">
        <v>1</v>
      </c>
      <c r="I2893" s="3"/>
      <c r="J2893" s="3"/>
      <c r="K2893" s="3"/>
      <c r="L2893" s="4" t="s">
        <v>508</v>
      </c>
      <c r="M2893" s="4" t="s">
        <v>66</v>
      </c>
      <c r="N2893" s="3" t="s">
        <v>5954</v>
      </c>
      <c r="O2893" s="3">
        <v>200</v>
      </c>
      <c r="P2893" s="3" t="s">
        <v>76</v>
      </c>
      <c r="Q2893" s="3">
        <v>60</v>
      </c>
      <c r="R2893" s="3" t="s">
        <v>48</v>
      </c>
      <c r="S2893" s="10" t="s">
        <v>18</v>
      </c>
      <c r="T2893" s="3" t="s">
        <v>153</v>
      </c>
      <c r="U2893" s="38">
        <v>33.590000000000003</v>
      </c>
      <c r="V2893" s="38">
        <v>60.03</v>
      </c>
      <c r="W2893" s="38">
        <v>33.590000000000003</v>
      </c>
      <c r="X2893" s="11" t="s">
        <v>153</v>
      </c>
      <c r="Y2893" s="12"/>
      <c r="Z2893" s="1">
        <v>0</v>
      </c>
      <c r="AA2893" s="9">
        <v>104.28</v>
      </c>
      <c r="AB2893" s="9"/>
      <c r="AC2893" s="50"/>
      <c r="AD2893" s="50"/>
      <c r="AE2893" s="39">
        <v>104.28</v>
      </c>
      <c r="AF2893" s="11">
        <f>IF(Z2893=2,AE2893*1.08,IF(AE2893&lt;=10,(AE2893*1.09),IF(AE2893&lt;=50,(10*1.09)+((AE2893-10)*1.08),IF(AE2893&lt;=100,(10*1.09)+((50-10)*1.08)+((AE2893-50)*1.07),IF(AE2893&lt;=200,(10*1.09)+((50-10)*1.08)+((100-50)*1.07)+((AE2893-100)*1.04),(10*1.09)+((50-10)*1.08)+((100-50)*1.07)+((200-100)*1.04)+((AE2893-200)*1.02))))))</f>
        <v>112.05119999999999</v>
      </c>
      <c r="AG2893" s="11">
        <f>IF(Z2893=1,AF2893*1.08,IF(Z2893=4,AF2893*1.08,IF(Z2893=2,0,IF(AE2893&lt;=100,(AF2893*1.25),IF(AE2893&lt;=200,134.5+((AE2893-100)*1.04*1.16),255.14+((AE2893-200)*1.02*1.12))))))</f>
        <v>139.66339199999999</v>
      </c>
      <c r="AH2893" s="11">
        <f>IF(Z2893=1,0,IF(Z2893=4,0,(AG2893*1.08)))</f>
        <v>150.83646336000001</v>
      </c>
      <c r="AI2893" s="9">
        <f>TRUNC(AF2893,2)</f>
        <v>112.05</v>
      </c>
      <c r="AJ2893" s="9">
        <f>TRUNC(AG2893,2)</f>
        <v>139.66</v>
      </c>
      <c r="AK2893" s="9">
        <f>TRUNC(AH2893,2)</f>
        <v>150.83000000000001</v>
      </c>
      <c r="AL2893" s="13">
        <v>44170</v>
      </c>
      <c r="AM2893" s="13">
        <v>44187</v>
      </c>
      <c r="AN2893" s="13" t="s">
        <v>6564</v>
      </c>
    </row>
    <row r="2894" spans="1:40" ht="57" customHeight="1" x14ac:dyDescent="0.25">
      <c r="A2894" s="1">
        <v>8699514090267</v>
      </c>
      <c r="B2894" s="1" t="s">
        <v>1276</v>
      </c>
      <c r="C2894" s="1" t="s">
        <v>1277</v>
      </c>
      <c r="D2894" s="2" t="s">
        <v>150</v>
      </c>
      <c r="E2894" s="3" t="s">
        <v>5731</v>
      </c>
      <c r="F2894" s="3">
        <v>0</v>
      </c>
      <c r="G2894" s="2">
        <v>1</v>
      </c>
      <c r="H2894" s="3">
        <v>1</v>
      </c>
      <c r="I2894" s="3"/>
      <c r="J2894" s="3"/>
      <c r="K2894" s="3"/>
      <c r="L2894" s="4" t="s">
        <v>5016</v>
      </c>
      <c r="M2894" s="4" t="s">
        <v>66</v>
      </c>
      <c r="N2894" s="3" t="s">
        <v>5962</v>
      </c>
      <c r="O2894" s="3">
        <v>200</v>
      </c>
      <c r="P2894" s="3" t="s">
        <v>76</v>
      </c>
      <c r="Q2894" s="3">
        <v>30</v>
      </c>
      <c r="R2894" s="3" t="s">
        <v>48</v>
      </c>
      <c r="S2894" s="10" t="s">
        <v>18</v>
      </c>
      <c r="T2894" s="3" t="s">
        <v>153</v>
      </c>
      <c r="U2894" s="38">
        <v>16.79</v>
      </c>
      <c r="V2894" s="38">
        <v>30.01</v>
      </c>
      <c r="W2894" s="38">
        <v>16.79</v>
      </c>
      <c r="X2894" s="11" t="s">
        <v>153</v>
      </c>
      <c r="Y2894" s="12"/>
      <c r="Z2894" s="1">
        <v>0</v>
      </c>
      <c r="AA2894" s="9">
        <v>58.05</v>
      </c>
      <c r="AB2894" s="9"/>
      <c r="AC2894" s="50"/>
      <c r="AD2894" s="50"/>
      <c r="AE2894" s="39">
        <v>58.05</v>
      </c>
      <c r="AF2894" s="11">
        <f>IF(Z2894=2,AE2894*1.08,IF(AE2894&lt;=10,(AE2894*1.09),IF(AE2894&lt;=50,(10*1.09)+((AE2894-10)*1.08),IF(AE2894&lt;=100,(10*1.09)+((50-10)*1.08)+((AE2894-50)*1.07),IF(AE2894&lt;=200,(10*1.09)+((50-10)*1.08)+((100-50)*1.07)+((AE2894-100)*1.04),(10*1.09)+((50-10)*1.08)+((100-50)*1.07)+((200-100)*1.04)+((AE2894-200)*1.02))))))</f>
        <v>62.713499999999996</v>
      </c>
      <c r="AG2894" s="11">
        <f>IF(Z2894=1,AF2894*1.08,IF(Z2894=4,AF2894*1.08,IF(Z2894=2,0,IF(AE2894&lt;=100,(AF2894*1.25),IF(AE2894&lt;=200,134.5+((AE2894-100)*1.04*1.16),255.14+((AE2894-200)*1.02*1.12))))))</f>
        <v>78.391874999999999</v>
      </c>
      <c r="AH2894" s="11">
        <f>IF(Z2894=1,0,IF(Z2894=4,0,(AG2894*1.08)))</f>
        <v>84.663225000000011</v>
      </c>
      <c r="AI2894" s="9">
        <f>TRUNC(AF2894,2)</f>
        <v>62.71</v>
      </c>
      <c r="AJ2894" s="9">
        <f>TRUNC(AG2894,2)</f>
        <v>78.39</v>
      </c>
      <c r="AK2894" s="9">
        <f>TRUNC(AH2894,2)</f>
        <v>84.66</v>
      </c>
      <c r="AL2894" s="13">
        <v>44170</v>
      </c>
      <c r="AM2894" s="13">
        <v>44187</v>
      </c>
      <c r="AN2894" s="13" t="s">
        <v>6564</v>
      </c>
    </row>
    <row r="2895" spans="1:40" ht="57" customHeight="1" x14ac:dyDescent="0.25">
      <c r="A2895" s="1">
        <v>8699680090122</v>
      </c>
      <c r="B2895" s="1" t="s">
        <v>1276</v>
      </c>
      <c r="C2895" s="1" t="s">
        <v>1277</v>
      </c>
      <c r="D2895" s="2" t="s">
        <v>150</v>
      </c>
      <c r="E2895" s="3" t="s">
        <v>5731</v>
      </c>
      <c r="F2895" s="3">
        <v>0</v>
      </c>
      <c r="G2895" s="2">
        <v>1</v>
      </c>
      <c r="H2895" s="3">
        <v>1</v>
      </c>
      <c r="I2895" s="3"/>
      <c r="J2895" s="3"/>
      <c r="K2895" s="3"/>
      <c r="L2895" s="4" t="s">
        <v>4307</v>
      </c>
      <c r="M2895" s="7" t="s">
        <v>66</v>
      </c>
      <c r="N2895" s="3" t="s">
        <v>5984</v>
      </c>
      <c r="O2895" s="3">
        <v>200</v>
      </c>
      <c r="P2895" s="3" t="s">
        <v>76</v>
      </c>
      <c r="Q2895" s="3">
        <v>30</v>
      </c>
      <c r="R2895" s="3" t="s">
        <v>48</v>
      </c>
      <c r="S2895" s="10" t="s">
        <v>18</v>
      </c>
      <c r="T2895" s="3" t="s">
        <v>153</v>
      </c>
      <c r="U2895" s="38">
        <v>16.79</v>
      </c>
      <c r="V2895" s="38">
        <v>30.01</v>
      </c>
      <c r="W2895" s="38">
        <v>16.79</v>
      </c>
      <c r="X2895" s="11" t="s">
        <v>153</v>
      </c>
      <c r="Y2895" s="12"/>
      <c r="Z2895" s="1">
        <v>0</v>
      </c>
      <c r="AA2895" s="9">
        <v>39.159999999999997</v>
      </c>
      <c r="AB2895" s="9"/>
      <c r="AC2895" s="50"/>
      <c r="AD2895" s="50"/>
      <c r="AE2895" s="39">
        <v>39.159999999999997</v>
      </c>
      <c r="AF2895" s="11">
        <f>IF(Z2895=2,AE2895*1.08,IF(AE2895&lt;=10,(AE2895*1.09),IF(AE2895&lt;=50,(10*1.09)+((AE2895-10)*1.08),IF(AE2895&lt;=100,(10*1.09)+((50-10)*1.08)+((AE2895-50)*1.07),IF(AE2895&lt;=200,(10*1.09)+((50-10)*1.08)+((100-50)*1.07)+((AE2895-100)*1.04),(10*1.09)+((50-10)*1.08)+((100-50)*1.07)+((200-100)*1.04)+((AE2895-200)*1.02))))))</f>
        <v>42.392800000000001</v>
      </c>
      <c r="AG2895" s="11">
        <f>IF(Z2895=1,AF2895*1.08,IF(Z2895=4,AF2895*1.08,IF(Z2895=2,0,IF(AE2895&lt;=100,(AF2895*1.25),IF(AE2895&lt;=200,134.5+((AE2895-100)*1.04*1.16),255.14+((AE2895-200)*1.02*1.12))))))</f>
        <v>52.991</v>
      </c>
      <c r="AH2895" s="11">
        <f>IF(Z2895=1,0,IF(Z2895=4,0,(AG2895*1.08)))</f>
        <v>57.23028</v>
      </c>
      <c r="AI2895" s="9">
        <f>TRUNC(AF2895,2)</f>
        <v>42.39</v>
      </c>
      <c r="AJ2895" s="9">
        <f>TRUNC(AG2895,2)</f>
        <v>52.99</v>
      </c>
      <c r="AK2895" s="9">
        <f>TRUNC(AH2895,2)</f>
        <v>57.23</v>
      </c>
      <c r="AL2895" s="13">
        <v>44170</v>
      </c>
      <c r="AM2895" s="13">
        <v>44187</v>
      </c>
      <c r="AN2895" s="13" t="s">
        <v>6564</v>
      </c>
    </row>
    <row r="2896" spans="1:40" ht="57" customHeight="1" x14ac:dyDescent="0.25">
      <c r="A2896" s="1">
        <v>8699525030061</v>
      </c>
      <c r="B2896" s="1" t="s">
        <v>1276</v>
      </c>
      <c r="C2896" s="1" t="s">
        <v>1277</v>
      </c>
      <c r="D2896" s="2" t="s">
        <v>150</v>
      </c>
      <c r="E2896" s="3" t="s">
        <v>5731</v>
      </c>
      <c r="F2896" s="3">
        <v>0</v>
      </c>
      <c r="G2896" s="2">
        <v>1</v>
      </c>
      <c r="H2896" s="3">
        <v>1</v>
      </c>
      <c r="I2896" s="3"/>
      <c r="J2896" s="3"/>
      <c r="K2896" s="3"/>
      <c r="L2896" s="4" t="s">
        <v>3141</v>
      </c>
      <c r="M2896" s="4" t="s">
        <v>66</v>
      </c>
      <c r="N2896" s="3" t="s">
        <v>5922</v>
      </c>
      <c r="O2896" s="3">
        <v>200</v>
      </c>
      <c r="P2896" s="3" t="s">
        <v>76</v>
      </c>
      <c r="Q2896" s="3">
        <v>30</v>
      </c>
      <c r="R2896" s="3" t="s">
        <v>48</v>
      </c>
      <c r="S2896" s="10" t="s">
        <v>18</v>
      </c>
      <c r="T2896" s="3" t="s">
        <v>153</v>
      </c>
      <c r="U2896" s="38">
        <v>16.79</v>
      </c>
      <c r="V2896" s="38">
        <v>30.01</v>
      </c>
      <c r="W2896" s="38">
        <v>16.79</v>
      </c>
      <c r="X2896" s="11" t="s">
        <v>153</v>
      </c>
      <c r="Y2896" s="12"/>
      <c r="Z2896" s="1">
        <v>0</v>
      </c>
      <c r="AA2896" s="9">
        <v>40.01</v>
      </c>
      <c r="AB2896" s="9"/>
      <c r="AC2896" s="50"/>
      <c r="AD2896" s="50"/>
      <c r="AE2896" s="39">
        <v>40.01</v>
      </c>
      <c r="AF2896" s="11">
        <f>IF(Z2896=2,AE2896*1.08,IF(AE2896&lt;=10,(AE2896*1.09),IF(AE2896&lt;=50,(10*1.09)+((AE2896-10)*1.08),IF(AE2896&lt;=100,(10*1.09)+((50-10)*1.08)+((AE2896-50)*1.07),IF(AE2896&lt;=200,(10*1.09)+((50-10)*1.08)+((100-50)*1.07)+((AE2896-100)*1.04),(10*1.09)+((50-10)*1.08)+((100-50)*1.07)+((200-100)*1.04)+((AE2896-200)*1.02))))))</f>
        <v>43.3108</v>
      </c>
      <c r="AG2896" s="11">
        <f>IF(Z2896=1,AF2896*1.08,IF(Z2896=4,AF2896*1.08,IF(Z2896=2,0,IF(AE2896&lt;=100,(AF2896*1.25),IF(AE2896&lt;=200,134.5+((AE2896-100)*1.04*1.16),255.14+((AE2896-200)*1.02*1.12))))))</f>
        <v>54.138500000000001</v>
      </c>
      <c r="AH2896" s="11">
        <f>IF(Z2896=1,0,IF(Z2896=4,0,(AG2896*1.08)))</f>
        <v>58.469580000000008</v>
      </c>
      <c r="AI2896" s="9">
        <f>TRUNC(AF2896,2)</f>
        <v>43.31</v>
      </c>
      <c r="AJ2896" s="9">
        <f>TRUNC(AG2896,2)</f>
        <v>54.13</v>
      </c>
      <c r="AK2896" s="9">
        <f>TRUNC(AH2896,2)</f>
        <v>58.46</v>
      </c>
      <c r="AL2896" s="13">
        <v>44170</v>
      </c>
      <c r="AM2896" s="13">
        <v>44187</v>
      </c>
      <c r="AN2896" s="13" t="s">
        <v>6564</v>
      </c>
    </row>
    <row r="2897" spans="1:40" ht="57" customHeight="1" x14ac:dyDescent="0.25">
      <c r="A2897" s="1">
        <v>8680881090158</v>
      </c>
      <c r="B2897" s="1" t="s">
        <v>1276</v>
      </c>
      <c r="C2897" s="1" t="s">
        <v>1277</v>
      </c>
      <c r="D2897" s="2" t="s">
        <v>150</v>
      </c>
      <c r="E2897" s="3" t="s">
        <v>5731</v>
      </c>
      <c r="F2897" s="3">
        <v>0</v>
      </c>
      <c r="G2897" s="2">
        <v>1</v>
      </c>
      <c r="H2897" s="3">
        <v>1</v>
      </c>
      <c r="I2897" s="3"/>
      <c r="J2897" s="3"/>
      <c r="K2897" s="3"/>
      <c r="L2897" s="4" t="s">
        <v>2496</v>
      </c>
      <c r="M2897" s="7" t="s">
        <v>66</v>
      </c>
      <c r="N2897" s="3" t="s">
        <v>5989</v>
      </c>
      <c r="O2897" s="3">
        <v>200</v>
      </c>
      <c r="P2897" s="3" t="s">
        <v>76</v>
      </c>
      <c r="Q2897" s="3">
        <v>30</v>
      </c>
      <c r="R2897" s="3" t="s">
        <v>48</v>
      </c>
      <c r="S2897" s="10" t="s">
        <v>18</v>
      </c>
      <c r="T2897" s="3" t="s">
        <v>153</v>
      </c>
      <c r="U2897" s="38">
        <v>16.79</v>
      </c>
      <c r="V2897" s="38">
        <v>30.01</v>
      </c>
      <c r="W2897" s="38">
        <v>16.79</v>
      </c>
      <c r="X2897" s="11" t="s">
        <v>153</v>
      </c>
      <c r="Y2897" s="12"/>
      <c r="Z2897" s="1">
        <v>0</v>
      </c>
      <c r="AA2897" s="9">
        <v>50.11</v>
      </c>
      <c r="AB2897" s="9"/>
      <c r="AC2897" s="50"/>
      <c r="AD2897" s="50"/>
      <c r="AE2897" s="39">
        <v>50.11</v>
      </c>
      <c r="AF2897" s="11">
        <f>IF(Z2897=2,AE2897*1.08,IF(AE2897&lt;=10,(AE2897*1.09),IF(AE2897&lt;=50,(10*1.09)+((AE2897-10)*1.08),IF(AE2897&lt;=100,(10*1.09)+((50-10)*1.08)+((AE2897-50)*1.07),IF(AE2897&lt;=200,(10*1.09)+((50-10)*1.08)+((100-50)*1.07)+((AE2897-100)*1.04),(10*1.09)+((50-10)*1.08)+((100-50)*1.07)+((200-100)*1.04)+((AE2897-200)*1.02))))))</f>
        <v>54.217700000000001</v>
      </c>
      <c r="AG2897" s="11">
        <f>IF(Z2897=1,AF2897*1.08,IF(Z2897=4,AF2897*1.08,IF(Z2897=2,0,IF(AE2897&lt;=100,(AF2897*1.25),IF(AE2897&lt;=200,134.5+((AE2897-100)*1.04*1.16),255.14+((AE2897-200)*1.02*1.12))))))</f>
        <v>67.772125000000003</v>
      </c>
      <c r="AH2897" s="11">
        <f>IF(Z2897=1,0,IF(Z2897=4,0,(AG2897*1.08)))</f>
        <v>73.193895000000012</v>
      </c>
      <c r="AI2897" s="9">
        <f>TRUNC(AF2897,2)</f>
        <v>54.21</v>
      </c>
      <c r="AJ2897" s="9">
        <f>TRUNC(AG2897,2)</f>
        <v>67.77</v>
      </c>
      <c r="AK2897" s="9">
        <f>TRUNC(AH2897,2)</f>
        <v>73.19</v>
      </c>
      <c r="AL2897" s="13">
        <v>44170</v>
      </c>
      <c r="AM2897" s="13">
        <v>44187</v>
      </c>
      <c r="AN2897" s="13" t="s">
        <v>6564</v>
      </c>
    </row>
    <row r="2898" spans="1:40" ht="57" customHeight="1" x14ac:dyDescent="0.25">
      <c r="A2898" s="1">
        <v>8680881090165</v>
      </c>
      <c r="B2898" s="1" t="s">
        <v>1276</v>
      </c>
      <c r="C2898" s="1" t="s">
        <v>1277</v>
      </c>
      <c r="D2898" s="2" t="s">
        <v>150</v>
      </c>
      <c r="E2898" s="3" t="s">
        <v>5731</v>
      </c>
      <c r="F2898" s="3">
        <v>0</v>
      </c>
      <c r="G2898" s="2">
        <v>1</v>
      </c>
      <c r="H2898" s="3">
        <v>1</v>
      </c>
      <c r="I2898" s="3"/>
      <c r="J2898" s="3"/>
      <c r="K2898" s="3"/>
      <c r="L2898" s="4" t="s">
        <v>1105</v>
      </c>
      <c r="M2898" s="7" t="s">
        <v>66</v>
      </c>
      <c r="N2898" s="3" t="s">
        <v>5989</v>
      </c>
      <c r="O2898" s="3">
        <v>200</v>
      </c>
      <c r="P2898" s="3" t="s">
        <v>76</v>
      </c>
      <c r="Q2898" s="3">
        <v>60</v>
      </c>
      <c r="R2898" s="3" t="s">
        <v>48</v>
      </c>
      <c r="S2898" s="10" t="s">
        <v>18</v>
      </c>
      <c r="T2898" s="3" t="s">
        <v>153</v>
      </c>
      <c r="U2898" s="38">
        <v>33.590000000000003</v>
      </c>
      <c r="V2898" s="38">
        <v>60.03</v>
      </c>
      <c r="W2898" s="38">
        <v>33.590000000000003</v>
      </c>
      <c r="X2898" s="11" t="s">
        <v>153</v>
      </c>
      <c r="Y2898" s="12"/>
      <c r="Z2898" s="1">
        <v>0</v>
      </c>
      <c r="AA2898" s="9">
        <v>121.94</v>
      </c>
      <c r="AB2898" s="9"/>
      <c r="AC2898" s="50"/>
      <c r="AD2898" s="50"/>
      <c r="AE2898" s="39">
        <v>121.94</v>
      </c>
      <c r="AF2898" s="11">
        <f>IF(Z2898=2,AE2898*1.08,IF(AE2898&lt;=10,(AE2898*1.09),IF(AE2898&lt;=50,(10*1.09)+((AE2898-10)*1.08),IF(AE2898&lt;=100,(10*1.09)+((50-10)*1.08)+((AE2898-50)*1.07),IF(AE2898&lt;=200,(10*1.09)+((50-10)*1.08)+((100-50)*1.07)+((AE2898-100)*1.04),(10*1.09)+((50-10)*1.08)+((100-50)*1.07)+((200-100)*1.04)+((AE2898-200)*1.02))))))</f>
        <v>130.41759999999999</v>
      </c>
      <c r="AG2898" s="11">
        <f>IF(Z2898=1,AF2898*1.08,IF(Z2898=4,AF2898*1.08,IF(Z2898=2,0,IF(AE2898&lt;=100,(AF2898*1.25),IF(AE2898&lt;=200,134.5+((AE2898-100)*1.04*1.16),255.14+((AE2898-200)*1.02*1.12))))))</f>
        <v>160.96841599999999</v>
      </c>
      <c r="AH2898" s="11">
        <f>IF(Z2898=1,0,IF(Z2898=4,0,(AG2898*1.08)))</f>
        <v>173.84588927999999</v>
      </c>
      <c r="AI2898" s="9">
        <f>TRUNC(AF2898,2)</f>
        <v>130.41</v>
      </c>
      <c r="AJ2898" s="9">
        <f>TRUNC(AG2898,2)</f>
        <v>160.96</v>
      </c>
      <c r="AK2898" s="9">
        <f>TRUNC(AH2898,2)</f>
        <v>173.84</v>
      </c>
      <c r="AL2898" s="13">
        <v>44170</v>
      </c>
      <c r="AM2898" s="13">
        <v>44187</v>
      </c>
      <c r="AN2898" s="13" t="s">
        <v>6564</v>
      </c>
    </row>
    <row r="2899" spans="1:40" ht="57" customHeight="1" x14ac:dyDescent="0.25">
      <c r="A2899" s="1">
        <v>8681801280253</v>
      </c>
      <c r="B2899" s="1" t="s">
        <v>846</v>
      </c>
      <c r="C2899" s="1" t="s">
        <v>847</v>
      </c>
      <c r="D2899" s="2" t="s">
        <v>150</v>
      </c>
      <c r="E2899" s="3" t="s">
        <v>5731</v>
      </c>
      <c r="F2899" s="3">
        <v>0</v>
      </c>
      <c r="G2899" s="2">
        <v>1</v>
      </c>
      <c r="H2899" s="3">
        <v>1</v>
      </c>
      <c r="I2899" s="3"/>
      <c r="J2899" s="3"/>
      <c r="K2899" s="3"/>
      <c r="L2899" s="4" t="s">
        <v>4328</v>
      </c>
      <c r="M2899" s="4" t="s">
        <v>22</v>
      </c>
      <c r="N2899" s="3" t="s">
        <v>5979</v>
      </c>
      <c r="O2899" s="3" t="s">
        <v>852</v>
      </c>
      <c r="P2899" s="3" t="s">
        <v>76</v>
      </c>
      <c r="Q2899" s="3">
        <v>100</v>
      </c>
      <c r="R2899" s="3" t="s">
        <v>48</v>
      </c>
      <c r="S2899" s="10" t="s">
        <v>18</v>
      </c>
      <c r="T2899" s="3" t="s">
        <v>225</v>
      </c>
      <c r="U2899" s="38">
        <v>8.2200000000000006</v>
      </c>
      <c r="V2899" s="38">
        <v>10.72</v>
      </c>
      <c r="W2899" s="38">
        <v>6.43</v>
      </c>
      <c r="X2899" s="3" t="s">
        <v>102</v>
      </c>
      <c r="Y2899" s="12"/>
      <c r="Z2899" s="1">
        <v>0</v>
      </c>
      <c r="AA2899" s="9">
        <v>24.47</v>
      </c>
      <c r="AB2899" s="9"/>
      <c r="AC2899" s="50"/>
      <c r="AD2899" s="50"/>
      <c r="AE2899" s="39">
        <v>24.47</v>
      </c>
      <c r="AF2899" s="11">
        <f>IF(Z2899=2,AE2899*1.08,IF(AE2899&lt;=10,(AE2899*1.09),IF(AE2899&lt;=50,(10*1.09)+((AE2899-10)*1.08),IF(AE2899&lt;=100,(10*1.09)+((50-10)*1.08)+((AE2899-50)*1.07),IF(AE2899&lt;=200,(10*1.09)+((50-10)*1.08)+((100-50)*1.07)+((AE2899-100)*1.04),(10*1.09)+((50-10)*1.08)+((100-50)*1.07)+((200-100)*1.04)+((AE2899-200)*1.02))))))</f>
        <v>26.5276</v>
      </c>
      <c r="AG2899" s="11">
        <f>IF(Z2899=1,AF2899*1.08,IF(Z2899=4,AF2899*1.08,IF(Z2899=2,0,IF(AE2899&lt;=100,(AF2899*1.25),IF(AE2899&lt;=200,134.5+((AE2899-100)*1.04*1.16),255.14+((AE2899-200)*1.02*1.12))))))</f>
        <v>33.159500000000001</v>
      </c>
      <c r="AH2899" s="11">
        <f>IF(Z2899=1,0,IF(Z2899=4,0,(AG2899*1.08)))</f>
        <v>35.812260000000002</v>
      </c>
      <c r="AI2899" s="9">
        <f>TRUNC(AF2899,2)</f>
        <v>26.52</v>
      </c>
      <c r="AJ2899" s="9">
        <f>TRUNC(AG2899,2)</f>
        <v>33.15</v>
      </c>
      <c r="AK2899" s="9">
        <f>TRUNC(AH2899,2)</f>
        <v>35.81</v>
      </c>
      <c r="AL2899" s="13">
        <v>44170</v>
      </c>
      <c r="AM2899" s="13">
        <v>44187</v>
      </c>
      <c r="AN2899" s="13" t="s">
        <v>6564</v>
      </c>
    </row>
    <row r="2900" spans="1:40" ht="57" customHeight="1" x14ac:dyDescent="0.25">
      <c r="A2900" s="1">
        <v>8699828280026</v>
      </c>
      <c r="B2900" s="1" t="s">
        <v>846</v>
      </c>
      <c r="C2900" s="1" t="s">
        <v>847</v>
      </c>
      <c r="D2900" s="2" t="s">
        <v>150</v>
      </c>
      <c r="E2900" s="3" t="s">
        <v>5731</v>
      </c>
      <c r="F2900" s="3">
        <v>0</v>
      </c>
      <c r="G2900" s="2">
        <v>1</v>
      </c>
      <c r="H2900" s="3">
        <v>1</v>
      </c>
      <c r="I2900" s="3"/>
      <c r="J2900" s="3"/>
      <c r="K2900" s="3"/>
      <c r="L2900" s="4" t="s">
        <v>961</v>
      </c>
      <c r="M2900" s="4" t="s">
        <v>22</v>
      </c>
      <c r="N2900" s="3" t="s">
        <v>5953</v>
      </c>
      <c r="O2900" s="3" t="s">
        <v>852</v>
      </c>
      <c r="P2900" s="3" t="s">
        <v>76</v>
      </c>
      <c r="Q2900" s="3">
        <v>50</v>
      </c>
      <c r="R2900" s="3" t="s">
        <v>48</v>
      </c>
      <c r="S2900" s="10" t="s">
        <v>18</v>
      </c>
      <c r="T2900" s="3" t="s">
        <v>129</v>
      </c>
      <c r="U2900" s="38">
        <v>4.1500000000000004</v>
      </c>
      <c r="V2900" s="38">
        <v>6.93</v>
      </c>
      <c r="W2900" s="38">
        <v>4.1500000000000004</v>
      </c>
      <c r="X2900" s="11" t="s">
        <v>129</v>
      </c>
      <c r="Y2900" s="12"/>
      <c r="Z2900" s="1">
        <v>0</v>
      </c>
      <c r="AA2900" s="9">
        <v>9.9</v>
      </c>
      <c r="AB2900" s="9"/>
      <c r="AC2900" s="50">
        <f>IF(AD2900=AK2900,1,0)</f>
        <v>1</v>
      </c>
      <c r="AD2900" s="50">
        <v>14.56</v>
      </c>
      <c r="AE2900" s="39">
        <v>9.9</v>
      </c>
      <c r="AF2900" s="11">
        <f>IF(Z2900=2,AE2900*1.08,IF(AE2900&lt;=10,(AE2900*1.09),IF(AE2900&lt;=50,(10*1.09)+((AE2900-10)*1.08),IF(AE2900&lt;=100,(10*1.09)+((50-10)*1.08)+((AE2900-50)*1.07),IF(AE2900&lt;=200,(10*1.09)+((50-10)*1.08)+((100-50)*1.07)+((AE2900-100)*1.04),(10*1.09)+((50-10)*1.08)+((100-50)*1.07)+((200-100)*1.04)+((AE2900-200)*1.02))))))</f>
        <v>10.791</v>
      </c>
      <c r="AG2900" s="11">
        <f>IF(Z2900=1,AF2900*1.08,IF(Z2900=4,AF2900*1.08,IF(Z2900=2,0,IF(AE2900&lt;=100,(AF2900*1.25),IF(AE2900&lt;=200,134.5+((AE2900-100)*1.04*1.16),255.14+((AE2900-200)*1.02*1.12))))))</f>
        <v>13.48875</v>
      </c>
      <c r="AH2900" s="11">
        <f>IF(Z2900=1,0,IF(Z2900=4,0,(AG2900*1.08)))</f>
        <v>14.56785</v>
      </c>
      <c r="AI2900" s="9">
        <f>TRUNC(AF2900,2)</f>
        <v>10.79</v>
      </c>
      <c r="AJ2900" s="9">
        <f>TRUNC(AG2900,2)</f>
        <v>13.48</v>
      </c>
      <c r="AK2900" s="9">
        <f>TRUNC(AH2900,2)</f>
        <v>14.56</v>
      </c>
      <c r="AL2900" s="13">
        <v>44170</v>
      </c>
      <c r="AM2900" s="13">
        <v>44187</v>
      </c>
      <c r="AN2900" s="13" t="s">
        <v>6564</v>
      </c>
    </row>
    <row r="2901" spans="1:40" ht="57" customHeight="1" x14ac:dyDescent="0.25">
      <c r="A2901" s="1">
        <v>8699578090111</v>
      </c>
      <c r="B2901" s="1" t="s">
        <v>1160</v>
      </c>
      <c r="C2901" s="1" t="s">
        <v>1162</v>
      </c>
      <c r="D2901" s="2" t="s">
        <v>150</v>
      </c>
      <c r="E2901" s="3" t="s">
        <v>5731</v>
      </c>
      <c r="F2901" s="3">
        <v>0</v>
      </c>
      <c r="G2901" s="2">
        <v>1</v>
      </c>
      <c r="H2901" s="3">
        <v>1</v>
      </c>
      <c r="I2901" s="3"/>
      <c r="J2901" s="3"/>
      <c r="K2901" s="3"/>
      <c r="L2901" s="4" t="s">
        <v>5029</v>
      </c>
      <c r="M2901" s="4" t="s">
        <v>216</v>
      </c>
      <c r="N2901" s="3" t="s">
        <v>5954</v>
      </c>
      <c r="O2901" s="3">
        <v>75</v>
      </c>
      <c r="P2901" s="3" t="s">
        <v>76</v>
      </c>
      <c r="Q2901" s="3">
        <v>28</v>
      </c>
      <c r="R2901" s="3" t="s">
        <v>48</v>
      </c>
      <c r="S2901" s="10" t="s">
        <v>18</v>
      </c>
      <c r="T2901" s="3" t="s">
        <v>153</v>
      </c>
      <c r="U2901" s="38">
        <v>9.33</v>
      </c>
      <c r="V2901" s="38">
        <v>32.06</v>
      </c>
      <c r="W2901" s="38">
        <v>9.33</v>
      </c>
      <c r="X2901" s="3" t="s">
        <v>153</v>
      </c>
      <c r="Y2901" s="12"/>
      <c r="Z2901" s="1">
        <v>0</v>
      </c>
      <c r="AA2901" s="9">
        <v>34.14</v>
      </c>
      <c r="AB2901" s="9"/>
      <c r="AC2901" s="50"/>
      <c r="AD2901" s="50"/>
      <c r="AE2901" s="39">
        <v>34.14</v>
      </c>
      <c r="AF2901" s="11">
        <f>IF(Z2901=2,AE2901*1.08,IF(AE2901&lt;=10,(AE2901*1.09),IF(AE2901&lt;=50,(10*1.09)+((AE2901-10)*1.08),IF(AE2901&lt;=100,(10*1.09)+((50-10)*1.08)+((AE2901-50)*1.07),IF(AE2901&lt;=200,(10*1.09)+((50-10)*1.08)+((100-50)*1.07)+((AE2901-100)*1.04),(10*1.09)+((50-10)*1.08)+((100-50)*1.07)+((200-100)*1.04)+((AE2901-200)*1.02))))))</f>
        <v>36.971200000000003</v>
      </c>
      <c r="AG2901" s="11">
        <f>IF(Z2901=1,AF2901*1.08,IF(Z2901=4,AF2901*1.08,IF(Z2901=2,0,IF(AE2901&lt;=100,(AF2901*1.25),IF(AE2901&lt;=200,134.5+((AE2901-100)*1.04*1.16),255.14+((AE2901-200)*1.02*1.12))))))</f>
        <v>46.214000000000006</v>
      </c>
      <c r="AH2901" s="11">
        <f>IF(Z2901=1,0,IF(Z2901=4,0,(AG2901*1.08)))</f>
        <v>49.911120000000011</v>
      </c>
      <c r="AI2901" s="9">
        <f>TRUNC(AF2901,2)</f>
        <v>36.97</v>
      </c>
      <c r="AJ2901" s="9">
        <f>TRUNC(AG2901,2)</f>
        <v>46.21</v>
      </c>
      <c r="AK2901" s="9">
        <f>TRUNC(AH2901,2)</f>
        <v>49.91</v>
      </c>
      <c r="AL2901" s="13">
        <v>44170</v>
      </c>
      <c r="AM2901" s="13">
        <v>44187</v>
      </c>
      <c r="AN2901" s="13" t="s">
        <v>6564</v>
      </c>
    </row>
    <row r="2902" spans="1:40" ht="57" customHeight="1" x14ac:dyDescent="0.25">
      <c r="A2902" s="1">
        <v>8699546090167</v>
      </c>
      <c r="B2902" s="1" t="s">
        <v>1160</v>
      </c>
      <c r="C2902" s="1" t="s">
        <v>1162</v>
      </c>
      <c r="D2902" s="2" t="s">
        <v>150</v>
      </c>
      <c r="E2902" s="3" t="s">
        <v>5731</v>
      </c>
      <c r="F2902" s="3">
        <v>0</v>
      </c>
      <c r="G2902" s="2">
        <v>1</v>
      </c>
      <c r="H2902" s="3">
        <v>1</v>
      </c>
      <c r="I2902" s="3"/>
      <c r="J2902" s="3"/>
      <c r="K2902" s="3"/>
      <c r="L2902" s="4" t="s">
        <v>5030</v>
      </c>
      <c r="M2902" s="4" t="s">
        <v>216</v>
      </c>
      <c r="N2902" s="3" t="s">
        <v>5960</v>
      </c>
      <c r="O2902" s="3">
        <v>75</v>
      </c>
      <c r="P2902" s="3" t="s">
        <v>76</v>
      </c>
      <c r="Q2902" s="3">
        <v>28</v>
      </c>
      <c r="R2902" s="3" t="s">
        <v>48</v>
      </c>
      <c r="S2902" s="10" t="s">
        <v>18</v>
      </c>
      <c r="T2902" s="3" t="s">
        <v>153</v>
      </c>
      <c r="U2902" s="38">
        <v>9.33</v>
      </c>
      <c r="V2902" s="38">
        <v>32.06</v>
      </c>
      <c r="W2902" s="38">
        <v>9.33</v>
      </c>
      <c r="X2902" s="3" t="s">
        <v>153</v>
      </c>
      <c r="Y2902" s="12"/>
      <c r="Z2902" s="1">
        <v>0</v>
      </c>
      <c r="AA2902" s="9">
        <v>32.619999999999997</v>
      </c>
      <c r="AB2902" s="9"/>
      <c r="AC2902" s="50"/>
      <c r="AD2902" s="50"/>
      <c r="AE2902" s="39">
        <v>32.619999999999997</v>
      </c>
      <c r="AF2902" s="11">
        <f>IF(Z2902=2,AE2902*1.08,IF(AE2902&lt;=10,(AE2902*1.09),IF(AE2902&lt;=50,(10*1.09)+((AE2902-10)*1.08),IF(AE2902&lt;=100,(10*1.09)+((50-10)*1.08)+((AE2902-50)*1.07),IF(AE2902&lt;=200,(10*1.09)+((50-10)*1.08)+((100-50)*1.07)+((AE2902-100)*1.04),(10*1.09)+((50-10)*1.08)+((100-50)*1.07)+((200-100)*1.04)+((AE2902-200)*1.02))))))</f>
        <v>35.329599999999999</v>
      </c>
      <c r="AG2902" s="11">
        <f>IF(Z2902=1,AF2902*1.08,IF(Z2902=4,AF2902*1.08,IF(Z2902=2,0,IF(AE2902&lt;=100,(AF2902*1.25),IF(AE2902&lt;=200,134.5+((AE2902-100)*1.04*1.16),255.14+((AE2902-200)*1.02*1.12))))))</f>
        <v>44.161999999999999</v>
      </c>
      <c r="AH2902" s="11">
        <f>IF(Z2902=1,0,IF(Z2902=4,0,(AG2902*1.08)))</f>
        <v>47.694960000000002</v>
      </c>
      <c r="AI2902" s="9">
        <f>TRUNC(AF2902,2)</f>
        <v>35.32</v>
      </c>
      <c r="AJ2902" s="9">
        <f>TRUNC(AG2902,2)</f>
        <v>44.16</v>
      </c>
      <c r="AK2902" s="9">
        <f>TRUNC(AH2902,2)</f>
        <v>47.69</v>
      </c>
      <c r="AL2902" s="13">
        <v>44170</v>
      </c>
      <c r="AM2902" s="13">
        <v>44187</v>
      </c>
      <c r="AN2902" s="13" t="s">
        <v>6564</v>
      </c>
    </row>
    <row r="2903" spans="1:40" ht="57" customHeight="1" x14ac:dyDescent="0.25">
      <c r="A2903" s="1">
        <v>8699293090410</v>
      </c>
      <c r="B2903" s="1" t="s">
        <v>1160</v>
      </c>
      <c r="C2903" s="1" t="s">
        <v>1162</v>
      </c>
      <c r="D2903" s="2" t="s">
        <v>150</v>
      </c>
      <c r="E2903" s="3" t="s">
        <v>5731</v>
      </c>
      <c r="F2903" s="3">
        <v>0</v>
      </c>
      <c r="G2903" s="2">
        <v>1</v>
      </c>
      <c r="H2903" s="3">
        <v>1</v>
      </c>
      <c r="I2903" s="3"/>
      <c r="J2903" s="3"/>
      <c r="K2903" s="3"/>
      <c r="L2903" s="4" t="s">
        <v>884</v>
      </c>
      <c r="M2903" s="4" t="s">
        <v>216</v>
      </c>
      <c r="N2903" s="3" t="s">
        <v>5980</v>
      </c>
      <c r="O2903" s="3">
        <v>75</v>
      </c>
      <c r="P2903" s="3" t="s">
        <v>76</v>
      </c>
      <c r="Q2903" s="3">
        <v>28</v>
      </c>
      <c r="R2903" s="3" t="s">
        <v>48</v>
      </c>
      <c r="S2903" s="10" t="s">
        <v>18</v>
      </c>
      <c r="T2903" s="3" t="s">
        <v>153</v>
      </c>
      <c r="U2903" s="38">
        <v>9.33</v>
      </c>
      <c r="V2903" s="38">
        <v>32.06</v>
      </c>
      <c r="W2903" s="38">
        <v>9.33</v>
      </c>
      <c r="X2903" s="3" t="s">
        <v>153</v>
      </c>
      <c r="Y2903" s="12"/>
      <c r="Z2903" s="1">
        <v>0</v>
      </c>
      <c r="AA2903" s="9">
        <v>35.14</v>
      </c>
      <c r="AB2903" s="9"/>
      <c r="AC2903" s="50"/>
      <c r="AD2903" s="50"/>
      <c r="AE2903" s="39">
        <v>35.14</v>
      </c>
      <c r="AF2903" s="11">
        <f>IF(Z2903=2,AE2903*1.08,IF(AE2903&lt;=10,(AE2903*1.09),IF(AE2903&lt;=50,(10*1.09)+((AE2903-10)*1.08),IF(AE2903&lt;=100,(10*1.09)+((50-10)*1.08)+((AE2903-50)*1.07),IF(AE2903&lt;=200,(10*1.09)+((50-10)*1.08)+((100-50)*1.07)+((AE2903-100)*1.04),(10*1.09)+((50-10)*1.08)+((100-50)*1.07)+((200-100)*1.04)+((AE2903-200)*1.02))))))</f>
        <v>38.051200000000001</v>
      </c>
      <c r="AG2903" s="11">
        <f>IF(Z2903=1,AF2903*1.08,IF(Z2903=4,AF2903*1.08,IF(Z2903=2,0,IF(AE2903&lt;=100,(AF2903*1.25),IF(AE2903&lt;=200,134.5+((AE2903-100)*1.04*1.16),255.14+((AE2903-200)*1.02*1.12))))))</f>
        <v>47.564</v>
      </c>
      <c r="AH2903" s="11">
        <f>IF(Z2903=1,0,IF(Z2903=4,0,(AG2903*1.08)))</f>
        <v>51.369120000000002</v>
      </c>
      <c r="AI2903" s="9">
        <f>TRUNC(AF2903,2)</f>
        <v>38.049999999999997</v>
      </c>
      <c r="AJ2903" s="9">
        <f>TRUNC(AG2903,2)</f>
        <v>47.56</v>
      </c>
      <c r="AK2903" s="9">
        <f>TRUNC(AH2903,2)</f>
        <v>51.36</v>
      </c>
      <c r="AL2903" s="13">
        <v>44170</v>
      </c>
      <c r="AM2903" s="13">
        <v>44187</v>
      </c>
      <c r="AN2903" s="13" t="s">
        <v>6564</v>
      </c>
    </row>
    <row r="2904" spans="1:40" ht="57" customHeight="1" x14ac:dyDescent="0.25">
      <c r="A2904" s="1">
        <v>8699580090345</v>
      </c>
      <c r="B2904" s="1" t="s">
        <v>1160</v>
      </c>
      <c r="C2904" s="1" t="s">
        <v>1162</v>
      </c>
      <c r="D2904" s="2" t="s">
        <v>150</v>
      </c>
      <c r="E2904" s="3" t="s">
        <v>5731</v>
      </c>
      <c r="F2904" s="3">
        <v>0</v>
      </c>
      <c r="G2904" s="2">
        <v>1</v>
      </c>
      <c r="H2904" s="3">
        <v>1</v>
      </c>
      <c r="I2904" s="3"/>
      <c r="J2904" s="3"/>
      <c r="K2904" s="3"/>
      <c r="L2904" s="4" t="s">
        <v>5402</v>
      </c>
      <c r="M2904" s="4" t="s">
        <v>216</v>
      </c>
      <c r="N2904" s="3" t="s">
        <v>5901</v>
      </c>
      <c r="O2904" s="3">
        <v>75</v>
      </c>
      <c r="P2904" s="3" t="s">
        <v>76</v>
      </c>
      <c r="Q2904" s="3">
        <v>28</v>
      </c>
      <c r="R2904" s="3" t="s">
        <v>48</v>
      </c>
      <c r="S2904" s="10" t="s">
        <v>18</v>
      </c>
      <c r="T2904" s="3" t="s">
        <v>153</v>
      </c>
      <c r="U2904" s="38">
        <v>9.33</v>
      </c>
      <c r="V2904" s="38">
        <v>32.06</v>
      </c>
      <c r="W2904" s="38">
        <v>9.33</v>
      </c>
      <c r="X2904" s="3" t="s">
        <v>153</v>
      </c>
      <c r="Y2904" s="12"/>
      <c r="Z2904" s="1">
        <v>0</v>
      </c>
      <c r="AA2904" s="9">
        <v>32.36</v>
      </c>
      <c r="AB2904" s="9"/>
      <c r="AC2904" s="50"/>
      <c r="AD2904" s="50"/>
      <c r="AE2904" s="39">
        <v>32.36</v>
      </c>
      <c r="AF2904" s="11">
        <f>IF(Z2904=2,AE2904*1.08,IF(AE2904&lt;=10,(AE2904*1.09),IF(AE2904&lt;=50,(10*1.09)+((AE2904-10)*1.08),IF(AE2904&lt;=100,(10*1.09)+((50-10)*1.08)+((AE2904-50)*1.07),IF(AE2904&lt;=200,(10*1.09)+((50-10)*1.08)+((100-50)*1.07)+((AE2904-100)*1.04),(10*1.09)+((50-10)*1.08)+((100-50)*1.07)+((200-100)*1.04)+((AE2904-200)*1.02))))))</f>
        <v>35.0488</v>
      </c>
      <c r="AG2904" s="11">
        <f>IF(Z2904=1,AF2904*1.08,IF(Z2904=4,AF2904*1.08,IF(Z2904=2,0,IF(AE2904&lt;=100,(AF2904*1.25),IF(AE2904&lt;=200,134.5+((AE2904-100)*1.04*1.16),255.14+((AE2904-200)*1.02*1.12))))))</f>
        <v>43.811</v>
      </c>
      <c r="AH2904" s="11">
        <f>IF(Z2904=1,0,IF(Z2904=4,0,(AG2904*1.08)))</f>
        <v>47.31588</v>
      </c>
      <c r="AI2904" s="9">
        <f>TRUNC(AF2904,2)</f>
        <v>35.04</v>
      </c>
      <c r="AJ2904" s="9">
        <f>TRUNC(AG2904,2)</f>
        <v>43.81</v>
      </c>
      <c r="AK2904" s="9">
        <f>TRUNC(AH2904,2)</f>
        <v>47.31</v>
      </c>
      <c r="AL2904" s="13">
        <v>44170</v>
      </c>
      <c r="AM2904" s="13">
        <v>44187</v>
      </c>
      <c r="AN2904" s="13" t="s">
        <v>6564</v>
      </c>
    </row>
    <row r="2905" spans="1:40" ht="57" customHeight="1" x14ac:dyDescent="0.25">
      <c r="A2905" s="1">
        <v>8680760092051</v>
      </c>
      <c r="B2905" s="1" t="s">
        <v>1160</v>
      </c>
      <c r="C2905" s="1" t="s">
        <v>1162</v>
      </c>
      <c r="D2905" s="2" t="s">
        <v>150</v>
      </c>
      <c r="E2905" s="3" t="s">
        <v>5731</v>
      </c>
      <c r="F2905" s="3">
        <v>0</v>
      </c>
      <c r="G2905" s="2">
        <v>1</v>
      </c>
      <c r="H2905" s="3">
        <v>1</v>
      </c>
      <c r="I2905" s="3"/>
      <c r="J2905" s="3"/>
      <c r="K2905" s="3"/>
      <c r="L2905" s="4" t="s">
        <v>4267</v>
      </c>
      <c r="M2905" s="4" t="s">
        <v>216</v>
      </c>
      <c r="N2905" s="3" t="s">
        <v>5988</v>
      </c>
      <c r="O2905" s="3">
        <v>75</v>
      </c>
      <c r="P2905" s="3" t="s">
        <v>76</v>
      </c>
      <c r="Q2905" s="3">
        <v>28</v>
      </c>
      <c r="R2905" s="3" t="s">
        <v>48</v>
      </c>
      <c r="S2905" s="10" t="s">
        <v>18</v>
      </c>
      <c r="T2905" s="3" t="s">
        <v>153</v>
      </c>
      <c r="U2905" s="38">
        <v>9.33</v>
      </c>
      <c r="V2905" s="38">
        <v>32.06</v>
      </c>
      <c r="W2905" s="38">
        <v>9.33</v>
      </c>
      <c r="X2905" s="3" t="s">
        <v>153</v>
      </c>
      <c r="Y2905" s="12"/>
      <c r="Z2905" s="1">
        <v>0</v>
      </c>
      <c r="AA2905" s="9">
        <v>32.01</v>
      </c>
      <c r="AB2905" s="9"/>
      <c r="AC2905" s="50"/>
      <c r="AD2905" s="50"/>
      <c r="AE2905" s="39">
        <v>32.01</v>
      </c>
      <c r="AF2905" s="11">
        <f>IF(Z2905=2,AE2905*1.08,IF(AE2905&lt;=10,(AE2905*1.09),IF(AE2905&lt;=50,(10*1.09)+((AE2905-10)*1.08),IF(AE2905&lt;=100,(10*1.09)+((50-10)*1.08)+((AE2905-50)*1.07),IF(AE2905&lt;=200,(10*1.09)+((50-10)*1.08)+((100-50)*1.07)+((AE2905-100)*1.04),(10*1.09)+((50-10)*1.08)+((100-50)*1.07)+((200-100)*1.04)+((AE2905-200)*1.02))))))</f>
        <v>34.6708</v>
      </c>
      <c r="AG2905" s="11">
        <f>IF(Z2905=1,AF2905*1.08,IF(Z2905=4,AF2905*1.08,IF(Z2905=2,0,IF(AE2905&lt;=100,(AF2905*1.25),IF(AE2905&lt;=200,134.5+((AE2905-100)*1.04*1.16),255.14+((AE2905-200)*1.02*1.12))))))</f>
        <v>43.338499999999996</v>
      </c>
      <c r="AH2905" s="11">
        <f>IF(Z2905=1,0,IF(Z2905=4,0,(AG2905*1.08)))</f>
        <v>46.805579999999999</v>
      </c>
      <c r="AI2905" s="9">
        <f>TRUNC(AF2905,2)</f>
        <v>34.67</v>
      </c>
      <c r="AJ2905" s="9">
        <f>TRUNC(AG2905,2)</f>
        <v>43.33</v>
      </c>
      <c r="AK2905" s="9">
        <f>TRUNC(AH2905,2)</f>
        <v>46.8</v>
      </c>
      <c r="AL2905" s="13">
        <v>44170</v>
      </c>
      <c r="AM2905" s="13">
        <v>44187</v>
      </c>
      <c r="AN2905" s="13" t="s">
        <v>6564</v>
      </c>
    </row>
    <row r="2906" spans="1:40" ht="57" customHeight="1" x14ac:dyDescent="0.25">
      <c r="A2906" s="1">
        <v>8699569090564</v>
      </c>
      <c r="B2906" s="1" t="s">
        <v>1160</v>
      </c>
      <c r="C2906" s="1" t="s">
        <v>1162</v>
      </c>
      <c r="D2906" s="2" t="s">
        <v>150</v>
      </c>
      <c r="E2906" s="3" t="s">
        <v>5731</v>
      </c>
      <c r="F2906" s="3">
        <v>0</v>
      </c>
      <c r="G2906" s="2">
        <v>1</v>
      </c>
      <c r="H2906" s="3">
        <v>1</v>
      </c>
      <c r="I2906" s="3"/>
      <c r="J2906" s="3"/>
      <c r="K2906" s="3"/>
      <c r="L2906" s="4" t="s">
        <v>5032</v>
      </c>
      <c r="M2906" s="4" t="s">
        <v>216</v>
      </c>
      <c r="N2906" s="3" t="s">
        <v>5981</v>
      </c>
      <c r="O2906" s="3">
        <v>75</v>
      </c>
      <c r="P2906" s="3" t="s">
        <v>76</v>
      </c>
      <c r="Q2906" s="3">
        <v>28</v>
      </c>
      <c r="R2906" s="3" t="s">
        <v>48</v>
      </c>
      <c r="S2906" s="10" t="s">
        <v>18</v>
      </c>
      <c r="T2906" s="3" t="s">
        <v>153</v>
      </c>
      <c r="U2906" s="38">
        <v>9.33</v>
      </c>
      <c r="V2906" s="38">
        <v>32.06</v>
      </c>
      <c r="W2906" s="38">
        <v>9.33</v>
      </c>
      <c r="X2906" s="3" t="s">
        <v>153</v>
      </c>
      <c r="Y2906" s="12"/>
      <c r="Z2906" s="1">
        <v>0</v>
      </c>
      <c r="AA2906" s="9">
        <v>34.04</v>
      </c>
      <c r="AB2906" s="9"/>
      <c r="AC2906" s="50"/>
      <c r="AD2906" s="50"/>
      <c r="AE2906" s="39">
        <v>34.04</v>
      </c>
      <c r="AF2906" s="11">
        <f>IF(Z2906=2,AE2906*1.08,IF(AE2906&lt;=10,(AE2906*1.09),IF(AE2906&lt;=50,(10*1.09)+((AE2906-10)*1.08),IF(AE2906&lt;=100,(10*1.09)+((50-10)*1.08)+((AE2906-50)*1.07),IF(AE2906&lt;=200,(10*1.09)+((50-10)*1.08)+((100-50)*1.07)+((AE2906-100)*1.04),(10*1.09)+((50-10)*1.08)+((100-50)*1.07)+((200-100)*1.04)+((AE2906-200)*1.02))))))</f>
        <v>36.863199999999999</v>
      </c>
      <c r="AG2906" s="11">
        <f>IF(Z2906=1,AF2906*1.08,IF(Z2906=4,AF2906*1.08,IF(Z2906=2,0,IF(AE2906&lt;=100,(AF2906*1.25),IF(AE2906&lt;=200,134.5+((AE2906-100)*1.04*1.16),255.14+((AE2906-200)*1.02*1.12))))))</f>
        <v>46.079000000000001</v>
      </c>
      <c r="AH2906" s="11">
        <f>IF(Z2906=1,0,IF(Z2906=4,0,(AG2906*1.08)))</f>
        <v>49.765320000000003</v>
      </c>
      <c r="AI2906" s="9">
        <f>TRUNC(AF2906,2)</f>
        <v>36.86</v>
      </c>
      <c r="AJ2906" s="9">
        <f>TRUNC(AG2906,2)</f>
        <v>46.07</v>
      </c>
      <c r="AK2906" s="9">
        <f>TRUNC(AH2906,2)</f>
        <v>49.76</v>
      </c>
      <c r="AL2906" s="13">
        <v>44170</v>
      </c>
      <c r="AM2906" s="13">
        <v>44187</v>
      </c>
      <c r="AN2906" s="13" t="s">
        <v>6564</v>
      </c>
    </row>
    <row r="2907" spans="1:40" ht="57" customHeight="1" x14ac:dyDescent="0.25">
      <c r="A2907" s="1">
        <v>8698778090631</v>
      </c>
      <c r="B2907" s="1" t="s">
        <v>1160</v>
      </c>
      <c r="C2907" s="1" t="s">
        <v>1162</v>
      </c>
      <c r="D2907" s="2" t="s">
        <v>150</v>
      </c>
      <c r="E2907" s="3" t="s">
        <v>5731</v>
      </c>
      <c r="F2907" s="3">
        <v>0</v>
      </c>
      <c r="G2907" s="2">
        <v>1</v>
      </c>
      <c r="H2907" s="3">
        <v>1</v>
      </c>
      <c r="I2907" s="3"/>
      <c r="J2907" s="3"/>
      <c r="K2907" s="3"/>
      <c r="L2907" s="4" t="s">
        <v>1041</v>
      </c>
      <c r="M2907" s="4" t="s">
        <v>216</v>
      </c>
      <c r="N2907" s="3" t="s">
        <v>6041</v>
      </c>
      <c r="O2907" s="3">
        <v>75</v>
      </c>
      <c r="P2907" s="3" t="s">
        <v>76</v>
      </c>
      <c r="Q2907" s="3">
        <v>28</v>
      </c>
      <c r="R2907" s="3" t="s">
        <v>48</v>
      </c>
      <c r="S2907" s="10" t="s">
        <v>18</v>
      </c>
      <c r="T2907" s="3" t="s">
        <v>153</v>
      </c>
      <c r="U2907" s="38">
        <v>9.33</v>
      </c>
      <c r="V2907" s="38">
        <v>32.06</v>
      </c>
      <c r="W2907" s="38">
        <v>9.33</v>
      </c>
      <c r="X2907" s="3" t="s">
        <v>153</v>
      </c>
      <c r="Y2907" s="12"/>
      <c r="Z2907" s="1">
        <v>0</v>
      </c>
      <c r="AA2907" s="9">
        <v>29.44</v>
      </c>
      <c r="AB2907" s="9"/>
      <c r="AC2907" s="50"/>
      <c r="AD2907" s="50"/>
      <c r="AE2907" s="39">
        <v>29.44</v>
      </c>
      <c r="AF2907" s="11">
        <f>IF(Z2907=2,AE2907*1.08,IF(AE2907&lt;=10,(AE2907*1.09),IF(AE2907&lt;=50,(10*1.09)+((AE2907-10)*1.08),IF(AE2907&lt;=100,(10*1.09)+((50-10)*1.08)+((AE2907-50)*1.07),IF(AE2907&lt;=200,(10*1.09)+((50-10)*1.08)+((100-50)*1.07)+((AE2907-100)*1.04),(10*1.09)+((50-10)*1.08)+((100-50)*1.07)+((200-100)*1.04)+((AE2907-200)*1.02))))))</f>
        <v>31.895200000000003</v>
      </c>
      <c r="AG2907" s="11">
        <f>IF(Z2907=1,AF2907*1.08,IF(Z2907=4,AF2907*1.08,IF(Z2907=2,0,IF(AE2907&lt;=100,(AF2907*1.25),IF(AE2907&lt;=200,134.5+((AE2907-100)*1.04*1.16),255.14+((AE2907-200)*1.02*1.12))))))</f>
        <v>39.869</v>
      </c>
      <c r="AH2907" s="11">
        <f>IF(Z2907=1,0,IF(Z2907=4,0,(AG2907*1.08)))</f>
        <v>43.058520000000001</v>
      </c>
      <c r="AI2907" s="9">
        <f>TRUNC(AF2907,2)</f>
        <v>31.89</v>
      </c>
      <c r="AJ2907" s="9">
        <f>TRUNC(AG2907,2)</f>
        <v>39.86</v>
      </c>
      <c r="AK2907" s="9">
        <f>TRUNC(AH2907,2)</f>
        <v>43.05</v>
      </c>
      <c r="AL2907" s="13">
        <v>44170</v>
      </c>
      <c r="AM2907" s="13">
        <v>44187</v>
      </c>
      <c r="AN2907" s="13" t="s">
        <v>6564</v>
      </c>
    </row>
    <row r="2908" spans="1:40" ht="57" customHeight="1" x14ac:dyDescent="0.25">
      <c r="A2908" s="1">
        <v>8680833090953</v>
      </c>
      <c r="B2908" s="1" t="s">
        <v>1160</v>
      </c>
      <c r="C2908" s="1" t="s">
        <v>1162</v>
      </c>
      <c r="D2908" s="2" t="s">
        <v>150</v>
      </c>
      <c r="E2908" s="3" t="s">
        <v>5731</v>
      </c>
      <c r="F2908" s="3">
        <v>0</v>
      </c>
      <c r="G2908" s="2">
        <v>1</v>
      </c>
      <c r="H2908" s="3">
        <v>1</v>
      </c>
      <c r="I2908" s="3"/>
      <c r="J2908" s="3"/>
      <c r="K2908" s="3"/>
      <c r="L2908" s="4" t="s">
        <v>1626</v>
      </c>
      <c r="M2908" s="4" t="s">
        <v>216</v>
      </c>
      <c r="N2908" s="3" t="s">
        <v>6020</v>
      </c>
      <c r="O2908" s="3">
        <v>75</v>
      </c>
      <c r="P2908" s="3" t="s">
        <v>76</v>
      </c>
      <c r="Q2908" s="3">
        <v>28</v>
      </c>
      <c r="R2908" s="3" t="s">
        <v>48</v>
      </c>
      <c r="S2908" s="10" t="s">
        <v>18</v>
      </c>
      <c r="T2908" s="3" t="s">
        <v>153</v>
      </c>
      <c r="U2908" s="38">
        <v>9.33</v>
      </c>
      <c r="V2908" s="38">
        <v>32.06</v>
      </c>
      <c r="W2908" s="38">
        <v>9.33</v>
      </c>
      <c r="X2908" s="3" t="s">
        <v>153</v>
      </c>
      <c r="Y2908" s="12"/>
      <c r="Z2908" s="1">
        <v>0</v>
      </c>
      <c r="AA2908" s="9">
        <v>34.14</v>
      </c>
      <c r="AB2908" s="9"/>
      <c r="AC2908" s="50"/>
      <c r="AD2908" s="50"/>
      <c r="AE2908" s="39">
        <v>34.14</v>
      </c>
      <c r="AF2908" s="11">
        <f>IF(Z2908=2,AE2908*1.08,IF(AE2908&lt;=10,(AE2908*1.09),IF(AE2908&lt;=50,(10*1.09)+((AE2908-10)*1.08),IF(AE2908&lt;=100,(10*1.09)+((50-10)*1.08)+((AE2908-50)*1.07),IF(AE2908&lt;=200,(10*1.09)+((50-10)*1.08)+((100-50)*1.07)+((AE2908-100)*1.04),(10*1.09)+((50-10)*1.08)+((100-50)*1.07)+((200-100)*1.04)+((AE2908-200)*1.02))))))</f>
        <v>36.971200000000003</v>
      </c>
      <c r="AG2908" s="11">
        <f>IF(Z2908=1,AF2908*1.08,IF(Z2908=4,AF2908*1.08,IF(Z2908=2,0,IF(AE2908&lt;=100,(AF2908*1.25),IF(AE2908&lt;=200,134.5+((AE2908-100)*1.04*1.16),255.14+((AE2908-200)*1.02*1.12))))))</f>
        <v>46.214000000000006</v>
      </c>
      <c r="AH2908" s="11">
        <f>IF(Z2908=1,0,IF(Z2908=4,0,(AG2908*1.08)))</f>
        <v>49.911120000000011</v>
      </c>
      <c r="AI2908" s="9">
        <f>TRUNC(AF2908,2)</f>
        <v>36.97</v>
      </c>
      <c r="AJ2908" s="9">
        <f>TRUNC(AG2908,2)</f>
        <v>46.21</v>
      </c>
      <c r="AK2908" s="9">
        <f>TRUNC(AH2908,2)</f>
        <v>49.91</v>
      </c>
      <c r="AL2908" s="13">
        <v>44170</v>
      </c>
      <c r="AM2908" s="13">
        <v>44187</v>
      </c>
      <c r="AN2908" s="13" t="s">
        <v>6564</v>
      </c>
    </row>
    <row r="2909" spans="1:40" ht="57" customHeight="1" x14ac:dyDescent="0.25">
      <c r="A2909" s="1">
        <v>8699536093024</v>
      </c>
      <c r="B2909" s="1" t="s">
        <v>1160</v>
      </c>
      <c r="C2909" s="1" t="s">
        <v>1162</v>
      </c>
      <c r="D2909" s="2" t="s">
        <v>150</v>
      </c>
      <c r="E2909" s="3" t="s">
        <v>5731</v>
      </c>
      <c r="F2909" s="3">
        <v>0</v>
      </c>
      <c r="G2909" s="2">
        <v>1</v>
      </c>
      <c r="H2909" s="3">
        <v>1</v>
      </c>
      <c r="I2909" s="3"/>
      <c r="J2909" s="3"/>
      <c r="K2909" s="3"/>
      <c r="L2909" s="4" t="s">
        <v>5704</v>
      </c>
      <c r="M2909" s="4" t="s">
        <v>216</v>
      </c>
      <c r="N2909" s="3" t="s">
        <v>5946</v>
      </c>
      <c r="O2909" s="3">
        <v>75</v>
      </c>
      <c r="P2909" s="3" t="s">
        <v>76</v>
      </c>
      <c r="Q2909" s="3">
        <v>28</v>
      </c>
      <c r="R2909" s="3" t="s">
        <v>48</v>
      </c>
      <c r="S2909" s="10" t="s">
        <v>18</v>
      </c>
      <c r="T2909" s="3" t="s">
        <v>153</v>
      </c>
      <c r="U2909" s="38">
        <v>9.33</v>
      </c>
      <c r="V2909" s="38">
        <v>32.06</v>
      </c>
      <c r="W2909" s="38">
        <v>9.33</v>
      </c>
      <c r="X2909" s="3" t="s">
        <v>153</v>
      </c>
      <c r="Y2909" s="12"/>
      <c r="Z2909" s="1">
        <v>0</v>
      </c>
      <c r="AA2909" s="9">
        <v>34.14</v>
      </c>
      <c r="AB2909" s="9"/>
      <c r="AC2909" s="50"/>
      <c r="AD2909" s="50"/>
      <c r="AE2909" s="39">
        <v>34.14</v>
      </c>
      <c r="AF2909" s="11">
        <f>IF(Z2909=2,AE2909*1.08,IF(AE2909&lt;=10,(AE2909*1.09),IF(AE2909&lt;=50,(10*1.09)+((AE2909-10)*1.08),IF(AE2909&lt;=100,(10*1.09)+((50-10)*1.08)+((AE2909-50)*1.07),IF(AE2909&lt;=200,(10*1.09)+((50-10)*1.08)+((100-50)*1.07)+((AE2909-100)*1.04),(10*1.09)+((50-10)*1.08)+((100-50)*1.07)+((200-100)*1.04)+((AE2909-200)*1.02))))))</f>
        <v>36.971200000000003</v>
      </c>
      <c r="AG2909" s="11">
        <f>IF(Z2909=1,AF2909*1.08,IF(Z2909=4,AF2909*1.08,IF(Z2909=2,0,IF(AE2909&lt;=100,(AF2909*1.25),IF(AE2909&lt;=200,134.5+((AE2909-100)*1.04*1.16),255.14+((AE2909-200)*1.02*1.12))))))</f>
        <v>46.214000000000006</v>
      </c>
      <c r="AH2909" s="11">
        <f>IF(Z2909=1,0,IF(Z2909=4,0,(AG2909*1.08)))</f>
        <v>49.911120000000011</v>
      </c>
      <c r="AI2909" s="9">
        <f>TRUNC(AF2909,2)</f>
        <v>36.97</v>
      </c>
      <c r="AJ2909" s="9">
        <f>TRUNC(AG2909,2)</f>
        <v>46.21</v>
      </c>
      <c r="AK2909" s="9">
        <f>TRUNC(AH2909,2)</f>
        <v>49.91</v>
      </c>
      <c r="AL2909" s="13">
        <v>44170</v>
      </c>
      <c r="AM2909" s="13">
        <v>44187</v>
      </c>
      <c r="AN2909" s="13" t="s">
        <v>6564</v>
      </c>
    </row>
    <row r="2910" spans="1:40" ht="57" customHeight="1" x14ac:dyDescent="0.25">
      <c r="A2910" s="1">
        <v>8699543090283</v>
      </c>
      <c r="B2910" s="1" t="s">
        <v>1160</v>
      </c>
      <c r="C2910" s="1" t="s">
        <v>1162</v>
      </c>
      <c r="D2910" s="2" t="s">
        <v>150</v>
      </c>
      <c r="E2910" s="3" t="s">
        <v>5731</v>
      </c>
      <c r="F2910" s="3">
        <v>0</v>
      </c>
      <c r="G2910" s="2">
        <v>1</v>
      </c>
      <c r="H2910" s="3">
        <v>1</v>
      </c>
      <c r="I2910" s="3"/>
      <c r="J2910" s="3"/>
      <c r="K2910" s="3"/>
      <c r="L2910" s="4" t="s">
        <v>5033</v>
      </c>
      <c r="M2910" s="4" t="s">
        <v>216</v>
      </c>
      <c r="N2910" s="3" t="s">
        <v>5995</v>
      </c>
      <c r="O2910" s="3">
        <v>75</v>
      </c>
      <c r="P2910" s="3" t="s">
        <v>76</v>
      </c>
      <c r="Q2910" s="3">
        <v>28</v>
      </c>
      <c r="R2910" s="3" t="s">
        <v>48</v>
      </c>
      <c r="S2910" s="10" t="s">
        <v>18</v>
      </c>
      <c r="T2910" s="3" t="s">
        <v>153</v>
      </c>
      <c r="U2910" s="38">
        <v>9.33</v>
      </c>
      <c r="V2910" s="38">
        <v>32.06</v>
      </c>
      <c r="W2910" s="38">
        <v>9.33</v>
      </c>
      <c r="X2910" s="3" t="s">
        <v>153</v>
      </c>
      <c r="Y2910" s="12"/>
      <c r="Z2910" s="1">
        <v>0</v>
      </c>
      <c r="AA2910" s="9">
        <v>34.14</v>
      </c>
      <c r="AB2910" s="9"/>
      <c r="AC2910" s="50"/>
      <c r="AD2910" s="50"/>
      <c r="AE2910" s="39">
        <v>34.14</v>
      </c>
      <c r="AF2910" s="11">
        <f>IF(Z2910=2,AE2910*1.08,IF(AE2910&lt;=10,(AE2910*1.09),IF(AE2910&lt;=50,(10*1.09)+((AE2910-10)*1.08),IF(AE2910&lt;=100,(10*1.09)+((50-10)*1.08)+((AE2910-50)*1.07),IF(AE2910&lt;=200,(10*1.09)+((50-10)*1.08)+((100-50)*1.07)+((AE2910-100)*1.04),(10*1.09)+((50-10)*1.08)+((100-50)*1.07)+((200-100)*1.04)+((AE2910-200)*1.02))))))</f>
        <v>36.971200000000003</v>
      </c>
      <c r="AG2910" s="11">
        <f>IF(Z2910=1,AF2910*1.08,IF(Z2910=4,AF2910*1.08,IF(Z2910=2,0,IF(AE2910&lt;=100,(AF2910*1.25),IF(AE2910&lt;=200,134.5+((AE2910-100)*1.04*1.16),255.14+((AE2910-200)*1.02*1.12))))))</f>
        <v>46.214000000000006</v>
      </c>
      <c r="AH2910" s="11">
        <f>IF(Z2910=1,0,IF(Z2910=4,0,(AG2910*1.08)))</f>
        <v>49.911120000000011</v>
      </c>
      <c r="AI2910" s="9">
        <f>TRUNC(AF2910,2)</f>
        <v>36.97</v>
      </c>
      <c r="AJ2910" s="9">
        <f>TRUNC(AG2910,2)</f>
        <v>46.21</v>
      </c>
      <c r="AK2910" s="9">
        <f>TRUNC(AH2910,2)</f>
        <v>49.91</v>
      </c>
      <c r="AL2910" s="13">
        <v>44170</v>
      </c>
      <c r="AM2910" s="13">
        <v>44187</v>
      </c>
      <c r="AN2910" s="13" t="s">
        <v>6564</v>
      </c>
    </row>
    <row r="2911" spans="1:40" ht="57" customHeight="1" x14ac:dyDescent="0.25">
      <c r="A2911" s="1">
        <v>8699502091986</v>
      </c>
      <c r="B2911" s="1" t="s">
        <v>1160</v>
      </c>
      <c r="C2911" s="1" t="s">
        <v>1162</v>
      </c>
      <c r="D2911" s="2" t="s">
        <v>150</v>
      </c>
      <c r="E2911" s="3" t="s">
        <v>5731</v>
      </c>
      <c r="F2911" s="3">
        <v>0</v>
      </c>
      <c r="G2911" s="2">
        <v>1</v>
      </c>
      <c r="H2911" s="3">
        <v>1</v>
      </c>
      <c r="I2911" s="3"/>
      <c r="J2911" s="3"/>
      <c r="K2911" s="3"/>
      <c r="L2911" s="4" t="s">
        <v>4329</v>
      </c>
      <c r="M2911" s="4" t="s">
        <v>216</v>
      </c>
      <c r="N2911" s="3" t="s">
        <v>5985</v>
      </c>
      <c r="O2911" s="3">
        <v>75</v>
      </c>
      <c r="P2911" s="3" t="s">
        <v>76</v>
      </c>
      <c r="Q2911" s="3">
        <v>28</v>
      </c>
      <c r="R2911" s="3" t="s">
        <v>48</v>
      </c>
      <c r="S2911" s="10" t="s">
        <v>18</v>
      </c>
      <c r="T2911" s="3" t="s">
        <v>153</v>
      </c>
      <c r="U2911" s="38">
        <v>9.33</v>
      </c>
      <c r="V2911" s="38">
        <v>32.06</v>
      </c>
      <c r="W2911" s="38">
        <v>9.33</v>
      </c>
      <c r="X2911" s="3" t="s">
        <v>153</v>
      </c>
      <c r="Y2911" s="12"/>
      <c r="Z2911" s="1">
        <v>0</v>
      </c>
      <c r="AA2911" s="9">
        <v>29.44</v>
      </c>
      <c r="AB2911" s="9"/>
      <c r="AC2911" s="50"/>
      <c r="AD2911" s="50"/>
      <c r="AE2911" s="39">
        <v>29.44</v>
      </c>
      <c r="AF2911" s="11">
        <f>IF(Z2911=2,AE2911*1.08,IF(AE2911&lt;=10,(AE2911*1.09),IF(AE2911&lt;=50,(10*1.09)+((AE2911-10)*1.08),IF(AE2911&lt;=100,(10*1.09)+((50-10)*1.08)+((AE2911-50)*1.07),IF(AE2911&lt;=200,(10*1.09)+((50-10)*1.08)+((100-50)*1.07)+((AE2911-100)*1.04),(10*1.09)+((50-10)*1.08)+((100-50)*1.07)+((200-100)*1.04)+((AE2911-200)*1.02))))))</f>
        <v>31.895200000000003</v>
      </c>
      <c r="AG2911" s="11">
        <f>IF(Z2911=1,AF2911*1.08,IF(Z2911=4,AF2911*1.08,IF(Z2911=2,0,IF(AE2911&lt;=100,(AF2911*1.25),IF(AE2911&lt;=200,134.5+((AE2911-100)*1.04*1.16),255.14+((AE2911-200)*1.02*1.12))))))</f>
        <v>39.869</v>
      </c>
      <c r="AH2911" s="11">
        <f>IF(Z2911=1,0,IF(Z2911=4,0,(AG2911*1.08)))</f>
        <v>43.058520000000001</v>
      </c>
      <c r="AI2911" s="9">
        <f>TRUNC(AF2911,2)</f>
        <v>31.89</v>
      </c>
      <c r="AJ2911" s="9">
        <f>TRUNC(AG2911,2)</f>
        <v>39.86</v>
      </c>
      <c r="AK2911" s="9">
        <f>TRUNC(AH2911,2)</f>
        <v>43.05</v>
      </c>
      <c r="AL2911" s="13">
        <v>44170</v>
      </c>
      <c r="AM2911" s="13">
        <v>44187</v>
      </c>
      <c r="AN2911" s="13" t="s">
        <v>6564</v>
      </c>
    </row>
    <row r="2912" spans="1:40" ht="57" customHeight="1" x14ac:dyDescent="0.25">
      <c r="A2912" s="1">
        <v>8699828090304</v>
      </c>
      <c r="B2912" s="1" t="s">
        <v>1160</v>
      </c>
      <c r="C2912" s="1" t="s">
        <v>1162</v>
      </c>
      <c r="D2912" s="2" t="s">
        <v>150</v>
      </c>
      <c r="E2912" s="3" t="s">
        <v>5731</v>
      </c>
      <c r="F2912" s="3">
        <v>0</v>
      </c>
      <c r="G2912" s="2">
        <v>1</v>
      </c>
      <c r="H2912" s="3">
        <v>1</v>
      </c>
      <c r="I2912" s="3"/>
      <c r="J2912" s="3"/>
      <c r="K2912" s="3"/>
      <c r="L2912" s="4" t="s">
        <v>5034</v>
      </c>
      <c r="M2912" s="4" t="s">
        <v>216</v>
      </c>
      <c r="N2912" s="3" t="s">
        <v>5953</v>
      </c>
      <c r="O2912" s="3">
        <v>75</v>
      </c>
      <c r="P2912" s="3" t="s">
        <v>76</v>
      </c>
      <c r="Q2912" s="3">
        <v>28</v>
      </c>
      <c r="R2912" s="3" t="s">
        <v>48</v>
      </c>
      <c r="S2912" s="10" t="s">
        <v>18</v>
      </c>
      <c r="T2912" s="3" t="s">
        <v>153</v>
      </c>
      <c r="U2912" s="38">
        <v>9.33</v>
      </c>
      <c r="V2912" s="38">
        <v>32.06</v>
      </c>
      <c r="W2912" s="38">
        <v>9.33</v>
      </c>
      <c r="X2912" s="3" t="s">
        <v>153</v>
      </c>
      <c r="Y2912" s="12"/>
      <c r="Z2912" s="1">
        <v>0</v>
      </c>
      <c r="AA2912" s="9">
        <v>34.14</v>
      </c>
      <c r="AB2912" s="9"/>
      <c r="AC2912" s="50"/>
      <c r="AD2912" s="50"/>
      <c r="AE2912" s="39">
        <v>34.14</v>
      </c>
      <c r="AF2912" s="11">
        <f>IF(Z2912=2,AE2912*1.08,IF(AE2912&lt;=10,(AE2912*1.09),IF(AE2912&lt;=50,(10*1.09)+((AE2912-10)*1.08),IF(AE2912&lt;=100,(10*1.09)+((50-10)*1.08)+((AE2912-50)*1.07),IF(AE2912&lt;=200,(10*1.09)+((50-10)*1.08)+((100-50)*1.07)+((AE2912-100)*1.04),(10*1.09)+((50-10)*1.08)+((100-50)*1.07)+((200-100)*1.04)+((AE2912-200)*1.02))))))</f>
        <v>36.971200000000003</v>
      </c>
      <c r="AG2912" s="11">
        <f>IF(Z2912=1,AF2912*1.08,IF(Z2912=4,AF2912*1.08,IF(Z2912=2,0,IF(AE2912&lt;=100,(AF2912*1.25),IF(AE2912&lt;=200,134.5+((AE2912-100)*1.04*1.16),255.14+((AE2912-200)*1.02*1.12))))))</f>
        <v>46.214000000000006</v>
      </c>
      <c r="AH2912" s="11">
        <f>IF(Z2912=1,0,IF(Z2912=4,0,(AG2912*1.08)))</f>
        <v>49.911120000000011</v>
      </c>
      <c r="AI2912" s="9">
        <f>TRUNC(AF2912,2)</f>
        <v>36.97</v>
      </c>
      <c r="AJ2912" s="9">
        <f>TRUNC(AG2912,2)</f>
        <v>46.21</v>
      </c>
      <c r="AK2912" s="9">
        <f>TRUNC(AH2912,2)</f>
        <v>49.91</v>
      </c>
      <c r="AL2912" s="13">
        <v>44170</v>
      </c>
      <c r="AM2912" s="13">
        <v>44187</v>
      </c>
      <c r="AN2912" s="13" t="s">
        <v>6564</v>
      </c>
    </row>
    <row r="2913" spans="1:40" ht="57" customHeight="1" x14ac:dyDescent="0.25">
      <c r="A2913" s="1">
        <v>8680881092084</v>
      </c>
      <c r="B2913" s="1" t="s">
        <v>1160</v>
      </c>
      <c r="C2913" s="1" t="s">
        <v>1162</v>
      </c>
      <c r="D2913" s="2" t="s">
        <v>150</v>
      </c>
      <c r="E2913" s="3" t="s">
        <v>5731</v>
      </c>
      <c r="F2913" s="3">
        <v>0</v>
      </c>
      <c r="G2913" s="2">
        <v>1</v>
      </c>
      <c r="H2913" s="3">
        <v>1</v>
      </c>
      <c r="I2913" s="3"/>
      <c r="J2913" s="3"/>
      <c r="K2913" s="3"/>
      <c r="L2913" s="4" t="s">
        <v>1107</v>
      </c>
      <c r="M2913" s="4" t="s">
        <v>216</v>
      </c>
      <c r="N2913" s="3" t="s">
        <v>5989</v>
      </c>
      <c r="O2913" s="3">
        <v>75</v>
      </c>
      <c r="P2913" s="3" t="s">
        <v>76</v>
      </c>
      <c r="Q2913" s="3">
        <v>28</v>
      </c>
      <c r="R2913" s="3" t="s">
        <v>48</v>
      </c>
      <c r="S2913" s="10" t="s">
        <v>18</v>
      </c>
      <c r="T2913" s="3" t="s">
        <v>153</v>
      </c>
      <c r="U2913" s="38">
        <v>9.33</v>
      </c>
      <c r="V2913" s="38">
        <v>32.06</v>
      </c>
      <c r="W2913" s="38">
        <v>9.33</v>
      </c>
      <c r="X2913" s="3" t="s">
        <v>153</v>
      </c>
      <c r="Y2913" s="12"/>
      <c r="Z2913" s="1">
        <v>0</v>
      </c>
      <c r="AA2913" s="9">
        <v>31.83</v>
      </c>
      <c r="AB2913" s="9"/>
      <c r="AC2913" s="50"/>
      <c r="AD2913" s="50"/>
      <c r="AE2913" s="39">
        <v>31.83</v>
      </c>
      <c r="AF2913" s="11">
        <f>IF(Z2913=2,AE2913*1.08,IF(AE2913&lt;=10,(AE2913*1.09),IF(AE2913&lt;=50,(10*1.09)+((AE2913-10)*1.08),IF(AE2913&lt;=100,(10*1.09)+((50-10)*1.08)+((AE2913-50)*1.07),IF(AE2913&lt;=200,(10*1.09)+((50-10)*1.08)+((100-50)*1.07)+((AE2913-100)*1.04),(10*1.09)+((50-10)*1.08)+((100-50)*1.07)+((200-100)*1.04)+((AE2913-200)*1.02))))))</f>
        <v>34.476399999999998</v>
      </c>
      <c r="AG2913" s="11">
        <f>IF(Z2913=1,AF2913*1.08,IF(Z2913=4,AF2913*1.08,IF(Z2913=2,0,IF(AE2913&lt;=100,(AF2913*1.25),IF(AE2913&lt;=200,134.5+((AE2913-100)*1.04*1.16),255.14+((AE2913-200)*1.02*1.12))))))</f>
        <v>43.095500000000001</v>
      </c>
      <c r="AH2913" s="11">
        <f>IF(Z2913=1,0,IF(Z2913=4,0,(AG2913*1.08)))</f>
        <v>46.543140000000001</v>
      </c>
      <c r="AI2913" s="9">
        <f>TRUNC(AF2913,2)</f>
        <v>34.47</v>
      </c>
      <c r="AJ2913" s="9">
        <f>TRUNC(AG2913,2)</f>
        <v>43.09</v>
      </c>
      <c r="AK2913" s="9">
        <f>TRUNC(AH2913,2)</f>
        <v>46.54</v>
      </c>
      <c r="AL2913" s="13">
        <v>44170</v>
      </c>
      <c r="AM2913" s="13">
        <v>44187</v>
      </c>
      <c r="AN2913" s="13" t="s">
        <v>6564</v>
      </c>
    </row>
    <row r="2914" spans="1:40" ht="57" customHeight="1" x14ac:dyDescent="0.25">
      <c r="A2914" s="1">
        <v>8680264860040</v>
      </c>
      <c r="B2914" s="1" t="s">
        <v>1160</v>
      </c>
      <c r="C2914" s="1" t="s">
        <v>1162</v>
      </c>
      <c r="D2914" s="2" t="s">
        <v>150</v>
      </c>
      <c r="E2914" s="3" t="s">
        <v>5731</v>
      </c>
      <c r="F2914" s="3">
        <v>0</v>
      </c>
      <c r="G2914" s="2">
        <v>1</v>
      </c>
      <c r="H2914" s="3">
        <v>1</v>
      </c>
      <c r="I2914" s="3"/>
      <c r="J2914" s="3"/>
      <c r="K2914" s="3"/>
      <c r="L2914" s="4" t="s">
        <v>899</v>
      </c>
      <c r="M2914" s="4" t="s">
        <v>216</v>
      </c>
      <c r="N2914" s="3" t="s">
        <v>6085</v>
      </c>
      <c r="O2914" s="3">
        <v>75</v>
      </c>
      <c r="P2914" s="3" t="s">
        <v>76</v>
      </c>
      <c r="Q2914" s="3">
        <v>28</v>
      </c>
      <c r="R2914" s="3" t="s">
        <v>48</v>
      </c>
      <c r="S2914" s="10" t="s">
        <v>18</v>
      </c>
      <c r="T2914" s="3" t="s">
        <v>153</v>
      </c>
      <c r="U2914" s="38">
        <v>9.33</v>
      </c>
      <c r="V2914" s="38">
        <v>32.06</v>
      </c>
      <c r="W2914" s="38">
        <v>9.33</v>
      </c>
      <c r="X2914" s="3" t="s">
        <v>153</v>
      </c>
      <c r="Y2914" s="12"/>
      <c r="Z2914" s="1">
        <v>0</v>
      </c>
      <c r="AA2914" s="9">
        <v>32.619999999999997</v>
      </c>
      <c r="AB2914" s="9"/>
      <c r="AC2914" s="50"/>
      <c r="AD2914" s="50"/>
      <c r="AE2914" s="39">
        <v>32.619999999999997</v>
      </c>
      <c r="AF2914" s="11">
        <f>IF(Z2914=2,AE2914*1.08,IF(AE2914&lt;=10,(AE2914*1.09),IF(AE2914&lt;=50,(10*1.09)+((AE2914-10)*1.08),IF(AE2914&lt;=100,(10*1.09)+((50-10)*1.08)+((AE2914-50)*1.07),IF(AE2914&lt;=200,(10*1.09)+((50-10)*1.08)+((100-50)*1.07)+((AE2914-100)*1.04),(10*1.09)+((50-10)*1.08)+((100-50)*1.07)+((200-100)*1.04)+((AE2914-200)*1.02))))))</f>
        <v>35.329599999999999</v>
      </c>
      <c r="AG2914" s="11">
        <f>IF(Z2914=1,AF2914*1.08,IF(Z2914=4,AF2914*1.08,IF(Z2914=2,0,IF(AE2914&lt;=100,(AF2914*1.25),IF(AE2914&lt;=200,134.5+((AE2914-100)*1.04*1.16),255.14+((AE2914-200)*1.02*1.12))))))</f>
        <v>44.161999999999999</v>
      </c>
      <c r="AH2914" s="11">
        <f>IF(Z2914=1,0,IF(Z2914=4,0,(AG2914*1.08)))</f>
        <v>47.694960000000002</v>
      </c>
      <c r="AI2914" s="9">
        <f>TRUNC(AF2914,2)</f>
        <v>35.32</v>
      </c>
      <c r="AJ2914" s="9">
        <f>TRUNC(AG2914,2)</f>
        <v>44.16</v>
      </c>
      <c r="AK2914" s="9">
        <f>TRUNC(AH2914,2)</f>
        <v>47.69</v>
      </c>
      <c r="AL2914" s="13">
        <v>44170</v>
      </c>
      <c r="AM2914" s="13">
        <v>44187</v>
      </c>
      <c r="AN2914" s="13" t="s">
        <v>6564</v>
      </c>
    </row>
    <row r="2915" spans="1:40" ht="57" customHeight="1" x14ac:dyDescent="0.25">
      <c r="A2915" s="1">
        <v>8680859090081</v>
      </c>
      <c r="B2915" s="1" t="s">
        <v>1160</v>
      </c>
      <c r="C2915" s="1" t="s">
        <v>1162</v>
      </c>
      <c r="D2915" s="2" t="s">
        <v>150</v>
      </c>
      <c r="E2915" s="3" t="s">
        <v>5731</v>
      </c>
      <c r="F2915" s="3">
        <v>0</v>
      </c>
      <c r="G2915" s="2">
        <v>1</v>
      </c>
      <c r="H2915" s="3">
        <v>1</v>
      </c>
      <c r="I2915" s="3"/>
      <c r="J2915" s="3"/>
      <c r="K2915" s="3"/>
      <c r="L2915" s="4" t="s">
        <v>4273</v>
      </c>
      <c r="M2915" s="4" t="s">
        <v>216</v>
      </c>
      <c r="N2915" s="3" t="s">
        <v>6037</v>
      </c>
      <c r="O2915" s="3">
        <v>75</v>
      </c>
      <c r="P2915" s="3" t="s">
        <v>76</v>
      </c>
      <c r="Q2915" s="3">
        <v>28</v>
      </c>
      <c r="R2915" s="3" t="s">
        <v>48</v>
      </c>
      <c r="S2915" s="10" t="s">
        <v>18</v>
      </c>
      <c r="T2915" s="3" t="s">
        <v>153</v>
      </c>
      <c r="U2915" s="38">
        <v>9.33</v>
      </c>
      <c r="V2915" s="38">
        <v>32.06</v>
      </c>
      <c r="W2915" s="38">
        <v>9.33</v>
      </c>
      <c r="X2915" s="3" t="s">
        <v>153</v>
      </c>
      <c r="Y2915" s="12"/>
      <c r="Z2915" s="1">
        <v>0</v>
      </c>
      <c r="AA2915" s="9">
        <v>32.01</v>
      </c>
      <c r="AB2915" s="9"/>
      <c r="AC2915" s="50"/>
      <c r="AD2915" s="50"/>
      <c r="AE2915" s="39">
        <v>32.01</v>
      </c>
      <c r="AF2915" s="11">
        <f>IF(Z2915=2,AE2915*1.08,IF(AE2915&lt;=10,(AE2915*1.09),IF(AE2915&lt;=50,(10*1.09)+((AE2915-10)*1.08),IF(AE2915&lt;=100,(10*1.09)+((50-10)*1.08)+((AE2915-50)*1.07),IF(AE2915&lt;=200,(10*1.09)+((50-10)*1.08)+((100-50)*1.07)+((AE2915-100)*1.04),(10*1.09)+((50-10)*1.08)+((100-50)*1.07)+((200-100)*1.04)+((AE2915-200)*1.02))))))</f>
        <v>34.6708</v>
      </c>
      <c r="AG2915" s="11">
        <f>IF(Z2915=1,AF2915*1.08,IF(Z2915=4,AF2915*1.08,IF(Z2915=2,0,IF(AE2915&lt;=100,(AF2915*1.25),IF(AE2915&lt;=200,134.5+((AE2915-100)*1.04*1.16),255.14+((AE2915-200)*1.02*1.12))))))</f>
        <v>43.338499999999996</v>
      </c>
      <c r="AH2915" s="11">
        <f>IF(Z2915=1,0,IF(Z2915=4,0,(AG2915*1.08)))</f>
        <v>46.805579999999999</v>
      </c>
      <c r="AI2915" s="9">
        <f>TRUNC(AF2915,2)</f>
        <v>34.67</v>
      </c>
      <c r="AJ2915" s="9">
        <f>TRUNC(AG2915,2)</f>
        <v>43.33</v>
      </c>
      <c r="AK2915" s="9">
        <f>TRUNC(AH2915,2)</f>
        <v>46.8</v>
      </c>
      <c r="AL2915" s="13">
        <v>44170</v>
      </c>
      <c r="AM2915" s="13">
        <v>44187</v>
      </c>
      <c r="AN2915" s="13" t="s">
        <v>6564</v>
      </c>
    </row>
    <row r="2916" spans="1:40" ht="57" customHeight="1" x14ac:dyDescent="0.25">
      <c r="A2916" s="1">
        <v>8699567150055</v>
      </c>
      <c r="B2916" s="1" t="s">
        <v>660</v>
      </c>
      <c r="C2916" s="1" t="s">
        <v>662</v>
      </c>
      <c r="D2916" s="2" t="s">
        <v>150</v>
      </c>
      <c r="E2916" s="3" t="s">
        <v>5731</v>
      </c>
      <c r="F2916" s="3">
        <v>0</v>
      </c>
      <c r="G2916" s="29">
        <v>4</v>
      </c>
      <c r="H2916" s="3">
        <v>1</v>
      </c>
      <c r="I2916" s="3"/>
      <c r="J2916" s="3"/>
      <c r="K2916" s="3"/>
      <c r="L2916" s="4" t="s">
        <v>6139</v>
      </c>
      <c r="M2916" s="4" t="s">
        <v>663</v>
      </c>
      <c r="N2916" s="3" t="s">
        <v>5978</v>
      </c>
      <c r="O2916" s="3">
        <v>30</v>
      </c>
      <c r="P2916" s="3" t="s">
        <v>76</v>
      </c>
      <c r="Q2916" s="3">
        <v>14</v>
      </c>
      <c r="R2916" s="3" t="s">
        <v>48</v>
      </c>
      <c r="S2916" s="10" t="s">
        <v>18</v>
      </c>
      <c r="T2916" s="3" t="s">
        <v>129</v>
      </c>
      <c r="U2916" s="38">
        <v>2.66</v>
      </c>
      <c r="V2916" s="38">
        <v>6.74</v>
      </c>
      <c r="W2916" s="38">
        <v>2.66</v>
      </c>
      <c r="X2916" s="11" t="s">
        <v>129</v>
      </c>
      <c r="Y2916" s="12"/>
      <c r="Z2916" s="1">
        <v>0</v>
      </c>
      <c r="AA2916" s="9">
        <v>10.14</v>
      </c>
      <c r="AB2916" s="9"/>
      <c r="AC2916" s="50"/>
      <c r="AD2916" s="50"/>
      <c r="AE2916" s="39">
        <v>10.14</v>
      </c>
      <c r="AF2916" s="11">
        <f>IF(Z2916=2,AE2916*1.08,IF(AE2916&lt;=10,(AE2916*1.09),IF(AE2916&lt;=50,(10*1.09)+((AE2916-10)*1.08),IF(AE2916&lt;=100,(10*1.09)+((50-10)*1.08)+((AE2916-50)*1.07),IF(AE2916&lt;=200,(10*1.09)+((50-10)*1.08)+((100-50)*1.07)+((AE2916-100)*1.04),(10*1.09)+((50-10)*1.08)+((100-50)*1.07)+((200-100)*1.04)+((AE2916-200)*1.02))))))</f>
        <v>11.051200000000001</v>
      </c>
      <c r="AG2916" s="11">
        <f>IF(Z2916=1,AF2916*1.08,IF(Z2916=4,AF2916*1.08,IF(Z2916=2,0,IF(AE2916&lt;=100,(AF2916*1.25),IF(AE2916&lt;=200,134.5+((AE2916-100)*1.04*1.16),255.14+((AE2916-200)*1.02*1.12))))))</f>
        <v>13.814000000000002</v>
      </c>
      <c r="AH2916" s="11">
        <f>IF(Z2916=1,0,IF(Z2916=4,0,(AG2916*1.08)))</f>
        <v>14.919120000000003</v>
      </c>
      <c r="AI2916" s="9">
        <f>TRUNC(AF2916,2)</f>
        <v>11.05</v>
      </c>
      <c r="AJ2916" s="9">
        <f>TRUNC(AG2916,2)</f>
        <v>13.81</v>
      </c>
      <c r="AK2916" s="9">
        <f>TRUNC(AH2916,2)</f>
        <v>14.91</v>
      </c>
      <c r="AL2916" s="13">
        <v>44170</v>
      </c>
      <c r="AM2916" s="13">
        <v>44187</v>
      </c>
      <c r="AN2916" s="13" t="s">
        <v>6564</v>
      </c>
    </row>
    <row r="2917" spans="1:40" ht="57" customHeight="1" x14ac:dyDescent="0.25">
      <c r="A2917" s="1">
        <v>8699828091233</v>
      </c>
      <c r="B2917" s="1" t="s">
        <v>3244</v>
      </c>
      <c r="C2917" s="1" t="s">
        <v>3245</v>
      </c>
      <c r="D2917" s="2" t="s">
        <v>150</v>
      </c>
      <c r="E2917" s="3" t="s">
        <v>5731</v>
      </c>
      <c r="F2917" s="3">
        <v>0</v>
      </c>
      <c r="G2917" s="2">
        <v>1</v>
      </c>
      <c r="H2917" s="3">
        <v>1</v>
      </c>
      <c r="I2917" s="3"/>
      <c r="J2917" s="3"/>
      <c r="K2917" s="3"/>
      <c r="L2917" s="4" t="s">
        <v>3249</v>
      </c>
      <c r="M2917" s="4" t="s">
        <v>845</v>
      </c>
      <c r="N2917" s="3" t="s">
        <v>5953</v>
      </c>
      <c r="O2917" s="3">
        <v>2.5</v>
      </c>
      <c r="P2917" s="3" t="s">
        <v>76</v>
      </c>
      <c r="Q2917" s="3">
        <v>30</v>
      </c>
      <c r="R2917" s="3" t="s">
        <v>48</v>
      </c>
      <c r="S2917" s="10" t="s">
        <v>18</v>
      </c>
      <c r="T2917" s="3" t="s">
        <v>153</v>
      </c>
      <c r="U2917" s="38">
        <v>25.31</v>
      </c>
      <c r="V2917" s="38">
        <v>104.06</v>
      </c>
      <c r="W2917" s="38">
        <v>25.31</v>
      </c>
      <c r="X2917" s="11" t="s">
        <v>153</v>
      </c>
      <c r="Y2917" s="12"/>
      <c r="Z2917" s="1">
        <v>0</v>
      </c>
      <c r="AA2917" s="9">
        <v>60.29</v>
      </c>
      <c r="AB2917" s="9"/>
      <c r="AC2917" s="50"/>
      <c r="AD2917" s="50"/>
      <c r="AE2917" s="39">
        <v>60.29</v>
      </c>
      <c r="AF2917" s="11">
        <f>IF(Z2917=2,AE2917*1.08,IF(AE2917&lt;=10,(AE2917*1.09),IF(AE2917&lt;=50,(10*1.09)+((AE2917-10)*1.08),IF(AE2917&lt;=100,(10*1.09)+((50-10)*1.08)+((AE2917-50)*1.07),IF(AE2917&lt;=200,(10*1.09)+((50-10)*1.08)+((100-50)*1.07)+((AE2917-100)*1.04),(10*1.09)+((50-10)*1.08)+((100-50)*1.07)+((200-100)*1.04)+((AE2917-200)*1.02))))))</f>
        <v>65.110299999999995</v>
      </c>
      <c r="AG2917" s="11">
        <f>IF(Z2917=1,AF2917*1.08,IF(Z2917=4,AF2917*1.08,IF(Z2917=2,0,IF(AE2917&lt;=100,(AF2917*1.25),IF(AE2917&lt;=200,134.5+((AE2917-100)*1.04*1.16),255.14+((AE2917-200)*1.02*1.12))))))</f>
        <v>81.387874999999994</v>
      </c>
      <c r="AH2917" s="11">
        <f>IF(Z2917=1,0,IF(Z2917=4,0,(AG2917*1.08)))</f>
        <v>87.898904999999999</v>
      </c>
      <c r="AI2917" s="9">
        <f>TRUNC(AF2917,2)</f>
        <v>65.11</v>
      </c>
      <c r="AJ2917" s="9">
        <f>TRUNC(AG2917,2)</f>
        <v>81.38</v>
      </c>
      <c r="AK2917" s="9">
        <f>TRUNC(AH2917,2)</f>
        <v>87.89</v>
      </c>
      <c r="AL2917" s="13">
        <v>44170</v>
      </c>
      <c r="AM2917" s="13">
        <v>44187</v>
      </c>
      <c r="AN2917" s="13" t="s">
        <v>6564</v>
      </c>
    </row>
    <row r="2918" spans="1:40" ht="57" customHeight="1" x14ac:dyDescent="0.25">
      <c r="A2918" s="1">
        <v>8699578652418</v>
      </c>
      <c r="B2918" s="1" t="s">
        <v>734</v>
      </c>
      <c r="C2918" s="1" t="s">
        <v>735</v>
      </c>
      <c r="D2918" s="2" t="s">
        <v>150</v>
      </c>
      <c r="E2918" s="3" t="s">
        <v>5731</v>
      </c>
      <c r="F2918" s="3">
        <v>0</v>
      </c>
      <c r="G2918" s="2">
        <v>1</v>
      </c>
      <c r="H2918" s="3">
        <v>1</v>
      </c>
      <c r="I2918" s="3"/>
      <c r="J2918" s="3"/>
      <c r="K2918" s="3"/>
      <c r="L2918" s="4" t="s">
        <v>3064</v>
      </c>
      <c r="M2918" s="4" t="s">
        <v>513</v>
      </c>
      <c r="N2918" s="3" t="s">
        <v>5954</v>
      </c>
      <c r="O2918" s="3">
        <v>0.5</v>
      </c>
      <c r="P2918" s="3" t="s">
        <v>76</v>
      </c>
      <c r="Q2918" s="3">
        <v>200</v>
      </c>
      <c r="R2918" s="3" t="s">
        <v>48</v>
      </c>
      <c r="S2918" s="10" t="s">
        <v>18</v>
      </c>
      <c r="T2918" s="3" t="s">
        <v>111</v>
      </c>
      <c r="U2918" s="38">
        <v>3.77</v>
      </c>
      <c r="V2918" s="38">
        <v>3.78</v>
      </c>
      <c r="W2918" s="38">
        <v>2.2599999999999998</v>
      </c>
      <c r="X2918" s="3" t="s">
        <v>225</v>
      </c>
      <c r="Y2918" s="12"/>
      <c r="Z2918" s="1">
        <v>0</v>
      </c>
      <c r="AA2918" s="9">
        <v>8.6199999999999992</v>
      </c>
      <c r="AB2918" s="9"/>
      <c r="AC2918" s="50"/>
      <c r="AD2918" s="50"/>
      <c r="AE2918" s="39">
        <v>8.6199999999999992</v>
      </c>
      <c r="AF2918" s="11">
        <f>IF(Z2918=2,AE2918*1.08,IF(AE2918&lt;=10,(AE2918*1.09),IF(AE2918&lt;=50,(10*1.09)+((AE2918-10)*1.08),IF(AE2918&lt;=100,(10*1.09)+((50-10)*1.08)+((AE2918-50)*1.07),IF(AE2918&lt;=200,(10*1.09)+((50-10)*1.08)+((100-50)*1.07)+((AE2918-100)*1.04),(10*1.09)+((50-10)*1.08)+((100-50)*1.07)+((200-100)*1.04)+((AE2918-200)*1.02))))))</f>
        <v>9.3957999999999995</v>
      </c>
      <c r="AG2918" s="11">
        <f>IF(Z2918=1,AF2918*1.08,IF(Z2918=4,AF2918*1.08,IF(Z2918=2,0,IF(AE2918&lt;=100,(AF2918*1.25),IF(AE2918&lt;=200,134.5+((AE2918-100)*1.04*1.16),255.14+((AE2918-200)*1.02*1.12))))))</f>
        <v>11.74475</v>
      </c>
      <c r="AH2918" s="11">
        <f>IF(Z2918=1,0,IF(Z2918=4,0,(AG2918*1.08)))</f>
        <v>12.684330000000001</v>
      </c>
      <c r="AI2918" s="9">
        <f>TRUNC(AF2918,2)</f>
        <v>9.39</v>
      </c>
      <c r="AJ2918" s="9">
        <f>TRUNC(AG2918,2)</f>
        <v>11.74</v>
      </c>
      <c r="AK2918" s="9">
        <f>TRUNC(AH2918,2)</f>
        <v>12.68</v>
      </c>
      <c r="AL2918" s="13">
        <v>44170</v>
      </c>
      <c r="AM2918" s="13">
        <v>44187</v>
      </c>
      <c r="AN2918" s="13" t="s">
        <v>6564</v>
      </c>
    </row>
    <row r="2919" spans="1:40" ht="57" customHeight="1" x14ac:dyDescent="0.25">
      <c r="A2919" s="1">
        <v>8699828090748</v>
      </c>
      <c r="B2919" s="1" t="s">
        <v>1353</v>
      </c>
      <c r="C2919" s="1" t="s">
        <v>1354</v>
      </c>
      <c r="D2919" s="2" t="s">
        <v>150</v>
      </c>
      <c r="E2919" s="3" t="s">
        <v>5731</v>
      </c>
      <c r="F2919" s="3">
        <v>0</v>
      </c>
      <c r="G2919" s="2">
        <v>5</v>
      </c>
      <c r="H2919" s="3">
        <v>1</v>
      </c>
      <c r="I2919" s="3"/>
      <c r="J2919" s="3"/>
      <c r="K2919" s="3"/>
      <c r="L2919" s="4" t="s">
        <v>5051</v>
      </c>
      <c r="M2919" s="4" t="s">
        <v>514</v>
      </c>
      <c r="N2919" s="3" t="s">
        <v>5953</v>
      </c>
      <c r="O2919" s="3">
        <v>600</v>
      </c>
      <c r="P2919" s="3" t="s">
        <v>76</v>
      </c>
      <c r="Q2919" s="3">
        <v>2</v>
      </c>
      <c r="R2919" s="3" t="s">
        <v>48</v>
      </c>
      <c r="S2919" s="10" t="s">
        <v>18</v>
      </c>
      <c r="T2919" s="3" t="s">
        <v>153</v>
      </c>
      <c r="U2919" s="38">
        <v>36.21</v>
      </c>
      <c r="V2919" s="38">
        <v>68.48</v>
      </c>
      <c r="W2919" s="38">
        <v>41.08</v>
      </c>
      <c r="X2919" s="11" t="s">
        <v>153</v>
      </c>
      <c r="Y2919" s="12"/>
      <c r="Z2919" s="1">
        <v>0</v>
      </c>
      <c r="AA2919" s="9">
        <v>145.66</v>
      </c>
      <c r="AB2919" s="9"/>
      <c r="AC2919" s="50"/>
      <c r="AD2919" s="50"/>
      <c r="AE2919" s="39">
        <v>145.66</v>
      </c>
      <c r="AF2919" s="11">
        <f>IF(Z2919=2,AE2919*1.08,IF(AE2919&lt;=10,(AE2919*1.09),IF(AE2919&lt;=50,(10*1.09)+((AE2919-10)*1.08),IF(AE2919&lt;=100,(10*1.09)+((50-10)*1.08)+((AE2919-50)*1.07),IF(AE2919&lt;=200,(10*1.09)+((50-10)*1.08)+((100-50)*1.07)+((AE2919-100)*1.04),(10*1.09)+((50-10)*1.08)+((100-50)*1.07)+((200-100)*1.04)+((AE2919-200)*1.02))))))</f>
        <v>155.0864</v>
      </c>
      <c r="AG2919" s="11">
        <f>IF(Z2919=1,AF2919*1.08,IF(Z2919=4,AF2919*1.08,IF(Z2919=2,0,IF(AE2919&lt;=100,(AF2919*1.25),IF(AE2919&lt;=200,134.5+((AE2919-100)*1.04*1.16),255.14+((AE2919-200)*1.02*1.12))))))</f>
        <v>189.58422400000001</v>
      </c>
      <c r="AH2919" s="11">
        <f>IF(Z2919=1,0,IF(Z2919=4,0,(AG2919*1.08)))</f>
        <v>204.75096192000001</v>
      </c>
      <c r="AI2919" s="9">
        <f>TRUNC(AF2919,2)</f>
        <v>155.08000000000001</v>
      </c>
      <c r="AJ2919" s="9">
        <f>TRUNC(AG2919,2)</f>
        <v>189.58</v>
      </c>
      <c r="AK2919" s="9">
        <f>TRUNC(AH2919,2)</f>
        <v>204.75</v>
      </c>
      <c r="AL2919" s="13">
        <v>44170</v>
      </c>
      <c r="AM2919" s="13">
        <v>44187</v>
      </c>
      <c r="AN2919" s="13" t="s">
        <v>6564</v>
      </c>
    </row>
    <row r="2920" spans="1:40" ht="57" customHeight="1" x14ac:dyDescent="0.25">
      <c r="A2920" s="1">
        <v>8680199094381</v>
      </c>
      <c r="B2920" s="1" t="s">
        <v>1353</v>
      </c>
      <c r="C2920" s="1" t="s">
        <v>1354</v>
      </c>
      <c r="D2920" s="2" t="s">
        <v>150</v>
      </c>
      <c r="E2920" s="3" t="s">
        <v>5731</v>
      </c>
      <c r="F2920" s="3">
        <v>0</v>
      </c>
      <c r="G2920" s="2">
        <v>1</v>
      </c>
      <c r="H2920" s="3">
        <v>1</v>
      </c>
      <c r="I2920" s="3"/>
      <c r="J2920" s="3"/>
      <c r="K2920" s="3"/>
      <c r="L2920" s="4" t="s">
        <v>4388</v>
      </c>
      <c r="M2920" s="4" t="s">
        <v>514</v>
      </c>
      <c r="N2920" s="3" t="s">
        <v>5928</v>
      </c>
      <c r="O2920" s="3">
        <v>600</v>
      </c>
      <c r="P2920" s="3" t="s">
        <v>76</v>
      </c>
      <c r="Q2920" s="3">
        <v>10</v>
      </c>
      <c r="R2920" s="3" t="s">
        <v>48</v>
      </c>
      <c r="S2920" s="10" t="s">
        <v>18</v>
      </c>
      <c r="T2920" s="3" t="s">
        <v>153</v>
      </c>
      <c r="U2920" s="38">
        <v>181.09</v>
      </c>
      <c r="V2920" s="38">
        <v>342.43</v>
      </c>
      <c r="W2920" s="38">
        <v>181.09</v>
      </c>
      <c r="X2920" s="11" t="s">
        <v>153</v>
      </c>
      <c r="Y2920" s="12"/>
      <c r="Z2920" s="1">
        <v>0</v>
      </c>
      <c r="AA2920" s="9">
        <v>598.59</v>
      </c>
      <c r="AB2920" s="9"/>
      <c r="AC2920" s="50"/>
      <c r="AD2920" s="50"/>
      <c r="AE2920" s="39">
        <v>598.59</v>
      </c>
      <c r="AF2920" s="11">
        <f>IF(Z2920=2,AE2920*1.08,IF(AE2920&lt;=10,(AE2920*1.09),IF(AE2920&lt;=50,(10*1.09)+((AE2920-10)*1.08),IF(AE2920&lt;=100,(10*1.09)+((50-10)*1.08)+((AE2920-50)*1.07),IF(AE2920&lt;=200,(10*1.09)+((50-10)*1.08)+((100-50)*1.07)+((AE2920-100)*1.04),(10*1.09)+((50-10)*1.08)+((100-50)*1.07)+((200-100)*1.04)+((AE2920-200)*1.02))))))</f>
        <v>618.16180000000008</v>
      </c>
      <c r="AG2920" s="11">
        <f>IF(Z2920=1,AF2920*1.08,IF(Z2920=4,AF2920*1.08,IF(Z2920=2,0,IF(AE2920&lt;=100,(AF2920*1.25),IF(AE2920&lt;=200,134.5+((AE2920-100)*1.04*1.16),255.14+((AE2920-200)*1.02*1.12))))))</f>
        <v>710.48921600000017</v>
      </c>
      <c r="AH2920" s="11">
        <f>IF(Z2920=1,0,IF(Z2920=4,0,(AG2920*1.08)))</f>
        <v>767.32835328000021</v>
      </c>
      <c r="AI2920" s="9">
        <f>TRUNC(AF2920,2)</f>
        <v>618.16</v>
      </c>
      <c r="AJ2920" s="9">
        <f>TRUNC(AG2920,2)</f>
        <v>710.48</v>
      </c>
      <c r="AK2920" s="9">
        <f>TRUNC(AH2920,2)</f>
        <v>767.32</v>
      </c>
      <c r="AL2920" s="13">
        <v>44170</v>
      </c>
      <c r="AM2920" s="13">
        <v>44187</v>
      </c>
      <c r="AN2920" s="13" t="s">
        <v>6564</v>
      </c>
    </row>
    <row r="2921" spans="1:40" ht="57" customHeight="1" x14ac:dyDescent="0.25">
      <c r="A2921" s="1">
        <v>8699578010034</v>
      </c>
      <c r="B2921" s="1" t="s">
        <v>220</v>
      </c>
      <c r="C2921" s="1" t="s">
        <v>222</v>
      </c>
      <c r="D2921" s="2" t="s">
        <v>150</v>
      </c>
      <c r="E2921" s="3" t="s">
        <v>5731</v>
      </c>
      <c r="F2921" s="3">
        <v>0</v>
      </c>
      <c r="G2921" s="2">
        <v>1</v>
      </c>
      <c r="H2921" s="3">
        <v>1</v>
      </c>
      <c r="I2921" s="3"/>
      <c r="J2921" s="3"/>
      <c r="K2921" s="3"/>
      <c r="L2921" s="4" t="s">
        <v>6192</v>
      </c>
      <c r="M2921" s="4" t="s">
        <v>224</v>
      </c>
      <c r="N2921" s="3" t="s">
        <v>5954</v>
      </c>
      <c r="O2921" s="3">
        <v>10</v>
      </c>
      <c r="P2921" s="3" t="s">
        <v>76</v>
      </c>
      <c r="Q2921" s="3">
        <v>20</v>
      </c>
      <c r="R2921" s="3" t="s">
        <v>48</v>
      </c>
      <c r="S2921" s="10" t="s">
        <v>18</v>
      </c>
      <c r="T2921" s="3" t="s">
        <v>129</v>
      </c>
      <c r="U2921" s="38">
        <v>2.69</v>
      </c>
      <c r="V2921" s="38">
        <v>4.8899999999999997</v>
      </c>
      <c r="W2921" s="38">
        <v>2.69</v>
      </c>
      <c r="X2921" s="11" t="s">
        <v>129</v>
      </c>
      <c r="Y2921" s="12"/>
      <c r="Z2921" s="1">
        <v>0</v>
      </c>
      <c r="AA2921" s="9">
        <v>10.11</v>
      </c>
      <c r="AB2921" s="9"/>
      <c r="AC2921" s="50"/>
      <c r="AD2921" s="50"/>
      <c r="AE2921" s="39">
        <v>10.11</v>
      </c>
      <c r="AF2921" s="11">
        <f>IF(Z2921=2,AE2921*1.08,IF(AE2921&lt;=10,(AE2921*1.09),IF(AE2921&lt;=50,(10*1.09)+((AE2921-10)*1.08),IF(AE2921&lt;=100,(10*1.09)+((50-10)*1.08)+((AE2921-50)*1.07),IF(AE2921&lt;=200,(10*1.09)+((50-10)*1.08)+((100-50)*1.07)+((AE2921-100)*1.04),(10*1.09)+((50-10)*1.08)+((100-50)*1.07)+((200-100)*1.04)+((AE2921-200)*1.02))))))</f>
        <v>11.018800000000001</v>
      </c>
      <c r="AG2921" s="11">
        <f>IF(Z2921=1,AF2921*1.08,IF(Z2921=4,AF2921*1.08,IF(Z2921=2,0,IF(AE2921&lt;=100,(AF2921*1.25),IF(AE2921&lt;=200,134.5+((AE2921-100)*1.04*1.16),255.14+((AE2921-200)*1.02*1.12))))))</f>
        <v>13.7735</v>
      </c>
      <c r="AH2921" s="11">
        <f>IF(Z2921=1,0,IF(Z2921=4,0,(AG2921*1.08)))</f>
        <v>14.875380000000002</v>
      </c>
      <c r="AI2921" s="9">
        <f>TRUNC(AF2921,2)</f>
        <v>11.01</v>
      </c>
      <c r="AJ2921" s="9">
        <f>TRUNC(AG2921,2)</f>
        <v>13.77</v>
      </c>
      <c r="AK2921" s="9">
        <f>TRUNC(AH2921,2)</f>
        <v>14.87</v>
      </c>
      <c r="AL2921" s="13">
        <v>44170</v>
      </c>
      <c r="AM2921" s="13">
        <v>44187</v>
      </c>
      <c r="AN2921" s="13" t="s">
        <v>6564</v>
      </c>
    </row>
    <row r="2922" spans="1:40" ht="57" customHeight="1" x14ac:dyDescent="0.25">
      <c r="A2922" s="1">
        <v>8699536010359</v>
      </c>
      <c r="B2922" s="1" t="s">
        <v>2439</v>
      </c>
      <c r="C2922" s="1" t="s">
        <v>2440</v>
      </c>
      <c r="D2922" s="2" t="s">
        <v>150</v>
      </c>
      <c r="E2922" s="3" t="s">
        <v>5731</v>
      </c>
      <c r="F2922" s="3">
        <v>3</v>
      </c>
      <c r="G2922" s="2">
        <v>1</v>
      </c>
      <c r="H2922" s="3">
        <v>1</v>
      </c>
      <c r="I2922" s="3"/>
      <c r="J2922" s="3"/>
      <c r="K2922" s="3"/>
      <c r="L2922" s="4" t="s">
        <v>1417</v>
      </c>
      <c r="M2922" s="4" t="s">
        <v>336</v>
      </c>
      <c r="N2922" s="3" t="s">
        <v>5946</v>
      </c>
      <c r="O2922" s="3">
        <v>7.5</v>
      </c>
      <c r="P2922" s="3" t="s">
        <v>76</v>
      </c>
      <c r="Q2922" s="3">
        <v>10</v>
      </c>
      <c r="R2922" s="3" t="s">
        <v>48</v>
      </c>
      <c r="S2922" s="10" t="s">
        <v>18</v>
      </c>
      <c r="T2922" s="3" t="s">
        <v>129</v>
      </c>
      <c r="U2922" s="38">
        <v>1.59</v>
      </c>
      <c r="V2922" s="38">
        <v>1.77</v>
      </c>
      <c r="W2922" s="38">
        <v>0</v>
      </c>
      <c r="X2922" s="3" t="s">
        <v>20</v>
      </c>
      <c r="Y2922" s="12"/>
      <c r="Z2922" s="1">
        <v>0</v>
      </c>
      <c r="AA2922" s="9">
        <v>6.71</v>
      </c>
      <c r="AB2922" s="9"/>
      <c r="AC2922" s="50"/>
      <c r="AD2922" s="50"/>
      <c r="AE2922" s="39">
        <v>6.71</v>
      </c>
      <c r="AF2922" s="11">
        <f>IF(Z2922=2,AE2922*1.08,IF(AE2922&lt;=10,(AE2922*1.09),IF(AE2922&lt;=50,(10*1.09)+((AE2922-10)*1.08),IF(AE2922&lt;=100,(10*1.09)+((50-10)*1.08)+((AE2922-50)*1.07),IF(AE2922&lt;=200,(10*1.09)+((50-10)*1.08)+((100-50)*1.07)+((AE2922-100)*1.04),(10*1.09)+((50-10)*1.08)+((100-50)*1.07)+((200-100)*1.04)+((AE2922-200)*1.02))))))</f>
        <v>7.3139000000000003</v>
      </c>
      <c r="AG2922" s="11">
        <f>IF(Z2922=1,AF2922*1.08,IF(Z2922=4,AF2922*1.08,IF(Z2922=2,0,IF(AE2922&lt;=100,(AF2922*1.25),IF(AE2922&lt;=200,134.5+((AE2922-100)*1.04*1.16),255.14+((AE2922-200)*1.02*1.12))))))</f>
        <v>9.1423750000000013</v>
      </c>
      <c r="AH2922" s="11">
        <f>IF(Z2922=1,0,IF(Z2922=4,0,(AG2922*1.08)))</f>
        <v>9.8737650000000023</v>
      </c>
      <c r="AI2922" s="9">
        <f>TRUNC(AF2922,2)</f>
        <v>7.31</v>
      </c>
      <c r="AJ2922" s="9">
        <f>TRUNC(AG2922,2)</f>
        <v>9.14</v>
      </c>
      <c r="AK2922" s="9">
        <f>TRUNC(AH2922,2)</f>
        <v>9.8699999999999992</v>
      </c>
      <c r="AL2922" s="13">
        <v>44170</v>
      </c>
      <c r="AM2922" s="13">
        <v>44187</v>
      </c>
      <c r="AN2922" s="13" t="s">
        <v>6564</v>
      </c>
    </row>
    <row r="2923" spans="1:40" ht="57" customHeight="1" x14ac:dyDescent="0.25">
      <c r="A2923" s="1">
        <v>8699578012649</v>
      </c>
      <c r="B2923" s="1" t="s">
        <v>2439</v>
      </c>
      <c r="C2923" s="1" t="s">
        <v>2440</v>
      </c>
      <c r="D2923" s="2" t="s">
        <v>150</v>
      </c>
      <c r="E2923" s="3" t="s">
        <v>5731</v>
      </c>
      <c r="F2923" s="3">
        <v>0</v>
      </c>
      <c r="G2923" s="2">
        <v>1</v>
      </c>
      <c r="H2923" s="3">
        <v>1</v>
      </c>
      <c r="I2923" s="3"/>
      <c r="J2923" s="3"/>
      <c r="K2923" s="3"/>
      <c r="L2923" s="4" t="s">
        <v>519</v>
      </c>
      <c r="M2923" s="4" t="s">
        <v>336</v>
      </c>
      <c r="N2923" s="3" t="s">
        <v>5954</v>
      </c>
      <c r="O2923" s="3">
        <v>15</v>
      </c>
      <c r="P2923" s="3" t="s">
        <v>76</v>
      </c>
      <c r="Q2923" s="3">
        <v>30</v>
      </c>
      <c r="R2923" s="3" t="s">
        <v>48</v>
      </c>
      <c r="S2923" s="10" t="s">
        <v>18</v>
      </c>
      <c r="T2923" s="3" t="s">
        <v>153</v>
      </c>
      <c r="U2923" s="38">
        <v>3.2</v>
      </c>
      <c r="V2923" s="38">
        <v>6.29</v>
      </c>
      <c r="W2923" s="38">
        <v>3.2</v>
      </c>
      <c r="X2923" s="11" t="s">
        <v>153</v>
      </c>
      <c r="Y2923" s="12"/>
      <c r="Z2923" s="1">
        <v>0</v>
      </c>
      <c r="AA2923" s="9">
        <v>12.2</v>
      </c>
      <c r="AB2923" s="9"/>
      <c r="AC2923" s="50"/>
      <c r="AD2923" s="50"/>
      <c r="AE2923" s="39">
        <v>12.2</v>
      </c>
      <c r="AF2923" s="11">
        <f>IF(Z2923=2,AE2923*1.08,IF(AE2923&lt;=10,(AE2923*1.09),IF(AE2923&lt;=50,(10*1.09)+((AE2923-10)*1.08),IF(AE2923&lt;=100,(10*1.09)+((50-10)*1.08)+((AE2923-50)*1.07),IF(AE2923&lt;=200,(10*1.09)+((50-10)*1.08)+((100-50)*1.07)+((AE2923-100)*1.04),(10*1.09)+((50-10)*1.08)+((100-50)*1.07)+((200-100)*1.04)+((AE2923-200)*1.02))))))</f>
        <v>13.276</v>
      </c>
      <c r="AG2923" s="11">
        <f>IF(Z2923=1,AF2923*1.08,IF(Z2923=4,AF2923*1.08,IF(Z2923=2,0,IF(AE2923&lt;=100,(AF2923*1.25),IF(AE2923&lt;=200,134.5+((AE2923-100)*1.04*1.16),255.14+((AE2923-200)*1.02*1.12))))))</f>
        <v>16.594999999999999</v>
      </c>
      <c r="AH2923" s="11">
        <f>IF(Z2923=1,0,IF(Z2923=4,0,(AG2923*1.08)))</f>
        <v>17.922599999999999</v>
      </c>
      <c r="AI2923" s="9">
        <f>TRUNC(AF2923,2)</f>
        <v>13.27</v>
      </c>
      <c r="AJ2923" s="9">
        <f>TRUNC(AG2923,2)</f>
        <v>16.59</v>
      </c>
      <c r="AK2923" s="9">
        <f>TRUNC(AH2923,2)</f>
        <v>17.920000000000002</v>
      </c>
      <c r="AL2923" s="13">
        <v>44170</v>
      </c>
      <c r="AM2923" s="13">
        <v>44187</v>
      </c>
      <c r="AN2923" s="13" t="s">
        <v>6564</v>
      </c>
    </row>
    <row r="2924" spans="1:40" ht="57" customHeight="1" x14ac:dyDescent="0.25">
      <c r="A2924" s="1">
        <v>8699525013552</v>
      </c>
      <c r="B2924" s="1" t="s">
        <v>2439</v>
      </c>
      <c r="C2924" s="1" t="s">
        <v>2440</v>
      </c>
      <c r="D2924" s="2" t="s">
        <v>150</v>
      </c>
      <c r="E2924" s="3" t="s">
        <v>5731</v>
      </c>
      <c r="F2924" s="3">
        <v>3</v>
      </c>
      <c r="G2924" s="2">
        <v>1</v>
      </c>
      <c r="H2924" s="3">
        <v>2</v>
      </c>
      <c r="I2924" s="3"/>
      <c r="J2924" s="3"/>
      <c r="K2924" s="3"/>
      <c r="L2924" s="4" t="s">
        <v>672</v>
      </c>
      <c r="M2924" s="4" t="s">
        <v>336</v>
      </c>
      <c r="N2924" s="3" t="s">
        <v>5922</v>
      </c>
      <c r="O2924" s="3">
        <v>7.5</v>
      </c>
      <c r="P2924" s="3" t="s">
        <v>76</v>
      </c>
      <c r="Q2924" s="3">
        <v>10</v>
      </c>
      <c r="R2924" s="3" t="s">
        <v>48</v>
      </c>
      <c r="S2924" s="10" t="s">
        <v>18</v>
      </c>
      <c r="T2924" s="3" t="s">
        <v>129</v>
      </c>
      <c r="U2924" s="38">
        <v>1.59</v>
      </c>
      <c r="V2924" s="38">
        <v>1.79</v>
      </c>
      <c r="W2924" s="38">
        <v>0</v>
      </c>
      <c r="X2924" s="3" t="s">
        <v>20</v>
      </c>
      <c r="Y2924" s="12"/>
      <c r="Z2924" s="1">
        <v>0</v>
      </c>
      <c r="AA2924" s="9">
        <v>6.79</v>
      </c>
      <c r="AB2924" s="9"/>
      <c r="AC2924" s="50"/>
      <c r="AD2924" s="50"/>
      <c r="AE2924" s="39">
        <v>6.79</v>
      </c>
      <c r="AF2924" s="11">
        <f>IF(Z2924=2,AE2924*1.08,IF(AE2924&lt;=10,(AE2924*1.09),IF(AE2924&lt;=50,(10*1.09)+((AE2924-10)*1.08),IF(AE2924&lt;=100,(10*1.09)+((50-10)*1.08)+((AE2924-50)*1.07),IF(AE2924&lt;=200,(10*1.09)+((50-10)*1.08)+((100-50)*1.07)+((AE2924-100)*1.04),(10*1.09)+((50-10)*1.08)+((100-50)*1.07)+((200-100)*1.04)+((AE2924-200)*1.02))))))</f>
        <v>7.4011000000000005</v>
      </c>
      <c r="AG2924" s="11">
        <f>IF(Z2924=1,AF2924*1.08,IF(Z2924=4,AF2924*1.08,IF(Z2924=2,0,IF(AE2924&lt;=100,(AF2924*1.25),IF(AE2924&lt;=200,134.5+((AE2924-100)*1.04*1.16),255.14+((AE2924-200)*1.02*1.12))))))</f>
        <v>9.2513750000000012</v>
      </c>
      <c r="AH2924" s="11">
        <f>IF(Z2924=1,0,IF(Z2924=4,0,(AG2924*1.08)))</f>
        <v>9.9914850000000026</v>
      </c>
      <c r="AI2924" s="9">
        <f>TRUNC(AF2924,2)</f>
        <v>7.4</v>
      </c>
      <c r="AJ2924" s="9">
        <f>TRUNC(AG2924,2)</f>
        <v>9.25</v>
      </c>
      <c r="AK2924" s="9">
        <f>TRUNC(AH2924,2)</f>
        <v>9.99</v>
      </c>
      <c r="AL2924" s="13">
        <v>44170</v>
      </c>
      <c r="AM2924" s="13">
        <v>44187</v>
      </c>
      <c r="AN2924" s="13" t="s">
        <v>6564</v>
      </c>
    </row>
    <row r="2925" spans="1:40" ht="57" customHeight="1" x14ac:dyDescent="0.25">
      <c r="A2925" s="1">
        <v>8699540015081</v>
      </c>
      <c r="B2925" s="1" t="s">
        <v>2439</v>
      </c>
      <c r="C2925" s="1" t="s">
        <v>2440</v>
      </c>
      <c r="D2925" s="2" t="s">
        <v>150</v>
      </c>
      <c r="E2925" s="3" t="s">
        <v>5731</v>
      </c>
      <c r="F2925" s="3">
        <v>3</v>
      </c>
      <c r="G2925" s="2">
        <v>1</v>
      </c>
      <c r="H2925" s="3">
        <v>2</v>
      </c>
      <c r="I2925" s="3"/>
      <c r="J2925" s="3"/>
      <c r="K2925" s="3"/>
      <c r="L2925" s="4" t="s">
        <v>4550</v>
      </c>
      <c r="M2925" s="4" t="s">
        <v>336</v>
      </c>
      <c r="N2925" s="3" t="s">
        <v>5927</v>
      </c>
      <c r="O2925" s="3">
        <v>7.5</v>
      </c>
      <c r="P2925" s="3" t="s">
        <v>76</v>
      </c>
      <c r="Q2925" s="3">
        <v>10</v>
      </c>
      <c r="R2925" s="3" t="s">
        <v>48</v>
      </c>
      <c r="S2925" s="10" t="s">
        <v>18</v>
      </c>
      <c r="T2925" s="3" t="s">
        <v>129</v>
      </c>
      <c r="U2925" s="38">
        <v>1.59</v>
      </c>
      <c r="V2925" s="38">
        <v>1.79</v>
      </c>
      <c r="W2925" s="38">
        <v>0</v>
      </c>
      <c r="X2925" s="3" t="s">
        <v>20</v>
      </c>
      <c r="Y2925" s="12"/>
      <c r="Z2925" s="1">
        <v>0</v>
      </c>
      <c r="AA2925" s="9">
        <v>6.78</v>
      </c>
      <c r="AB2925" s="9"/>
      <c r="AC2925" s="50"/>
      <c r="AD2925" s="50"/>
      <c r="AE2925" s="39">
        <v>6.78</v>
      </c>
      <c r="AF2925" s="11">
        <f>IF(Z2925=2,AE2925*1.08,IF(AE2925&lt;=10,(AE2925*1.09),IF(AE2925&lt;=50,(10*1.09)+((AE2925-10)*1.08),IF(AE2925&lt;=100,(10*1.09)+((50-10)*1.08)+((AE2925-50)*1.07),IF(AE2925&lt;=200,(10*1.09)+((50-10)*1.08)+((100-50)*1.07)+((AE2925-100)*1.04),(10*1.09)+((50-10)*1.08)+((100-50)*1.07)+((200-100)*1.04)+((AE2925-200)*1.02))))))</f>
        <v>7.390200000000001</v>
      </c>
      <c r="AG2925" s="11">
        <f>IF(Z2925=1,AF2925*1.08,IF(Z2925=4,AF2925*1.08,IF(Z2925=2,0,IF(AE2925&lt;=100,(AF2925*1.25),IF(AE2925&lt;=200,134.5+((AE2925-100)*1.04*1.16),255.14+((AE2925-200)*1.02*1.12))))))</f>
        <v>9.2377500000000019</v>
      </c>
      <c r="AH2925" s="11">
        <f>IF(Z2925=1,0,IF(Z2925=4,0,(AG2925*1.08)))</f>
        <v>9.9767700000000019</v>
      </c>
      <c r="AI2925" s="9">
        <f>TRUNC(AF2925,2)</f>
        <v>7.39</v>
      </c>
      <c r="AJ2925" s="9">
        <f>TRUNC(AG2925,2)</f>
        <v>9.23</v>
      </c>
      <c r="AK2925" s="9">
        <f>TRUNC(AH2925,2)</f>
        <v>9.9700000000000006</v>
      </c>
      <c r="AL2925" s="13">
        <v>44170</v>
      </c>
      <c r="AM2925" s="13">
        <v>44187</v>
      </c>
      <c r="AN2925" s="13" t="s">
        <v>6564</v>
      </c>
    </row>
    <row r="2926" spans="1:40" ht="57" customHeight="1" x14ac:dyDescent="0.25">
      <c r="A2926" s="1">
        <v>8699580010107</v>
      </c>
      <c r="B2926" s="1" t="s">
        <v>2439</v>
      </c>
      <c r="C2926" s="1" t="s">
        <v>2440</v>
      </c>
      <c r="D2926" s="2" t="s">
        <v>150</v>
      </c>
      <c r="E2926" s="3" t="s">
        <v>5731</v>
      </c>
      <c r="F2926" s="3">
        <v>3</v>
      </c>
      <c r="G2926" s="2">
        <v>1</v>
      </c>
      <c r="H2926" s="3">
        <v>2</v>
      </c>
      <c r="I2926" s="3"/>
      <c r="J2926" s="3"/>
      <c r="K2926" s="3"/>
      <c r="L2926" s="4" t="s">
        <v>4551</v>
      </c>
      <c r="M2926" s="7" t="s">
        <v>336</v>
      </c>
      <c r="N2926" s="2" t="s">
        <v>5901</v>
      </c>
      <c r="O2926" s="3">
        <v>7.5</v>
      </c>
      <c r="P2926" s="3" t="s">
        <v>76</v>
      </c>
      <c r="Q2926" s="3">
        <v>10</v>
      </c>
      <c r="R2926" s="3" t="s">
        <v>48</v>
      </c>
      <c r="S2926" s="10" t="s">
        <v>18</v>
      </c>
      <c r="T2926" s="3" t="s">
        <v>129</v>
      </c>
      <c r="U2926" s="38">
        <v>1.59</v>
      </c>
      <c r="V2926" s="38">
        <v>1.78</v>
      </c>
      <c r="W2926" s="38">
        <v>0</v>
      </c>
      <c r="X2926" s="3" t="s">
        <v>20</v>
      </c>
      <c r="Y2926" s="12"/>
      <c r="Z2926" s="1">
        <v>0</v>
      </c>
      <c r="AA2926" s="9">
        <v>6.78</v>
      </c>
      <c r="AB2926" s="9"/>
      <c r="AC2926" s="50"/>
      <c r="AD2926" s="50"/>
      <c r="AE2926" s="39">
        <v>6.78</v>
      </c>
      <c r="AF2926" s="11">
        <f>IF(Z2926=2,AE2926*1.08,IF(AE2926&lt;=10,(AE2926*1.09),IF(AE2926&lt;=50,(10*1.09)+((AE2926-10)*1.08),IF(AE2926&lt;=100,(10*1.09)+((50-10)*1.08)+((AE2926-50)*1.07),IF(AE2926&lt;=200,(10*1.09)+((50-10)*1.08)+((100-50)*1.07)+((AE2926-100)*1.04),(10*1.09)+((50-10)*1.08)+((100-50)*1.07)+((200-100)*1.04)+((AE2926-200)*1.02))))))</f>
        <v>7.390200000000001</v>
      </c>
      <c r="AG2926" s="11">
        <f>IF(Z2926=1,AF2926*1.08,IF(Z2926=4,AF2926*1.08,IF(Z2926=2,0,IF(AE2926&lt;=100,(AF2926*1.25),IF(AE2926&lt;=200,134.5+((AE2926-100)*1.04*1.16),255.14+((AE2926-200)*1.02*1.12))))))</f>
        <v>9.2377500000000019</v>
      </c>
      <c r="AH2926" s="11">
        <f>IF(Z2926=1,0,IF(Z2926=4,0,(AG2926*1.08)))</f>
        <v>9.9767700000000019</v>
      </c>
      <c r="AI2926" s="9">
        <f>TRUNC(AF2926,2)</f>
        <v>7.39</v>
      </c>
      <c r="AJ2926" s="9">
        <f>TRUNC(AG2926,2)</f>
        <v>9.23</v>
      </c>
      <c r="AK2926" s="9">
        <f>TRUNC(AH2926,2)</f>
        <v>9.9700000000000006</v>
      </c>
      <c r="AL2926" s="13">
        <v>44170</v>
      </c>
      <c r="AM2926" s="13">
        <v>44187</v>
      </c>
      <c r="AN2926" s="13" t="s">
        <v>6564</v>
      </c>
    </row>
    <row r="2927" spans="1:40" ht="57" customHeight="1" x14ac:dyDescent="0.25">
      <c r="A2927" s="1">
        <v>8698792010059</v>
      </c>
      <c r="B2927" s="1" t="s">
        <v>2439</v>
      </c>
      <c r="C2927" s="1" t="s">
        <v>2440</v>
      </c>
      <c r="D2927" s="2" t="s">
        <v>150</v>
      </c>
      <c r="E2927" s="3" t="s">
        <v>5731</v>
      </c>
      <c r="F2927" s="3">
        <v>3</v>
      </c>
      <c r="G2927" s="2">
        <v>1</v>
      </c>
      <c r="H2927" s="3">
        <v>2</v>
      </c>
      <c r="I2927" s="3"/>
      <c r="J2927" s="3"/>
      <c r="K2927" s="3"/>
      <c r="L2927" s="4" t="s">
        <v>337</v>
      </c>
      <c r="M2927" s="4" t="s">
        <v>336</v>
      </c>
      <c r="N2927" s="3" t="s">
        <v>6061</v>
      </c>
      <c r="O2927" s="3">
        <v>7.5</v>
      </c>
      <c r="P2927" s="3" t="s">
        <v>76</v>
      </c>
      <c r="Q2927" s="3">
        <v>10</v>
      </c>
      <c r="R2927" s="3" t="s">
        <v>48</v>
      </c>
      <c r="S2927" s="10" t="s">
        <v>49</v>
      </c>
      <c r="T2927" s="3" t="s">
        <v>129</v>
      </c>
      <c r="U2927" s="38">
        <v>1.59</v>
      </c>
      <c r="V2927" s="38">
        <v>1.81</v>
      </c>
      <c r="W2927" s="38">
        <v>0</v>
      </c>
      <c r="X2927" s="3" t="s">
        <v>20</v>
      </c>
      <c r="Y2927" s="12"/>
      <c r="Z2927" s="1">
        <v>0</v>
      </c>
      <c r="AA2927" s="9">
        <v>6.88</v>
      </c>
      <c r="AB2927" s="9"/>
      <c r="AC2927" s="50"/>
      <c r="AD2927" s="50"/>
      <c r="AE2927" s="39">
        <v>6.88</v>
      </c>
      <c r="AF2927" s="11">
        <f>IF(Z2927=2,AE2927*1.08,IF(AE2927&lt;=10,(AE2927*1.09),IF(AE2927&lt;=50,(10*1.09)+((AE2927-10)*1.08),IF(AE2927&lt;=100,(10*1.09)+((50-10)*1.08)+((AE2927-50)*1.07),IF(AE2927&lt;=200,(10*1.09)+((50-10)*1.08)+((100-50)*1.07)+((AE2927-100)*1.04),(10*1.09)+((50-10)*1.08)+((100-50)*1.07)+((200-100)*1.04)+((AE2927-200)*1.02))))))</f>
        <v>7.4992000000000001</v>
      </c>
      <c r="AG2927" s="11">
        <f>IF(Z2927=1,AF2927*1.08,IF(Z2927=4,AF2927*1.08,IF(Z2927=2,0,IF(AE2927&lt;=100,(AF2927*1.25),IF(AE2927&lt;=200,134.5+((AE2927-100)*1.04*1.16),255.14+((AE2927-200)*1.02*1.12))))))</f>
        <v>9.3740000000000006</v>
      </c>
      <c r="AH2927" s="11">
        <f>IF(Z2927=1,0,IF(Z2927=4,0,(AG2927*1.08)))</f>
        <v>10.123920000000002</v>
      </c>
      <c r="AI2927" s="9">
        <f>TRUNC(AF2927,2)</f>
        <v>7.49</v>
      </c>
      <c r="AJ2927" s="9">
        <f>TRUNC(AG2927,2)</f>
        <v>9.3699999999999992</v>
      </c>
      <c r="AK2927" s="9">
        <f>TRUNC(AH2927,2)</f>
        <v>10.119999999999999</v>
      </c>
      <c r="AL2927" s="13">
        <v>44170</v>
      </c>
      <c r="AM2927" s="13">
        <v>44187</v>
      </c>
      <c r="AN2927" s="13" t="s">
        <v>6564</v>
      </c>
    </row>
    <row r="2928" spans="1:40" ht="57" customHeight="1" x14ac:dyDescent="0.25">
      <c r="A2928" s="1">
        <v>8699569010319</v>
      </c>
      <c r="B2928" s="1" t="s">
        <v>2439</v>
      </c>
      <c r="C2928" s="1" t="s">
        <v>2440</v>
      </c>
      <c r="D2928" s="2" t="s">
        <v>150</v>
      </c>
      <c r="E2928" s="3" t="s">
        <v>5731</v>
      </c>
      <c r="F2928" s="3">
        <v>3</v>
      </c>
      <c r="G2928" s="2">
        <v>1</v>
      </c>
      <c r="H2928" s="3">
        <v>2</v>
      </c>
      <c r="I2928" s="3"/>
      <c r="J2928" s="3"/>
      <c r="K2928" s="3"/>
      <c r="L2928" s="4" t="s">
        <v>6473</v>
      </c>
      <c r="M2928" s="4" t="s">
        <v>336</v>
      </c>
      <c r="N2928" s="3" t="s">
        <v>5981</v>
      </c>
      <c r="O2928" s="3">
        <v>7.5</v>
      </c>
      <c r="P2928" s="3" t="s">
        <v>76</v>
      </c>
      <c r="Q2928" s="3">
        <v>10</v>
      </c>
      <c r="R2928" s="3" t="s">
        <v>48</v>
      </c>
      <c r="S2928" s="10" t="s">
        <v>18</v>
      </c>
      <c r="T2928" s="3" t="s">
        <v>129</v>
      </c>
      <c r="U2928" s="38">
        <v>1.59</v>
      </c>
      <c r="V2928" s="38">
        <v>1.79</v>
      </c>
      <c r="W2928" s="38">
        <v>0</v>
      </c>
      <c r="X2928" s="3" t="s">
        <v>20</v>
      </c>
      <c r="Y2928" s="12"/>
      <c r="Z2928" s="1">
        <v>0</v>
      </c>
      <c r="AA2928" s="9">
        <v>6.78</v>
      </c>
      <c r="AB2928" s="9"/>
      <c r="AC2928" s="50"/>
      <c r="AD2928" s="50"/>
      <c r="AE2928" s="39">
        <v>6.78</v>
      </c>
      <c r="AF2928" s="11">
        <f>IF(Z2928=2,AE2928*1.08,IF(AE2928&lt;=10,(AE2928*1.09),IF(AE2928&lt;=50,(10*1.09)+((AE2928-10)*1.08),IF(AE2928&lt;=100,(10*1.09)+((50-10)*1.08)+((AE2928-50)*1.07),IF(AE2928&lt;=200,(10*1.09)+((50-10)*1.08)+((100-50)*1.07)+((AE2928-100)*1.04),(10*1.09)+((50-10)*1.08)+((100-50)*1.07)+((200-100)*1.04)+((AE2928-200)*1.02))))))</f>
        <v>7.390200000000001</v>
      </c>
      <c r="AG2928" s="11">
        <f>IF(Z2928=1,AF2928*1.08,IF(Z2928=4,AF2928*1.08,IF(Z2928=2,0,IF(AE2928&lt;=100,(AF2928*1.25),IF(AE2928&lt;=200,134.5+((AE2928-100)*1.04*1.16),255.14+((AE2928-200)*1.02*1.12))))))</f>
        <v>9.2377500000000019</v>
      </c>
      <c r="AH2928" s="11">
        <f>IF(Z2928=1,0,IF(Z2928=4,0,(AG2928*1.08)))</f>
        <v>9.9767700000000019</v>
      </c>
      <c r="AI2928" s="9">
        <f>TRUNC(AF2928,2)</f>
        <v>7.39</v>
      </c>
      <c r="AJ2928" s="9">
        <f>TRUNC(AG2928,2)</f>
        <v>9.23</v>
      </c>
      <c r="AK2928" s="9">
        <f>TRUNC(AH2928,2)</f>
        <v>9.9700000000000006</v>
      </c>
      <c r="AL2928" s="13">
        <v>44170</v>
      </c>
      <c r="AM2928" s="13">
        <v>44187</v>
      </c>
      <c r="AN2928" s="13" t="s">
        <v>6564</v>
      </c>
    </row>
    <row r="2929" spans="1:40" ht="57" customHeight="1" x14ac:dyDescent="0.25">
      <c r="A2929" s="1">
        <v>8680760920019</v>
      </c>
      <c r="B2929" s="1" t="s">
        <v>3351</v>
      </c>
      <c r="C2929" s="1" t="s">
        <v>3352</v>
      </c>
      <c r="D2929" s="2" t="s">
        <v>150</v>
      </c>
      <c r="E2929" s="3" t="s">
        <v>133</v>
      </c>
      <c r="F2929" s="3">
        <v>0</v>
      </c>
      <c r="G2929" s="2">
        <v>1</v>
      </c>
      <c r="H2929" s="3">
        <v>1</v>
      </c>
      <c r="I2929" s="3"/>
      <c r="J2929" s="3"/>
      <c r="K2929" s="3"/>
      <c r="L2929" s="4" t="s">
        <v>5831</v>
      </c>
      <c r="M2929" s="4" t="s">
        <v>830</v>
      </c>
      <c r="N2929" s="3" t="s">
        <v>5988</v>
      </c>
      <c r="O2929" s="3">
        <v>4</v>
      </c>
      <c r="P2929" s="3" t="s">
        <v>92</v>
      </c>
      <c r="Q2929" s="3">
        <v>7</v>
      </c>
      <c r="R2929" s="3" t="s">
        <v>48</v>
      </c>
      <c r="S2929" s="10" t="s">
        <v>18</v>
      </c>
      <c r="T2929" s="3" t="s">
        <v>3272</v>
      </c>
      <c r="U2929" s="38">
        <v>17.84</v>
      </c>
      <c r="V2929" s="38">
        <v>25.67</v>
      </c>
      <c r="W2929" s="38">
        <v>20.53</v>
      </c>
      <c r="X2929" s="3" t="s">
        <v>225</v>
      </c>
      <c r="Y2929" s="42" t="s">
        <v>309</v>
      </c>
      <c r="Z2929" s="1">
        <v>0</v>
      </c>
      <c r="AA2929" s="9">
        <v>120.87</v>
      </c>
      <c r="AB2929" s="9"/>
      <c r="AC2929" s="50"/>
      <c r="AD2929" s="50"/>
      <c r="AE2929" s="39">
        <v>120.87</v>
      </c>
      <c r="AF2929" s="11">
        <f>IF(Z2929=2,AE2929*1.08,IF(AE2929&lt;=10,(AE2929*1.09),IF(AE2929&lt;=50,(10*1.09)+((AE2929-10)*1.08),IF(AE2929&lt;=100,(10*1.09)+((50-10)*1.08)+((AE2929-50)*1.07),IF(AE2929&lt;=200,(10*1.09)+((50-10)*1.08)+((100-50)*1.07)+((AE2929-100)*1.04),(10*1.09)+((50-10)*1.08)+((100-50)*1.07)+((200-100)*1.04)+((AE2929-200)*1.02))))))</f>
        <v>129.3048</v>
      </c>
      <c r="AG2929" s="11">
        <f>IF(Z2929=1,AF2929*1.08,IF(Z2929=4,AF2929*1.08,IF(Z2929=2,0,IF(AE2929&lt;=100,(AF2929*1.25),IF(AE2929&lt;=200,134.5+((AE2929-100)*1.04*1.16),255.14+((AE2929-200)*1.02*1.12))))))</f>
        <v>159.67756800000001</v>
      </c>
      <c r="AH2929" s="11">
        <f>IF(Z2929=1,0,IF(Z2929=4,0,(AG2929*1.08)))</f>
        <v>172.45177344000001</v>
      </c>
      <c r="AI2929" s="9">
        <f>TRUNC(AF2929,2)</f>
        <v>129.30000000000001</v>
      </c>
      <c r="AJ2929" s="9">
        <f>TRUNC(AG2929,2)</f>
        <v>159.66999999999999</v>
      </c>
      <c r="AK2929" s="9">
        <f>TRUNC(AH2929,2)</f>
        <v>172.45</v>
      </c>
      <c r="AL2929" s="13">
        <v>44170</v>
      </c>
      <c r="AM2929" s="13">
        <v>44187</v>
      </c>
      <c r="AN2929" s="13" t="s">
        <v>6564</v>
      </c>
    </row>
    <row r="2930" spans="1:40" ht="57" customHeight="1" x14ac:dyDescent="0.25">
      <c r="A2930" s="1">
        <v>8681807005188</v>
      </c>
      <c r="B2930" s="1" t="s">
        <v>3351</v>
      </c>
      <c r="C2930" s="1" t="s">
        <v>3352</v>
      </c>
      <c r="D2930" s="2" t="s">
        <v>150</v>
      </c>
      <c r="E2930" s="3" t="s">
        <v>133</v>
      </c>
      <c r="F2930" s="3">
        <v>0</v>
      </c>
      <c r="G2930" s="2">
        <v>1</v>
      </c>
      <c r="H2930" s="3">
        <v>1</v>
      </c>
      <c r="I2930" s="3"/>
      <c r="J2930" s="3"/>
      <c r="K2930" s="3"/>
      <c r="L2930" s="4" t="s">
        <v>5654</v>
      </c>
      <c r="M2930" s="4" t="s">
        <v>830</v>
      </c>
      <c r="N2930" s="3" t="s">
        <v>6088</v>
      </c>
      <c r="O2930" s="3">
        <v>4</v>
      </c>
      <c r="P2930" s="3" t="s">
        <v>92</v>
      </c>
      <c r="Q2930" s="3">
        <v>7</v>
      </c>
      <c r="R2930" s="3" t="s">
        <v>48</v>
      </c>
      <c r="S2930" s="10" t="s">
        <v>18</v>
      </c>
      <c r="T2930" s="3" t="s">
        <v>3272</v>
      </c>
      <c r="U2930" s="38">
        <v>17.84</v>
      </c>
      <c r="V2930" s="38">
        <v>25.67</v>
      </c>
      <c r="W2930" s="38">
        <v>20.53</v>
      </c>
      <c r="X2930" s="3" t="s">
        <v>225</v>
      </c>
      <c r="Y2930" s="42" t="s">
        <v>309</v>
      </c>
      <c r="Z2930" s="1">
        <v>0</v>
      </c>
      <c r="AA2930" s="9">
        <v>120.87</v>
      </c>
      <c r="AB2930" s="9"/>
      <c r="AC2930" s="50"/>
      <c r="AD2930" s="50"/>
      <c r="AE2930" s="39">
        <v>120.87</v>
      </c>
      <c r="AF2930" s="11">
        <f>IF(Z2930=2,AE2930*1.08,IF(AE2930&lt;=10,(AE2930*1.09),IF(AE2930&lt;=50,(10*1.09)+((AE2930-10)*1.08),IF(AE2930&lt;=100,(10*1.09)+((50-10)*1.08)+((AE2930-50)*1.07),IF(AE2930&lt;=200,(10*1.09)+((50-10)*1.08)+((100-50)*1.07)+((AE2930-100)*1.04),(10*1.09)+((50-10)*1.08)+((100-50)*1.07)+((200-100)*1.04)+((AE2930-200)*1.02))))))</f>
        <v>129.3048</v>
      </c>
      <c r="AG2930" s="11">
        <f>IF(Z2930=1,AF2930*1.08,IF(Z2930=4,AF2930*1.08,IF(Z2930=2,0,IF(AE2930&lt;=100,(AF2930*1.25),IF(AE2930&lt;=200,134.5+((AE2930-100)*1.04*1.16),255.14+((AE2930-200)*1.02*1.12))))))</f>
        <v>159.67756800000001</v>
      </c>
      <c r="AH2930" s="11">
        <f>IF(Z2930=1,0,IF(Z2930=4,0,(AG2930*1.08)))</f>
        <v>172.45177344000001</v>
      </c>
      <c r="AI2930" s="9">
        <f>TRUNC(AF2930,2)</f>
        <v>129.30000000000001</v>
      </c>
      <c r="AJ2930" s="9">
        <f>TRUNC(AG2930,2)</f>
        <v>159.66999999999999</v>
      </c>
      <c r="AK2930" s="9">
        <f>TRUNC(AH2930,2)</f>
        <v>172.45</v>
      </c>
      <c r="AL2930" s="13">
        <v>44170</v>
      </c>
      <c r="AM2930" s="13">
        <v>44187</v>
      </c>
      <c r="AN2930" s="13" t="s">
        <v>6564</v>
      </c>
    </row>
    <row r="2931" spans="1:40" ht="57" customHeight="1" x14ac:dyDescent="0.25">
      <c r="A2931" s="1">
        <v>8681697750144</v>
      </c>
      <c r="B2931" s="1" t="s">
        <v>1939</v>
      </c>
      <c r="C2931" s="1" t="s">
        <v>1940</v>
      </c>
      <c r="D2931" s="2" t="s">
        <v>150</v>
      </c>
      <c r="E2931" s="3" t="s">
        <v>133</v>
      </c>
      <c r="F2931" s="3">
        <v>4</v>
      </c>
      <c r="G2931" s="2">
        <v>1</v>
      </c>
      <c r="H2931" s="3">
        <v>1</v>
      </c>
      <c r="I2931" s="3"/>
      <c r="J2931" s="3"/>
      <c r="K2931" s="3"/>
      <c r="L2931" s="4" t="s">
        <v>4562</v>
      </c>
      <c r="M2931" s="4" t="s">
        <v>219</v>
      </c>
      <c r="N2931" s="3" t="s">
        <v>5967</v>
      </c>
      <c r="O2931" s="3">
        <v>5</v>
      </c>
      <c r="P2931" s="3" t="s">
        <v>76</v>
      </c>
      <c r="Q2931" s="3">
        <v>5</v>
      </c>
      <c r="R2931" s="16" t="s">
        <v>788</v>
      </c>
      <c r="S2931" s="10" t="s">
        <v>18</v>
      </c>
      <c r="T2931" s="3" t="s">
        <v>153</v>
      </c>
      <c r="U2931" s="38">
        <v>1.63</v>
      </c>
      <c r="V2931" s="38">
        <v>2.84</v>
      </c>
      <c r="W2931" s="38">
        <v>0</v>
      </c>
      <c r="X2931" s="11" t="s">
        <v>20</v>
      </c>
      <c r="Y2931" s="12"/>
      <c r="Z2931" s="1">
        <v>0</v>
      </c>
      <c r="AA2931" s="9">
        <v>10.78</v>
      </c>
      <c r="AB2931" s="9"/>
      <c r="AC2931" s="50"/>
      <c r="AD2931" s="50"/>
      <c r="AE2931" s="39">
        <v>10.78</v>
      </c>
      <c r="AF2931" s="11">
        <f>IF(Z2931=2,AE2931*1.08,IF(AE2931&lt;=10,(AE2931*1.09),IF(AE2931&lt;=50,(10*1.09)+((AE2931-10)*1.08),IF(AE2931&lt;=100,(10*1.09)+((50-10)*1.08)+((AE2931-50)*1.07),IF(AE2931&lt;=200,(10*1.09)+((50-10)*1.08)+((100-50)*1.07)+((AE2931-100)*1.04),(10*1.09)+((50-10)*1.08)+((100-50)*1.07)+((200-100)*1.04)+((AE2931-200)*1.02))))))</f>
        <v>11.7424</v>
      </c>
      <c r="AG2931" s="11">
        <f>IF(Z2931=1,AF2931*1.08,IF(Z2931=4,AF2931*1.08,IF(Z2931=2,0,IF(AE2931&lt;=100,(AF2931*1.25),IF(AE2931&lt;=200,134.5+((AE2931-100)*1.04*1.16),255.14+((AE2931-200)*1.02*1.12))))))</f>
        <v>14.678000000000001</v>
      </c>
      <c r="AH2931" s="11">
        <f>IF(Z2931=1,0,IF(Z2931=4,0,(AG2931*1.08)))</f>
        <v>15.852240000000002</v>
      </c>
      <c r="AI2931" s="9">
        <f>TRUNC(AF2931,2)</f>
        <v>11.74</v>
      </c>
      <c r="AJ2931" s="9">
        <f>TRUNC(AG2931,2)</f>
        <v>14.67</v>
      </c>
      <c r="AK2931" s="9">
        <f>TRUNC(AH2931,2)</f>
        <v>15.85</v>
      </c>
      <c r="AL2931" s="13">
        <v>44170</v>
      </c>
      <c r="AM2931" s="13">
        <v>44187</v>
      </c>
      <c r="AN2931" s="13" t="s">
        <v>6564</v>
      </c>
    </row>
    <row r="2932" spans="1:40" ht="57" customHeight="1" x14ac:dyDescent="0.25">
      <c r="A2932" s="1">
        <v>8699702755022</v>
      </c>
      <c r="B2932" s="1" t="s">
        <v>1939</v>
      </c>
      <c r="C2932" s="1" t="s">
        <v>1940</v>
      </c>
      <c r="D2932" s="2" t="s">
        <v>150</v>
      </c>
      <c r="E2932" s="3" t="s">
        <v>133</v>
      </c>
      <c r="F2932" s="3">
        <v>4</v>
      </c>
      <c r="G2932" s="2">
        <v>1</v>
      </c>
      <c r="H2932" s="3">
        <v>2</v>
      </c>
      <c r="I2932" s="3"/>
      <c r="J2932" s="3"/>
      <c r="K2932" s="3"/>
      <c r="L2932" s="4" t="s">
        <v>424</v>
      </c>
      <c r="M2932" s="4" t="s">
        <v>219</v>
      </c>
      <c r="N2932" s="3" t="s">
        <v>5965</v>
      </c>
      <c r="O2932" s="3">
        <v>5</v>
      </c>
      <c r="P2932" s="3" t="s">
        <v>76</v>
      </c>
      <c r="Q2932" s="3">
        <v>5</v>
      </c>
      <c r="R2932" s="16" t="s">
        <v>788</v>
      </c>
      <c r="S2932" s="10" t="s">
        <v>49</v>
      </c>
      <c r="T2932" s="3" t="s">
        <v>153</v>
      </c>
      <c r="U2932" s="38">
        <v>1.63</v>
      </c>
      <c r="V2932" s="38">
        <v>2.46</v>
      </c>
      <c r="W2932" s="38">
        <v>0</v>
      </c>
      <c r="X2932" s="11" t="s">
        <v>20</v>
      </c>
      <c r="Y2932" s="12"/>
      <c r="Z2932" s="1">
        <v>0</v>
      </c>
      <c r="AA2932" s="9">
        <v>9.36</v>
      </c>
      <c r="AB2932" s="9"/>
      <c r="AC2932" s="50"/>
      <c r="AD2932" s="50"/>
      <c r="AE2932" s="39">
        <v>9.36</v>
      </c>
      <c r="AF2932" s="11">
        <f>IF(Z2932=2,AE2932*1.08,IF(AE2932&lt;=10,(AE2932*1.09),IF(AE2932&lt;=50,(10*1.09)+((AE2932-10)*1.08),IF(AE2932&lt;=100,(10*1.09)+((50-10)*1.08)+((AE2932-50)*1.07),IF(AE2932&lt;=200,(10*1.09)+((50-10)*1.08)+((100-50)*1.07)+((AE2932-100)*1.04),(10*1.09)+((50-10)*1.08)+((100-50)*1.07)+((200-100)*1.04)+((AE2932-200)*1.02))))))</f>
        <v>10.202400000000001</v>
      </c>
      <c r="AG2932" s="11">
        <f>IF(Z2932=1,AF2932*1.08,IF(Z2932=4,AF2932*1.08,IF(Z2932=2,0,IF(AE2932&lt;=100,(AF2932*1.25),IF(AE2932&lt;=200,134.5+((AE2932-100)*1.04*1.16),255.14+((AE2932-200)*1.02*1.12))))))</f>
        <v>12.753</v>
      </c>
      <c r="AH2932" s="11">
        <f>IF(Z2932=1,0,IF(Z2932=4,0,(AG2932*1.08)))</f>
        <v>13.773240000000001</v>
      </c>
      <c r="AI2932" s="9">
        <f>TRUNC(AF2932,2)</f>
        <v>10.199999999999999</v>
      </c>
      <c r="AJ2932" s="9">
        <f>TRUNC(AG2932,2)</f>
        <v>12.75</v>
      </c>
      <c r="AK2932" s="9">
        <f>TRUNC(AH2932,2)</f>
        <v>13.77</v>
      </c>
      <c r="AL2932" s="13">
        <v>44170</v>
      </c>
      <c r="AM2932" s="13">
        <v>44187</v>
      </c>
      <c r="AN2932" s="13" t="s">
        <v>6564</v>
      </c>
    </row>
    <row r="2933" spans="1:40" ht="57" customHeight="1" x14ac:dyDescent="0.25">
      <c r="A2933" s="1">
        <v>8680400770424</v>
      </c>
      <c r="B2933" s="1" t="s">
        <v>1939</v>
      </c>
      <c r="C2933" s="1" t="s">
        <v>1940</v>
      </c>
      <c r="D2933" s="2" t="s">
        <v>150</v>
      </c>
      <c r="E2933" s="3" t="s">
        <v>133</v>
      </c>
      <c r="F2933" s="3">
        <v>4</v>
      </c>
      <c r="G2933" s="2">
        <v>1</v>
      </c>
      <c r="H2933" s="3">
        <v>2</v>
      </c>
      <c r="I2933" s="3"/>
      <c r="J2933" s="3"/>
      <c r="K2933" s="3"/>
      <c r="L2933" s="4" t="s">
        <v>4563</v>
      </c>
      <c r="M2933" s="4" t="s">
        <v>219</v>
      </c>
      <c r="N2933" s="3" t="s">
        <v>5956</v>
      </c>
      <c r="O2933" s="3">
        <v>5</v>
      </c>
      <c r="P2933" s="3" t="s">
        <v>76</v>
      </c>
      <c r="Q2933" s="3">
        <v>5</v>
      </c>
      <c r="R2933" s="16" t="s">
        <v>788</v>
      </c>
      <c r="S2933" s="10" t="s">
        <v>18</v>
      </c>
      <c r="T2933" s="10" t="s">
        <v>153</v>
      </c>
      <c r="U2933" s="38">
        <v>1.63</v>
      </c>
      <c r="V2933" s="38">
        <v>2.33</v>
      </c>
      <c r="W2933" s="38">
        <v>0</v>
      </c>
      <c r="X2933" s="11" t="s">
        <v>20</v>
      </c>
      <c r="Y2933" s="12"/>
      <c r="Z2933" s="1">
        <v>0</v>
      </c>
      <c r="AA2933" s="9">
        <v>8.8800000000000008</v>
      </c>
      <c r="AB2933" s="9"/>
      <c r="AC2933" s="50"/>
      <c r="AD2933" s="50"/>
      <c r="AE2933" s="39">
        <v>8.8800000000000008</v>
      </c>
      <c r="AF2933" s="11">
        <f>IF(Z2933=2,AE2933*1.08,IF(AE2933&lt;=10,(AE2933*1.09),IF(AE2933&lt;=50,(10*1.09)+((AE2933-10)*1.08),IF(AE2933&lt;=100,(10*1.09)+((50-10)*1.08)+((AE2933-50)*1.07),IF(AE2933&lt;=200,(10*1.09)+((50-10)*1.08)+((100-50)*1.07)+((AE2933-100)*1.04),(10*1.09)+((50-10)*1.08)+((100-50)*1.07)+((200-100)*1.04)+((AE2933-200)*1.02))))))</f>
        <v>9.6792000000000016</v>
      </c>
      <c r="AG2933" s="11">
        <f>IF(Z2933=1,AF2933*1.08,IF(Z2933=4,AF2933*1.08,IF(Z2933=2,0,IF(AE2933&lt;=100,(AF2933*1.25),IF(AE2933&lt;=200,134.5+((AE2933-100)*1.04*1.16),255.14+((AE2933-200)*1.02*1.12))))))</f>
        <v>12.099000000000002</v>
      </c>
      <c r="AH2933" s="11">
        <f>IF(Z2933=1,0,IF(Z2933=4,0,(AG2933*1.08)))</f>
        <v>13.066920000000003</v>
      </c>
      <c r="AI2933" s="9">
        <f>TRUNC(AF2933,2)</f>
        <v>9.67</v>
      </c>
      <c r="AJ2933" s="9">
        <f>TRUNC(AG2933,2)</f>
        <v>12.09</v>
      </c>
      <c r="AK2933" s="9">
        <f>TRUNC(AH2933,2)</f>
        <v>13.06</v>
      </c>
      <c r="AL2933" s="13">
        <v>44170</v>
      </c>
      <c r="AM2933" s="13">
        <v>44187</v>
      </c>
      <c r="AN2933" s="13" t="s">
        <v>6564</v>
      </c>
    </row>
    <row r="2934" spans="1:40" ht="57" customHeight="1" x14ac:dyDescent="0.25">
      <c r="A2934" s="1">
        <v>8681793754022</v>
      </c>
      <c r="B2934" s="1" t="s">
        <v>1939</v>
      </c>
      <c r="C2934" s="1" t="s">
        <v>1940</v>
      </c>
      <c r="D2934" s="2" t="s">
        <v>150</v>
      </c>
      <c r="E2934" s="3" t="s">
        <v>133</v>
      </c>
      <c r="F2934" s="3">
        <v>4</v>
      </c>
      <c r="G2934" s="2">
        <v>1</v>
      </c>
      <c r="H2934" s="3">
        <v>1</v>
      </c>
      <c r="I2934" s="3"/>
      <c r="J2934" s="3"/>
      <c r="K2934" s="3"/>
      <c r="L2934" s="4" t="s">
        <v>1037</v>
      </c>
      <c r="M2934" s="4" t="s">
        <v>219</v>
      </c>
      <c r="N2934" s="3" t="s">
        <v>6040</v>
      </c>
      <c r="O2934" s="3">
        <v>5</v>
      </c>
      <c r="P2934" s="3" t="s">
        <v>76</v>
      </c>
      <c r="Q2934" s="3">
        <v>5</v>
      </c>
      <c r="R2934" s="16" t="s">
        <v>788</v>
      </c>
      <c r="S2934" s="10" t="s">
        <v>18</v>
      </c>
      <c r="T2934" s="3" t="s">
        <v>153</v>
      </c>
      <c r="U2934" s="38">
        <v>1.63</v>
      </c>
      <c r="V2934" s="38">
        <v>2.14</v>
      </c>
      <c r="W2934" s="38">
        <v>0</v>
      </c>
      <c r="X2934" s="11" t="s">
        <v>20</v>
      </c>
      <c r="Y2934" s="12"/>
      <c r="Z2934" s="1">
        <v>0</v>
      </c>
      <c r="AA2934" s="9">
        <v>8.14</v>
      </c>
      <c r="AB2934" s="9"/>
      <c r="AC2934" s="50"/>
      <c r="AD2934" s="50"/>
      <c r="AE2934" s="39">
        <v>8.14</v>
      </c>
      <c r="AF2934" s="11">
        <f>IF(Z2934=2,AE2934*1.08,IF(AE2934&lt;=10,(AE2934*1.09),IF(AE2934&lt;=50,(10*1.09)+((AE2934-10)*1.08),IF(AE2934&lt;=100,(10*1.09)+((50-10)*1.08)+((AE2934-50)*1.07),IF(AE2934&lt;=200,(10*1.09)+((50-10)*1.08)+((100-50)*1.07)+((AE2934-100)*1.04),(10*1.09)+((50-10)*1.08)+((100-50)*1.07)+((200-100)*1.04)+((AE2934-200)*1.02))))))</f>
        <v>8.872600000000002</v>
      </c>
      <c r="AG2934" s="11">
        <f>IF(Z2934=1,AF2934*1.08,IF(Z2934=4,AF2934*1.08,IF(Z2934=2,0,IF(AE2934&lt;=100,(AF2934*1.25),IF(AE2934&lt;=200,134.5+((AE2934-100)*1.04*1.16),255.14+((AE2934-200)*1.02*1.12))))))</f>
        <v>11.090750000000003</v>
      </c>
      <c r="AH2934" s="11">
        <f>IF(Z2934=1,0,IF(Z2934=4,0,(AG2934*1.08)))</f>
        <v>11.978010000000005</v>
      </c>
      <c r="AI2934" s="9">
        <f>TRUNC(AF2934,2)</f>
        <v>8.8699999999999992</v>
      </c>
      <c r="AJ2934" s="9">
        <f>TRUNC(AG2934,2)</f>
        <v>11.09</v>
      </c>
      <c r="AK2934" s="9">
        <f>TRUNC(AH2934,2)</f>
        <v>11.97</v>
      </c>
      <c r="AL2934" s="13">
        <v>44170</v>
      </c>
      <c r="AM2934" s="13">
        <v>44187</v>
      </c>
      <c r="AN2934" s="13" t="s">
        <v>6564</v>
      </c>
    </row>
    <row r="2935" spans="1:40" ht="57" customHeight="1" x14ac:dyDescent="0.25">
      <c r="A2935" s="1">
        <v>8680184750018</v>
      </c>
      <c r="B2935" s="1" t="s">
        <v>1939</v>
      </c>
      <c r="C2935" s="1" t="s">
        <v>1940</v>
      </c>
      <c r="D2935" s="2" t="s">
        <v>150</v>
      </c>
      <c r="E2935" s="3" t="s">
        <v>133</v>
      </c>
      <c r="F2935" s="3">
        <v>4</v>
      </c>
      <c r="G2935" s="2">
        <v>1</v>
      </c>
      <c r="H2935" s="3">
        <v>2</v>
      </c>
      <c r="I2935" s="3"/>
      <c r="J2935" s="3"/>
      <c r="K2935" s="3"/>
      <c r="L2935" s="4" t="s">
        <v>4418</v>
      </c>
      <c r="M2935" s="4" t="s">
        <v>219</v>
      </c>
      <c r="N2935" s="3" t="s">
        <v>5933</v>
      </c>
      <c r="O2935" s="3">
        <v>5</v>
      </c>
      <c r="P2935" s="3" t="s">
        <v>76</v>
      </c>
      <c r="Q2935" s="3">
        <v>5</v>
      </c>
      <c r="R2935" s="16" t="s">
        <v>788</v>
      </c>
      <c r="S2935" s="10" t="s">
        <v>18</v>
      </c>
      <c r="T2935" s="3" t="s">
        <v>153</v>
      </c>
      <c r="U2935" s="38">
        <v>1.63</v>
      </c>
      <c r="V2935" s="38">
        <v>2.75</v>
      </c>
      <c r="W2935" s="38">
        <v>0</v>
      </c>
      <c r="X2935" s="11" t="s">
        <v>20</v>
      </c>
      <c r="Y2935" s="12"/>
      <c r="Z2935" s="1">
        <v>0</v>
      </c>
      <c r="AA2935" s="9">
        <v>10.49</v>
      </c>
      <c r="AB2935" s="9"/>
      <c r="AC2935" s="50"/>
      <c r="AD2935" s="50"/>
      <c r="AE2935" s="39">
        <v>10.49</v>
      </c>
      <c r="AF2935" s="11">
        <f>IF(Z2935=2,AE2935*1.08,IF(AE2935&lt;=10,(AE2935*1.09),IF(AE2935&lt;=50,(10*1.09)+((AE2935-10)*1.08),IF(AE2935&lt;=100,(10*1.09)+((50-10)*1.08)+((AE2935-50)*1.07),IF(AE2935&lt;=200,(10*1.09)+((50-10)*1.08)+((100-50)*1.07)+((AE2935-100)*1.04),(10*1.09)+((50-10)*1.08)+((100-50)*1.07)+((200-100)*1.04)+((AE2935-200)*1.02))))))</f>
        <v>11.4292</v>
      </c>
      <c r="AG2935" s="11">
        <f>IF(Z2935=1,AF2935*1.08,IF(Z2935=4,AF2935*1.08,IF(Z2935=2,0,IF(AE2935&lt;=100,(AF2935*1.25),IF(AE2935&lt;=200,134.5+((AE2935-100)*1.04*1.16),255.14+((AE2935-200)*1.02*1.12))))))</f>
        <v>14.2865</v>
      </c>
      <c r="AH2935" s="11">
        <f>IF(Z2935=1,0,IF(Z2935=4,0,(AG2935*1.08)))</f>
        <v>15.42942</v>
      </c>
      <c r="AI2935" s="9">
        <f>TRUNC(AF2935,2)</f>
        <v>11.42</v>
      </c>
      <c r="AJ2935" s="9">
        <f>TRUNC(AG2935,2)</f>
        <v>14.28</v>
      </c>
      <c r="AK2935" s="9">
        <f>TRUNC(AH2935,2)</f>
        <v>15.42</v>
      </c>
      <c r="AL2935" s="13">
        <v>44170</v>
      </c>
      <c r="AM2935" s="13">
        <v>44187</v>
      </c>
      <c r="AN2935" s="13" t="s">
        <v>6564</v>
      </c>
    </row>
    <row r="2936" spans="1:40" ht="57" customHeight="1" x14ac:dyDescent="0.25">
      <c r="A2936" s="1">
        <v>8680881090608</v>
      </c>
      <c r="B2936" s="1" t="s">
        <v>873</v>
      </c>
      <c r="C2936" s="1" t="s">
        <v>874</v>
      </c>
      <c r="D2936" s="2" t="s">
        <v>150</v>
      </c>
      <c r="E2936" s="3" t="s">
        <v>5731</v>
      </c>
      <c r="F2936" s="3">
        <v>0</v>
      </c>
      <c r="G2936" s="2">
        <v>1</v>
      </c>
      <c r="H2936" s="3">
        <v>1</v>
      </c>
      <c r="I2936" s="3"/>
      <c r="J2936" s="3"/>
      <c r="K2936" s="3"/>
      <c r="L2936" s="4" t="s">
        <v>887</v>
      </c>
      <c r="M2936" s="4" t="s">
        <v>81</v>
      </c>
      <c r="N2936" s="3" t="s">
        <v>5989</v>
      </c>
      <c r="O2936" s="3">
        <v>10</v>
      </c>
      <c r="P2936" s="3" t="s">
        <v>76</v>
      </c>
      <c r="Q2936" s="3">
        <v>28</v>
      </c>
      <c r="R2936" s="3" t="s">
        <v>48</v>
      </c>
      <c r="S2936" s="10" t="s">
        <v>18</v>
      </c>
      <c r="T2936" s="3" t="s">
        <v>129</v>
      </c>
      <c r="U2936" s="38">
        <v>10.41</v>
      </c>
      <c r="V2936" s="38">
        <v>26.62</v>
      </c>
      <c r="W2936" s="38">
        <v>10.41</v>
      </c>
      <c r="X2936" s="11" t="s">
        <v>129</v>
      </c>
      <c r="Y2936" s="12"/>
      <c r="Z2936" s="1">
        <v>0</v>
      </c>
      <c r="AA2936" s="9">
        <v>35</v>
      </c>
      <c r="AB2936" s="9"/>
      <c r="AC2936" s="50"/>
      <c r="AD2936" s="50"/>
      <c r="AE2936" s="39">
        <v>35</v>
      </c>
      <c r="AF2936" s="11">
        <f>IF(Z2936=2,AE2936*1.08,IF(AE2936&lt;=10,(AE2936*1.09),IF(AE2936&lt;=50,(10*1.09)+((AE2936-10)*1.08),IF(AE2936&lt;=100,(10*1.09)+((50-10)*1.08)+((AE2936-50)*1.07),IF(AE2936&lt;=200,(10*1.09)+((50-10)*1.08)+((100-50)*1.07)+((AE2936-100)*1.04),(10*1.09)+((50-10)*1.08)+((100-50)*1.07)+((200-100)*1.04)+((AE2936-200)*1.02))))))</f>
        <v>37.9</v>
      </c>
      <c r="AG2936" s="11">
        <f>IF(Z2936=1,AF2936*1.08,IF(Z2936=4,AF2936*1.08,IF(Z2936=2,0,IF(AE2936&lt;=100,(AF2936*1.25),IF(AE2936&lt;=200,134.5+((AE2936-100)*1.04*1.16),255.14+((AE2936-200)*1.02*1.12))))))</f>
        <v>47.375</v>
      </c>
      <c r="AH2936" s="11">
        <f>IF(Z2936=1,0,IF(Z2936=4,0,(AG2936*1.08)))</f>
        <v>51.165000000000006</v>
      </c>
      <c r="AI2936" s="9">
        <f>TRUNC(AF2936,2)</f>
        <v>37.9</v>
      </c>
      <c r="AJ2936" s="9">
        <f>TRUNC(AG2936,2)</f>
        <v>47.37</v>
      </c>
      <c r="AK2936" s="9">
        <f>TRUNC(AH2936,2)</f>
        <v>51.16</v>
      </c>
      <c r="AL2936" s="13">
        <v>44170</v>
      </c>
      <c r="AM2936" s="13">
        <v>44187</v>
      </c>
      <c r="AN2936" s="13" t="s">
        <v>6564</v>
      </c>
    </row>
    <row r="2937" spans="1:40" ht="57" customHeight="1" x14ac:dyDescent="0.25">
      <c r="A2937" s="1">
        <v>8699680090252</v>
      </c>
      <c r="B2937" s="1" t="s">
        <v>873</v>
      </c>
      <c r="C2937" s="1" t="s">
        <v>874</v>
      </c>
      <c r="D2937" s="2" t="s">
        <v>150</v>
      </c>
      <c r="E2937" s="3" t="s">
        <v>5731</v>
      </c>
      <c r="F2937" s="3">
        <v>0</v>
      </c>
      <c r="G2937" s="2">
        <v>1</v>
      </c>
      <c r="H2937" s="3">
        <v>1</v>
      </c>
      <c r="I2937" s="3"/>
      <c r="J2937" s="3"/>
      <c r="K2937" s="3"/>
      <c r="L2937" s="4" t="s">
        <v>5079</v>
      </c>
      <c r="M2937" s="4" t="s">
        <v>81</v>
      </c>
      <c r="N2937" s="3" t="s">
        <v>5984</v>
      </c>
      <c r="O2937" s="3">
        <v>10</v>
      </c>
      <c r="P2937" s="3" t="s">
        <v>76</v>
      </c>
      <c r="Q2937" s="3">
        <v>28</v>
      </c>
      <c r="R2937" s="3" t="s">
        <v>48</v>
      </c>
      <c r="S2937" s="10" t="s">
        <v>18</v>
      </c>
      <c r="T2937" s="3" t="s">
        <v>129</v>
      </c>
      <c r="U2937" s="38">
        <v>10.41</v>
      </c>
      <c r="V2937" s="38">
        <v>26.62</v>
      </c>
      <c r="W2937" s="38">
        <v>10.41</v>
      </c>
      <c r="X2937" s="11" t="s">
        <v>129</v>
      </c>
      <c r="Y2937" s="12"/>
      <c r="Z2937" s="1">
        <v>0</v>
      </c>
      <c r="AA2937" s="9">
        <v>36.56</v>
      </c>
      <c r="AB2937" s="9"/>
      <c r="AC2937" s="50"/>
      <c r="AD2937" s="50"/>
      <c r="AE2937" s="39">
        <v>36.56</v>
      </c>
      <c r="AF2937" s="11">
        <f>IF(Z2937=2,AE2937*1.08,IF(AE2937&lt;=10,(AE2937*1.09),IF(AE2937&lt;=50,(10*1.09)+((AE2937-10)*1.08),IF(AE2937&lt;=100,(10*1.09)+((50-10)*1.08)+((AE2937-50)*1.07),IF(AE2937&lt;=200,(10*1.09)+((50-10)*1.08)+((100-50)*1.07)+((AE2937-100)*1.04),(10*1.09)+((50-10)*1.08)+((100-50)*1.07)+((200-100)*1.04)+((AE2937-200)*1.02))))))</f>
        <v>39.584800000000001</v>
      </c>
      <c r="AG2937" s="11">
        <f>IF(Z2937=1,AF2937*1.08,IF(Z2937=4,AF2937*1.08,IF(Z2937=2,0,IF(AE2937&lt;=100,(AF2937*1.25),IF(AE2937&lt;=200,134.5+((AE2937-100)*1.04*1.16),255.14+((AE2937-200)*1.02*1.12))))))</f>
        <v>49.481000000000002</v>
      </c>
      <c r="AH2937" s="11">
        <f>IF(Z2937=1,0,IF(Z2937=4,0,(AG2937*1.08)))</f>
        <v>53.439480000000003</v>
      </c>
      <c r="AI2937" s="9">
        <f>TRUNC(AF2937,2)</f>
        <v>39.58</v>
      </c>
      <c r="AJ2937" s="9">
        <f>TRUNC(AG2937,2)</f>
        <v>49.48</v>
      </c>
      <c r="AK2937" s="9">
        <f>TRUNC(AH2937,2)</f>
        <v>53.43</v>
      </c>
      <c r="AL2937" s="13">
        <v>44170</v>
      </c>
      <c r="AM2937" s="13">
        <v>44187</v>
      </c>
      <c r="AN2937" s="13" t="s">
        <v>6564</v>
      </c>
    </row>
    <row r="2938" spans="1:40" ht="57" customHeight="1" x14ac:dyDescent="0.25">
      <c r="A2938" s="1">
        <v>8699680090269</v>
      </c>
      <c r="B2938" s="1" t="s">
        <v>873</v>
      </c>
      <c r="C2938" s="1" t="s">
        <v>874</v>
      </c>
      <c r="D2938" s="2" t="s">
        <v>150</v>
      </c>
      <c r="E2938" s="3" t="s">
        <v>5731</v>
      </c>
      <c r="F2938" s="3">
        <v>0</v>
      </c>
      <c r="G2938" s="2">
        <v>5</v>
      </c>
      <c r="H2938" s="3">
        <v>1</v>
      </c>
      <c r="I2938" s="3"/>
      <c r="J2938" s="3"/>
      <c r="K2938" s="3"/>
      <c r="L2938" s="4" t="s">
        <v>5080</v>
      </c>
      <c r="M2938" s="4" t="s">
        <v>81</v>
      </c>
      <c r="N2938" s="3" t="s">
        <v>5984</v>
      </c>
      <c r="O2938" s="3">
        <v>10</v>
      </c>
      <c r="P2938" s="3" t="s">
        <v>76</v>
      </c>
      <c r="Q2938" s="3">
        <v>84</v>
      </c>
      <c r="R2938" s="3" t="s">
        <v>48</v>
      </c>
      <c r="S2938" s="10" t="s">
        <v>18</v>
      </c>
      <c r="T2938" s="3" t="s">
        <v>129</v>
      </c>
      <c r="U2938" s="38">
        <v>31.23</v>
      </c>
      <c r="V2938" s="38">
        <v>79.819999999999993</v>
      </c>
      <c r="W2938" s="38">
        <v>31.23</v>
      </c>
      <c r="X2938" s="11" t="s">
        <v>129</v>
      </c>
      <c r="Y2938" s="12"/>
      <c r="Z2938" s="1">
        <v>0</v>
      </c>
      <c r="AA2938" s="9">
        <v>99.09</v>
      </c>
      <c r="AB2938" s="9"/>
      <c r="AC2938" s="50"/>
      <c r="AD2938" s="50"/>
      <c r="AE2938" s="39">
        <v>99.09</v>
      </c>
      <c r="AF2938" s="11">
        <f>IF(Z2938=2,AE2938*1.08,IF(AE2938&lt;=10,(AE2938*1.09),IF(AE2938&lt;=50,(10*1.09)+((AE2938-10)*1.08),IF(AE2938&lt;=100,(10*1.09)+((50-10)*1.08)+((AE2938-50)*1.07),IF(AE2938&lt;=200,(10*1.09)+((50-10)*1.08)+((100-50)*1.07)+((AE2938-100)*1.04),(10*1.09)+((50-10)*1.08)+((100-50)*1.07)+((200-100)*1.04)+((AE2938-200)*1.02))))))</f>
        <v>106.62630000000001</v>
      </c>
      <c r="AG2938" s="11">
        <f>IF(Z2938=1,AF2938*1.08,IF(Z2938=4,AF2938*1.08,IF(Z2938=2,0,IF(AE2938&lt;=100,(AF2938*1.25),IF(AE2938&lt;=200,134.5+((AE2938-100)*1.04*1.16),255.14+((AE2938-200)*1.02*1.12))))))</f>
        <v>133.28287500000002</v>
      </c>
      <c r="AH2938" s="11">
        <f>IF(Z2938=1,0,IF(Z2938=4,0,(AG2938*1.08)))</f>
        <v>143.94550500000003</v>
      </c>
      <c r="AI2938" s="9">
        <f>TRUNC(AF2938,2)</f>
        <v>106.62</v>
      </c>
      <c r="AJ2938" s="9">
        <f>TRUNC(AG2938,2)</f>
        <v>133.28</v>
      </c>
      <c r="AK2938" s="9">
        <f>TRUNC(AH2938,2)</f>
        <v>143.94</v>
      </c>
      <c r="AL2938" s="13">
        <v>44170</v>
      </c>
      <c r="AM2938" s="13">
        <v>44187</v>
      </c>
      <c r="AN2938" s="13" t="s">
        <v>6564</v>
      </c>
    </row>
    <row r="2939" spans="1:40" ht="57" customHeight="1" x14ac:dyDescent="0.25">
      <c r="A2939" s="1">
        <v>8699680080024</v>
      </c>
      <c r="B2939" s="1" t="s">
        <v>873</v>
      </c>
      <c r="C2939" s="1" t="s">
        <v>874</v>
      </c>
      <c r="D2939" s="2" t="s">
        <v>150</v>
      </c>
      <c r="E2939" s="3" t="s">
        <v>5731</v>
      </c>
      <c r="F2939" s="3">
        <v>0</v>
      </c>
      <c r="G2939" s="2">
        <v>1</v>
      </c>
      <c r="H2939" s="3">
        <v>1</v>
      </c>
      <c r="I2939" s="3"/>
      <c r="J2939" s="3"/>
      <c r="K2939" s="3"/>
      <c r="L2939" s="4" t="s">
        <v>5081</v>
      </c>
      <c r="M2939" s="4" t="s">
        <v>81</v>
      </c>
      <c r="N2939" s="3" t="s">
        <v>5984</v>
      </c>
      <c r="O2939" s="3">
        <v>4</v>
      </c>
      <c r="P2939" s="3" t="s">
        <v>76</v>
      </c>
      <c r="Q2939" s="3">
        <v>28</v>
      </c>
      <c r="R2939" s="3" t="s">
        <v>48</v>
      </c>
      <c r="S2939" s="10" t="s">
        <v>18</v>
      </c>
      <c r="T2939" s="3" t="s">
        <v>129</v>
      </c>
      <c r="U2939" s="38">
        <v>10.41</v>
      </c>
      <c r="V2939" s="38">
        <v>27.67</v>
      </c>
      <c r="W2939" s="38">
        <v>10.41</v>
      </c>
      <c r="X2939" s="11" t="s">
        <v>129</v>
      </c>
      <c r="Y2939" s="12"/>
      <c r="Z2939" s="1">
        <v>0</v>
      </c>
      <c r="AA2939" s="9">
        <v>38.15</v>
      </c>
      <c r="AB2939" s="9"/>
      <c r="AC2939" s="50"/>
      <c r="AD2939" s="50"/>
      <c r="AE2939" s="39">
        <v>38.15</v>
      </c>
      <c r="AF2939" s="11">
        <f>IF(Z2939=2,AE2939*1.08,IF(AE2939&lt;=10,(AE2939*1.09),IF(AE2939&lt;=50,(10*1.09)+((AE2939-10)*1.08),IF(AE2939&lt;=100,(10*1.09)+((50-10)*1.08)+((AE2939-50)*1.07),IF(AE2939&lt;=200,(10*1.09)+((50-10)*1.08)+((100-50)*1.07)+((AE2939-100)*1.04),(10*1.09)+((50-10)*1.08)+((100-50)*1.07)+((200-100)*1.04)+((AE2939-200)*1.02))))))</f>
        <v>41.302</v>
      </c>
      <c r="AG2939" s="11">
        <f>IF(Z2939=1,AF2939*1.08,IF(Z2939=4,AF2939*1.08,IF(Z2939=2,0,IF(AE2939&lt;=100,(AF2939*1.25),IF(AE2939&lt;=200,134.5+((AE2939-100)*1.04*1.16),255.14+((AE2939-200)*1.02*1.12))))))</f>
        <v>51.627499999999998</v>
      </c>
      <c r="AH2939" s="11">
        <f>IF(Z2939=1,0,IF(Z2939=4,0,(AG2939*1.08)))</f>
        <v>55.7577</v>
      </c>
      <c r="AI2939" s="9">
        <f>TRUNC(AF2939,2)</f>
        <v>41.3</v>
      </c>
      <c r="AJ2939" s="9">
        <f>TRUNC(AG2939,2)</f>
        <v>51.62</v>
      </c>
      <c r="AK2939" s="9">
        <f>TRUNC(AH2939,2)</f>
        <v>55.75</v>
      </c>
      <c r="AL2939" s="13">
        <v>44170</v>
      </c>
      <c r="AM2939" s="13">
        <v>44187</v>
      </c>
      <c r="AN2939" s="13" t="s">
        <v>6564</v>
      </c>
    </row>
    <row r="2940" spans="1:40" ht="57" customHeight="1" x14ac:dyDescent="0.25">
      <c r="A2940" s="1">
        <v>8699680080017</v>
      </c>
      <c r="B2940" s="1" t="s">
        <v>873</v>
      </c>
      <c r="C2940" s="1" t="s">
        <v>874</v>
      </c>
      <c r="D2940" s="2" t="s">
        <v>150</v>
      </c>
      <c r="E2940" s="3" t="s">
        <v>5731</v>
      </c>
      <c r="F2940" s="3">
        <v>0</v>
      </c>
      <c r="G2940" s="2">
        <v>1</v>
      </c>
      <c r="H2940" s="3">
        <v>1</v>
      </c>
      <c r="I2940" s="3"/>
      <c r="J2940" s="3"/>
      <c r="K2940" s="3"/>
      <c r="L2940" s="4" t="s">
        <v>5082</v>
      </c>
      <c r="M2940" s="4" t="s">
        <v>81</v>
      </c>
      <c r="N2940" s="3" t="s">
        <v>5984</v>
      </c>
      <c r="O2940" s="3">
        <v>5</v>
      </c>
      <c r="P2940" s="3" t="s">
        <v>76</v>
      </c>
      <c r="Q2940" s="3">
        <v>28</v>
      </c>
      <c r="R2940" s="3" t="s">
        <v>48</v>
      </c>
      <c r="S2940" s="10" t="s">
        <v>18</v>
      </c>
      <c r="T2940" s="3" t="s">
        <v>129</v>
      </c>
      <c r="U2940" s="38">
        <v>10.41</v>
      </c>
      <c r="V2940" s="38">
        <v>27.53</v>
      </c>
      <c r="W2940" s="38">
        <v>10.41</v>
      </c>
      <c r="X2940" s="11" t="s">
        <v>129</v>
      </c>
      <c r="Y2940" s="12"/>
      <c r="Z2940" s="1">
        <v>0</v>
      </c>
      <c r="AA2940" s="9">
        <v>37.619999999999997</v>
      </c>
      <c r="AB2940" s="9"/>
      <c r="AC2940" s="50"/>
      <c r="AD2940" s="50"/>
      <c r="AE2940" s="39">
        <v>37.619999999999997</v>
      </c>
      <c r="AF2940" s="11">
        <f>IF(Z2940=2,AE2940*1.08,IF(AE2940&lt;=10,(AE2940*1.09),IF(AE2940&lt;=50,(10*1.09)+((AE2940-10)*1.08),IF(AE2940&lt;=100,(10*1.09)+((50-10)*1.08)+((AE2940-50)*1.07),IF(AE2940&lt;=200,(10*1.09)+((50-10)*1.08)+((100-50)*1.07)+((AE2940-100)*1.04),(10*1.09)+((50-10)*1.08)+((100-50)*1.07)+((200-100)*1.04)+((AE2940-200)*1.02))))))</f>
        <v>40.729599999999998</v>
      </c>
      <c r="AG2940" s="11">
        <f>IF(Z2940=1,AF2940*1.08,IF(Z2940=4,AF2940*1.08,IF(Z2940=2,0,IF(AE2940&lt;=100,(AF2940*1.25),IF(AE2940&lt;=200,134.5+((AE2940-100)*1.04*1.16),255.14+((AE2940-200)*1.02*1.12))))))</f>
        <v>50.911999999999999</v>
      </c>
      <c r="AH2940" s="11">
        <f>IF(Z2940=1,0,IF(Z2940=4,0,(AG2940*1.08)))</f>
        <v>54.984960000000001</v>
      </c>
      <c r="AI2940" s="9">
        <f>TRUNC(AF2940,2)</f>
        <v>40.72</v>
      </c>
      <c r="AJ2940" s="9">
        <f>TRUNC(AG2940,2)</f>
        <v>50.91</v>
      </c>
      <c r="AK2940" s="9">
        <f>TRUNC(AH2940,2)</f>
        <v>54.98</v>
      </c>
      <c r="AL2940" s="13">
        <v>44170</v>
      </c>
      <c r="AM2940" s="13">
        <v>44187</v>
      </c>
      <c r="AN2940" s="13" t="s">
        <v>6564</v>
      </c>
    </row>
    <row r="2941" spans="1:40" ht="57" customHeight="1" x14ac:dyDescent="0.25">
      <c r="A2941" s="1">
        <v>8699293080107</v>
      </c>
      <c r="B2941" s="1" t="s">
        <v>873</v>
      </c>
      <c r="C2941" s="1" t="s">
        <v>874</v>
      </c>
      <c r="D2941" s="2" t="s">
        <v>150</v>
      </c>
      <c r="E2941" s="3" t="s">
        <v>5731</v>
      </c>
      <c r="F2941" s="3">
        <v>0</v>
      </c>
      <c r="G2941" s="2">
        <v>1</v>
      </c>
      <c r="H2941" s="3">
        <v>1</v>
      </c>
      <c r="I2941" s="3"/>
      <c r="J2941" s="3"/>
      <c r="K2941" s="3"/>
      <c r="L2941" s="4" t="s">
        <v>885</v>
      </c>
      <c r="M2941" s="4" t="s">
        <v>81</v>
      </c>
      <c r="N2941" s="3" t="s">
        <v>5980</v>
      </c>
      <c r="O2941" s="3">
        <v>5</v>
      </c>
      <c r="P2941" s="3" t="s">
        <v>76</v>
      </c>
      <c r="Q2941" s="3">
        <v>28</v>
      </c>
      <c r="R2941" s="3" t="s">
        <v>48</v>
      </c>
      <c r="S2941" s="10" t="s">
        <v>18</v>
      </c>
      <c r="T2941" s="3" t="s">
        <v>129</v>
      </c>
      <c r="U2941" s="38">
        <v>10.41</v>
      </c>
      <c r="V2941" s="38">
        <v>27.53</v>
      </c>
      <c r="W2941" s="38">
        <v>10.41</v>
      </c>
      <c r="X2941" s="11" t="s">
        <v>129</v>
      </c>
      <c r="Y2941" s="12"/>
      <c r="Z2941" s="1">
        <v>0</v>
      </c>
      <c r="AA2941" s="9">
        <v>36.08</v>
      </c>
      <c r="AB2941" s="9"/>
      <c r="AC2941" s="50"/>
      <c r="AD2941" s="50"/>
      <c r="AE2941" s="39">
        <v>36.08</v>
      </c>
      <c r="AF2941" s="11">
        <f>IF(Z2941=2,AE2941*1.08,IF(AE2941&lt;=10,(AE2941*1.09),IF(AE2941&lt;=50,(10*1.09)+((AE2941-10)*1.08),IF(AE2941&lt;=100,(10*1.09)+((50-10)*1.08)+((AE2941-50)*1.07),IF(AE2941&lt;=200,(10*1.09)+((50-10)*1.08)+((100-50)*1.07)+((AE2941-100)*1.04),(10*1.09)+((50-10)*1.08)+((100-50)*1.07)+((200-100)*1.04)+((AE2941-200)*1.02))))))</f>
        <v>39.066400000000002</v>
      </c>
      <c r="AG2941" s="11">
        <f>IF(Z2941=1,AF2941*1.08,IF(Z2941=4,AF2941*1.08,IF(Z2941=2,0,IF(AE2941&lt;=100,(AF2941*1.25),IF(AE2941&lt;=200,134.5+((AE2941-100)*1.04*1.16),255.14+((AE2941-200)*1.02*1.12))))))</f>
        <v>48.832999999999998</v>
      </c>
      <c r="AH2941" s="11">
        <f>IF(Z2941=1,0,IF(Z2941=4,0,(AG2941*1.08)))</f>
        <v>52.739640000000001</v>
      </c>
      <c r="AI2941" s="9">
        <f>TRUNC(AF2941,2)</f>
        <v>39.06</v>
      </c>
      <c r="AJ2941" s="9">
        <f>TRUNC(AG2941,2)</f>
        <v>48.83</v>
      </c>
      <c r="AK2941" s="9">
        <f>TRUNC(AH2941,2)</f>
        <v>52.73</v>
      </c>
      <c r="AL2941" s="13">
        <v>44170</v>
      </c>
      <c r="AM2941" s="13">
        <v>44187</v>
      </c>
      <c r="AN2941" s="13" t="s">
        <v>6564</v>
      </c>
    </row>
    <row r="2942" spans="1:40" ht="57" customHeight="1" x14ac:dyDescent="0.25">
      <c r="A2942" s="1">
        <v>8699262080022</v>
      </c>
      <c r="B2942" s="1" t="s">
        <v>873</v>
      </c>
      <c r="C2942" s="1" t="s">
        <v>874</v>
      </c>
      <c r="D2942" s="2" t="s">
        <v>150</v>
      </c>
      <c r="E2942" s="3" t="s">
        <v>5731</v>
      </c>
      <c r="F2942" s="3">
        <v>0</v>
      </c>
      <c r="G2942" s="2">
        <v>3</v>
      </c>
      <c r="H2942" s="3">
        <v>1</v>
      </c>
      <c r="I2942" s="3"/>
      <c r="J2942" s="3"/>
      <c r="K2942" s="3"/>
      <c r="L2942" s="4" t="s">
        <v>1188</v>
      </c>
      <c r="M2942" s="4" t="s">
        <v>81</v>
      </c>
      <c r="N2942" s="3" t="s">
        <v>5923</v>
      </c>
      <c r="O2942" s="3">
        <v>4</v>
      </c>
      <c r="P2942" s="3" t="s">
        <v>76</v>
      </c>
      <c r="Q2942" s="3">
        <v>84</v>
      </c>
      <c r="R2942" s="3" t="s">
        <v>48</v>
      </c>
      <c r="S2942" s="10" t="s">
        <v>18</v>
      </c>
      <c r="T2942" s="3" t="s">
        <v>129</v>
      </c>
      <c r="U2942" s="38">
        <v>31.23</v>
      </c>
      <c r="V2942" s="38">
        <v>82.55</v>
      </c>
      <c r="W2942" s="38">
        <v>31.23</v>
      </c>
      <c r="X2942" s="11" t="s">
        <v>129</v>
      </c>
      <c r="Y2942" s="12"/>
      <c r="Z2942" s="1">
        <v>0</v>
      </c>
      <c r="AA2942" s="9">
        <v>119.11</v>
      </c>
      <c r="AB2942" s="9"/>
      <c r="AC2942" s="50"/>
      <c r="AD2942" s="50"/>
      <c r="AE2942" s="39">
        <v>119.11</v>
      </c>
      <c r="AF2942" s="11">
        <f>IF(Z2942=2,AE2942*1.08,IF(AE2942&lt;=10,(AE2942*1.09),IF(AE2942&lt;=50,(10*1.09)+((AE2942-10)*1.08),IF(AE2942&lt;=100,(10*1.09)+((50-10)*1.08)+((AE2942-50)*1.07),IF(AE2942&lt;=200,(10*1.09)+((50-10)*1.08)+((100-50)*1.07)+((AE2942-100)*1.04),(10*1.09)+((50-10)*1.08)+((100-50)*1.07)+((200-100)*1.04)+((AE2942-200)*1.02))))))</f>
        <v>127.4744</v>
      </c>
      <c r="AG2942" s="11">
        <f>IF(Z2942=1,AF2942*1.08,IF(Z2942=4,AF2942*1.08,IF(Z2942=2,0,IF(AE2942&lt;=100,(AF2942*1.25),IF(AE2942&lt;=200,134.5+((AE2942-100)*1.04*1.16),255.14+((AE2942-200)*1.02*1.12))))))</f>
        <v>157.554304</v>
      </c>
      <c r="AH2942" s="11">
        <f>IF(Z2942=1,0,IF(Z2942=4,0,(AG2942*1.08)))</f>
        <v>170.15864832000003</v>
      </c>
      <c r="AI2942" s="9">
        <f>TRUNC(AF2942,2)</f>
        <v>127.47</v>
      </c>
      <c r="AJ2942" s="9">
        <f>TRUNC(AG2942,2)</f>
        <v>157.55000000000001</v>
      </c>
      <c r="AK2942" s="9">
        <f>TRUNC(AH2942,2)</f>
        <v>170.15</v>
      </c>
      <c r="AL2942" s="13">
        <v>44170</v>
      </c>
      <c r="AM2942" s="13">
        <v>44187</v>
      </c>
      <c r="AN2942" s="13" t="s">
        <v>6564</v>
      </c>
    </row>
    <row r="2943" spans="1:40" ht="57" customHeight="1" x14ac:dyDescent="0.25">
      <c r="A2943" s="1">
        <v>8681026050273</v>
      </c>
      <c r="B2943" s="1" t="s">
        <v>873</v>
      </c>
      <c r="C2943" s="1" t="s">
        <v>874</v>
      </c>
      <c r="D2943" s="2" t="s">
        <v>150</v>
      </c>
      <c r="E2943" s="3" t="s">
        <v>5731</v>
      </c>
      <c r="F2943" s="3">
        <v>0</v>
      </c>
      <c r="G2943" s="29">
        <v>7</v>
      </c>
      <c r="H2943" s="3">
        <v>1</v>
      </c>
      <c r="I2943" s="3"/>
      <c r="J2943" s="3"/>
      <c r="K2943" s="3"/>
      <c r="L2943" s="4" t="s">
        <v>5084</v>
      </c>
      <c r="M2943" s="4" t="s">
        <v>81</v>
      </c>
      <c r="N2943" s="3" t="s">
        <v>6038</v>
      </c>
      <c r="O2943" s="3">
        <v>10</v>
      </c>
      <c r="P2943" s="3" t="s">
        <v>76</v>
      </c>
      <c r="Q2943" s="3">
        <v>28</v>
      </c>
      <c r="R2943" s="3" t="s">
        <v>48</v>
      </c>
      <c r="S2943" s="10" t="s">
        <v>18</v>
      </c>
      <c r="T2943" s="3" t="s">
        <v>129</v>
      </c>
      <c r="U2943" s="38">
        <v>10.41</v>
      </c>
      <c r="V2943" s="38">
        <v>26.62</v>
      </c>
      <c r="W2943" s="38">
        <v>10.41</v>
      </c>
      <c r="X2943" s="11" t="s">
        <v>129</v>
      </c>
      <c r="Y2943" s="12"/>
      <c r="Z2943" s="1">
        <v>0</v>
      </c>
      <c r="AA2943" s="9">
        <v>32.01</v>
      </c>
      <c r="AB2943" s="9"/>
      <c r="AC2943" s="50"/>
      <c r="AD2943" s="50"/>
      <c r="AE2943" s="39">
        <v>32.01</v>
      </c>
      <c r="AF2943" s="11">
        <f>IF(Z2943=2,AE2943*1.08,IF(AE2943&lt;=10,(AE2943*1.09),IF(AE2943&lt;=50,(10*1.09)+((AE2943-10)*1.08),IF(AE2943&lt;=100,(10*1.09)+((50-10)*1.08)+((AE2943-50)*1.07),IF(AE2943&lt;=200,(10*1.09)+((50-10)*1.08)+((100-50)*1.07)+((AE2943-100)*1.04),(10*1.09)+((50-10)*1.08)+((100-50)*1.07)+((200-100)*1.04)+((AE2943-200)*1.02))))))</f>
        <v>34.6708</v>
      </c>
      <c r="AG2943" s="11">
        <f>IF(Z2943=1,AF2943*1.08,IF(Z2943=4,AF2943*1.08,IF(Z2943=2,0,IF(AE2943&lt;=100,(AF2943*1.25),IF(AE2943&lt;=200,134.5+((AE2943-100)*1.04*1.16),255.14+((AE2943-200)*1.02*1.12))))))</f>
        <v>43.338499999999996</v>
      </c>
      <c r="AH2943" s="11">
        <f>IF(Z2943=1,0,IF(Z2943=4,0,(AG2943*1.08)))</f>
        <v>46.805579999999999</v>
      </c>
      <c r="AI2943" s="9">
        <f>TRUNC(AF2943,2)</f>
        <v>34.67</v>
      </c>
      <c r="AJ2943" s="9">
        <f>TRUNC(AG2943,2)</f>
        <v>43.33</v>
      </c>
      <c r="AK2943" s="9">
        <f>TRUNC(AH2943,2)</f>
        <v>46.8</v>
      </c>
      <c r="AL2943" s="13">
        <v>44170</v>
      </c>
      <c r="AM2943" s="13">
        <v>44187</v>
      </c>
      <c r="AN2943" s="13" t="s">
        <v>6564</v>
      </c>
    </row>
    <row r="2944" spans="1:40" ht="57" customHeight="1" x14ac:dyDescent="0.25">
      <c r="A2944" s="1">
        <v>8699514096092</v>
      </c>
      <c r="B2944" s="1" t="s">
        <v>873</v>
      </c>
      <c r="C2944" s="1" t="s">
        <v>874</v>
      </c>
      <c r="D2944" s="2" t="s">
        <v>150</v>
      </c>
      <c r="E2944" s="3" t="s">
        <v>5731</v>
      </c>
      <c r="F2944" s="3">
        <v>0</v>
      </c>
      <c r="G2944" s="2">
        <v>1</v>
      </c>
      <c r="H2944" s="3">
        <v>1</v>
      </c>
      <c r="I2944" s="3"/>
      <c r="J2944" s="3"/>
      <c r="K2944" s="3"/>
      <c r="L2944" s="4" t="s">
        <v>4402</v>
      </c>
      <c r="M2944" s="4" t="s">
        <v>81</v>
      </c>
      <c r="N2944" s="3" t="s">
        <v>5962</v>
      </c>
      <c r="O2944" s="3">
        <v>10</v>
      </c>
      <c r="P2944" s="3" t="s">
        <v>76</v>
      </c>
      <c r="Q2944" s="3">
        <v>28</v>
      </c>
      <c r="R2944" s="3" t="s">
        <v>48</v>
      </c>
      <c r="S2944" s="10" t="s">
        <v>18</v>
      </c>
      <c r="T2944" s="3" t="s">
        <v>129</v>
      </c>
      <c r="U2944" s="38">
        <v>10.41</v>
      </c>
      <c r="V2944" s="38">
        <v>26.62</v>
      </c>
      <c r="W2944" s="38">
        <v>10.41</v>
      </c>
      <c r="X2944" s="11" t="s">
        <v>129</v>
      </c>
      <c r="Y2944" s="12"/>
      <c r="Z2944" s="1">
        <v>0</v>
      </c>
      <c r="AA2944" s="9">
        <v>37.08</v>
      </c>
      <c r="AB2944" s="9"/>
      <c r="AC2944" s="50"/>
      <c r="AD2944" s="50"/>
      <c r="AE2944" s="39">
        <v>37.08</v>
      </c>
      <c r="AF2944" s="11">
        <f>IF(Z2944=2,AE2944*1.08,IF(AE2944&lt;=10,(AE2944*1.09),IF(AE2944&lt;=50,(10*1.09)+((AE2944-10)*1.08),IF(AE2944&lt;=100,(10*1.09)+((50-10)*1.08)+((AE2944-50)*1.07),IF(AE2944&lt;=200,(10*1.09)+((50-10)*1.08)+((100-50)*1.07)+((AE2944-100)*1.04),(10*1.09)+((50-10)*1.08)+((100-50)*1.07)+((200-100)*1.04)+((AE2944-200)*1.02))))))</f>
        <v>40.1464</v>
      </c>
      <c r="AG2944" s="11">
        <f>IF(Z2944=1,AF2944*1.08,IF(Z2944=4,AF2944*1.08,IF(Z2944=2,0,IF(AE2944&lt;=100,(AF2944*1.25),IF(AE2944&lt;=200,134.5+((AE2944-100)*1.04*1.16),255.14+((AE2944-200)*1.02*1.12))))))</f>
        <v>50.183</v>
      </c>
      <c r="AH2944" s="11">
        <f>IF(Z2944=1,0,IF(Z2944=4,0,(AG2944*1.08)))</f>
        <v>54.197640000000007</v>
      </c>
      <c r="AI2944" s="9">
        <f>TRUNC(AF2944,2)</f>
        <v>40.14</v>
      </c>
      <c r="AJ2944" s="9">
        <f>TRUNC(AG2944,2)</f>
        <v>50.18</v>
      </c>
      <c r="AK2944" s="9">
        <f>TRUNC(AH2944,2)</f>
        <v>54.19</v>
      </c>
      <c r="AL2944" s="13">
        <v>44170</v>
      </c>
      <c r="AM2944" s="13">
        <v>44187</v>
      </c>
      <c r="AN2944" s="13" t="s">
        <v>6564</v>
      </c>
    </row>
    <row r="2945" spans="1:40" ht="57" customHeight="1" x14ac:dyDescent="0.25">
      <c r="A2945" s="1">
        <v>8699772090849</v>
      </c>
      <c r="B2945" s="1" t="s">
        <v>873</v>
      </c>
      <c r="C2945" s="1" t="s">
        <v>874</v>
      </c>
      <c r="D2945" s="2" t="s">
        <v>150</v>
      </c>
      <c r="E2945" s="3" t="s">
        <v>5731</v>
      </c>
      <c r="F2945" s="3">
        <v>0</v>
      </c>
      <c r="G2945" s="2">
        <v>1</v>
      </c>
      <c r="H2945" s="3">
        <v>1</v>
      </c>
      <c r="I2945" s="3"/>
      <c r="J2945" s="3"/>
      <c r="K2945" s="3"/>
      <c r="L2945" s="4" t="s">
        <v>1490</v>
      </c>
      <c r="M2945" s="4" t="s">
        <v>81</v>
      </c>
      <c r="N2945" s="3" t="s">
        <v>5924</v>
      </c>
      <c r="O2945" s="3">
        <v>10</v>
      </c>
      <c r="P2945" s="3" t="s">
        <v>76</v>
      </c>
      <c r="Q2945" s="3">
        <v>28</v>
      </c>
      <c r="R2945" s="3" t="s">
        <v>48</v>
      </c>
      <c r="S2945" s="10" t="s">
        <v>18</v>
      </c>
      <c r="T2945" s="3" t="s">
        <v>129</v>
      </c>
      <c r="U2945" s="38">
        <v>10.41</v>
      </c>
      <c r="V2945" s="38">
        <v>26.62</v>
      </c>
      <c r="W2945" s="38">
        <v>10.41</v>
      </c>
      <c r="X2945" s="11" t="s">
        <v>129</v>
      </c>
      <c r="Y2945" s="12"/>
      <c r="Z2945" s="1">
        <v>0</v>
      </c>
      <c r="AA2945" s="9">
        <v>35.58</v>
      </c>
      <c r="AB2945" s="9"/>
      <c r="AC2945" s="50"/>
      <c r="AD2945" s="50"/>
      <c r="AE2945" s="39">
        <v>35.58</v>
      </c>
      <c r="AF2945" s="11">
        <f>IF(Z2945=2,AE2945*1.08,IF(AE2945&lt;=10,(AE2945*1.09),IF(AE2945&lt;=50,(10*1.09)+((AE2945-10)*1.08),IF(AE2945&lt;=100,(10*1.09)+((50-10)*1.08)+((AE2945-50)*1.07),IF(AE2945&lt;=200,(10*1.09)+((50-10)*1.08)+((100-50)*1.07)+((AE2945-100)*1.04),(10*1.09)+((50-10)*1.08)+((100-50)*1.07)+((200-100)*1.04)+((AE2945-200)*1.02))))))</f>
        <v>38.526400000000002</v>
      </c>
      <c r="AG2945" s="11">
        <f>IF(Z2945=1,AF2945*1.08,IF(Z2945=4,AF2945*1.08,IF(Z2945=2,0,IF(AE2945&lt;=100,(AF2945*1.25),IF(AE2945&lt;=200,134.5+((AE2945-100)*1.04*1.16),255.14+((AE2945-200)*1.02*1.12))))))</f>
        <v>48.158000000000001</v>
      </c>
      <c r="AH2945" s="11">
        <f>IF(Z2945=1,0,IF(Z2945=4,0,(AG2945*1.08)))</f>
        <v>52.010640000000002</v>
      </c>
      <c r="AI2945" s="9">
        <f>TRUNC(AF2945,2)</f>
        <v>38.520000000000003</v>
      </c>
      <c r="AJ2945" s="9">
        <f>TRUNC(AG2945,2)</f>
        <v>48.15</v>
      </c>
      <c r="AK2945" s="9">
        <f>TRUNC(AH2945,2)</f>
        <v>52.01</v>
      </c>
      <c r="AL2945" s="13">
        <v>44170</v>
      </c>
      <c r="AM2945" s="13">
        <v>44187</v>
      </c>
      <c r="AN2945" s="13" t="s">
        <v>6564</v>
      </c>
    </row>
    <row r="2946" spans="1:40" ht="57" customHeight="1" x14ac:dyDescent="0.25">
      <c r="A2946" s="1">
        <v>8699772080055</v>
      </c>
      <c r="B2946" s="1" t="s">
        <v>873</v>
      </c>
      <c r="C2946" s="1" t="s">
        <v>874</v>
      </c>
      <c r="D2946" s="2" t="s">
        <v>150</v>
      </c>
      <c r="E2946" s="3" t="s">
        <v>5731</v>
      </c>
      <c r="F2946" s="3">
        <v>0</v>
      </c>
      <c r="G2946" s="2">
        <v>1</v>
      </c>
      <c r="H2946" s="3">
        <v>1</v>
      </c>
      <c r="I2946" s="3"/>
      <c r="J2946" s="3"/>
      <c r="K2946" s="3"/>
      <c r="L2946" s="4" t="s">
        <v>1488</v>
      </c>
      <c r="M2946" s="4" t="s">
        <v>81</v>
      </c>
      <c r="N2946" s="3" t="s">
        <v>5924</v>
      </c>
      <c r="O2946" s="3">
        <v>5</v>
      </c>
      <c r="P2946" s="3" t="s">
        <v>76</v>
      </c>
      <c r="Q2946" s="3">
        <v>28</v>
      </c>
      <c r="R2946" s="3" t="s">
        <v>48</v>
      </c>
      <c r="S2946" s="10" t="s">
        <v>18</v>
      </c>
      <c r="T2946" s="3" t="s">
        <v>129</v>
      </c>
      <c r="U2946" s="38">
        <v>10.41</v>
      </c>
      <c r="V2946" s="38">
        <v>27.53</v>
      </c>
      <c r="W2946" s="38">
        <v>10.41</v>
      </c>
      <c r="X2946" s="11" t="s">
        <v>129</v>
      </c>
      <c r="Y2946" s="12"/>
      <c r="Z2946" s="1">
        <v>0</v>
      </c>
      <c r="AA2946" s="9">
        <v>38.69</v>
      </c>
      <c r="AB2946" s="9"/>
      <c r="AC2946" s="50"/>
      <c r="AD2946" s="50"/>
      <c r="AE2946" s="39">
        <v>38.69</v>
      </c>
      <c r="AF2946" s="11">
        <f>IF(Z2946=2,AE2946*1.08,IF(AE2946&lt;=10,(AE2946*1.09),IF(AE2946&lt;=50,(10*1.09)+((AE2946-10)*1.08),IF(AE2946&lt;=100,(10*1.09)+((50-10)*1.08)+((AE2946-50)*1.07),IF(AE2946&lt;=200,(10*1.09)+((50-10)*1.08)+((100-50)*1.07)+((AE2946-100)*1.04),(10*1.09)+((50-10)*1.08)+((100-50)*1.07)+((200-100)*1.04)+((AE2946-200)*1.02))))))</f>
        <v>41.885199999999998</v>
      </c>
      <c r="AG2946" s="11">
        <f>IF(Z2946=1,AF2946*1.08,IF(Z2946=4,AF2946*1.08,IF(Z2946=2,0,IF(AE2946&lt;=100,(AF2946*1.25),IF(AE2946&lt;=200,134.5+((AE2946-100)*1.04*1.16),255.14+((AE2946-200)*1.02*1.12))))))</f>
        <v>52.356499999999997</v>
      </c>
      <c r="AH2946" s="11">
        <f>IF(Z2946=1,0,IF(Z2946=4,0,(AG2946*1.08)))</f>
        <v>56.545020000000001</v>
      </c>
      <c r="AI2946" s="9">
        <f>TRUNC(AF2946,2)</f>
        <v>41.88</v>
      </c>
      <c r="AJ2946" s="9">
        <f>TRUNC(AG2946,2)</f>
        <v>52.35</v>
      </c>
      <c r="AK2946" s="9">
        <f>TRUNC(AH2946,2)</f>
        <v>56.54</v>
      </c>
      <c r="AL2946" s="13">
        <v>44170</v>
      </c>
      <c r="AM2946" s="13">
        <v>44187</v>
      </c>
      <c r="AN2946" s="13" t="s">
        <v>6564</v>
      </c>
    </row>
    <row r="2947" spans="1:40" ht="57" customHeight="1" x14ac:dyDescent="0.25">
      <c r="A2947" s="1">
        <v>8690264860064</v>
      </c>
      <c r="B2947" s="1" t="s">
        <v>873</v>
      </c>
      <c r="C2947" s="1" t="s">
        <v>874</v>
      </c>
      <c r="D2947" s="2" t="s">
        <v>150</v>
      </c>
      <c r="E2947" s="3" t="s">
        <v>5731</v>
      </c>
      <c r="F2947" s="3">
        <v>0</v>
      </c>
      <c r="G2947" s="29">
        <v>7</v>
      </c>
      <c r="H2947" s="3">
        <v>1</v>
      </c>
      <c r="I2947" s="3"/>
      <c r="J2947" s="3"/>
      <c r="K2947" s="3"/>
      <c r="L2947" s="4" t="s">
        <v>900</v>
      </c>
      <c r="M2947" s="4" t="s">
        <v>81</v>
      </c>
      <c r="N2947" s="3" t="s">
        <v>6085</v>
      </c>
      <c r="O2947" s="3">
        <v>10</v>
      </c>
      <c r="P2947" s="3" t="s">
        <v>76</v>
      </c>
      <c r="Q2947" s="3">
        <v>28</v>
      </c>
      <c r="R2947" s="3" t="s">
        <v>48</v>
      </c>
      <c r="S2947" s="10" t="s">
        <v>18</v>
      </c>
      <c r="T2947" s="3" t="s">
        <v>129</v>
      </c>
      <c r="U2947" s="38">
        <v>10.41</v>
      </c>
      <c r="V2947" s="38">
        <v>26.62</v>
      </c>
      <c r="W2947" s="38">
        <v>10.41</v>
      </c>
      <c r="X2947" s="11" t="s">
        <v>129</v>
      </c>
      <c r="Y2947" s="12"/>
      <c r="Z2947" s="1">
        <v>0</v>
      </c>
      <c r="AA2947" s="9">
        <v>32.01</v>
      </c>
      <c r="AB2947" s="9"/>
      <c r="AC2947" s="50"/>
      <c r="AD2947" s="50"/>
      <c r="AE2947" s="39">
        <v>32.01</v>
      </c>
      <c r="AF2947" s="11">
        <f>IF(Z2947=2,AE2947*1.08,IF(AE2947&lt;=10,(AE2947*1.09),IF(AE2947&lt;=50,(10*1.09)+((AE2947-10)*1.08),IF(AE2947&lt;=100,(10*1.09)+((50-10)*1.08)+((AE2947-50)*1.07),IF(AE2947&lt;=200,(10*1.09)+((50-10)*1.08)+((100-50)*1.07)+((AE2947-100)*1.04),(10*1.09)+((50-10)*1.08)+((100-50)*1.07)+((200-100)*1.04)+((AE2947-200)*1.02))))))</f>
        <v>34.6708</v>
      </c>
      <c r="AG2947" s="11">
        <f>IF(Z2947=1,AF2947*1.08,IF(Z2947=4,AF2947*1.08,IF(Z2947=2,0,IF(AE2947&lt;=100,(AF2947*1.25),IF(AE2947&lt;=200,134.5+((AE2947-100)*1.04*1.16),255.14+((AE2947-200)*1.02*1.12))))))</f>
        <v>43.338499999999996</v>
      </c>
      <c r="AH2947" s="11">
        <f>IF(Z2947=1,0,IF(Z2947=4,0,(AG2947*1.08)))</f>
        <v>46.805579999999999</v>
      </c>
      <c r="AI2947" s="9">
        <f>TRUNC(AF2947,2)</f>
        <v>34.67</v>
      </c>
      <c r="AJ2947" s="9">
        <f>TRUNC(AG2947,2)</f>
        <v>43.33</v>
      </c>
      <c r="AK2947" s="9">
        <f>TRUNC(AH2947,2)</f>
        <v>46.8</v>
      </c>
      <c r="AL2947" s="13">
        <v>44170</v>
      </c>
      <c r="AM2947" s="13">
        <v>44187</v>
      </c>
      <c r="AN2947" s="13" t="s">
        <v>6564</v>
      </c>
    </row>
    <row r="2948" spans="1:40" ht="57" customHeight="1" x14ac:dyDescent="0.25">
      <c r="A2948" s="1">
        <v>8680760090194</v>
      </c>
      <c r="B2948" s="1" t="s">
        <v>873</v>
      </c>
      <c r="C2948" s="1" t="s">
        <v>874</v>
      </c>
      <c r="D2948" s="2" t="s">
        <v>150</v>
      </c>
      <c r="E2948" s="3" t="s">
        <v>5731</v>
      </c>
      <c r="F2948" s="3">
        <v>0</v>
      </c>
      <c r="G2948" s="2">
        <v>1</v>
      </c>
      <c r="H2948" s="3">
        <v>1</v>
      </c>
      <c r="I2948" s="3"/>
      <c r="J2948" s="3"/>
      <c r="K2948" s="3"/>
      <c r="L2948" s="4" t="s">
        <v>4260</v>
      </c>
      <c r="M2948" s="4" t="s">
        <v>81</v>
      </c>
      <c r="N2948" s="3" t="s">
        <v>5988</v>
      </c>
      <c r="O2948" s="3">
        <v>10</v>
      </c>
      <c r="P2948" s="3" t="s">
        <v>76</v>
      </c>
      <c r="Q2948" s="3">
        <v>28</v>
      </c>
      <c r="R2948" s="3" t="s">
        <v>48</v>
      </c>
      <c r="S2948" s="10" t="s">
        <v>18</v>
      </c>
      <c r="T2948" s="3" t="s">
        <v>129</v>
      </c>
      <c r="U2948" s="38">
        <v>10.41</v>
      </c>
      <c r="V2948" s="38">
        <v>26.62</v>
      </c>
      <c r="W2948" s="38">
        <v>10.41</v>
      </c>
      <c r="X2948" s="11" t="s">
        <v>129</v>
      </c>
      <c r="Y2948" s="12"/>
      <c r="Z2948" s="1">
        <v>0</v>
      </c>
      <c r="AA2948" s="9">
        <v>32.01</v>
      </c>
      <c r="AB2948" s="9"/>
      <c r="AC2948" s="50"/>
      <c r="AD2948" s="50"/>
      <c r="AE2948" s="39">
        <v>32.01</v>
      </c>
      <c r="AF2948" s="11">
        <f>IF(Z2948=2,AE2948*1.08,IF(AE2948&lt;=10,(AE2948*1.09),IF(AE2948&lt;=50,(10*1.09)+((AE2948-10)*1.08),IF(AE2948&lt;=100,(10*1.09)+((50-10)*1.08)+((AE2948-50)*1.07),IF(AE2948&lt;=200,(10*1.09)+((50-10)*1.08)+((100-50)*1.07)+((AE2948-100)*1.04),(10*1.09)+((50-10)*1.08)+((100-50)*1.07)+((200-100)*1.04)+((AE2948-200)*1.02))))))</f>
        <v>34.6708</v>
      </c>
      <c r="AG2948" s="11">
        <f>IF(Z2948=1,AF2948*1.08,IF(Z2948=4,AF2948*1.08,IF(Z2948=2,0,IF(AE2948&lt;=100,(AF2948*1.25),IF(AE2948&lt;=200,134.5+((AE2948-100)*1.04*1.16),255.14+((AE2948-200)*1.02*1.12))))))</f>
        <v>43.338499999999996</v>
      </c>
      <c r="AH2948" s="11">
        <f>IF(Z2948=1,0,IF(Z2948=4,0,(AG2948*1.08)))</f>
        <v>46.805579999999999</v>
      </c>
      <c r="AI2948" s="9">
        <f>TRUNC(AF2948,2)</f>
        <v>34.67</v>
      </c>
      <c r="AJ2948" s="9">
        <f>TRUNC(AG2948,2)</f>
        <v>43.33</v>
      </c>
      <c r="AK2948" s="9">
        <f>TRUNC(AH2948,2)</f>
        <v>46.8</v>
      </c>
      <c r="AL2948" s="13">
        <v>44170</v>
      </c>
      <c r="AM2948" s="13">
        <v>44187</v>
      </c>
      <c r="AN2948" s="13" t="s">
        <v>6564</v>
      </c>
    </row>
    <row r="2949" spans="1:40" ht="57" customHeight="1" x14ac:dyDescent="0.25">
      <c r="A2949" s="1">
        <v>8680760080010</v>
      </c>
      <c r="B2949" s="1" t="s">
        <v>873</v>
      </c>
      <c r="C2949" s="1" t="s">
        <v>874</v>
      </c>
      <c r="D2949" s="2" t="s">
        <v>150</v>
      </c>
      <c r="E2949" s="3" t="s">
        <v>5731</v>
      </c>
      <c r="F2949" s="3">
        <v>0</v>
      </c>
      <c r="G2949" s="2">
        <v>1</v>
      </c>
      <c r="H2949" s="3">
        <v>1</v>
      </c>
      <c r="I2949" s="3"/>
      <c r="J2949" s="3"/>
      <c r="K2949" s="3"/>
      <c r="L2949" s="4" t="s">
        <v>5093</v>
      </c>
      <c r="M2949" s="4" t="s">
        <v>81</v>
      </c>
      <c r="N2949" s="3" t="s">
        <v>5988</v>
      </c>
      <c r="O2949" s="3">
        <v>4</v>
      </c>
      <c r="P2949" s="3" t="s">
        <v>76</v>
      </c>
      <c r="Q2949" s="3">
        <v>28</v>
      </c>
      <c r="R2949" s="3" t="s">
        <v>48</v>
      </c>
      <c r="S2949" s="10" t="s">
        <v>18</v>
      </c>
      <c r="T2949" s="3" t="s">
        <v>129</v>
      </c>
      <c r="U2949" s="38">
        <v>10.41</v>
      </c>
      <c r="V2949" s="38">
        <v>27.67</v>
      </c>
      <c r="W2949" s="38">
        <v>10.41</v>
      </c>
      <c r="X2949" s="11" t="s">
        <v>129</v>
      </c>
      <c r="Y2949" s="12"/>
      <c r="Z2949" s="1">
        <v>0</v>
      </c>
      <c r="AA2949" s="9">
        <v>35.1</v>
      </c>
      <c r="AB2949" s="9"/>
      <c r="AC2949" s="50"/>
      <c r="AD2949" s="50"/>
      <c r="AE2949" s="39">
        <v>35.1</v>
      </c>
      <c r="AF2949" s="11">
        <f>IF(Z2949=2,AE2949*1.08,IF(AE2949&lt;=10,(AE2949*1.09),IF(AE2949&lt;=50,(10*1.09)+((AE2949-10)*1.08),IF(AE2949&lt;=100,(10*1.09)+((50-10)*1.08)+((AE2949-50)*1.07),IF(AE2949&lt;=200,(10*1.09)+((50-10)*1.08)+((100-50)*1.07)+((AE2949-100)*1.04),(10*1.09)+((50-10)*1.08)+((100-50)*1.07)+((200-100)*1.04)+((AE2949-200)*1.02))))))</f>
        <v>38.008000000000003</v>
      </c>
      <c r="AG2949" s="11">
        <f>IF(Z2949=1,AF2949*1.08,IF(Z2949=4,AF2949*1.08,IF(Z2949=2,0,IF(AE2949&lt;=100,(AF2949*1.25),IF(AE2949&lt;=200,134.5+((AE2949-100)*1.04*1.16),255.14+((AE2949-200)*1.02*1.12))))))</f>
        <v>47.510000000000005</v>
      </c>
      <c r="AH2949" s="11">
        <f>IF(Z2949=1,0,IF(Z2949=4,0,(AG2949*1.08)))</f>
        <v>51.310800000000008</v>
      </c>
      <c r="AI2949" s="9">
        <f>TRUNC(AF2949,2)</f>
        <v>38</v>
      </c>
      <c r="AJ2949" s="9">
        <f>TRUNC(AG2949,2)</f>
        <v>47.51</v>
      </c>
      <c r="AK2949" s="9">
        <f>TRUNC(AH2949,2)</f>
        <v>51.31</v>
      </c>
      <c r="AL2949" s="13">
        <v>44170</v>
      </c>
      <c r="AM2949" s="13">
        <v>44187</v>
      </c>
      <c r="AN2949" s="13" t="s">
        <v>6564</v>
      </c>
    </row>
    <row r="2950" spans="1:40" ht="57" customHeight="1" x14ac:dyDescent="0.25">
      <c r="A2950" s="1">
        <v>8680760080034</v>
      </c>
      <c r="B2950" s="1" t="s">
        <v>873</v>
      </c>
      <c r="C2950" s="1" t="s">
        <v>874</v>
      </c>
      <c r="D2950" s="2" t="s">
        <v>150</v>
      </c>
      <c r="E2950" s="3" t="s">
        <v>5731</v>
      </c>
      <c r="F2950" s="3">
        <v>0</v>
      </c>
      <c r="G2950" s="2">
        <v>1</v>
      </c>
      <c r="H2950" s="3">
        <v>1</v>
      </c>
      <c r="I2950" s="3"/>
      <c r="J2950" s="3"/>
      <c r="K2950" s="3"/>
      <c r="L2950" s="4" t="s">
        <v>5094</v>
      </c>
      <c r="M2950" s="4" t="s">
        <v>81</v>
      </c>
      <c r="N2950" s="3" t="s">
        <v>5988</v>
      </c>
      <c r="O2950" s="3">
        <v>5</v>
      </c>
      <c r="P2950" s="3" t="s">
        <v>76</v>
      </c>
      <c r="Q2950" s="3">
        <v>28</v>
      </c>
      <c r="R2950" s="3" t="s">
        <v>48</v>
      </c>
      <c r="S2950" s="10" t="s">
        <v>18</v>
      </c>
      <c r="T2950" s="3" t="s">
        <v>129</v>
      </c>
      <c r="U2950" s="38">
        <v>10.41</v>
      </c>
      <c r="V2950" s="38">
        <v>27.53</v>
      </c>
      <c r="W2950" s="38">
        <v>10.41</v>
      </c>
      <c r="X2950" s="11" t="s">
        <v>129</v>
      </c>
      <c r="Y2950" s="12"/>
      <c r="Z2950" s="1">
        <v>0</v>
      </c>
      <c r="AA2950" s="9">
        <v>36.65</v>
      </c>
      <c r="AB2950" s="9"/>
      <c r="AC2950" s="50"/>
      <c r="AD2950" s="50"/>
      <c r="AE2950" s="39">
        <v>36.65</v>
      </c>
      <c r="AF2950" s="11">
        <f>IF(Z2950=2,AE2950*1.08,IF(AE2950&lt;=10,(AE2950*1.09),IF(AE2950&lt;=50,(10*1.09)+((AE2950-10)*1.08),IF(AE2950&lt;=100,(10*1.09)+((50-10)*1.08)+((AE2950-50)*1.07),IF(AE2950&lt;=200,(10*1.09)+((50-10)*1.08)+((100-50)*1.07)+((AE2950-100)*1.04),(10*1.09)+((50-10)*1.08)+((100-50)*1.07)+((200-100)*1.04)+((AE2950-200)*1.02))))))</f>
        <v>39.682000000000002</v>
      </c>
      <c r="AG2950" s="11">
        <f>IF(Z2950=1,AF2950*1.08,IF(Z2950=4,AF2950*1.08,IF(Z2950=2,0,IF(AE2950&lt;=100,(AF2950*1.25),IF(AE2950&lt;=200,134.5+((AE2950-100)*1.04*1.16),255.14+((AE2950-200)*1.02*1.12))))))</f>
        <v>49.602500000000006</v>
      </c>
      <c r="AH2950" s="11">
        <f>IF(Z2950=1,0,IF(Z2950=4,0,(AG2950*1.08)))</f>
        <v>53.570700000000009</v>
      </c>
      <c r="AI2950" s="9">
        <f>TRUNC(AF2950,2)</f>
        <v>39.68</v>
      </c>
      <c r="AJ2950" s="9">
        <f>TRUNC(AG2950,2)</f>
        <v>49.6</v>
      </c>
      <c r="AK2950" s="9">
        <f>TRUNC(AH2950,2)</f>
        <v>53.57</v>
      </c>
      <c r="AL2950" s="13">
        <v>44170</v>
      </c>
      <c r="AM2950" s="13">
        <v>44187</v>
      </c>
      <c r="AN2950" s="13" t="s">
        <v>6564</v>
      </c>
    </row>
    <row r="2951" spans="1:40" ht="57" customHeight="1" x14ac:dyDescent="0.25">
      <c r="A2951" s="1">
        <v>8698778084838</v>
      </c>
      <c r="B2951" s="1" t="s">
        <v>873</v>
      </c>
      <c r="C2951" s="1" t="s">
        <v>874</v>
      </c>
      <c r="D2951" s="2" t="s">
        <v>150</v>
      </c>
      <c r="E2951" s="3" t="s">
        <v>5731</v>
      </c>
      <c r="F2951" s="3">
        <v>0</v>
      </c>
      <c r="G2951" s="29">
        <v>7</v>
      </c>
      <c r="H2951" s="3">
        <v>1</v>
      </c>
      <c r="I2951" s="3"/>
      <c r="J2951" s="3"/>
      <c r="K2951" s="3"/>
      <c r="L2951" s="4" t="s">
        <v>1043</v>
      </c>
      <c r="M2951" s="4" t="s">
        <v>81</v>
      </c>
      <c r="N2951" s="3" t="s">
        <v>6041</v>
      </c>
      <c r="O2951" s="3">
        <v>10</v>
      </c>
      <c r="P2951" s="3" t="s">
        <v>76</v>
      </c>
      <c r="Q2951" s="3">
        <v>28</v>
      </c>
      <c r="R2951" s="3" t="s">
        <v>48</v>
      </c>
      <c r="S2951" s="10" t="s">
        <v>18</v>
      </c>
      <c r="T2951" s="3" t="s">
        <v>129</v>
      </c>
      <c r="U2951" s="38">
        <v>10.41</v>
      </c>
      <c r="V2951" s="38">
        <v>26.62</v>
      </c>
      <c r="W2951" s="38">
        <v>10.41</v>
      </c>
      <c r="X2951" s="11" t="s">
        <v>129</v>
      </c>
      <c r="Y2951" s="12"/>
      <c r="Z2951" s="1">
        <v>0</v>
      </c>
      <c r="AA2951" s="9">
        <v>30.42</v>
      </c>
      <c r="AB2951" s="9"/>
      <c r="AC2951" s="50"/>
      <c r="AD2951" s="50"/>
      <c r="AE2951" s="39">
        <v>30.42</v>
      </c>
      <c r="AF2951" s="11">
        <f>IF(Z2951=2,AE2951*1.08,IF(AE2951&lt;=10,(AE2951*1.09),IF(AE2951&lt;=50,(10*1.09)+((AE2951-10)*1.08),IF(AE2951&lt;=100,(10*1.09)+((50-10)*1.08)+((AE2951-50)*1.07),IF(AE2951&lt;=200,(10*1.09)+((50-10)*1.08)+((100-50)*1.07)+((AE2951-100)*1.04),(10*1.09)+((50-10)*1.08)+((100-50)*1.07)+((200-100)*1.04)+((AE2951-200)*1.02))))))</f>
        <v>32.953600000000002</v>
      </c>
      <c r="AG2951" s="11">
        <f>IF(Z2951=1,AF2951*1.08,IF(Z2951=4,AF2951*1.08,IF(Z2951=2,0,IF(AE2951&lt;=100,(AF2951*1.25),IF(AE2951&lt;=200,134.5+((AE2951-100)*1.04*1.16),255.14+((AE2951-200)*1.02*1.12))))))</f>
        <v>41.192</v>
      </c>
      <c r="AH2951" s="11">
        <f>IF(Z2951=1,0,IF(Z2951=4,0,(AG2951*1.08)))</f>
        <v>44.487360000000002</v>
      </c>
      <c r="AI2951" s="9">
        <f>TRUNC(AF2951,2)</f>
        <v>32.950000000000003</v>
      </c>
      <c r="AJ2951" s="9">
        <f>TRUNC(AG2951,2)</f>
        <v>41.19</v>
      </c>
      <c r="AK2951" s="9">
        <f>TRUNC(AH2951,2)</f>
        <v>44.48</v>
      </c>
      <c r="AL2951" s="13">
        <v>44170</v>
      </c>
      <c r="AM2951" s="13">
        <v>44187</v>
      </c>
      <c r="AN2951" s="13" t="s">
        <v>6564</v>
      </c>
    </row>
    <row r="2952" spans="1:40" ht="57" customHeight="1" x14ac:dyDescent="0.25">
      <c r="A2952" s="1">
        <v>8698778084814</v>
      </c>
      <c r="B2952" s="1" t="s">
        <v>873</v>
      </c>
      <c r="C2952" s="1" t="s">
        <v>874</v>
      </c>
      <c r="D2952" s="2" t="s">
        <v>150</v>
      </c>
      <c r="E2952" s="3" t="s">
        <v>5731</v>
      </c>
      <c r="F2952" s="3">
        <v>0</v>
      </c>
      <c r="G2952" s="29">
        <v>7</v>
      </c>
      <c r="H2952" s="3">
        <v>1</v>
      </c>
      <c r="I2952" s="3"/>
      <c r="J2952" s="3"/>
      <c r="K2952" s="3"/>
      <c r="L2952" s="4" t="s">
        <v>1527</v>
      </c>
      <c r="M2952" s="4" t="s">
        <v>81</v>
      </c>
      <c r="N2952" s="3" t="s">
        <v>6041</v>
      </c>
      <c r="O2952" s="3">
        <v>4</v>
      </c>
      <c r="P2952" s="3" t="s">
        <v>76</v>
      </c>
      <c r="Q2952" s="3">
        <v>28</v>
      </c>
      <c r="R2952" s="3" t="s">
        <v>48</v>
      </c>
      <c r="S2952" s="10" t="s">
        <v>18</v>
      </c>
      <c r="T2952" s="3" t="s">
        <v>129</v>
      </c>
      <c r="U2952" s="38">
        <v>10.41</v>
      </c>
      <c r="V2952" s="38">
        <v>27.67</v>
      </c>
      <c r="W2952" s="38">
        <v>10.41</v>
      </c>
      <c r="X2952" s="11" t="s">
        <v>129</v>
      </c>
      <c r="Y2952" s="12"/>
      <c r="Z2952" s="1">
        <v>0</v>
      </c>
      <c r="AA2952" s="9">
        <v>35.619999999999997</v>
      </c>
      <c r="AB2952" s="9"/>
      <c r="AC2952" s="50"/>
      <c r="AD2952" s="50"/>
      <c r="AE2952" s="39">
        <v>35.619999999999997</v>
      </c>
      <c r="AF2952" s="11">
        <f>IF(Z2952=2,AE2952*1.08,IF(AE2952&lt;=10,(AE2952*1.09),IF(AE2952&lt;=50,(10*1.09)+((AE2952-10)*1.08),IF(AE2952&lt;=100,(10*1.09)+((50-10)*1.08)+((AE2952-50)*1.07),IF(AE2952&lt;=200,(10*1.09)+((50-10)*1.08)+((100-50)*1.07)+((AE2952-100)*1.04),(10*1.09)+((50-10)*1.08)+((100-50)*1.07)+((200-100)*1.04)+((AE2952-200)*1.02))))))</f>
        <v>38.569600000000001</v>
      </c>
      <c r="AG2952" s="11">
        <f>IF(Z2952=1,AF2952*1.08,IF(Z2952=4,AF2952*1.08,IF(Z2952=2,0,IF(AE2952&lt;=100,(AF2952*1.25),IF(AE2952&lt;=200,134.5+((AE2952-100)*1.04*1.16),255.14+((AE2952-200)*1.02*1.12))))))</f>
        <v>48.212000000000003</v>
      </c>
      <c r="AH2952" s="11">
        <f>IF(Z2952=1,0,IF(Z2952=4,0,(AG2952*1.08)))</f>
        <v>52.068960000000004</v>
      </c>
      <c r="AI2952" s="9">
        <f>TRUNC(AF2952,2)</f>
        <v>38.56</v>
      </c>
      <c r="AJ2952" s="9">
        <f>TRUNC(AG2952,2)</f>
        <v>48.21</v>
      </c>
      <c r="AK2952" s="9">
        <f>TRUNC(AH2952,2)</f>
        <v>52.06</v>
      </c>
      <c r="AL2952" s="13">
        <v>44170</v>
      </c>
      <c r="AM2952" s="13">
        <v>44187</v>
      </c>
      <c r="AN2952" s="13" t="s">
        <v>6564</v>
      </c>
    </row>
    <row r="2953" spans="1:40" ht="57" customHeight="1" x14ac:dyDescent="0.25">
      <c r="A2953" s="1">
        <v>8698778084821</v>
      </c>
      <c r="B2953" s="1" t="s">
        <v>873</v>
      </c>
      <c r="C2953" s="1" t="s">
        <v>874</v>
      </c>
      <c r="D2953" s="2" t="s">
        <v>150</v>
      </c>
      <c r="E2953" s="3" t="s">
        <v>5731</v>
      </c>
      <c r="F2953" s="3">
        <v>0</v>
      </c>
      <c r="G2953" s="29">
        <v>7</v>
      </c>
      <c r="H2953" s="3">
        <v>1</v>
      </c>
      <c r="I2953" s="3"/>
      <c r="J2953" s="3"/>
      <c r="K2953" s="3"/>
      <c r="L2953" s="4" t="s">
        <v>1528</v>
      </c>
      <c r="M2953" s="4" t="s">
        <v>81</v>
      </c>
      <c r="N2953" s="3" t="s">
        <v>6041</v>
      </c>
      <c r="O2953" s="3">
        <v>5</v>
      </c>
      <c r="P2953" s="3" t="s">
        <v>76</v>
      </c>
      <c r="Q2953" s="3">
        <v>28</v>
      </c>
      <c r="R2953" s="3" t="s">
        <v>48</v>
      </c>
      <c r="S2953" s="10" t="s">
        <v>18</v>
      </c>
      <c r="T2953" s="3" t="s">
        <v>129</v>
      </c>
      <c r="U2953" s="38">
        <v>10.41</v>
      </c>
      <c r="V2953" s="38">
        <v>27.53</v>
      </c>
      <c r="W2953" s="38">
        <v>10.41</v>
      </c>
      <c r="X2953" s="11" t="s">
        <v>129</v>
      </c>
      <c r="Y2953" s="12"/>
      <c r="Z2953" s="1">
        <v>0</v>
      </c>
      <c r="AA2953" s="9">
        <v>33.53</v>
      </c>
      <c r="AB2953" s="9"/>
      <c r="AC2953" s="50"/>
      <c r="AD2953" s="50"/>
      <c r="AE2953" s="39">
        <v>33.53</v>
      </c>
      <c r="AF2953" s="11">
        <f>IF(Z2953=2,AE2953*1.08,IF(AE2953&lt;=10,(AE2953*1.09),IF(AE2953&lt;=50,(10*1.09)+((AE2953-10)*1.08),IF(AE2953&lt;=100,(10*1.09)+((50-10)*1.08)+((AE2953-50)*1.07),IF(AE2953&lt;=200,(10*1.09)+((50-10)*1.08)+((100-50)*1.07)+((AE2953-100)*1.04),(10*1.09)+((50-10)*1.08)+((100-50)*1.07)+((200-100)*1.04)+((AE2953-200)*1.02))))))</f>
        <v>36.312400000000004</v>
      </c>
      <c r="AG2953" s="11">
        <f>IF(Z2953=1,AF2953*1.08,IF(Z2953=4,AF2953*1.08,IF(Z2953=2,0,IF(AE2953&lt;=100,(AF2953*1.25),IF(AE2953&lt;=200,134.5+((AE2953-100)*1.04*1.16),255.14+((AE2953-200)*1.02*1.12))))))</f>
        <v>45.390500000000003</v>
      </c>
      <c r="AH2953" s="11">
        <f>IF(Z2953=1,0,IF(Z2953=4,0,(AG2953*1.08)))</f>
        <v>49.021740000000008</v>
      </c>
      <c r="AI2953" s="9">
        <f>TRUNC(AF2953,2)</f>
        <v>36.31</v>
      </c>
      <c r="AJ2953" s="9">
        <f>TRUNC(AG2953,2)</f>
        <v>45.39</v>
      </c>
      <c r="AK2953" s="9">
        <f>TRUNC(AH2953,2)</f>
        <v>49.02</v>
      </c>
      <c r="AL2953" s="13">
        <v>44170</v>
      </c>
      <c r="AM2953" s="13">
        <v>44187</v>
      </c>
      <c r="AN2953" s="13" t="s">
        <v>6564</v>
      </c>
    </row>
    <row r="2954" spans="1:40" ht="57" customHeight="1" x14ac:dyDescent="0.25">
      <c r="A2954" s="1">
        <v>8680881091506</v>
      </c>
      <c r="B2954" s="1" t="s">
        <v>3442</v>
      </c>
      <c r="C2954" s="1" t="s">
        <v>3443</v>
      </c>
      <c r="D2954" s="2" t="s">
        <v>150</v>
      </c>
      <c r="E2954" s="3" t="s">
        <v>5731</v>
      </c>
      <c r="F2954" s="3">
        <v>0</v>
      </c>
      <c r="G2954" s="2">
        <v>1</v>
      </c>
      <c r="H2954" s="3">
        <v>1</v>
      </c>
      <c r="I2954" s="3"/>
      <c r="J2954" s="3"/>
      <c r="K2954" s="3"/>
      <c r="L2954" s="4" t="s">
        <v>5855</v>
      </c>
      <c r="M2954" s="4" t="s">
        <v>1119</v>
      </c>
      <c r="N2954" s="3" t="s">
        <v>5989</v>
      </c>
      <c r="O2954" s="3" t="s">
        <v>2344</v>
      </c>
      <c r="P2954" s="3" t="s">
        <v>76</v>
      </c>
      <c r="Q2954" s="3">
        <v>28</v>
      </c>
      <c r="R2954" s="3" t="s">
        <v>48</v>
      </c>
      <c r="S2954" s="10" t="s">
        <v>18</v>
      </c>
      <c r="T2954" s="3" t="s">
        <v>153</v>
      </c>
      <c r="U2954" s="38">
        <v>4.4400000000000004</v>
      </c>
      <c r="V2954" s="38">
        <v>4.4400000000000004</v>
      </c>
      <c r="W2954" s="38">
        <v>4.4400000000000004</v>
      </c>
      <c r="X2954" s="11" t="s">
        <v>153</v>
      </c>
      <c r="Y2954" s="12"/>
      <c r="Z2954" s="1">
        <v>0</v>
      </c>
      <c r="AA2954" s="9">
        <v>9.7100000000000009</v>
      </c>
      <c r="AB2954" s="9"/>
      <c r="AC2954" s="50"/>
      <c r="AD2954" s="50"/>
      <c r="AE2954" s="39">
        <v>9.7100000000000009</v>
      </c>
      <c r="AF2954" s="11">
        <f>IF(Z2954=2,AE2954*1.08,IF(AE2954&lt;=10,(AE2954*1.09),IF(AE2954&lt;=50,(10*1.09)+((AE2954-10)*1.08),IF(AE2954&lt;=100,(10*1.09)+((50-10)*1.08)+((AE2954-50)*1.07),IF(AE2954&lt;=200,(10*1.09)+((50-10)*1.08)+((100-50)*1.07)+((AE2954-100)*1.04),(10*1.09)+((50-10)*1.08)+((100-50)*1.07)+((200-100)*1.04)+((AE2954-200)*1.02))))))</f>
        <v>10.583900000000002</v>
      </c>
      <c r="AG2954" s="11">
        <f>IF(Z2954=1,AF2954*1.08,IF(Z2954=4,AF2954*1.08,IF(Z2954=2,0,IF(AE2954&lt;=100,(AF2954*1.25),IF(AE2954&lt;=200,134.5+((AE2954-100)*1.04*1.16),255.14+((AE2954-200)*1.02*1.12))))))</f>
        <v>13.229875000000002</v>
      </c>
      <c r="AH2954" s="11">
        <f>IF(Z2954=1,0,IF(Z2954=4,0,(AG2954*1.08)))</f>
        <v>14.288265000000003</v>
      </c>
      <c r="AI2954" s="9">
        <f>TRUNC(AF2954,2)</f>
        <v>10.58</v>
      </c>
      <c r="AJ2954" s="9">
        <f>TRUNC(AG2954,2)</f>
        <v>13.22</v>
      </c>
      <c r="AK2954" s="9">
        <f>TRUNC(AH2954,2)</f>
        <v>14.28</v>
      </c>
      <c r="AL2954" s="13">
        <v>44170</v>
      </c>
      <c r="AM2954" s="13">
        <v>44187</v>
      </c>
      <c r="AN2954" s="13" t="s">
        <v>6564</v>
      </c>
    </row>
    <row r="2955" spans="1:40" ht="57" customHeight="1" x14ac:dyDescent="0.25">
      <c r="A2955" s="1">
        <v>8680881091551</v>
      </c>
      <c r="B2955" s="1" t="s">
        <v>3442</v>
      </c>
      <c r="C2955" s="1" t="s">
        <v>3443</v>
      </c>
      <c r="D2955" s="2" t="s">
        <v>150</v>
      </c>
      <c r="E2955" s="3" t="s">
        <v>5731</v>
      </c>
      <c r="F2955" s="3">
        <v>0</v>
      </c>
      <c r="G2955" s="2">
        <v>5</v>
      </c>
      <c r="H2955" s="3">
        <v>1</v>
      </c>
      <c r="I2955" s="3"/>
      <c r="J2955" s="3"/>
      <c r="K2955" s="3"/>
      <c r="L2955" s="4" t="s">
        <v>6143</v>
      </c>
      <c r="M2955" s="4" t="s">
        <v>1119</v>
      </c>
      <c r="N2955" s="3" t="s">
        <v>5989</v>
      </c>
      <c r="O2955" s="3" t="s">
        <v>1841</v>
      </c>
      <c r="P2955" s="3" t="s">
        <v>76</v>
      </c>
      <c r="Q2955" s="3">
        <v>28</v>
      </c>
      <c r="R2955" s="3" t="s">
        <v>48</v>
      </c>
      <c r="S2955" s="10" t="s">
        <v>18</v>
      </c>
      <c r="T2955" s="3" t="s">
        <v>153</v>
      </c>
      <c r="U2955" s="38">
        <v>4.88</v>
      </c>
      <c r="V2955" s="38">
        <v>4.88</v>
      </c>
      <c r="W2955" s="38">
        <v>4.88</v>
      </c>
      <c r="X2955" s="11" t="s">
        <v>153</v>
      </c>
      <c r="Y2955" s="12"/>
      <c r="Z2955" s="1">
        <v>0</v>
      </c>
      <c r="AA2955" s="9">
        <v>9.7100000000000009</v>
      </c>
      <c r="AB2955" s="9"/>
      <c r="AC2955" s="50"/>
      <c r="AD2955" s="50"/>
      <c r="AE2955" s="39">
        <v>9.7100000000000009</v>
      </c>
      <c r="AF2955" s="11">
        <f>IF(Z2955=2,AE2955*1.08,IF(AE2955&lt;=10,(AE2955*1.09),IF(AE2955&lt;=50,(10*1.09)+((AE2955-10)*1.08),IF(AE2955&lt;=100,(10*1.09)+((50-10)*1.08)+((AE2955-50)*1.07),IF(AE2955&lt;=200,(10*1.09)+((50-10)*1.08)+((100-50)*1.07)+((AE2955-100)*1.04),(10*1.09)+((50-10)*1.08)+((100-50)*1.07)+((200-100)*1.04)+((AE2955-200)*1.02))))))</f>
        <v>10.583900000000002</v>
      </c>
      <c r="AG2955" s="11">
        <f>IF(Z2955=1,AF2955*1.08,IF(Z2955=4,AF2955*1.08,IF(Z2955=2,0,IF(AE2955&lt;=100,(AF2955*1.25),IF(AE2955&lt;=200,134.5+((AE2955-100)*1.04*1.16),255.14+((AE2955-200)*1.02*1.12))))))</f>
        <v>13.229875000000002</v>
      </c>
      <c r="AH2955" s="11">
        <f>IF(Z2955=1,0,IF(Z2955=4,0,(AG2955*1.08)))</f>
        <v>14.288265000000003</v>
      </c>
      <c r="AI2955" s="9">
        <f>TRUNC(AF2955,2)</f>
        <v>10.58</v>
      </c>
      <c r="AJ2955" s="9">
        <f>TRUNC(AG2955,2)</f>
        <v>13.22</v>
      </c>
      <c r="AK2955" s="9">
        <f>TRUNC(AH2955,2)</f>
        <v>14.28</v>
      </c>
      <c r="AL2955" s="13">
        <v>44170</v>
      </c>
      <c r="AM2955" s="13">
        <v>44187</v>
      </c>
      <c r="AN2955" s="13" t="s">
        <v>6564</v>
      </c>
    </row>
    <row r="2956" spans="1:40" ht="57" customHeight="1" x14ac:dyDescent="0.25">
      <c r="A2956" s="1">
        <v>8699772090405</v>
      </c>
      <c r="B2956" s="1" t="s">
        <v>1039</v>
      </c>
      <c r="C2956" s="1" t="s">
        <v>1040</v>
      </c>
      <c r="D2956" s="2" t="s">
        <v>150</v>
      </c>
      <c r="E2956" s="3" t="s">
        <v>5731</v>
      </c>
      <c r="F2956" s="3">
        <v>0</v>
      </c>
      <c r="G2956" s="2">
        <v>1</v>
      </c>
      <c r="H2956" s="3">
        <v>1</v>
      </c>
      <c r="I2956" s="3"/>
      <c r="J2956" s="3"/>
      <c r="K2956" s="3"/>
      <c r="L2956" s="4" t="s">
        <v>1499</v>
      </c>
      <c r="M2956" s="4" t="s">
        <v>87</v>
      </c>
      <c r="N2956" s="3" t="s">
        <v>5924</v>
      </c>
      <c r="O2956" s="3">
        <v>10</v>
      </c>
      <c r="P2956" s="3" t="s">
        <v>76</v>
      </c>
      <c r="Q2956" s="3">
        <v>28</v>
      </c>
      <c r="R2956" s="3" t="s">
        <v>48</v>
      </c>
      <c r="S2956" s="10" t="s">
        <v>18</v>
      </c>
      <c r="T2956" s="3" t="s">
        <v>153</v>
      </c>
      <c r="U2956" s="38">
        <v>30.92</v>
      </c>
      <c r="V2956" s="38">
        <v>83.54</v>
      </c>
      <c r="W2956" s="38">
        <v>30.92</v>
      </c>
      <c r="X2956" s="11" t="s">
        <v>153</v>
      </c>
      <c r="Y2956" s="12"/>
      <c r="Z2956" s="1">
        <v>0</v>
      </c>
      <c r="AA2956" s="9">
        <v>74</v>
      </c>
      <c r="AB2956" s="9"/>
      <c r="AC2956" s="50"/>
      <c r="AD2956" s="50"/>
      <c r="AE2956" s="39">
        <v>74</v>
      </c>
      <c r="AF2956" s="11">
        <f>IF(Z2956=2,AE2956*1.08,IF(AE2956&lt;=10,(AE2956*1.09),IF(AE2956&lt;=50,(10*1.09)+((AE2956-10)*1.08),IF(AE2956&lt;=100,(10*1.09)+((50-10)*1.08)+((AE2956-50)*1.07),IF(AE2956&lt;=200,(10*1.09)+((50-10)*1.08)+((100-50)*1.07)+((AE2956-100)*1.04),(10*1.09)+((50-10)*1.08)+((100-50)*1.07)+((200-100)*1.04)+((AE2956-200)*1.02))))))</f>
        <v>79.78</v>
      </c>
      <c r="AG2956" s="11">
        <f>IF(Z2956=1,AF2956*1.08,IF(Z2956=4,AF2956*1.08,IF(Z2956=2,0,IF(AE2956&lt;=100,(AF2956*1.25),IF(AE2956&lt;=200,134.5+((AE2956-100)*1.04*1.16),255.14+((AE2956-200)*1.02*1.12))))))</f>
        <v>99.724999999999994</v>
      </c>
      <c r="AH2956" s="11">
        <f>IF(Z2956=1,0,IF(Z2956=4,0,(AG2956*1.08)))</f>
        <v>107.703</v>
      </c>
      <c r="AI2956" s="9">
        <f>TRUNC(AF2956,2)</f>
        <v>79.78</v>
      </c>
      <c r="AJ2956" s="9">
        <f>TRUNC(AG2956,2)</f>
        <v>99.72</v>
      </c>
      <c r="AK2956" s="9">
        <f>TRUNC(AH2956,2)</f>
        <v>107.7</v>
      </c>
      <c r="AL2956" s="13">
        <v>44170</v>
      </c>
      <c r="AM2956" s="13">
        <v>44187</v>
      </c>
      <c r="AN2956" s="13" t="s">
        <v>6564</v>
      </c>
    </row>
    <row r="2957" spans="1:40" ht="57" customHeight="1" x14ac:dyDescent="0.25">
      <c r="A2957" s="1">
        <v>8699772090375</v>
      </c>
      <c r="B2957" s="1" t="s">
        <v>1039</v>
      </c>
      <c r="C2957" s="1" t="s">
        <v>1040</v>
      </c>
      <c r="D2957" s="2" t="s">
        <v>150</v>
      </c>
      <c r="E2957" s="3" t="s">
        <v>5731</v>
      </c>
      <c r="F2957" s="3">
        <v>0</v>
      </c>
      <c r="G2957" s="2">
        <v>1</v>
      </c>
      <c r="H2957" s="3">
        <v>1</v>
      </c>
      <c r="I2957" s="3"/>
      <c r="J2957" s="3"/>
      <c r="K2957" s="3"/>
      <c r="L2957" s="4" t="s">
        <v>1497</v>
      </c>
      <c r="M2957" s="4" t="s">
        <v>87</v>
      </c>
      <c r="N2957" s="3" t="s">
        <v>5924</v>
      </c>
      <c r="O2957" s="3">
        <v>2.5</v>
      </c>
      <c r="P2957" s="3" t="s">
        <v>76</v>
      </c>
      <c r="Q2957" s="3">
        <v>28</v>
      </c>
      <c r="R2957" s="3" t="s">
        <v>48</v>
      </c>
      <c r="S2957" s="10" t="s">
        <v>18</v>
      </c>
      <c r="T2957" s="3" t="s">
        <v>153</v>
      </c>
      <c r="U2957" s="38">
        <v>8.09</v>
      </c>
      <c r="V2957" s="38">
        <v>20.89</v>
      </c>
      <c r="W2957" s="38">
        <v>8.09</v>
      </c>
      <c r="X2957" s="11" t="s">
        <v>153</v>
      </c>
      <c r="Y2957" s="12"/>
      <c r="Z2957" s="1">
        <v>0</v>
      </c>
      <c r="AA2957" s="9">
        <v>30.47</v>
      </c>
      <c r="AB2957" s="9"/>
      <c r="AC2957" s="50"/>
      <c r="AD2957" s="50"/>
      <c r="AE2957" s="39">
        <v>30.47</v>
      </c>
      <c r="AF2957" s="11">
        <f>IF(Z2957=2,AE2957*1.08,IF(AE2957&lt;=10,(AE2957*1.09),IF(AE2957&lt;=50,(10*1.09)+((AE2957-10)*1.08),IF(AE2957&lt;=100,(10*1.09)+((50-10)*1.08)+((AE2957-50)*1.07),IF(AE2957&lt;=200,(10*1.09)+((50-10)*1.08)+((100-50)*1.07)+((AE2957-100)*1.04),(10*1.09)+((50-10)*1.08)+((100-50)*1.07)+((200-100)*1.04)+((AE2957-200)*1.02))))))</f>
        <v>33.007600000000004</v>
      </c>
      <c r="AG2957" s="11">
        <f>IF(Z2957=1,AF2957*1.08,IF(Z2957=4,AF2957*1.08,IF(Z2957=2,0,IF(AE2957&lt;=100,(AF2957*1.25),IF(AE2957&lt;=200,134.5+((AE2957-100)*1.04*1.16),255.14+((AE2957-200)*1.02*1.12))))))</f>
        <v>41.259500000000003</v>
      </c>
      <c r="AH2957" s="11">
        <f>IF(Z2957=1,0,IF(Z2957=4,0,(AG2957*1.08)))</f>
        <v>44.560260000000007</v>
      </c>
      <c r="AI2957" s="9">
        <f>TRUNC(AF2957,2)</f>
        <v>33</v>
      </c>
      <c r="AJ2957" s="9">
        <f>TRUNC(AG2957,2)</f>
        <v>41.25</v>
      </c>
      <c r="AK2957" s="9">
        <f>TRUNC(AH2957,2)</f>
        <v>44.56</v>
      </c>
      <c r="AL2957" s="13">
        <v>44170</v>
      </c>
      <c r="AM2957" s="13">
        <v>44187</v>
      </c>
      <c r="AN2957" s="13" t="s">
        <v>6564</v>
      </c>
    </row>
    <row r="2958" spans="1:40" ht="57" customHeight="1" x14ac:dyDescent="0.25">
      <c r="A2958" s="1">
        <v>8699772090245</v>
      </c>
      <c r="B2958" s="1" t="s">
        <v>1039</v>
      </c>
      <c r="C2958" s="1" t="s">
        <v>1040</v>
      </c>
      <c r="D2958" s="2" t="s">
        <v>150</v>
      </c>
      <c r="E2958" s="3" t="s">
        <v>5731</v>
      </c>
      <c r="F2958" s="3">
        <v>0</v>
      </c>
      <c r="G2958" s="2">
        <v>1</v>
      </c>
      <c r="H2958" s="3">
        <v>1</v>
      </c>
      <c r="I2958" s="3"/>
      <c r="J2958" s="3"/>
      <c r="K2958" s="3"/>
      <c r="L2958" s="4" t="s">
        <v>1494</v>
      </c>
      <c r="M2958" s="4" t="s">
        <v>87</v>
      </c>
      <c r="N2958" s="3" t="s">
        <v>5924</v>
      </c>
      <c r="O2958" s="3">
        <v>20</v>
      </c>
      <c r="P2958" s="3" t="s">
        <v>76</v>
      </c>
      <c r="Q2958" s="3">
        <v>28</v>
      </c>
      <c r="R2958" s="3" t="s">
        <v>48</v>
      </c>
      <c r="S2958" s="10" t="s">
        <v>18</v>
      </c>
      <c r="T2958" s="3" t="s">
        <v>153</v>
      </c>
      <c r="U2958" s="38">
        <v>61.84</v>
      </c>
      <c r="V2958" s="38">
        <v>167.04</v>
      </c>
      <c r="W2958" s="38">
        <v>61.84</v>
      </c>
      <c r="X2958" s="11" t="s">
        <v>153</v>
      </c>
      <c r="Y2958" s="12"/>
      <c r="Z2958" s="1">
        <v>0</v>
      </c>
      <c r="AA2958" s="9">
        <v>253.72</v>
      </c>
      <c r="AB2958" s="9"/>
      <c r="AC2958" s="50"/>
      <c r="AD2958" s="50"/>
      <c r="AE2958" s="39">
        <v>253.72</v>
      </c>
      <c r="AF2958" s="11">
        <f>IF(Z2958=2,AE2958*1.08,IF(AE2958&lt;=10,(AE2958*1.09),IF(AE2958&lt;=50,(10*1.09)+((AE2958-10)*1.08),IF(AE2958&lt;=100,(10*1.09)+((50-10)*1.08)+((AE2958-50)*1.07),IF(AE2958&lt;=200,(10*1.09)+((50-10)*1.08)+((100-50)*1.07)+((AE2958-100)*1.04),(10*1.09)+((50-10)*1.08)+((100-50)*1.07)+((200-100)*1.04)+((AE2958-200)*1.02))))))</f>
        <v>266.39440000000002</v>
      </c>
      <c r="AG2958" s="11">
        <f>IF(Z2958=1,AF2958*1.08,IF(Z2958=4,AF2958*1.08,IF(Z2958=2,0,IF(AE2958&lt;=100,(AF2958*1.25),IF(AE2958&lt;=200,134.5+((AE2958-100)*1.04*1.16),255.14+((AE2958-200)*1.02*1.12))))))</f>
        <v>316.509728</v>
      </c>
      <c r="AH2958" s="11">
        <f>IF(Z2958=1,0,IF(Z2958=4,0,(AG2958*1.08)))</f>
        <v>341.83050624000003</v>
      </c>
      <c r="AI2958" s="9">
        <f>TRUNC(AF2958,2)</f>
        <v>266.39</v>
      </c>
      <c r="AJ2958" s="9">
        <f>TRUNC(AG2958,2)</f>
        <v>316.5</v>
      </c>
      <c r="AK2958" s="9">
        <f>TRUNC(AH2958,2)</f>
        <v>341.83</v>
      </c>
      <c r="AL2958" s="13">
        <v>44170</v>
      </c>
      <c r="AM2958" s="13">
        <v>44187</v>
      </c>
      <c r="AN2958" s="13" t="s">
        <v>6564</v>
      </c>
    </row>
    <row r="2959" spans="1:40" ht="57" customHeight="1" x14ac:dyDescent="0.25">
      <c r="A2959" s="1">
        <v>8699772090382</v>
      </c>
      <c r="B2959" s="1" t="s">
        <v>1039</v>
      </c>
      <c r="C2959" s="1" t="s">
        <v>1040</v>
      </c>
      <c r="D2959" s="2" t="s">
        <v>150</v>
      </c>
      <c r="E2959" s="3" t="s">
        <v>5731</v>
      </c>
      <c r="F2959" s="3">
        <v>0</v>
      </c>
      <c r="G2959" s="2">
        <v>1</v>
      </c>
      <c r="H2959" s="3">
        <v>1</v>
      </c>
      <c r="I2959" s="3"/>
      <c r="J2959" s="3"/>
      <c r="K2959" s="3"/>
      <c r="L2959" s="4" t="s">
        <v>1498</v>
      </c>
      <c r="M2959" s="4" t="s">
        <v>87</v>
      </c>
      <c r="N2959" s="3" t="s">
        <v>5924</v>
      </c>
      <c r="O2959" s="3">
        <v>5</v>
      </c>
      <c r="P2959" s="3" t="s">
        <v>76</v>
      </c>
      <c r="Q2959" s="3">
        <v>28</v>
      </c>
      <c r="R2959" s="3" t="s">
        <v>48</v>
      </c>
      <c r="S2959" s="10" t="s">
        <v>18</v>
      </c>
      <c r="T2959" s="3" t="s">
        <v>153</v>
      </c>
      <c r="U2959" s="38">
        <v>16.190000000000001</v>
      </c>
      <c r="V2959" s="38">
        <v>41.77</v>
      </c>
      <c r="W2959" s="38">
        <v>16.190000000000001</v>
      </c>
      <c r="X2959" s="11" t="s">
        <v>153</v>
      </c>
      <c r="Y2959" s="12"/>
      <c r="Z2959" s="1">
        <v>0</v>
      </c>
      <c r="AA2959" s="9">
        <v>37.57</v>
      </c>
      <c r="AB2959" s="9"/>
      <c r="AC2959" s="50"/>
      <c r="AD2959" s="50"/>
      <c r="AE2959" s="39">
        <v>37.57</v>
      </c>
      <c r="AF2959" s="11">
        <f>IF(Z2959=2,AE2959*1.08,IF(AE2959&lt;=10,(AE2959*1.09),IF(AE2959&lt;=50,(10*1.09)+((AE2959-10)*1.08),IF(AE2959&lt;=100,(10*1.09)+((50-10)*1.08)+((AE2959-50)*1.07),IF(AE2959&lt;=200,(10*1.09)+((50-10)*1.08)+((100-50)*1.07)+((AE2959-100)*1.04),(10*1.09)+((50-10)*1.08)+((100-50)*1.07)+((200-100)*1.04)+((AE2959-200)*1.02))))))</f>
        <v>40.675600000000003</v>
      </c>
      <c r="AG2959" s="11">
        <f>IF(Z2959=1,AF2959*1.08,IF(Z2959=4,AF2959*1.08,IF(Z2959=2,0,IF(AE2959&lt;=100,(AF2959*1.25),IF(AE2959&lt;=200,134.5+((AE2959-100)*1.04*1.16),255.14+((AE2959-200)*1.02*1.12))))))</f>
        <v>50.844500000000004</v>
      </c>
      <c r="AH2959" s="11">
        <f>IF(Z2959=1,0,IF(Z2959=4,0,(AG2959*1.08)))</f>
        <v>54.912060000000011</v>
      </c>
      <c r="AI2959" s="9">
        <f>TRUNC(AF2959,2)</f>
        <v>40.67</v>
      </c>
      <c r="AJ2959" s="9">
        <f>TRUNC(AG2959,2)</f>
        <v>50.84</v>
      </c>
      <c r="AK2959" s="9">
        <f>TRUNC(AH2959,2)</f>
        <v>54.91</v>
      </c>
      <c r="AL2959" s="13">
        <v>44170</v>
      </c>
      <c r="AM2959" s="13">
        <v>44187</v>
      </c>
      <c r="AN2959" s="13" t="s">
        <v>6564</v>
      </c>
    </row>
    <row r="2960" spans="1:40" ht="57" customHeight="1" x14ac:dyDescent="0.25">
      <c r="A2960" s="1">
        <v>8698792050932</v>
      </c>
      <c r="B2960" s="1" t="s">
        <v>1039</v>
      </c>
      <c r="C2960" s="1" t="s">
        <v>1040</v>
      </c>
      <c r="D2960" s="2" t="s">
        <v>150</v>
      </c>
      <c r="E2960" s="3" t="s">
        <v>5731</v>
      </c>
      <c r="F2960" s="3">
        <v>0</v>
      </c>
      <c r="G2960" s="2">
        <v>1</v>
      </c>
      <c r="H2960" s="3">
        <v>1</v>
      </c>
      <c r="I2960" s="3"/>
      <c r="J2960" s="3"/>
      <c r="K2960" s="3"/>
      <c r="L2960" s="4" t="s">
        <v>339</v>
      </c>
      <c r="M2960" s="4" t="s">
        <v>87</v>
      </c>
      <c r="N2960" s="3" t="s">
        <v>6061</v>
      </c>
      <c r="O2960" s="3">
        <v>10</v>
      </c>
      <c r="P2960" s="3" t="s">
        <v>76</v>
      </c>
      <c r="Q2960" s="3">
        <v>28</v>
      </c>
      <c r="R2960" s="3" t="s">
        <v>48</v>
      </c>
      <c r="S2960" s="10" t="s">
        <v>49</v>
      </c>
      <c r="T2960" s="3" t="s">
        <v>153</v>
      </c>
      <c r="U2960" s="38">
        <v>30.21</v>
      </c>
      <c r="V2960" s="38">
        <v>83.54</v>
      </c>
      <c r="W2960" s="38">
        <v>30.21</v>
      </c>
      <c r="X2960" s="11" t="s">
        <v>153</v>
      </c>
      <c r="Y2960" s="12"/>
      <c r="Z2960" s="1">
        <v>0</v>
      </c>
      <c r="AA2960" s="9">
        <v>78.23</v>
      </c>
      <c r="AB2960" s="9"/>
      <c r="AC2960" s="50"/>
      <c r="AD2960" s="50"/>
      <c r="AE2960" s="39">
        <v>78.23</v>
      </c>
      <c r="AF2960" s="11">
        <f>IF(Z2960=2,AE2960*1.08,IF(AE2960&lt;=10,(AE2960*1.09),IF(AE2960&lt;=50,(10*1.09)+((AE2960-10)*1.08),IF(AE2960&lt;=100,(10*1.09)+((50-10)*1.08)+((AE2960-50)*1.07),IF(AE2960&lt;=200,(10*1.09)+((50-10)*1.08)+((100-50)*1.07)+((AE2960-100)*1.04),(10*1.09)+((50-10)*1.08)+((100-50)*1.07)+((200-100)*1.04)+((AE2960-200)*1.02))))))</f>
        <v>84.306100000000015</v>
      </c>
      <c r="AG2960" s="11">
        <f>IF(Z2960=1,AF2960*1.08,IF(Z2960=4,AF2960*1.08,IF(Z2960=2,0,IF(AE2960&lt;=100,(AF2960*1.25),IF(AE2960&lt;=200,134.5+((AE2960-100)*1.04*1.16),255.14+((AE2960-200)*1.02*1.12))))))</f>
        <v>105.38262500000002</v>
      </c>
      <c r="AH2960" s="11">
        <f>IF(Z2960=1,0,IF(Z2960=4,0,(AG2960*1.08)))</f>
        <v>113.81323500000003</v>
      </c>
      <c r="AI2960" s="9">
        <f>TRUNC(AF2960,2)</f>
        <v>84.3</v>
      </c>
      <c r="AJ2960" s="9">
        <f>TRUNC(AG2960,2)</f>
        <v>105.38</v>
      </c>
      <c r="AK2960" s="9">
        <f>TRUNC(AH2960,2)</f>
        <v>113.81</v>
      </c>
      <c r="AL2960" s="13">
        <v>44170</v>
      </c>
      <c r="AM2960" s="13">
        <v>44187</v>
      </c>
      <c r="AN2960" s="13" t="s">
        <v>6564</v>
      </c>
    </row>
    <row r="2961" spans="1:40" ht="57" customHeight="1" x14ac:dyDescent="0.25">
      <c r="A2961" s="1">
        <v>8698792050949</v>
      </c>
      <c r="B2961" s="1" t="s">
        <v>1039</v>
      </c>
      <c r="C2961" s="1" t="s">
        <v>1040</v>
      </c>
      <c r="D2961" s="2" t="s">
        <v>150</v>
      </c>
      <c r="E2961" s="3" t="s">
        <v>5731</v>
      </c>
      <c r="F2961" s="3">
        <v>0</v>
      </c>
      <c r="G2961" s="2">
        <v>1</v>
      </c>
      <c r="H2961" s="3">
        <v>1</v>
      </c>
      <c r="I2961" s="3"/>
      <c r="J2961" s="3"/>
      <c r="K2961" s="3"/>
      <c r="L2961" s="4" t="s">
        <v>340</v>
      </c>
      <c r="M2961" s="4" t="s">
        <v>87</v>
      </c>
      <c r="N2961" s="3" t="s">
        <v>6061</v>
      </c>
      <c r="O2961" s="3">
        <v>15</v>
      </c>
      <c r="P2961" s="3" t="s">
        <v>76</v>
      </c>
      <c r="Q2961" s="3">
        <v>28</v>
      </c>
      <c r="R2961" s="3" t="s">
        <v>48</v>
      </c>
      <c r="S2961" s="10" t="s">
        <v>49</v>
      </c>
      <c r="T2961" s="3" t="s">
        <v>153</v>
      </c>
      <c r="U2961" s="38">
        <v>42.99</v>
      </c>
      <c r="V2961" s="38">
        <v>125.28</v>
      </c>
      <c r="W2961" s="38">
        <v>42.99</v>
      </c>
      <c r="X2961" s="11" t="s">
        <v>153</v>
      </c>
      <c r="Y2961" s="12"/>
      <c r="Z2961" s="1">
        <v>0</v>
      </c>
      <c r="AA2961" s="9">
        <v>116.79</v>
      </c>
      <c r="AB2961" s="9"/>
      <c r="AC2961" s="50"/>
      <c r="AD2961" s="50"/>
      <c r="AE2961" s="39">
        <v>116.79</v>
      </c>
      <c r="AF2961" s="11">
        <f>IF(Z2961=2,AE2961*1.08,IF(AE2961&lt;=10,(AE2961*1.09),IF(AE2961&lt;=50,(10*1.09)+((AE2961-10)*1.08),IF(AE2961&lt;=100,(10*1.09)+((50-10)*1.08)+((AE2961-50)*1.07),IF(AE2961&lt;=200,(10*1.09)+((50-10)*1.08)+((100-50)*1.07)+((AE2961-100)*1.04),(10*1.09)+((50-10)*1.08)+((100-50)*1.07)+((200-100)*1.04)+((AE2961-200)*1.02))))))</f>
        <v>125.0616</v>
      </c>
      <c r="AG2961" s="11">
        <f>IF(Z2961=1,AF2961*1.08,IF(Z2961=4,AF2961*1.08,IF(Z2961=2,0,IF(AE2961&lt;=100,(AF2961*1.25),IF(AE2961&lt;=200,134.5+((AE2961-100)*1.04*1.16),255.14+((AE2961-200)*1.02*1.12))))))</f>
        <v>154.75545600000001</v>
      </c>
      <c r="AH2961" s="11">
        <f>IF(Z2961=1,0,IF(Z2961=4,0,(AG2961*1.08)))</f>
        <v>167.13589248000002</v>
      </c>
      <c r="AI2961" s="9">
        <f>TRUNC(AF2961,2)</f>
        <v>125.06</v>
      </c>
      <c r="AJ2961" s="9">
        <f>TRUNC(AG2961,2)</f>
        <v>154.75</v>
      </c>
      <c r="AK2961" s="9">
        <f>TRUNC(AH2961,2)</f>
        <v>167.13</v>
      </c>
      <c r="AL2961" s="13">
        <v>44170</v>
      </c>
      <c r="AM2961" s="13">
        <v>44187</v>
      </c>
      <c r="AN2961" s="13" t="s">
        <v>6564</v>
      </c>
    </row>
    <row r="2962" spans="1:40" ht="57" customHeight="1" x14ac:dyDescent="0.25">
      <c r="A2962" s="1">
        <v>8699569090861</v>
      </c>
      <c r="B2962" s="1" t="s">
        <v>1039</v>
      </c>
      <c r="C2962" s="1" t="s">
        <v>1040</v>
      </c>
      <c r="D2962" s="2" t="s">
        <v>150</v>
      </c>
      <c r="E2962" s="3" t="s">
        <v>5731</v>
      </c>
      <c r="F2962" s="3">
        <v>0</v>
      </c>
      <c r="G2962" s="2">
        <v>1</v>
      </c>
      <c r="H2962" s="3">
        <v>1</v>
      </c>
      <c r="I2962" s="3"/>
      <c r="J2962" s="3"/>
      <c r="K2962" s="3"/>
      <c r="L2962" s="4" t="s">
        <v>432</v>
      </c>
      <c r="M2962" s="4" t="s">
        <v>87</v>
      </c>
      <c r="N2962" s="3" t="s">
        <v>5981</v>
      </c>
      <c r="O2962" s="3">
        <v>10</v>
      </c>
      <c r="P2962" s="3" t="s">
        <v>76</v>
      </c>
      <c r="Q2962" s="3">
        <v>28</v>
      </c>
      <c r="R2962" s="3" t="s">
        <v>48</v>
      </c>
      <c r="S2962" s="10" t="s">
        <v>49</v>
      </c>
      <c r="T2962" s="3" t="s">
        <v>153</v>
      </c>
      <c r="U2962" s="38">
        <v>30.92</v>
      </c>
      <c r="V2962" s="38">
        <v>83.54</v>
      </c>
      <c r="W2962" s="38">
        <v>30.92</v>
      </c>
      <c r="X2962" s="11" t="s">
        <v>153</v>
      </c>
      <c r="Y2962" s="12"/>
      <c r="Z2962" s="1">
        <v>0</v>
      </c>
      <c r="AA2962" s="9">
        <v>88.81</v>
      </c>
      <c r="AB2962" s="9"/>
      <c r="AC2962" s="50"/>
      <c r="AD2962" s="50"/>
      <c r="AE2962" s="39">
        <v>88.81</v>
      </c>
      <c r="AF2962" s="11">
        <f>IF(Z2962=2,AE2962*1.08,IF(AE2962&lt;=10,(AE2962*1.09),IF(AE2962&lt;=50,(10*1.09)+((AE2962-10)*1.08),IF(AE2962&lt;=100,(10*1.09)+((50-10)*1.08)+((AE2962-50)*1.07),IF(AE2962&lt;=200,(10*1.09)+((50-10)*1.08)+((100-50)*1.07)+((AE2962-100)*1.04),(10*1.09)+((50-10)*1.08)+((100-50)*1.07)+((200-100)*1.04)+((AE2962-200)*1.02))))))</f>
        <v>95.6267</v>
      </c>
      <c r="AG2962" s="11">
        <f>IF(Z2962=1,AF2962*1.08,IF(Z2962=4,AF2962*1.08,IF(Z2962=2,0,IF(AE2962&lt;=100,(AF2962*1.25),IF(AE2962&lt;=200,134.5+((AE2962-100)*1.04*1.16),255.14+((AE2962-200)*1.02*1.12))))))</f>
        <v>119.53337500000001</v>
      </c>
      <c r="AH2962" s="11">
        <f>IF(Z2962=1,0,IF(Z2962=4,0,(AG2962*1.08)))</f>
        <v>129.096045</v>
      </c>
      <c r="AI2962" s="9">
        <f>TRUNC(AF2962,2)</f>
        <v>95.62</v>
      </c>
      <c r="AJ2962" s="9">
        <f>TRUNC(AG2962,2)</f>
        <v>119.53</v>
      </c>
      <c r="AK2962" s="9">
        <f>TRUNC(AH2962,2)</f>
        <v>129.09</v>
      </c>
      <c r="AL2962" s="13">
        <v>44170</v>
      </c>
      <c r="AM2962" s="13">
        <v>44187</v>
      </c>
      <c r="AN2962" s="13" t="s">
        <v>6564</v>
      </c>
    </row>
    <row r="2963" spans="1:40" ht="57" customHeight="1" x14ac:dyDescent="0.25">
      <c r="A2963" s="1">
        <v>8699569090878</v>
      </c>
      <c r="B2963" s="1" t="s">
        <v>1039</v>
      </c>
      <c r="C2963" s="1" t="s">
        <v>1040</v>
      </c>
      <c r="D2963" s="2" t="s">
        <v>150</v>
      </c>
      <c r="E2963" s="3" t="s">
        <v>5731</v>
      </c>
      <c r="F2963" s="3">
        <v>0</v>
      </c>
      <c r="G2963" s="2">
        <v>1</v>
      </c>
      <c r="H2963" s="3">
        <v>1</v>
      </c>
      <c r="I2963" s="3"/>
      <c r="J2963" s="3"/>
      <c r="K2963" s="3"/>
      <c r="L2963" s="4" t="s">
        <v>433</v>
      </c>
      <c r="M2963" s="4" t="s">
        <v>87</v>
      </c>
      <c r="N2963" s="3" t="s">
        <v>5981</v>
      </c>
      <c r="O2963" s="3">
        <v>15</v>
      </c>
      <c r="P2963" s="3" t="s">
        <v>76</v>
      </c>
      <c r="Q2963" s="3">
        <v>28</v>
      </c>
      <c r="R2963" s="3" t="s">
        <v>48</v>
      </c>
      <c r="S2963" s="10" t="s">
        <v>18</v>
      </c>
      <c r="T2963" s="3" t="s">
        <v>153</v>
      </c>
      <c r="U2963" s="38">
        <v>46.38</v>
      </c>
      <c r="V2963" s="38">
        <v>125.28</v>
      </c>
      <c r="W2963" s="38">
        <v>46.38</v>
      </c>
      <c r="X2963" s="11" t="s">
        <v>153</v>
      </c>
      <c r="Y2963" s="12"/>
      <c r="Z2963" s="1">
        <v>0</v>
      </c>
      <c r="AA2963" s="9">
        <v>170.68</v>
      </c>
      <c r="AB2963" s="9"/>
      <c r="AC2963" s="50"/>
      <c r="AD2963" s="50"/>
      <c r="AE2963" s="39">
        <v>170.68</v>
      </c>
      <c r="AF2963" s="11">
        <f>IF(Z2963=2,AE2963*1.08,IF(AE2963&lt;=10,(AE2963*1.09),IF(AE2963&lt;=50,(10*1.09)+((AE2963-10)*1.08),IF(AE2963&lt;=100,(10*1.09)+((50-10)*1.08)+((AE2963-50)*1.07),IF(AE2963&lt;=200,(10*1.09)+((50-10)*1.08)+((100-50)*1.07)+((AE2963-100)*1.04),(10*1.09)+((50-10)*1.08)+((100-50)*1.07)+((200-100)*1.04)+((AE2963-200)*1.02))))))</f>
        <v>181.10720000000001</v>
      </c>
      <c r="AG2963" s="11">
        <f>IF(Z2963=1,AF2963*1.08,IF(Z2963=4,AF2963*1.08,IF(Z2963=2,0,IF(AE2963&lt;=100,(AF2963*1.25),IF(AE2963&lt;=200,134.5+((AE2963-100)*1.04*1.16),255.14+((AE2963-200)*1.02*1.12))))))</f>
        <v>219.76835199999999</v>
      </c>
      <c r="AH2963" s="11">
        <f>IF(Z2963=1,0,IF(Z2963=4,0,(AG2963*1.08)))</f>
        <v>237.34982016000001</v>
      </c>
      <c r="AI2963" s="9">
        <f>TRUNC(AF2963,2)</f>
        <v>181.1</v>
      </c>
      <c r="AJ2963" s="9">
        <f>TRUNC(AG2963,2)</f>
        <v>219.76</v>
      </c>
      <c r="AK2963" s="9">
        <f>TRUNC(AH2963,2)</f>
        <v>237.34</v>
      </c>
      <c r="AL2963" s="13">
        <v>44170</v>
      </c>
      <c r="AM2963" s="13">
        <v>44187</v>
      </c>
      <c r="AN2963" s="13" t="s">
        <v>6564</v>
      </c>
    </row>
    <row r="2964" spans="1:40" ht="57" customHeight="1" x14ac:dyDescent="0.25">
      <c r="A2964" s="1">
        <v>8699569090885</v>
      </c>
      <c r="B2964" s="1" t="s">
        <v>1039</v>
      </c>
      <c r="C2964" s="1" t="s">
        <v>1040</v>
      </c>
      <c r="D2964" s="2" t="s">
        <v>150</v>
      </c>
      <c r="E2964" s="3" t="s">
        <v>5731</v>
      </c>
      <c r="F2964" s="3">
        <v>0</v>
      </c>
      <c r="G2964" s="2">
        <v>1</v>
      </c>
      <c r="H2964" s="3">
        <v>1</v>
      </c>
      <c r="I2964" s="3"/>
      <c r="J2964" s="3"/>
      <c r="K2964" s="3"/>
      <c r="L2964" s="4" t="s">
        <v>434</v>
      </c>
      <c r="M2964" s="4" t="s">
        <v>87</v>
      </c>
      <c r="N2964" s="3" t="s">
        <v>5981</v>
      </c>
      <c r="O2964" s="3">
        <v>20</v>
      </c>
      <c r="P2964" s="3" t="s">
        <v>76</v>
      </c>
      <c r="Q2964" s="3">
        <v>28</v>
      </c>
      <c r="R2964" s="3" t="s">
        <v>48</v>
      </c>
      <c r="S2964" s="10" t="s">
        <v>18</v>
      </c>
      <c r="T2964" s="3" t="s">
        <v>153</v>
      </c>
      <c r="U2964" s="38">
        <v>61.84</v>
      </c>
      <c r="V2964" s="38">
        <v>167.04</v>
      </c>
      <c r="W2964" s="38">
        <v>61.84</v>
      </c>
      <c r="X2964" s="11" t="s">
        <v>153</v>
      </c>
      <c r="Y2964" s="12"/>
      <c r="Z2964" s="1">
        <v>0</v>
      </c>
      <c r="AA2964" s="9">
        <v>220.85</v>
      </c>
      <c r="AB2964" s="9"/>
      <c r="AC2964" s="50"/>
      <c r="AD2964" s="50"/>
      <c r="AE2964" s="39">
        <v>220.85</v>
      </c>
      <c r="AF2964" s="11">
        <f>IF(Z2964=2,AE2964*1.08,IF(AE2964&lt;=10,(AE2964*1.09),IF(AE2964&lt;=50,(10*1.09)+((AE2964-10)*1.08),IF(AE2964&lt;=100,(10*1.09)+((50-10)*1.08)+((AE2964-50)*1.07),IF(AE2964&lt;=200,(10*1.09)+((50-10)*1.08)+((100-50)*1.07)+((AE2964-100)*1.04),(10*1.09)+((50-10)*1.08)+((100-50)*1.07)+((200-100)*1.04)+((AE2964-200)*1.02))))))</f>
        <v>232.86699999999999</v>
      </c>
      <c r="AG2964" s="11">
        <f>IF(Z2964=1,AF2964*1.08,IF(Z2964=4,AF2964*1.08,IF(Z2964=2,0,IF(AE2964&lt;=100,(AF2964*1.25),IF(AE2964&lt;=200,134.5+((AE2964-100)*1.04*1.16),255.14+((AE2964-200)*1.02*1.12))))))</f>
        <v>278.95903999999996</v>
      </c>
      <c r="AH2964" s="11">
        <f>IF(Z2964=1,0,IF(Z2964=4,0,(AG2964*1.08)))</f>
        <v>301.27576319999997</v>
      </c>
      <c r="AI2964" s="9">
        <f>TRUNC(AF2964,2)</f>
        <v>232.86</v>
      </c>
      <c r="AJ2964" s="9">
        <f>TRUNC(AG2964,2)</f>
        <v>278.95</v>
      </c>
      <c r="AK2964" s="9">
        <f>TRUNC(AH2964,2)</f>
        <v>301.27</v>
      </c>
      <c r="AL2964" s="13">
        <v>44170</v>
      </c>
      <c r="AM2964" s="13">
        <v>44187</v>
      </c>
      <c r="AN2964" s="13" t="s">
        <v>6564</v>
      </c>
    </row>
    <row r="2965" spans="1:40" ht="57" customHeight="1" x14ac:dyDescent="0.25">
      <c r="A2965" s="1">
        <v>8699569090854</v>
      </c>
      <c r="B2965" s="1" t="s">
        <v>1039</v>
      </c>
      <c r="C2965" s="1" t="s">
        <v>1040</v>
      </c>
      <c r="D2965" s="2" t="s">
        <v>150</v>
      </c>
      <c r="E2965" s="3" t="s">
        <v>5731</v>
      </c>
      <c r="F2965" s="3">
        <v>0</v>
      </c>
      <c r="G2965" s="2">
        <v>1</v>
      </c>
      <c r="H2965" s="3">
        <v>1</v>
      </c>
      <c r="I2965" s="3"/>
      <c r="J2965" s="3"/>
      <c r="K2965" s="3"/>
      <c r="L2965" s="4" t="s">
        <v>6429</v>
      </c>
      <c r="M2965" s="4" t="s">
        <v>87</v>
      </c>
      <c r="N2965" s="3" t="s">
        <v>5981</v>
      </c>
      <c r="O2965" s="3">
        <v>5</v>
      </c>
      <c r="P2965" s="3" t="s">
        <v>76</v>
      </c>
      <c r="Q2965" s="3">
        <v>28</v>
      </c>
      <c r="R2965" s="3" t="s">
        <v>48</v>
      </c>
      <c r="S2965" s="10" t="s">
        <v>49</v>
      </c>
      <c r="T2965" s="3" t="s">
        <v>153</v>
      </c>
      <c r="U2965" s="38">
        <v>16.190000000000001</v>
      </c>
      <c r="V2965" s="38">
        <v>41.77</v>
      </c>
      <c r="W2965" s="38">
        <v>16.190000000000001</v>
      </c>
      <c r="X2965" s="11" t="s">
        <v>153</v>
      </c>
      <c r="Y2965" s="12"/>
      <c r="Z2965" s="1">
        <v>0</v>
      </c>
      <c r="AA2965" s="9">
        <v>49.8</v>
      </c>
      <c r="AB2965" s="9"/>
      <c r="AC2965" s="50"/>
      <c r="AD2965" s="50"/>
      <c r="AE2965" s="39">
        <v>49.8</v>
      </c>
      <c r="AF2965" s="11">
        <f>IF(Z2965=2,AE2965*1.08,IF(AE2965&lt;=10,(AE2965*1.09),IF(AE2965&lt;=50,(10*1.09)+((AE2965-10)*1.08),IF(AE2965&lt;=100,(10*1.09)+((50-10)*1.08)+((AE2965-50)*1.07),IF(AE2965&lt;=200,(10*1.09)+((50-10)*1.08)+((100-50)*1.07)+((AE2965-100)*1.04),(10*1.09)+((50-10)*1.08)+((100-50)*1.07)+((200-100)*1.04)+((AE2965-200)*1.02))))))</f>
        <v>53.884</v>
      </c>
      <c r="AG2965" s="11">
        <f>IF(Z2965=1,AF2965*1.08,IF(Z2965=4,AF2965*1.08,IF(Z2965=2,0,IF(AE2965&lt;=100,(AF2965*1.25),IF(AE2965&lt;=200,134.5+((AE2965-100)*1.04*1.16),255.14+((AE2965-200)*1.02*1.12))))))</f>
        <v>67.355000000000004</v>
      </c>
      <c r="AH2965" s="11">
        <f>IF(Z2965=1,0,IF(Z2965=4,0,(AG2965*1.08)))</f>
        <v>72.743400000000008</v>
      </c>
      <c r="AI2965" s="9">
        <f>TRUNC(AF2965,2)</f>
        <v>53.88</v>
      </c>
      <c r="AJ2965" s="9">
        <f>TRUNC(AG2965,2)</f>
        <v>67.349999999999994</v>
      </c>
      <c r="AK2965" s="9">
        <f>TRUNC(AH2965,2)</f>
        <v>72.739999999999995</v>
      </c>
      <c r="AL2965" s="13">
        <v>44170</v>
      </c>
      <c r="AM2965" s="13">
        <v>44187</v>
      </c>
      <c r="AN2965" s="13" t="s">
        <v>6564</v>
      </c>
    </row>
    <row r="2966" spans="1:40" ht="57" customHeight="1" x14ac:dyDescent="0.25">
      <c r="A2966" s="1">
        <v>8697929071581</v>
      </c>
      <c r="B2966" s="1" t="s">
        <v>1039</v>
      </c>
      <c r="C2966" s="1" t="s">
        <v>1040</v>
      </c>
      <c r="D2966" s="2" t="s">
        <v>150</v>
      </c>
      <c r="E2966" s="3" t="s">
        <v>5731</v>
      </c>
      <c r="F2966" s="3">
        <v>0</v>
      </c>
      <c r="G2966" s="2">
        <v>1</v>
      </c>
      <c r="H2966" s="3">
        <v>1</v>
      </c>
      <c r="I2966" s="3"/>
      <c r="J2966" s="3"/>
      <c r="K2966" s="3"/>
      <c r="L2966" s="4" t="s">
        <v>1541</v>
      </c>
      <c r="M2966" s="4" t="s">
        <v>87</v>
      </c>
      <c r="N2966" s="3" t="s">
        <v>5917</v>
      </c>
      <c r="O2966" s="3">
        <v>10</v>
      </c>
      <c r="P2966" s="3" t="s">
        <v>76</v>
      </c>
      <c r="Q2966" s="3">
        <v>28</v>
      </c>
      <c r="R2966" s="3" t="s">
        <v>48</v>
      </c>
      <c r="S2966" s="10" t="s">
        <v>18</v>
      </c>
      <c r="T2966" s="3" t="s">
        <v>153</v>
      </c>
      <c r="U2966" s="38">
        <v>30.21</v>
      </c>
      <c r="V2966" s="38">
        <v>83.54</v>
      </c>
      <c r="W2966" s="38">
        <v>30.21</v>
      </c>
      <c r="X2966" s="11" t="s">
        <v>153</v>
      </c>
      <c r="Y2966" s="12"/>
      <c r="Z2966" s="1">
        <v>0</v>
      </c>
      <c r="AA2966" s="9">
        <v>71.41</v>
      </c>
      <c r="AB2966" s="9"/>
      <c r="AC2966" s="50"/>
      <c r="AD2966" s="50"/>
      <c r="AE2966" s="39">
        <v>71.41</v>
      </c>
      <c r="AF2966" s="11">
        <f>IF(Z2966=2,AE2966*1.08,IF(AE2966&lt;=10,(AE2966*1.09),IF(AE2966&lt;=50,(10*1.09)+((AE2966-10)*1.08),IF(AE2966&lt;=100,(10*1.09)+((50-10)*1.08)+((AE2966-50)*1.07),IF(AE2966&lt;=200,(10*1.09)+((50-10)*1.08)+((100-50)*1.07)+((AE2966-100)*1.04),(10*1.09)+((50-10)*1.08)+((100-50)*1.07)+((200-100)*1.04)+((AE2966-200)*1.02))))))</f>
        <v>77.008700000000005</v>
      </c>
      <c r="AG2966" s="11">
        <f>IF(Z2966=1,AF2966*1.08,IF(Z2966=4,AF2966*1.08,IF(Z2966=2,0,IF(AE2966&lt;=100,(AF2966*1.25),IF(AE2966&lt;=200,134.5+((AE2966-100)*1.04*1.16),255.14+((AE2966-200)*1.02*1.12))))))</f>
        <v>96.260874999999999</v>
      </c>
      <c r="AH2966" s="11">
        <f>IF(Z2966=1,0,IF(Z2966=4,0,(AG2966*1.08)))</f>
        <v>103.96174500000001</v>
      </c>
      <c r="AI2966" s="9">
        <f>TRUNC(AF2966,2)</f>
        <v>77</v>
      </c>
      <c r="AJ2966" s="9">
        <f>TRUNC(AG2966,2)</f>
        <v>96.26</v>
      </c>
      <c r="AK2966" s="9">
        <f>TRUNC(AH2966,2)</f>
        <v>103.96</v>
      </c>
      <c r="AL2966" s="13">
        <v>44170</v>
      </c>
      <c r="AM2966" s="13">
        <v>44187</v>
      </c>
      <c r="AN2966" s="13" t="s">
        <v>6564</v>
      </c>
    </row>
    <row r="2967" spans="1:40" ht="57" customHeight="1" x14ac:dyDescent="0.25">
      <c r="A2967" s="1">
        <v>8697929071604</v>
      </c>
      <c r="B2967" s="1" t="s">
        <v>1039</v>
      </c>
      <c r="C2967" s="1" t="s">
        <v>1040</v>
      </c>
      <c r="D2967" s="2" t="s">
        <v>150</v>
      </c>
      <c r="E2967" s="3" t="s">
        <v>5731</v>
      </c>
      <c r="F2967" s="3">
        <v>0</v>
      </c>
      <c r="G2967" s="2">
        <v>1</v>
      </c>
      <c r="H2967" s="3">
        <v>1</v>
      </c>
      <c r="I2967" s="3"/>
      <c r="J2967" s="3"/>
      <c r="K2967" s="3"/>
      <c r="L2967" s="4" t="s">
        <v>1542</v>
      </c>
      <c r="M2967" s="4" t="s">
        <v>87</v>
      </c>
      <c r="N2967" s="3" t="s">
        <v>5917</v>
      </c>
      <c r="O2967" s="3">
        <v>15</v>
      </c>
      <c r="P2967" s="3" t="s">
        <v>76</v>
      </c>
      <c r="Q2967" s="3">
        <v>28</v>
      </c>
      <c r="R2967" s="3" t="s">
        <v>48</v>
      </c>
      <c r="S2967" s="10" t="s">
        <v>18</v>
      </c>
      <c r="T2967" s="3" t="s">
        <v>153</v>
      </c>
      <c r="U2967" s="38">
        <v>42.99</v>
      </c>
      <c r="V2967" s="38">
        <v>125.28</v>
      </c>
      <c r="W2967" s="38">
        <v>42.99</v>
      </c>
      <c r="X2967" s="11" t="s">
        <v>153</v>
      </c>
      <c r="Y2967" s="12"/>
      <c r="Z2967" s="1">
        <v>0</v>
      </c>
      <c r="AA2967" s="9">
        <v>140.15</v>
      </c>
      <c r="AB2967" s="9"/>
      <c r="AC2967" s="50"/>
      <c r="AD2967" s="50"/>
      <c r="AE2967" s="39">
        <v>140.15</v>
      </c>
      <c r="AF2967" s="11">
        <f>IF(Z2967=2,AE2967*1.08,IF(AE2967&lt;=10,(AE2967*1.09),IF(AE2967&lt;=50,(10*1.09)+((AE2967-10)*1.08),IF(AE2967&lt;=100,(10*1.09)+((50-10)*1.08)+((AE2967-50)*1.07),IF(AE2967&lt;=200,(10*1.09)+((50-10)*1.08)+((100-50)*1.07)+((AE2967-100)*1.04),(10*1.09)+((50-10)*1.08)+((100-50)*1.07)+((200-100)*1.04)+((AE2967-200)*1.02))))))</f>
        <v>149.35599999999999</v>
      </c>
      <c r="AG2967" s="11">
        <f>IF(Z2967=1,AF2967*1.08,IF(Z2967=4,AF2967*1.08,IF(Z2967=2,0,IF(AE2967&lt;=100,(AF2967*1.25),IF(AE2967&lt;=200,134.5+((AE2967-100)*1.04*1.16),255.14+((AE2967-200)*1.02*1.12))))))</f>
        <v>182.93696</v>
      </c>
      <c r="AH2967" s="11">
        <f>IF(Z2967=1,0,IF(Z2967=4,0,(AG2967*1.08)))</f>
        <v>197.57191680000003</v>
      </c>
      <c r="AI2967" s="9">
        <f>TRUNC(AF2967,2)</f>
        <v>149.35</v>
      </c>
      <c r="AJ2967" s="9">
        <f>TRUNC(AG2967,2)</f>
        <v>182.93</v>
      </c>
      <c r="AK2967" s="9">
        <f>TRUNC(AH2967,2)</f>
        <v>197.57</v>
      </c>
      <c r="AL2967" s="13">
        <v>44170</v>
      </c>
      <c r="AM2967" s="13">
        <v>44187</v>
      </c>
      <c r="AN2967" s="13" t="s">
        <v>6564</v>
      </c>
    </row>
    <row r="2968" spans="1:40" ht="57" customHeight="1" x14ac:dyDescent="0.25">
      <c r="A2968" s="1">
        <v>8699536091754</v>
      </c>
      <c r="B2968" s="1" t="s">
        <v>1039</v>
      </c>
      <c r="C2968" s="1" t="s">
        <v>1040</v>
      </c>
      <c r="D2968" s="2" t="s">
        <v>150</v>
      </c>
      <c r="E2968" s="3" t="s">
        <v>5731</v>
      </c>
      <c r="F2968" s="3">
        <v>0</v>
      </c>
      <c r="G2968" s="2">
        <v>1</v>
      </c>
      <c r="H2968" s="3">
        <v>1</v>
      </c>
      <c r="I2968" s="3"/>
      <c r="J2968" s="3"/>
      <c r="K2968" s="3"/>
      <c r="L2968" s="4" t="s">
        <v>1424</v>
      </c>
      <c r="M2968" s="4" t="s">
        <v>87</v>
      </c>
      <c r="N2968" s="3" t="s">
        <v>5946</v>
      </c>
      <c r="O2968" s="3">
        <v>15</v>
      </c>
      <c r="P2968" s="3" t="s">
        <v>76</v>
      </c>
      <c r="Q2968" s="3">
        <v>28</v>
      </c>
      <c r="R2968" s="3" t="s">
        <v>48</v>
      </c>
      <c r="S2968" s="10" t="s">
        <v>18</v>
      </c>
      <c r="T2968" s="3" t="s">
        <v>153</v>
      </c>
      <c r="U2968" s="38">
        <v>46.38</v>
      </c>
      <c r="V2968" s="38">
        <v>125.28</v>
      </c>
      <c r="W2968" s="38">
        <v>46.38</v>
      </c>
      <c r="X2968" s="11" t="s">
        <v>153</v>
      </c>
      <c r="Y2968" s="12"/>
      <c r="Z2968" s="1">
        <v>0</v>
      </c>
      <c r="AA2968" s="9">
        <v>176.35</v>
      </c>
      <c r="AB2968" s="9"/>
      <c r="AC2968" s="50"/>
      <c r="AD2968" s="50"/>
      <c r="AE2968" s="39">
        <v>176.35</v>
      </c>
      <c r="AF2968" s="11">
        <f>IF(Z2968=2,AE2968*1.08,IF(AE2968&lt;=10,(AE2968*1.09),IF(AE2968&lt;=50,(10*1.09)+((AE2968-10)*1.08),IF(AE2968&lt;=100,(10*1.09)+((50-10)*1.08)+((AE2968-50)*1.07),IF(AE2968&lt;=200,(10*1.09)+((50-10)*1.08)+((100-50)*1.07)+((AE2968-100)*1.04),(10*1.09)+((50-10)*1.08)+((100-50)*1.07)+((200-100)*1.04)+((AE2968-200)*1.02))))))</f>
        <v>187.00399999999999</v>
      </c>
      <c r="AG2968" s="11">
        <f>IF(Z2968=1,AF2968*1.08,IF(Z2968=4,AF2968*1.08,IF(Z2968=2,0,IF(AE2968&lt;=100,(AF2968*1.25),IF(AE2968&lt;=200,134.5+((AE2968-100)*1.04*1.16),255.14+((AE2968-200)*1.02*1.12))))))</f>
        <v>226.60863999999998</v>
      </c>
      <c r="AH2968" s="11">
        <f>IF(Z2968=1,0,IF(Z2968=4,0,(AG2968*1.08)))</f>
        <v>244.7373312</v>
      </c>
      <c r="AI2968" s="9">
        <f>TRUNC(AF2968,2)</f>
        <v>187</v>
      </c>
      <c r="AJ2968" s="9">
        <f>TRUNC(AG2968,2)</f>
        <v>226.6</v>
      </c>
      <c r="AK2968" s="9">
        <f>TRUNC(AH2968,2)</f>
        <v>244.73</v>
      </c>
      <c r="AL2968" s="13">
        <v>44170</v>
      </c>
      <c r="AM2968" s="13">
        <v>44187</v>
      </c>
      <c r="AN2968" s="13" t="s">
        <v>6564</v>
      </c>
    </row>
    <row r="2969" spans="1:40" ht="57" customHeight="1" x14ac:dyDescent="0.25">
      <c r="A2969" s="1">
        <v>8699536092430</v>
      </c>
      <c r="B2969" s="1" t="s">
        <v>1039</v>
      </c>
      <c r="C2969" s="1" t="s">
        <v>1040</v>
      </c>
      <c r="D2969" s="2" t="s">
        <v>150</v>
      </c>
      <c r="E2969" s="3" t="s">
        <v>5731</v>
      </c>
      <c r="F2969" s="3">
        <v>0</v>
      </c>
      <c r="G2969" s="2">
        <v>1</v>
      </c>
      <c r="H2969" s="3">
        <v>1</v>
      </c>
      <c r="I2969" s="3"/>
      <c r="J2969" s="3"/>
      <c r="K2969" s="3"/>
      <c r="L2969" s="4" t="s">
        <v>6447</v>
      </c>
      <c r="M2969" s="4" t="s">
        <v>87</v>
      </c>
      <c r="N2969" s="3" t="s">
        <v>5946</v>
      </c>
      <c r="O2969" s="3">
        <v>2.5</v>
      </c>
      <c r="P2969" s="3" t="s">
        <v>76</v>
      </c>
      <c r="Q2969" s="3">
        <v>28</v>
      </c>
      <c r="R2969" s="3" t="s">
        <v>48</v>
      </c>
      <c r="S2969" s="10" t="s">
        <v>18</v>
      </c>
      <c r="T2969" s="3" t="s">
        <v>153</v>
      </c>
      <c r="U2969" s="38">
        <v>8.09</v>
      </c>
      <c r="V2969" s="38">
        <v>20.89</v>
      </c>
      <c r="W2969" s="38">
        <v>8.09</v>
      </c>
      <c r="X2969" s="11" t="s">
        <v>153</v>
      </c>
      <c r="Y2969" s="12"/>
      <c r="Z2969" s="1">
        <v>0</v>
      </c>
      <c r="AA2969" s="9">
        <v>30.25</v>
      </c>
      <c r="AB2969" s="9"/>
      <c r="AC2969" s="50"/>
      <c r="AD2969" s="50"/>
      <c r="AE2969" s="39">
        <v>30.25</v>
      </c>
      <c r="AF2969" s="11">
        <f>IF(Z2969=2,AE2969*1.08,IF(AE2969&lt;=10,(AE2969*1.09),IF(AE2969&lt;=50,(10*1.09)+((AE2969-10)*1.08),IF(AE2969&lt;=100,(10*1.09)+((50-10)*1.08)+((AE2969-50)*1.07),IF(AE2969&lt;=200,(10*1.09)+((50-10)*1.08)+((100-50)*1.07)+((AE2969-100)*1.04),(10*1.09)+((50-10)*1.08)+((100-50)*1.07)+((200-100)*1.04)+((AE2969-200)*1.02))))))</f>
        <v>32.770000000000003</v>
      </c>
      <c r="AG2969" s="11">
        <f>IF(Z2969=1,AF2969*1.08,IF(Z2969=4,AF2969*1.08,IF(Z2969=2,0,IF(AE2969&lt;=100,(AF2969*1.25),IF(AE2969&lt;=200,134.5+((AE2969-100)*1.04*1.16),255.14+((AE2969-200)*1.02*1.12))))))</f>
        <v>40.962500000000006</v>
      </c>
      <c r="AH2969" s="11">
        <f>IF(Z2969=1,0,IF(Z2969=4,0,(AG2969*1.08)))</f>
        <v>44.239500000000007</v>
      </c>
      <c r="AI2969" s="9">
        <f>TRUNC(AF2969,2)</f>
        <v>32.770000000000003</v>
      </c>
      <c r="AJ2969" s="9">
        <f>TRUNC(AG2969,2)</f>
        <v>40.96</v>
      </c>
      <c r="AK2969" s="9">
        <f>TRUNC(AH2969,2)</f>
        <v>44.23</v>
      </c>
      <c r="AL2969" s="13">
        <v>44170</v>
      </c>
      <c r="AM2969" s="13">
        <v>44187</v>
      </c>
      <c r="AN2969" s="13" t="s">
        <v>6564</v>
      </c>
    </row>
    <row r="2970" spans="1:40" ht="57" customHeight="1" x14ac:dyDescent="0.25">
      <c r="A2970" s="1">
        <v>8699536091778</v>
      </c>
      <c r="B2970" s="1" t="s">
        <v>1039</v>
      </c>
      <c r="C2970" s="1" t="s">
        <v>1040</v>
      </c>
      <c r="D2970" s="2" t="s">
        <v>150</v>
      </c>
      <c r="E2970" s="3" t="s">
        <v>5731</v>
      </c>
      <c r="F2970" s="3">
        <v>0</v>
      </c>
      <c r="G2970" s="2">
        <v>1</v>
      </c>
      <c r="H2970" s="3">
        <v>1</v>
      </c>
      <c r="I2970" s="3"/>
      <c r="J2970" s="3"/>
      <c r="K2970" s="3"/>
      <c r="L2970" s="4" t="s">
        <v>3498</v>
      </c>
      <c r="M2970" s="4" t="s">
        <v>87</v>
      </c>
      <c r="N2970" s="3" t="s">
        <v>5946</v>
      </c>
      <c r="O2970" s="3">
        <v>20</v>
      </c>
      <c r="P2970" s="3" t="s">
        <v>76</v>
      </c>
      <c r="Q2970" s="3">
        <v>28</v>
      </c>
      <c r="R2970" s="3" t="s">
        <v>48</v>
      </c>
      <c r="S2970" s="10" t="s">
        <v>18</v>
      </c>
      <c r="T2970" s="3" t="s">
        <v>153</v>
      </c>
      <c r="U2970" s="38">
        <v>61.84</v>
      </c>
      <c r="V2970" s="38">
        <v>167.04</v>
      </c>
      <c r="W2970" s="38">
        <v>61.84</v>
      </c>
      <c r="X2970" s="11" t="s">
        <v>153</v>
      </c>
      <c r="Y2970" s="12"/>
      <c r="Z2970" s="1">
        <v>0</v>
      </c>
      <c r="AA2970" s="9">
        <v>224.29</v>
      </c>
      <c r="AB2970" s="9"/>
      <c r="AC2970" s="50"/>
      <c r="AD2970" s="50"/>
      <c r="AE2970" s="39">
        <v>224.29</v>
      </c>
      <c r="AF2970" s="11">
        <f>IF(Z2970=2,AE2970*1.08,IF(AE2970&lt;=10,(AE2970*1.09),IF(AE2970&lt;=50,(10*1.09)+((AE2970-10)*1.08),IF(AE2970&lt;=100,(10*1.09)+((50-10)*1.08)+((AE2970-50)*1.07),IF(AE2970&lt;=200,(10*1.09)+((50-10)*1.08)+((100-50)*1.07)+((AE2970-100)*1.04),(10*1.09)+((50-10)*1.08)+((100-50)*1.07)+((200-100)*1.04)+((AE2970-200)*1.02))))))</f>
        <v>236.3758</v>
      </c>
      <c r="AG2970" s="11">
        <f>IF(Z2970=1,AF2970*1.08,IF(Z2970=4,AF2970*1.08,IF(Z2970=2,0,IF(AE2970&lt;=100,(AF2970*1.25),IF(AE2970&lt;=200,134.5+((AE2970-100)*1.04*1.16),255.14+((AE2970-200)*1.02*1.12))))))</f>
        <v>282.88889599999999</v>
      </c>
      <c r="AH2970" s="11">
        <f>IF(Z2970=1,0,IF(Z2970=4,0,(AG2970*1.08)))</f>
        <v>305.52000767999999</v>
      </c>
      <c r="AI2970" s="9">
        <f>TRUNC(AF2970,2)</f>
        <v>236.37</v>
      </c>
      <c r="AJ2970" s="9">
        <f>TRUNC(AG2970,2)</f>
        <v>282.88</v>
      </c>
      <c r="AK2970" s="9">
        <f>TRUNC(AH2970,2)</f>
        <v>305.52</v>
      </c>
      <c r="AL2970" s="13">
        <v>44170</v>
      </c>
      <c r="AM2970" s="13">
        <v>44187</v>
      </c>
      <c r="AN2970" s="13" t="s">
        <v>6564</v>
      </c>
    </row>
    <row r="2971" spans="1:40" ht="57" customHeight="1" x14ac:dyDescent="0.25">
      <c r="A2971" s="1">
        <v>8699536090801</v>
      </c>
      <c r="B2971" s="1" t="s">
        <v>1039</v>
      </c>
      <c r="C2971" s="1" t="s">
        <v>1040</v>
      </c>
      <c r="D2971" s="2" t="s">
        <v>150</v>
      </c>
      <c r="E2971" s="3" t="s">
        <v>5731</v>
      </c>
      <c r="F2971" s="3">
        <v>0</v>
      </c>
      <c r="G2971" s="2">
        <v>1</v>
      </c>
      <c r="H2971" s="3">
        <v>1</v>
      </c>
      <c r="I2971" s="3"/>
      <c r="J2971" s="3"/>
      <c r="K2971" s="3"/>
      <c r="L2971" s="4" t="s">
        <v>3499</v>
      </c>
      <c r="M2971" s="4" t="s">
        <v>87</v>
      </c>
      <c r="N2971" s="3" t="s">
        <v>5946</v>
      </c>
      <c r="O2971" s="3">
        <v>5</v>
      </c>
      <c r="P2971" s="3" t="s">
        <v>76</v>
      </c>
      <c r="Q2971" s="3">
        <v>28</v>
      </c>
      <c r="R2971" s="3" t="s">
        <v>48</v>
      </c>
      <c r="S2971" s="10" t="s">
        <v>18</v>
      </c>
      <c r="T2971" s="3" t="s">
        <v>153</v>
      </c>
      <c r="U2971" s="38">
        <v>16.190000000000001</v>
      </c>
      <c r="V2971" s="38">
        <v>41.77</v>
      </c>
      <c r="W2971" s="38">
        <v>16.190000000000001</v>
      </c>
      <c r="X2971" s="11" t="s">
        <v>153</v>
      </c>
      <c r="Y2971" s="12"/>
      <c r="Z2971" s="1">
        <v>0</v>
      </c>
      <c r="AA2971" s="9">
        <v>56.76</v>
      </c>
      <c r="AB2971" s="9"/>
      <c r="AC2971" s="50"/>
      <c r="AD2971" s="50"/>
      <c r="AE2971" s="39">
        <v>56.76</v>
      </c>
      <c r="AF2971" s="11">
        <f>IF(Z2971=2,AE2971*1.08,IF(AE2971&lt;=10,(AE2971*1.09),IF(AE2971&lt;=50,(10*1.09)+((AE2971-10)*1.08),IF(AE2971&lt;=100,(10*1.09)+((50-10)*1.08)+((AE2971-50)*1.07),IF(AE2971&lt;=200,(10*1.09)+((50-10)*1.08)+((100-50)*1.07)+((AE2971-100)*1.04),(10*1.09)+((50-10)*1.08)+((100-50)*1.07)+((200-100)*1.04)+((AE2971-200)*1.02))))))</f>
        <v>61.333199999999998</v>
      </c>
      <c r="AG2971" s="11">
        <f>IF(Z2971=1,AF2971*1.08,IF(Z2971=4,AF2971*1.08,IF(Z2971=2,0,IF(AE2971&lt;=100,(AF2971*1.25),IF(AE2971&lt;=200,134.5+((AE2971-100)*1.04*1.16),255.14+((AE2971-200)*1.02*1.12))))))</f>
        <v>76.666499999999999</v>
      </c>
      <c r="AH2971" s="11">
        <f>IF(Z2971=1,0,IF(Z2971=4,0,(AG2971*1.08)))</f>
        <v>82.799820000000011</v>
      </c>
      <c r="AI2971" s="9">
        <f>TRUNC(AF2971,2)</f>
        <v>61.33</v>
      </c>
      <c r="AJ2971" s="9">
        <f>TRUNC(AG2971,2)</f>
        <v>76.66</v>
      </c>
      <c r="AK2971" s="9">
        <f>TRUNC(AH2971,2)</f>
        <v>82.79</v>
      </c>
      <c r="AL2971" s="13">
        <v>44170</v>
      </c>
      <c r="AM2971" s="13">
        <v>44187</v>
      </c>
      <c r="AN2971" s="13" t="s">
        <v>6564</v>
      </c>
    </row>
    <row r="2972" spans="1:40" ht="57" customHeight="1" x14ac:dyDescent="0.25">
      <c r="A2972" s="1">
        <v>8699293053026</v>
      </c>
      <c r="B2972" s="1" t="s">
        <v>1039</v>
      </c>
      <c r="C2972" s="1" t="s">
        <v>1040</v>
      </c>
      <c r="D2972" s="2" t="s">
        <v>150</v>
      </c>
      <c r="E2972" s="3" t="s">
        <v>5731</v>
      </c>
      <c r="F2972" s="3">
        <v>0</v>
      </c>
      <c r="G2972" s="2">
        <v>1</v>
      </c>
      <c r="H2972" s="3">
        <v>1</v>
      </c>
      <c r="I2972" s="3"/>
      <c r="J2972" s="3"/>
      <c r="K2972" s="3"/>
      <c r="L2972" s="4" t="s">
        <v>3501</v>
      </c>
      <c r="M2972" s="4" t="s">
        <v>87</v>
      </c>
      <c r="N2972" s="3" t="s">
        <v>5980</v>
      </c>
      <c r="O2972" s="3">
        <v>10</v>
      </c>
      <c r="P2972" s="3" t="s">
        <v>76</v>
      </c>
      <c r="Q2972" s="3">
        <v>28</v>
      </c>
      <c r="R2972" s="3" t="s">
        <v>48</v>
      </c>
      <c r="S2972" s="10" t="s">
        <v>18</v>
      </c>
      <c r="T2972" s="3" t="s">
        <v>153</v>
      </c>
      <c r="U2972" s="38">
        <v>30.21</v>
      </c>
      <c r="V2972" s="38">
        <v>83.54</v>
      </c>
      <c r="W2972" s="38">
        <v>30.21</v>
      </c>
      <c r="X2972" s="11" t="s">
        <v>153</v>
      </c>
      <c r="Y2972" s="12"/>
      <c r="Z2972" s="1">
        <v>0</v>
      </c>
      <c r="AA2972" s="9">
        <v>74.540000000000006</v>
      </c>
      <c r="AB2972" s="9"/>
      <c r="AC2972" s="50"/>
      <c r="AD2972" s="50"/>
      <c r="AE2972" s="39">
        <v>74.540000000000006</v>
      </c>
      <c r="AF2972" s="11">
        <f>IF(Z2972=2,AE2972*1.08,IF(AE2972&lt;=10,(AE2972*1.09),IF(AE2972&lt;=50,(10*1.09)+((AE2972-10)*1.08),IF(AE2972&lt;=100,(10*1.09)+((50-10)*1.08)+((AE2972-50)*1.07),IF(AE2972&lt;=200,(10*1.09)+((50-10)*1.08)+((100-50)*1.07)+((AE2972-100)*1.04),(10*1.09)+((50-10)*1.08)+((100-50)*1.07)+((200-100)*1.04)+((AE2972-200)*1.02))))))</f>
        <v>80.357800000000012</v>
      </c>
      <c r="AG2972" s="11">
        <f>IF(Z2972=1,AF2972*1.08,IF(Z2972=4,AF2972*1.08,IF(Z2972=2,0,IF(AE2972&lt;=100,(AF2972*1.25),IF(AE2972&lt;=200,134.5+((AE2972-100)*1.04*1.16),255.14+((AE2972-200)*1.02*1.12))))))</f>
        <v>100.44725000000001</v>
      </c>
      <c r="AH2972" s="11">
        <f>IF(Z2972=1,0,IF(Z2972=4,0,(AG2972*1.08)))</f>
        <v>108.48303000000001</v>
      </c>
      <c r="AI2972" s="9">
        <f>TRUNC(AF2972,2)</f>
        <v>80.349999999999994</v>
      </c>
      <c r="AJ2972" s="9">
        <f>TRUNC(AG2972,2)</f>
        <v>100.44</v>
      </c>
      <c r="AK2972" s="9">
        <f>TRUNC(AH2972,2)</f>
        <v>108.48</v>
      </c>
      <c r="AL2972" s="13">
        <v>44170</v>
      </c>
      <c r="AM2972" s="13">
        <v>44187</v>
      </c>
      <c r="AN2972" s="13" t="s">
        <v>6564</v>
      </c>
    </row>
    <row r="2973" spans="1:40" ht="57" customHeight="1" x14ac:dyDescent="0.25">
      <c r="A2973" s="1">
        <v>8699540095090</v>
      </c>
      <c r="B2973" s="1" t="s">
        <v>1039</v>
      </c>
      <c r="C2973" s="1" t="s">
        <v>1040</v>
      </c>
      <c r="D2973" s="2" t="s">
        <v>150</v>
      </c>
      <c r="E2973" s="3" t="s">
        <v>5731</v>
      </c>
      <c r="F2973" s="3">
        <v>0</v>
      </c>
      <c r="G2973" s="2">
        <v>1</v>
      </c>
      <c r="H2973" s="3">
        <v>1</v>
      </c>
      <c r="I2973" s="3"/>
      <c r="J2973" s="3"/>
      <c r="K2973" s="3"/>
      <c r="L2973" s="4" t="s">
        <v>3502</v>
      </c>
      <c r="M2973" s="7" t="s">
        <v>87</v>
      </c>
      <c r="N2973" s="3" t="s">
        <v>5927</v>
      </c>
      <c r="O2973" s="3">
        <v>10</v>
      </c>
      <c r="P2973" s="3" t="s">
        <v>76</v>
      </c>
      <c r="Q2973" s="3">
        <v>28</v>
      </c>
      <c r="R2973" s="3" t="s">
        <v>48</v>
      </c>
      <c r="S2973" s="10" t="s">
        <v>18</v>
      </c>
      <c r="T2973" s="3" t="s">
        <v>153</v>
      </c>
      <c r="U2973" s="38">
        <v>30.92</v>
      </c>
      <c r="V2973" s="38">
        <v>83.54</v>
      </c>
      <c r="W2973" s="38">
        <v>30.92</v>
      </c>
      <c r="X2973" s="11" t="s">
        <v>153</v>
      </c>
      <c r="Y2973" s="12"/>
      <c r="Z2973" s="1">
        <v>0</v>
      </c>
      <c r="AA2973" s="9">
        <v>78.260000000000005</v>
      </c>
      <c r="AB2973" s="9"/>
      <c r="AC2973" s="50"/>
      <c r="AD2973" s="50"/>
      <c r="AE2973" s="39">
        <v>78.260000000000005</v>
      </c>
      <c r="AF2973" s="11">
        <f>IF(Z2973=2,AE2973*1.08,IF(AE2973&lt;=10,(AE2973*1.09),IF(AE2973&lt;=50,(10*1.09)+((AE2973-10)*1.08),IF(AE2973&lt;=100,(10*1.09)+((50-10)*1.08)+((AE2973-50)*1.07),IF(AE2973&lt;=200,(10*1.09)+((50-10)*1.08)+((100-50)*1.07)+((AE2973-100)*1.04),(10*1.09)+((50-10)*1.08)+((100-50)*1.07)+((200-100)*1.04)+((AE2973-200)*1.02))))))</f>
        <v>84.338200000000001</v>
      </c>
      <c r="AG2973" s="11">
        <f>IF(Z2973=1,AF2973*1.08,IF(Z2973=4,AF2973*1.08,IF(Z2973=2,0,IF(AE2973&lt;=100,(AF2973*1.25),IF(AE2973&lt;=200,134.5+((AE2973-100)*1.04*1.16),255.14+((AE2973-200)*1.02*1.12))))))</f>
        <v>105.42275000000001</v>
      </c>
      <c r="AH2973" s="11">
        <f>IF(Z2973=1,0,IF(Z2973=4,0,(AG2973*1.08)))</f>
        <v>113.85657000000002</v>
      </c>
      <c r="AI2973" s="9">
        <f>TRUNC(AF2973,2)</f>
        <v>84.33</v>
      </c>
      <c r="AJ2973" s="9">
        <f>TRUNC(AG2973,2)</f>
        <v>105.42</v>
      </c>
      <c r="AK2973" s="9">
        <f>TRUNC(AH2973,2)</f>
        <v>113.85</v>
      </c>
      <c r="AL2973" s="13">
        <v>44170</v>
      </c>
      <c r="AM2973" s="13">
        <v>44187</v>
      </c>
      <c r="AN2973" s="13" t="s">
        <v>6564</v>
      </c>
    </row>
    <row r="2974" spans="1:40" ht="57" customHeight="1" x14ac:dyDescent="0.25">
      <c r="A2974" s="1">
        <v>8699540095038</v>
      </c>
      <c r="B2974" s="1" t="s">
        <v>1039</v>
      </c>
      <c r="C2974" s="1" t="s">
        <v>1040</v>
      </c>
      <c r="D2974" s="2" t="s">
        <v>150</v>
      </c>
      <c r="E2974" s="3" t="s">
        <v>5731</v>
      </c>
      <c r="F2974" s="3">
        <v>0</v>
      </c>
      <c r="G2974" s="2">
        <v>1</v>
      </c>
      <c r="H2974" s="3">
        <v>1</v>
      </c>
      <c r="I2974" s="3"/>
      <c r="J2974" s="3"/>
      <c r="K2974" s="3"/>
      <c r="L2974" s="4" t="s">
        <v>3506</v>
      </c>
      <c r="M2974" s="7" t="s">
        <v>87</v>
      </c>
      <c r="N2974" s="3" t="s">
        <v>5927</v>
      </c>
      <c r="O2974" s="3">
        <v>5</v>
      </c>
      <c r="P2974" s="3" t="s">
        <v>76</v>
      </c>
      <c r="Q2974" s="3">
        <v>28</v>
      </c>
      <c r="R2974" s="3" t="s">
        <v>48</v>
      </c>
      <c r="S2974" s="10" t="s">
        <v>18</v>
      </c>
      <c r="T2974" s="3" t="s">
        <v>153</v>
      </c>
      <c r="U2974" s="38">
        <v>16.190000000000001</v>
      </c>
      <c r="V2974" s="38">
        <v>41.77</v>
      </c>
      <c r="W2974" s="38">
        <v>16.190000000000001</v>
      </c>
      <c r="X2974" s="11" t="s">
        <v>153</v>
      </c>
      <c r="Y2974" s="12"/>
      <c r="Z2974" s="1">
        <v>0</v>
      </c>
      <c r="AA2974" s="9">
        <v>42.29</v>
      </c>
      <c r="AB2974" s="9"/>
      <c r="AC2974" s="50"/>
      <c r="AD2974" s="50"/>
      <c r="AE2974" s="39">
        <v>42.29</v>
      </c>
      <c r="AF2974" s="11">
        <f>IF(Z2974=2,AE2974*1.08,IF(AE2974&lt;=10,(AE2974*1.09),IF(AE2974&lt;=50,(10*1.09)+((AE2974-10)*1.08),IF(AE2974&lt;=100,(10*1.09)+((50-10)*1.08)+((AE2974-50)*1.07),IF(AE2974&lt;=200,(10*1.09)+((50-10)*1.08)+((100-50)*1.07)+((AE2974-100)*1.04),(10*1.09)+((50-10)*1.08)+((100-50)*1.07)+((200-100)*1.04)+((AE2974-200)*1.02))))))</f>
        <v>45.773200000000003</v>
      </c>
      <c r="AG2974" s="11">
        <f>IF(Z2974=1,AF2974*1.08,IF(Z2974=4,AF2974*1.08,IF(Z2974=2,0,IF(AE2974&lt;=100,(AF2974*1.25),IF(AE2974&lt;=200,134.5+((AE2974-100)*1.04*1.16),255.14+((AE2974-200)*1.02*1.12))))))</f>
        <v>57.216500000000003</v>
      </c>
      <c r="AH2974" s="11">
        <f>IF(Z2974=1,0,IF(Z2974=4,0,(AG2974*1.08)))</f>
        <v>61.793820000000011</v>
      </c>
      <c r="AI2974" s="9">
        <f>TRUNC(AF2974,2)</f>
        <v>45.77</v>
      </c>
      <c r="AJ2974" s="9">
        <f>TRUNC(AG2974,2)</f>
        <v>57.21</v>
      </c>
      <c r="AK2974" s="9">
        <f>TRUNC(AH2974,2)</f>
        <v>61.79</v>
      </c>
      <c r="AL2974" s="13">
        <v>44170</v>
      </c>
      <c r="AM2974" s="13">
        <v>44187</v>
      </c>
      <c r="AN2974" s="13" t="s">
        <v>6564</v>
      </c>
    </row>
    <row r="2975" spans="1:40" ht="57" customHeight="1" x14ac:dyDescent="0.25">
      <c r="A2975" s="1">
        <v>8699540070042</v>
      </c>
      <c r="B2975" s="1" t="s">
        <v>1039</v>
      </c>
      <c r="C2975" s="1" t="s">
        <v>1040</v>
      </c>
      <c r="D2975" s="2" t="s">
        <v>150</v>
      </c>
      <c r="E2975" s="3" t="s">
        <v>5731</v>
      </c>
      <c r="F2975" s="3">
        <v>0</v>
      </c>
      <c r="G2975" s="2">
        <v>1</v>
      </c>
      <c r="H2975" s="3">
        <v>1</v>
      </c>
      <c r="I2975" s="3"/>
      <c r="J2975" s="3"/>
      <c r="K2975" s="3"/>
      <c r="L2975" s="4" t="s">
        <v>3507</v>
      </c>
      <c r="M2975" s="7" t="s">
        <v>87</v>
      </c>
      <c r="N2975" s="3" t="s">
        <v>5927</v>
      </c>
      <c r="O2975" s="3">
        <v>10</v>
      </c>
      <c r="P2975" s="3" t="s">
        <v>76</v>
      </c>
      <c r="Q2975" s="3">
        <v>28</v>
      </c>
      <c r="R2975" s="3" t="s">
        <v>48</v>
      </c>
      <c r="S2975" s="10" t="s">
        <v>18</v>
      </c>
      <c r="T2975" s="3" t="s">
        <v>153</v>
      </c>
      <c r="U2975" s="38">
        <v>30.21</v>
      </c>
      <c r="V2975" s="38">
        <v>83.54</v>
      </c>
      <c r="W2975" s="38">
        <v>30.21</v>
      </c>
      <c r="X2975" s="11" t="s">
        <v>153</v>
      </c>
      <c r="Y2975" s="12"/>
      <c r="Z2975" s="1">
        <v>0</v>
      </c>
      <c r="AA2975" s="9">
        <v>78.260000000000005</v>
      </c>
      <c r="AB2975" s="9"/>
      <c r="AC2975" s="50"/>
      <c r="AD2975" s="50"/>
      <c r="AE2975" s="39">
        <v>78.260000000000005</v>
      </c>
      <c r="AF2975" s="11">
        <f>IF(Z2975=2,AE2975*1.08,IF(AE2975&lt;=10,(AE2975*1.09),IF(AE2975&lt;=50,(10*1.09)+((AE2975-10)*1.08),IF(AE2975&lt;=100,(10*1.09)+((50-10)*1.08)+((AE2975-50)*1.07),IF(AE2975&lt;=200,(10*1.09)+((50-10)*1.08)+((100-50)*1.07)+((AE2975-100)*1.04),(10*1.09)+((50-10)*1.08)+((100-50)*1.07)+((200-100)*1.04)+((AE2975-200)*1.02))))))</f>
        <v>84.338200000000001</v>
      </c>
      <c r="AG2975" s="11">
        <f>IF(Z2975=1,AF2975*1.08,IF(Z2975=4,AF2975*1.08,IF(Z2975=2,0,IF(AE2975&lt;=100,(AF2975*1.25),IF(AE2975&lt;=200,134.5+((AE2975-100)*1.04*1.16),255.14+((AE2975-200)*1.02*1.12))))))</f>
        <v>105.42275000000001</v>
      </c>
      <c r="AH2975" s="11">
        <f>IF(Z2975=1,0,IF(Z2975=4,0,(AG2975*1.08)))</f>
        <v>113.85657000000002</v>
      </c>
      <c r="AI2975" s="9">
        <f>TRUNC(AF2975,2)</f>
        <v>84.33</v>
      </c>
      <c r="AJ2975" s="9">
        <f>TRUNC(AG2975,2)</f>
        <v>105.42</v>
      </c>
      <c r="AK2975" s="9">
        <f>TRUNC(AH2975,2)</f>
        <v>113.85</v>
      </c>
      <c r="AL2975" s="13">
        <v>44170</v>
      </c>
      <c r="AM2975" s="13">
        <v>44187</v>
      </c>
      <c r="AN2975" s="13" t="s">
        <v>6564</v>
      </c>
    </row>
    <row r="2976" spans="1:40" ht="57" customHeight="1" x14ac:dyDescent="0.25">
      <c r="A2976" s="1">
        <v>8699262070078</v>
      </c>
      <c r="B2976" s="1" t="s">
        <v>1039</v>
      </c>
      <c r="C2976" s="1" t="s">
        <v>1040</v>
      </c>
      <c r="D2976" s="2" t="s">
        <v>150</v>
      </c>
      <c r="E2976" s="3" t="s">
        <v>5731</v>
      </c>
      <c r="F2976" s="3">
        <v>0</v>
      </c>
      <c r="G2976" s="2">
        <v>1</v>
      </c>
      <c r="H2976" s="3">
        <v>1</v>
      </c>
      <c r="I2976" s="3"/>
      <c r="J2976" s="3"/>
      <c r="K2976" s="3"/>
      <c r="L2976" s="4" t="s">
        <v>3507</v>
      </c>
      <c r="M2976" s="7" t="s">
        <v>87</v>
      </c>
      <c r="N2976" s="3" t="s">
        <v>5923</v>
      </c>
      <c r="O2976" s="3">
        <v>10</v>
      </c>
      <c r="P2976" s="3" t="s">
        <v>76</v>
      </c>
      <c r="Q2976" s="3">
        <v>28</v>
      </c>
      <c r="R2976" s="3" t="s">
        <v>48</v>
      </c>
      <c r="S2976" s="10" t="s">
        <v>18</v>
      </c>
      <c r="T2976" s="3" t="s">
        <v>153</v>
      </c>
      <c r="U2976" s="38">
        <v>30.21</v>
      </c>
      <c r="V2976" s="38">
        <v>83.54</v>
      </c>
      <c r="W2976" s="38">
        <v>30.21</v>
      </c>
      <c r="X2976" s="11" t="s">
        <v>153</v>
      </c>
      <c r="Y2976" s="12"/>
      <c r="Z2976" s="1">
        <v>0</v>
      </c>
      <c r="AA2976" s="9">
        <v>78.260000000000005</v>
      </c>
      <c r="AB2976" s="9"/>
      <c r="AC2976" s="50"/>
      <c r="AD2976" s="50"/>
      <c r="AE2976" s="39">
        <v>78.260000000000005</v>
      </c>
      <c r="AF2976" s="11">
        <f>IF(Z2976=2,AE2976*1.08,IF(AE2976&lt;=10,(AE2976*1.09),IF(AE2976&lt;=50,(10*1.09)+((AE2976-10)*1.08),IF(AE2976&lt;=100,(10*1.09)+((50-10)*1.08)+((AE2976-50)*1.07),IF(AE2976&lt;=200,(10*1.09)+((50-10)*1.08)+((100-50)*1.07)+((AE2976-100)*1.04),(10*1.09)+((50-10)*1.08)+((100-50)*1.07)+((200-100)*1.04)+((AE2976-200)*1.02))))))</f>
        <v>84.338200000000001</v>
      </c>
      <c r="AG2976" s="11">
        <f>IF(Z2976=1,AF2976*1.08,IF(Z2976=4,AF2976*1.08,IF(Z2976=2,0,IF(AE2976&lt;=100,(AF2976*1.25),IF(AE2976&lt;=200,134.5+((AE2976-100)*1.04*1.16),255.14+((AE2976-200)*1.02*1.12))))))</f>
        <v>105.42275000000001</v>
      </c>
      <c r="AH2976" s="11">
        <f>IF(Z2976=1,0,IF(Z2976=4,0,(AG2976*1.08)))</f>
        <v>113.85657000000002</v>
      </c>
      <c r="AI2976" s="9">
        <f>TRUNC(AF2976,2)</f>
        <v>84.33</v>
      </c>
      <c r="AJ2976" s="9">
        <f>TRUNC(AG2976,2)</f>
        <v>105.42</v>
      </c>
      <c r="AK2976" s="9">
        <f>TRUNC(AH2976,2)</f>
        <v>113.85</v>
      </c>
      <c r="AL2976" s="13">
        <v>44170</v>
      </c>
      <c r="AM2976" s="13">
        <v>44187</v>
      </c>
      <c r="AN2976" s="13" t="s">
        <v>6564</v>
      </c>
    </row>
    <row r="2977" spans="1:40" ht="57" customHeight="1" x14ac:dyDescent="0.25">
      <c r="A2977" s="1">
        <v>8699738090319</v>
      </c>
      <c r="B2977" s="1" t="s">
        <v>1039</v>
      </c>
      <c r="C2977" s="1" t="s">
        <v>1040</v>
      </c>
      <c r="D2977" s="2" t="s">
        <v>150</v>
      </c>
      <c r="E2977" s="3" t="s">
        <v>5731</v>
      </c>
      <c r="F2977" s="3">
        <v>0</v>
      </c>
      <c r="G2977" s="2">
        <v>1</v>
      </c>
      <c r="H2977" s="3">
        <v>1</v>
      </c>
      <c r="I2977" s="3"/>
      <c r="J2977" s="3"/>
      <c r="K2977" s="3"/>
      <c r="L2977" s="4" t="s">
        <v>795</v>
      </c>
      <c r="M2977" s="4" t="s">
        <v>87</v>
      </c>
      <c r="N2977" s="3" t="s">
        <v>5913</v>
      </c>
      <c r="O2977" s="3">
        <v>10</v>
      </c>
      <c r="P2977" s="3" t="s">
        <v>76</v>
      </c>
      <c r="Q2977" s="3">
        <v>28</v>
      </c>
      <c r="R2977" s="3" t="s">
        <v>48</v>
      </c>
      <c r="S2977" s="10" t="s">
        <v>18</v>
      </c>
      <c r="T2977" s="3" t="s">
        <v>153</v>
      </c>
      <c r="U2977" s="38">
        <v>30.92</v>
      </c>
      <c r="V2977" s="38">
        <v>83.54</v>
      </c>
      <c r="W2977" s="38">
        <v>30.92</v>
      </c>
      <c r="X2977" s="11" t="s">
        <v>153</v>
      </c>
      <c r="Y2977" s="12"/>
      <c r="Z2977" s="1">
        <v>0</v>
      </c>
      <c r="AA2977" s="9">
        <v>67.739999999999995</v>
      </c>
      <c r="AB2977" s="9"/>
      <c r="AC2977" s="50"/>
      <c r="AD2977" s="50"/>
      <c r="AE2977" s="39">
        <v>67.739999999999995</v>
      </c>
      <c r="AF2977" s="11">
        <f>IF(Z2977=2,AE2977*1.08,IF(AE2977&lt;=10,(AE2977*1.09),IF(AE2977&lt;=50,(10*1.09)+((AE2977-10)*1.08),IF(AE2977&lt;=100,(10*1.09)+((50-10)*1.08)+((AE2977-50)*1.07),IF(AE2977&lt;=200,(10*1.09)+((50-10)*1.08)+((100-50)*1.07)+((AE2977-100)*1.04),(10*1.09)+((50-10)*1.08)+((100-50)*1.07)+((200-100)*1.04)+((AE2977-200)*1.02))))))</f>
        <v>73.081800000000001</v>
      </c>
      <c r="AG2977" s="11">
        <f>IF(Z2977=1,AF2977*1.08,IF(Z2977=4,AF2977*1.08,IF(Z2977=2,0,IF(AE2977&lt;=100,(AF2977*1.25),IF(AE2977&lt;=200,134.5+((AE2977-100)*1.04*1.16),255.14+((AE2977-200)*1.02*1.12))))))</f>
        <v>91.352249999999998</v>
      </c>
      <c r="AH2977" s="11">
        <f>IF(Z2977=1,0,IF(Z2977=4,0,(AG2977*1.08)))</f>
        <v>98.660430000000005</v>
      </c>
      <c r="AI2977" s="9">
        <f>TRUNC(AF2977,2)</f>
        <v>73.08</v>
      </c>
      <c r="AJ2977" s="9">
        <f>TRUNC(AG2977,2)</f>
        <v>91.35</v>
      </c>
      <c r="AK2977" s="9">
        <f>TRUNC(AH2977,2)</f>
        <v>98.66</v>
      </c>
      <c r="AL2977" s="13">
        <v>44170</v>
      </c>
      <c r="AM2977" s="13">
        <v>44187</v>
      </c>
      <c r="AN2977" s="13" t="s">
        <v>6564</v>
      </c>
    </row>
    <row r="2978" spans="1:40" ht="57" customHeight="1" x14ac:dyDescent="0.25">
      <c r="A2978" s="1">
        <v>8697786090237</v>
      </c>
      <c r="B2978" s="1" t="s">
        <v>1039</v>
      </c>
      <c r="C2978" s="1" t="s">
        <v>1040</v>
      </c>
      <c r="D2978" s="2" t="s">
        <v>150</v>
      </c>
      <c r="E2978" s="3" t="s">
        <v>5731</v>
      </c>
      <c r="F2978" s="3">
        <v>0</v>
      </c>
      <c r="G2978" s="2">
        <v>1</v>
      </c>
      <c r="H2978" s="3">
        <v>1</v>
      </c>
      <c r="I2978" s="3"/>
      <c r="J2978" s="3"/>
      <c r="K2978" s="3"/>
      <c r="L2978" s="4" t="s">
        <v>795</v>
      </c>
      <c r="M2978" s="4" t="s">
        <v>87</v>
      </c>
      <c r="N2978" s="3" t="s">
        <v>6054</v>
      </c>
      <c r="O2978" s="3">
        <v>10</v>
      </c>
      <c r="P2978" s="3" t="s">
        <v>76</v>
      </c>
      <c r="Q2978" s="3">
        <v>28</v>
      </c>
      <c r="R2978" s="3" t="s">
        <v>48</v>
      </c>
      <c r="S2978" s="10" t="s">
        <v>49</v>
      </c>
      <c r="T2978" s="3" t="s">
        <v>153</v>
      </c>
      <c r="U2978" s="38">
        <v>30.92</v>
      </c>
      <c r="V2978" s="38">
        <v>83.54</v>
      </c>
      <c r="W2978" s="38">
        <v>30.92</v>
      </c>
      <c r="X2978" s="11" t="s">
        <v>153</v>
      </c>
      <c r="Y2978" s="12"/>
      <c r="Z2978" s="1">
        <v>0</v>
      </c>
      <c r="AA2978" s="9">
        <v>67.739999999999995</v>
      </c>
      <c r="AB2978" s="9"/>
      <c r="AC2978" s="50"/>
      <c r="AD2978" s="50"/>
      <c r="AE2978" s="39">
        <v>67.739999999999995</v>
      </c>
      <c r="AF2978" s="11">
        <f>IF(Z2978=2,AE2978*1.08,IF(AE2978&lt;=10,(AE2978*1.09),IF(AE2978&lt;=50,(10*1.09)+((AE2978-10)*1.08),IF(AE2978&lt;=100,(10*1.09)+((50-10)*1.08)+((AE2978-50)*1.07),IF(AE2978&lt;=200,(10*1.09)+((50-10)*1.08)+((100-50)*1.07)+((AE2978-100)*1.04),(10*1.09)+((50-10)*1.08)+((100-50)*1.07)+((200-100)*1.04)+((AE2978-200)*1.02))))))</f>
        <v>73.081800000000001</v>
      </c>
      <c r="AG2978" s="11">
        <f>IF(Z2978=1,AF2978*1.08,IF(Z2978=4,AF2978*1.08,IF(Z2978=2,0,IF(AE2978&lt;=100,(AF2978*1.25),IF(AE2978&lt;=200,134.5+((AE2978-100)*1.04*1.16),255.14+((AE2978-200)*1.02*1.12))))))</f>
        <v>91.352249999999998</v>
      </c>
      <c r="AH2978" s="11">
        <f>IF(Z2978=1,0,IF(Z2978=4,0,(AG2978*1.08)))</f>
        <v>98.660430000000005</v>
      </c>
      <c r="AI2978" s="9">
        <f>TRUNC(AF2978,2)</f>
        <v>73.08</v>
      </c>
      <c r="AJ2978" s="9">
        <f>TRUNC(AG2978,2)</f>
        <v>91.35</v>
      </c>
      <c r="AK2978" s="9">
        <f>TRUNC(AH2978,2)</f>
        <v>98.66</v>
      </c>
      <c r="AL2978" s="13">
        <v>44170</v>
      </c>
      <c r="AM2978" s="13">
        <v>44187</v>
      </c>
      <c r="AN2978" s="13" t="s">
        <v>6564</v>
      </c>
    </row>
    <row r="2979" spans="1:40" ht="57" customHeight="1" x14ac:dyDescent="0.25">
      <c r="A2979" s="1">
        <v>8697786090251</v>
      </c>
      <c r="B2979" s="1" t="s">
        <v>1039</v>
      </c>
      <c r="C2979" s="1" t="s">
        <v>1040</v>
      </c>
      <c r="D2979" s="2" t="s">
        <v>150</v>
      </c>
      <c r="E2979" s="3" t="s">
        <v>5731</v>
      </c>
      <c r="F2979" s="3">
        <v>0</v>
      </c>
      <c r="G2979" s="2">
        <v>1</v>
      </c>
      <c r="H2979" s="3">
        <v>1</v>
      </c>
      <c r="I2979" s="3"/>
      <c r="J2979" s="3"/>
      <c r="K2979" s="3"/>
      <c r="L2979" s="4" t="s">
        <v>796</v>
      </c>
      <c r="M2979" s="4" t="s">
        <v>87</v>
      </c>
      <c r="N2979" s="3" t="s">
        <v>6054</v>
      </c>
      <c r="O2979" s="3">
        <v>15</v>
      </c>
      <c r="P2979" s="3" t="s">
        <v>76</v>
      </c>
      <c r="Q2979" s="3">
        <v>28</v>
      </c>
      <c r="R2979" s="3" t="s">
        <v>48</v>
      </c>
      <c r="S2979" s="10" t="s">
        <v>49</v>
      </c>
      <c r="T2979" s="3" t="s">
        <v>153</v>
      </c>
      <c r="U2979" s="38">
        <v>46.38</v>
      </c>
      <c r="V2979" s="38">
        <v>125.28</v>
      </c>
      <c r="W2979" s="38">
        <v>46.38</v>
      </c>
      <c r="X2979" s="11" t="s">
        <v>153</v>
      </c>
      <c r="Y2979" s="12"/>
      <c r="Z2979" s="1">
        <v>0</v>
      </c>
      <c r="AA2979" s="9">
        <v>168.73</v>
      </c>
      <c r="AB2979" s="9"/>
      <c r="AC2979" s="50"/>
      <c r="AD2979" s="50"/>
      <c r="AE2979" s="39">
        <v>168.73</v>
      </c>
      <c r="AF2979" s="11">
        <f>IF(Z2979=2,AE2979*1.08,IF(AE2979&lt;=10,(AE2979*1.09),IF(AE2979&lt;=50,(10*1.09)+((AE2979-10)*1.08),IF(AE2979&lt;=100,(10*1.09)+((50-10)*1.08)+((AE2979-50)*1.07),IF(AE2979&lt;=200,(10*1.09)+((50-10)*1.08)+((100-50)*1.07)+((AE2979-100)*1.04),(10*1.09)+((50-10)*1.08)+((100-50)*1.07)+((200-100)*1.04)+((AE2979-200)*1.02))))))</f>
        <v>179.07919999999999</v>
      </c>
      <c r="AG2979" s="11">
        <f>IF(Z2979=1,AF2979*1.08,IF(Z2979=4,AF2979*1.08,IF(Z2979=2,0,IF(AE2979&lt;=100,(AF2979*1.25),IF(AE2979&lt;=200,134.5+((AE2979-100)*1.04*1.16),255.14+((AE2979-200)*1.02*1.12))))))</f>
        <v>217.41587199999998</v>
      </c>
      <c r="AH2979" s="11">
        <f>IF(Z2979=1,0,IF(Z2979=4,0,(AG2979*1.08)))</f>
        <v>234.80914175999999</v>
      </c>
      <c r="AI2979" s="9">
        <f>TRUNC(AF2979,2)</f>
        <v>179.07</v>
      </c>
      <c r="AJ2979" s="9">
        <f>TRUNC(AG2979,2)</f>
        <v>217.41</v>
      </c>
      <c r="AK2979" s="9">
        <f>TRUNC(AH2979,2)</f>
        <v>234.8</v>
      </c>
      <c r="AL2979" s="13">
        <v>44170</v>
      </c>
      <c r="AM2979" s="13">
        <v>44187</v>
      </c>
      <c r="AN2979" s="13" t="s">
        <v>6564</v>
      </c>
    </row>
    <row r="2980" spans="1:40" ht="57" customHeight="1" x14ac:dyDescent="0.25">
      <c r="A2980" s="1">
        <v>8699738090326</v>
      </c>
      <c r="B2980" s="1" t="s">
        <v>1039</v>
      </c>
      <c r="C2980" s="1" t="s">
        <v>1040</v>
      </c>
      <c r="D2980" s="2" t="s">
        <v>150</v>
      </c>
      <c r="E2980" s="3" t="s">
        <v>5731</v>
      </c>
      <c r="F2980" s="3">
        <v>0</v>
      </c>
      <c r="G2980" s="2">
        <v>1</v>
      </c>
      <c r="H2980" s="3">
        <v>1</v>
      </c>
      <c r="I2980" s="3"/>
      <c r="J2980" s="3"/>
      <c r="K2980" s="3"/>
      <c r="L2980" s="4" t="s">
        <v>796</v>
      </c>
      <c r="M2980" s="4" t="s">
        <v>87</v>
      </c>
      <c r="N2980" s="3" t="s">
        <v>5913</v>
      </c>
      <c r="O2980" s="3">
        <v>15</v>
      </c>
      <c r="P2980" s="3" t="s">
        <v>76</v>
      </c>
      <c r="Q2980" s="3">
        <v>28</v>
      </c>
      <c r="R2980" s="3" t="s">
        <v>48</v>
      </c>
      <c r="S2980" s="10" t="s">
        <v>18</v>
      </c>
      <c r="T2980" s="3" t="s">
        <v>153</v>
      </c>
      <c r="U2980" s="38">
        <v>46.38</v>
      </c>
      <c r="V2980" s="38">
        <v>125.28</v>
      </c>
      <c r="W2980" s="38">
        <v>46.38</v>
      </c>
      <c r="X2980" s="11" t="s">
        <v>153</v>
      </c>
      <c r="Y2980" s="12"/>
      <c r="Z2980" s="1">
        <v>0</v>
      </c>
      <c r="AA2980" s="9">
        <v>168.73</v>
      </c>
      <c r="AB2980" s="9"/>
      <c r="AC2980" s="50"/>
      <c r="AD2980" s="50"/>
      <c r="AE2980" s="39">
        <v>168.73</v>
      </c>
      <c r="AF2980" s="11">
        <f>IF(Z2980=2,AE2980*1.08,IF(AE2980&lt;=10,(AE2980*1.09),IF(AE2980&lt;=50,(10*1.09)+((AE2980-10)*1.08),IF(AE2980&lt;=100,(10*1.09)+((50-10)*1.08)+((AE2980-50)*1.07),IF(AE2980&lt;=200,(10*1.09)+((50-10)*1.08)+((100-50)*1.07)+((AE2980-100)*1.04),(10*1.09)+((50-10)*1.08)+((100-50)*1.07)+((200-100)*1.04)+((AE2980-200)*1.02))))))</f>
        <v>179.07919999999999</v>
      </c>
      <c r="AG2980" s="11">
        <f>IF(Z2980=1,AF2980*1.08,IF(Z2980=4,AF2980*1.08,IF(Z2980=2,0,IF(AE2980&lt;=100,(AF2980*1.25),IF(AE2980&lt;=200,134.5+((AE2980-100)*1.04*1.16),255.14+((AE2980-200)*1.02*1.12))))))</f>
        <v>217.41587199999998</v>
      </c>
      <c r="AH2980" s="11">
        <f>IF(Z2980=1,0,IF(Z2980=4,0,(AG2980*1.08)))</f>
        <v>234.80914175999999</v>
      </c>
      <c r="AI2980" s="9">
        <f>TRUNC(AF2980,2)</f>
        <v>179.07</v>
      </c>
      <c r="AJ2980" s="9">
        <f>TRUNC(AG2980,2)</f>
        <v>217.41</v>
      </c>
      <c r="AK2980" s="9">
        <f>TRUNC(AH2980,2)</f>
        <v>234.8</v>
      </c>
      <c r="AL2980" s="13">
        <v>44170</v>
      </c>
      <c r="AM2980" s="13">
        <v>44187</v>
      </c>
      <c r="AN2980" s="13" t="s">
        <v>6564</v>
      </c>
    </row>
    <row r="2981" spans="1:40" ht="57" customHeight="1" x14ac:dyDescent="0.25">
      <c r="A2981" s="1">
        <v>8697786090275</v>
      </c>
      <c r="B2981" s="1" t="s">
        <v>1039</v>
      </c>
      <c r="C2981" s="1" t="s">
        <v>1040</v>
      </c>
      <c r="D2981" s="2" t="s">
        <v>150</v>
      </c>
      <c r="E2981" s="3" t="s">
        <v>5731</v>
      </c>
      <c r="F2981" s="3">
        <v>0</v>
      </c>
      <c r="G2981" s="2">
        <v>1</v>
      </c>
      <c r="H2981" s="3">
        <v>1</v>
      </c>
      <c r="I2981" s="3"/>
      <c r="J2981" s="3"/>
      <c r="K2981" s="3"/>
      <c r="L2981" s="4" t="s">
        <v>794</v>
      </c>
      <c r="M2981" s="4" t="s">
        <v>87</v>
      </c>
      <c r="N2981" s="3" t="s">
        <v>6054</v>
      </c>
      <c r="O2981" s="3">
        <v>20</v>
      </c>
      <c r="P2981" s="3" t="s">
        <v>76</v>
      </c>
      <c r="Q2981" s="3">
        <v>28</v>
      </c>
      <c r="R2981" s="3" t="s">
        <v>48</v>
      </c>
      <c r="S2981" s="10" t="s">
        <v>49</v>
      </c>
      <c r="T2981" s="3" t="s">
        <v>153</v>
      </c>
      <c r="U2981" s="38">
        <v>61.84</v>
      </c>
      <c r="V2981" s="38">
        <v>167.04</v>
      </c>
      <c r="W2981" s="38">
        <v>61.84</v>
      </c>
      <c r="X2981" s="11" t="s">
        <v>153</v>
      </c>
      <c r="Y2981" s="12"/>
      <c r="Z2981" s="1">
        <v>0</v>
      </c>
      <c r="AA2981" s="9">
        <v>210.43</v>
      </c>
      <c r="AB2981" s="9"/>
      <c r="AC2981" s="50"/>
      <c r="AD2981" s="50"/>
      <c r="AE2981" s="39">
        <v>210.43</v>
      </c>
      <c r="AF2981" s="11">
        <f>IF(Z2981=2,AE2981*1.08,IF(AE2981&lt;=10,(AE2981*1.09),IF(AE2981&lt;=50,(10*1.09)+((AE2981-10)*1.08),IF(AE2981&lt;=100,(10*1.09)+((50-10)*1.08)+((AE2981-50)*1.07),IF(AE2981&lt;=200,(10*1.09)+((50-10)*1.08)+((100-50)*1.07)+((AE2981-100)*1.04),(10*1.09)+((50-10)*1.08)+((100-50)*1.07)+((200-100)*1.04)+((AE2981-200)*1.02))))))</f>
        <v>222.23859999999999</v>
      </c>
      <c r="AG2981" s="11">
        <f>IF(Z2981=1,AF2981*1.08,IF(Z2981=4,AF2981*1.08,IF(Z2981=2,0,IF(AE2981&lt;=100,(AF2981*1.25),IF(AE2981&lt;=200,134.5+((AE2981-100)*1.04*1.16),255.14+((AE2981-200)*1.02*1.12))))))</f>
        <v>267.05523199999999</v>
      </c>
      <c r="AH2981" s="11">
        <f>IF(Z2981=1,0,IF(Z2981=4,0,(AG2981*1.08)))</f>
        <v>288.41965055999998</v>
      </c>
      <c r="AI2981" s="9">
        <f>TRUNC(AF2981,2)</f>
        <v>222.23</v>
      </c>
      <c r="AJ2981" s="9">
        <f>TRUNC(AG2981,2)</f>
        <v>267.05</v>
      </c>
      <c r="AK2981" s="9">
        <f>TRUNC(AH2981,2)</f>
        <v>288.41000000000003</v>
      </c>
      <c r="AL2981" s="13">
        <v>44170</v>
      </c>
      <c r="AM2981" s="13">
        <v>44187</v>
      </c>
      <c r="AN2981" s="13" t="s">
        <v>6564</v>
      </c>
    </row>
    <row r="2982" spans="1:40" ht="57" customHeight="1" x14ac:dyDescent="0.25">
      <c r="A2982" s="1">
        <v>8699738090333</v>
      </c>
      <c r="B2982" s="1" t="s">
        <v>1039</v>
      </c>
      <c r="C2982" s="1" t="s">
        <v>1040</v>
      </c>
      <c r="D2982" s="2" t="s">
        <v>150</v>
      </c>
      <c r="E2982" s="3" t="s">
        <v>5731</v>
      </c>
      <c r="F2982" s="3">
        <v>0</v>
      </c>
      <c r="G2982" s="2">
        <v>1</v>
      </c>
      <c r="H2982" s="3">
        <v>1</v>
      </c>
      <c r="I2982" s="3"/>
      <c r="J2982" s="3"/>
      <c r="K2982" s="3"/>
      <c r="L2982" s="4" t="s">
        <v>794</v>
      </c>
      <c r="M2982" s="4" t="s">
        <v>87</v>
      </c>
      <c r="N2982" s="3" t="s">
        <v>5913</v>
      </c>
      <c r="O2982" s="3">
        <v>20</v>
      </c>
      <c r="P2982" s="3" t="s">
        <v>76</v>
      </c>
      <c r="Q2982" s="3">
        <v>28</v>
      </c>
      <c r="R2982" s="3" t="s">
        <v>48</v>
      </c>
      <c r="S2982" s="10" t="s">
        <v>18</v>
      </c>
      <c r="T2982" s="3" t="s">
        <v>153</v>
      </c>
      <c r="U2982" s="38">
        <v>61.84</v>
      </c>
      <c r="V2982" s="38">
        <v>167.04</v>
      </c>
      <c r="W2982" s="38">
        <v>61.84</v>
      </c>
      <c r="X2982" s="11" t="s">
        <v>153</v>
      </c>
      <c r="Y2982" s="12"/>
      <c r="Z2982" s="1">
        <v>0</v>
      </c>
      <c r="AA2982" s="9">
        <v>210.43</v>
      </c>
      <c r="AB2982" s="9"/>
      <c r="AC2982" s="50"/>
      <c r="AD2982" s="50"/>
      <c r="AE2982" s="39">
        <v>210.43</v>
      </c>
      <c r="AF2982" s="11">
        <f>IF(Z2982=2,AE2982*1.08,IF(AE2982&lt;=10,(AE2982*1.09),IF(AE2982&lt;=50,(10*1.09)+((AE2982-10)*1.08),IF(AE2982&lt;=100,(10*1.09)+((50-10)*1.08)+((AE2982-50)*1.07),IF(AE2982&lt;=200,(10*1.09)+((50-10)*1.08)+((100-50)*1.07)+((AE2982-100)*1.04),(10*1.09)+((50-10)*1.08)+((100-50)*1.07)+((200-100)*1.04)+((AE2982-200)*1.02))))))</f>
        <v>222.23859999999999</v>
      </c>
      <c r="AG2982" s="11">
        <f>IF(Z2982=1,AF2982*1.08,IF(Z2982=4,AF2982*1.08,IF(Z2982=2,0,IF(AE2982&lt;=100,(AF2982*1.25),IF(AE2982&lt;=200,134.5+((AE2982-100)*1.04*1.16),255.14+((AE2982-200)*1.02*1.12))))))</f>
        <v>267.05523199999999</v>
      </c>
      <c r="AH2982" s="11">
        <f>IF(Z2982=1,0,IF(Z2982=4,0,(AG2982*1.08)))</f>
        <v>288.41965055999998</v>
      </c>
      <c r="AI2982" s="9">
        <f>TRUNC(AF2982,2)</f>
        <v>222.23</v>
      </c>
      <c r="AJ2982" s="9">
        <f>TRUNC(AG2982,2)</f>
        <v>267.05</v>
      </c>
      <c r="AK2982" s="9">
        <f>TRUNC(AH2982,2)</f>
        <v>288.41000000000003</v>
      </c>
      <c r="AL2982" s="13">
        <v>44170</v>
      </c>
      <c r="AM2982" s="13">
        <v>44187</v>
      </c>
      <c r="AN2982" s="13" t="s">
        <v>6564</v>
      </c>
    </row>
    <row r="2983" spans="1:40" ht="57" customHeight="1" x14ac:dyDescent="0.25">
      <c r="A2983" s="1">
        <v>8699738090296</v>
      </c>
      <c r="B2983" s="1" t="s">
        <v>1039</v>
      </c>
      <c r="C2983" s="1" t="s">
        <v>1040</v>
      </c>
      <c r="D2983" s="2" t="s">
        <v>150</v>
      </c>
      <c r="E2983" s="3" t="s">
        <v>5731</v>
      </c>
      <c r="F2983" s="3">
        <v>0</v>
      </c>
      <c r="G2983" s="2">
        <v>1</v>
      </c>
      <c r="H2983" s="3">
        <v>1</v>
      </c>
      <c r="I2983" s="3"/>
      <c r="J2983" s="3"/>
      <c r="K2983" s="3"/>
      <c r="L2983" s="4" t="s">
        <v>792</v>
      </c>
      <c r="M2983" s="4" t="s">
        <v>87</v>
      </c>
      <c r="N2983" s="3" t="s">
        <v>5913</v>
      </c>
      <c r="O2983" s="3">
        <v>5</v>
      </c>
      <c r="P2983" s="3" t="s">
        <v>76</v>
      </c>
      <c r="Q2983" s="3">
        <v>28</v>
      </c>
      <c r="R2983" s="3" t="s">
        <v>48</v>
      </c>
      <c r="S2983" s="10" t="s">
        <v>18</v>
      </c>
      <c r="T2983" s="3" t="s">
        <v>153</v>
      </c>
      <c r="U2983" s="38">
        <v>16.190000000000001</v>
      </c>
      <c r="V2983" s="38">
        <v>41.77</v>
      </c>
      <c r="W2983" s="38">
        <v>16.190000000000001</v>
      </c>
      <c r="X2983" s="11" t="s">
        <v>153</v>
      </c>
      <c r="Y2983" s="12"/>
      <c r="Z2983" s="1">
        <v>0</v>
      </c>
      <c r="AA2983" s="9">
        <v>35.049999999999997</v>
      </c>
      <c r="AB2983" s="9"/>
      <c r="AC2983" s="50"/>
      <c r="AD2983" s="50"/>
      <c r="AE2983" s="39">
        <v>35.049999999999997</v>
      </c>
      <c r="AF2983" s="11">
        <f>IF(Z2983=2,AE2983*1.08,IF(AE2983&lt;=10,(AE2983*1.09),IF(AE2983&lt;=50,(10*1.09)+((AE2983-10)*1.08),IF(AE2983&lt;=100,(10*1.09)+((50-10)*1.08)+((AE2983-50)*1.07),IF(AE2983&lt;=200,(10*1.09)+((50-10)*1.08)+((100-50)*1.07)+((AE2983-100)*1.04),(10*1.09)+((50-10)*1.08)+((100-50)*1.07)+((200-100)*1.04)+((AE2983-200)*1.02))))))</f>
        <v>37.954000000000001</v>
      </c>
      <c r="AG2983" s="11">
        <f>IF(Z2983=1,AF2983*1.08,IF(Z2983=4,AF2983*1.08,IF(Z2983=2,0,IF(AE2983&lt;=100,(AF2983*1.25),IF(AE2983&lt;=200,134.5+((AE2983-100)*1.04*1.16),255.14+((AE2983-200)*1.02*1.12))))))</f>
        <v>47.442500000000003</v>
      </c>
      <c r="AH2983" s="11">
        <f>IF(Z2983=1,0,IF(Z2983=4,0,(AG2983*1.08)))</f>
        <v>51.237900000000003</v>
      </c>
      <c r="AI2983" s="9">
        <f>TRUNC(AF2983,2)</f>
        <v>37.950000000000003</v>
      </c>
      <c r="AJ2983" s="9">
        <f>TRUNC(AG2983,2)</f>
        <v>47.44</v>
      </c>
      <c r="AK2983" s="9">
        <f>TRUNC(AH2983,2)</f>
        <v>51.23</v>
      </c>
      <c r="AL2983" s="13">
        <v>44170</v>
      </c>
      <c r="AM2983" s="13">
        <v>44187</v>
      </c>
      <c r="AN2983" s="13" t="s">
        <v>6564</v>
      </c>
    </row>
    <row r="2984" spans="1:40" ht="57" customHeight="1" x14ac:dyDescent="0.25">
      <c r="A2984" s="1">
        <v>8697786090190</v>
      </c>
      <c r="B2984" s="1" t="s">
        <v>1039</v>
      </c>
      <c r="C2984" s="1" t="s">
        <v>1040</v>
      </c>
      <c r="D2984" s="2" t="s">
        <v>150</v>
      </c>
      <c r="E2984" s="3" t="s">
        <v>5731</v>
      </c>
      <c r="F2984" s="3">
        <v>0</v>
      </c>
      <c r="G2984" s="2">
        <v>1</v>
      </c>
      <c r="H2984" s="3">
        <v>1</v>
      </c>
      <c r="I2984" s="3"/>
      <c r="J2984" s="3"/>
      <c r="K2984" s="3"/>
      <c r="L2984" s="4" t="s">
        <v>792</v>
      </c>
      <c r="M2984" s="4" t="s">
        <v>87</v>
      </c>
      <c r="N2984" s="3" t="s">
        <v>6054</v>
      </c>
      <c r="O2984" s="3">
        <v>5</v>
      </c>
      <c r="P2984" s="3" t="s">
        <v>76</v>
      </c>
      <c r="Q2984" s="3">
        <v>28</v>
      </c>
      <c r="R2984" s="3" t="s">
        <v>48</v>
      </c>
      <c r="S2984" s="10" t="s">
        <v>49</v>
      </c>
      <c r="T2984" s="3" t="s">
        <v>153</v>
      </c>
      <c r="U2984" s="38">
        <v>16.190000000000001</v>
      </c>
      <c r="V2984" s="38">
        <v>41.77</v>
      </c>
      <c r="W2984" s="38">
        <v>16.190000000000001</v>
      </c>
      <c r="X2984" s="11" t="s">
        <v>153</v>
      </c>
      <c r="Y2984" s="12"/>
      <c r="Z2984" s="1">
        <v>0</v>
      </c>
      <c r="AA2984" s="9">
        <v>35.049999999999997</v>
      </c>
      <c r="AB2984" s="9"/>
      <c r="AC2984" s="50"/>
      <c r="AD2984" s="50"/>
      <c r="AE2984" s="39">
        <v>35.049999999999997</v>
      </c>
      <c r="AF2984" s="11">
        <f>IF(Z2984=2,AE2984*1.08,IF(AE2984&lt;=10,(AE2984*1.09),IF(AE2984&lt;=50,(10*1.09)+((AE2984-10)*1.08),IF(AE2984&lt;=100,(10*1.09)+((50-10)*1.08)+((AE2984-50)*1.07),IF(AE2984&lt;=200,(10*1.09)+((50-10)*1.08)+((100-50)*1.07)+((AE2984-100)*1.04),(10*1.09)+((50-10)*1.08)+((100-50)*1.07)+((200-100)*1.04)+((AE2984-200)*1.02))))))</f>
        <v>37.954000000000001</v>
      </c>
      <c r="AG2984" s="11">
        <f>IF(Z2984=1,AF2984*1.08,IF(Z2984=4,AF2984*1.08,IF(Z2984=2,0,IF(AE2984&lt;=100,(AF2984*1.25),IF(AE2984&lt;=200,134.5+((AE2984-100)*1.04*1.16),255.14+((AE2984-200)*1.02*1.12))))))</f>
        <v>47.442500000000003</v>
      </c>
      <c r="AH2984" s="11">
        <f>IF(Z2984=1,0,IF(Z2984=4,0,(AG2984*1.08)))</f>
        <v>51.237900000000003</v>
      </c>
      <c r="AI2984" s="9">
        <f>TRUNC(AF2984,2)</f>
        <v>37.950000000000003</v>
      </c>
      <c r="AJ2984" s="9">
        <f>TRUNC(AG2984,2)</f>
        <v>47.44</v>
      </c>
      <c r="AK2984" s="9">
        <f>TRUNC(AH2984,2)</f>
        <v>51.23</v>
      </c>
      <c r="AL2984" s="13">
        <v>44170</v>
      </c>
      <c r="AM2984" s="13">
        <v>44187</v>
      </c>
      <c r="AN2984" s="13" t="s">
        <v>6564</v>
      </c>
    </row>
    <row r="2985" spans="1:40" ht="57" customHeight="1" x14ac:dyDescent="0.25">
      <c r="A2985" s="1">
        <v>8699738090302</v>
      </c>
      <c r="B2985" s="1" t="s">
        <v>1039</v>
      </c>
      <c r="C2985" s="1" t="s">
        <v>1040</v>
      </c>
      <c r="D2985" s="2" t="s">
        <v>150</v>
      </c>
      <c r="E2985" s="3" t="s">
        <v>5731</v>
      </c>
      <c r="F2985" s="3">
        <v>0</v>
      </c>
      <c r="G2985" s="2">
        <v>1</v>
      </c>
      <c r="H2985" s="3">
        <v>1</v>
      </c>
      <c r="I2985" s="3"/>
      <c r="J2985" s="3"/>
      <c r="K2985" s="3"/>
      <c r="L2985" s="4" t="s">
        <v>793</v>
      </c>
      <c r="M2985" s="4" t="s">
        <v>87</v>
      </c>
      <c r="N2985" s="3" t="s">
        <v>5913</v>
      </c>
      <c r="O2985" s="3">
        <v>7.5</v>
      </c>
      <c r="P2985" s="3" t="s">
        <v>76</v>
      </c>
      <c r="Q2985" s="3">
        <v>28</v>
      </c>
      <c r="R2985" s="3" t="s">
        <v>48</v>
      </c>
      <c r="S2985" s="10" t="s">
        <v>18</v>
      </c>
      <c r="T2985" s="3" t="s">
        <v>153</v>
      </c>
      <c r="U2985" s="38">
        <v>24.28</v>
      </c>
      <c r="V2985" s="38">
        <v>47.13</v>
      </c>
      <c r="W2985" s="38">
        <v>24.28</v>
      </c>
      <c r="X2985" s="11" t="s">
        <v>153</v>
      </c>
      <c r="Y2985" s="12"/>
      <c r="Z2985" s="1">
        <v>0</v>
      </c>
      <c r="AA2985" s="9">
        <v>88.44</v>
      </c>
      <c r="AB2985" s="9"/>
      <c r="AC2985" s="50"/>
      <c r="AD2985" s="50"/>
      <c r="AE2985" s="39">
        <v>88.44</v>
      </c>
      <c r="AF2985" s="11">
        <f>IF(Z2985=2,AE2985*1.08,IF(AE2985&lt;=10,(AE2985*1.09),IF(AE2985&lt;=50,(10*1.09)+((AE2985-10)*1.08),IF(AE2985&lt;=100,(10*1.09)+((50-10)*1.08)+((AE2985-50)*1.07),IF(AE2985&lt;=200,(10*1.09)+((50-10)*1.08)+((100-50)*1.07)+((AE2985-100)*1.04),(10*1.09)+((50-10)*1.08)+((100-50)*1.07)+((200-100)*1.04)+((AE2985-200)*1.02))))))</f>
        <v>95.230800000000002</v>
      </c>
      <c r="AG2985" s="11">
        <f>IF(Z2985=1,AF2985*1.08,IF(Z2985=4,AF2985*1.08,IF(Z2985=2,0,IF(AE2985&lt;=100,(AF2985*1.25),IF(AE2985&lt;=200,134.5+((AE2985-100)*1.04*1.16),255.14+((AE2985-200)*1.02*1.12))))))</f>
        <v>119.0385</v>
      </c>
      <c r="AH2985" s="11">
        <f>IF(Z2985=1,0,IF(Z2985=4,0,(AG2985*1.08)))</f>
        <v>128.56158000000002</v>
      </c>
      <c r="AI2985" s="9">
        <f>TRUNC(AF2985,2)</f>
        <v>95.23</v>
      </c>
      <c r="AJ2985" s="9">
        <f>TRUNC(AG2985,2)</f>
        <v>119.03</v>
      </c>
      <c r="AK2985" s="9">
        <f>TRUNC(AH2985,2)</f>
        <v>128.56</v>
      </c>
      <c r="AL2985" s="13">
        <v>44170</v>
      </c>
      <c r="AM2985" s="13">
        <v>44187</v>
      </c>
      <c r="AN2985" s="13" t="s">
        <v>6564</v>
      </c>
    </row>
    <row r="2986" spans="1:40" ht="57" customHeight="1" x14ac:dyDescent="0.25">
      <c r="A2986" s="1">
        <v>8697786090213</v>
      </c>
      <c r="B2986" s="1" t="s">
        <v>1039</v>
      </c>
      <c r="C2986" s="1" t="s">
        <v>1040</v>
      </c>
      <c r="D2986" s="2" t="s">
        <v>150</v>
      </c>
      <c r="E2986" s="3" t="s">
        <v>5731</v>
      </c>
      <c r="F2986" s="3">
        <v>0</v>
      </c>
      <c r="G2986" s="2">
        <v>1</v>
      </c>
      <c r="H2986" s="3">
        <v>1</v>
      </c>
      <c r="I2986" s="3"/>
      <c r="J2986" s="3"/>
      <c r="K2986" s="3"/>
      <c r="L2986" s="4" t="s">
        <v>793</v>
      </c>
      <c r="M2986" s="4" t="s">
        <v>87</v>
      </c>
      <c r="N2986" s="3" t="s">
        <v>6054</v>
      </c>
      <c r="O2986" s="3">
        <v>7.5</v>
      </c>
      <c r="P2986" s="3" t="s">
        <v>76</v>
      </c>
      <c r="Q2986" s="3">
        <v>28</v>
      </c>
      <c r="R2986" s="3" t="s">
        <v>48</v>
      </c>
      <c r="S2986" s="10" t="s">
        <v>49</v>
      </c>
      <c r="T2986" s="3" t="s">
        <v>153</v>
      </c>
      <c r="U2986" s="38">
        <v>24.28</v>
      </c>
      <c r="V2986" s="38">
        <v>47.13</v>
      </c>
      <c r="W2986" s="38">
        <v>24.28</v>
      </c>
      <c r="X2986" s="11" t="s">
        <v>153</v>
      </c>
      <c r="Y2986" s="12"/>
      <c r="Z2986" s="1">
        <v>0</v>
      </c>
      <c r="AA2986" s="9">
        <v>88.44</v>
      </c>
      <c r="AB2986" s="9"/>
      <c r="AC2986" s="50"/>
      <c r="AD2986" s="50"/>
      <c r="AE2986" s="39">
        <v>88.44</v>
      </c>
      <c r="AF2986" s="11">
        <f>IF(Z2986=2,AE2986*1.08,IF(AE2986&lt;=10,(AE2986*1.09),IF(AE2986&lt;=50,(10*1.09)+((AE2986-10)*1.08),IF(AE2986&lt;=100,(10*1.09)+((50-10)*1.08)+((AE2986-50)*1.07),IF(AE2986&lt;=200,(10*1.09)+((50-10)*1.08)+((100-50)*1.07)+((AE2986-100)*1.04),(10*1.09)+((50-10)*1.08)+((100-50)*1.07)+((200-100)*1.04)+((AE2986-200)*1.02))))))</f>
        <v>95.230800000000002</v>
      </c>
      <c r="AG2986" s="11">
        <f>IF(Z2986=1,AF2986*1.08,IF(Z2986=4,AF2986*1.08,IF(Z2986=2,0,IF(AE2986&lt;=100,(AF2986*1.25),IF(AE2986&lt;=200,134.5+((AE2986-100)*1.04*1.16),255.14+((AE2986-200)*1.02*1.12))))))</f>
        <v>119.0385</v>
      </c>
      <c r="AH2986" s="11">
        <f>IF(Z2986=1,0,IF(Z2986=4,0,(AG2986*1.08)))</f>
        <v>128.56158000000002</v>
      </c>
      <c r="AI2986" s="9">
        <f>TRUNC(AF2986,2)</f>
        <v>95.23</v>
      </c>
      <c r="AJ2986" s="9">
        <f>TRUNC(AG2986,2)</f>
        <v>119.03</v>
      </c>
      <c r="AK2986" s="9">
        <f>TRUNC(AH2986,2)</f>
        <v>128.56</v>
      </c>
      <c r="AL2986" s="13">
        <v>44170</v>
      </c>
      <c r="AM2986" s="13">
        <v>44187</v>
      </c>
      <c r="AN2986" s="13" t="s">
        <v>6564</v>
      </c>
    </row>
    <row r="2987" spans="1:40" ht="57" customHeight="1" x14ac:dyDescent="0.25">
      <c r="A2987" s="1">
        <v>8699516092221</v>
      </c>
      <c r="B2987" s="1" t="s">
        <v>1039</v>
      </c>
      <c r="C2987" s="1" t="s">
        <v>1040</v>
      </c>
      <c r="D2987" s="2" t="s">
        <v>150</v>
      </c>
      <c r="E2987" s="3" t="s">
        <v>5731</v>
      </c>
      <c r="F2987" s="3">
        <v>0</v>
      </c>
      <c r="G2987" s="2">
        <v>1</v>
      </c>
      <c r="H2987" s="3">
        <v>1</v>
      </c>
      <c r="I2987" s="3"/>
      <c r="J2987" s="3"/>
      <c r="K2987" s="3"/>
      <c r="L2987" s="4" t="s">
        <v>1373</v>
      </c>
      <c r="M2987" s="4" t="s">
        <v>87</v>
      </c>
      <c r="N2987" s="3" t="s">
        <v>5952</v>
      </c>
      <c r="O2987" s="3">
        <v>10</v>
      </c>
      <c r="P2987" s="3" t="s">
        <v>76</v>
      </c>
      <c r="Q2987" s="3">
        <v>28</v>
      </c>
      <c r="R2987" s="3" t="s">
        <v>48</v>
      </c>
      <c r="S2987" s="10" t="s">
        <v>18</v>
      </c>
      <c r="T2987" s="3" t="s">
        <v>153</v>
      </c>
      <c r="U2987" s="38">
        <v>30.92</v>
      </c>
      <c r="V2987" s="38">
        <v>83.54</v>
      </c>
      <c r="W2987" s="38">
        <v>30.92</v>
      </c>
      <c r="X2987" s="11" t="s">
        <v>153</v>
      </c>
      <c r="Y2987" s="12"/>
      <c r="Z2987" s="1">
        <v>0</v>
      </c>
      <c r="AA2987" s="9">
        <v>82.81</v>
      </c>
      <c r="AB2987" s="9"/>
      <c r="AC2987" s="50"/>
      <c r="AD2987" s="50"/>
      <c r="AE2987" s="39">
        <v>82.81</v>
      </c>
      <c r="AF2987" s="11">
        <f>IF(Z2987=2,AE2987*1.08,IF(AE2987&lt;=10,(AE2987*1.09),IF(AE2987&lt;=50,(10*1.09)+((AE2987-10)*1.08),IF(AE2987&lt;=100,(10*1.09)+((50-10)*1.08)+((AE2987-50)*1.07),IF(AE2987&lt;=200,(10*1.09)+((50-10)*1.08)+((100-50)*1.07)+((AE2987-100)*1.04),(10*1.09)+((50-10)*1.08)+((100-50)*1.07)+((200-100)*1.04)+((AE2987-200)*1.02))))))</f>
        <v>89.206700000000012</v>
      </c>
      <c r="AG2987" s="11">
        <f>IF(Z2987=1,AF2987*1.08,IF(Z2987=4,AF2987*1.08,IF(Z2987=2,0,IF(AE2987&lt;=100,(AF2987*1.25),IF(AE2987&lt;=200,134.5+((AE2987-100)*1.04*1.16),255.14+((AE2987-200)*1.02*1.12))))))</f>
        <v>111.50837500000002</v>
      </c>
      <c r="AH2987" s="11">
        <f>IF(Z2987=1,0,IF(Z2987=4,0,(AG2987*1.08)))</f>
        <v>120.42904500000003</v>
      </c>
      <c r="AI2987" s="9">
        <f>TRUNC(AF2987,2)</f>
        <v>89.2</v>
      </c>
      <c r="AJ2987" s="9">
        <f>TRUNC(AG2987,2)</f>
        <v>111.5</v>
      </c>
      <c r="AK2987" s="9">
        <f>TRUNC(AH2987,2)</f>
        <v>120.42</v>
      </c>
      <c r="AL2987" s="13">
        <v>44170</v>
      </c>
      <c r="AM2987" s="13">
        <v>44187</v>
      </c>
      <c r="AN2987" s="13" t="s">
        <v>6564</v>
      </c>
    </row>
    <row r="2988" spans="1:40" ht="57" customHeight="1" x14ac:dyDescent="0.25">
      <c r="A2988" s="1">
        <v>8699516092214</v>
      </c>
      <c r="B2988" s="1" t="s">
        <v>1039</v>
      </c>
      <c r="C2988" s="1" t="s">
        <v>1040</v>
      </c>
      <c r="D2988" s="2" t="s">
        <v>150</v>
      </c>
      <c r="E2988" s="3" t="s">
        <v>5731</v>
      </c>
      <c r="F2988" s="3">
        <v>0</v>
      </c>
      <c r="G2988" s="2">
        <v>1</v>
      </c>
      <c r="H2988" s="3">
        <v>1</v>
      </c>
      <c r="I2988" s="3"/>
      <c r="J2988" s="3"/>
      <c r="K2988" s="3"/>
      <c r="L2988" s="4" t="s">
        <v>1371</v>
      </c>
      <c r="M2988" s="4" t="s">
        <v>87</v>
      </c>
      <c r="N2988" s="3" t="s">
        <v>5952</v>
      </c>
      <c r="O2988" s="3">
        <v>5</v>
      </c>
      <c r="P2988" s="3" t="s">
        <v>76</v>
      </c>
      <c r="Q2988" s="3">
        <v>28</v>
      </c>
      <c r="R2988" s="3" t="s">
        <v>48</v>
      </c>
      <c r="S2988" s="10" t="s">
        <v>18</v>
      </c>
      <c r="T2988" s="3" t="s">
        <v>153</v>
      </c>
      <c r="U2988" s="38">
        <v>16.190000000000001</v>
      </c>
      <c r="V2988" s="38">
        <v>41.77</v>
      </c>
      <c r="W2988" s="38">
        <v>16.190000000000001</v>
      </c>
      <c r="X2988" s="11" t="s">
        <v>153</v>
      </c>
      <c r="Y2988" s="12"/>
      <c r="Z2988" s="1">
        <v>0</v>
      </c>
      <c r="AA2988" s="9">
        <v>46.53</v>
      </c>
      <c r="AB2988" s="9"/>
      <c r="AC2988" s="50"/>
      <c r="AD2988" s="50"/>
      <c r="AE2988" s="39">
        <v>46.53</v>
      </c>
      <c r="AF2988" s="11">
        <f>IF(Z2988=2,AE2988*1.08,IF(AE2988&lt;=10,(AE2988*1.09),IF(AE2988&lt;=50,(10*1.09)+((AE2988-10)*1.08),IF(AE2988&lt;=100,(10*1.09)+((50-10)*1.08)+((AE2988-50)*1.07),IF(AE2988&lt;=200,(10*1.09)+((50-10)*1.08)+((100-50)*1.07)+((AE2988-100)*1.04),(10*1.09)+((50-10)*1.08)+((100-50)*1.07)+((200-100)*1.04)+((AE2988-200)*1.02))))))</f>
        <v>50.352400000000003</v>
      </c>
      <c r="AG2988" s="11">
        <f>IF(Z2988=1,AF2988*1.08,IF(Z2988=4,AF2988*1.08,IF(Z2988=2,0,IF(AE2988&lt;=100,(AF2988*1.25),IF(AE2988&lt;=200,134.5+((AE2988-100)*1.04*1.16),255.14+((AE2988-200)*1.02*1.12))))))</f>
        <v>62.9405</v>
      </c>
      <c r="AH2988" s="11">
        <f>IF(Z2988=1,0,IF(Z2988=4,0,(AG2988*1.08)))</f>
        <v>67.975740000000002</v>
      </c>
      <c r="AI2988" s="9">
        <f>TRUNC(AF2988,2)</f>
        <v>50.35</v>
      </c>
      <c r="AJ2988" s="9">
        <f>TRUNC(AG2988,2)</f>
        <v>62.94</v>
      </c>
      <c r="AK2988" s="9">
        <f>TRUNC(AH2988,2)</f>
        <v>67.97</v>
      </c>
      <c r="AL2988" s="13">
        <v>44170</v>
      </c>
      <c r="AM2988" s="13">
        <v>44187</v>
      </c>
      <c r="AN2988" s="13" t="s">
        <v>6564</v>
      </c>
    </row>
    <row r="2989" spans="1:40" ht="57" customHeight="1" x14ac:dyDescent="0.25">
      <c r="A2989" s="1">
        <v>8699543090382</v>
      </c>
      <c r="B2989" s="1" t="s">
        <v>1039</v>
      </c>
      <c r="C2989" s="1" t="s">
        <v>1040</v>
      </c>
      <c r="D2989" s="2" t="s">
        <v>150</v>
      </c>
      <c r="E2989" s="3" t="s">
        <v>5731</v>
      </c>
      <c r="F2989" s="3">
        <v>0</v>
      </c>
      <c r="G2989" s="2">
        <v>1</v>
      </c>
      <c r="H2989" s="3">
        <v>1</v>
      </c>
      <c r="I2989" s="3"/>
      <c r="J2989" s="3"/>
      <c r="K2989" s="3"/>
      <c r="L2989" s="4" t="s">
        <v>3508</v>
      </c>
      <c r="M2989" s="4" t="s">
        <v>87</v>
      </c>
      <c r="N2989" s="3" t="s">
        <v>5995</v>
      </c>
      <c r="O2989" s="3">
        <v>10</v>
      </c>
      <c r="P2989" s="3" t="s">
        <v>76</v>
      </c>
      <c r="Q2989" s="3">
        <v>28</v>
      </c>
      <c r="R2989" s="3" t="s">
        <v>48</v>
      </c>
      <c r="S2989" s="10" t="s">
        <v>18</v>
      </c>
      <c r="T2989" s="3" t="s">
        <v>153</v>
      </c>
      <c r="U2989" s="38">
        <v>30.92</v>
      </c>
      <c r="V2989" s="38">
        <v>83.54</v>
      </c>
      <c r="W2989" s="38">
        <v>30.92</v>
      </c>
      <c r="X2989" s="11" t="s">
        <v>153</v>
      </c>
      <c r="Y2989" s="12"/>
      <c r="Z2989" s="1">
        <v>0</v>
      </c>
      <c r="AA2989" s="9">
        <v>82.61</v>
      </c>
      <c r="AB2989" s="9"/>
      <c r="AC2989" s="50"/>
      <c r="AD2989" s="50"/>
      <c r="AE2989" s="39">
        <v>82.61</v>
      </c>
      <c r="AF2989" s="11">
        <f>IF(Z2989=2,AE2989*1.08,IF(AE2989&lt;=10,(AE2989*1.09),IF(AE2989&lt;=50,(10*1.09)+((AE2989-10)*1.08),IF(AE2989&lt;=100,(10*1.09)+((50-10)*1.08)+((AE2989-50)*1.07),IF(AE2989&lt;=200,(10*1.09)+((50-10)*1.08)+((100-50)*1.07)+((AE2989-100)*1.04),(10*1.09)+((50-10)*1.08)+((100-50)*1.07)+((200-100)*1.04)+((AE2989-200)*1.02))))))</f>
        <v>88.992700000000013</v>
      </c>
      <c r="AG2989" s="11">
        <f>IF(Z2989=1,AF2989*1.08,IF(Z2989=4,AF2989*1.08,IF(Z2989=2,0,IF(AE2989&lt;=100,(AF2989*1.25),IF(AE2989&lt;=200,134.5+((AE2989-100)*1.04*1.16),255.14+((AE2989-200)*1.02*1.12))))))</f>
        <v>111.24087500000002</v>
      </c>
      <c r="AH2989" s="11">
        <f>IF(Z2989=1,0,IF(Z2989=4,0,(AG2989*1.08)))</f>
        <v>120.14014500000003</v>
      </c>
      <c r="AI2989" s="9">
        <f>TRUNC(AF2989,2)</f>
        <v>88.99</v>
      </c>
      <c r="AJ2989" s="9">
        <f>TRUNC(AG2989,2)</f>
        <v>111.24</v>
      </c>
      <c r="AK2989" s="9">
        <f>TRUNC(AH2989,2)</f>
        <v>120.14</v>
      </c>
      <c r="AL2989" s="13">
        <v>44170</v>
      </c>
      <c r="AM2989" s="13">
        <v>44187</v>
      </c>
      <c r="AN2989" s="13" t="s">
        <v>6564</v>
      </c>
    </row>
    <row r="2990" spans="1:40" ht="57" customHeight="1" x14ac:dyDescent="0.25">
      <c r="A2990" s="1">
        <v>8699543091259</v>
      </c>
      <c r="B2990" s="1" t="s">
        <v>1039</v>
      </c>
      <c r="C2990" s="1" t="s">
        <v>1040</v>
      </c>
      <c r="D2990" s="2" t="s">
        <v>150</v>
      </c>
      <c r="E2990" s="3" t="s">
        <v>5731</v>
      </c>
      <c r="F2990" s="3">
        <v>0</v>
      </c>
      <c r="G2990" s="2">
        <v>1</v>
      </c>
      <c r="H2990" s="3">
        <v>1</v>
      </c>
      <c r="I2990" s="3"/>
      <c r="J2990" s="3"/>
      <c r="K2990" s="3"/>
      <c r="L2990" s="4" t="s">
        <v>320</v>
      </c>
      <c r="M2990" s="4" t="s">
        <v>87</v>
      </c>
      <c r="N2990" s="3" t="s">
        <v>5995</v>
      </c>
      <c r="O2990" s="3">
        <v>10</v>
      </c>
      <c r="P2990" s="3" t="s">
        <v>76</v>
      </c>
      <c r="Q2990" s="3">
        <v>56</v>
      </c>
      <c r="R2990" s="3" t="s">
        <v>48</v>
      </c>
      <c r="S2990" s="10" t="s">
        <v>18</v>
      </c>
      <c r="T2990" s="3" t="s">
        <v>153</v>
      </c>
      <c r="U2990" s="38">
        <v>61.84</v>
      </c>
      <c r="V2990" s="38">
        <v>167.04</v>
      </c>
      <c r="W2990" s="38">
        <v>61.84</v>
      </c>
      <c r="X2990" s="11" t="s">
        <v>153</v>
      </c>
      <c r="Y2990" s="12"/>
      <c r="Z2990" s="1">
        <v>0</v>
      </c>
      <c r="AA2990" s="9">
        <v>253.72</v>
      </c>
      <c r="AB2990" s="9"/>
      <c r="AC2990" s="50"/>
      <c r="AD2990" s="50"/>
      <c r="AE2990" s="39">
        <v>253.72</v>
      </c>
      <c r="AF2990" s="11">
        <f>IF(Z2990=2,AE2990*1.08,IF(AE2990&lt;=10,(AE2990*1.09),IF(AE2990&lt;=50,(10*1.09)+((AE2990-10)*1.08),IF(AE2990&lt;=100,(10*1.09)+((50-10)*1.08)+((AE2990-50)*1.07),IF(AE2990&lt;=200,(10*1.09)+((50-10)*1.08)+((100-50)*1.07)+((AE2990-100)*1.04),(10*1.09)+((50-10)*1.08)+((100-50)*1.07)+((200-100)*1.04)+((AE2990-200)*1.02))))))</f>
        <v>266.39440000000002</v>
      </c>
      <c r="AG2990" s="11">
        <f>IF(Z2990=1,AF2990*1.08,IF(Z2990=4,AF2990*1.08,IF(Z2990=2,0,IF(AE2990&lt;=100,(AF2990*1.25),IF(AE2990&lt;=200,134.5+((AE2990-100)*1.04*1.16),255.14+((AE2990-200)*1.02*1.12))))))</f>
        <v>316.509728</v>
      </c>
      <c r="AH2990" s="11">
        <f>IF(Z2990=1,0,IF(Z2990=4,0,(AG2990*1.08)))</f>
        <v>341.83050624000003</v>
      </c>
      <c r="AI2990" s="9">
        <f>TRUNC(AF2990,2)</f>
        <v>266.39</v>
      </c>
      <c r="AJ2990" s="9">
        <f>TRUNC(AG2990,2)</f>
        <v>316.5</v>
      </c>
      <c r="AK2990" s="9">
        <f>TRUNC(AH2990,2)</f>
        <v>341.83</v>
      </c>
      <c r="AL2990" s="13">
        <v>44170</v>
      </c>
      <c r="AM2990" s="13">
        <v>44187</v>
      </c>
      <c r="AN2990" s="13" t="s">
        <v>6564</v>
      </c>
    </row>
    <row r="2991" spans="1:40" ht="57" customHeight="1" x14ac:dyDescent="0.25">
      <c r="A2991" s="1">
        <v>8699543090399</v>
      </c>
      <c r="B2991" s="1" t="s">
        <v>1039</v>
      </c>
      <c r="C2991" s="1" t="s">
        <v>1040</v>
      </c>
      <c r="D2991" s="2" t="s">
        <v>150</v>
      </c>
      <c r="E2991" s="3" t="s">
        <v>5731</v>
      </c>
      <c r="F2991" s="3">
        <v>0</v>
      </c>
      <c r="G2991" s="2">
        <v>1</v>
      </c>
      <c r="H2991" s="3">
        <v>1</v>
      </c>
      <c r="I2991" s="3"/>
      <c r="J2991" s="3"/>
      <c r="K2991" s="3"/>
      <c r="L2991" s="4" t="s">
        <v>3509</v>
      </c>
      <c r="M2991" s="4" t="s">
        <v>87</v>
      </c>
      <c r="N2991" s="3" t="s">
        <v>5995</v>
      </c>
      <c r="O2991" s="3">
        <v>20</v>
      </c>
      <c r="P2991" s="3" t="s">
        <v>76</v>
      </c>
      <c r="Q2991" s="3">
        <v>28</v>
      </c>
      <c r="R2991" s="3" t="s">
        <v>48</v>
      </c>
      <c r="S2991" s="10" t="s">
        <v>18</v>
      </c>
      <c r="T2991" s="3" t="s">
        <v>153</v>
      </c>
      <c r="U2991" s="38">
        <v>61.84</v>
      </c>
      <c r="V2991" s="38">
        <v>167.04</v>
      </c>
      <c r="W2991" s="38">
        <v>61.84</v>
      </c>
      <c r="X2991" s="11" t="s">
        <v>153</v>
      </c>
      <c r="Y2991" s="12"/>
      <c r="Z2991" s="1">
        <v>0</v>
      </c>
      <c r="AA2991" s="9">
        <v>220.89</v>
      </c>
      <c r="AB2991" s="9"/>
      <c r="AC2991" s="50"/>
      <c r="AD2991" s="50"/>
      <c r="AE2991" s="39">
        <v>220.89</v>
      </c>
      <c r="AF2991" s="11">
        <f>IF(Z2991=2,AE2991*1.08,IF(AE2991&lt;=10,(AE2991*1.09),IF(AE2991&lt;=50,(10*1.09)+((AE2991-10)*1.08),IF(AE2991&lt;=100,(10*1.09)+((50-10)*1.08)+((AE2991-50)*1.07),IF(AE2991&lt;=200,(10*1.09)+((50-10)*1.08)+((100-50)*1.07)+((AE2991-100)*1.04),(10*1.09)+((50-10)*1.08)+((100-50)*1.07)+((200-100)*1.04)+((AE2991-200)*1.02))))))</f>
        <v>232.90779999999998</v>
      </c>
      <c r="AG2991" s="11">
        <f>IF(Z2991=1,AF2991*1.08,IF(Z2991=4,AF2991*1.08,IF(Z2991=2,0,IF(AE2991&lt;=100,(AF2991*1.25),IF(AE2991&lt;=200,134.5+((AE2991-100)*1.04*1.16),255.14+((AE2991-200)*1.02*1.12))))))</f>
        <v>279.00473599999998</v>
      </c>
      <c r="AH2991" s="11">
        <f>IF(Z2991=1,0,IF(Z2991=4,0,(AG2991*1.08)))</f>
        <v>301.32511488</v>
      </c>
      <c r="AI2991" s="9">
        <f>TRUNC(AF2991,2)</f>
        <v>232.9</v>
      </c>
      <c r="AJ2991" s="9">
        <f>TRUNC(AG2991,2)</f>
        <v>279</v>
      </c>
      <c r="AK2991" s="9">
        <f>TRUNC(AH2991,2)</f>
        <v>301.32</v>
      </c>
      <c r="AL2991" s="13">
        <v>44170</v>
      </c>
      <c r="AM2991" s="13">
        <v>44187</v>
      </c>
      <c r="AN2991" s="13" t="s">
        <v>6564</v>
      </c>
    </row>
    <row r="2992" spans="1:40" ht="57" customHeight="1" x14ac:dyDescent="0.25">
      <c r="A2992" s="1">
        <v>8699543090344</v>
      </c>
      <c r="B2992" s="1" t="s">
        <v>1039</v>
      </c>
      <c r="C2992" s="1" t="s">
        <v>1040</v>
      </c>
      <c r="D2992" s="2" t="s">
        <v>150</v>
      </c>
      <c r="E2992" s="3" t="s">
        <v>5731</v>
      </c>
      <c r="F2992" s="3">
        <v>0</v>
      </c>
      <c r="G2992" s="2">
        <v>1</v>
      </c>
      <c r="H2992" s="3">
        <v>1</v>
      </c>
      <c r="I2992" s="3"/>
      <c r="J2992" s="3"/>
      <c r="K2992" s="3"/>
      <c r="L2992" s="4" t="s">
        <v>3510</v>
      </c>
      <c r="M2992" s="4" t="s">
        <v>87</v>
      </c>
      <c r="N2992" s="3" t="s">
        <v>5995</v>
      </c>
      <c r="O2992" s="3">
        <v>5</v>
      </c>
      <c r="P2992" s="3" t="s">
        <v>76</v>
      </c>
      <c r="Q2992" s="3">
        <v>28</v>
      </c>
      <c r="R2992" s="3" t="s">
        <v>48</v>
      </c>
      <c r="S2992" s="10" t="s">
        <v>18</v>
      </c>
      <c r="T2992" s="3" t="s">
        <v>153</v>
      </c>
      <c r="U2992" s="38">
        <v>16.190000000000001</v>
      </c>
      <c r="V2992" s="38">
        <v>41.77</v>
      </c>
      <c r="W2992" s="38">
        <v>16.190000000000001</v>
      </c>
      <c r="X2992" s="11" t="s">
        <v>153</v>
      </c>
      <c r="Y2992" s="12"/>
      <c r="Z2992" s="1">
        <v>0</v>
      </c>
      <c r="AA2992" s="9">
        <v>42.41</v>
      </c>
      <c r="AB2992" s="9"/>
      <c r="AC2992" s="50"/>
      <c r="AD2992" s="50"/>
      <c r="AE2992" s="39">
        <v>42.41</v>
      </c>
      <c r="AF2992" s="11">
        <f>IF(Z2992=2,AE2992*1.08,IF(AE2992&lt;=10,(AE2992*1.09),IF(AE2992&lt;=50,(10*1.09)+((AE2992-10)*1.08),IF(AE2992&lt;=100,(10*1.09)+((50-10)*1.08)+((AE2992-50)*1.07),IF(AE2992&lt;=200,(10*1.09)+((50-10)*1.08)+((100-50)*1.07)+((AE2992-100)*1.04),(10*1.09)+((50-10)*1.08)+((100-50)*1.07)+((200-100)*1.04)+((AE2992-200)*1.02))))))</f>
        <v>45.902799999999999</v>
      </c>
      <c r="AG2992" s="11">
        <f>IF(Z2992=1,AF2992*1.08,IF(Z2992=4,AF2992*1.08,IF(Z2992=2,0,IF(AE2992&lt;=100,(AF2992*1.25),IF(AE2992&lt;=200,134.5+((AE2992-100)*1.04*1.16),255.14+((AE2992-200)*1.02*1.12))))))</f>
        <v>57.378500000000003</v>
      </c>
      <c r="AH2992" s="11">
        <f>IF(Z2992=1,0,IF(Z2992=4,0,(AG2992*1.08)))</f>
        <v>61.96878000000001</v>
      </c>
      <c r="AI2992" s="9">
        <f>TRUNC(AF2992,2)</f>
        <v>45.9</v>
      </c>
      <c r="AJ2992" s="9">
        <f>TRUNC(AG2992,2)</f>
        <v>57.37</v>
      </c>
      <c r="AK2992" s="9">
        <f>TRUNC(AH2992,2)</f>
        <v>61.96</v>
      </c>
      <c r="AL2992" s="13">
        <v>44170</v>
      </c>
      <c r="AM2992" s="13">
        <v>44187</v>
      </c>
      <c r="AN2992" s="13" t="s">
        <v>6564</v>
      </c>
    </row>
    <row r="2993" spans="1:40" ht="57" customHeight="1" x14ac:dyDescent="0.25">
      <c r="A2993" s="1">
        <v>8699543070193</v>
      </c>
      <c r="B2993" s="1" t="s">
        <v>1039</v>
      </c>
      <c r="C2993" s="1" t="s">
        <v>1040</v>
      </c>
      <c r="D2993" s="2" t="s">
        <v>150</v>
      </c>
      <c r="E2993" s="3" t="s">
        <v>5731</v>
      </c>
      <c r="F2993" s="3">
        <v>0</v>
      </c>
      <c r="G2993" s="2">
        <v>1</v>
      </c>
      <c r="H2993" s="3">
        <v>1</v>
      </c>
      <c r="I2993" s="3"/>
      <c r="J2993" s="3"/>
      <c r="K2993" s="3"/>
      <c r="L2993" s="4" t="s">
        <v>3511</v>
      </c>
      <c r="M2993" s="4" t="s">
        <v>87</v>
      </c>
      <c r="N2993" s="3" t="s">
        <v>5995</v>
      </c>
      <c r="O2993" s="3">
        <v>10</v>
      </c>
      <c r="P2993" s="3" t="s">
        <v>76</v>
      </c>
      <c r="Q2993" s="3">
        <v>28</v>
      </c>
      <c r="R2993" s="3" t="s">
        <v>48</v>
      </c>
      <c r="S2993" s="10" t="s">
        <v>18</v>
      </c>
      <c r="T2993" s="3" t="s">
        <v>153</v>
      </c>
      <c r="U2993" s="38">
        <v>30.21</v>
      </c>
      <c r="V2993" s="38">
        <v>83.54</v>
      </c>
      <c r="W2993" s="38">
        <v>30.21</v>
      </c>
      <c r="X2993" s="11" t="s">
        <v>153</v>
      </c>
      <c r="Y2993" s="12"/>
      <c r="Z2993" s="1">
        <v>0</v>
      </c>
      <c r="AA2993" s="9">
        <v>74.13</v>
      </c>
      <c r="AB2993" s="9"/>
      <c r="AC2993" s="50"/>
      <c r="AD2993" s="50"/>
      <c r="AE2993" s="39">
        <v>74.13</v>
      </c>
      <c r="AF2993" s="11">
        <f>IF(Z2993=2,AE2993*1.08,IF(AE2993&lt;=10,(AE2993*1.09),IF(AE2993&lt;=50,(10*1.09)+((AE2993-10)*1.08),IF(AE2993&lt;=100,(10*1.09)+((50-10)*1.08)+((AE2993-50)*1.07),IF(AE2993&lt;=200,(10*1.09)+((50-10)*1.08)+((100-50)*1.07)+((AE2993-100)*1.04),(10*1.09)+((50-10)*1.08)+((100-50)*1.07)+((200-100)*1.04)+((AE2993-200)*1.02))))))</f>
        <v>79.9191</v>
      </c>
      <c r="AG2993" s="11">
        <f>IF(Z2993=1,AF2993*1.08,IF(Z2993=4,AF2993*1.08,IF(Z2993=2,0,IF(AE2993&lt;=100,(AF2993*1.25),IF(AE2993&lt;=200,134.5+((AE2993-100)*1.04*1.16),255.14+((AE2993-200)*1.02*1.12))))))</f>
        <v>99.898875000000004</v>
      </c>
      <c r="AH2993" s="11">
        <f>IF(Z2993=1,0,IF(Z2993=4,0,(AG2993*1.08)))</f>
        <v>107.89078500000001</v>
      </c>
      <c r="AI2993" s="9">
        <f>TRUNC(AF2993,2)</f>
        <v>79.91</v>
      </c>
      <c r="AJ2993" s="9">
        <f>TRUNC(AG2993,2)</f>
        <v>99.89</v>
      </c>
      <c r="AK2993" s="9">
        <f>TRUNC(AH2993,2)</f>
        <v>107.89</v>
      </c>
      <c r="AL2993" s="13">
        <v>44170</v>
      </c>
      <c r="AM2993" s="13">
        <v>44187</v>
      </c>
      <c r="AN2993" s="13" t="s">
        <v>6564</v>
      </c>
    </row>
    <row r="2994" spans="1:40" ht="57" customHeight="1" x14ac:dyDescent="0.25">
      <c r="A2994" s="1">
        <v>8699514093572</v>
      </c>
      <c r="B2994" s="1" t="s">
        <v>1039</v>
      </c>
      <c r="C2994" s="1" t="s">
        <v>1040</v>
      </c>
      <c r="D2994" s="2" t="s">
        <v>150</v>
      </c>
      <c r="E2994" s="3" t="s">
        <v>5731</v>
      </c>
      <c r="F2994" s="3">
        <v>0</v>
      </c>
      <c r="G2994" s="2">
        <v>1</v>
      </c>
      <c r="H2994" s="3">
        <v>1</v>
      </c>
      <c r="I2994" s="3"/>
      <c r="J2994" s="3"/>
      <c r="K2994" s="3"/>
      <c r="L2994" s="4" t="s">
        <v>3512</v>
      </c>
      <c r="M2994" s="4" t="s">
        <v>87</v>
      </c>
      <c r="N2994" s="3" t="s">
        <v>5962</v>
      </c>
      <c r="O2994" s="3">
        <v>10</v>
      </c>
      <c r="P2994" s="3" t="s">
        <v>76</v>
      </c>
      <c r="Q2994" s="3">
        <v>28</v>
      </c>
      <c r="R2994" s="3" t="s">
        <v>48</v>
      </c>
      <c r="S2994" s="10" t="s">
        <v>18</v>
      </c>
      <c r="T2994" s="3" t="s">
        <v>153</v>
      </c>
      <c r="U2994" s="38">
        <v>30.92</v>
      </c>
      <c r="V2994" s="38">
        <v>83.54</v>
      </c>
      <c r="W2994" s="38">
        <v>30.92</v>
      </c>
      <c r="X2994" s="11" t="s">
        <v>153</v>
      </c>
      <c r="Y2994" s="12"/>
      <c r="Z2994" s="1">
        <v>0</v>
      </c>
      <c r="AA2994" s="9">
        <v>74.540000000000006</v>
      </c>
      <c r="AB2994" s="9"/>
      <c r="AC2994" s="50"/>
      <c r="AD2994" s="50"/>
      <c r="AE2994" s="39">
        <v>74.540000000000006</v>
      </c>
      <c r="AF2994" s="11">
        <f>IF(Z2994=2,AE2994*1.08,IF(AE2994&lt;=10,(AE2994*1.09),IF(AE2994&lt;=50,(10*1.09)+((AE2994-10)*1.08),IF(AE2994&lt;=100,(10*1.09)+((50-10)*1.08)+((AE2994-50)*1.07),IF(AE2994&lt;=200,(10*1.09)+((50-10)*1.08)+((100-50)*1.07)+((AE2994-100)*1.04),(10*1.09)+((50-10)*1.08)+((100-50)*1.07)+((200-100)*1.04)+((AE2994-200)*1.02))))))</f>
        <v>80.357800000000012</v>
      </c>
      <c r="AG2994" s="11">
        <f>IF(Z2994=1,AF2994*1.08,IF(Z2994=4,AF2994*1.08,IF(Z2994=2,0,IF(AE2994&lt;=100,(AF2994*1.25),IF(AE2994&lt;=200,134.5+((AE2994-100)*1.04*1.16),255.14+((AE2994-200)*1.02*1.12))))))</f>
        <v>100.44725000000001</v>
      </c>
      <c r="AH2994" s="11">
        <f>IF(Z2994=1,0,IF(Z2994=4,0,(AG2994*1.08)))</f>
        <v>108.48303000000001</v>
      </c>
      <c r="AI2994" s="9">
        <f>TRUNC(AF2994,2)</f>
        <v>80.349999999999994</v>
      </c>
      <c r="AJ2994" s="9">
        <f>TRUNC(AG2994,2)</f>
        <v>100.44</v>
      </c>
      <c r="AK2994" s="9">
        <f>TRUNC(AH2994,2)</f>
        <v>108.48</v>
      </c>
      <c r="AL2994" s="13">
        <v>44170</v>
      </c>
      <c r="AM2994" s="13">
        <v>44187</v>
      </c>
      <c r="AN2994" s="13" t="s">
        <v>6564</v>
      </c>
    </row>
    <row r="2995" spans="1:40" ht="57" customHeight="1" x14ac:dyDescent="0.25">
      <c r="A2995" s="1">
        <v>8699514090083</v>
      </c>
      <c r="B2995" s="1" t="s">
        <v>1039</v>
      </c>
      <c r="C2995" s="1" t="s">
        <v>1040</v>
      </c>
      <c r="D2995" s="2" t="s">
        <v>150</v>
      </c>
      <c r="E2995" s="3" t="s">
        <v>5731</v>
      </c>
      <c r="F2995" s="3">
        <v>0</v>
      </c>
      <c r="G2995" s="2">
        <v>1</v>
      </c>
      <c r="H2995" s="3">
        <v>1</v>
      </c>
      <c r="I2995" s="3"/>
      <c r="J2995" s="3"/>
      <c r="K2995" s="3"/>
      <c r="L2995" s="4" t="s">
        <v>88</v>
      </c>
      <c r="M2995" s="4" t="s">
        <v>87</v>
      </c>
      <c r="N2995" s="3" t="s">
        <v>5962</v>
      </c>
      <c r="O2995" s="3">
        <v>10</v>
      </c>
      <c r="P2995" s="3" t="s">
        <v>76</v>
      </c>
      <c r="Q2995" s="3">
        <v>84</v>
      </c>
      <c r="R2995" s="3" t="s">
        <v>48</v>
      </c>
      <c r="S2995" s="10" t="s">
        <v>18</v>
      </c>
      <c r="T2995" s="3" t="s">
        <v>153</v>
      </c>
      <c r="U2995" s="38">
        <v>92.76</v>
      </c>
      <c r="V2995" s="38">
        <v>250.54</v>
      </c>
      <c r="W2995" s="38">
        <v>92.76</v>
      </c>
      <c r="X2995" s="11" t="s">
        <v>153</v>
      </c>
      <c r="Y2995" s="12"/>
      <c r="Z2995" s="1">
        <v>0</v>
      </c>
      <c r="AA2995" s="9">
        <v>215.49</v>
      </c>
      <c r="AB2995" s="9"/>
      <c r="AC2995" s="50"/>
      <c r="AD2995" s="50"/>
      <c r="AE2995" s="39">
        <v>215.49</v>
      </c>
      <c r="AF2995" s="11">
        <f>IF(Z2995=2,AE2995*1.08,IF(AE2995&lt;=10,(AE2995*1.09),IF(AE2995&lt;=50,(10*1.09)+((AE2995-10)*1.08),IF(AE2995&lt;=100,(10*1.09)+((50-10)*1.08)+((AE2995-50)*1.07),IF(AE2995&lt;=200,(10*1.09)+((50-10)*1.08)+((100-50)*1.07)+((AE2995-100)*1.04),(10*1.09)+((50-10)*1.08)+((100-50)*1.07)+((200-100)*1.04)+((AE2995-200)*1.02))))))</f>
        <v>227.3998</v>
      </c>
      <c r="AG2995" s="11">
        <f>IF(Z2995=1,AF2995*1.08,IF(Z2995=4,AF2995*1.08,IF(Z2995=2,0,IF(AE2995&lt;=100,(AF2995*1.25),IF(AE2995&lt;=200,134.5+((AE2995-100)*1.04*1.16),255.14+((AE2995-200)*1.02*1.12))))))</f>
        <v>272.83577600000001</v>
      </c>
      <c r="AH2995" s="11">
        <f>IF(Z2995=1,0,IF(Z2995=4,0,(AG2995*1.08)))</f>
        <v>294.66263808000002</v>
      </c>
      <c r="AI2995" s="9">
        <f>TRUNC(AF2995,2)</f>
        <v>227.39</v>
      </c>
      <c r="AJ2995" s="9">
        <f>TRUNC(AG2995,2)</f>
        <v>272.83</v>
      </c>
      <c r="AK2995" s="9">
        <f>TRUNC(AH2995,2)</f>
        <v>294.66000000000003</v>
      </c>
      <c r="AL2995" s="13">
        <v>44170</v>
      </c>
      <c r="AM2995" s="13">
        <v>44187</v>
      </c>
      <c r="AN2995" s="13" t="s">
        <v>6564</v>
      </c>
    </row>
    <row r="2996" spans="1:40" ht="57" customHeight="1" x14ac:dyDescent="0.25">
      <c r="A2996" s="1">
        <v>8699514090366</v>
      </c>
      <c r="B2996" s="1" t="s">
        <v>1039</v>
      </c>
      <c r="C2996" s="1" t="s">
        <v>1040</v>
      </c>
      <c r="D2996" s="2" t="s">
        <v>150</v>
      </c>
      <c r="E2996" s="3" t="s">
        <v>5731</v>
      </c>
      <c r="F2996" s="3">
        <v>0</v>
      </c>
      <c r="G2996" s="2">
        <v>1</v>
      </c>
      <c r="H2996" s="3">
        <v>1</v>
      </c>
      <c r="I2996" s="3"/>
      <c r="J2996" s="3"/>
      <c r="K2996" s="3"/>
      <c r="L2996" s="4" t="s">
        <v>3513</v>
      </c>
      <c r="M2996" s="4" t="s">
        <v>87</v>
      </c>
      <c r="N2996" s="3" t="s">
        <v>5962</v>
      </c>
      <c r="O2996" s="3">
        <v>15</v>
      </c>
      <c r="P2996" s="3" t="s">
        <v>76</v>
      </c>
      <c r="Q2996" s="3">
        <v>28</v>
      </c>
      <c r="R2996" s="3" t="s">
        <v>48</v>
      </c>
      <c r="S2996" s="10" t="s">
        <v>18</v>
      </c>
      <c r="T2996" s="3" t="s">
        <v>153</v>
      </c>
      <c r="U2996" s="38">
        <v>46.38</v>
      </c>
      <c r="V2996" s="38">
        <v>125.28</v>
      </c>
      <c r="W2996" s="38">
        <v>46.38</v>
      </c>
      <c r="X2996" s="11" t="s">
        <v>153</v>
      </c>
      <c r="Y2996" s="12"/>
      <c r="Z2996" s="1">
        <v>0</v>
      </c>
      <c r="AA2996" s="9">
        <v>176.25</v>
      </c>
      <c r="AB2996" s="9"/>
      <c r="AC2996" s="50"/>
      <c r="AD2996" s="50"/>
      <c r="AE2996" s="39">
        <v>176.25</v>
      </c>
      <c r="AF2996" s="11">
        <f>IF(Z2996=2,AE2996*1.08,IF(AE2996&lt;=10,(AE2996*1.09),IF(AE2996&lt;=50,(10*1.09)+((AE2996-10)*1.08),IF(AE2996&lt;=100,(10*1.09)+((50-10)*1.08)+((AE2996-50)*1.07),IF(AE2996&lt;=200,(10*1.09)+((50-10)*1.08)+((100-50)*1.07)+((AE2996-100)*1.04),(10*1.09)+((50-10)*1.08)+((100-50)*1.07)+((200-100)*1.04)+((AE2996-200)*1.02))))))</f>
        <v>186.89999999999998</v>
      </c>
      <c r="AG2996" s="11">
        <f>IF(Z2996=1,AF2996*1.08,IF(Z2996=4,AF2996*1.08,IF(Z2996=2,0,IF(AE2996&lt;=100,(AF2996*1.25),IF(AE2996&lt;=200,134.5+((AE2996-100)*1.04*1.16),255.14+((AE2996-200)*1.02*1.12))))))</f>
        <v>226.488</v>
      </c>
      <c r="AH2996" s="11">
        <f>IF(Z2996=1,0,IF(Z2996=4,0,(AG2996*1.08)))</f>
        <v>244.60704000000001</v>
      </c>
      <c r="AI2996" s="9">
        <f>TRUNC(AF2996,2)</f>
        <v>186.9</v>
      </c>
      <c r="AJ2996" s="9">
        <f>TRUNC(AG2996,2)</f>
        <v>226.48</v>
      </c>
      <c r="AK2996" s="9">
        <f>TRUNC(AH2996,2)</f>
        <v>244.6</v>
      </c>
      <c r="AL2996" s="13">
        <v>44170</v>
      </c>
      <c r="AM2996" s="13">
        <v>44187</v>
      </c>
      <c r="AN2996" s="13" t="s">
        <v>6564</v>
      </c>
    </row>
    <row r="2997" spans="1:40" ht="57" customHeight="1" x14ac:dyDescent="0.25">
      <c r="A2997" s="1">
        <v>8699514090380</v>
      </c>
      <c r="B2997" s="1" t="s">
        <v>1039</v>
      </c>
      <c r="C2997" s="1" t="s">
        <v>1040</v>
      </c>
      <c r="D2997" s="2" t="s">
        <v>150</v>
      </c>
      <c r="E2997" s="3" t="s">
        <v>5731</v>
      </c>
      <c r="F2997" s="3">
        <v>0</v>
      </c>
      <c r="G2997" s="2">
        <v>1</v>
      </c>
      <c r="H2997" s="3">
        <v>1</v>
      </c>
      <c r="I2997" s="3"/>
      <c r="J2997" s="3"/>
      <c r="K2997" s="3"/>
      <c r="L2997" s="4" t="s">
        <v>3515</v>
      </c>
      <c r="M2997" s="4" t="s">
        <v>87</v>
      </c>
      <c r="N2997" s="3" t="s">
        <v>5962</v>
      </c>
      <c r="O2997" s="3">
        <v>20</v>
      </c>
      <c r="P2997" s="3" t="s">
        <v>76</v>
      </c>
      <c r="Q2997" s="3">
        <v>28</v>
      </c>
      <c r="R2997" s="3" t="s">
        <v>48</v>
      </c>
      <c r="S2997" s="10" t="s">
        <v>18</v>
      </c>
      <c r="T2997" s="3" t="s">
        <v>153</v>
      </c>
      <c r="U2997" s="38">
        <v>61.84</v>
      </c>
      <c r="V2997" s="38">
        <v>167.04</v>
      </c>
      <c r="W2997" s="38">
        <v>61.84</v>
      </c>
      <c r="X2997" s="11" t="s">
        <v>153</v>
      </c>
      <c r="Y2997" s="12"/>
      <c r="Z2997" s="1">
        <v>0</v>
      </c>
      <c r="AA2997" s="9">
        <v>220.86</v>
      </c>
      <c r="AB2997" s="9"/>
      <c r="AC2997" s="50"/>
      <c r="AD2997" s="50"/>
      <c r="AE2997" s="39">
        <v>220.86</v>
      </c>
      <c r="AF2997" s="11">
        <f>IF(Z2997=2,AE2997*1.08,IF(AE2997&lt;=10,(AE2997*1.09),IF(AE2997&lt;=50,(10*1.09)+((AE2997-10)*1.08),IF(AE2997&lt;=100,(10*1.09)+((50-10)*1.08)+((AE2997-50)*1.07),IF(AE2997&lt;=200,(10*1.09)+((50-10)*1.08)+((100-50)*1.07)+((AE2997-100)*1.04),(10*1.09)+((50-10)*1.08)+((100-50)*1.07)+((200-100)*1.04)+((AE2997-200)*1.02))))))</f>
        <v>232.87720000000002</v>
      </c>
      <c r="AG2997" s="11">
        <f>IF(Z2997=1,AF2997*1.08,IF(Z2997=4,AF2997*1.08,IF(Z2997=2,0,IF(AE2997&lt;=100,(AF2997*1.25),IF(AE2997&lt;=200,134.5+((AE2997-100)*1.04*1.16),255.14+((AE2997-200)*1.02*1.12))))))</f>
        <v>278.97046399999999</v>
      </c>
      <c r="AH2997" s="11">
        <f>IF(Z2997=1,0,IF(Z2997=4,0,(AG2997*1.08)))</f>
        <v>301.28810112000002</v>
      </c>
      <c r="AI2997" s="9">
        <f>TRUNC(AF2997,2)</f>
        <v>232.87</v>
      </c>
      <c r="AJ2997" s="9">
        <f>TRUNC(AG2997,2)</f>
        <v>278.97000000000003</v>
      </c>
      <c r="AK2997" s="9">
        <f>TRUNC(AH2997,2)</f>
        <v>301.27999999999997</v>
      </c>
      <c r="AL2997" s="13">
        <v>44170</v>
      </c>
      <c r="AM2997" s="13">
        <v>44187</v>
      </c>
      <c r="AN2997" s="13" t="s">
        <v>6564</v>
      </c>
    </row>
    <row r="2998" spans="1:40" ht="57" customHeight="1" x14ac:dyDescent="0.25">
      <c r="A2998" s="1">
        <v>8699514092988</v>
      </c>
      <c r="B2998" s="1" t="s">
        <v>1039</v>
      </c>
      <c r="C2998" s="1" t="s">
        <v>1040</v>
      </c>
      <c r="D2998" s="2" t="s">
        <v>150</v>
      </c>
      <c r="E2998" s="3" t="s">
        <v>5731</v>
      </c>
      <c r="F2998" s="3">
        <v>0</v>
      </c>
      <c r="G2998" s="2">
        <v>1</v>
      </c>
      <c r="H2998" s="3">
        <v>1</v>
      </c>
      <c r="I2998" s="3"/>
      <c r="J2998" s="3"/>
      <c r="K2998" s="3"/>
      <c r="L2998" s="4" t="s">
        <v>3516</v>
      </c>
      <c r="M2998" s="4" t="s">
        <v>87</v>
      </c>
      <c r="N2998" s="3" t="s">
        <v>5962</v>
      </c>
      <c r="O2998" s="3">
        <v>5</v>
      </c>
      <c r="P2998" s="3" t="s">
        <v>76</v>
      </c>
      <c r="Q2998" s="3">
        <v>28</v>
      </c>
      <c r="R2998" s="3" t="s">
        <v>48</v>
      </c>
      <c r="S2998" s="10" t="s">
        <v>18</v>
      </c>
      <c r="T2998" s="3" t="s">
        <v>153</v>
      </c>
      <c r="U2998" s="38">
        <v>16.190000000000001</v>
      </c>
      <c r="V2998" s="38">
        <v>41.77</v>
      </c>
      <c r="W2998" s="38">
        <v>16.190000000000001</v>
      </c>
      <c r="X2998" s="11" t="s">
        <v>153</v>
      </c>
      <c r="Y2998" s="12"/>
      <c r="Z2998" s="1">
        <v>0</v>
      </c>
      <c r="AA2998" s="9">
        <v>38.549999999999997</v>
      </c>
      <c r="AB2998" s="9"/>
      <c r="AC2998" s="50"/>
      <c r="AD2998" s="50"/>
      <c r="AE2998" s="39">
        <v>38.549999999999997</v>
      </c>
      <c r="AF2998" s="11">
        <f>IF(Z2998=2,AE2998*1.08,IF(AE2998&lt;=10,(AE2998*1.09),IF(AE2998&lt;=50,(10*1.09)+((AE2998-10)*1.08),IF(AE2998&lt;=100,(10*1.09)+((50-10)*1.08)+((AE2998-50)*1.07),IF(AE2998&lt;=200,(10*1.09)+((50-10)*1.08)+((100-50)*1.07)+((AE2998-100)*1.04),(10*1.09)+((50-10)*1.08)+((100-50)*1.07)+((200-100)*1.04)+((AE2998-200)*1.02))))))</f>
        <v>41.734000000000002</v>
      </c>
      <c r="AG2998" s="11">
        <f>IF(Z2998=1,AF2998*1.08,IF(Z2998=4,AF2998*1.08,IF(Z2998=2,0,IF(AE2998&lt;=100,(AF2998*1.25),IF(AE2998&lt;=200,134.5+((AE2998-100)*1.04*1.16),255.14+((AE2998-200)*1.02*1.12))))))</f>
        <v>52.167500000000004</v>
      </c>
      <c r="AH2998" s="11">
        <f>IF(Z2998=1,0,IF(Z2998=4,0,(AG2998*1.08)))</f>
        <v>56.340900000000005</v>
      </c>
      <c r="AI2998" s="9">
        <f>TRUNC(AF2998,2)</f>
        <v>41.73</v>
      </c>
      <c r="AJ2998" s="9">
        <f>TRUNC(AG2998,2)</f>
        <v>52.16</v>
      </c>
      <c r="AK2998" s="9">
        <f>TRUNC(AH2998,2)</f>
        <v>56.34</v>
      </c>
      <c r="AL2998" s="13">
        <v>44170</v>
      </c>
      <c r="AM2998" s="13">
        <v>44187</v>
      </c>
      <c r="AN2998" s="13" t="s">
        <v>6564</v>
      </c>
    </row>
    <row r="2999" spans="1:40" ht="57" customHeight="1" x14ac:dyDescent="0.25">
      <c r="A2999" s="1">
        <v>8699514080398</v>
      </c>
      <c r="B2999" s="1" t="s">
        <v>1039</v>
      </c>
      <c r="C2999" s="1" t="s">
        <v>1040</v>
      </c>
      <c r="D2999" s="2" t="s">
        <v>150</v>
      </c>
      <c r="E2999" s="3" t="s">
        <v>5731</v>
      </c>
      <c r="F2999" s="3">
        <v>0</v>
      </c>
      <c r="G2999" s="2">
        <v>1</v>
      </c>
      <c r="H2999" s="3">
        <v>1</v>
      </c>
      <c r="I2999" s="3"/>
      <c r="J2999" s="3"/>
      <c r="K2999" s="3"/>
      <c r="L2999" s="4" t="s">
        <v>3517</v>
      </c>
      <c r="M2999" s="4" t="s">
        <v>87</v>
      </c>
      <c r="N2999" s="3" t="s">
        <v>5962</v>
      </c>
      <c r="O2999" s="3">
        <v>10</v>
      </c>
      <c r="P2999" s="3" t="s">
        <v>76</v>
      </c>
      <c r="Q2999" s="3">
        <v>28</v>
      </c>
      <c r="R2999" s="3" t="s">
        <v>48</v>
      </c>
      <c r="S2999" s="10" t="s">
        <v>18</v>
      </c>
      <c r="T2999" s="3" t="s">
        <v>153</v>
      </c>
      <c r="U2999" s="38">
        <v>30.21</v>
      </c>
      <c r="V2999" s="38">
        <v>83.54</v>
      </c>
      <c r="W2999" s="38">
        <v>30.21</v>
      </c>
      <c r="X2999" s="11" t="s">
        <v>153</v>
      </c>
      <c r="Y2999" s="12"/>
      <c r="Z2999" s="1">
        <v>0</v>
      </c>
      <c r="AA2999" s="9">
        <v>74.53</v>
      </c>
      <c r="AB2999" s="9"/>
      <c r="AC2999" s="50"/>
      <c r="AD2999" s="50"/>
      <c r="AE2999" s="39">
        <v>74.53</v>
      </c>
      <c r="AF2999" s="11">
        <f>IF(Z2999=2,AE2999*1.08,IF(AE2999&lt;=10,(AE2999*1.09),IF(AE2999&lt;=50,(10*1.09)+((AE2999-10)*1.08),IF(AE2999&lt;=100,(10*1.09)+((50-10)*1.08)+((AE2999-50)*1.07),IF(AE2999&lt;=200,(10*1.09)+((50-10)*1.08)+((100-50)*1.07)+((AE2999-100)*1.04),(10*1.09)+((50-10)*1.08)+((100-50)*1.07)+((200-100)*1.04)+((AE2999-200)*1.02))))))</f>
        <v>80.347100000000012</v>
      </c>
      <c r="AG2999" s="11">
        <f>IF(Z2999=1,AF2999*1.08,IF(Z2999=4,AF2999*1.08,IF(Z2999=2,0,IF(AE2999&lt;=100,(AF2999*1.25),IF(AE2999&lt;=200,134.5+((AE2999-100)*1.04*1.16),255.14+((AE2999-200)*1.02*1.12))))))</f>
        <v>100.43387500000001</v>
      </c>
      <c r="AH2999" s="11">
        <f>IF(Z2999=1,0,IF(Z2999=4,0,(AG2999*1.08)))</f>
        <v>108.46858500000002</v>
      </c>
      <c r="AI2999" s="9">
        <f>TRUNC(AF2999,2)</f>
        <v>80.34</v>
      </c>
      <c r="AJ2999" s="9">
        <f>TRUNC(AG2999,2)</f>
        <v>100.43</v>
      </c>
      <c r="AK2999" s="9">
        <f>TRUNC(AH2999,2)</f>
        <v>108.46</v>
      </c>
      <c r="AL2999" s="13">
        <v>44170</v>
      </c>
      <c r="AM2999" s="13">
        <v>44187</v>
      </c>
      <c r="AN2999" s="13" t="s">
        <v>6564</v>
      </c>
    </row>
    <row r="3000" spans="1:40" ht="57" customHeight="1" x14ac:dyDescent="0.25">
      <c r="A3000" s="1">
        <v>8698778015238</v>
      </c>
      <c r="B3000" s="1" t="s">
        <v>1039</v>
      </c>
      <c r="C3000" s="1" t="s">
        <v>1040</v>
      </c>
      <c r="D3000" s="2" t="s">
        <v>150</v>
      </c>
      <c r="E3000" s="3" t="s">
        <v>5731</v>
      </c>
      <c r="F3000" s="3">
        <v>0</v>
      </c>
      <c r="G3000" s="2">
        <v>1</v>
      </c>
      <c r="H3000" s="3">
        <v>1</v>
      </c>
      <c r="I3000" s="3"/>
      <c r="J3000" s="3"/>
      <c r="K3000" s="3"/>
      <c r="L3000" s="4" t="s">
        <v>1532</v>
      </c>
      <c r="M3000" s="4" t="s">
        <v>87</v>
      </c>
      <c r="N3000" s="3" t="s">
        <v>6041</v>
      </c>
      <c r="O3000" s="3">
        <v>10</v>
      </c>
      <c r="P3000" s="3" t="s">
        <v>76</v>
      </c>
      <c r="Q3000" s="3">
        <v>28</v>
      </c>
      <c r="R3000" s="3" t="s">
        <v>48</v>
      </c>
      <c r="S3000" s="10" t="s">
        <v>18</v>
      </c>
      <c r="T3000" s="3" t="s">
        <v>153</v>
      </c>
      <c r="U3000" s="38">
        <v>30.92</v>
      </c>
      <c r="V3000" s="38">
        <v>83.54</v>
      </c>
      <c r="W3000" s="38">
        <v>30.92</v>
      </c>
      <c r="X3000" s="11" t="s">
        <v>153</v>
      </c>
      <c r="Y3000" s="12"/>
      <c r="Z3000" s="1">
        <v>0</v>
      </c>
      <c r="AA3000" s="9">
        <v>88.77</v>
      </c>
      <c r="AB3000" s="9"/>
      <c r="AC3000" s="50"/>
      <c r="AD3000" s="50"/>
      <c r="AE3000" s="39">
        <v>88.77</v>
      </c>
      <c r="AF3000" s="11">
        <f>IF(Z3000=2,AE3000*1.08,IF(AE3000&lt;=10,(AE3000*1.09),IF(AE3000&lt;=50,(10*1.09)+((AE3000-10)*1.08),IF(AE3000&lt;=100,(10*1.09)+((50-10)*1.08)+((AE3000-50)*1.07),IF(AE3000&lt;=200,(10*1.09)+((50-10)*1.08)+((100-50)*1.07)+((AE3000-100)*1.04),(10*1.09)+((50-10)*1.08)+((100-50)*1.07)+((200-100)*1.04)+((AE3000-200)*1.02))))))</f>
        <v>95.5839</v>
      </c>
      <c r="AG3000" s="11">
        <f>IF(Z3000=1,AF3000*1.08,IF(Z3000=4,AF3000*1.08,IF(Z3000=2,0,IF(AE3000&lt;=100,(AF3000*1.25),IF(AE3000&lt;=200,134.5+((AE3000-100)*1.04*1.16),255.14+((AE3000-200)*1.02*1.12))))))</f>
        <v>119.47987499999999</v>
      </c>
      <c r="AH3000" s="11">
        <f>IF(Z3000=1,0,IF(Z3000=4,0,(AG3000*1.08)))</f>
        <v>129.038265</v>
      </c>
      <c r="AI3000" s="9">
        <f>TRUNC(AF3000,2)</f>
        <v>95.58</v>
      </c>
      <c r="AJ3000" s="9">
        <f>TRUNC(AG3000,2)</f>
        <v>119.47</v>
      </c>
      <c r="AK3000" s="9">
        <f>TRUNC(AH3000,2)</f>
        <v>129.03</v>
      </c>
      <c r="AL3000" s="13">
        <v>44170</v>
      </c>
      <c r="AM3000" s="13">
        <v>44187</v>
      </c>
      <c r="AN3000" s="13" t="s">
        <v>6564</v>
      </c>
    </row>
    <row r="3001" spans="1:40" ht="57" customHeight="1" x14ac:dyDescent="0.25">
      <c r="A3001" s="1">
        <v>8699502050020</v>
      </c>
      <c r="B3001" s="1" t="s">
        <v>1039</v>
      </c>
      <c r="C3001" s="1" t="s">
        <v>1040</v>
      </c>
      <c r="D3001" s="2" t="s">
        <v>150</v>
      </c>
      <c r="E3001" s="3" t="s">
        <v>5731</v>
      </c>
      <c r="F3001" s="3">
        <v>0</v>
      </c>
      <c r="G3001" s="2">
        <v>1</v>
      </c>
      <c r="H3001" s="3">
        <v>1</v>
      </c>
      <c r="I3001" s="3"/>
      <c r="J3001" s="3"/>
      <c r="K3001" s="3"/>
      <c r="L3001" s="4" t="s">
        <v>1582</v>
      </c>
      <c r="M3001" s="4" t="s">
        <v>87</v>
      </c>
      <c r="N3001" s="3" t="s">
        <v>5985</v>
      </c>
      <c r="O3001" s="3">
        <v>10</v>
      </c>
      <c r="P3001" s="3" t="s">
        <v>76</v>
      </c>
      <c r="Q3001" s="3">
        <v>28</v>
      </c>
      <c r="R3001" s="3" t="s">
        <v>48</v>
      </c>
      <c r="S3001" s="10" t="s">
        <v>18</v>
      </c>
      <c r="T3001" s="3" t="s">
        <v>153</v>
      </c>
      <c r="U3001" s="38">
        <v>30.21</v>
      </c>
      <c r="V3001" s="38">
        <v>83.54</v>
      </c>
      <c r="W3001" s="38">
        <v>30.21</v>
      </c>
      <c r="X3001" s="11" t="s">
        <v>153</v>
      </c>
      <c r="Y3001" s="12"/>
      <c r="Z3001" s="1">
        <v>0</v>
      </c>
      <c r="AA3001" s="9">
        <v>83.16</v>
      </c>
      <c r="AB3001" s="9"/>
      <c r="AC3001" s="50"/>
      <c r="AD3001" s="50"/>
      <c r="AE3001" s="39">
        <v>83.16</v>
      </c>
      <c r="AF3001" s="11">
        <f>IF(Z3001=2,AE3001*1.08,IF(AE3001&lt;=10,(AE3001*1.09),IF(AE3001&lt;=50,(10*1.09)+((AE3001-10)*1.08),IF(AE3001&lt;=100,(10*1.09)+((50-10)*1.08)+((AE3001-50)*1.07),IF(AE3001&lt;=200,(10*1.09)+((50-10)*1.08)+((100-50)*1.07)+((AE3001-100)*1.04),(10*1.09)+((50-10)*1.08)+((100-50)*1.07)+((200-100)*1.04)+((AE3001-200)*1.02))))))</f>
        <v>89.581199999999995</v>
      </c>
      <c r="AG3001" s="11">
        <f>IF(Z3001=1,AF3001*1.08,IF(Z3001=4,AF3001*1.08,IF(Z3001=2,0,IF(AE3001&lt;=100,(AF3001*1.25),IF(AE3001&lt;=200,134.5+((AE3001-100)*1.04*1.16),255.14+((AE3001-200)*1.02*1.12))))))</f>
        <v>111.97649999999999</v>
      </c>
      <c r="AH3001" s="11">
        <f>IF(Z3001=1,0,IF(Z3001=4,0,(AG3001*1.08)))</f>
        <v>120.93462</v>
      </c>
      <c r="AI3001" s="9">
        <f>TRUNC(AF3001,2)</f>
        <v>89.58</v>
      </c>
      <c r="AJ3001" s="9">
        <f>TRUNC(AG3001,2)</f>
        <v>111.97</v>
      </c>
      <c r="AK3001" s="9">
        <f>TRUNC(AH3001,2)</f>
        <v>120.93</v>
      </c>
      <c r="AL3001" s="13">
        <v>44170</v>
      </c>
      <c r="AM3001" s="13">
        <v>44187</v>
      </c>
      <c r="AN3001" s="13" t="s">
        <v>6564</v>
      </c>
    </row>
    <row r="3002" spans="1:40" ht="57" customHeight="1" x14ac:dyDescent="0.25">
      <c r="A3002" s="1">
        <v>8699578095222</v>
      </c>
      <c r="B3002" s="1" t="s">
        <v>1039</v>
      </c>
      <c r="C3002" s="1" t="s">
        <v>1040</v>
      </c>
      <c r="D3002" s="2" t="s">
        <v>150</v>
      </c>
      <c r="E3002" s="3" t="s">
        <v>5731</v>
      </c>
      <c r="F3002" s="3">
        <v>0</v>
      </c>
      <c r="G3002" s="2">
        <v>1</v>
      </c>
      <c r="H3002" s="3">
        <v>1</v>
      </c>
      <c r="I3002" s="3"/>
      <c r="J3002" s="3"/>
      <c r="K3002" s="3"/>
      <c r="L3002" s="4" t="s">
        <v>3521</v>
      </c>
      <c r="M3002" s="4" t="s">
        <v>87</v>
      </c>
      <c r="N3002" s="3" t="s">
        <v>5954</v>
      </c>
      <c r="O3002" s="3">
        <v>10</v>
      </c>
      <c r="P3002" s="3" t="s">
        <v>76</v>
      </c>
      <c r="Q3002" s="3">
        <v>28</v>
      </c>
      <c r="R3002" s="3" t="s">
        <v>48</v>
      </c>
      <c r="S3002" s="10" t="s">
        <v>18</v>
      </c>
      <c r="T3002" s="3" t="s">
        <v>153</v>
      </c>
      <c r="U3002" s="38">
        <v>30.92</v>
      </c>
      <c r="V3002" s="38">
        <v>83.54</v>
      </c>
      <c r="W3002" s="38">
        <v>30.92</v>
      </c>
      <c r="X3002" s="11" t="s">
        <v>153</v>
      </c>
      <c r="Y3002" s="12"/>
      <c r="Z3002" s="1">
        <v>0</v>
      </c>
      <c r="AA3002" s="9">
        <v>74.510000000000005</v>
      </c>
      <c r="AB3002" s="9"/>
      <c r="AC3002" s="50"/>
      <c r="AD3002" s="50"/>
      <c r="AE3002" s="39">
        <v>74.510000000000005</v>
      </c>
      <c r="AF3002" s="11">
        <f>IF(Z3002=2,AE3002*1.08,IF(AE3002&lt;=10,(AE3002*1.09),IF(AE3002&lt;=50,(10*1.09)+((AE3002-10)*1.08),IF(AE3002&lt;=100,(10*1.09)+((50-10)*1.08)+((AE3002-50)*1.07),IF(AE3002&lt;=200,(10*1.09)+((50-10)*1.08)+((100-50)*1.07)+((AE3002-100)*1.04),(10*1.09)+((50-10)*1.08)+((100-50)*1.07)+((200-100)*1.04)+((AE3002-200)*1.02))))))</f>
        <v>80.325700000000012</v>
      </c>
      <c r="AG3002" s="11">
        <f>IF(Z3002=1,AF3002*1.08,IF(Z3002=4,AF3002*1.08,IF(Z3002=2,0,IF(AE3002&lt;=100,(AF3002*1.25),IF(AE3002&lt;=200,134.5+((AE3002-100)*1.04*1.16),255.14+((AE3002-200)*1.02*1.12))))))</f>
        <v>100.40712500000001</v>
      </c>
      <c r="AH3002" s="11">
        <f>IF(Z3002=1,0,IF(Z3002=4,0,(AG3002*1.08)))</f>
        <v>108.43969500000001</v>
      </c>
      <c r="AI3002" s="9">
        <f>TRUNC(AF3002,2)</f>
        <v>80.319999999999993</v>
      </c>
      <c r="AJ3002" s="9">
        <f>TRUNC(AG3002,2)</f>
        <v>100.4</v>
      </c>
      <c r="AK3002" s="9">
        <f>TRUNC(AH3002,2)</f>
        <v>108.43</v>
      </c>
      <c r="AL3002" s="13">
        <v>44170</v>
      </c>
      <c r="AM3002" s="13">
        <v>44187</v>
      </c>
      <c r="AN3002" s="13" t="s">
        <v>6564</v>
      </c>
    </row>
    <row r="3003" spans="1:40" ht="57" customHeight="1" x14ac:dyDescent="0.25">
      <c r="A3003" s="1">
        <v>8699578095314</v>
      </c>
      <c r="B3003" s="1" t="s">
        <v>1039</v>
      </c>
      <c r="C3003" s="1" t="s">
        <v>1040</v>
      </c>
      <c r="D3003" s="2" t="s">
        <v>150</v>
      </c>
      <c r="E3003" s="3" t="s">
        <v>5731</v>
      </c>
      <c r="F3003" s="3">
        <v>0</v>
      </c>
      <c r="G3003" s="2">
        <v>1</v>
      </c>
      <c r="H3003" s="3">
        <v>1</v>
      </c>
      <c r="I3003" s="3"/>
      <c r="J3003" s="3"/>
      <c r="K3003" s="3"/>
      <c r="L3003" s="4" t="s">
        <v>3522</v>
      </c>
      <c r="M3003" s="4" t="s">
        <v>87</v>
      </c>
      <c r="N3003" s="3" t="s">
        <v>5954</v>
      </c>
      <c r="O3003" s="3">
        <v>15</v>
      </c>
      <c r="P3003" s="3" t="s">
        <v>76</v>
      </c>
      <c r="Q3003" s="3">
        <v>28</v>
      </c>
      <c r="R3003" s="3" t="s">
        <v>48</v>
      </c>
      <c r="S3003" s="10" t="s">
        <v>18</v>
      </c>
      <c r="T3003" s="3" t="s">
        <v>153</v>
      </c>
      <c r="U3003" s="38">
        <v>46.38</v>
      </c>
      <c r="V3003" s="38">
        <v>125.28</v>
      </c>
      <c r="W3003" s="38">
        <v>46.38</v>
      </c>
      <c r="X3003" s="11" t="s">
        <v>153</v>
      </c>
      <c r="Y3003" s="12"/>
      <c r="Z3003" s="1">
        <v>0</v>
      </c>
      <c r="AA3003" s="9">
        <v>175.54</v>
      </c>
      <c r="AB3003" s="9"/>
      <c r="AC3003" s="50"/>
      <c r="AD3003" s="50"/>
      <c r="AE3003" s="39">
        <v>175.54</v>
      </c>
      <c r="AF3003" s="11">
        <f>IF(Z3003=2,AE3003*1.08,IF(AE3003&lt;=10,(AE3003*1.09),IF(AE3003&lt;=50,(10*1.09)+((AE3003-10)*1.08),IF(AE3003&lt;=100,(10*1.09)+((50-10)*1.08)+((AE3003-50)*1.07),IF(AE3003&lt;=200,(10*1.09)+((50-10)*1.08)+((100-50)*1.07)+((AE3003-100)*1.04),(10*1.09)+((50-10)*1.08)+((100-50)*1.07)+((200-100)*1.04)+((AE3003-200)*1.02))))))</f>
        <v>186.16159999999999</v>
      </c>
      <c r="AG3003" s="11">
        <f>IF(Z3003=1,AF3003*1.08,IF(Z3003=4,AF3003*1.08,IF(Z3003=2,0,IF(AE3003&lt;=100,(AF3003*1.25),IF(AE3003&lt;=200,134.5+((AE3003-100)*1.04*1.16),255.14+((AE3003-200)*1.02*1.12))))))</f>
        <v>225.63145599999999</v>
      </c>
      <c r="AH3003" s="11">
        <f>IF(Z3003=1,0,IF(Z3003=4,0,(AG3003*1.08)))</f>
        <v>243.68197248000001</v>
      </c>
      <c r="AI3003" s="9">
        <f>TRUNC(AF3003,2)</f>
        <v>186.16</v>
      </c>
      <c r="AJ3003" s="9">
        <f>TRUNC(AG3003,2)</f>
        <v>225.63</v>
      </c>
      <c r="AK3003" s="9">
        <f>TRUNC(AH3003,2)</f>
        <v>243.68</v>
      </c>
      <c r="AL3003" s="13">
        <v>44170</v>
      </c>
      <c r="AM3003" s="13">
        <v>44187</v>
      </c>
      <c r="AN3003" s="13" t="s">
        <v>6564</v>
      </c>
    </row>
    <row r="3004" spans="1:40" ht="57" customHeight="1" x14ac:dyDescent="0.25">
      <c r="A3004" s="1">
        <v>8699578095321</v>
      </c>
      <c r="B3004" s="1" t="s">
        <v>1039</v>
      </c>
      <c r="C3004" s="1" t="s">
        <v>1040</v>
      </c>
      <c r="D3004" s="2" t="s">
        <v>150</v>
      </c>
      <c r="E3004" s="3" t="s">
        <v>5731</v>
      </c>
      <c r="F3004" s="3">
        <v>0</v>
      </c>
      <c r="G3004" s="2">
        <v>1</v>
      </c>
      <c r="H3004" s="3">
        <v>1</v>
      </c>
      <c r="I3004" s="3"/>
      <c r="J3004" s="3"/>
      <c r="K3004" s="3"/>
      <c r="L3004" s="4" t="s">
        <v>535</v>
      </c>
      <c r="M3004" s="4" t="s">
        <v>87</v>
      </c>
      <c r="N3004" s="3" t="s">
        <v>5954</v>
      </c>
      <c r="O3004" s="3">
        <v>15</v>
      </c>
      <c r="P3004" s="3" t="s">
        <v>76</v>
      </c>
      <c r="Q3004" s="3">
        <v>56</v>
      </c>
      <c r="R3004" s="3" t="s">
        <v>48</v>
      </c>
      <c r="S3004" s="10" t="s">
        <v>18</v>
      </c>
      <c r="T3004" s="3" t="s">
        <v>153</v>
      </c>
      <c r="U3004" s="38">
        <v>92.76</v>
      </c>
      <c r="V3004" s="38">
        <v>250.55</v>
      </c>
      <c r="W3004" s="38">
        <v>92.76</v>
      </c>
      <c r="X3004" s="11" t="s">
        <v>153</v>
      </c>
      <c r="Y3004" s="12"/>
      <c r="Z3004" s="1">
        <v>0</v>
      </c>
      <c r="AA3004" s="9">
        <v>330.13</v>
      </c>
      <c r="AB3004" s="9"/>
      <c r="AC3004" s="50"/>
      <c r="AD3004" s="50"/>
      <c r="AE3004" s="39">
        <v>330.13</v>
      </c>
      <c r="AF3004" s="11">
        <f>IF(Z3004=2,AE3004*1.08,IF(AE3004&lt;=10,(AE3004*1.09),IF(AE3004&lt;=50,(10*1.09)+((AE3004-10)*1.08),IF(AE3004&lt;=100,(10*1.09)+((50-10)*1.08)+((AE3004-50)*1.07),IF(AE3004&lt;=200,(10*1.09)+((50-10)*1.08)+((100-50)*1.07)+((AE3004-100)*1.04),(10*1.09)+((50-10)*1.08)+((100-50)*1.07)+((200-100)*1.04)+((AE3004-200)*1.02))))))</f>
        <v>344.33259999999996</v>
      </c>
      <c r="AG3004" s="11">
        <f>IF(Z3004=1,AF3004*1.08,IF(Z3004=4,AF3004*1.08,IF(Z3004=2,0,IF(AE3004&lt;=100,(AF3004*1.25),IF(AE3004&lt;=200,134.5+((AE3004-100)*1.04*1.16),255.14+((AE3004-200)*1.02*1.12))))))</f>
        <v>403.80051200000003</v>
      </c>
      <c r="AH3004" s="11">
        <f>IF(Z3004=1,0,IF(Z3004=4,0,(AG3004*1.08)))</f>
        <v>436.10455296000004</v>
      </c>
      <c r="AI3004" s="9">
        <f>TRUNC(AF3004,2)</f>
        <v>344.33</v>
      </c>
      <c r="AJ3004" s="9">
        <f>TRUNC(AG3004,2)</f>
        <v>403.8</v>
      </c>
      <c r="AK3004" s="9">
        <f>TRUNC(AH3004,2)</f>
        <v>436.1</v>
      </c>
      <c r="AL3004" s="13">
        <v>44170</v>
      </c>
      <c r="AM3004" s="13">
        <v>44187</v>
      </c>
      <c r="AN3004" s="13" t="s">
        <v>6564</v>
      </c>
    </row>
    <row r="3005" spans="1:40" ht="57" customHeight="1" x14ac:dyDescent="0.25">
      <c r="A3005" s="1">
        <v>8699578095345</v>
      </c>
      <c r="B3005" s="1" t="s">
        <v>1039</v>
      </c>
      <c r="C3005" s="1" t="s">
        <v>1040</v>
      </c>
      <c r="D3005" s="2" t="s">
        <v>150</v>
      </c>
      <c r="E3005" s="3" t="s">
        <v>5731</v>
      </c>
      <c r="F3005" s="3">
        <v>0</v>
      </c>
      <c r="G3005" s="2">
        <v>1</v>
      </c>
      <c r="H3005" s="3">
        <v>1</v>
      </c>
      <c r="I3005" s="3"/>
      <c r="J3005" s="3"/>
      <c r="K3005" s="3"/>
      <c r="L3005" s="4" t="s">
        <v>3523</v>
      </c>
      <c r="M3005" s="4" t="s">
        <v>87</v>
      </c>
      <c r="N3005" s="3" t="s">
        <v>5954</v>
      </c>
      <c r="O3005" s="3">
        <v>20</v>
      </c>
      <c r="P3005" s="3" t="s">
        <v>76</v>
      </c>
      <c r="Q3005" s="3">
        <v>28</v>
      </c>
      <c r="R3005" s="3" t="s">
        <v>48</v>
      </c>
      <c r="S3005" s="10" t="s">
        <v>18</v>
      </c>
      <c r="T3005" s="3" t="s">
        <v>153</v>
      </c>
      <c r="U3005" s="38">
        <v>61.84</v>
      </c>
      <c r="V3005" s="38">
        <v>167.04</v>
      </c>
      <c r="W3005" s="38">
        <v>61.84</v>
      </c>
      <c r="X3005" s="11" t="s">
        <v>153</v>
      </c>
      <c r="Y3005" s="12"/>
      <c r="Z3005" s="1">
        <v>0</v>
      </c>
      <c r="AA3005" s="9">
        <v>220.53</v>
      </c>
      <c r="AB3005" s="9"/>
      <c r="AC3005" s="50"/>
      <c r="AD3005" s="50"/>
      <c r="AE3005" s="39">
        <v>220.53</v>
      </c>
      <c r="AF3005" s="11">
        <f>IF(Z3005=2,AE3005*1.08,IF(AE3005&lt;=10,(AE3005*1.09),IF(AE3005&lt;=50,(10*1.09)+((AE3005-10)*1.08),IF(AE3005&lt;=100,(10*1.09)+((50-10)*1.08)+((AE3005-50)*1.07),IF(AE3005&lt;=200,(10*1.09)+((50-10)*1.08)+((100-50)*1.07)+((AE3005-100)*1.04),(10*1.09)+((50-10)*1.08)+((100-50)*1.07)+((200-100)*1.04)+((AE3005-200)*1.02))))))</f>
        <v>232.54059999999998</v>
      </c>
      <c r="AG3005" s="11">
        <f>IF(Z3005=1,AF3005*1.08,IF(Z3005=4,AF3005*1.08,IF(Z3005=2,0,IF(AE3005&lt;=100,(AF3005*1.25),IF(AE3005&lt;=200,134.5+((AE3005-100)*1.04*1.16),255.14+((AE3005-200)*1.02*1.12))))))</f>
        <v>278.59347199999996</v>
      </c>
      <c r="AH3005" s="11">
        <f>IF(Z3005=1,0,IF(Z3005=4,0,(AG3005*1.08)))</f>
        <v>300.88094975999996</v>
      </c>
      <c r="AI3005" s="9">
        <f>TRUNC(AF3005,2)</f>
        <v>232.54</v>
      </c>
      <c r="AJ3005" s="9">
        <f>TRUNC(AG3005,2)</f>
        <v>278.58999999999997</v>
      </c>
      <c r="AK3005" s="9">
        <f>TRUNC(AH3005,2)</f>
        <v>300.88</v>
      </c>
      <c r="AL3005" s="13">
        <v>44170</v>
      </c>
      <c r="AM3005" s="13">
        <v>44187</v>
      </c>
      <c r="AN3005" s="13" t="s">
        <v>6564</v>
      </c>
    </row>
    <row r="3006" spans="1:40" ht="57" customHeight="1" x14ac:dyDescent="0.25">
      <c r="A3006" s="1">
        <v>8699578095352</v>
      </c>
      <c r="B3006" s="1" t="s">
        <v>1039</v>
      </c>
      <c r="C3006" s="1" t="s">
        <v>1040</v>
      </c>
      <c r="D3006" s="2" t="s">
        <v>150</v>
      </c>
      <c r="E3006" s="3" t="s">
        <v>5731</v>
      </c>
      <c r="F3006" s="3">
        <v>0</v>
      </c>
      <c r="G3006" s="2">
        <v>1</v>
      </c>
      <c r="H3006" s="3">
        <v>1</v>
      </c>
      <c r="I3006" s="3"/>
      <c r="J3006" s="3"/>
      <c r="K3006" s="3"/>
      <c r="L3006" s="4" t="s">
        <v>537</v>
      </c>
      <c r="M3006" s="4" t="s">
        <v>87</v>
      </c>
      <c r="N3006" s="3" t="s">
        <v>5954</v>
      </c>
      <c r="O3006" s="3">
        <v>20</v>
      </c>
      <c r="P3006" s="3" t="s">
        <v>76</v>
      </c>
      <c r="Q3006" s="3">
        <v>56</v>
      </c>
      <c r="R3006" s="3" t="s">
        <v>48</v>
      </c>
      <c r="S3006" s="10" t="s">
        <v>18</v>
      </c>
      <c r="T3006" s="3" t="s">
        <v>153</v>
      </c>
      <c r="U3006" s="38">
        <v>123.68</v>
      </c>
      <c r="V3006" s="38">
        <v>334.06</v>
      </c>
      <c r="W3006" s="38">
        <v>123.68</v>
      </c>
      <c r="X3006" s="11" t="s">
        <v>153</v>
      </c>
      <c r="Y3006" s="12"/>
      <c r="Z3006" s="1">
        <v>0</v>
      </c>
      <c r="AA3006" s="9">
        <v>416.32</v>
      </c>
      <c r="AB3006" s="9"/>
      <c r="AC3006" s="50"/>
      <c r="AD3006" s="50"/>
      <c r="AE3006" s="39">
        <v>416.32</v>
      </c>
      <c r="AF3006" s="11">
        <f>IF(Z3006=2,AE3006*1.08,IF(AE3006&lt;=10,(AE3006*1.09),IF(AE3006&lt;=50,(10*1.09)+((AE3006-10)*1.08),IF(AE3006&lt;=100,(10*1.09)+((50-10)*1.08)+((AE3006-50)*1.07),IF(AE3006&lt;=200,(10*1.09)+((50-10)*1.08)+((100-50)*1.07)+((AE3006-100)*1.04),(10*1.09)+((50-10)*1.08)+((100-50)*1.07)+((200-100)*1.04)+((AE3006-200)*1.02))))))</f>
        <v>432.24639999999999</v>
      </c>
      <c r="AG3006" s="11">
        <f>IF(Z3006=1,AF3006*1.08,IF(Z3006=4,AF3006*1.08,IF(Z3006=2,0,IF(AE3006&lt;=100,(AF3006*1.25),IF(AE3006&lt;=200,134.5+((AE3006-100)*1.04*1.16),255.14+((AE3006-200)*1.02*1.12))))))</f>
        <v>502.26396799999998</v>
      </c>
      <c r="AH3006" s="11">
        <f>IF(Z3006=1,0,IF(Z3006=4,0,(AG3006*1.08)))</f>
        <v>542.44508543999996</v>
      </c>
      <c r="AI3006" s="9">
        <f>TRUNC(AF3006,2)</f>
        <v>432.24</v>
      </c>
      <c r="AJ3006" s="9">
        <f>TRUNC(AG3006,2)</f>
        <v>502.26</v>
      </c>
      <c r="AK3006" s="9">
        <f>TRUNC(AH3006,2)</f>
        <v>542.44000000000005</v>
      </c>
      <c r="AL3006" s="13">
        <v>44170</v>
      </c>
      <c r="AM3006" s="13">
        <v>44187</v>
      </c>
      <c r="AN3006" s="13" t="s">
        <v>6564</v>
      </c>
    </row>
    <row r="3007" spans="1:40" ht="57" customHeight="1" x14ac:dyDescent="0.25">
      <c r="A3007" s="1">
        <v>8697936093903</v>
      </c>
      <c r="B3007" s="1" t="s">
        <v>2332</v>
      </c>
      <c r="C3007" s="1" t="s">
        <v>2333</v>
      </c>
      <c r="D3007" s="2" t="s">
        <v>150</v>
      </c>
      <c r="E3007" s="3" t="s">
        <v>5731</v>
      </c>
      <c r="F3007" s="3">
        <v>0</v>
      </c>
      <c r="G3007" s="2">
        <v>1</v>
      </c>
      <c r="H3007" s="3">
        <v>1</v>
      </c>
      <c r="I3007" s="3"/>
      <c r="J3007" s="3"/>
      <c r="K3007" s="3"/>
      <c r="L3007" s="4" t="s">
        <v>927</v>
      </c>
      <c r="M3007" s="4" t="s">
        <v>928</v>
      </c>
      <c r="N3007" s="3" t="s">
        <v>6083</v>
      </c>
      <c r="O3007" s="3" t="s">
        <v>2334</v>
      </c>
      <c r="P3007" s="3" t="s">
        <v>76</v>
      </c>
      <c r="Q3007" s="3">
        <v>28</v>
      </c>
      <c r="R3007" s="3" t="s">
        <v>48</v>
      </c>
      <c r="S3007" s="10" t="s">
        <v>18</v>
      </c>
      <c r="T3007" s="3" t="s">
        <v>111</v>
      </c>
      <c r="U3007" s="38">
        <v>6.86</v>
      </c>
      <c r="V3007" s="38">
        <v>13.96</v>
      </c>
      <c r="W3007" s="38">
        <v>6.86</v>
      </c>
      <c r="X3007" s="11" t="s">
        <v>111</v>
      </c>
      <c r="Y3007" s="12"/>
      <c r="Z3007" s="1">
        <v>0</v>
      </c>
      <c r="AA3007" s="9">
        <v>22.08</v>
      </c>
      <c r="AB3007" s="9"/>
      <c r="AC3007" s="50"/>
      <c r="AD3007" s="50"/>
      <c r="AE3007" s="39">
        <v>22.08</v>
      </c>
      <c r="AF3007" s="11">
        <f>IF(Z3007=2,AE3007*1.08,IF(AE3007&lt;=10,(AE3007*1.09),IF(AE3007&lt;=50,(10*1.09)+((AE3007-10)*1.08),IF(AE3007&lt;=100,(10*1.09)+((50-10)*1.08)+((AE3007-50)*1.07),IF(AE3007&lt;=200,(10*1.09)+((50-10)*1.08)+((100-50)*1.07)+((AE3007-100)*1.04),(10*1.09)+((50-10)*1.08)+((100-50)*1.07)+((200-100)*1.04)+((AE3007-200)*1.02))))))</f>
        <v>23.946399999999997</v>
      </c>
      <c r="AG3007" s="11">
        <f>IF(Z3007=1,AF3007*1.08,IF(Z3007=4,AF3007*1.08,IF(Z3007=2,0,IF(AE3007&lt;=100,(AF3007*1.25),IF(AE3007&lt;=200,134.5+((AE3007-100)*1.04*1.16),255.14+((AE3007-200)*1.02*1.12))))))</f>
        <v>29.932999999999996</v>
      </c>
      <c r="AH3007" s="11">
        <f>IF(Z3007=1,0,IF(Z3007=4,0,(AG3007*1.08)))</f>
        <v>32.327639999999995</v>
      </c>
      <c r="AI3007" s="9">
        <f>TRUNC(AF3007,2)</f>
        <v>23.94</v>
      </c>
      <c r="AJ3007" s="9">
        <f>TRUNC(AG3007,2)</f>
        <v>29.93</v>
      </c>
      <c r="AK3007" s="9">
        <f>TRUNC(AH3007,2)</f>
        <v>32.32</v>
      </c>
      <c r="AL3007" s="13">
        <v>44170</v>
      </c>
      <c r="AM3007" s="13">
        <v>44187</v>
      </c>
      <c r="AN3007" s="13" t="s">
        <v>6564</v>
      </c>
    </row>
    <row r="3008" spans="1:40" ht="57" customHeight="1" x14ac:dyDescent="0.25">
      <c r="A3008" s="1">
        <v>8680881098383</v>
      </c>
      <c r="B3008" s="1" t="s">
        <v>2332</v>
      </c>
      <c r="C3008" s="1" t="s">
        <v>2333</v>
      </c>
      <c r="D3008" s="2" t="s">
        <v>150</v>
      </c>
      <c r="E3008" s="3" t="s">
        <v>5731</v>
      </c>
      <c r="F3008" s="3">
        <v>0</v>
      </c>
      <c r="G3008" s="2">
        <v>1</v>
      </c>
      <c r="H3008" s="3">
        <v>1</v>
      </c>
      <c r="I3008" s="3"/>
      <c r="J3008" s="3"/>
      <c r="K3008" s="3"/>
      <c r="L3008" s="4" t="s">
        <v>927</v>
      </c>
      <c r="M3008" s="4" t="s">
        <v>928</v>
      </c>
      <c r="N3008" s="3" t="s">
        <v>5989</v>
      </c>
      <c r="O3008" s="3" t="s">
        <v>2334</v>
      </c>
      <c r="P3008" s="3" t="s">
        <v>76</v>
      </c>
      <c r="Q3008" s="3">
        <v>28</v>
      </c>
      <c r="R3008" s="3" t="s">
        <v>48</v>
      </c>
      <c r="S3008" s="10" t="s">
        <v>18</v>
      </c>
      <c r="T3008" s="3" t="s">
        <v>111</v>
      </c>
      <c r="U3008" s="38">
        <v>6.86</v>
      </c>
      <c r="V3008" s="38">
        <v>13.96</v>
      </c>
      <c r="W3008" s="38">
        <v>6.86</v>
      </c>
      <c r="X3008" s="11" t="s">
        <v>111</v>
      </c>
      <c r="Y3008" s="12"/>
      <c r="Z3008" s="1">
        <v>0</v>
      </c>
      <c r="AA3008" s="9">
        <v>22.08</v>
      </c>
      <c r="AB3008" s="9"/>
      <c r="AC3008" s="50"/>
      <c r="AD3008" s="50"/>
      <c r="AE3008" s="39">
        <v>22.08</v>
      </c>
      <c r="AF3008" s="11">
        <f>IF(Z3008=2,AE3008*1.08,IF(AE3008&lt;=10,(AE3008*1.09),IF(AE3008&lt;=50,(10*1.09)+((AE3008-10)*1.08),IF(AE3008&lt;=100,(10*1.09)+((50-10)*1.08)+((AE3008-50)*1.07),IF(AE3008&lt;=200,(10*1.09)+((50-10)*1.08)+((100-50)*1.07)+((AE3008-100)*1.04),(10*1.09)+((50-10)*1.08)+((100-50)*1.07)+((200-100)*1.04)+((AE3008-200)*1.02))))))</f>
        <v>23.946399999999997</v>
      </c>
      <c r="AG3008" s="11">
        <f>IF(Z3008=1,AF3008*1.08,IF(Z3008=4,AF3008*1.08,IF(Z3008=2,0,IF(AE3008&lt;=100,(AF3008*1.25),IF(AE3008&lt;=200,134.5+((AE3008-100)*1.04*1.16),255.14+((AE3008-200)*1.02*1.12))))))</f>
        <v>29.932999999999996</v>
      </c>
      <c r="AH3008" s="11">
        <f>IF(Z3008=1,0,IF(Z3008=4,0,(AG3008*1.08)))</f>
        <v>32.327639999999995</v>
      </c>
      <c r="AI3008" s="9">
        <f>TRUNC(AF3008,2)</f>
        <v>23.94</v>
      </c>
      <c r="AJ3008" s="9">
        <f>TRUNC(AG3008,2)</f>
        <v>29.93</v>
      </c>
      <c r="AK3008" s="9">
        <f>TRUNC(AH3008,2)</f>
        <v>32.32</v>
      </c>
      <c r="AL3008" s="13">
        <v>44170</v>
      </c>
      <c r="AM3008" s="13">
        <v>44187</v>
      </c>
      <c r="AN3008" s="13" t="s">
        <v>6564</v>
      </c>
    </row>
    <row r="3009" spans="1:40" ht="57" customHeight="1" x14ac:dyDescent="0.25">
      <c r="A3009" s="1">
        <v>8680881099090</v>
      </c>
      <c r="B3009" s="1" t="s">
        <v>2324</v>
      </c>
      <c r="C3009" s="1" t="s">
        <v>2325</v>
      </c>
      <c r="D3009" s="2" t="s">
        <v>150</v>
      </c>
      <c r="E3009" s="3" t="s">
        <v>5731</v>
      </c>
      <c r="F3009" s="3">
        <v>0</v>
      </c>
      <c r="G3009" s="2">
        <v>1</v>
      </c>
      <c r="H3009" s="3">
        <v>1</v>
      </c>
      <c r="I3009" s="3"/>
      <c r="J3009" s="3"/>
      <c r="K3009" s="3"/>
      <c r="L3009" s="4" t="s">
        <v>1130</v>
      </c>
      <c r="M3009" s="4" t="s">
        <v>1131</v>
      </c>
      <c r="N3009" s="3" t="s">
        <v>5989</v>
      </c>
      <c r="O3009" s="3" t="s">
        <v>2330</v>
      </c>
      <c r="P3009" s="3" t="s">
        <v>76</v>
      </c>
      <c r="Q3009" s="3">
        <v>30</v>
      </c>
      <c r="R3009" s="3" t="s">
        <v>48</v>
      </c>
      <c r="S3009" s="10" t="s">
        <v>18</v>
      </c>
      <c r="T3009" s="3" t="s">
        <v>153</v>
      </c>
      <c r="U3009" s="38">
        <v>16.8</v>
      </c>
      <c r="V3009" s="38">
        <v>18.579999999999998</v>
      </c>
      <c r="W3009" s="38">
        <v>11.14</v>
      </c>
      <c r="X3009" s="11" t="s">
        <v>153</v>
      </c>
      <c r="Y3009" s="12"/>
      <c r="Z3009" s="1">
        <v>0</v>
      </c>
      <c r="AA3009" s="9">
        <v>23.58</v>
      </c>
      <c r="AB3009" s="9"/>
      <c r="AC3009" s="50"/>
      <c r="AD3009" s="50"/>
      <c r="AE3009" s="39">
        <v>23.58</v>
      </c>
      <c r="AF3009" s="11">
        <f>IF(Z3009=2,AE3009*1.08,IF(AE3009&lt;=10,(AE3009*1.09),IF(AE3009&lt;=50,(10*1.09)+((AE3009-10)*1.08),IF(AE3009&lt;=100,(10*1.09)+((50-10)*1.08)+((AE3009-50)*1.07),IF(AE3009&lt;=200,(10*1.09)+((50-10)*1.08)+((100-50)*1.07)+((AE3009-100)*1.04),(10*1.09)+((50-10)*1.08)+((100-50)*1.07)+((200-100)*1.04)+((AE3009-200)*1.02))))))</f>
        <v>25.566400000000002</v>
      </c>
      <c r="AG3009" s="11">
        <f>IF(Z3009=1,AF3009*1.08,IF(Z3009=4,AF3009*1.08,IF(Z3009=2,0,IF(AE3009&lt;=100,(AF3009*1.25),IF(AE3009&lt;=200,134.5+((AE3009-100)*1.04*1.16),255.14+((AE3009-200)*1.02*1.12))))))</f>
        <v>31.958000000000002</v>
      </c>
      <c r="AH3009" s="11">
        <f>IF(Z3009=1,0,IF(Z3009=4,0,(AG3009*1.08)))</f>
        <v>34.514640000000007</v>
      </c>
      <c r="AI3009" s="9">
        <f>TRUNC(AF3009,2)</f>
        <v>25.56</v>
      </c>
      <c r="AJ3009" s="9">
        <f>TRUNC(AG3009,2)</f>
        <v>31.95</v>
      </c>
      <c r="AK3009" s="9">
        <f>TRUNC(AH3009,2)</f>
        <v>34.51</v>
      </c>
      <c r="AL3009" s="13">
        <v>44170</v>
      </c>
      <c r="AM3009" s="13">
        <v>44187</v>
      </c>
      <c r="AN3009" s="13" t="s">
        <v>6564</v>
      </c>
    </row>
    <row r="3010" spans="1:40" ht="57" customHeight="1" x14ac:dyDescent="0.25">
      <c r="A3010" s="1">
        <v>8680881099113</v>
      </c>
      <c r="B3010" s="1" t="s">
        <v>2324</v>
      </c>
      <c r="C3010" s="1" t="s">
        <v>2325</v>
      </c>
      <c r="D3010" s="2" t="s">
        <v>150</v>
      </c>
      <c r="E3010" s="3" t="s">
        <v>5731</v>
      </c>
      <c r="F3010" s="3">
        <v>0</v>
      </c>
      <c r="G3010" s="2">
        <v>1</v>
      </c>
      <c r="H3010" s="3">
        <v>1</v>
      </c>
      <c r="I3010" s="3"/>
      <c r="J3010" s="3"/>
      <c r="K3010" s="3"/>
      <c r="L3010" s="4" t="s">
        <v>2326</v>
      </c>
      <c r="M3010" s="4" t="s">
        <v>1131</v>
      </c>
      <c r="N3010" s="3" t="s">
        <v>5989</v>
      </c>
      <c r="O3010" s="3" t="s">
        <v>2327</v>
      </c>
      <c r="P3010" s="3" t="s">
        <v>76</v>
      </c>
      <c r="Q3010" s="3">
        <v>30</v>
      </c>
      <c r="R3010" s="3" t="s">
        <v>48</v>
      </c>
      <c r="S3010" s="10" t="s">
        <v>18</v>
      </c>
      <c r="T3010" s="3" t="s">
        <v>153</v>
      </c>
      <c r="U3010" s="38">
        <v>16.559999999999999</v>
      </c>
      <c r="V3010" s="38">
        <v>27.4</v>
      </c>
      <c r="W3010" s="38">
        <v>16.440000000000001</v>
      </c>
      <c r="X3010" s="11" t="s">
        <v>153</v>
      </c>
      <c r="Y3010" s="12"/>
      <c r="Z3010" s="1">
        <v>0</v>
      </c>
      <c r="AA3010" s="9">
        <v>27.39</v>
      </c>
      <c r="AB3010" s="9"/>
      <c r="AC3010" s="50"/>
      <c r="AD3010" s="50"/>
      <c r="AE3010" s="39">
        <v>27.39</v>
      </c>
      <c r="AF3010" s="11">
        <f>IF(Z3010=2,AE3010*1.08,IF(AE3010&lt;=10,(AE3010*1.09),IF(AE3010&lt;=50,(10*1.09)+((AE3010-10)*1.08),IF(AE3010&lt;=100,(10*1.09)+((50-10)*1.08)+((AE3010-50)*1.07),IF(AE3010&lt;=200,(10*1.09)+((50-10)*1.08)+((100-50)*1.07)+((AE3010-100)*1.04),(10*1.09)+((50-10)*1.08)+((100-50)*1.07)+((200-100)*1.04)+((AE3010-200)*1.02))))))</f>
        <v>29.681200000000004</v>
      </c>
      <c r="AG3010" s="11">
        <f>IF(Z3010=1,AF3010*1.08,IF(Z3010=4,AF3010*1.08,IF(Z3010=2,0,IF(AE3010&lt;=100,(AF3010*1.25),IF(AE3010&lt;=200,134.5+((AE3010-100)*1.04*1.16),255.14+((AE3010-200)*1.02*1.12))))))</f>
        <v>37.101500000000001</v>
      </c>
      <c r="AH3010" s="11">
        <f>IF(Z3010=1,0,IF(Z3010=4,0,(AG3010*1.08)))</f>
        <v>40.069620000000008</v>
      </c>
      <c r="AI3010" s="9">
        <f>TRUNC(AF3010,2)</f>
        <v>29.68</v>
      </c>
      <c r="AJ3010" s="9">
        <f>TRUNC(AG3010,2)</f>
        <v>37.1</v>
      </c>
      <c r="AK3010" s="9">
        <f>TRUNC(AH3010,2)</f>
        <v>40.06</v>
      </c>
      <c r="AL3010" s="13">
        <v>44170</v>
      </c>
      <c r="AM3010" s="13">
        <v>44187</v>
      </c>
      <c r="AN3010" s="13" t="s">
        <v>6564</v>
      </c>
    </row>
    <row r="3011" spans="1:40" ht="57" customHeight="1" x14ac:dyDescent="0.25">
      <c r="A3011" s="1">
        <v>8680881099151</v>
      </c>
      <c r="B3011" s="1" t="s">
        <v>2324</v>
      </c>
      <c r="C3011" s="1" t="s">
        <v>2325</v>
      </c>
      <c r="D3011" s="2" t="s">
        <v>150</v>
      </c>
      <c r="E3011" s="3" t="s">
        <v>5731</v>
      </c>
      <c r="F3011" s="3">
        <v>0</v>
      </c>
      <c r="G3011" s="2">
        <v>1</v>
      </c>
      <c r="H3011" s="3">
        <v>1</v>
      </c>
      <c r="I3011" s="3"/>
      <c r="J3011" s="3"/>
      <c r="K3011" s="3"/>
      <c r="L3011" s="4" t="s">
        <v>1132</v>
      </c>
      <c r="M3011" s="4" t="s">
        <v>1131</v>
      </c>
      <c r="N3011" s="3" t="s">
        <v>5989</v>
      </c>
      <c r="O3011" s="3" t="s">
        <v>2331</v>
      </c>
      <c r="P3011" s="3" t="s">
        <v>76</v>
      </c>
      <c r="Q3011" s="3">
        <v>30</v>
      </c>
      <c r="R3011" s="3" t="s">
        <v>48</v>
      </c>
      <c r="S3011" s="10" t="s">
        <v>18</v>
      </c>
      <c r="T3011" s="3" t="s">
        <v>153</v>
      </c>
      <c r="U3011" s="38">
        <v>16.8</v>
      </c>
      <c r="V3011" s="38">
        <v>20.57</v>
      </c>
      <c r="W3011" s="38">
        <v>12.34</v>
      </c>
      <c r="X3011" s="11" t="s">
        <v>153</v>
      </c>
      <c r="Y3011" s="12"/>
      <c r="Z3011" s="1">
        <v>0</v>
      </c>
      <c r="AA3011" s="9">
        <v>27.3</v>
      </c>
      <c r="AB3011" s="9"/>
      <c r="AC3011" s="50"/>
      <c r="AD3011" s="50"/>
      <c r="AE3011" s="39">
        <v>27.3</v>
      </c>
      <c r="AF3011" s="11">
        <f>IF(Z3011=2,AE3011*1.08,IF(AE3011&lt;=10,(AE3011*1.09),IF(AE3011&lt;=50,(10*1.09)+((AE3011-10)*1.08),IF(AE3011&lt;=100,(10*1.09)+((50-10)*1.08)+((AE3011-50)*1.07),IF(AE3011&lt;=200,(10*1.09)+((50-10)*1.08)+((100-50)*1.07)+((AE3011-100)*1.04),(10*1.09)+((50-10)*1.08)+((100-50)*1.07)+((200-100)*1.04)+((AE3011-200)*1.02))))))</f>
        <v>29.584000000000003</v>
      </c>
      <c r="AG3011" s="11">
        <f>IF(Z3011=1,AF3011*1.08,IF(Z3011=4,AF3011*1.08,IF(Z3011=2,0,IF(AE3011&lt;=100,(AF3011*1.25),IF(AE3011&lt;=200,134.5+((AE3011-100)*1.04*1.16),255.14+((AE3011-200)*1.02*1.12))))))</f>
        <v>36.980000000000004</v>
      </c>
      <c r="AH3011" s="11">
        <f>IF(Z3011=1,0,IF(Z3011=4,0,(AG3011*1.08)))</f>
        <v>39.938400000000009</v>
      </c>
      <c r="AI3011" s="9">
        <f>TRUNC(AF3011,2)</f>
        <v>29.58</v>
      </c>
      <c r="AJ3011" s="9">
        <f>TRUNC(AG3011,2)</f>
        <v>36.979999999999997</v>
      </c>
      <c r="AK3011" s="9">
        <f>TRUNC(AH3011,2)</f>
        <v>39.93</v>
      </c>
      <c r="AL3011" s="13">
        <v>44170</v>
      </c>
      <c r="AM3011" s="13">
        <v>44187</v>
      </c>
      <c r="AN3011" s="13" t="s">
        <v>6564</v>
      </c>
    </row>
    <row r="3012" spans="1:40" ht="57" customHeight="1" x14ac:dyDescent="0.25">
      <c r="A3012" s="1">
        <v>8680881099175</v>
      </c>
      <c r="B3012" s="1" t="s">
        <v>2324</v>
      </c>
      <c r="C3012" s="1" t="s">
        <v>2325</v>
      </c>
      <c r="D3012" s="2" t="s">
        <v>150</v>
      </c>
      <c r="E3012" s="3" t="s">
        <v>5731</v>
      </c>
      <c r="F3012" s="3">
        <v>0</v>
      </c>
      <c r="G3012" s="2">
        <v>1</v>
      </c>
      <c r="H3012" s="3">
        <v>1</v>
      </c>
      <c r="I3012" s="3"/>
      <c r="J3012" s="3"/>
      <c r="K3012" s="3"/>
      <c r="L3012" s="4" t="s">
        <v>1133</v>
      </c>
      <c r="M3012" s="4" t="s">
        <v>1131</v>
      </c>
      <c r="N3012" s="3" t="s">
        <v>5989</v>
      </c>
      <c r="O3012" s="3" t="s">
        <v>2329</v>
      </c>
      <c r="P3012" s="3" t="s">
        <v>76</v>
      </c>
      <c r="Q3012" s="3">
        <v>30</v>
      </c>
      <c r="R3012" s="3" t="s">
        <v>48</v>
      </c>
      <c r="S3012" s="10" t="s">
        <v>18</v>
      </c>
      <c r="T3012" s="3" t="s">
        <v>153</v>
      </c>
      <c r="U3012" s="38">
        <v>17.05</v>
      </c>
      <c r="V3012" s="38">
        <v>24.88</v>
      </c>
      <c r="W3012" s="38">
        <v>14.92</v>
      </c>
      <c r="X3012" s="11" t="s">
        <v>153</v>
      </c>
      <c r="Y3012" s="12"/>
      <c r="Z3012" s="1">
        <v>0</v>
      </c>
      <c r="AA3012" s="9">
        <v>27.3</v>
      </c>
      <c r="AB3012" s="9"/>
      <c r="AC3012" s="50"/>
      <c r="AD3012" s="50"/>
      <c r="AE3012" s="39">
        <v>27.3</v>
      </c>
      <c r="AF3012" s="11">
        <f>IF(Z3012=2,AE3012*1.08,IF(AE3012&lt;=10,(AE3012*1.09),IF(AE3012&lt;=50,(10*1.09)+((AE3012-10)*1.08),IF(AE3012&lt;=100,(10*1.09)+((50-10)*1.08)+((AE3012-50)*1.07),IF(AE3012&lt;=200,(10*1.09)+((50-10)*1.08)+((100-50)*1.07)+((AE3012-100)*1.04),(10*1.09)+((50-10)*1.08)+((100-50)*1.07)+((200-100)*1.04)+((AE3012-200)*1.02))))))</f>
        <v>29.584000000000003</v>
      </c>
      <c r="AG3012" s="11">
        <f>IF(Z3012=1,AF3012*1.08,IF(Z3012=4,AF3012*1.08,IF(Z3012=2,0,IF(AE3012&lt;=100,(AF3012*1.25),IF(AE3012&lt;=200,134.5+((AE3012-100)*1.04*1.16),255.14+((AE3012-200)*1.02*1.12))))))</f>
        <v>36.980000000000004</v>
      </c>
      <c r="AH3012" s="11">
        <f>IF(Z3012=1,0,IF(Z3012=4,0,(AG3012*1.08)))</f>
        <v>39.938400000000009</v>
      </c>
      <c r="AI3012" s="9">
        <f>TRUNC(AF3012,2)</f>
        <v>29.58</v>
      </c>
      <c r="AJ3012" s="9">
        <f>TRUNC(AG3012,2)</f>
        <v>36.979999999999997</v>
      </c>
      <c r="AK3012" s="9">
        <f>TRUNC(AH3012,2)</f>
        <v>39.93</v>
      </c>
      <c r="AL3012" s="13">
        <v>44170</v>
      </c>
      <c r="AM3012" s="13">
        <v>44187</v>
      </c>
      <c r="AN3012" s="13" t="s">
        <v>6564</v>
      </c>
    </row>
    <row r="3013" spans="1:40" ht="57" customHeight="1" x14ac:dyDescent="0.25">
      <c r="A3013" s="1">
        <v>8699536150789</v>
      </c>
      <c r="B3013" s="1" t="s">
        <v>696</v>
      </c>
      <c r="C3013" s="1" t="s">
        <v>697</v>
      </c>
      <c r="D3013" s="2" t="s">
        <v>150</v>
      </c>
      <c r="E3013" s="3" t="s">
        <v>5731</v>
      </c>
      <c r="F3013" s="3">
        <v>0</v>
      </c>
      <c r="G3013" s="2">
        <v>1</v>
      </c>
      <c r="H3013" s="3">
        <v>1</v>
      </c>
      <c r="I3013" s="3"/>
      <c r="J3013" s="3"/>
      <c r="K3013" s="3"/>
      <c r="L3013" s="4" t="s">
        <v>5860</v>
      </c>
      <c r="M3013" s="4" t="s">
        <v>698</v>
      </c>
      <c r="N3013" s="3" t="s">
        <v>5946</v>
      </c>
      <c r="O3013" s="3">
        <v>75</v>
      </c>
      <c r="P3013" s="3" t="s">
        <v>76</v>
      </c>
      <c r="Q3013" s="3">
        <v>10</v>
      </c>
      <c r="R3013" s="3" t="s">
        <v>48</v>
      </c>
      <c r="S3013" s="10" t="s">
        <v>18</v>
      </c>
      <c r="T3013" s="3" t="s">
        <v>129</v>
      </c>
      <c r="U3013" s="38">
        <v>9.52</v>
      </c>
      <c r="V3013" s="38">
        <v>15.85</v>
      </c>
      <c r="W3013" s="38">
        <v>9.51</v>
      </c>
      <c r="X3013" s="11" t="s">
        <v>129</v>
      </c>
      <c r="Y3013" s="12"/>
      <c r="Z3013" s="1">
        <v>0</v>
      </c>
      <c r="AA3013" s="9">
        <v>36.229999999999997</v>
      </c>
      <c r="AB3013" s="9"/>
      <c r="AC3013" s="50"/>
      <c r="AD3013" s="50"/>
      <c r="AE3013" s="39">
        <v>36.229999999999997</v>
      </c>
      <c r="AF3013" s="11">
        <f>IF(Z3013=2,AE3013*1.08,IF(AE3013&lt;=10,(AE3013*1.09),IF(AE3013&lt;=50,(10*1.09)+((AE3013-10)*1.08),IF(AE3013&lt;=100,(10*1.09)+((50-10)*1.08)+((AE3013-50)*1.07),IF(AE3013&lt;=200,(10*1.09)+((50-10)*1.08)+((100-50)*1.07)+((AE3013-100)*1.04),(10*1.09)+((50-10)*1.08)+((100-50)*1.07)+((200-100)*1.04)+((AE3013-200)*1.02))))))</f>
        <v>39.228400000000001</v>
      </c>
      <c r="AG3013" s="11">
        <f>IF(Z3013=1,AF3013*1.08,IF(Z3013=4,AF3013*1.08,IF(Z3013=2,0,IF(AE3013&lt;=100,(AF3013*1.25),IF(AE3013&lt;=200,134.5+((AE3013-100)*1.04*1.16),255.14+((AE3013-200)*1.02*1.12))))))</f>
        <v>49.035499999999999</v>
      </c>
      <c r="AH3013" s="11">
        <f>IF(Z3013=1,0,IF(Z3013=4,0,(AG3013*1.08)))</f>
        <v>52.95834</v>
      </c>
      <c r="AI3013" s="9">
        <f>TRUNC(AF3013,2)</f>
        <v>39.22</v>
      </c>
      <c r="AJ3013" s="9">
        <f>TRUNC(AG3013,2)</f>
        <v>49.03</v>
      </c>
      <c r="AK3013" s="9">
        <f>TRUNC(AH3013,2)</f>
        <v>52.95</v>
      </c>
      <c r="AL3013" s="13">
        <v>44170</v>
      </c>
      <c r="AM3013" s="13">
        <v>44187</v>
      </c>
      <c r="AN3013" s="13" t="s">
        <v>6564</v>
      </c>
    </row>
    <row r="3014" spans="1:40" ht="57" customHeight="1" x14ac:dyDescent="0.25">
      <c r="A3014" s="1">
        <v>8699717150027</v>
      </c>
      <c r="B3014" s="1" t="s">
        <v>696</v>
      </c>
      <c r="C3014" s="1" t="s">
        <v>697</v>
      </c>
      <c r="D3014" s="2" t="s">
        <v>150</v>
      </c>
      <c r="E3014" s="3" t="s">
        <v>5731</v>
      </c>
      <c r="F3014" s="3">
        <v>0</v>
      </c>
      <c r="G3014" s="2">
        <v>1</v>
      </c>
      <c r="H3014" s="3">
        <v>1</v>
      </c>
      <c r="I3014" s="3"/>
      <c r="J3014" s="3"/>
      <c r="K3014" s="3"/>
      <c r="L3014" s="4" t="s">
        <v>5117</v>
      </c>
      <c r="M3014" s="4" t="s">
        <v>698</v>
      </c>
      <c r="N3014" s="3" t="s">
        <v>5957</v>
      </c>
      <c r="O3014" s="3">
        <v>75</v>
      </c>
      <c r="P3014" s="3" t="s">
        <v>76</v>
      </c>
      <c r="Q3014" s="3">
        <v>10</v>
      </c>
      <c r="R3014" s="3" t="s">
        <v>48</v>
      </c>
      <c r="S3014" s="10" t="s">
        <v>18</v>
      </c>
      <c r="T3014" s="3" t="s">
        <v>129</v>
      </c>
      <c r="U3014" s="38">
        <v>9.52</v>
      </c>
      <c r="V3014" s="38">
        <v>15.85</v>
      </c>
      <c r="W3014" s="38">
        <v>9.51</v>
      </c>
      <c r="X3014" s="11" t="s">
        <v>129</v>
      </c>
      <c r="Y3014" s="12"/>
      <c r="Z3014" s="1">
        <v>0</v>
      </c>
      <c r="AA3014" s="9">
        <v>36.229999999999997</v>
      </c>
      <c r="AB3014" s="9"/>
      <c r="AC3014" s="50"/>
      <c r="AD3014" s="50"/>
      <c r="AE3014" s="39">
        <v>36.229999999999997</v>
      </c>
      <c r="AF3014" s="11">
        <f>IF(Z3014=2,AE3014*1.08,IF(AE3014&lt;=10,(AE3014*1.09),IF(AE3014&lt;=50,(10*1.09)+((AE3014-10)*1.08),IF(AE3014&lt;=100,(10*1.09)+((50-10)*1.08)+((AE3014-50)*1.07),IF(AE3014&lt;=200,(10*1.09)+((50-10)*1.08)+((100-50)*1.07)+((AE3014-100)*1.04),(10*1.09)+((50-10)*1.08)+((100-50)*1.07)+((200-100)*1.04)+((AE3014-200)*1.02))))))</f>
        <v>39.228400000000001</v>
      </c>
      <c r="AG3014" s="11">
        <f>IF(Z3014=1,AF3014*1.08,IF(Z3014=4,AF3014*1.08,IF(Z3014=2,0,IF(AE3014&lt;=100,(AF3014*1.25),IF(AE3014&lt;=200,134.5+((AE3014-100)*1.04*1.16),255.14+((AE3014-200)*1.02*1.12))))))</f>
        <v>49.035499999999999</v>
      </c>
      <c r="AH3014" s="11">
        <f>IF(Z3014=1,0,IF(Z3014=4,0,(AG3014*1.08)))</f>
        <v>52.95834</v>
      </c>
      <c r="AI3014" s="9">
        <f>TRUNC(AF3014,2)</f>
        <v>39.22</v>
      </c>
      <c r="AJ3014" s="9">
        <f>TRUNC(AG3014,2)</f>
        <v>49.03</v>
      </c>
      <c r="AK3014" s="9">
        <f>TRUNC(AH3014,2)</f>
        <v>52.95</v>
      </c>
      <c r="AL3014" s="13">
        <v>44170</v>
      </c>
      <c r="AM3014" s="13">
        <v>44187</v>
      </c>
      <c r="AN3014" s="13" t="s">
        <v>6564</v>
      </c>
    </row>
    <row r="3015" spans="1:40" ht="57" customHeight="1" x14ac:dyDescent="0.25">
      <c r="A3015" s="1">
        <v>8699514150824</v>
      </c>
      <c r="B3015" s="1" t="s">
        <v>696</v>
      </c>
      <c r="C3015" s="1" t="s">
        <v>697</v>
      </c>
      <c r="D3015" s="2" t="s">
        <v>150</v>
      </c>
      <c r="E3015" s="3" t="s">
        <v>5731</v>
      </c>
      <c r="F3015" s="3">
        <v>0</v>
      </c>
      <c r="G3015" s="2">
        <v>1</v>
      </c>
      <c r="H3015" s="3">
        <v>1</v>
      </c>
      <c r="I3015" s="3"/>
      <c r="J3015" s="3"/>
      <c r="K3015" s="3"/>
      <c r="L3015" s="4" t="s">
        <v>5626</v>
      </c>
      <c r="M3015" s="4" t="s">
        <v>698</v>
      </c>
      <c r="N3015" s="3" t="s">
        <v>5962</v>
      </c>
      <c r="O3015" s="3">
        <v>75</v>
      </c>
      <c r="P3015" s="3" t="s">
        <v>76</v>
      </c>
      <c r="Q3015" s="3">
        <v>10</v>
      </c>
      <c r="R3015" s="3" t="s">
        <v>48</v>
      </c>
      <c r="S3015" s="10" t="s">
        <v>18</v>
      </c>
      <c r="T3015" s="3" t="s">
        <v>129</v>
      </c>
      <c r="U3015" s="38">
        <v>9.52</v>
      </c>
      <c r="V3015" s="38">
        <v>15.85</v>
      </c>
      <c r="W3015" s="38">
        <v>9.51</v>
      </c>
      <c r="X3015" s="11" t="s">
        <v>129</v>
      </c>
      <c r="Y3015" s="12"/>
      <c r="Z3015" s="1">
        <v>0</v>
      </c>
      <c r="AA3015" s="9">
        <v>36.229999999999997</v>
      </c>
      <c r="AB3015" s="9"/>
      <c r="AC3015" s="50"/>
      <c r="AD3015" s="50"/>
      <c r="AE3015" s="39">
        <v>36.229999999999997</v>
      </c>
      <c r="AF3015" s="11">
        <f>IF(Z3015=2,AE3015*1.08,IF(AE3015&lt;=10,(AE3015*1.09),IF(AE3015&lt;=50,(10*1.09)+((AE3015-10)*1.08),IF(AE3015&lt;=100,(10*1.09)+((50-10)*1.08)+((AE3015-50)*1.07),IF(AE3015&lt;=200,(10*1.09)+((50-10)*1.08)+((100-50)*1.07)+((AE3015-100)*1.04),(10*1.09)+((50-10)*1.08)+((100-50)*1.07)+((200-100)*1.04)+((AE3015-200)*1.02))))))</f>
        <v>39.228400000000001</v>
      </c>
      <c r="AG3015" s="11">
        <f>IF(Z3015=1,AF3015*1.08,IF(Z3015=4,AF3015*1.08,IF(Z3015=2,0,IF(AE3015&lt;=100,(AF3015*1.25),IF(AE3015&lt;=200,134.5+((AE3015-100)*1.04*1.16),255.14+((AE3015-200)*1.02*1.12))))))</f>
        <v>49.035499999999999</v>
      </c>
      <c r="AH3015" s="11">
        <f>IF(Z3015=1,0,IF(Z3015=4,0,(AG3015*1.08)))</f>
        <v>52.95834</v>
      </c>
      <c r="AI3015" s="9">
        <f>TRUNC(AF3015,2)</f>
        <v>39.22</v>
      </c>
      <c r="AJ3015" s="9">
        <f>TRUNC(AG3015,2)</f>
        <v>49.03</v>
      </c>
      <c r="AK3015" s="9">
        <f>TRUNC(AH3015,2)</f>
        <v>52.95</v>
      </c>
      <c r="AL3015" s="13">
        <v>44170</v>
      </c>
      <c r="AM3015" s="13">
        <v>44187</v>
      </c>
      <c r="AN3015" s="13" t="s">
        <v>6564</v>
      </c>
    </row>
    <row r="3016" spans="1:40" ht="57" customHeight="1" x14ac:dyDescent="0.25">
      <c r="A3016" s="1">
        <v>8680881154591</v>
      </c>
      <c r="B3016" s="1" t="s">
        <v>696</v>
      </c>
      <c r="C3016" s="1" t="s">
        <v>697</v>
      </c>
      <c r="D3016" s="2" t="s">
        <v>150</v>
      </c>
      <c r="E3016" s="3" t="s">
        <v>5731</v>
      </c>
      <c r="F3016" s="3">
        <v>0</v>
      </c>
      <c r="G3016" s="2">
        <v>1</v>
      </c>
      <c r="H3016" s="3">
        <v>1</v>
      </c>
      <c r="I3016" s="3"/>
      <c r="J3016" s="3"/>
      <c r="K3016" s="3"/>
      <c r="L3016" s="4" t="s">
        <v>929</v>
      </c>
      <c r="M3016" s="4" t="s">
        <v>698</v>
      </c>
      <c r="N3016" s="3" t="s">
        <v>5989</v>
      </c>
      <c r="O3016" s="3">
        <v>75</v>
      </c>
      <c r="P3016" s="3" t="s">
        <v>76</v>
      </c>
      <c r="Q3016" s="3">
        <v>10</v>
      </c>
      <c r="R3016" s="3" t="s">
        <v>48</v>
      </c>
      <c r="S3016" s="10" t="s">
        <v>18</v>
      </c>
      <c r="T3016" s="3" t="s">
        <v>129</v>
      </c>
      <c r="U3016" s="38">
        <v>9.52</v>
      </c>
      <c r="V3016" s="38">
        <v>15.85</v>
      </c>
      <c r="W3016" s="38">
        <v>9.51</v>
      </c>
      <c r="X3016" s="11" t="s">
        <v>129</v>
      </c>
      <c r="Y3016" s="12"/>
      <c r="Z3016" s="1">
        <v>0</v>
      </c>
      <c r="AA3016" s="9">
        <v>36.229999999999997</v>
      </c>
      <c r="AB3016" s="9"/>
      <c r="AC3016" s="50"/>
      <c r="AD3016" s="50"/>
      <c r="AE3016" s="39">
        <v>36.229999999999997</v>
      </c>
      <c r="AF3016" s="11">
        <f>IF(Z3016=2,AE3016*1.08,IF(AE3016&lt;=10,(AE3016*1.09),IF(AE3016&lt;=50,(10*1.09)+((AE3016-10)*1.08),IF(AE3016&lt;=100,(10*1.09)+((50-10)*1.08)+((AE3016-50)*1.07),IF(AE3016&lt;=200,(10*1.09)+((50-10)*1.08)+((100-50)*1.07)+((AE3016-100)*1.04),(10*1.09)+((50-10)*1.08)+((100-50)*1.07)+((200-100)*1.04)+((AE3016-200)*1.02))))))</f>
        <v>39.228400000000001</v>
      </c>
      <c r="AG3016" s="11">
        <f>IF(Z3016=1,AF3016*1.08,IF(Z3016=4,AF3016*1.08,IF(Z3016=2,0,IF(AE3016&lt;=100,(AF3016*1.25),IF(AE3016&lt;=200,134.5+((AE3016-100)*1.04*1.16),255.14+((AE3016-200)*1.02*1.12))))))</f>
        <v>49.035499999999999</v>
      </c>
      <c r="AH3016" s="11">
        <f>IF(Z3016=1,0,IF(Z3016=4,0,(AG3016*1.08)))</f>
        <v>52.95834</v>
      </c>
      <c r="AI3016" s="9">
        <f>TRUNC(AF3016,2)</f>
        <v>39.22</v>
      </c>
      <c r="AJ3016" s="9">
        <f>TRUNC(AG3016,2)</f>
        <v>49.03</v>
      </c>
      <c r="AK3016" s="9">
        <f>TRUNC(AH3016,2)</f>
        <v>52.95</v>
      </c>
      <c r="AL3016" s="13">
        <v>44170</v>
      </c>
      <c r="AM3016" s="13">
        <v>44187</v>
      </c>
      <c r="AN3016" s="13" t="s">
        <v>6564</v>
      </c>
    </row>
    <row r="3017" spans="1:40" ht="57" customHeight="1" x14ac:dyDescent="0.25">
      <c r="A3017" s="1">
        <v>8697936153355</v>
      </c>
      <c r="B3017" s="1" t="s">
        <v>696</v>
      </c>
      <c r="C3017" s="1" t="s">
        <v>697</v>
      </c>
      <c r="D3017" s="2" t="s">
        <v>150</v>
      </c>
      <c r="E3017" s="3" t="s">
        <v>5731</v>
      </c>
      <c r="F3017" s="3">
        <v>0</v>
      </c>
      <c r="G3017" s="2">
        <v>1</v>
      </c>
      <c r="H3017" s="3">
        <v>1</v>
      </c>
      <c r="I3017" s="3"/>
      <c r="J3017" s="3"/>
      <c r="K3017" s="3"/>
      <c r="L3017" s="4" t="s">
        <v>929</v>
      </c>
      <c r="M3017" s="4" t="s">
        <v>698</v>
      </c>
      <c r="N3017" s="3" t="s">
        <v>6083</v>
      </c>
      <c r="O3017" s="3">
        <v>75</v>
      </c>
      <c r="P3017" s="3" t="s">
        <v>76</v>
      </c>
      <c r="Q3017" s="3">
        <v>10</v>
      </c>
      <c r="R3017" s="3" t="s">
        <v>48</v>
      </c>
      <c r="S3017" s="10" t="s">
        <v>18</v>
      </c>
      <c r="T3017" s="3" t="s">
        <v>129</v>
      </c>
      <c r="U3017" s="38">
        <v>9.52</v>
      </c>
      <c r="V3017" s="38">
        <v>15.85</v>
      </c>
      <c r="W3017" s="38">
        <v>9.51</v>
      </c>
      <c r="X3017" s="11" t="s">
        <v>129</v>
      </c>
      <c r="Y3017" s="12"/>
      <c r="Z3017" s="1">
        <v>0</v>
      </c>
      <c r="AA3017" s="9">
        <v>36.229999999999997</v>
      </c>
      <c r="AB3017" s="9"/>
      <c r="AC3017" s="50"/>
      <c r="AD3017" s="50"/>
      <c r="AE3017" s="39">
        <v>36.229999999999997</v>
      </c>
      <c r="AF3017" s="11">
        <f>IF(Z3017=2,AE3017*1.08,IF(AE3017&lt;=10,(AE3017*1.09),IF(AE3017&lt;=50,(10*1.09)+((AE3017-10)*1.08),IF(AE3017&lt;=100,(10*1.09)+((50-10)*1.08)+((AE3017-50)*1.07),IF(AE3017&lt;=200,(10*1.09)+((50-10)*1.08)+((100-50)*1.07)+((AE3017-100)*1.04),(10*1.09)+((50-10)*1.08)+((100-50)*1.07)+((200-100)*1.04)+((AE3017-200)*1.02))))))</f>
        <v>39.228400000000001</v>
      </c>
      <c r="AG3017" s="11">
        <f>IF(Z3017=1,AF3017*1.08,IF(Z3017=4,AF3017*1.08,IF(Z3017=2,0,IF(AE3017&lt;=100,(AF3017*1.25),IF(AE3017&lt;=200,134.5+((AE3017-100)*1.04*1.16),255.14+((AE3017-200)*1.02*1.12))))))</f>
        <v>49.035499999999999</v>
      </c>
      <c r="AH3017" s="11">
        <f>IF(Z3017=1,0,IF(Z3017=4,0,(AG3017*1.08)))</f>
        <v>52.95834</v>
      </c>
      <c r="AI3017" s="9">
        <f>TRUNC(AF3017,2)</f>
        <v>39.22</v>
      </c>
      <c r="AJ3017" s="9">
        <f>TRUNC(AG3017,2)</f>
        <v>49.03</v>
      </c>
      <c r="AK3017" s="9">
        <f>TRUNC(AH3017,2)</f>
        <v>52.95</v>
      </c>
      <c r="AL3017" s="13">
        <v>44170</v>
      </c>
      <c r="AM3017" s="13">
        <v>44187</v>
      </c>
      <c r="AN3017" s="13" t="s">
        <v>6564</v>
      </c>
    </row>
    <row r="3018" spans="1:40" ht="57" customHeight="1" x14ac:dyDescent="0.25">
      <c r="A3018" s="1">
        <v>8699538776109</v>
      </c>
      <c r="B3018" s="1" t="s">
        <v>1627</v>
      </c>
      <c r="C3018" s="1" t="s">
        <v>1628</v>
      </c>
      <c r="D3018" s="2" t="s">
        <v>150</v>
      </c>
      <c r="E3018" s="3" t="s">
        <v>5731</v>
      </c>
      <c r="F3018" s="3">
        <v>0</v>
      </c>
      <c r="G3018" s="2">
        <v>1</v>
      </c>
      <c r="H3018" s="3">
        <v>1</v>
      </c>
      <c r="I3018" s="3"/>
      <c r="J3018" s="3"/>
      <c r="K3018" s="3"/>
      <c r="L3018" s="4" t="s">
        <v>6420</v>
      </c>
      <c r="M3018" s="4" t="s">
        <v>407</v>
      </c>
      <c r="N3018" s="3" t="s">
        <v>5905</v>
      </c>
      <c r="O3018" s="3" t="s">
        <v>852</v>
      </c>
      <c r="P3018" s="3" t="s">
        <v>1004</v>
      </c>
      <c r="Q3018" s="3">
        <v>1</v>
      </c>
      <c r="R3018" s="3" t="s">
        <v>48</v>
      </c>
      <c r="S3018" s="10" t="s">
        <v>18</v>
      </c>
      <c r="T3018" s="3" t="s">
        <v>153</v>
      </c>
      <c r="U3018" s="38">
        <v>27.28</v>
      </c>
      <c r="V3018" s="38">
        <v>63.4</v>
      </c>
      <c r="W3018" s="38">
        <v>27.28</v>
      </c>
      <c r="X3018" s="11" t="s">
        <v>153</v>
      </c>
      <c r="Y3018" s="12"/>
      <c r="Z3018" s="1">
        <v>0</v>
      </c>
      <c r="AA3018" s="9">
        <v>69.099999999999994</v>
      </c>
      <c r="AB3018" s="9"/>
      <c r="AC3018" s="50"/>
      <c r="AD3018" s="50"/>
      <c r="AE3018" s="39">
        <v>69.099999999999994</v>
      </c>
      <c r="AF3018" s="11">
        <f>IF(Z3018=2,AE3018*1.08,IF(AE3018&lt;=10,(AE3018*1.09),IF(AE3018&lt;=50,(10*1.09)+((AE3018-10)*1.08),IF(AE3018&lt;=100,(10*1.09)+((50-10)*1.08)+((AE3018-50)*1.07),IF(AE3018&lt;=200,(10*1.09)+((50-10)*1.08)+((100-50)*1.07)+((AE3018-100)*1.04),(10*1.09)+((50-10)*1.08)+((100-50)*1.07)+((200-100)*1.04)+((AE3018-200)*1.02))))))</f>
        <v>74.536999999999992</v>
      </c>
      <c r="AG3018" s="11">
        <f>IF(Z3018=1,AF3018*1.08,IF(Z3018=4,AF3018*1.08,IF(Z3018=2,0,IF(AE3018&lt;=100,(AF3018*1.25),IF(AE3018&lt;=200,134.5+((AE3018-100)*1.04*1.16),255.14+((AE3018-200)*1.02*1.12))))))</f>
        <v>93.171249999999986</v>
      </c>
      <c r="AH3018" s="11">
        <f>IF(Z3018=1,0,IF(Z3018=4,0,(AG3018*1.08)))</f>
        <v>100.62495</v>
      </c>
      <c r="AI3018" s="9">
        <f>TRUNC(AF3018,2)</f>
        <v>74.53</v>
      </c>
      <c r="AJ3018" s="9">
        <f>TRUNC(AG3018,2)</f>
        <v>93.17</v>
      </c>
      <c r="AK3018" s="9">
        <f>TRUNC(AH3018,2)</f>
        <v>100.62</v>
      </c>
      <c r="AL3018" s="13">
        <v>44170</v>
      </c>
      <c r="AM3018" s="13">
        <v>44187</v>
      </c>
      <c r="AN3018" s="13" t="s">
        <v>6564</v>
      </c>
    </row>
    <row r="3019" spans="1:40" ht="57" customHeight="1" x14ac:dyDescent="0.25">
      <c r="A3019" s="1">
        <v>8680381900025</v>
      </c>
      <c r="B3019" s="1" t="s">
        <v>1627</v>
      </c>
      <c r="C3019" s="1" t="s">
        <v>1628</v>
      </c>
      <c r="D3019" s="2" t="s">
        <v>150</v>
      </c>
      <c r="E3019" s="3" t="s">
        <v>5731</v>
      </c>
      <c r="F3019" s="3">
        <v>0</v>
      </c>
      <c r="G3019" s="2">
        <v>1</v>
      </c>
      <c r="H3019" s="3">
        <v>1</v>
      </c>
      <c r="I3019" s="3"/>
      <c r="J3019" s="3"/>
      <c r="K3019" s="3"/>
      <c r="L3019" s="4" t="s">
        <v>3561</v>
      </c>
      <c r="M3019" s="4" t="s">
        <v>407</v>
      </c>
      <c r="N3019" s="3" t="s">
        <v>6076</v>
      </c>
      <c r="O3019" s="3" t="s">
        <v>852</v>
      </c>
      <c r="P3019" s="3" t="s">
        <v>1004</v>
      </c>
      <c r="Q3019" s="3">
        <v>1</v>
      </c>
      <c r="R3019" s="3" t="s">
        <v>48</v>
      </c>
      <c r="S3019" s="10" t="s">
        <v>18</v>
      </c>
      <c r="T3019" s="3" t="s">
        <v>153</v>
      </c>
      <c r="U3019" s="38">
        <v>27.28</v>
      </c>
      <c r="V3019" s="38">
        <v>63.4</v>
      </c>
      <c r="W3019" s="38">
        <v>27.28</v>
      </c>
      <c r="X3019" s="11" t="s">
        <v>153</v>
      </c>
      <c r="Y3019" s="12"/>
      <c r="Z3019" s="1">
        <v>0</v>
      </c>
      <c r="AA3019" s="9">
        <v>79.8</v>
      </c>
      <c r="AB3019" s="9"/>
      <c r="AC3019" s="50"/>
      <c r="AD3019" s="50"/>
      <c r="AE3019" s="39">
        <v>79.8</v>
      </c>
      <c r="AF3019" s="11">
        <f>IF(Z3019=2,AE3019*1.08,IF(AE3019&lt;=10,(AE3019*1.09),IF(AE3019&lt;=50,(10*1.09)+((AE3019-10)*1.08),IF(AE3019&lt;=100,(10*1.09)+((50-10)*1.08)+((AE3019-50)*1.07),IF(AE3019&lt;=200,(10*1.09)+((50-10)*1.08)+((100-50)*1.07)+((AE3019-100)*1.04),(10*1.09)+((50-10)*1.08)+((100-50)*1.07)+((200-100)*1.04)+((AE3019-200)*1.02))))))</f>
        <v>85.986000000000004</v>
      </c>
      <c r="AG3019" s="11">
        <f>IF(Z3019=1,AF3019*1.08,IF(Z3019=4,AF3019*1.08,IF(Z3019=2,0,IF(AE3019&lt;=100,(AF3019*1.25),IF(AE3019&lt;=200,134.5+((AE3019-100)*1.04*1.16),255.14+((AE3019-200)*1.02*1.12))))))</f>
        <v>107.4825</v>
      </c>
      <c r="AH3019" s="11">
        <f>IF(Z3019=1,0,IF(Z3019=4,0,(AG3019*1.08)))</f>
        <v>116.08110000000001</v>
      </c>
      <c r="AI3019" s="9">
        <f>TRUNC(AF3019,2)</f>
        <v>85.98</v>
      </c>
      <c r="AJ3019" s="9">
        <f>TRUNC(AG3019,2)</f>
        <v>107.48</v>
      </c>
      <c r="AK3019" s="9">
        <f>TRUNC(AH3019,2)</f>
        <v>116.08</v>
      </c>
      <c r="AL3019" s="13">
        <v>44170</v>
      </c>
      <c r="AM3019" s="13">
        <v>44187</v>
      </c>
      <c r="AN3019" s="13" t="s">
        <v>6564</v>
      </c>
    </row>
    <row r="3020" spans="1:40" ht="57" customHeight="1" x14ac:dyDescent="0.25">
      <c r="A3020" s="1">
        <v>8699828770411</v>
      </c>
      <c r="B3020" s="1" t="s">
        <v>1627</v>
      </c>
      <c r="C3020" s="1" t="s">
        <v>1628</v>
      </c>
      <c r="D3020" s="2" t="s">
        <v>150</v>
      </c>
      <c r="E3020" s="3" t="s">
        <v>5731</v>
      </c>
      <c r="F3020" s="3">
        <v>0</v>
      </c>
      <c r="G3020" s="2">
        <v>1</v>
      </c>
      <c r="H3020" s="3">
        <v>1</v>
      </c>
      <c r="I3020" s="3"/>
      <c r="J3020" s="3"/>
      <c r="K3020" s="3"/>
      <c r="L3020" s="4" t="s">
        <v>3564</v>
      </c>
      <c r="M3020" s="4" t="s">
        <v>407</v>
      </c>
      <c r="N3020" s="3" t="s">
        <v>5953</v>
      </c>
      <c r="O3020" s="3" t="s">
        <v>852</v>
      </c>
      <c r="P3020" s="3" t="s">
        <v>1004</v>
      </c>
      <c r="Q3020" s="3">
        <v>1</v>
      </c>
      <c r="R3020" s="3" t="s">
        <v>48</v>
      </c>
      <c r="S3020" s="10" t="s">
        <v>18</v>
      </c>
      <c r="T3020" s="3" t="s">
        <v>153</v>
      </c>
      <c r="U3020" s="38">
        <v>27.28</v>
      </c>
      <c r="V3020" s="38">
        <v>63.4</v>
      </c>
      <c r="W3020" s="38">
        <v>27.28</v>
      </c>
      <c r="X3020" s="11" t="s">
        <v>153</v>
      </c>
      <c r="Y3020" s="12"/>
      <c r="Z3020" s="1">
        <v>0</v>
      </c>
      <c r="AA3020" s="9">
        <v>70.22</v>
      </c>
      <c r="AB3020" s="9"/>
      <c r="AC3020" s="50"/>
      <c r="AD3020" s="50"/>
      <c r="AE3020" s="39">
        <v>70.22</v>
      </c>
      <c r="AF3020" s="11">
        <f>IF(Z3020=2,AE3020*1.08,IF(AE3020&lt;=10,(AE3020*1.09),IF(AE3020&lt;=50,(10*1.09)+((AE3020-10)*1.08),IF(AE3020&lt;=100,(10*1.09)+((50-10)*1.08)+((AE3020-50)*1.07),IF(AE3020&lt;=200,(10*1.09)+((50-10)*1.08)+((100-50)*1.07)+((AE3020-100)*1.04),(10*1.09)+((50-10)*1.08)+((100-50)*1.07)+((200-100)*1.04)+((AE3020-200)*1.02))))))</f>
        <v>75.735399999999998</v>
      </c>
      <c r="AG3020" s="11">
        <f>IF(Z3020=1,AF3020*1.08,IF(Z3020=4,AF3020*1.08,IF(Z3020=2,0,IF(AE3020&lt;=100,(AF3020*1.25),IF(AE3020&lt;=200,134.5+((AE3020-100)*1.04*1.16),255.14+((AE3020-200)*1.02*1.12))))))</f>
        <v>94.669250000000005</v>
      </c>
      <c r="AH3020" s="11">
        <f>IF(Z3020=1,0,IF(Z3020=4,0,(AG3020*1.08)))</f>
        <v>102.24279000000001</v>
      </c>
      <c r="AI3020" s="9">
        <f>TRUNC(AF3020,2)</f>
        <v>75.73</v>
      </c>
      <c r="AJ3020" s="9">
        <f>TRUNC(AG3020,2)</f>
        <v>94.66</v>
      </c>
      <c r="AK3020" s="9">
        <f>TRUNC(AH3020,2)</f>
        <v>102.24</v>
      </c>
      <c r="AL3020" s="13">
        <v>44170</v>
      </c>
      <c r="AM3020" s="13">
        <v>44187</v>
      </c>
      <c r="AN3020" s="13" t="s">
        <v>6564</v>
      </c>
    </row>
    <row r="3021" spans="1:40" ht="57" customHeight="1" x14ac:dyDescent="0.25">
      <c r="A3021" s="1">
        <v>8699738770815</v>
      </c>
      <c r="B3021" s="1" t="s">
        <v>1627</v>
      </c>
      <c r="C3021" s="1" t="s">
        <v>1628</v>
      </c>
      <c r="D3021" s="2" t="s">
        <v>150</v>
      </c>
      <c r="E3021" s="3" t="s">
        <v>5731</v>
      </c>
      <c r="F3021" s="3">
        <v>0</v>
      </c>
      <c r="G3021" s="2">
        <v>1</v>
      </c>
      <c r="H3021" s="3">
        <v>1</v>
      </c>
      <c r="I3021" s="3"/>
      <c r="J3021" s="3"/>
      <c r="K3021" s="3"/>
      <c r="L3021" s="4" t="s">
        <v>6450</v>
      </c>
      <c r="M3021" s="4" t="s">
        <v>407</v>
      </c>
      <c r="N3021" s="3" t="s">
        <v>5913</v>
      </c>
      <c r="O3021" s="3" t="s">
        <v>852</v>
      </c>
      <c r="P3021" s="3" t="s">
        <v>1004</v>
      </c>
      <c r="Q3021" s="3">
        <v>1</v>
      </c>
      <c r="R3021" s="3" t="s">
        <v>48</v>
      </c>
      <c r="S3021" s="10" t="s">
        <v>18</v>
      </c>
      <c r="T3021" s="3" t="s">
        <v>153</v>
      </c>
      <c r="U3021" s="38">
        <v>27.28</v>
      </c>
      <c r="V3021" s="38">
        <v>63.4</v>
      </c>
      <c r="W3021" s="38">
        <v>27.28</v>
      </c>
      <c r="X3021" s="11" t="s">
        <v>153</v>
      </c>
      <c r="Y3021" s="12"/>
      <c r="Z3021" s="1">
        <v>0</v>
      </c>
      <c r="AA3021" s="9">
        <v>71.91</v>
      </c>
      <c r="AB3021" s="9"/>
      <c r="AC3021" s="50"/>
      <c r="AD3021" s="50"/>
      <c r="AE3021" s="39">
        <v>71.91</v>
      </c>
      <c r="AF3021" s="11">
        <f>IF(Z3021=2,AE3021*1.08,IF(AE3021&lt;=10,(AE3021*1.09),IF(AE3021&lt;=50,(10*1.09)+((AE3021-10)*1.08),IF(AE3021&lt;=100,(10*1.09)+((50-10)*1.08)+((AE3021-50)*1.07),IF(AE3021&lt;=200,(10*1.09)+((50-10)*1.08)+((100-50)*1.07)+((AE3021-100)*1.04),(10*1.09)+((50-10)*1.08)+((100-50)*1.07)+((200-100)*1.04)+((AE3021-200)*1.02))))))</f>
        <v>77.543700000000001</v>
      </c>
      <c r="AG3021" s="11">
        <f>IF(Z3021=1,AF3021*1.08,IF(Z3021=4,AF3021*1.08,IF(Z3021=2,0,IF(AE3021&lt;=100,(AF3021*1.25),IF(AE3021&lt;=200,134.5+((AE3021-100)*1.04*1.16),255.14+((AE3021-200)*1.02*1.12))))))</f>
        <v>96.929625000000001</v>
      </c>
      <c r="AH3021" s="11">
        <f>IF(Z3021=1,0,IF(Z3021=4,0,(AG3021*1.08)))</f>
        <v>104.68399500000001</v>
      </c>
      <c r="AI3021" s="9">
        <f>TRUNC(AF3021,2)</f>
        <v>77.540000000000006</v>
      </c>
      <c r="AJ3021" s="9">
        <f>TRUNC(AG3021,2)</f>
        <v>96.92</v>
      </c>
      <c r="AK3021" s="9">
        <f>TRUNC(AH3021,2)</f>
        <v>104.68</v>
      </c>
      <c r="AL3021" s="13">
        <v>44170</v>
      </c>
      <c r="AM3021" s="13">
        <v>44187</v>
      </c>
      <c r="AN3021" s="13" t="s">
        <v>6564</v>
      </c>
    </row>
    <row r="3022" spans="1:40" ht="57" customHeight="1" x14ac:dyDescent="0.25">
      <c r="A3022" s="1">
        <v>8680222770015</v>
      </c>
      <c r="B3022" s="1" t="s">
        <v>1627</v>
      </c>
      <c r="C3022" s="1" t="s">
        <v>1628</v>
      </c>
      <c r="D3022" s="2" t="s">
        <v>150</v>
      </c>
      <c r="E3022" s="3" t="s">
        <v>5731</v>
      </c>
      <c r="F3022" s="3">
        <v>0</v>
      </c>
      <c r="G3022" s="2">
        <v>1</v>
      </c>
      <c r="H3022" s="3">
        <v>1</v>
      </c>
      <c r="I3022" s="3"/>
      <c r="J3022" s="3"/>
      <c r="K3022" s="3"/>
      <c r="L3022" s="4" t="s">
        <v>406</v>
      </c>
      <c r="M3022" s="4" t="s">
        <v>407</v>
      </c>
      <c r="N3022" s="3" t="s">
        <v>5945</v>
      </c>
      <c r="O3022" s="3" t="s">
        <v>852</v>
      </c>
      <c r="P3022" s="3" t="s">
        <v>1004</v>
      </c>
      <c r="Q3022" s="3">
        <v>1</v>
      </c>
      <c r="R3022" s="3" t="s">
        <v>48</v>
      </c>
      <c r="S3022" s="10" t="s">
        <v>18</v>
      </c>
      <c r="T3022" s="3" t="s">
        <v>153</v>
      </c>
      <c r="U3022" s="38">
        <v>27.28</v>
      </c>
      <c r="V3022" s="38">
        <v>63.4</v>
      </c>
      <c r="W3022" s="38">
        <v>27.28</v>
      </c>
      <c r="X3022" s="11" t="s">
        <v>153</v>
      </c>
      <c r="Y3022" s="12"/>
      <c r="Z3022" s="1">
        <v>0</v>
      </c>
      <c r="AA3022" s="9">
        <v>75.7</v>
      </c>
      <c r="AB3022" s="9"/>
      <c r="AC3022" s="50"/>
      <c r="AD3022" s="50"/>
      <c r="AE3022" s="39">
        <v>75.7</v>
      </c>
      <c r="AF3022" s="11">
        <f>IF(Z3022=2,AE3022*1.08,IF(AE3022&lt;=10,(AE3022*1.09),IF(AE3022&lt;=50,(10*1.09)+((AE3022-10)*1.08),IF(AE3022&lt;=100,(10*1.09)+((50-10)*1.08)+((AE3022-50)*1.07),IF(AE3022&lt;=200,(10*1.09)+((50-10)*1.08)+((100-50)*1.07)+((AE3022-100)*1.04),(10*1.09)+((50-10)*1.08)+((100-50)*1.07)+((200-100)*1.04)+((AE3022-200)*1.02))))))</f>
        <v>81.599000000000004</v>
      </c>
      <c r="AG3022" s="11">
        <f>IF(Z3022=1,AF3022*1.08,IF(Z3022=4,AF3022*1.08,IF(Z3022=2,0,IF(AE3022&lt;=100,(AF3022*1.25),IF(AE3022&lt;=200,134.5+((AE3022-100)*1.04*1.16),255.14+((AE3022-200)*1.02*1.12))))))</f>
        <v>101.99875</v>
      </c>
      <c r="AH3022" s="11">
        <f>IF(Z3022=1,0,IF(Z3022=4,0,(AG3022*1.08)))</f>
        <v>110.15865000000001</v>
      </c>
      <c r="AI3022" s="9">
        <f>TRUNC(AF3022,2)</f>
        <v>81.59</v>
      </c>
      <c r="AJ3022" s="9">
        <f>TRUNC(AG3022,2)</f>
        <v>101.99</v>
      </c>
      <c r="AK3022" s="9">
        <f>TRUNC(AH3022,2)</f>
        <v>110.15</v>
      </c>
      <c r="AL3022" s="13">
        <v>44170</v>
      </c>
      <c r="AM3022" s="13">
        <v>44187</v>
      </c>
      <c r="AN3022" s="13" t="s">
        <v>6564</v>
      </c>
    </row>
    <row r="3023" spans="1:40" ht="57" customHeight="1" x14ac:dyDescent="0.25">
      <c r="A3023" s="1">
        <v>8699369070148</v>
      </c>
      <c r="B3023" s="1" t="s">
        <v>1627</v>
      </c>
      <c r="C3023" s="1" t="s">
        <v>1628</v>
      </c>
      <c r="D3023" s="2" t="s">
        <v>150</v>
      </c>
      <c r="E3023" s="3" t="s">
        <v>5731</v>
      </c>
      <c r="F3023" s="3">
        <v>0</v>
      </c>
      <c r="G3023" s="2">
        <v>1</v>
      </c>
      <c r="H3023" s="3">
        <v>1</v>
      </c>
      <c r="I3023" s="3"/>
      <c r="J3023" s="3"/>
      <c r="K3023" s="3"/>
      <c r="L3023" s="4" t="s">
        <v>1315</v>
      </c>
      <c r="M3023" s="4" t="s">
        <v>407</v>
      </c>
      <c r="N3023" s="3" t="s">
        <v>6057</v>
      </c>
      <c r="O3023" s="3" t="s">
        <v>852</v>
      </c>
      <c r="P3023" s="3" t="s">
        <v>1004</v>
      </c>
      <c r="Q3023" s="3">
        <v>1</v>
      </c>
      <c r="R3023" s="3" t="s">
        <v>48</v>
      </c>
      <c r="S3023" s="10" t="s">
        <v>18</v>
      </c>
      <c r="T3023" s="3" t="s">
        <v>153</v>
      </c>
      <c r="U3023" s="38">
        <v>27.28</v>
      </c>
      <c r="V3023" s="38">
        <v>63.4</v>
      </c>
      <c r="W3023" s="38">
        <v>27.28</v>
      </c>
      <c r="X3023" s="11" t="s">
        <v>153</v>
      </c>
      <c r="Y3023" s="12"/>
      <c r="Z3023" s="1">
        <v>0</v>
      </c>
      <c r="AA3023" s="9">
        <v>79.09</v>
      </c>
      <c r="AB3023" s="9"/>
      <c r="AC3023" s="50"/>
      <c r="AD3023" s="50"/>
      <c r="AE3023" s="39">
        <v>79.09</v>
      </c>
      <c r="AF3023" s="11">
        <f>IF(Z3023=2,AE3023*1.08,IF(AE3023&lt;=10,(AE3023*1.09),IF(AE3023&lt;=50,(10*1.09)+((AE3023-10)*1.08),IF(AE3023&lt;=100,(10*1.09)+((50-10)*1.08)+((AE3023-50)*1.07),IF(AE3023&lt;=200,(10*1.09)+((50-10)*1.08)+((100-50)*1.07)+((AE3023-100)*1.04),(10*1.09)+((50-10)*1.08)+((100-50)*1.07)+((200-100)*1.04)+((AE3023-200)*1.02))))))</f>
        <v>85.226300000000009</v>
      </c>
      <c r="AG3023" s="11">
        <f>IF(Z3023=1,AF3023*1.08,IF(Z3023=4,AF3023*1.08,IF(Z3023=2,0,IF(AE3023&lt;=100,(AF3023*1.25),IF(AE3023&lt;=200,134.5+((AE3023-100)*1.04*1.16),255.14+((AE3023-200)*1.02*1.12))))))</f>
        <v>106.53287500000002</v>
      </c>
      <c r="AH3023" s="11">
        <f>IF(Z3023=1,0,IF(Z3023=4,0,(AG3023*1.08)))</f>
        <v>115.05550500000003</v>
      </c>
      <c r="AI3023" s="9">
        <f>TRUNC(AF3023,2)</f>
        <v>85.22</v>
      </c>
      <c r="AJ3023" s="9">
        <f>TRUNC(AG3023,2)</f>
        <v>106.53</v>
      </c>
      <c r="AK3023" s="9">
        <f>TRUNC(AH3023,2)</f>
        <v>115.05</v>
      </c>
      <c r="AL3023" s="13">
        <v>44170</v>
      </c>
      <c r="AM3023" s="13">
        <v>44187</v>
      </c>
      <c r="AN3023" s="13" t="s">
        <v>6564</v>
      </c>
    </row>
    <row r="3024" spans="1:40" ht="57" customHeight="1" x14ac:dyDescent="0.25">
      <c r="A3024" s="1">
        <v>8699606776642</v>
      </c>
      <c r="B3024" s="1" t="s">
        <v>1627</v>
      </c>
      <c r="C3024" s="1" t="s">
        <v>1628</v>
      </c>
      <c r="D3024" s="2" t="s">
        <v>150</v>
      </c>
      <c r="E3024" s="3" t="s">
        <v>5731</v>
      </c>
      <c r="F3024" s="3">
        <v>0</v>
      </c>
      <c r="G3024" s="2">
        <v>1</v>
      </c>
      <c r="H3024" s="3">
        <v>1</v>
      </c>
      <c r="I3024" s="3"/>
      <c r="J3024" s="3"/>
      <c r="K3024" s="3"/>
      <c r="L3024" s="4" t="s">
        <v>6283</v>
      </c>
      <c r="M3024" s="4" t="s">
        <v>407</v>
      </c>
      <c r="N3024" s="3" t="s">
        <v>5948</v>
      </c>
      <c r="O3024" s="3" t="s">
        <v>852</v>
      </c>
      <c r="P3024" s="3" t="s">
        <v>1004</v>
      </c>
      <c r="Q3024" s="3">
        <v>1</v>
      </c>
      <c r="R3024" s="3" t="s">
        <v>48</v>
      </c>
      <c r="S3024" s="10" t="s">
        <v>18</v>
      </c>
      <c r="T3024" s="3" t="s">
        <v>153</v>
      </c>
      <c r="U3024" s="38">
        <v>27.28</v>
      </c>
      <c r="V3024" s="38">
        <v>63.4</v>
      </c>
      <c r="W3024" s="38">
        <v>27.28</v>
      </c>
      <c r="X3024" s="11" t="s">
        <v>153</v>
      </c>
      <c r="Y3024" s="12"/>
      <c r="Z3024" s="1">
        <v>0</v>
      </c>
      <c r="AA3024" s="9">
        <v>79.09</v>
      </c>
      <c r="AB3024" s="9"/>
      <c r="AC3024" s="50"/>
      <c r="AD3024" s="50"/>
      <c r="AE3024" s="39">
        <v>79.09</v>
      </c>
      <c r="AF3024" s="11">
        <f>IF(Z3024=2,AE3024*1.08,IF(AE3024&lt;=10,(AE3024*1.09),IF(AE3024&lt;=50,(10*1.09)+((AE3024-10)*1.08),IF(AE3024&lt;=100,(10*1.09)+((50-10)*1.08)+((AE3024-50)*1.07),IF(AE3024&lt;=200,(10*1.09)+((50-10)*1.08)+((100-50)*1.07)+((AE3024-100)*1.04),(10*1.09)+((50-10)*1.08)+((100-50)*1.07)+((200-100)*1.04)+((AE3024-200)*1.02))))))</f>
        <v>85.226300000000009</v>
      </c>
      <c r="AG3024" s="11">
        <f>IF(Z3024=1,AF3024*1.08,IF(Z3024=4,AF3024*1.08,IF(Z3024=2,0,IF(AE3024&lt;=100,(AF3024*1.25),IF(AE3024&lt;=200,134.5+((AE3024-100)*1.04*1.16),255.14+((AE3024-200)*1.02*1.12))))))</f>
        <v>106.53287500000002</v>
      </c>
      <c r="AH3024" s="11">
        <f>IF(Z3024=1,0,IF(Z3024=4,0,(AG3024*1.08)))</f>
        <v>115.05550500000003</v>
      </c>
      <c r="AI3024" s="9">
        <f>TRUNC(AF3024,2)</f>
        <v>85.22</v>
      </c>
      <c r="AJ3024" s="9">
        <f>TRUNC(AG3024,2)</f>
        <v>106.53</v>
      </c>
      <c r="AK3024" s="9">
        <f>TRUNC(AH3024,2)</f>
        <v>115.05</v>
      </c>
      <c r="AL3024" s="13">
        <v>44170</v>
      </c>
      <c r="AM3024" s="13">
        <v>44187</v>
      </c>
      <c r="AN3024" s="13" t="s">
        <v>6564</v>
      </c>
    </row>
    <row r="3025" spans="1:40" ht="57" customHeight="1" x14ac:dyDescent="0.25">
      <c r="A3025" s="1">
        <v>8680712790097</v>
      </c>
      <c r="B3025" s="1" t="s">
        <v>1739</v>
      </c>
      <c r="C3025" s="1" t="s">
        <v>1740</v>
      </c>
      <c r="D3025" s="2" t="s">
        <v>150</v>
      </c>
      <c r="E3025" s="3" t="s">
        <v>5731</v>
      </c>
      <c r="F3025" s="3">
        <v>0</v>
      </c>
      <c r="G3025" s="2">
        <v>1</v>
      </c>
      <c r="H3025" s="3">
        <v>1</v>
      </c>
      <c r="I3025" s="3"/>
      <c r="J3025" s="3"/>
      <c r="K3025" s="3"/>
      <c r="L3025" s="4" t="s">
        <v>5120</v>
      </c>
      <c r="M3025" s="4" t="s">
        <v>97</v>
      </c>
      <c r="N3025" s="3" t="s">
        <v>5966</v>
      </c>
      <c r="O3025" s="3">
        <v>40</v>
      </c>
      <c r="P3025" s="3" t="s">
        <v>76</v>
      </c>
      <c r="Q3025" s="3">
        <v>1</v>
      </c>
      <c r="R3025" s="3" t="s">
        <v>48</v>
      </c>
      <c r="S3025" s="10" t="s">
        <v>18</v>
      </c>
      <c r="T3025" s="3" t="s">
        <v>129</v>
      </c>
      <c r="U3025" s="38">
        <v>3.82</v>
      </c>
      <c r="V3025" s="38">
        <v>5.16</v>
      </c>
      <c r="W3025" s="38">
        <v>3.09</v>
      </c>
      <c r="X3025" s="11" t="s">
        <v>153</v>
      </c>
      <c r="Y3025" s="12"/>
      <c r="Z3025" s="1">
        <v>0</v>
      </c>
      <c r="AA3025" s="9">
        <v>8.25</v>
      </c>
      <c r="AB3025" s="9"/>
      <c r="AC3025" s="50"/>
      <c r="AD3025" s="50"/>
      <c r="AE3025" s="39">
        <v>8.25</v>
      </c>
      <c r="AF3025" s="11">
        <f>IF(Z3025=2,AE3025*1.08,IF(AE3025&lt;=10,(AE3025*1.09),IF(AE3025&lt;=50,(10*1.09)+((AE3025-10)*1.08),IF(AE3025&lt;=100,(10*1.09)+((50-10)*1.08)+((AE3025-50)*1.07),IF(AE3025&lt;=200,(10*1.09)+((50-10)*1.08)+((100-50)*1.07)+((AE3025-100)*1.04),(10*1.09)+((50-10)*1.08)+((100-50)*1.07)+((200-100)*1.04)+((AE3025-200)*1.02))))))</f>
        <v>8.9925000000000015</v>
      </c>
      <c r="AG3025" s="11">
        <f>IF(Z3025=1,AF3025*1.08,IF(Z3025=4,AF3025*1.08,IF(Z3025=2,0,IF(AE3025&lt;=100,(AF3025*1.25),IF(AE3025&lt;=200,134.5+((AE3025-100)*1.04*1.16),255.14+((AE3025-200)*1.02*1.12))))))</f>
        <v>11.240625000000001</v>
      </c>
      <c r="AH3025" s="11">
        <f>IF(Z3025=1,0,IF(Z3025=4,0,(AG3025*1.08)))</f>
        <v>12.139875000000002</v>
      </c>
      <c r="AI3025" s="9">
        <f>TRUNC(AF3025,2)</f>
        <v>8.99</v>
      </c>
      <c r="AJ3025" s="9">
        <f>TRUNC(AG3025,2)</f>
        <v>11.24</v>
      </c>
      <c r="AK3025" s="9">
        <f>TRUNC(AH3025,2)</f>
        <v>12.13</v>
      </c>
      <c r="AL3025" s="13">
        <v>44170</v>
      </c>
      <c r="AM3025" s="13">
        <v>44187</v>
      </c>
      <c r="AN3025" s="13" t="s">
        <v>6564</v>
      </c>
    </row>
    <row r="3026" spans="1:40" ht="57" customHeight="1" x14ac:dyDescent="0.25">
      <c r="A3026" s="1">
        <v>8699580040036</v>
      </c>
      <c r="B3026" s="1" t="s">
        <v>1739</v>
      </c>
      <c r="C3026" s="1" t="s">
        <v>1740</v>
      </c>
      <c r="D3026" s="2" t="s">
        <v>150</v>
      </c>
      <c r="E3026" s="3" t="s">
        <v>5731</v>
      </c>
      <c r="F3026" s="3">
        <v>3</v>
      </c>
      <c r="G3026" s="29">
        <v>1</v>
      </c>
      <c r="H3026" s="3">
        <v>1</v>
      </c>
      <c r="I3026" s="3"/>
      <c r="J3026" s="3"/>
      <c r="K3026" s="3"/>
      <c r="L3026" s="4" t="s">
        <v>711</v>
      </c>
      <c r="M3026" s="4" t="s">
        <v>97</v>
      </c>
      <c r="N3026" s="3" t="s">
        <v>5901</v>
      </c>
      <c r="O3026" s="3">
        <v>20</v>
      </c>
      <c r="P3026" s="3" t="s">
        <v>76</v>
      </c>
      <c r="Q3026" s="3">
        <v>14</v>
      </c>
      <c r="R3026" s="3" t="s">
        <v>48</v>
      </c>
      <c r="S3026" s="10" t="s">
        <v>18</v>
      </c>
      <c r="T3026" s="3" t="s">
        <v>153</v>
      </c>
      <c r="U3026" s="38">
        <v>1.51</v>
      </c>
      <c r="V3026" s="38">
        <v>1.81</v>
      </c>
      <c r="W3026" s="38">
        <v>0</v>
      </c>
      <c r="X3026" s="11" t="s">
        <v>153</v>
      </c>
      <c r="Y3026" s="12"/>
      <c r="Z3026" s="1">
        <v>0</v>
      </c>
      <c r="AA3026" s="9">
        <v>6.88</v>
      </c>
      <c r="AB3026" s="9"/>
      <c r="AC3026" s="50"/>
      <c r="AD3026" s="50"/>
      <c r="AE3026" s="39">
        <v>6.88</v>
      </c>
      <c r="AF3026" s="11">
        <f>IF(Z3026=2,AE3026*1.08,IF(AE3026&lt;=10,(AE3026*1.09),IF(AE3026&lt;=50,(10*1.09)+((AE3026-10)*1.08),IF(AE3026&lt;=100,(10*1.09)+((50-10)*1.08)+((AE3026-50)*1.07),IF(AE3026&lt;=200,(10*1.09)+((50-10)*1.08)+((100-50)*1.07)+((AE3026-100)*1.04),(10*1.09)+((50-10)*1.08)+((100-50)*1.07)+((200-100)*1.04)+((AE3026-200)*1.02))))))</f>
        <v>7.4992000000000001</v>
      </c>
      <c r="AG3026" s="11">
        <f>IF(Z3026=1,AF3026*1.08,IF(Z3026=4,AF3026*1.08,IF(Z3026=2,0,IF(AE3026&lt;=100,(AF3026*1.25),IF(AE3026&lt;=200,134.5+((AE3026-100)*1.04*1.16),255.14+((AE3026-200)*1.02*1.12))))))</f>
        <v>9.3740000000000006</v>
      </c>
      <c r="AH3026" s="11">
        <f>IF(Z3026=1,0,IF(Z3026=4,0,(AG3026*1.08)))</f>
        <v>10.123920000000002</v>
      </c>
      <c r="AI3026" s="9">
        <f>TRUNC(AF3026,2)</f>
        <v>7.49</v>
      </c>
      <c r="AJ3026" s="9">
        <f>TRUNC(AG3026,2)</f>
        <v>9.3699999999999992</v>
      </c>
      <c r="AK3026" s="9">
        <f>TRUNC(AH3026,2)</f>
        <v>10.119999999999999</v>
      </c>
      <c r="AL3026" s="13">
        <v>44170</v>
      </c>
      <c r="AM3026" s="13">
        <v>44187</v>
      </c>
      <c r="AN3026" s="13" t="s">
        <v>6564</v>
      </c>
    </row>
    <row r="3027" spans="1:40" ht="57" customHeight="1" x14ac:dyDescent="0.25">
      <c r="A3027" s="1">
        <v>8699540270022</v>
      </c>
      <c r="B3027" s="1" t="s">
        <v>1739</v>
      </c>
      <c r="C3027" s="1" t="s">
        <v>1740</v>
      </c>
      <c r="D3027" s="2" t="s">
        <v>150</v>
      </c>
      <c r="E3027" s="3" t="s">
        <v>5731</v>
      </c>
      <c r="F3027" s="3">
        <v>0</v>
      </c>
      <c r="G3027" s="2">
        <v>1</v>
      </c>
      <c r="H3027" s="3">
        <v>1</v>
      </c>
      <c r="I3027" s="3"/>
      <c r="J3027" s="3"/>
      <c r="K3027" s="3"/>
      <c r="L3027" s="4" t="s">
        <v>5480</v>
      </c>
      <c r="M3027" s="4" t="s">
        <v>97</v>
      </c>
      <c r="N3027" s="3" t="s">
        <v>5927</v>
      </c>
      <c r="O3027" s="3">
        <v>40</v>
      </c>
      <c r="P3027" s="3" t="s">
        <v>76</v>
      </c>
      <c r="Q3027" s="3">
        <v>1</v>
      </c>
      <c r="R3027" s="3" t="s">
        <v>48</v>
      </c>
      <c r="S3027" s="10" t="s">
        <v>18</v>
      </c>
      <c r="T3027" s="3" t="s">
        <v>129</v>
      </c>
      <c r="U3027" s="38">
        <v>3.82</v>
      </c>
      <c r="V3027" s="38">
        <v>5.16</v>
      </c>
      <c r="W3027" s="38">
        <v>3.09</v>
      </c>
      <c r="X3027" s="11" t="s">
        <v>153</v>
      </c>
      <c r="Y3027" s="12"/>
      <c r="Z3027" s="1">
        <v>0</v>
      </c>
      <c r="AA3027" s="9">
        <v>8.67</v>
      </c>
      <c r="AB3027" s="9"/>
      <c r="AC3027" s="50"/>
      <c r="AD3027" s="50"/>
      <c r="AE3027" s="39">
        <v>8.67</v>
      </c>
      <c r="AF3027" s="11">
        <f>IF(Z3027=2,AE3027*1.08,IF(AE3027&lt;=10,(AE3027*1.09),IF(AE3027&lt;=50,(10*1.09)+((AE3027-10)*1.08),IF(AE3027&lt;=100,(10*1.09)+((50-10)*1.08)+((AE3027-50)*1.07),IF(AE3027&lt;=200,(10*1.09)+((50-10)*1.08)+((100-50)*1.07)+((AE3027-100)*1.04),(10*1.09)+((50-10)*1.08)+((100-50)*1.07)+((200-100)*1.04)+((AE3027-200)*1.02))))))</f>
        <v>9.4503000000000004</v>
      </c>
      <c r="AG3027" s="11">
        <f>IF(Z3027=1,AF3027*1.08,IF(Z3027=4,AF3027*1.08,IF(Z3027=2,0,IF(AE3027&lt;=100,(AF3027*1.25),IF(AE3027&lt;=200,134.5+((AE3027-100)*1.04*1.16),255.14+((AE3027-200)*1.02*1.12))))))</f>
        <v>11.812875</v>
      </c>
      <c r="AH3027" s="11">
        <f>IF(Z3027=1,0,IF(Z3027=4,0,(AG3027*1.08)))</f>
        <v>12.757905000000001</v>
      </c>
      <c r="AI3027" s="9">
        <f>TRUNC(AF3027,2)</f>
        <v>9.4499999999999993</v>
      </c>
      <c r="AJ3027" s="9">
        <f>TRUNC(AG3027,2)</f>
        <v>11.81</v>
      </c>
      <c r="AK3027" s="9">
        <f>TRUNC(AH3027,2)</f>
        <v>12.75</v>
      </c>
      <c r="AL3027" s="13">
        <v>44170</v>
      </c>
      <c r="AM3027" s="13">
        <v>44187</v>
      </c>
      <c r="AN3027" s="13" t="s">
        <v>6564</v>
      </c>
    </row>
    <row r="3028" spans="1:40" ht="57" customHeight="1" x14ac:dyDescent="0.25">
      <c r="A3028" s="1">
        <v>8699828790204</v>
      </c>
      <c r="B3028" s="1" t="s">
        <v>1739</v>
      </c>
      <c r="C3028" s="1" t="s">
        <v>1740</v>
      </c>
      <c r="D3028" s="2" t="s">
        <v>150</v>
      </c>
      <c r="E3028" s="3" t="s">
        <v>5731</v>
      </c>
      <c r="F3028" s="3">
        <v>0</v>
      </c>
      <c r="G3028" s="2">
        <v>1</v>
      </c>
      <c r="H3028" s="3">
        <v>1</v>
      </c>
      <c r="I3028" s="3"/>
      <c r="J3028" s="3"/>
      <c r="K3028" s="3"/>
      <c r="L3028" s="4" t="s">
        <v>5453</v>
      </c>
      <c r="M3028" s="4" t="s">
        <v>97</v>
      </c>
      <c r="N3028" s="3" t="s">
        <v>5953</v>
      </c>
      <c r="O3028" s="3">
        <v>40</v>
      </c>
      <c r="P3028" s="3" t="s">
        <v>76</v>
      </c>
      <c r="Q3028" s="3">
        <v>1</v>
      </c>
      <c r="R3028" s="3" t="s">
        <v>48</v>
      </c>
      <c r="S3028" s="10" t="s">
        <v>18</v>
      </c>
      <c r="T3028" s="3" t="s">
        <v>129</v>
      </c>
      <c r="U3028" s="38">
        <v>3.82</v>
      </c>
      <c r="V3028" s="38">
        <v>5.16</v>
      </c>
      <c r="W3028" s="38">
        <v>3.09</v>
      </c>
      <c r="X3028" s="3" t="s">
        <v>153</v>
      </c>
      <c r="Y3028" s="12"/>
      <c r="Z3028" s="1">
        <v>0</v>
      </c>
      <c r="AA3028" s="9">
        <v>7.54</v>
      </c>
      <c r="AB3028" s="9"/>
      <c r="AC3028" s="50"/>
      <c r="AD3028" s="50"/>
      <c r="AE3028" s="39">
        <v>7.54</v>
      </c>
      <c r="AF3028" s="11">
        <f>IF(Z3028=2,AE3028*1.08,IF(AE3028&lt;=10,(AE3028*1.09),IF(AE3028&lt;=50,(10*1.09)+((AE3028-10)*1.08),IF(AE3028&lt;=100,(10*1.09)+((50-10)*1.08)+((AE3028-50)*1.07),IF(AE3028&lt;=200,(10*1.09)+((50-10)*1.08)+((100-50)*1.07)+((AE3028-100)*1.04),(10*1.09)+((50-10)*1.08)+((100-50)*1.07)+((200-100)*1.04)+((AE3028-200)*1.02))))))</f>
        <v>8.2186000000000003</v>
      </c>
      <c r="AG3028" s="11">
        <f>IF(Z3028=1,AF3028*1.08,IF(Z3028=4,AF3028*1.08,IF(Z3028=2,0,IF(AE3028&lt;=100,(AF3028*1.25),IF(AE3028&lt;=200,134.5+((AE3028-100)*1.04*1.16),255.14+((AE3028-200)*1.02*1.12))))))</f>
        <v>10.273250000000001</v>
      </c>
      <c r="AH3028" s="11">
        <f>IF(Z3028=1,0,IF(Z3028=4,0,(AG3028*1.08)))</f>
        <v>11.095110000000002</v>
      </c>
      <c r="AI3028" s="9">
        <f>TRUNC(AF3028,2)</f>
        <v>8.2100000000000009</v>
      </c>
      <c r="AJ3028" s="9">
        <f>TRUNC(AG3028,2)</f>
        <v>10.27</v>
      </c>
      <c r="AK3028" s="9">
        <f>TRUNC(AH3028,2)</f>
        <v>11.09</v>
      </c>
      <c r="AL3028" s="13">
        <v>44170</v>
      </c>
      <c r="AM3028" s="13">
        <v>44187</v>
      </c>
      <c r="AN3028" s="13" t="s">
        <v>6564</v>
      </c>
    </row>
    <row r="3029" spans="1:40" ht="57" customHeight="1" x14ac:dyDescent="0.25">
      <c r="A3029" s="1">
        <v>8699606795278</v>
      </c>
      <c r="B3029" s="1" t="s">
        <v>1739</v>
      </c>
      <c r="C3029" s="1" t="s">
        <v>1740</v>
      </c>
      <c r="D3029" s="2" t="s">
        <v>150</v>
      </c>
      <c r="E3029" s="3" t="s">
        <v>5731</v>
      </c>
      <c r="F3029" s="3">
        <v>0</v>
      </c>
      <c r="G3029" s="2">
        <v>1</v>
      </c>
      <c r="H3029" s="3">
        <v>1</v>
      </c>
      <c r="I3029" s="3"/>
      <c r="J3029" s="3"/>
      <c r="K3029" s="3"/>
      <c r="L3029" s="4" t="s">
        <v>3578</v>
      </c>
      <c r="M3029" s="4" t="s">
        <v>97</v>
      </c>
      <c r="N3029" s="3" t="s">
        <v>5948</v>
      </c>
      <c r="O3029" s="3">
        <v>40</v>
      </c>
      <c r="P3029" s="3" t="s">
        <v>76</v>
      </c>
      <c r="Q3029" s="3">
        <v>1</v>
      </c>
      <c r="R3029" s="3" t="s">
        <v>48</v>
      </c>
      <c r="S3029" s="10" t="s">
        <v>18</v>
      </c>
      <c r="T3029" s="3" t="s">
        <v>129</v>
      </c>
      <c r="U3029" s="38">
        <v>3.82</v>
      </c>
      <c r="V3029" s="38">
        <v>5.16</v>
      </c>
      <c r="W3029" s="38">
        <v>3.09</v>
      </c>
      <c r="X3029" s="3" t="s">
        <v>153</v>
      </c>
      <c r="Y3029" s="12"/>
      <c r="Z3029" s="1">
        <v>0</v>
      </c>
      <c r="AA3029" s="9">
        <v>8</v>
      </c>
      <c r="AB3029" s="9"/>
      <c r="AC3029" s="50"/>
      <c r="AD3029" s="50"/>
      <c r="AE3029" s="39">
        <v>8</v>
      </c>
      <c r="AF3029" s="11">
        <f>IF(Z3029=2,AE3029*1.08,IF(AE3029&lt;=10,(AE3029*1.09),IF(AE3029&lt;=50,(10*1.09)+((AE3029-10)*1.08),IF(AE3029&lt;=100,(10*1.09)+((50-10)*1.08)+((AE3029-50)*1.07),IF(AE3029&lt;=200,(10*1.09)+((50-10)*1.08)+((100-50)*1.07)+((AE3029-100)*1.04),(10*1.09)+((50-10)*1.08)+((100-50)*1.07)+((200-100)*1.04)+((AE3029-200)*1.02))))))</f>
        <v>8.7200000000000006</v>
      </c>
      <c r="AG3029" s="11">
        <f>IF(Z3029=1,AF3029*1.08,IF(Z3029=4,AF3029*1.08,IF(Z3029=2,0,IF(AE3029&lt;=100,(AF3029*1.25),IF(AE3029&lt;=200,134.5+((AE3029-100)*1.04*1.16),255.14+((AE3029-200)*1.02*1.12))))))</f>
        <v>10.9</v>
      </c>
      <c r="AH3029" s="11">
        <f>IF(Z3029=1,0,IF(Z3029=4,0,(AG3029*1.08)))</f>
        <v>11.772000000000002</v>
      </c>
      <c r="AI3029" s="9">
        <f>TRUNC(AF3029,2)</f>
        <v>8.7200000000000006</v>
      </c>
      <c r="AJ3029" s="9">
        <f>TRUNC(AG3029,2)</f>
        <v>10.9</v>
      </c>
      <c r="AK3029" s="9">
        <f>TRUNC(AH3029,2)</f>
        <v>11.77</v>
      </c>
      <c r="AL3029" s="13">
        <v>44170</v>
      </c>
      <c r="AM3029" s="13">
        <v>44187</v>
      </c>
      <c r="AN3029" s="13" t="s">
        <v>6564</v>
      </c>
    </row>
    <row r="3030" spans="1:40" ht="57" customHeight="1" x14ac:dyDescent="0.25">
      <c r="A3030" s="1">
        <v>8680407100088</v>
      </c>
      <c r="B3030" s="1" t="s">
        <v>3641</v>
      </c>
      <c r="C3030" s="1" t="s">
        <v>3642</v>
      </c>
      <c r="D3030" s="2" t="s">
        <v>150</v>
      </c>
      <c r="E3030" s="3" t="s">
        <v>5731</v>
      </c>
      <c r="F3030" s="3">
        <v>0</v>
      </c>
      <c r="G3030" s="2">
        <v>1</v>
      </c>
      <c r="H3030" s="3">
        <v>1</v>
      </c>
      <c r="I3030" s="3"/>
      <c r="J3030" s="3"/>
      <c r="K3030" s="3"/>
      <c r="L3030" s="4" t="s">
        <v>5130</v>
      </c>
      <c r="M3030" s="4" t="s">
        <v>455</v>
      </c>
      <c r="N3030" s="3" t="s">
        <v>6028</v>
      </c>
      <c r="O3030" s="3">
        <v>2.25</v>
      </c>
      <c r="P3030" s="3" t="s">
        <v>92</v>
      </c>
      <c r="Q3030" s="3">
        <v>1</v>
      </c>
      <c r="R3030" s="3" t="s">
        <v>48</v>
      </c>
      <c r="S3030" s="10" t="s">
        <v>18</v>
      </c>
      <c r="T3030" s="3" t="s">
        <v>129</v>
      </c>
      <c r="U3030" s="38">
        <v>4.83</v>
      </c>
      <c r="V3030" s="38">
        <v>7.14</v>
      </c>
      <c r="W3030" s="38">
        <v>4.28</v>
      </c>
      <c r="X3030" s="11" t="s">
        <v>153</v>
      </c>
      <c r="Y3030" s="12"/>
      <c r="Z3030" s="1">
        <v>0</v>
      </c>
      <c r="AA3030" s="9">
        <v>16.27</v>
      </c>
      <c r="AB3030" s="9"/>
      <c r="AC3030" s="50"/>
      <c r="AD3030" s="50"/>
      <c r="AE3030" s="39">
        <v>16.27</v>
      </c>
      <c r="AF3030" s="11">
        <f>IF(Z3030=2,AE3030*1.08,IF(AE3030&lt;=10,(AE3030*1.09),IF(AE3030&lt;=50,(10*1.09)+((AE3030-10)*1.08),IF(AE3030&lt;=100,(10*1.09)+((50-10)*1.08)+((AE3030-50)*1.07),IF(AE3030&lt;=200,(10*1.09)+((50-10)*1.08)+((100-50)*1.07)+((AE3030-100)*1.04),(10*1.09)+((50-10)*1.08)+((100-50)*1.07)+((200-100)*1.04)+((AE3030-200)*1.02))))))</f>
        <v>17.671600000000002</v>
      </c>
      <c r="AG3030" s="11">
        <f>IF(Z3030=1,AF3030*1.08,IF(Z3030=4,AF3030*1.08,IF(Z3030=2,0,IF(AE3030&lt;=100,(AF3030*1.25),IF(AE3030&lt;=200,134.5+((AE3030-100)*1.04*1.16),255.14+((AE3030-200)*1.02*1.12))))))</f>
        <v>22.089500000000001</v>
      </c>
      <c r="AH3030" s="11">
        <f>IF(Z3030=1,0,IF(Z3030=4,0,(AG3030*1.08)))</f>
        <v>23.856660000000002</v>
      </c>
      <c r="AI3030" s="9">
        <f>TRUNC(AF3030,2)</f>
        <v>17.670000000000002</v>
      </c>
      <c r="AJ3030" s="9">
        <f>TRUNC(AG3030,2)</f>
        <v>22.08</v>
      </c>
      <c r="AK3030" s="9">
        <f>TRUNC(AH3030,2)</f>
        <v>23.85</v>
      </c>
      <c r="AL3030" s="13">
        <v>44170</v>
      </c>
      <c r="AM3030" s="13">
        <v>44187</v>
      </c>
      <c r="AN3030" s="13" t="s">
        <v>6564</v>
      </c>
    </row>
    <row r="3031" spans="1:40" ht="57" customHeight="1" x14ac:dyDescent="0.25">
      <c r="A3031" s="1">
        <v>8699569790051</v>
      </c>
      <c r="B3031" s="1" t="s">
        <v>3641</v>
      </c>
      <c r="C3031" s="1" t="s">
        <v>3642</v>
      </c>
      <c r="D3031" s="2" t="s">
        <v>150</v>
      </c>
      <c r="E3031" s="3" t="s">
        <v>5731</v>
      </c>
      <c r="F3031" s="3">
        <v>0</v>
      </c>
      <c r="G3031" s="2">
        <v>1</v>
      </c>
      <c r="H3031" s="3">
        <v>1</v>
      </c>
      <c r="I3031" s="3"/>
      <c r="J3031" s="3"/>
      <c r="K3031" s="3"/>
      <c r="L3031" s="4" t="s">
        <v>454</v>
      </c>
      <c r="M3031" s="4" t="s">
        <v>455</v>
      </c>
      <c r="N3031" s="3" t="s">
        <v>5981</v>
      </c>
      <c r="O3031" s="3">
        <v>2.25</v>
      </c>
      <c r="P3031" s="3" t="s">
        <v>92</v>
      </c>
      <c r="Q3031" s="3">
        <v>1</v>
      </c>
      <c r="R3031" s="3" t="s">
        <v>48</v>
      </c>
      <c r="S3031" s="10" t="s">
        <v>18</v>
      </c>
      <c r="T3031" s="3" t="s">
        <v>129</v>
      </c>
      <c r="U3031" s="38">
        <v>4.83</v>
      </c>
      <c r="V3031" s="38">
        <v>7.14</v>
      </c>
      <c r="W3031" s="38">
        <v>4.28</v>
      </c>
      <c r="X3031" s="11" t="s">
        <v>153</v>
      </c>
      <c r="Y3031" s="12"/>
      <c r="Z3031" s="1">
        <v>0</v>
      </c>
      <c r="AA3031" s="9">
        <v>16.27</v>
      </c>
      <c r="AB3031" s="9"/>
      <c r="AC3031" s="50"/>
      <c r="AD3031" s="50"/>
      <c r="AE3031" s="39">
        <v>16.27</v>
      </c>
      <c r="AF3031" s="11">
        <f>IF(Z3031=2,AE3031*1.08,IF(AE3031&lt;=10,(AE3031*1.09),IF(AE3031&lt;=50,(10*1.09)+((AE3031-10)*1.08),IF(AE3031&lt;=100,(10*1.09)+((50-10)*1.08)+((AE3031-50)*1.07),IF(AE3031&lt;=200,(10*1.09)+((50-10)*1.08)+((100-50)*1.07)+((AE3031-100)*1.04),(10*1.09)+((50-10)*1.08)+((100-50)*1.07)+((200-100)*1.04)+((AE3031-200)*1.02))))))</f>
        <v>17.671600000000002</v>
      </c>
      <c r="AG3031" s="11">
        <f>IF(Z3031=1,AF3031*1.08,IF(Z3031=4,AF3031*1.08,IF(Z3031=2,0,IF(AE3031&lt;=100,(AF3031*1.25),IF(AE3031&lt;=200,134.5+((AE3031-100)*1.04*1.16),255.14+((AE3031-200)*1.02*1.12))))))</f>
        <v>22.089500000000001</v>
      </c>
      <c r="AH3031" s="11">
        <f>IF(Z3031=1,0,IF(Z3031=4,0,(AG3031*1.08)))</f>
        <v>23.856660000000002</v>
      </c>
      <c r="AI3031" s="9">
        <f>TRUNC(AF3031,2)</f>
        <v>17.670000000000002</v>
      </c>
      <c r="AJ3031" s="9">
        <f>TRUNC(AG3031,2)</f>
        <v>22.08</v>
      </c>
      <c r="AK3031" s="9">
        <f>TRUNC(AH3031,2)</f>
        <v>23.85</v>
      </c>
      <c r="AL3031" s="13">
        <v>44170</v>
      </c>
      <c r="AM3031" s="13">
        <v>44187</v>
      </c>
      <c r="AN3031" s="13" t="s">
        <v>6564</v>
      </c>
    </row>
    <row r="3032" spans="1:40" ht="57" customHeight="1" x14ac:dyDescent="0.25">
      <c r="A3032" s="1">
        <v>8699508790067</v>
      </c>
      <c r="B3032" s="1" t="s">
        <v>3641</v>
      </c>
      <c r="C3032" s="1" t="s">
        <v>3642</v>
      </c>
      <c r="D3032" s="2" t="s">
        <v>150</v>
      </c>
      <c r="E3032" s="3" t="s">
        <v>5731</v>
      </c>
      <c r="F3032" s="3">
        <v>0</v>
      </c>
      <c r="G3032" s="2">
        <v>1</v>
      </c>
      <c r="H3032" s="3">
        <v>1</v>
      </c>
      <c r="I3032" s="3"/>
      <c r="J3032" s="3"/>
      <c r="K3032" s="3"/>
      <c r="L3032" s="4" t="s">
        <v>4760</v>
      </c>
      <c r="M3032" s="4" t="s">
        <v>455</v>
      </c>
      <c r="N3032" s="3" t="s">
        <v>5970</v>
      </c>
      <c r="O3032" s="3">
        <v>2.25</v>
      </c>
      <c r="P3032" s="3" t="s">
        <v>92</v>
      </c>
      <c r="Q3032" s="3">
        <v>1</v>
      </c>
      <c r="R3032" s="3" t="s">
        <v>48</v>
      </c>
      <c r="S3032" s="10" t="s">
        <v>18</v>
      </c>
      <c r="T3032" s="3" t="s">
        <v>129</v>
      </c>
      <c r="U3032" s="38">
        <v>4.83</v>
      </c>
      <c r="V3032" s="38">
        <v>7.14</v>
      </c>
      <c r="W3032" s="38">
        <v>4.28</v>
      </c>
      <c r="X3032" s="11" t="s">
        <v>153</v>
      </c>
      <c r="Y3032" s="12"/>
      <c r="Z3032" s="1">
        <v>0</v>
      </c>
      <c r="AA3032" s="9">
        <v>15.43</v>
      </c>
      <c r="AB3032" s="9"/>
      <c r="AC3032" s="50"/>
      <c r="AD3032" s="50"/>
      <c r="AE3032" s="39">
        <v>15.43</v>
      </c>
      <c r="AF3032" s="11">
        <f>IF(Z3032=2,AE3032*1.08,IF(AE3032&lt;=10,(AE3032*1.09),IF(AE3032&lt;=50,(10*1.09)+((AE3032-10)*1.08),IF(AE3032&lt;=100,(10*1.09)+((50-10)*1.08)+((AE3032-50)*1.07),IF(AE3032&lt;=200,(10*1.09)+((50-10)*1.08)+((100-50)*1.07)+((AE3032-100)*1.04),(10*1.09)+((50-10)*1.08)+((100-50)*1.07)+((200-100)*1.04)+((AE3032-200)*1.02))))))</f>
        <v>16.764400000000002</v>
      </c>
      <c r="AG3032" s="11">
        <f>IF(Z3032=1,AF3032*1.08,IF(Z3032=4,AF3032*1.08,IF(Z3032=2,0,IF(AE3032&lt;=100,(AF3032*1.25),IF(AE3032&lt;=200,134.5+((AE3032-100)*1.04*1.16),255.14+((AE3032-200)*1.02*1.12))))))</f>
        <v>20.955500000000001</v>
      </c>
      <c r="AH3032" s="11">
        <f>IF(Z3032=1,0,IF(Z3032=4,0,(AG3032*1.08)))</f>
        <v>22.631940000000004</v>
      </c>
      <c r="AI3032" s="9">
        <f>TRUNC(AF3032,2)</f>
        <v>16.760000000000002</v>
      </c>
      <c r="AJ3032" s="9">
        <f>TRUNC(AG3032,2)</f>
        <v>20.95</v>
      </c>
      <c r="AK3032" s="9">
        <f>TRUNC(AH3032,2)</f>
        <v>22.63</v>
      </c>
      <c r="AL3032" s="13">
        <v>44170</v>
      </c>
      <c r="AM3032" s="13">
        <v>44187</v>
      </c>
      <c r="AN3032" s="13" t="s">
        <v>6564</v>
      </c>
    </row>
    <row r="3033" spans="1:40" ht="57" customHeight="1" x14ac:dyDescent="0.25">
      <c r="A3033" s="1">
        <v>8699508750498</v>
      </c>
      <c r="B3033" s="1" t="s">
        <v>3643</v>
      </c>
      <c r="C3033" s="1" t="s">
        <v>3644</v>
      </c>
      <c r="D3033" s="2" t="s">
        <v>150</v>
      </c>
      <c r="E3033" s="3" t="s">
        <v>133</v>
      </c>
      <c r="F3033" s="3">
        <v>4</v>
      </c>
      <c r="G3033" s="2">
        <v>1</v>
      </c>
      <c r="H3033" s="3">
        <v>2</v>
      </c>
      <c r="I3033" s="3"/>
      <c r="J3033" s="3"/>
      <c r="K3033" s="3"/>
      <c r="L3033" s="4" t="s">
        <v>5479</v>
      </c>
      <c r="M3033" s="4" t="s">
        <v>1342</v>
      </c>
      <c r="N3033" s="3" t="s">
        <v>5970</v>
      </c>
      <c r="O3033" s="3">
        <v>1</v>
      </c>
      <c r="P3033" s="3" t="s">
        <v>92</v>
      </c>
      <c r="Q3033" s="3">
        <v>12</v>
      </c>
      <c r="R3033" s="3" t="s">
        <v>48</v>
      </c>
      <c r="S3033" s="10" t="s">
        <v>18</v>
      </c>
      <c r="T3033" s="3" t="s">
        <v>102</v>
      </c>
      <c r="U3033" s="38">
        <v>3.41</v>
      </c>
      <c r="V3033" s="38">
        <v>3.46</v>
      </c>
      <c r="W3033" s="38">
        <v>0</v>
      </c>
      <c r="X3033" s="11" t="s">
        <v>20</v>
      </c>
      <c r="Y3033" s="12"/>
      <c r="Z3033" s="1">
        <v>0</v>
      </c>
      <c r="AA3033" s="9">
        <v>13.17</v>
      </c>
      <c r="AB3033" s="9"/>
      <c r="AC3033" s="50"/>
      <c r="AD3033" s="50"/>
      <c r="AE3033" s="39">
        <v>13.17</v>
      </c>
      <c r="AF3033" s="11">
        <f>IF(Z3033=2,AE3033*1.08,IF(AE3033&lt;=10,(AE3033*1.09),IF(AE3033&lt;=50,(10*1.09)+((AE3033-10)*1.08),IF(AE3033&lt;=100,(10*1.09)+((50-10)*1.08)+((AE3033-50)*1.07),IF(AE3033&lt;=200,(10*1.09)+((50-10)*1.08)+((100-50)*1.07)+((AE3033-100)*1.04),(10*1.09)+((50-10)*1.08)+((100-50)*1.07)+((200-100)*1.04)+((AE3033-200)*1.02))))))</f>
        <v>14.323600000000001</v>
      </c>
      <c r="AG3033" s="11">
        <f>IF(Z3033=1,AF3033*1.08,IF(Z3033=4,AF3033*1.08,IF(Z3033=2,0,IF(AE3033&lt;=100,(AF3033*1.25),IF(AE3033&lt;=200,134.5+((AE3033-100)*1.04*1.16),255.14+((AE3033-200)*1.02*1.12))))))</f>
        <v>17.904500000000002</v>
      </c>
      <c r="AH3033" s="11">
        <f>IF(Z3033=1,0,IF(Z3033=4,0,(AG3033*1.08)))</f>
        <v>19.336860000000005</v>
      </c>
      <c r="AI3033" s="9">
        <f>TRUNC(AF3033,2)</f>
        <v>14.32</v>
      </c>
      <c r="AJ3033" s="9">
        <f>TRUNC(AG3033,2)</f>
        <v>17.899999999999999</v>
      </c>
      <c r="AK3033" s="9">
        <f>TRUNC(AH3033,2)</f>
        <v>19.329999999999998</v>
      </c>
      <c r="AL3033" s="13">
        <v>44170</v>
      </c>
      <c r="AM3033" s="13">
        <v>44187</v>
      </c>
      <c r="AN3033" s="13" t="s">
        <v>6564</v>
      </c>
    </row>
    <row r="3034" spans="1:40" ht="57" customHeight="1" x14ac:dyDescent="0.25">
      <c r="A3034" s="1">
        <v>8699606756835</v>
      </c>
      <c r="B3034" s="1" t="s">
        <v>3643</v>
      </c>
      <c r="C3034" s="1" t="s">
        <v>3644</v>
      </c>
      <c r="D3034" s="2" t="s">
        <v>150</v>
      </c>
      <c r="E3034" s="3" t="s">
        <v>133</v>
      </c>
      <c r="F3034" s="3">
        <v>4</v>
      </c>
      <c r="G3034" s="2">
        <v>1</v>
      </c>
      <c r="H3034" s="3">
        <v>2</v>
      </c>
      <c r="I3034" s="3"/>
      <c r="J3034" s="3"/>
      <c r="K3034" s="3"/>
      <c r="L3034" s="4" t="s">
        <v>6388</v>
      </c>
      <c r="M3034" s="4" t="s">
        <v>1342</v>
      </c>
      <c r="N3034" s="3" t="s">
        <v>5948</v>
      </c>
      <c r="O3034" s="3">
        <v>1</v>
      </c>
      <c r="P3034" s="3" t="s">
        <v>92</v>
      </c>
      <c r="Q3034" s="3">
        <v>12</v>
      </c>
      <c r="R3034" s="3" t="s">
        <v>48</v>
      </c>
      <c r="S3034" s="10" t="s">
        <v>18</v>
      </c>
      <c r="T3034" s="3" t="s">
        <v>102</v>
      </c>
      <c r="U3034" s="38">
        <v>3.41</v>
      </c>
      <c r="V3034" s="38">
        <v>3.46</v>
      </c>
      <c r="W3034" s="38">
        <v>0</v>
      </c>
      <c r="X3034" s="11" t="s">
        <v>20</v>
      </c>
      <c r="Y3034" s="12"/>
      <c r="Z3034" s="1">
        <v>0</v>
      </c>
      <c r="AA3034" s="9">
        <v>13.17</v>
      </c>
      <c r="AB3034" s="9"/>
      <c r="AC3034" s="50"/>
      <c r="AD3034" s="50"/>
      <c r="AE3034" s="39">
        <v>13.17</v>
      </c>
      <c r="AF3034" s="11">
        <f>IF(Z3034=2,AE3034*1.08,IF(AE3034&lt;=10,(AE3034*1.09),IF(AE3034&lt;=50,(10*1.09)+((AE3034-10)*1.08),IF(AE3034&lt;=100,(10*1.09)+((50-10)*1.08)+((AE3034-50)*1.07),IF(AE3034&lt;=200,(10*1.09)+((50-10)*1.08)+((100-50)*1.07)+((AE3034-100)*1.04),(10*1.09)+((50-10)*1.08)+((100-50)*1.07)+((200-100)*1.04)+((AE3034-200)*1.02))))))</f>
        <v>14.323600000000001</v>
      </c>
      <c r="AG3034" s="11">
        <f>IF(Z3034=1,AF3034*1.08,IF(Z3034=4,AF3034*1.08,IF(Z3034=2,0,IF(AE3034&lt;=100,(AF3034*1.25),IF(AE3034&lt;=200,134.5+((AE3034-100)*1.04*1.16),255.14+((AE3034-200)*1.02*1.12))))))</f>
        <v>17.904500000000002</v>
      </c>
      <c r="AH3034" s="11">
        <f>IF(Z3034=1,0,IF(Z3034=4,0,(AG3034*1.08)))</f>
        <v>19.336860000000005</v>
      </c>
      <c r="AI3034" s="9">
        <f>TRUNC(AF3034,2)</f>
        <v>14.32</v>
      </c>
      <c r="AJ3034" s="9">
        <f>TRUNC(AG3034,2)</f>
        <v>17.899999999999999</v>
      </c>
      <c r="AK3034" s="9">
        <f>TRUNC(AH3034,2)</f>
        <v>19.329999999999998</v>
      </c>
      <c r="AL3034" s="13">
        <v>44170</v>
      </c>
      <c r="AM3034" s="13">
        <v>44187</v>
      </c>
      <c r="AN3034" s="13" t="s">
        <v>6564</v>
      </c>
    </row>
    <row r="3035" spans="1:40" ht="57" customHeight="1" x14ac:dyDescent="0.25">
      <c r="A3035" s="1">
        <v>8680400770370</v>
      </c>
      <c r="B3035" s="1" t="s">
        <v>3643</v>
      </c>
      <c r="C3035" s="1" t="s">
        <v>3644</v>
      </c>
      <c r="D3035" s="2" t="s">
        <v>150</v>
      </c>
      <c r="E3035" s="3" t="s">
        <v>133</v>
      </c>
      <c r="F3035" s="3">
        <v>4</v>
      </c>
      <c r="G3035" s="2">
        <v>1</v>
      </c>
      <c r="H3035" s="3">
        <v>2</v>
      </c>
      <c r="I3035" s="3"/>
      <c r="J3035" s="3"/>
      <c r="K3035" s="3"/>
      <c r="L3035" s="4" t="s">
        <v>4581</v>
      </c>
      <c r="M3035" s="4" t="s">
        <v>1342</v>
      </c>
      <c r="N3035" s="3" t="s">
        <v>5956</v>
      </c>
      <c r="O3035" s="3">
        <v>1</v>
      </c>
      <c r="P3035" s="3" t="s">
        <v>92</v>
      </c>
      <c r="Q3035" s="3">
        <v>12</v>
      </c>
      <c r="R3035" s="3" t="s">
        <v>48</v>
      </c>
      <c r="S3035" s="10" t="s">
        <v>18</v>
      </c>
      <c r="T3035" s="3" t="s">
        <v>102</v>
      </c>
      <c r="U3035" s="38">
        <v>3.41</v>
      </c>
      <c r="V3035" s="38">
        <v>3.46</v>
      </c>
      <c r="W3035" s="38">
        <v>0</v>
      </c>
      <c r="X3035" s="11" t="s">
        <v>20</v>
      </c>
      <c r="Y3035" s="12"/>
      <c r="Z3035" s="1">
        <v>0</v>
      </c>
      <c r="AA3035" s="9">
        <v>13.17</v>
      </c>
      <c r="AB3035" s="9"/>
      <c r="AC3035" s="50"/>
      <c r="AD3035" s="50"/>
      <c r="AE3035" s="39">
        <v>13.17</v>
      </c>
      <c r="AF3035" s="11">
        <f>IF(Z3035=2,AE3035*1.08,IF(AE3035&lt;=10,(AE3035*1.09),IF(AE3035&lt;=50,(10*1.09)+((AE3035-10)*1.08),IF(AE3035&lt;=100,(10*1.09)+((50-10)*1.08)+((AE3035-50)*1.07),IF(AE3035&lt;=200,(10*1.09)+((50-10)*1.08)+((100-50)*1.07)+((AE3035-100)*1.04),(10*1.09)+((50-10)*1.08)+((100-50)*1.07)+((200-100)*1.04)+((AE3035-200)*1.02))))))</f>
        <v>14.323600000000001</v>
      </c>
      <c r="AG3035" s="11">
        <f>IF(Z3035=1,AF3035*1.08,IF(Z3035=4,AF3035*1.08,IF(Z3035=2,0,IF(AE3035&lt;=100,(AF3035*1.25),IF(AE3035&lt;=200,134.5+((AE3035-100)*1.04*1.16),255.14+((AE3035-200)*1.02*1.12))))))</f>
        <v>17.904500000000002</v>
      </c>
      <c r="AH3035" s="11">
        <f>IF(Z3035=1,0,IF(Z3035=4,0,(AG3035*1.08)))</f>
        <v>19.336860000000005</v>
      </c>
      <c r="AI3035" s="9">
        <f>TRUNC(AF3035,2)</f>
        <v>14.32</v>
      </c>
      <c r="AJ3035" s="9">
        <f>TRUNC(AG3035,2)</f>
        <v>17.899999999999999</v>
      </c>
      <c r="AK3035" s="9">
        <f>TRUNC(AH3035,2)</f>
        <v>19.329999999999998</v>
      </c>
      <c r="AL3035" s="13">
        <v>44170</v>
      </c>
      <c r="AM3035" s="13">
        <v>44187</v>
      </c>
      <c r="AN3035" s="13" t="s">
        <v>6564</v>
      </c>
    </row>
    <row r="3036" spans="1:40" ht="57" customHeight="1" x14ac:dyDescent="0.25">
      <c r="A3036" s="1">
        <v>8699828750666</v>
      </c>
      <c r="B3036" s="1" t="s">
        <v>3643</v>
      </c>
      <c r="C3036" s="1" t="s">
        <v>3644</v>
      </c>
      <c r="D3036" s="2" t="s">
        <v>150</v>
      </c>
      <c r="E3036" s="3" t="s">
        <v>133</v>
      </c>
      <c r="F3036" s="3">
        <v>4</v>
      </c>
      <c r="G3036" s="2">
        <v>1</v>
      </c>
      <c r="H3036" s="3">
        <v>2</v>
      </c>
      <c r="I3036" s="3"/>
      <c r="J3036" s="3"/>
      <c r="K3036" s="3"/>
      <c r="L3036" s="4" t="s">
        <v>6331</v>
      </c>
      <c r="M3036" s="4" t="s">
        <v>1342</v>
      </c>
      <c r="N3036" s="3" t="s">
        <v>5953</v>
      </c>
      <c r="O3036" s="3">
        <v>1</v>
      </c>
      <c r="P3036" s="3" t="s">
        <v>92</v>
      </c>
      <c r="Q3036" s="3">
        <v>12</v>
      </c>
      <c r="R3036" s="3" t="s">
        <v>48</v>
      </c>
      <c r="S3036" s="10" t="s">
        <v>18</v>
      </c>
      <c r="T3036" s="3" t="s">
        <v>102</v>
      </c>
      <c r="U3036" s="38">
        <v>3.41</v>
      </c>
      <c r="V3036" s="38">
        <v>3.46</v>
      </c>
      <c r="W3036" s="38">
        <v>0</v>
      </c>
      <c r="X3036" s="11" t="s">
        <v>20</v>
      </c>
      <c r="Y3036" s="12"/>
      <c r="Z3036" s="1">
        <v>0</v>
      </c>
      <c r="AA3036" s="9">
        <v>13.17</v>
      </c>
      <c r="AB3036" s="9"/>
      <c r="AC3036" s="50"/>
      <c r="AD3036" s="50"/>
      <c r="AE3036" s="39">
        <v>13.17</v>
      </c>
      <c r="AF3036" s="11">
        <f>IF(Z3036=2,AE3036*1.08,IF(AE3036&lt;=10,(AE3036*1.09),IF(AE3036&lt;=50,(10*1.09)+((AE3036-10)*1.08),IF(AE3036&lt;=100,(10*1.09)+((50-10)*1.08)+((AE3036-50)*1.07),IF(AE3036&lt;=200,(10*1.09)+((50-10)*1.08)+((100-50)*1.07)+((AE3036-100)*1.04),(10*1.09)+((50-10)*1.08)+((100-50)*1.07)+((200-100)*1.04)+((AE3036-200)*1.02))))))</f>
        <v>14.323600000000001</v>
      </c>
      <c r="AG3036" s="11">
        <f>IF(Z3036=1,AF3036*1.08,IF(Z3036=4,AF3036*1.08,IF(Z3036=2,0,IF(AE3036&lt;=100,(AF3036*1.25),IF(AE3036&lt;=200,134.5+((AE3036-100)*1.04*1.16),255.14+((AE3036-200)*1.02*1.12))))))</f>
        <v>17.904500000000002</v>
      </c>
      <c r="AH3036" s="11">
        <f>IF(Z3036=1,0,IF(Z3036=4,0,(AG3036*1.08)))</f>
        <v>19.336860000000005</v>
      </c>
      <c r="AI3036" s="9">
        <f>TRUNC(AF3036,2)</f>
        <v>14.32</v>
      </c>
      <c r="AJ3036" s="9">
        <f>TRUNC(AG3036,2)</f>
        <v>17.899999999999999</v>
      </c>
      <c r="AK3036" s="9">
        <f>TRUNC(AH3036,2)</f>
        <v>19.329999999999998</v>
      </c>
      <c r="AL3036" s="13">
        <v>44170</v>
      </c>
      <c r="AM3036" s="13">
        <v>44187</v>
      </c>
      <c r="AN3036" s="13" t="s">
        <v>6564</v>
      </c>
    </row>
    <row r="3037" spans="1:40" ht="57" customHeight="1" x14ac:dyDescent="0.25">
      <c r="A3037" s="1">
        <v>8680202600240</v>
      </c>
      <c r="B3037" s="1" t="s">
        <v>3643</v>
      </c>
      <c r="C3037" s="1" t="s">
        <v>3644</v>
      </c>
      <c r="D3037" s="2" t="s">
        <v>150</v>
      </c>
      <c r="E3037" s="3" t="s">
        <v>133</v>
      </c>
      <c r="F3037" s="3">
        <v>4</v>
      </c>
      <c r="G3037" s="2">
        <v>1</v>
      </c>
      <c r="H3037" s="3">
        <v>2</v>
      </c>
      <c r="I3037" s="3"/>
      <c r="J3037" s="3"/>
      <c r="K3037" s="3"/>
      <c r="L3037" s="4" t="s">
        <v>4349</v>
      </c>
      <c r="M3037" s="4" t="s">
        <v>1342</v>
      </c>
      <c r="N3037" s="3" t="s">
        <v>5951</v>
      </c>
      <c r="O3037" s="3">
        <v>1</v>
      </c>
      <c r="P3037" s="3" t="s">
        <v>92</v>
      </c>
      <c r="Q3037" s="3">
        <v>12</v>
      </c>
      <c r="R3037" s="3" t="s">
        <v>48</v>
      </c>
      <c r="S3037" s="10" t="s">
        <v>18</v>
      </c>
      <c r="T3037" s="3" t="s">
        <v>102</v>
      </c>
      <c r="U3037" s="38">
        <v>3.41</v>
      </c>
      <c r="V3037" s="38">
        <v>3.46</v>
      </c>
      <c r="W3037" s="38">
        <v>0</v>
      </c>
      <c r="X3037" s="11" t="s">
        <v>20</v>
      </c>
      <c r="Y3037" s="12"/>
      <c r="Z3037" s="1">
        <v>0</v>
      </c>
      <c r="AA3037" s="9">
        <v>13.17</v>
      </c>
      <c r="AB3037" s="9"/>
      <c r="AC3037" s="50"/>
      <c r="AD3037" s="50"/>
      <c r="AE3037" s="39">
        <v>13.17</v>
      </c>
      <c r="AF3037" s="11">
        <f>IF(Z3037=2,AE3037*1.08,IF(AE3037&lt;=10,(AE3037*1.09),IF(AE3037&lt;=50,(10*1.09)+((AE3037-10)*1.08),IF(AE3037&lt;=100,(10*1.09)+((50-10)*1.08)+((AE3037-50)*1.07),IF(AE3037&lt;=200,(10*1.09)+((50-10)*1.08)+((100-50)*1.07)+((AE3037-100)*1.04),(10*1.09)+((50-10)*1.08)+((100-50)*1.07)+((200-100)*1.04)+((AE3037-200)*1.02))))))</f>
        <v>14.323600000000001</v>
      </c>
      <c r="AG3037" s="11">
        <f>IF(Z3037=1,AF3037*1.08,IF(Z3037=4,AF3037*1.08,IF(Z3037=2,0,IF(AE3037&lt;=100,(AF3037*1.25),IF(AE3037&lt;=200,134.5+((AE3037-100)*1.04*1.16),255.14+((AE3037-200)*1.02*1.12))))))</f>
        <v>17.904500000000002</v>
      </c>
      <c r="AH3037" s="11">
        <f>IF(Z3037=1,0,IF(Z3037=4,0,(AG3037*1.08)))</f>
        <v>19.336860000000005</v>
      </c>
      <c r="AI3037" s="9">
        <f>TRUNC(AF3037,2)</f>
        <v>14.32</v>
      </c>
      <c r="AJ3037" s="9">
        <f>TRUNC(AG3037,2)</f>
        <v>17.899999999999999</v>
      </c>
      <c r="AK3037" s="9">
        <f>TRUNC(AH3037,2)</f>
        <v>19.329999999999998</v>
      </c>
      <c r="AL3037" s="13">
        <v>44170</v>
      </c>
      <c r="AM3037" s="13">
        <v>44187</v>
      </c>
      <c r="AN3037" s="13" t="s">
        <v>6564</v>
      </c>
    </row>
    <row r="3038" spans="1:40" ht="57" customHeight="1" x14ac:dyDescent="0.25">
      <c r="A3038" s="1">
        <v>8699844751661</v>
      </c>
      <c r="B3038" s="1" t="s">
        <v>3643</v>
      </c>
      <c r="C3038" s="1" t="s">
        <v>3644</v>
      </c>
      <c r="D3038" s="2" t="s">
        <v>150</v>
      </c>
      <c r="E3038" s="3" t="s">
        <v>133</v>
      </c>
      <c r="F3038" s="3">
        <v>4</v>
      </c>
      <c r="G3038" s="2">
        <v>1</v>
      </c>
      <c r="H3038" s="3">
        <v>2</v>
      </c>
      <c r="I3038" s="3"/>
      <c r="J3038" s="3"/>
      <c r="K3038" s="3"/>
      <c r="L3038" s="4" t="s">
        <v>3648</v>
      </c>
      <c r="M3038" s="4" t="s">
        <v>1342</v>
      </c>
      <c r="N3038" s="3" t="s">
        <v>5933</v>
      </c>
      <c r="O3038" s="3">
        <v>1</v>
      </c>
      <c r="P3038" s="3" t="s">
        <v>92</v>
      </c>
      <c r="Q3038" s="3">
        <v>12</v>
      </c>
      <c r="R3038" s="3" t="s">
        <v>48</v>
      </c>
      <c r="S3038" s="10" t="s">
        <v>18</v>
      </c>
      <c r="T3038" s="3" t="s">
        <v>102</v>
      </c>
      <c r="U3038" s="38">
        <v>3.41</v>
      </c>
      <c r="V3038" s="38">
        <v>3.46</v>
      </c>
      <c r="W3038" s="38">
        <v>0</v>
      </c>
      <c r="X3038" s="11" t="s">
        <v>20</v>
      </c>
      <c r="Y3038" s="12"/>
      <c r="Z3038" s="1">
        <v>0</v>
      </c>
      <c r="AA3038" s="9">
        <v>13.17</v>
      </c>
      <c r="AB3038" s="9"/>
      <c r="AC3038" s="50"/>
      <c r="AD3038" s="50"/>
      <c r="AE3038" s="39">
        <v>13.17</v>
      </c>
      <c r="AF3038" s="11">
        <f>IF(Z3038=2,AE3038*1.08,IF(AE3038&lt;=10,(AE3038*1.09),IF(AE3038&lt;=50,(10*1.09)+((AE3038-10)*1.08),IF(AE3038&lt;=100,(10*1.09)+((50-10)*1.08)+((AE3038-50)*1.07),IF(AE3038&lt;=200,(10*1.09)+((50-10)*1.08)+((100-50)*1.07)+((AE3038-100)*1.04),(10*1.09)+((50-10)*1.08)+((100-50)*1.07)+((200-100)*1.04)+((AE3038-200)*1.02))))))</f>
        <v>14.323600000000001</v>
      </c>
      <c r="AG3038" s="11">
        <f>IF(Z3038=1,AF3038*1.08,IF(Z3038=4,AF3038*1.08,IF(Z3038=2,0,IF(AE3038&lt;=100,(AF3038*1.25),IF(AE3038&lt;=200,134.5+((AE3038-100)*1.04*1.16),255.14+((AE3038-200)*1.02*1.12))))))</f>
        <v>17.904500000000002</v>
      </c>
      <c r="AH3038" s="11">
        <f>IF(Z3038=1,0,IF(Z3038=4,0,(AG3038*1.08)))</f>
        <v>19.336860000000005</v>
      </c>
      <c r="AI3038" s="9">
        <f>TRUNC(AF3038,2)</f>
        <v>14.32</v>
      </c>
      <c r="AJ3038" s="9">
        <f>TRUNC(AG3038,2)</f>
        <v>17.899999999999999</v>
      </c>
      <c r="AK3038" s="9">
        <f>TRUNC(AH3038,2)</f>
        <v>19.329999999999998</v>
      </c>
      <c r="AL3038" s="13">
        <v>44170</v>
      </c>
      <c r="AM3038" s="13">
        <v>44187</v>
      </c>
      <c r="AN3038" s="13" t="s">
        <v>6564</v>
      </c>
    </row>
    <row r="3039" spans="1:40" ht="57" customHeight="1" x14ac:dyDescent="0.25">
      <c r="A3039" s="1">
        <v>8697637750341</v>
      </c>
      <c r="B3039" s="1" t="s">
        <v>3643</v>
      </c>
      <c r="C3039" s="1" t="s">
        <v>3644</v>
      </c>
      <c r="D3039" s="2" t="s">
        <v>150</v>
      </c>
      <c r="E3039" s="3" t="s">
        <v>133</v>
      </c>
      <c r="F3039" s="3">
        <v>4</v>
      </c>
      <c r="G3039" s="2">
        <v>1</v>
      </c>
      <c r="H3039" s="3">
        <v>1</v>
      </c>
      <c r="I3039" s="3"/>
      <c r="J3039" s="3"/>
      <c r="K3039" s="3"/>
      <c r="L3039" s="4" t="s">
        <v>6325</v>
      </c>
      <c r="M3039" s="4" t="s">
        <v>1342</v>
      </c>
      <c r="N3039" s="3" t="s">
        <v>5968</v>
      </c>
      <c r="O3039" s="3">
        <v>1</v>
      </c>
      <c r="P3039" s="3" t="s">
        <v>92</v>
      </c>
      <c r="Q3039" s="3">
        <v>12</v>
      </c>
      <c r="R3039" s="3" t="s">
        <v>48</v>
      </c>
      <c r="S3039" s="10" t="s">
        <v>18</v>
      </c>
      <c r="T3039" s="3" t="s">
        <v>102</v>
      </c>
      <c r="U3039" s="38">
        <v>3.41</v>
      </c>
      <c r="V3039" s="38">
        <v>3.46</v>
      </c>
      <c r="W3039" s="38">
        <v>0</v>
      </c>
      <c r="X3039" s="11" t="s">
        <v>20</v>
      </c>
      <c r="Y3039" s="12"/>
      <c r="Z3039" s="1">
        <v>0</v>
      </c>
      <c r="AA3039" s="9">
        <v>13.17</v>
      </c>
      <c r="AB3039" s="9"/>
      <c r="AC3039" s="50"/>
      <c r="AD3039" s="50"/>
      <c r="AE3039" s="39">
        <v>13.17</v>
      </c>
      <c r="AF3039" s="11">
        <f>IF(Z3039=2,AE3039*1.08,IF(AE3039&lt;=10,(AE3039*1.09),IF(AE3039&lt;=50,(10*1.09)+((AE3039-10)*1.08),IF(AE3039&lt;=100,(10*1.09)+((50-10)*1.08)+((AE3039-50)*1.07),IF(AE3039&lt;=200,(10*1.09)+((50-10)*1.08)+((100-50)*1.07)+((AE3039-100)*1.04),(10*1.09)+((50-10)*1.08)+((100-50)*1.07)+((200-100)*1.04)+((AE3039-200)*1.02))))))</f>
        <v>14.323600000000001</v>
      </c>
      <c r="AG3039" s="11">
        <f>IF(Z3039=1,AF3039*1.08,IF(Z3039=4,AF3039*1.08,IF(Z3039=2,0,IF(AE3039&lt;=100,(AF3039*1.25),IF(AE3039&lt;=200,134.5+((AE3039-100)*1.04*1.16),255.14+((AE3039-200)*1.02*1.12))))))</f>
        <v>17.904500000000002</v>
      </c>
      <c r="AH3039" s="11">
        <f>IF(Z3039=1,0,IF(Z3039=4,0,(AG3039*1.08)))</f>
        <v>19.336860000000005</v>
      </c>
      <c r="AI3039" s="9">
        <f>TRUNC(AF3039,2)</f>
        <v>14.32</v>
      </c>
      <c r="AJ3039" s="9">
        <f>TRUNC(AG3039,2)</f>
        <v>17.899999999999999</v>
      </c>
      <c r="AK3039" s="9">
        <f>TRUNC(AH3039,2)</f>
        <v>19.329999999999998</v>
      </c>
      <c r="AL3039" s="13">
        <v>44170</v>
      </c>
      <c r="AM3039" s="13">
        <v>44187</v>
      </c>
      <c r="AN3039" s="13" t="s">
        <v>6564</v>
      </c>
    </row>
    <row r="3040" spans="1:40" ht="57" customHeight="1" x14ac:dyDescent="0.25">
      <c r="A3040" s="1">
        <v>8699543091853</v>
      </c>
      <c r="B3040" s="1" t="s">
        <v>3653</v>
      </c>
      <c r="C3040" s="1" t="s">
        <v>3654</v>
      </c>
      <c r="D3040" s="2" t="s">
        <v>150</v>
      </c>
      <c r="E3040" s="3" t="s">
        <v>5731</v>
      </c>
      <c r="F3040" s="3">
        <v>0</v>
      </c>
      <c r="G3040" s="2">
        <v>1</v>
      </c>
      <c r="H3040" s="3">
        <v>1</v>
      </c>
      <c r="I3040" s="3"/>
      <c r="J3040" s="3"/>
      <c r="K3040" s="3"/>
      <c r="L3040" s="4" t="s">
        <v>5341</v>
      </c>
      <c r="M3040" s="4" t="s">
        <v>3655</v>
      </c>
      <c r="N3040" s="3" t="s">
        <v>5995</v>
      </c>
      <c r="O3040" s="3">
        <v>200</v>
      </c>
      <c r="P3040" s="3" t="s">
        <v>76</v>
      </c>
      <c r="Q3040" s="3">
        <v>252</v>
      </c>
      <c r="R3040" s="3" t="s">
        <v>48</v>
      </c>
      <c r="S3040" s="10" t="s">
        <v>18</v>
      </c>
      <c r="T3040" s="10" t="s">
        <v>545</v>
      </c>
      <c r="U3040" s="38">
        <v>1351.84</v>
      </c>
      <c r="V3040" s="38">
        <v>1440.48</v>
      </c>
      <c r="W3040" s="38">
        <v>864.28</v>
      </c>
      <c r="X3040" s="11" t="s">
        <v>545</v>
      </c>
      <c r="Y3040" s="12"/>
      <c r="Z3040" s="1">
        <v>0</v>
      </c>
      <c r="AA3040" s="9">
        <v>3279.29</v>
      </c>
      <c r="AB3040" s="9"/>
      <c r="AC3040" s="50"/>
      <c r="AD3040" s="50"/>
      <c r="AE3040" s="39">
        <v>3279.29</v>
      </c>
      <c r="AF3040" s="11">
        <f>IF(Z3040=2,AE3040*1.08,IF(AE3040&lt;=10,(AE3040*1.09),IF(AE3040&lt;=50,(10*1.09)+((AE3040-10)*1.08),IF(AE3040&lt;=100,(10*1.09)+((50-10)*1.08)+((AE3040-50)*1.07),IF(AE3040&lt;=200,(10*1.09)+((50-10)*1.08)+((100-50)*1.07)+((AE3040-100)*1.04),(10*1.09)+((50-10)*1.08)+((100-50)*1.07)+((200-100)*1.04)+((AE3040-200)*1.02))))))</f>
        <v>3352.4757999999997</v>
      </c>
      <c r="AG3040" s="11">
        <f>IF(Z3040=1,AF3040*1.08,IF(Z3040=4,AF3040*1.08,IF(Z3040=2,0,IF(AE3040&lt;=100,(AF3040*1.25),IF(AE3040&lt;=200,134.5+((AE3040-100)*1.04*1.16),255.14+((AE3040-200)*1.02*1.12))))))</f>
        <v>3772.9208960000001</v>
      </c>
      <c r="AH3040" s="11">
        <f>IF(Z3040=1,0,IF(Z3040=4,0,(AG3040*1.08)))</f>
        <v>4074.7545676800005</v>
      </c>
      <c r="AI3040" s="9">
        <f>TRUNC(AF3040,2)</f>
        <v>3352.47</v>
      </c>
      <c r="AJ3040" s="9">
        <f>TRUNC(AG3040,2)</f>
        <v>3772.92</v>
      </c>
      <c r="AK3040" s="9">
        <f>TRUNC(AH3040,2)</f>
        <v>4074.75</v>
      </c>
      <c r="AL3040" s="13">
        <v>44170</v>
      </c>
      <c r="AM3040" s="13">
        <v>44187</v>
      </c>
      <c r="AN3040" s="13" t="s">
        <v>6564</v>
      </c>
    </row>
    <row r="3041" spans="1:40" ht="57" customHeight="1" x14ac:dyDescent="0.25">
      <c r="A3041" s="1">
        <v>8699536280202</v>
      </c>
      <c r="B3041" s="1" t="s">
        <v>3664</v>
      </c>
      <c r="C3041" s="1" t="s">
        <v>3665</v>
      </c>
      <c r="D3041" s="2" t="s">
        <v>150</v>
      </c>
      <c r="E3041" s="2" t="s">
        <v>5731</v>
      </c>
      <c r="F3041" s="3">
        <v>0</v>
      </c>
      <c r="G3041" s="2">
        <v>1</v>
      </c>
      <c r="H3041" s="3">
        <v>1</v>
      </c>
      <c r="I3041" s="3"/>
      <c r="J3041" s="3"/>
      <c r="K3041" s="3"/>
      <c r="L3041" s="4" t="s">
        <v>3670</v>
      </c>
      <c r="M3041" s="7" t="s">
        <v>3667</v>
      </c>
      <c r="N3041" s="3" t="s">
        <v>5946</v>
      </c>
      <c r="O3041" s="3">
        <v>40</v>
      </c>
      <c r="P3041" s="3" t="s">
        <v>221</v>
      </c>
      <c r="Q3041" s="3">
        <v>1</v>
      </c>
      <c r="R3041" s="3" t="s">
        <v>48</v>
      </c>
      <c r="S3041" s="10" t="s">
        <v>18</v>
      </c>
      <c r="T3041" s="3" t="s">
        <v>153</v>
      </c>
      <c r="U3041" s="38">
        <v>527.38</v>
      </c>
      <c r="V3041" s="38">
        <v>527.38</v>
      </c>
      <c r="W3041" s="38">
        <v>527.38</v>
      </c>
      <c r="X3041" s="11" t="s">
        <v>153</v>
      </c>
      <c r="Y3041" s="12"/>
      <c r="Z3041" s="1">
        <v>0</v>
      </c>
      <c r="AA3041" s="9">
        <v>1229.3499999999999</v>
      </c>
      <c r="AB3041" s="9"/>
      <c r="AC3041" s="50"/>
      <c r="AD3041" s="50"/>
      <c r="AE3041" s="39">
        <v>1229.3499999999999</v>
      </c>
      <c r="AF3041" s="11">
        <f>IF(Z3041=2,AE3041*1.08,IF(AE3041&lt;=10,(AE3041*1.09),IF(AE3041&lt;=50,(10*1.09)+((AE3041-10)*1.08),IF(AE3041&lt;=100,(10*1.09)+((50-10)*1.08)+((AE3041-50)*1.07),IF(AE3041&lt;=200,(10*1.09)+((50-10)*1.08)+((100-50)*1.07)+((AE3041-100)*1.04),(10*1.09)+((50-10)*1.08)+((100-50)*1.07)+((200-100)*1.04)+((AE3041-200)*1.02))))))</f>
        <v>1261.5369999999998</v>
      </c>
      <c r="AG3041" s="11">
        <f>IF(Z3041=1,AF3041*1.08,IF(Z3041=4,AF3041*1.08,IF(Z3041=2,0,IF(AE3041&lt;=100,(AF3041*1.25),IF(AE3041&lt;=200,134.5+((AE3041-100)*1.04*1.16),255.14+((AE3041-200)*1.02*1.12))))))</f>
        <v>1431.0694399999998</v>
      </c>
      <c r="AH3041" s="11">
        <f>IF(Z3041=1,0,IF(Z3041=4,0,(AG3041*1.08)))</f>
        <v>1545.5549951999999</v>
      </c>
      <c r="AI3041" s="9">
        <f>TRUNC(AF3041,2)</f>
        <v>1261.53</v>
      </c>
      <c r="AJ3041" s="9">
        <f>TRUNC(AG3041,2)</f>
        <v>1431.06</v>
      </c>
      <c r="AK3041" s="9">
        <f>TRUNC(AH3041,2)</f>
        <v>1545.55</v>
      </c>
      <c r="AL3041" s="13">
        <v>44170</v>
      </c>
      <c r="AM3041" s="13">
        <v>44187</v>
      </c>
      <c r="AN3041" s="13" t="s">
        <v>6564</v>
      </c>
    </row>
    <row r="3042" spans="1:40" ht="57" customHeight="1" x14ac:dyDescent="0.25">
      <c r="A3042" s="1">
        <v>8699514040088</v>
      </c>
      <c r="B3042" s="1" t="s">
        <v>3664</v>
      </c>
      <c r="C3042" s="1" t="s">
        <v>3665</v>
      </c>
      <c r="D3042" s="2" t="s">
        <v>150</v>
      </c>
      <c r="E3042" s="2" t="s">
        <v>5731</v>
      </c>
      <c r="F3042" s="3">
        <v>0</v>
      </c>
      <c r="G3042" s="2">
        <v>1</v>
      </c>
      <c r="H3042" s="3">
        <v>1</v>
      </c>
      <c r="I3042" s="3"/>
      <c r="J3042" s="3"/>
      <c r="K3042" s="3"/>
      <c r="L3042" s="4" t="s">
        <v>5511</v>
      </c>
      <c r="M3042" s="7" t="s">
        <v>3667</v>
      </c>
      <c r="N3042" s="3" t="s">
        <v>5962</v>
      </c>
      <c r="O3042" s="3">
        <v>100</v>
      </c>
      <c r="P3042" s="3" t="s">
        <v>76</v>
      </c>
      <c r="Q3042" s="3">
        <v>24</v>
      </c>
      <c r="R3042" s="3" t="s">
        <v>48</v>
      </c>
      <c r="S3042" s="10" t="s">
        <v>18</v>
      </c>
      <c r="T3042" s="2" t="s">
        <v>50</v>
      </c>
      <c r="U3042" s="38">
        <v>557.66999999999996</v>
      </c>
      <c r="V3042" s="38">
        <v>673.47</v>
      </c>
      <c r="W3042" s="38">
        <v>404.08</v>
      </c>
      <c r="X3042" s="11" t="s">
        <v>153</v>
      </c>
      <c r="Y3042" s="12"/>
      <c r="Z3042" s="1">
        <v>0</v>
      </c>
      <c r="AA3042" s="9">
        <v>1541.75</v>
      </c>
      <c r="AB3042" s="9"/>
      <c r="AC3042" s="50"/>
      <c r="AD3042" s="50"/>
      <c r="AE3042" s="39">
        <v>1541.75</v>
      </c>
      <c r="AF3042" s="11">
        <f>IF(Z3042=2,AE3042*1.08,IF(AE3042&lt;=10,(AE3042*1.09),IF(AE3042&lt;=50,(10*1.09)+((AE3042-10)*1.08),IF(AE3042&lt;=100,(10*1.09)+((50-10)*1.08)+((AE3042-50)*1.07),IF(AE3042&lt;=200,(10*1.09)+((50-10)*1.08)+((100-50)*1.07)+((AE3042-100)*1.04),(10*1.09)+((50-10)*1.08)+((100-50)*1.07)+((200-100)*1.04)+((AE3042-200)*1.02))))))</f>
        <v>1580.1849999999999</v>
      </c>
      <c r="AG3042" s="11">
        <f>IF(Z3042=1,AF3042*1.08,IF(Z3042=4,AF3042*1.08,IF(Z3042=2,0,IF(AE3042&lt;=100,(AF3042*1.25),IF(AE3042&lt;=200,134.5+((AE3042-100)*1.04*1.16),255.14+((AE3042-200)*1.02*1.12))))))</f>
        <v>1787.9552000000003</v>
      </c>
      <c r="AH3042" s="11">
        <f>IF(Z3042=1,0,IF(Z3042=4,0,(AG3042*1.08)))</f>
        <v>1930.9916160000005</v>
      </c>
      <c r="AI3042" s="9">
        <f>TRUNC(AF3042,2)</f>
        <v>1580.18</v>
      </c>
      <c r="AJ3042" s="9">
        <f>TRUNC(AG3042,2)</f>
        <v>1787.95</v>
      </c>
      <c r="AK3042" s="9">
        <f>TRUNC(AH3042,2)</f>
        <v>1930.99</v>
      </c>
      <c r="AL3042" s="13">
        <v>44170</v>
      </c>
      <c r="AM3042" s="13">
        <v>44187</v>
      </c>
      <c r="AN3042" s="13" t="s">
        <v>6564</v>
      </c>
    </row>
    <row r="3043" spans="1:40" ht="57" customHeight="1" x14ac:dyDescent="0.25">
      <c r="A3043" s="1">
        <v>8699514040095</v>
      </c>
      <c r="B3043" s="1" t="s">
        <v>3664</v>
      </c>
      <c r="C3043" s="1" t="s">
        <v>3665</v>
      </c>
      <c r="D3043" s="2" t="s">
        <v>150</v>
      </c>
      <c r="E3043" s="2" t="s">
        <v>5731</v>
      </c>
      <c r="F3043" s="3">
        <v>0</v>
      </c>
      <c r="G3043" s="2">
        <v>5</v>
      </c>
      <c r="H3043" s="3">
        <v>1</v>
      </c>
      <c r="I3043" s="3"/>
      <c r="J3043" s="3"/>
      <c r="K3043" s="3"/>
      <c r="L3043" s="4" t="s">
        <v>5624</v>
      </c>
      <c r="M3043" s="7" t="s">
        <v>3667</v>
      </c>
      <c r="N3043" s="3" t="s">
        <v>5962</v>
      </c>
      <c r="O3043" s="3">
        <v>100</v>
      </c>
      <c r="P3043" s="3" t="s">
        <v>76</v>
      </c>
      <c r="Q3043" s="3">
        <v>96</v>
      </c>
      <c r="R3043" s="3" t="s">
        <v>48</v>
      </c>
      <c r="S3043" s="10" t="s">
        <v>18</v>
      </c>
      <c r="T3043" s="2" t="s">
        <v>50</v>
      </c>
      <c r="U3043" s="38">
        <v>2230.6799999999998</v>
      </c>
      <c r="V3043" s="38">
        <v>2693.88</v>
      </c>
      <c r="W3043" s="38">
        <v>1616.32</v>
      </c>
      <c r="X3043" s="11" t="s">
        <v>153</v>
      </c>
      <c r="Y3043" s="12"/>
      <c r="Z3043" s="1">
        <v>0</v>
      </c>
      <c r="AA3043" s="9">
        <v>6167.03</v>
      </c>
      <c r="AB3043" s="9"/>
      <c r="AC3043" s="50"/>
      <c r="AD3043" s="50"/>
      <c r="AE3043" s="39">
        <v>6167.03</v>
      </c>
      <c r="AF3043" s="11">
        <f>IF(Z3043=2,AE3043*1.08,IF(AE3043&lt;=10,(AE3043*1.09),IF(AE3043&lt;=50,(10*1.09)+((AE3043-10)*1.08),IF(AE3043&lt;=100,(10*1.09)+((50-10)*1.08)+((AE3043-50)*1.07),IF(AE3043&lt;=200,(10*1.09)+((50-10)*1.08)+((100-50)*1.07)+((AE3043-100)*1.04),(10*1.09)+((50-10)*1.08)+((100-50)*1.07)+((200-100)*1.04)+((AE3043-200)*1.02))))))</f>
        <v>6297.9706000000006</v>
      </c>
      <c r="AG3043" s="11">
        <f>IF(Z3043=1,AF3043*1.08,IF(Z3043=4,AF3043*1.08,IF(Z3043=2,0,IF(AE3043&lt;=100,(AF3043*1.25),IF(AE3043&lt;=200,134.5+((AE3043-100)*1.04*1.16),255.14+((AE3043-200)*1.02*1.12))))))</f>
        <v>7071.8750720000016</v>
      </c>
      <c r="AH3043" s="11">
        <f>IF(Z3043=1,0,IF(Z3043=4,0,(AG3043*1.08)))</f>
        <v>7637.6250777600026</v>
      </c>
      <c r="AI3043" s="9">
        <f>TRUNC(AF3043,2)</f>
        <v>6297.97</v>
      </c>
      <c r="AJ3043" s="9">
        <f>TRUNC(AG3043,2)</f>
        <v>7071.87</v>
      </c>
      <c r="AK3043" s="9">
        <f>TRUNC(AH3043,2)</f>
        <v>7637.62</v>
      </c>
      <c r="AL3043" s="13">
        <v>44170</v>
      </c>
      <c r="AM3043" s="13">
        <v>44187</v>
      </c>
      <c r="AN3043" s="13" t="s">
        <v>6564</v>
      </c>
    </row>
    <row r="3044" spans="1:40" ht="57" customHeight="1" x14ac:dyDescent="0.25">
      <c r="A3044" s="1">
        <v>8699543150222</v>
      </c>
      <c r="B3044" s="1" t="s">
        <v>1212</v>
      </c>
      <c r="C3044" s="1" t="s">
        <v>1213</v>
      </c>
      <c r="D3044" s="2" t="s">
        <v>150</v>
      </c>
      <c r="E3044" s="3" t="s">
        <v>5731</v>
      </c>
      <c r="F3044" s="3">
        <v>0</v>
      </c>
      <c r="G3044" s="2">
        <v>1</v>
      </c>
      <c r="H3044" s="3">
        <v>1</v>
      </c>
      <c r="I3044" s="3"/>
      <c r="J3044" s="3"/>
      <c r="K3044" s="3"/>
      <c r="L3044" s="4" t="s">
        <v>3694</v>
      </c>
      <c r="M3044" s="4" t="s">
        <v>114</v>
      </c>
      <c r="N3044" s="3" t="s">
        <v>5995</v>
      </c>
      <c r="O3044" s="3">
        <v>225</v>
      </c>
      <c r="P3044" s="3" t="s">
        <v>76</v>
      </c>
      <c r="Q3044" s="3">
        <v>56</v>
      </c>
      <c r="R3044" s="16" t="s">
        <v>788</v>
      </c>
      <c r="S3044" s="10" t="s">
        <v>18</v>
      </c>
      <c r="T3044" s="10" t="s">
        <v>225</v>
      </c>
      <c r="U3044" s="38">
        <v>33.03</v>
      </c>
      <c r="V3044" s="38">
        <v>73.19</v>
      </c>
      <c r="W3044" s="38">
        <v>33.03</v>
      </c>
      <c r="X3044" s="11" t="s">
        <v>225</v>
      </c>
      <c r="Y3044" s="12"/>
      <c r="Z3044" s="1">
        <v>0</v>
      </c>
      <c r="AA3044" s="9">
        <v>115.14</v>
      </c>
      <c r="AB3044" s="9"/>
      <c r="AC3044" s="50"/>
      <c r="AD3044" s="50"/>
      <c r="AE3044" s="39">
        <v>115.14</v>
      </c>
      <c r="AF3044" s="11">
        <f>IF(Z3044=2,AE3044*1.08,IF(AE3044&lt;=10,(AE3044*1.09),IF(AE3044&lt;=50,(10*1.09)+((AE3044-10)*1.08),IF(AE3044&lt;=100,(10*1.09)+((50-10)*1.08)+((AE3044-50)*1.07),IF(AE3044&lt;=200,(10*1.09)+((50-10)*1.08)+((100-50)*1.07)+((AE3044-100)*1.04),(10*1.09)+((50-10)*1.08)+((100-50)*1.07)+((200-100)*1.04)+((AE3044-200)*1.02))))))</f>
        <v>123.34559999999999</v>
      </c>
      <c r="AG3044" s="11">
        <f>IF(Z3044=1,AF3044*1.08,IF(Z3044=4,AF3044*1.08,IF(Z3044=2,0,IF(AE3044&lt;=100,(AF3044*1.25),IF(AE3044&lt;=200,134.5+((AE3044-100)*1.04*1.16),255.14+((AE3044-200)*1.02*1.12))))))</f>
        <v>152.76489599999999</v>
      </c>
      <c r="AH3044" s="11">
        <f>IF(Z3044=1,0,IF(Z3044=4,0,(AG3044*1.08)))</f>
        <v>164.98608768</v>
      </c>
      <c r="AI3044" s="9">
        <f>TRUNC(AF3044,2)</f>
        <v>123.34</v>
      </c>
      <c r="AJ3044" s="9">
        <f>TRUNC(AG3044,2)</f>
        <v>152.76</v>
      </c>
      <c r="AK3044" s="9">
        <f>TRUNC(AH3044,2)</f>
        <v>164.98</v>
      </c>
      <c r="AL3044" s="13">
        <v>44170</v>
      </c>
      <c r="AM3044" s="13">
        <v>44187</v>
      </c>
      <c r="AN3044" s="13" t="s">
        <v>6564</v>
      </c>
    </row>
    <row r="3045" spans="1:40" ht="57" customHeight="1" x14ac:dyDescent="0.25">
      <c r="A3045" s="1">
        <v>8699828090786</v>
      </c>
      <c r="B3045" s="1" t="s">
        <v>1274</v>
      </c>
      <c r="C3045" s="1" t="s">
        <v>1275</v>
      </c>
      <c r="D3045" s="2" t="s">
        <v>150</v>
      </c>
      <c r="E3045" s="3" t="s">
        <v>133</v>
      </c>
      <c r="F3045" s="3">
        <v>4</v>
      </c>
      <c r="G3045" s="2">
        <v>1</v>
      </c>
      <c r="H3045" s="3">
        <v>1</v>
      </c>
      <c r="I3045" s="3"/>
      <c r="J3045" s="3"/>
      <c r="K3045" s="3"/>
      <c r="L3045" s="4" t="s">
        <v>2193</v>
      </c>
      <c r="M3045" s="4" t="s">
        <v>178</v>
      </c>
      <c r="N3045" s="3" t="s">
        <v>5953</v>
      </c>
      <c r="O3045" s="3">
        <v>150</v>
      </c>
      <c r="P3045" s="3" t="s">
        <v>76</v>
      </c>
      <c r="Q3045" s="3">
        <v>60</v>
      </c>
      <c r="R3045" s="3" t="s">
        <v>48</v>
      </c>
      <c r="S3045" s="10" t="s">
        <v>18</v>
      </c>
      <c r="T3045" s="3" t="s">
        <v>153</v>
      </c>
      <c r="U3045" s="38">
        <v>10.02</v>
      </c>
      <c r="V3045" s="38">
        <v>3.42</v>
      </c>
      <c r="W3045" s="38">
        <v>0</v>
      </c>
      <c r="X3045" s="3" t="s">
        <v>20</v>
      </c>
      <c r="Y3045" s="12"/>
      <c r="Z3045" s="1">
        <v>0</v>
      </c>
      <c r="AA3045" s="9">
        <v>10.42</v>
      </c>
      <c r="AB3045" s="9"/>
      <c r="AC3045" s="50"/>
      <c r="AD3045" s="50"/>
      <c r="AE3045" s="39">
        <v>10.42</v>
      </c>
      <c r="AF3045" s="11">
        <f>IF(Z3045=2,AE3045*1.08,IF(AE3045&lt;=10,(AE3045*1.09),IF(AE3045&lt;=50,(10*1.09)+((AE3045-10)*1.08),IF(AE3045&lt;=100,(10*1.09)+((50-10)*1.08)+((AE3045-50)*1.07),IF(AE3045&lt;=200,(10*1.09)+((50-10)*1.08)+((100-50)*1.07)+((AE3045-100)*1.04),(10*1.09)+((50-10)*1.08)+((100-50)*1.07)+((200-100)*1.04)+((AE3045-200)*1.02))))))</f>
        <v>11.3536</v>
      </c>
      <c r="AG3045" s="11">
        <f>IF(Z3045=1,AF3045*1.08,IF(Z3045=4,AF3045*1.08,IF(Z3045=2,0,IF(AE3045&lt;=100,(AF3045*1.25),IF(AE3045&lt;=200,134.5+((AE3045-100)*1.04*1.16),255.14+((AE3045-200)*1.02*1.12))))))</f>
        <v>14.192</v>
      </c>
      <c r="AH3045" s="11">
        <f>IF(Z3045=1,0,IF(Z3045=4,0,(AG3045*1.08)))</f>
        <v>15.327360000000001</v>
      </c>
      <c r="AI3045" s="9">
        <f>TRUNC(AF3045,2)</f>
        <v>11.35</v>
      </c>
      <c r="AJ3045" s="9">
        <f>TRUNC(AG3045,2)</f>
        <v>14.19</v>
      </c>
      <c r="AK3045" s="9">
        <f>TRUNC(AH3045,2)</f>
        <v>15.32</v>
      </c>
      <c r="AL3045" s="13">
        <v>44170</v>
      </c>
      <c r="AM3045" s="13">
        <v>44187</v>
      </c>
      <c r="AN3045" s="13" t="s">
        <v>6564</v>
      </c>
    </row>
    <row r="3046" spans="1:40" ht="57" customHeight="1" x14ac:dyDescent="0.25">
      <c r="A3046" s="1">
        <v>8699578095420</v>
      </c>
      <c r="B3046" s="1" t="s">
        <v>1744</v>
      </c>
      <c r="C3046" s="1" t="s">
        <v>1745</v>
      </c>
      <c r="D3046" s="2" t="s">
        <v>150</v>
      </c>
      <c r="E3046" s="3" t="s">
        <v>5731</v>
      </c>
      <c r="F3046" s="3">
        <v>0</v>
      </c>
      <c r="G3046" s="2">
        <v>1</v>
      </c>
      <c r="H3046" s="3">
        <v>1</v>
      </c>
      <c r="I3046" s="3"/>
      <c r="J3046" s="3"/>
      <c r="K3046" s="3"/>
      <c r="L3046" s="4" t="s">
        <v>3778</v>
      </c>
      <c r="M3046" s="7" t="s">
        <v>236</v>
      </c>
      <c r="N3046" s="2" t="s">
        <v>5954</v>
      </c>
      <c r="O3046" s="3">
        <v>2</v>
      </c>
      <c r="P3046" s="3" t="s">
        <v>76</v>
      </c>
      <c r="Q3046" s="3">
        <v>20</v>
      </c>
      <c r="R3046" s="3" t="s">
        <v>48</v>
      </c>
      <c r="S3046" s="10" t="s">
        <v>18</v>
      </c>
      <c r="T3046" s="3" t="s">
        <v>153</v>
      </c>
      <c r="U3046" s="38">
        <v>5.52</v>
      </c>
      <c r="V3046" s="38">
        <v>10.28</v>
      </c>
      <c r="W3046" s="38">
        <v>5.52</v>
      </c>
      <c r="X3046" s="11" t="s">
        <v>153</v>
      </c>
      <c r="Y3046" s="12"/>
      <c r="Z3046" s="1">
        <v>0</v>
      </c>
      <c r="AA3046" s="9">
        <v>15.7</v>
      </c>
      <c r="AB3046" s="9"/>
      <c r="AC3046" s="50"/>
      <c r="AD3046" s="50"/>
      <c r="AE3046" s="39">
        <v>15.7</v>
      </c>
      <c r="AF3046" s="11">
        <f>IF(Z3046=2,AE3046*1.08,IF(AE3046&lt;=10,(AE3046*1.09),IF(AE3046&lt;=50,(10*1.09)+((AE3046-10)*1.08),IF(AE3046&lt;=100,(10*1.09)+((50-10)*1.08)+((AE3046-50)*1.07),IF(AE3046&lt;=200,(10*1.09)+((50-10)*1.08)+((100-50)*1.07)+((AE3046-100)*1.04),(10*1.09)+((50-10)*1.08)+((100-50)*1.07)+((200-100)*1.04)+((AE3046-200)*1.02))))))</f>
        <v>17.056000000000001</v>
      </c>
      <c r="AG3046" s="11">
        <f>IF(Z3046=1,AF3046*1.08,IF(Z3046=4,AF3046*1.08,IF(Z3046=2,0,IF(AE3046&lt;=100,(AF3046*1.25),IF(AE3046&lt;=200,134.5+((AE3046-100)*1.04*1.16),255.14+((AE3046-200)*1.02*1.12))))))</f>
        <v>21.32</v>
      </c>
      <c r="AH3046" s="11">
        <f>IF(Z3046=1,0,IF(Z3046=4,0,(AG3046*1.08)))</f>
        <v>23.025600000000001</v>
      </c>
      <c r="AI3046" s="9">
        <f>TRUNC(AF3046,2)</f>
        <v>17.05</v>
      </c>
      <c r="AJ3046" s="9">
        <f>TRUNC(AG3046,2)</f>
        <v>21.32</v>
      </c>
      <c r="AK3046" s="9">
        <f>TRUNC(AH3046,2)</f>
        <v>23.02</v>
      </c>
      <c r="AL3046" s="13">
        <v>44170</v>
      </c>
      <c r="AM3046" s="13">
        <v>44187</v>
      </c>
      <c r="AN3046" s="13" t="s">
        <v>6564</v>
      </c>
    </row>
    <row r="3047" spans="1:40" ht="57" customHeight="1" x14ac:dyDescent="0.25">
      <c r="A3047" s="1">
        <v>8699578095444</v>
      </c>
      <c r="B3047" s="1" t="s">
        <v>1744</v>
      </c>
      <c r="C3047" s="1" t="s">
        <v>1745</v>
      </c>
      <c r="D3047" s="2" t="s">
        <v>150</v>
      </c>
      <c r="E3047" s="3" t="s">
        <v>5731</v>
      </c>
      <c r="F3047" s="3">
        <v>0</v>
      </c>
      <c r="G3047" s="2">
        <v>1</v>
      </c>
      <c r="H3047" s="3">
        <v>1</v>
      </c>
      <c r="I3047" s="3"/>
      <c r="J3047" s="3"/>
      <c r="K3047" s="3"/>
      <c r="L3047" s="4" t="s">
        <v>3779</v>
      </c>
      <c r="M3047" s="7" t="s">
        <v>236</v>
      </c>
      <c r="N3047" s="2" t="s">
        <v>5954</v>
      </c>
      <c r="O3047" s="3">
        <v>4</v>
      </c>
      <c r="P3047" s="3" t="s">
        <v>76</v>
      </c>
      <c r="Q3047" s="3">
        <v>20</v>
      </c>
      <c r="R3047" s="3" t="s">
        <v>48</v>
      </c>
      <c r="S3047" s="10" t="s">
        <v>18</v>
      </c>
      <c r="T3047" s="3" t="s">
        <v>153</v>
      </c>
      <c r="U3047" s="38">
        <v>10.26</v>
      </c>
      <c r="V3047" s="38">
        <v>20.2</v>
      </c>
      <c r="W3047" s="38">
        <v>10.26</v>
      </c>
      <c r="X3047" s="11" t="s">
        <v>153</v>
      </c>
      <c r="Y3047" s="12"/>
      <c r="Z3047" s="1">
        <v>0</v>
      </c>
      <c r="AA3047" s="9">
        <v>34.72</v>
      </c>
      <c r="AB3047" s="9"/>
      <c r="AC3047" s="50"/>
      <c r="AD3047" s="50"/>
      <c r="AE3047" s="39">
        <v>34.72</v>
      </c>
      <c r="AF3047" s="11">
        <f>IF(Z3047=2,AE3047*1.08,IF(AE3047&lt;=10,(AE3047*1.09),IF(AE3047&lt;=50,(10*1.09)+((AE3047-10)*1.08),IF(AE3047&lt;=100,(10*1.09)+((50-10)*1.08)+((AE3047-50)*1.07),IF(AE3047&lt;=200,(10*1.09)+((50-10)*1.08)+((100-50)*1.07)+((AE3047-100)*1.04),(10*1.09)+((50-10)*1.08)+((100-50)*1.07)+((200-100)*1.04)+((AE3047-200)*1.02))))))</f>
        <v>37.5976</v>
      </c>
      <c r="AG3047" s="11">
        <f>IF(Z3047=1,AF3047*1.08,IF(Z3047=4,AF3047*1.08,IF(Z3047=2,0,IF(AE3047&lt;=100,(AF3047*1.25),IF(AE3047&lt;=200,134.5+((AE3047-100)*1.04*1.16),255.14+((AE3047-200)*1.02*1.12))))))</f>
        <v>46.997</v>
      </c>
      <c r="AH3047" s="11">
        <f>IF(Z3047=1,0,IF(Z3047=4,0,(AG3047*1.08)))</f>
        <v>50.75676</v>
      </c>
      <c r="AI3047" s="9">
        <f>TRUNC(AF3047,2)</f>
        <v>37.590000000000003</v>
      </c>
      <c r="AJ3047" s="9">
        <f>TRUNC(AG3047,2)</f>
        <v>46.99</v>
      </c>
      <c r="AK3047" s="9">
        <f>TRUNC(AH3047,2)</f>
        <v>50.75</v>
      </c>
      <c r="AL3047" s="13">
        <v>44170</v>
      </c>
      <c r="AM3047" s="13">
        <v>44187</v>
      </c>
      <c r="AN3047" s="13" t="s">
        <v>6564</v>
      </c>
    </row>
    <row r="3048" spans="1:40" ht="57" customHeight="1" x14ac:dyDescent="0.25">
      <c r="A3048" s="1">
        <v>8699738090135</v>
      </c>
      <c r="B3048" s="1" t="s">
        <v>1744</v>
      </c>
      <c r="C3048" s="1" t="s">
        <v>1745</v>
      </c>
      <c r="D3048" s="2" t="s">
        <v>150</v>
      </c>
      <c r="E3048" s="3" t="s">
        <v>5731</v>
      </c>
      <c r="F3048" s="3">
        <v>0</v>
      </c>
      <c r="G3048" s="2">
        <v>1</v>
      </c>
      <c r="H3048" s="3">
        <v>1</v>
      </c>
      <c r="I3048" s="3"/>
      <c r="J3048" s="3"/>
      <c r="K3048" s="3"/>
      <c r="L3048" s="4" t="s">
        <v>3780</v>
      </c>
      <c r="M3048" s="4" t="s">
        <v>236</v>
      </c>
      <c r="N3048" s="3" t="s">
        <v>5913</v>
      </c>
      <c r="O3048" s="3">
        <v>2</v>
      </c>
      <c r="P3048" s="3" t="s">
        <v>76</v>
      </c>
      <c r="Q3048" s="3">
        <v>20</v>
      </c>
      <c r="R3048" s="3" t="s">
        <v>48</v>
      </c>
      <c r="S3048" s="10" t="s">
        <v>18</v>
      </c>
      <c r="T3048" s="3" t="s">
        <v>153</v>
      </c>
      <c r="U3048" s="38">
        <v>5.52</v>
      </c>
      <c r="V3048" s="38">
        <v>10.28</v>
      </c>
      <c r="W3048" s="38">
        <v>5.52</v>
      </c>
      <c r="X3048" s="11" t="s">
        <v>153</v>
      </c>
      <c r="Y3048" s="12"/>
      <c r="Z3048" s="1">
        <v>0</v>
      </c>
      <c r="AA3048" s="9">
        <v>16.86</v>
      </c>
      <c r="AB3048" s="9"/>
      <c r="AC3048" s="50"/>
      <c r="AD3048" s="50"/>
      <c r="AE3048" s="39">
        <v>16.86</v>
      </c>
      <c r="AF3048" s="11">
        <f>IF(Z3048=2,AE3048*1.08,IF(AE3048&lt;=10,(AE3048*1.09),IF(AE3048&lt;=50,(10*1.09)+((AE3048-10)*1.08),IF(AE3048&lt;=100,(10*1.09)+((50-10)*1.08)+((AE3048-50)*1.07),IF(AE3048&lt;=200,(10*1.09)+((50-10)*1.08)+((100-50)*1.07)+((AE3048-100)*1.04),(10*1.09)+((50-10)*1.08)+((100-50)*1.07)+((200-100)*1.04)+((AE3048-200)*1.02))))))</f>
        <v>18.308800000000002</v>
      </c>
      <c r="AG3048" s="11">
        <f>IF(Z3048=1,AF3048*1.08,IF(Z3048=4,AF3048*1.08,IF(Z3048=2,0,IF(AE3048&lt;=100,(AF3048*1.25),IF(AE3048&lt;=200,134.5+((AE3048-100)*1.04*1.16),255.14+((AE3048-200)*1.02*1.12))))))</f>
        <v>22.886000000000003</v>
      </c>
      <c r="AH3048" s="11">
        <f>IF(Z3048=1,0,IF(Z3048=4,0,(AG3048*1.08)))</f>
        <v>24.716880000000003</v>
      </c>
      <c r="AI3048" s="9">
        <f>TRUNC(AF3048,2)</f>
        <v>18.3</v>
      </c>
      <c r="AJ3048" s="9">
        <f>TRUNC(AG3048,2)</f>
        <v>22.88</v>
      </c>
      <c r="AK3048" s="9">
        <f>TRUNC(AH3048,2)</f>
        <v>24.71</v>
      </c>
      <c r="AL3048" s="13">
        <v>44170</v>
      </c>
      <c r="AM3048" s="13">
        <v>44187</v>
      </c>
      <c r="AN3048" s="13" t="s">
        <v>6564</v>
      </c>
    </row>
    <row r="3049" spans="1:40" ht="57" customHeight="1" x14ac:dyDescent="0.25">
      <c r="A3049" s="1">
        <v>8697786090138</v>
      </c>
      <c r="B3049" s="1" t="s">
        <v>1744</v>
      </c>
      <c r="C3049" s="1" t="s">
        <v>1745</v>
      </c>
      <c r="D3049" s="2" t="s">
        <v>150</v>
      </c>
      <c r="E3049" s="3" t="s">
        <v>5731</v>
      </c>
      <c r="F3049" s="3">
        <v>0</v>
      </c>
      <c r="G3049" s="2">
        <v>1</v>
      </c>
      <c r="H3049" s="3">
        <v>1</v>
      </c>
      <c r="I3049" s="3"/>
      <c r="J3049" s="3"/>
      <c r="K3049" s="3"/>
      <c r="L3049" s="4" t="s">
        <v>3780</v>
      </c>
      <c r="M3049" s="4" t="s">
        <v>236</v>
      </c>
      <c r="N3049" s="3" t="s">
        <v>6054</v>
      </c>
      <c r="O3049" s="3">
        <v>2</v>
      </c>
      <c r="P3049" s="3" t="s">
        <v>76</v>
      </c>
      <c r="Q3049" s="3">
        <v>20</v>
      </c>
      <c r="R3049" s="3" t="s">
        <v>48</v>
      </c>
      <c r="S3049" s="10" t="s">
        <v>49</v>
      </c>
      <c r="T3049" s="3" t="s">
        <v>153</v>
      </c>
      <c r="U3049" s="38">
        <v>5.52</v>
      </c>
      <c r="V3049" s="38">
        <v>10.28</v>
      </c>
      <c r="W3049" s="38">
        <v>5.52</v>
      </c>
      <c r="X3049" s="11" t="s">
        <v>153</v>
      </c>
      <c r="Y3049" s="12"/>
      <c r="Z3049" s="1">
        <v>0</v>
      </c>
      <c r="AA3049" s="9">
        <v>16.86</v>
      </c>
      <c r="AB3049" s="9"/>
      <c r="AC3049" s="50"/>
      <c r="AD3049" s="50"/>
      <c r="AE3049" s="39">
        <v>16.86</v>
      </c>
      <c r="AF3049" s="11">
        <f>IF(Z3049=2,AE3049*1.08,IF(AE3049&lt;=10,(AE3049*1.09),IF(AE3049&lt;=50,(10*1.09)+((AE3049-10)*1.08),IF(AE3049&lt;=100,(10*1.09)+((50-10)*1.08)+((AE3049-50)*1.07),IF(AE3049&lt;=200,(10*1.09)+((50-10)*1.08)+((100-50)*1.07)+((AE3049-100)*1.04),(10*1.09)+((50-10)*1.08)+((100-50)*1.07)+((200-100)*1.04)+((AE3049-200)*1.02))))))</f>
        <v>18.308800000000002</v>
      </c>
      <c r="AG3049" s="11">
        <f>IF(Z3049=1,AF3049*1.08,IF(Z3049=4,AF3049*1.08,IF(Z3049=2,0,IF(AE3049&lt;=100,(AF3049*1.25),IF(AE3049&lt;=200,134.5+((AE3049-100)*1.04*1.16),255.14+((AE3049-200)*1.02*1.12))))))</f>
        <v>22.886000000000003</v>
      </c>
      <c r="AH3049" s="11">
        <f>IF(Z3049=1,0,IF(Z3049=4,0,(AG3049*1.08)))</f>
        <v>24.716880000000003</v>
      </c>
      <c r="AI3049" s="9">
        <f>TRUNC(AF3049,2)</f>
        <v>18.3</v>
      </c>
      <c r="AJ3049" s="9">
        <f>TRUNC(AG3049,2)</f>
        <v>22.88</v>
      </c>
      <c r="AK3049" s="9">
        <f>TRUNC(AH3049,2)</f>
        <v>24.71</v>
      </c>
      <c r="AL3049" s="13">
        <v>44170</v>
      </c>
      <c r="AM3049" s="13">
        <v>44187</v>
      </c>
      <c r="AN3049" s="13" t="s">
        <v>6564</v>
      </c>
    </row>
    <row r="3050" spans="1:40" ht="57" customHeight="1" x14ac:dyDescent="0.25">
      <c r="A3050" s="1">
        <v>8699738090142</v>
      </c>
      <c r="B3050" s="1" t="s">
        <v>1744</v>
      </c>
      <c r="C3050" s="1" t="s">
        <v>1745</v>
      </c>
      <c r="D3050" s="2" t="s">
        <v>150</v>
      </c>
      <c r="E3050" s="3" t="s">
        <v>5731</v>
      </c>
      <c r="F3050" s="3">
        <v>0</v>
      </c>
      <c r="G3050" s="29">
        <v>1</v>
      </c>
      <c r="H3050" s="3">
        <v>1</v>
      </c>
      <c r="I3050" s="3"/>
      <c r="J3050" s="3"/>
      <c r="K3050" s="3"/>
      <c r="L3050" s="4" t="s">
        <v>799</v>
      </c>
      <c r="M3050" s="4" t="s">
        <v>236</v>
      </c>
      <c r="N3050" s="3" t="s">
        <v>5913</v>
      </c>
      <c r="O3050" s="3">
        <v>2</v>
      </c>
      <c r="P3050" s="3" t="s">
        <v>76</v>
      </c>
      <c r="Q3050" s="3">
        <v>60</v>
      </c>
      <c r="R3050" s="3" t="s">
        <v>48</v>
      </c>
      <c r="S3050" s="10" t="s">
        <v>18</v>
      </c>
      <c r="T3050" s="3" t="s">
        <v>153</v>
      </c>
      <c r="U3050" s="38">
        <v>16.559999999999999</v>
      </c>
      <c r="V3050" s="38">
        <v>30.82</v>
      </c>
      <c r="W3050" s="38">
        <v>16.559999999999999</v>
      </c>
      <c r="X3050" s="11" t="s">
        <v>153</v>
      </c>
      <c r="Y3050" s="12"/>
      <c r="Z3050" s="1">
        <v>0</v>
      </c>
      <c r="AA3050" s="9">
        <v>55.31</v>
      </c>
      <c r="AB3050" s="9"/>
      <c r="AC3050" s="50"/>
      <c r="AD3050" s="50"/>
      <c r="AE3050" s="39">
        <v>55.31</v>
      </c>
      <c r="AF3050" s="11">
        <f>IF(Z3050=2,AE3050*1.08,IF(AE3050&lt;=10,(AE3050*1.09),IF(AE3050&lt;=50,(10*1.09)+((AE3050-10)*1.08),IF(AE3050&lt;=100,(10*1.09)+((50-10)*1.08)+((AE3050-50)*1.07),IF(AE3050&lt;=200,(10*1.09)+((50-10)*1.08)+((100-50)*1.07)+((AE3050-100)*1.04),(10*1.09)+((50-10)*1.08)+((100-50)*1.07)+((200-100)*1.04)+((AE3050-200)*1.02))))))</f>
        <v>59.781700000000001</v>
      </c>
      <c r="AG3050" s="11">
        <f>IF(Z3050=1,AF3050*1.08,IF(Z3050=4,AF3050*1.08,IF(Z3050=2,0,IF(AE3050&lt;=100,(AF3050*1.25),IF(AE3050&lt;=200,134.5+((AE3050-100)*1.04*1.16),255.14+((AE3050-200)*1.02*1.12))))))</f>
        <v>74.727125000000001</v>
      </c>
      <c r="AH3050" s="11">
        <f>IF(Z3050=1,0,IF(Z3050=4,0,(AG3050*1.08)))</f>
        <v>80.705295000000007</v>
      </c>
      <c r="AI3050" s="9">
        <f>TRUNC(AF3050,2)</f>
        <v>59.78</v>
      </c>
      <c r="AJ3050" s="9">
        <f>TRUNC(AG3050,2)</f>
        <v>74.72</v>
      </c>
      <c r="AK3050" s="9">
        <f>TRUNC(AH3050,2)</f>
        <v>80.7</v>
      </c>
      <c r="AL3050" s="13">
        <v>44170</v>
      </c>
      <c r="AM3050" s="13">
        <v>44187</v>
      </c>
      <c r="AN3050" s="13" t="s">
        <v>6564</v>
      </c>
    </row>
    <row r="3051" spans="1:40" ht="57" customHeight="1" x14ac:dyDescent="0.25">
      <c r="A3051" s="1">
        <v>8697786090145</v>
      </c>
      <c r="B3051" s="1" t="s">
        <v>1744</v>
      </c>
      <c r="C3051" s="1" t="s">
        <v>1745</v>
      </c>
      <c r="D3051" s="2" t="s">
        <v>150</v>
      </c>
      <c r="E3051" s="3" t="s">
        <v>5731</v>
      </c>
      <c r="F3051" s="3">
        <v>0</v>
      </c>
      <c r="G3051" s="29">
        <v>1</v>
      </c>
      <c r="H3051" s="3">
        <v>1</v>
      </c>
      <c r="I3051" s="3"/>
      <c r="J3051" s="3"/>
      <c r="K3051" s="3"/>
      <c r="L3051" s="4" t="s">
        <v>799</v>
      </c>
      <c r="M3051" s="4" t="s">
        <v>236</v>
      </c>
      <c r="N3051" s="3" t="s">
        <v>6054</v>
      </c>
      <c r="O3051" s="3">
        <v>2</v>
      </c>
      <c r="P3051" s="3" t="s">
        <v>76</v>
      </c>
      <c r="Q3051" s="3">
        <v>60</v>
      </c>
      <c r="R3051" s="3" t="s">
        <v>48</v>
      </c>
      <c r="S3051" s="10" t="s">
        <v>49</v>
      </c>
      <c r="T3051" s="3" t="s">
        <v>153</v>
      </c>
      <c r="U3051" s="38">
        <v>16.559999999999999</v>
      </c>
      <c r="V3051" s="38">
        <v>30.82</v>
      </c>
      <c r="W3051" s="38">
        <v>16.559999999999999</v>
      </c>
      <c r="X3051" s="11" t="s">
        <v>153</v>
      </c>
      <c r="Y3051" s="12"/>
      <c r="Z3051" s="1">
        <v>0</v>
      </c>
      <c r="AA3051" s="9">
        <v>55.31</v>
      </c>
      <c r="AB3051" s="9"/>
      <c r="AC3051" s="50"/>
      <c r="AD3051" s="50"/>
      <c r="AE3051" s="39">
        <v>55.31</v>
      </c>
      <c r="AF3051" s="11">
        <f>IF(Z3051=2,AE3051*1.08,IF(AE3051&lt;=10,(AE3051*1.09),IF(AE3051&lt;=50,(10*1.09)+((AE3051-10)*1.08),IF(AE3051&lt;=100,(10*1.09)+((50-10)*1.08)+((AE3051-50)*1.07),IF(AE3051&lt;=200,(10*1.09)+((50-10)*1.08)+((100-50)*1.07)+((AE3051-100)*1.04),(10*1.09)+((50-10)*1.08)+((100-50)*1.07)+((200-100)*1.04)+((AE3051-200)*1.02))))))</f>
        <v>59.781700000000001</v>
      </c>
      <c r="AG3051" s="11">
        <f>IF(Z3051=1,AF3051*1.08,IF(Z3051=4,AF3051*1.08,IF(Z3051=2,0,IF(AE3051&lt;=100,(AF3051*1.25),IF(AE3051&lt;=200,134.5+((AE3051-100)*1.04*1.16),255.14+((AE3051-200)*1.02*1.12))))))</f>
        <v>74.727125000000001</v>
      </c>
      <c r="AH3051" s="11">
        <f>IF(Z3051=1,0,IF(Z3051=4,0,(AG3051*1.08)))</f>
        <v>80.705295000000007</v>
      </c>
      <c r="AI3051" s="9">
        <f>TRUNC(AF3051,2)</f>
        <v>59.78</v>
      </c>
      <c r="AJ3051" s="9">
        <f>TRUNC(AG3051,2)</f>
        <v>74.72</v>
      </c>
      <c r="AK3051" s="9">
        <f>TRUNC(AH3051,2)</f>
        <v>80.7</v>
      </c>
      <c r="AL3051" s="13">
        <v>44170</v>
      </c>
      <c r="AM3051" s="13">
        <v>44187</v>
      </c>
      <c r="AN3051" s="13" t="s">
        <v>6564</v>
      </c>
    </row>
    <row r="3052" spans="1:40" ht="57" customHeight="1" x14ac:dyDescent="0.25">
      <c r="A3052" s="1">
        <v>8699738090432</v>
      </c>
      <c r="B3052" s="1" t="s">
        <v>1744</v>
      </c>
      <c r="C3052" s="1" t="s">
        <v>1745</v>
      </c>
      <c r="D3052" s="2" t="s">
        <v>150</v>
      </c>
      <c r="E3052" s="3" t="s">
        <v>5731</v>
      </c>
      <c r="F3052" s="3">
        <v>0</v>
      </c>
      <c r="G3052" s="2">
        <v>1</v>
      </c>
      <c r="H3052" s="3">
        <v>1</v>
      </c>
      <c r="I3052" s="3"/>
      <c r="J3052" s="3"/>
      <c r="K3052" s="3"/>
      <c r="L3052" s="4" t="s">
        <v>6460</v>
      </c>
      <c r="M3052" s="4" t="s">
        <v>236</v>
      </c>
      <c r="N3052" s="3" t="s">
        <v>5913</v>
      </c>
      <c r="O3052" s="3">
        <v>2</v>
      </c>
      <c r="P3052" s="3" t="s">
        <v>76</v>
      </c>
      <c r="Q3052" s="3">
        <v>30</v>
      </c>
      <c r="R3052" s="3" t="s">
        <v>48</v>
      </c>
      <c r="S3052" s="10" t="s">
        <v>18</v>
      </c>
      <c r="T3052" s="3" t="s">
        <v>153</v>
      </c>
      <c r="U3052" s="38">
        <v>8.2799999999999994</v>
      </c>
      <c r="V3052" s="38">
        <v>15.42</v>
      </c>
      <c r="W3052" s="38">
        <v>8.2799999999999994</v>
      </c>
      <c r="X3052" s="11" t="s">
        <v>153</v>
      </c>
      <c r="Y3052" s="12"/>
      <c r="Z3052" s="1">
        <v>0</v>
      </c>
      <c r="AA3052" s="9">
        <v>30.32</v>
      </c>
      <c r="AB3052" s="9"/>
      <c r="AC3052" s="50"/>
      <c r="AD3052" s="50"/>
      <c r="AE3052" s="39">
        <v>25.63</v>
      </c>
      <c r="AF3052" s="11">
        <f>IF(Z3052=2,AE3052*1.08,IF(AE3052&lt;=10,(AE3052*1.09),IF(AE3052&lt;=50,(10*1.09)+((AE3052-10)*1.08),IF(AE3052&lt;=100,(10*1.09)+((50-10)*1.08)+((AE3052-50)*1.07),IF(AE3052&lt;=200,(10*1.09)+((50-10)*1.08)+((100-50)*1.07)+((AE3052-100)*1.04),(10*1.09)+((50-10)*1.08)+((100-50)*1.07)+((200-100)*1.04)+((AE3052-200)*1.02))))))</f>
        <v>27.7804</v>
      </c>
      <c r="AG3052" s="11">
        <f>IF(Z3052=1,AF3052*1.08,IF(Z3052=4,AF3052*1.08,IF(Z3052=2,0,IF(AE3052&lt;=100,(AF3052*1.25),IF(AE3052&lt;=200,134.5+((AE3052-100)*1.04*1.16),255.14+((AE3052-200)*1.02*1.12))))))</f>
        <v>34.725499999999997</v>
      </c>
      <c r="AH3052" s="11">
        <f>IF(Z3052=1,0,IF(Z3052=4,0,(AG3052*1.08)))</f>
        <v>37.503540000000001</v>
      </c>
      <c r="AI3052" s="9">
        <f>TRUNC(AF3052,2)</f>
        <v>27.78</v>
      </c>
      <c r="AJ3052" s="9">
        <f>TRUNC(AG3052,2)</f>
        <v>34.72</v>
      </c>
      <c r="AK3052" s="9">
        <f>TRUNC(AH3052,2)</f>
        <v>37.5</v>
      </c>
      <c r="AL3052" s="13">
        <v>44170</v>
      </c>
      <c r="AM3052" s="13">
        <v>44187</v>
      </c>
      <c r="AN3052" s="13" t="s">
        <v>6564</v>
      </c>
    </row>
    <row r="3053" spans="1:40" ht="57" customHeight="1" x14ac:dyDescent="0.25">
      <c r="A3053" s="1">
        <v>8699738090173</v>
      </c>
      <c r="B3053" s="1" t="s">
        <v>1744</v>
      </c>
      <c r="C3053" s="1" t="s">
        <v>1745</v>
      </c>
      <c r="D3053" s="2" t="s">
        <v>150</v>
      </c>
      <c r="E3053" s="3" t="s">
        <v>5731</v>
      </c>
      <c r="F3053" s="3">
        <v>0</v>
      </c>
      <c r="G3053" s="2">
        <v>1</v>
      </c>
      <c r="H3053" s="3">
        <v>1</v>
      </c>
      <c r="I3053" s="3"/>
      <c r="J3053" s="3"/>
      <c r="K3053" s="3"/>
      <c r="L3053" s="4" t="s">
        <v>3781</v>
      </c>
      <c r="M3053" s="4" t="s">
        <v>236</v>
      </c>
      <c r="N3053" s="3" t="s">
        <v>5913</v>
      </c>
      <c r="O3053" s="3">
        <v>4</v>
      </c>
      <c r="P3053" s="3" t="s">
        <v>76</v>
      </c>
      <c r="Q3053" s="3">
        <v>20</v>
      </c>
      <c r="R3053" s="3" t="s">
        <v>48</v>
      </c>
      <c r="S3053" s="10" t="s">
        <v>18</v>
      </c>
      <c r="T3053" s="3" t="s">
        <v>153</v>
      </c>
      <c r="U3053" s="38">
        <v>10.26</v>
      </c>
      <c r="V3053" s="38">
        <v>20.2</v>
      </c>
      <c r="W3053" s="38">
        <v>10.26</v>
      </c>
      <c r="X3053" s="11" t="s">
        <v>153</v>
      </c>
      <c r="Y3053" s="12"/>
      <c r="Z3053" s="1">
        <v>0</v>
      </c>
      <c r="AA3053" s="9">
        <v>36.06</v>
      </c>
      <c r="AB3053" s="9"/>
      <c r="AC3053" s="50"/>
      <c r="AD3053" s="50"/>
      <c r="AE3053" s="39">
        <v>36.06</v>
      </c>
      <c r="AF3053" s="11">
        <f>IF(Z3053=2,AE3053*1.08,IF(AE3053&lt;=10,(AE3053*1.09),IF(AE3053&lt;=50,(10*1.09)+((AE3053-10)*1.08),IF(AE3053&lt;=100,(10*1.09)+((50-10)*1.08)+((AE3053-50)*1.07),IF(AE3053&lt;=200,(10*1.09)+((50-10)*1.08)+((100-50)*1.07)+((AE3053-100)*1.04),(10*1.09)+((50-10)*1.08)+((100-50)*1.07)+((200-100)*1.04)+((AE3053-200)*1.02))))))</f>
        <v>39.044800000000002</v>
      </c>
      <c r="AG3053" s="11">
        <f>IF(Z3053=1,AF3053*1.08,IF(Z3053=4,AF3053*1.08,IF(Z3053=2,0,IF(AE3053&lt;=100,(AF3053*1.25),IF(AE3053&lt;=200,134.5+((AE3053-100)*1.04*1.16),255.14+((AE3053-200)*1.02*1.12))))))</f>
        <v>48.806000000000004</v>
      </c>
      <c r="AH3053" s="11">
        <f>IF(Z3053=1,0,IF(Z3053=4,0,(AG3053*1.08)))</f>
        <v>52.710480000000011</v>
      </c>
      <c r="AI3053" s="9">
        <f>TRUNC(AF3053,2)</f>
        <v>39.04</v>
      </c>
      <c r="AJ3053" s="9">
        <f>TRUNC(AG3053,2)</f>
        <v>48.8</v>
      </c>
      <c r="AK3053" s="9">
        <f>TRUNC(AH3053,2)</f>
        <v>52.71</v>
      </c>
      <c r="AL3053" s="13">
        <v>44170</v>
      </c>
      <c r="AM3053" s="13">
        <v>44187</v>
      </c>
      <c r="AN3053" s="13" t="s">
        <v>6564</v>
      </c>
    </row>
    <row r="3054" spans="1:40" ht="57" customHeight="1" x14ac:dyDescent="0.25">
      <c r="A3054" s="1">
        <v>8697786090176</v>
      </c>
      <c r="B3054" s="1" t="s">
        <v>1744</v>
      </c>
      <c r="C3054" s="1" t="s">
        <v>1745</v>
      </c>
      <c r="D3054" s="2" t="s">
        <v>150</v>
      </c>
      <c r="E3054" s="3" t="s">
        <v>5731</v>
      </c>
      <c r="F3054" s="3">
        <v>0</v>
      </c>
      <c r="G3054" s="2">
        <v>1</v>
      </c>
      <c r="H3054" s="3">
        <v>1</v>
      </c>
      <c r="I3054" s="3"/>
      <c r="J3054" s="3"/>
      <c r="K3054" s="3"/>
      <c r="L3054" s="4" t="s">
        <v>3781</v>
      </c>
      <c r="M3054" s="4" t="s">
        <v>236</v>
      </c>
      <c r="N3054" s="3" t="s">
        <v>6054</v>
      </c>
      <c r="O3054" s="3">
        <v>4</v>
      </c>
      <c r="P3054" s="3" t="s">
        <v>76</v>
      </c>
      <c r="Q3054" s="3">
        <v>20</v>
      </c>
      <c r="R3054" s="3" t="s">
        <v>48</v>
      </c>
      <c r="S3054" s="10" t="s">
        <v>49</v>
      </c>
      <c r="T3054" s="3" t="s">
        <v>153</v>
      </c>
      <c r="U3054" s="38">
        <v>10.26</v>
      </c>
      <c r="V3054" s="38">
        <v>20.2</v>
      </c>
      <c r="W3054" s="38">
        <v>10.26</v>
      </c>
      <c r="X3054" s="11" t="s">
        <v>153</v>
      </c>
      <c r="Y3054" s="12"/>
      <c r="Z3054" s="1">
        <v>0</v>
      </c>
      <c r="AA3054" s="9">
        <v>36.06</v>
      </c>
      <c r="AB3054" s="9"/>
      <c r="AC3054" s="50"/>
      <c r="AD3054" s="50"/>
      <c r="AE3054" s="39">
        <v>36.06</v>
      </c>
      <c r="AF3054" s="11">
        <f>IF(Z3054=2,AE3054*1.08,IF(AE3054&lt;=10,(AE3054*1.09),IF(AE3054&lt;=50,(10*1.09)+((AE3054-10)*1.08),IF(AE3054&lt;=100,(10*1.09)+((50-10)*1.08)+((AE3054-50)*1.07),IF(AE3054&lt;=200,(10*1.09)+((50-10)*1.08)+((100-50)*1.07)+((AE3054-100)*1.04),(10*1.09)+((50-10)*1.08)+((100-50)*1.07)+((200-100)*1.04)+((AE3054-200)*1.02))))))</f>
        <v>39.044800000000002</v>
      </c>
      <c r="AG3054" s="11">
        <f>IF(Z3054=1,AF3054*1.08,IF(Z3054=4,AF3054*1.08,IF(Z3054=2,0,IF(AE3054&lt;=100,(AF3054*1.25),IF(AE3054&lt;=200,134.5+((AE3054-100)*1.04*1.16),255.14+((AE3054-200)*1.02*1.12))))))</f>
        <v>48.806000000000004</v>
      </c>
      <c r="AH3054" s="11">
        <f>IF(Z3054=1,0,IF(Z3054=4,0,(AG3054*1.08)))</f>
        <v>52.710480000000011</v>
      </c>
      <c r="AI3054" s="9">
        <f>TRUNC(AF3054,2)</f>
        <v>39.04</v>
      </c>
      <c r="AJ3054" s="9">
        <f>TRUNC(AG3054,2)</f>
        <v>48.8</v>
      </c>
      <c r="AK3054" s="9">
        <f>TRUNC(AH3054,2)</f>
        <v>52.71</v>
      </c>
      <c r="AL3054" s="13">
        <v>44170</v>
      </c>
      <c r="AM3054" s="13">
        <v>44187</v>
      </c>
      <c r="AN3054" s="13" t="s">
        <v>6564</v>
      </c>
    </row>
    <row r="3055" spans="1:40" ht="57" customHeight="1" x14ac:dyDescent="0.25">
      <c r="A3055" s="1">
        <v>8699738090180</v>
      </c>
      <c r="B3055" s="1" t="s">
        <v>1744</v>
      </c>
      <c r="C3055" s="1" t="s">
        <v>1745</v>
      </c>
      <c r="D3055" s="2" t="s">
        <v>150</v>
      </c>
      <c r="E3055" s="3" t="s">
        <v>5731</v>
      </c>
      <c r="F3055" s="3">
        <v>0</v>
      </c>
      <c r="G3055" s="29">
        <v>1</v>
      </c>
      <c r="H3055" s="3">
        <v>1</v>
      </c>
      <c r="I3055" s="3"/>
      <c r="J3055" s="3"/>
      <c r="K3055" s="3"/>
      <c r="L3055" s="4" t="s">
        <v>798</v>
      </c>
      <c r="M3055" s="4" t="s">
        <v>236</v>
      </c>
      <c r="N3055" s="3" t="s">
        <v>5913</v>
      </c>
      <c r="O3055" s="3">
        <v>4</v>
      </c>
      <c r="P3055" s="3" t="s">
        <v>76</v>
      </c>
      <c r="Q3055" s="3">
        <v>60</v>
      </c>
      <c r="R3055" s="3" t="s">
        <v>48</v>
      </c>
      <c r="S3055" s="10" t="s">
        <v>18</v>
      </c>
      <c r="T3055" s="3" t="s">
        <v>153</v>
      </c>
      <c r="U3055" s="38">
        <v>30.78</v>
      </c>
      <c r="V3055" s="38">
        <v>60.6</v>
      </c>
      <c r="W3055" s="38">
        <v>30.78</v>
      </c>
      <c r="X3055" s="11" t="s">
        <v>153</v>
      </c>
      <c r="Y3055" s="12"/>
      <c r="Z3055" s="1">
        <v>0</v>
      </c>
      <c r="AA3055" s="9">
        <v>107.68</v>
      </c>
      <c r="AB3055" s="9"/>
      <c r="AC3055" s="50"/>
      <c r="AD3055" s="50"/>
      <c r="AE3055" s="39">
        <v>107.68</v>
      </c>
      <c r="AF3055" s="11">
        <f>IF(Z3055=2,AE3055*1.08,IF(AE3055&lt;=10,(AE3055*1.09),IF(AE3055&lt;=50,(10*1.09)+((AE3055-10)*1.08),IF(AE3055&lt;=100,(10*1.09)+((50-10)*1.08)+((AE3055-50)*1.07),IF(AE3055&lt;=200,(10*1.09)+((50-10)*1.08)+((100-50)*1.07)+((AE3055-100)*1.04),(10*1.09)+((50-10)*1.08)+((100-50)*1.07)+((200-100)*1.04)+((AE3055-200)*1.02))))))</f>
        <v>115.5872</v>
      </c>
      <c r="AG3055" s="11">
        <f>IF(Z3055=1,AF3055*1.08,IF(Z3055=4,AF3055*1.08,IF(Z3055=2,0,IF(AE3055&lt;=100,(AF3055*1.25),IF(AE3055&lt;=200,134.5+((AE3055-100)*1.04*1.16),255.14+((AE3055-200)*1.02*1.12))))))</f>
        <v>143.765152</v>
      </c>
      <c r="AH3055" s="11">
        <f>IF(Z3055=1,0,IF(Z3055=4,0,(AG3055*1.08)))</f>
        <v>155.26636416000002</v>
      </c>
      <c r="AI3055" s="9">
        <f>TRUNC(AF3055,2)</f>
        <v>115.58</v>
      </c>
      <c r="AJ3055" s="9">
        <f>TRUNC(AG3055,2)</f>
        <v>143.76</v>
      </c>
      <c r="AK3055" s="9">
        <f>TRUNC(AH3055,2)</f>
        <v>155.26</v>
      </c>
      <c r="AL3055" s="13">
        <v>44170</v>
      </c>
      <c r="AM3055" s="13">
        <v>44187</v>
      </c>
      <c r="AN3055" s="13" t="s">
        <v>6564</v>
      </c>
    </row>
    <row r="3056" spans="1:40" ht="57" customHeight="1" x14ac:dyDescent="0.25">
      <c r="A3056" s="1">
        <v>8697786090183</v>
      </c>
      <c r="B3056" s="1" t="s">
        <v>1744</v>
      </c>
      <c r="C3056" s="1" t="s">
        <v>1745</v>
      </c>
      <c r="D3056" s="2" t="s">
        <v>150</v>
      </c>
      <c r="E3056" s="3" t="s">
        <v>5731</v>
      </c>
      <c r="F3056" s="3">
        <v>0</v>
      </c>
      <c r="G3056" s="29">
        <v>1</v>
      </c>
      <c r="H3056" s="3">
        <v>1</v>
      </c>
      <c r="I3056" s="3"/>
      <c r="J3056" s="3"/>
      <c r="K3056" s="3"/>
      <c r="L3056" s="4" t="s">
        <v>798</v>
      </c>
      <c r="M3056" s="4" t="s">
        <v>236</v>
      </c>
      <c r="N3056" s="3" t="s">
        <v>6054</v>
      </c>
      <c r="O3056" s="3">
        <v>4</v>
      </c>
      <c r="P3056" s="3" t="s">
        <v>76</v>
      </c>
      <c r="Q3056" s="3">
        <v>60</v>
      </c>
      <c r="R3056" s="3" t="s">
        <v>48</v>
      </c>
      <c r="S3056" s="10" t="s">
        <v>49</v>
      </c>
      <c r="T3056" s="3" t="s">
        <v>153</v>
      </c>
      <c r="U3056" s="38">
        <v>30.78</v>
      </c>
      <c r="V3056" s="38">
        <v>60.6</v>
      </c>
      <c r="W3056" s="38">
        <v>30.78</v>
      </c>
      <c r="X3056" s="11" t="s">
        <v>153</v>
      </c>
      <c r="Y3056" s="12"/>
      <c r="Z3056" s="1">
        <v>0</v>
      </c>
      <c r="AA3056" s="9">
        <v>107.68</v>
      </c>
      <c r="AB3056" s="9"/>
      <c r="AC3056" s="50"/>
      <c r="AD3056" s="50"/>
      <c r="AE3056" s="39">
        <v>107.68</v>
      </c>
      <c r="AF3056" s="11">
        <f>IF(Z3056=2,AE3056*1.08,IF(AE3056&lt;=10,(AE3056*1.09),IF(AE3056&lt;=50,(10*1.09)+((AE3056-10)*1.08),IF(AE3056&lt;=100,(10*1.09)+((50-10)*1.08)+((AE3056-50)*1.07),IF(AE3056&lt;=200,(10*1.09)+((50-10)*1.08)+((100-50)*1.07)+((AE3056-100)*1.04),(10*1.09)+((50-10)*1.08)+((100-50)*1.07)+((200-100)*1.04)+((AE3056-200)*1.02))))))</f>
        <v>115.5872</v>
      </c>
      <c r="AG3056" s="11">
        <f>IF(Z3056=1,AF3056*1.08,IF(Z3056=4,AF3056*1.08,IF(Z3056=2,0,IF(AE3056&lt;=100,(AF3056*1.25),IF(AE3056&lt;=200,134.5+((AE3056-100)*1.04*1.16),255.14+((AE3056-200)*1.02*1.12))))))</f>
        <v>143.765152</v>
      </c>
      <c r="AH3056" s="11">
        <f>IF(Z3056=1,0,IF(Z3056=4,0,(AG3056*1.08)))</f>
        <v>155.26636416000002</v>
      </c>
      <c r="AI3056" s="9">
        <f>TRUNC(AF3056,2)</f>
        <v>115.58</v>
      </c>
      <c r="AJ3056" s="9">
        <f>TRUNC(AG3056,2)</f>
        <v>143.76</v>
      </c>
      <c r="AK3056" s="9">
        <f>TRUNC(AH3056,2)</f>
        <v>155.26</v>
      </c>
      <c r="AL3056" s="13">
        <v>44170</v>
      </c>
      <c r="AM3056" s="13">
        <v>44187</v>
      </c>
      <c r="AN3056" s="13" t="s">
        <v>6564</v>
      </c>
    </row>
    <row r="3057" spans="1:40" ht="57" customHeight="1" x14ac:dyDescent="0.25">
      <c r="A3057" s="1">
        <v>8699738090456</v>
      </c>
      <c r="B3057" s="1" t="s">
        <v>1744</v>
      </c>
      <c r="C3057" s="1" t="s">
        <v>1745</v>
      </c>
      <c r="D3057" s="2" t="s">
        <v>150</v>
      </c>
      <c r="E3057" s="3" t="s">
        <v>5731</v>
      </c>
      <c r="F3057" s="3">
        <v>0</v>
      </c>
      <c r="G3057" s="2">
        <v>1</v>
      </c>
      <c r="H3057" s="3">
        <v>1</v>
      </c>
      <c r="I3057" s="3"/>
      <c r="J3057" s="3"/>
      <c r="K3057" s="3"/>
      <c r="L3057" s="4" t="s">
        <v>6461</v>
      </c>
      <c r="M3057" s="4" t="s">
        <v>236</v>
      </c>
      <c r="N3057" s="3" t="s">
        <v>5913</v>
      </c>
      <c r="O3057" s="3">
        <v>4</v>
      </c>
      <c r="P3057" s="3" t="s">
        <v>76</v>
      </c>
      <c r="Q3057" s="3">
        <v>30</v>
      </c>
      <c r="R3057" s="3" t="s">
        <v>48</v>
      </c>
      <c r="S3057" s="10" t="s">
        <v>18</v>
      </c>
      <c r="T3057" s="3" t="s">
        <v>153</v>
      </c>
      <c r="U3057" s="38">
        <v>15.39</v>
      </c>
      <c r="V3057" s="38">
        <v>30.29</v>
      </c>
      <c r="W3057" s="38">
        <v>15.39</v>
      </c>
      <c r="X3057" s="11" t="s">
        <v>153</v>
      </c>
      <c r="Y3057" s="12"/>
      <c r="Z3057" s="1">
        <v>0</v>
      </c>
      <c r="AA3057" s="9">
        <v>56.91</v>
      </c>
      <c r="AB3057" s="9"/>
      <c r="AC3057" s="50"/>
      <c r="AD3057" s="50"/>
      <c r="AE3057" s="39">
        <v>48.5</v>
      </c>
      <c r="AF3057" s="11">
        <f>IF(Z3057=2,AE3057*1.08,IF(AE3057&lt;=10,(AE3057*1.09),IF(AE3057&lt;=50,(10*1.09)+((AE3057-10)*1.08),IF(AE3057&lt;=100,(10*1.09)+((50-10)*1.08)+((AE3057-50)*1.07),IF(AE3057&lt;=200,(10*1.09)+((50-10)*1.08)+((100-50)*1.07)+((AE3057-100)*1.04),(10*1.09)+((50-10)*1.08)+((100-50)*1.07)+((200-100)*1.04)+((AE3057-200)*1.02))))))</f>
        <v>52.480000000000004</v>
      </c>
      <c r="AG3057" s="11">
        <f>IF(Z3057=1,AF3057*1.08,IF(Z3057=4,AF3057*1.08,IF(Z3057=2,0,IF(AE3057&lt;=100,(AF3057*1.25),IF(AE3057&lt;=200,134.5+((AE3057-100)*1.04*1.16),255.14+((AE3057-200)*1.02*1.12))))))</f>
        <v>65.600000000000009</v>
      </c>
      <c r="AH3057" s="11">
        <f>IF(Z3057=1,0,IF(Z3057=4,0,(AG3057*1.08)))</f>
        <v>70.848000000000013</v>
      </c>
      <c r="AI3057" s="9">
        <f>TRUNC(AF3057,2)</f>
        <v>52.48</v>
      </c>
      <c r="AJ3057" s="9">
        <f>TRUNC(AG3057,2)</f>
        <v>65.599999999999994</v>
      </c>
      <c r="AK3057" s="9">
        <f>TRUNC(AH3057,2)</f>
        <v>70.84</v>
      </c>
      <c r="AL3057" s="13">
        <v>44170</v>
      </c>
      <c r="AM3057" s="13">
        <v>44187</v>
      </c>
      <c r="AN3057" s="13" t="s">
        <v>6564</v>
      </c>
    </row>
    <row r="3058" spans="1:40" ht="57" customHeight="1" x14ac:dyDescent="0.25">
      <c r="A3058" s="1">
        <v>8680881098680</v>
      </c>
      <c r="B3058" s="1" t="s">
        <v>1744</v>
      </c>
      <c r="C3058" s="1" t="s">
        <v>1745</v>
      </c>
      <c r="D3058" s="2" t="s">
        <v>150</v>
      </c>
      <c r="E3058" s="3" t="s">
        <v>5731</v>
      </c>
      <c r="F3058" s="3">
        <v>0</v>
      </c>
      <c r="G3058" s="2">
        <v>1</v>
      </c>
      <c r="H3058" s="3">
        <v>1</v>
      </c>
      <c r="I3058" s="3"/>
      <c r="J3058" s="3"/>
      <c r="K3058" s="3"/>
      <c r="L3058" s="4" t="s">
        <v>1139</v>
      </c>
      <c r="M3058" s="4" t="s">
        <v>236</v>
      </c>
      <c r="N3058" s="3" t="s">
        <v>5989</v>
      </c>
      <c r="O3058" s="3">
        <v>2</v>
      </c>
      <c r="P3058" s="3" t="s">
        <v>76</v>
      </c>
      <c r="Q3058" s="3">
        <v>30</v>
      </c>
      <c r="R3058" s="3" t="s">
        <v>48</v>
      </c>
      <c r="S3058" s="10" t="s">
        <v>18</v>
      </c>
      <c r="T3058" s="3" t="s">
        <v>153</v>
      </c>
      <c r="U3058" s="38">
        <v>8.2799999999999994</v>
      </c>
      <c r="V3058" s="38">
        <v>15.42</v>
      </c>
      <c r="W3058" s="38">
        <v>8.2799999999999994</v>
      </c>
      <c r="X3058" s="11" t="s">
        <v>153</v>
      </c>
      <c r="Y3058" s="12"/>
      <c r="Z3058" s="1">
        <v>0</v>
      </c>
      <c r="AA3058" s="9">
        <v>29.17</v>
      </c>
      <c r="AB3058" s="9"/>
      <c r="AC3058" s="50"/>
      <c r="AD3058" s="50"/>
      <c r="AE3058" s="39">
        <v>29.17</v>
      </c>
      <c r="AF3058" s="11">
        <f>IF(Z3058=2,AE3058*1.08,IF(AE3058&lt;=10,(AE3058*1.09),IF(AE3058&lt;=50,(10*1.09)+((AE3058-10)*1.08),IF(AE3058&lt;=100,(10*1.09)+((50-10)*1.08)+((AE3058-50)*1.07),IF(AE3058&lt;=200,(10*1.09)+((50-10)*1.08)+((100-50)*1.07)+((AE3058-100)*1.04),(10*1.09)+((50-10)*1.08)+((100-50)*1.07)+((200-100)*1.04)+((AE3058-200)*1.02))))))</f>
        <v>31.6036</v>
      </c>
      <c r="AG3058" s="11">
        <f>IF(Z3058=1,AF3058*1.08,IF(Z3058=4,AF3058*1.08,IF(Z3058=2,0,IF(AE3058&lt;=100,(AF3058*1.25),IF(AE3058&lt;=200,134.5+((AE3058-100)*1.04*1.16),255.14+((AE3058-200)*1.02*1.12))))))</f>
        <v>39.5045</v>
      </c>
      <c r="AH3058" s="11">
        <f>IF(Z3058=1,0,IF(Z3058=4,0,(AG3058*1.08)))</f>
        <v>42.664860000000004</v>
      </c>
      <c r="AI3058" s="9">
        <f>TRUNC(AF3058,2)</f>
        <v>31.6</v>
      </c>
      <c r="AJ3058" s="9">
        <f>TRUNC(AG3058,2)</f>
        <v>39.5</v>
      </c>
      <c r="AK3058" s="9">
        <f>TRUNC(AH3058,2)</f>
        <v>42.66</v>
      </c>
      <c r="AL3058" s="13">
        <v>44170</v>
      </c>
      <c r="AM3058" s="13">
        <v>44187</v>
      </c>
      <c r="AN3058" s="13" t="s">
        <v>6564</v>
      </c>
    </row>
    <row r="3059" spans="1:40" ht="57" customHeight="1" x14ac:dyDescent="0.25">
      <c r="A3059" s="1">
        <v>8699527010955</v>
      </c>
      <c r="B3059" s="1" t="s">
        <v>3805</v>
      </c>
      <c r="C3059" s="1" t="s">
        <v>3806</v>
      </c>
      <c r="D3059" s="2" t="s">
        <v>150</v>
      </c>
      <c r="E3059" s="3" t="s">
        <v>5731</v>
      </c>
      <c r="F3059" s="3">
        <v>0</v>
      </c>
      <c r="G3059" s="2">
        <v>1</v>
      </c>
      <c r="H3059" s="3">
        <v>1</v>
      </c>
      <c r="I3059" s="3"/>
      <c r="J3059" s="3"/>
      <c r="K3059" s="3"/>
      <c r="L3059" s="4" t="s">
        <v>5192</v>
      </c>
      <c r="M3059" s="4" t="s">
        <v>1453</v>
      </c>
      <c r="N3059" s="3" t="s">
        <v>6029</v>
      </c>
      <c r="O3059" s="3">
        <v>10</v>
      </c>
      <c r="P3059" s="3" t="s">
        <v>76</v>
      </c>
      <c r="Q3059" s="3">
        <v>20</v>
      </c>
      <c r="R3059" s="3" t="s">
        <v>48</v>
      </c>
      <c r="S3059" s="10" t="s">
        <v>18</v>
      </c>
      <c r="T3059" s="3" t="s">
        <v>225</v>
      </c>
      <c r="U3059" s="38">
        <v>3.85</v>
      </c>
      <c r="V3059" s="38">
        <v>4.32</v>
      </c>
      <c r="W3059" s="38">
        <v>2.59</v>
      </c>
      <c r="X3059" s="3" t="s">
        <v>153</v>
      </c>
      <c r="Y3059" s="12"/>
      <c r="Z3059" s="1">
        <v>0</v>
      </c>
      <c r="AA3059" s="9">
        <v>9.83</v>
      </c>
      <c r="AB3059" s="9"/>
      <c r="AC3059" s="50"/>
      <c r="AD3059" s="50"/>
      <c r="AE3059" s="39">
        <v>9.83</v>
      </c>
      <c r="AF3059" s="11">
        <f>IF(Z3059=2,AE3059*1.08,IF(AE3059&lt;=10,(AE3059*1.09),IF(AE3059&lt;=50,(10*1.09)+((AE3059-10)*1.08),IF(AE3059&lt;=100,(10*1.09)+((50-10)*1.08)+((AE3059-50)*1.07),IF(AE3059&lt;=200,(10*1.09)+((50-10)*1.08)+((100-50)*1.07)+((AE3059-100)*1.04),(10*1.09)+((50-10)*1.08)+((100-50)*1.07)+((200-100)*1.04)+((AE3059-200)*1.02))))))</f>
        <v>10.714700000000001</v>
      </c>
      <c r="AG3059" s="11">
        <f>IF(Z3059=1,AF3059*1.08,IF(Z3059=4,AF3059*1.08,IF(Z3059=2,0,IF(AE3059&lt;=100,(AF3059*1.25),IF(AE3059&lt;=200,134.5+((AE3059-100)*1.04*1.16),255.14+((AE3059-200)*1.02*1.12))))))</f>
        <v>13.393375000000001</v>
      </c>
      <c r="AH3059" s="11">
        <f>IF(Z3059=1,0,IF(Z3059=4,0,(AG3059*1.08)))</f>
        <v>14.464845000000002</v>
      </c>
      <c r="AI3059" s="9">
        <f>TRUNC(AF3059,2)</f>
        <v>10.71</v>
      </c>
      <c r="AJ3059" s="9">
        <f>TRUNC(AG3059,2)</f>
        <v>13.39</v>
      </c>
      <c r="AK3059" s="9">
        <f>TRUNC(AH3059,2)</f>
        <v>14.46</v>
      </c>
      <c r="AL3059" s="13">
        <v>44170</v>
      </c>
      <c r="AM3059" s="13">
        <v>44187</v>
      </c>
      <c r="AN3059" s="13" t="s">
        <v>6564</v>
      </c>
    </row>
    <row r="3060" spans="1:40" ht="57" customHeight="1" x14ac:dyDescent="0.25">
      <c r="A3060" s="1">
        <v>8699527010986</v>
      </c>
      <c r="B3060" s="1" t="s">
        <v>3805</v>
      </c>
      <c r="C3060" s="1" t="s">
        <v>3806</v>
      </c>
      <c r="D3060" s="2" t="s">
        <v>150</v>
      </c>
      <c r="E3060" s="3" t="s">
        <v>5731</v>
      </c>
      <c r="F3060" s="3">
        <v>0</v>
      </c>
      <c r="G3060" s="29">
        <v>1</v>
      </c>
      <c r="H3060" s="3">
        <v>1</v>
      </c>
      <c r="I3060" s="3"/>
      <c r="J3060" s="3"/>
      <c r="K3060" s="3"/>
      <c r="L3060" s="4" t="s">
        <v>1452</v>
      </c>
      <c r="M3060" s="4" t="s">
        <v>1453</v>
      </c>
      <c r="N3060" s="3" t="s">
        <v>6029</v>
      </c>
      <c r="O3060" s="3">
        <v>10</v>
      </c>
      <c r="P3060" s="3" t="s">
        <v>76</v>
      </c>
      <c r="Q3060" s="3">
        <v>30</v>
      </c>
      <c r="R3060" s="3" t="s">
        <v>48</v>
      </c>
      <c r="S3060" s="10" t="s">
        <v>18</v>
      </c>
      <c r="T3060" s="3" t="s">
        <v>225</v>
      </c>
      <c r="U3060" s="38">
        <v>5.77</v>
      </c>
      <c r="V3060" s="38">
        <v>6.48</v>
      </c>
      <c r="W3060" s="38">
        <v>3.88</v>
      </c>
      <c r="X3060" s="3" t="s">
        <v>153</v>
      </c>
      <c r="Y3060" s="12"/>
      <c r="Z3060" s="1">
        <v>0</v>
      </c>
      <c r="AA3060" s="9">
        <v>14.74</v>
      </c>
      <c r="AB3060" s="9"/>
      <c r="AC3060" s="50"/>
      <c r="AD3060" s="50"/>
      <c r="AE3060" s="39">
        <v>14.74</v>
      </c>
      <c r="AF3060" s="11">
        <f>IF(Z3060=2,AE3060*1.08,IF(AE3060&lt;=10,(AE3060*1.09),IF(AE3060&lt;=50,(10*1.09)+((AE3060-10)*1.08),IF(AE3060&lt;=100,(10*1.09)+((50-10)*1.08)+((AE3060-50)*1.07),IF(AE3060&lt;=200,(10*1.09)+((50-10)*1.08)+((100-50)*1.07)+((AE3060-100)*1.04),(10*1.09)+((50-10)*1.08)+((100-50)*1.07)+((200-100)*1.04)+((AE3060-200)*1.02))))))</f>
        <v>16.019200000000001</v>
      </c>
      <c r="AG3060" s="11">
        <f>IF(Z3060=1,AF3060*1.08,IF(Z3060=4,AF3060*1.08,IF(Z3060=2,0,IF(AE3060&lt;=100,(AF3060*1.25),IF(AE3060&lt;=200,134.5+((AE3060-100)*1.04*1.16),255.14+((AE3060-200)*1.02*1.12))))))</f>
        <v>20.024000000000001</v>
      </c>
      <c r="AH3060" s="11">
        <f>IF(Z3060=1,0,IF(Z3060=4,0,(AG3060*1.08)))</f>
        <v>21.625920000000001</v>
      </c>
      <c r="AI3060" s="9">
        <f>TRUNC(AF3060,2)</f>
        <v>16.010000000000002</v>
      </c>
      <c r="AJ3060" s="9">
        <f>TRUNC(AG3060,2)</f>
        <v>20.02</v>
      </c>
      <c r="AK3060" s="9">
        <f>TRUNC(AH3060,2)</f>
        <v>21.62</v>
      </c>
      <c r="AL3060" s="13">
        <v>44170</v>
      </c>
      <c r="AM3060" s="13">
        <v>44187</v>
      </c>
      <c r="AN3060" s="13" t="s">
        <v>6564</v>
      </c>
    </row>
    <row r="3061" spans="1:40" ht="57" customHeight="1" x14ac:dyDescent="0.25">
      <c r="A3061" s="1">
        <v>8699525010094</v>
      </c>
      <c r="B3061" s="1" t="s">
        <v>3805</v>
      </c>
      <c r="C3061" s="1" t="s">
        <v>3806</v>
      </c>
      <c r="D3061" s="2" t="s">
        <v>150</v>
      </c>
      <c r="E3061" s="3" t="s">
        <v>5731</v>
      </c>
      <c r="F3061" s="3">
        <v>0</v>
      </c>
      <c r="G3061" s="2">
        <v>1</v>
      </c>
      <c r="H3061" s="3">
        <v>1</v>
      </c>
      <c r="I3061" s="3"/>
      <c r="J3061" s="3"/>
      <c r="K3061" s="3"/>
      <c r="L3061" s="4" t="s">
        <v>5193</v>
      </c>
      <c r="M3061" s="4" t="s">
        <v>1453</v>
      </c>
      <c r="N3061" s="3" t="s">
        <v>5922</v>
      </c>
      <c r="O3061" s="3">
        <v>10</v>
      </c>
      <c r="P3061" s="3" t="s">
        <v>76</v>
      </c>
      <c r="Q3061" s="3">
        <v>20</v>
      </c>
      <c r="R3061" s="3" t="s">
        <v>48</v>
      </c>
      <c r="S3061" s="10" t="s">
        <v>18</v>
      </c>
      <c r="T3061" s="3" t="s">
        <v>225</v>
      </c>
      <c r="U3061" s="38">
        <v>3.85</v>
      </c>
      <c r="V3061" s="38">
        <v>4.32</v>
      </c>
      <c r="W3061" s="38">
        <v>2.59</v>
      </c>
      <c r="X3061" s="3" t="s">
        <v>153</v>
      </c>
      <c r="Y3061" s="12"/>
      <c r="Z3061" s="1">
        <v>0</v>
      </c>
      <c r="AA3061" s="9">
        <v>9.24</v>
      </c>
      <c r="AB3061" s="9"/>
      <c r="AC3061" s="50"/>
      <c r="AD3061" s="50"/>
      <c r="AE3061" s="39">
        <v>9.24</v>
      </c>
      <c r="AF3061" s="11">
        <f>IF(Z3061=2,AE3061*1.08,IF(AE3061&lt;=10,(AE3061*1.09),IF(AE3061&lt;=50,(10*1.09)+((AE3061-10)*1.08),IF(AE3061&lt;=100,(10*1.09)+((50-10)*1.08)+((AE3061-50)*1.07),IF(AE3061&lt;=200,(10*1.09)+((50-10)*1.08)+((100-50)*1.07)+((AE3061-100)*1.04),(10*1.09)+((50-10)*1.08)+((100-50)*1.07)+((200-100)*1.04)+((AE3061-200)*1.02))))))</f>
        <v>10.0716</v>
      </c>
      <c r="AG3061" s="11">
        <f>IF(Z3061=1,AF3061*1.08,IF(Z3061=4,AF3061*1.08,IF(Z3061=2,0,IF(AE3061&lt;=100,(AF3061*1.25),IF(AE3061&lt;=200,134.5+((AE3061-100)*1.04*1.16),255.14+((AE3061-200)*1.02*1.12))))))</f>
        <v>12.589500000000001</v>
      </c>
      <c r="AH3061" s="11">
        <f>IF(Z3061=1,0,IF(Z3061=4,0,(AG3061*1.08)))</f>
        <v>13.596660000000002</v>
      </c>
      <c r="AI3061" s="9">
        <f>TRUNC(AF3061,2)</f>
        <v>10.07</v>
      </c>
      <c r="AJ3061" s="9">
        <f>TRUNC(AG3061,2)</f>
        <v>12.58</v>
      </c>
      <c r="AK3061" s="9">
        <f>TRUNC(AH3061,2)</f>
        <v>13.59</v>
      </c>
      <c r="AL3061" s="13">
        <v>44170</v>
      </c>
      <c r="AM3061" s="13">
        <v>44187</v>
      </c>
      <c r="AN3061" s="13" t="s">
        <v>6564</v>
      </c>
    </row>
    <row r="3062" spans="1:40" ht="57" customHeight="1" x14ac:dyDescent="0.25">
      <c r="A3062" s="1">
        <v>8699680010151</v>
      </c>
      <c r="B3062" s="1" t="s">
        <v>3805</v>
      </c>
      <c r="C3062" s="1" t="s">
        <v>3806</v>
      </c>
      <c r="D3062" s="2" t="s">
        <v>150</v>
      </c>
      <c r="E3062" s="3" t="s">
        <v>5731</v>
      </c>
      <c r="F3062" s="3">
        <v>0</v>
      </c>
      <c r="G3062" s="2">
        <v>1</v>
      </c>
      <c r="H3062" s="3">
        <v>1</v>
      </c>
      <c r="I3062" s="3"/>
      <c r="J3062" s="3"/>
      <c r="K3062" s="3"/>
      <c r="L3062" s="4" t="s">
        <v>5194</v>
      </c>
      <c r="M3062" s="4" t="s">
        <v>1453</v>
      </c>
      <c r="N3062" s="3" t="s">
        <v>5984</v>
      </c>
      <c r="O3062" s="3">
        <v>10</v>
      </c>
      <c r="P3062" s="3" t="s">
        <v>76</v>
      </c>
      <c r="Q3062" s="3">
        <v>20</v>
      </c>
      <c r="R3062" s="3" t="s">
        <v>48</v>
      </c>
      <c r="S3062" s="10" t="s">
        <v>18</v>
      </c>
      <c r="T3062" s="3" t="s">
        <v>225</v>
      </c>
      <c r="U3062" s="38">
        <v>3.85</v>
      </c>
      <c r="V3062" s="38">
        <v>4.32</v>
      </c>
      <c r="W3062" s="38">
        <v>2.59</v>
      </c>
      <c r="X3062" s="3" t="s">
        <v>153</v>
      </c>
      <c r="Y3062" s="12"/>
      <c r="Z3062" s="1">
        <v>0</v>
      </c>
      <c r="AA3062" s="9">
        <v>9.83</v>
      </c>
      <c r="AB3062" s="9"/>
      <c r="AC3062" s="50"/>
      <c r="AD3062" s="50"/>
      <c r="AE3062" s="39">
        <v>9.83</v>
      </c>
      <c r="AF3062" s="11">
        <f>IF(Z3062=2,AE3062*1.08,IF(AE3062&lt;=10,(AE3062*1.09),IF(AE3062&lt;=50,(10*1.09)+((AE3062-10)*1.08),IF(AE3062&lt;=100,(10*1.09)+((50-10)*1.08)+((AE3062-50)*1.07),IF(AE3062&lt;=200,(10*1.09)+((50-10)*1.08)+((100-50)*1.07)+((AE3062-100)*1.04),(10*1.09)+((50-10)*1.08)+((100-50)*1.07)+((200-100)*1.04)+((AE3062-200)*1.02))))))</f>
        <v>10.714700000000001</v>
      </c>
      <c r="AG3062" s="11">
        <f>IF(Z3062=1,AF3062*1.08,IF(Z3062=4,AF3062*1.08,IF(Z3062=2,0,IF(AE3062&lt;=100,(AF3062*1.25),IF(AE3062&lt;=200,134.5+((AE3062-100)*1.04*1.16),255.14+((AE3062-200)*1.02*1.12))))))</f>
        <v>13.393375000000001</v>
      </c>
      <c r="AH3062" s="11">
        <f>IF(Z3062=1,0,IF(Z3062=4,0,(AG3062*1.08)))</f>
        <v>14.464845000000002</v>
      </c>
      <c r="AI3062" s="9">
        <f>TRUNC(AF3062,2)</f>
        <v>10.71</v>
      </c>
      <c r="AJ3062" s="9">
        <f>TRUNC(AG3062,2)</f>
        <v>13.39</v>
      </c>
      <c r="AK3062" s="9">
        <f>TRUNC(AH3062,2)</f>
        <v>14.46</v>
      </c>
      <c r="AL3062" s="13">
        <v>44170</v>
      </c>
      <c r="AM3062" s="13">
        <v>44187</v>
      </c>
      <c r="AN3062" s="13" t="s">
        <v>6564</v>
      </c>
    </row>
    <row r="3063" spans="1:40" ht="57" customHeight="1" x14ac:dyDescent="0.25">
      <c r="A3063" s="1">
        <v>8699569011026</v>
      </c>
      <c r="B3063" s="1" t="s">
        <v>3805</v>
      </c>
      <c r="C3063" s="1" t="s">
        <v>3806</v>
      </c>
      <c r="D3063" s="2" t="s">
        <v>150</v>
      </c>
      <c r="E3063" s="3" t="s">
        <v>5731</v>
      </c>
      <c r="F3063" s="3">
        <v>0</v>
      </c>
      <c r="G3063" s="2">
        <v>1</v>
      </c>
      <c r="H3063" s="3">
        <v>1</v>
      </c>
      <c r="I3063" s="3"/>
      <c r="J3063" s="3"/>
      <c r="K3063" s="3"/>
      <c r="L3063" s="4" t="s">
        <v>5195</v>
      </c>
      <c r="M3063" s="4" t="s">
        <v>1453</v>
      </c>
      <c r="N3063" s="3" t="s">
        <v>5981</v>
      </c>
      <c r="O3063" s="3">
        <v>10</v>
      </c>
      <c r="P3063" s="3" t="s">
        <v>76</v>
      </c>
      <c r="Q3063" s="3">
        <v>20</v>
      </c>
      <c r="R3063" s="3" t="s">
        <v>48</v>
      </c>
      <c r="S3063" s="10" t="s">
        <v>18</v>
      </c>
      <c r="T3063" s="3" t="s">
        <v>225</v>
      </c>
      <c r="U3063" s="38">
        <v>3.85</v>
      </c>
      <c r="V3063" s="38">
        <v>4.32</v>
      </c>
      <c r="W3063" s="38">
        <v>2.59</v>
      </c>
      <c r="X3063" s="3" t="s">
        <v>153</v>
      </c>
      <c r="Y3063" s="12"/>
      <c r="Z3063" s="1">
        <v>0</v>
      </c>
      <c r="AA3063" s="9">
        <v>9.83</v>
      </c>
      <c r="AB3063" s="9"/>
      <c r="AC3063" s="50"/>
      <c r="AD3063" s="50"/>
      <c r="AE3063" s="39">
        <v>9.83</v>
      </c>
      <c r="AF3063" s="11">
        <f>IF(Z3063=2,AE3063*1.08,IF(AE3063&lt;=10,(AE3063*1.09),IF(AE3063&lt;=50,(10*1.09)+((AE3063-10)*1.08),IF(AE3063&lt;=100,(10*1.09)+((50-10)*1.08)+((AE3063-50)*1.07),IF(AE3063&lt;=200,(10*1.09)+((50-10)*1.08)+((100-50)*1.07)+((AE3063-100)*1.04),(10*1.09)+((50-10)*1.08)+((100-50)*1.07)+((200-100)*1.04)+((AE3063-200)*1.02))))))</f>
        <v>10.714700000000001</v>
      </c>
      <c r="AG3063" s="11">
        <f>IF(Z3063=1,AF3063*1.08,IF(Z3063=4,AF3063*1.08,IF(Z3063=2,0,IF(AE3063&lt;=100,(AF3063*1.25),IF(AE3063&lt;=200,134.5+((AE3063-100)*1.04*1.16),255.14+((AE3063-200)*1.02*1.12))))))</f>
        <v>13.393375000000001</v>
      </c>
      <c r="AH3063" s="11">
        <f>IF(Z3063=1,0,IF(Z3063=4,0,(AG3063*1.08)))</f>
        <v>14.464845000000002</v>
      </c>
      <c r="AI3063" s="9">
        <f>TRUNC(AF3063,2)</f>
        <v>10.71</v>
      </c>
      <c r="AJ3063" s="9">
        <f>TRUNC(AG3063,2)</f>
        <v>13.39</v>
      </c>
      <c r="AK3063" s="9">
        <f>TRUNC(AH3063,2)</f>
        <v>14.46</v>
      </c>
      <c r="AL3063" s="13">
        <v>44170</v>
      </c>
      <c r="AM3063" s="13">
        <v>44187</v>
      </c>
      <c r="AN3063" s="13" t="s">
        <v>6564</v>
      </c>
    </row>
    <row r="3064" spans="1:40" ht="57" customHeight="1" x14ac:dyDescent="0.25">
      <c r="A3064" s="1">
        <v>8680760010598</v>
      </c>
      <c r="B3064" s="1" t="s">
        <v>3805</v>
      </c>
      <c r="C3064" s="1" t="s">
        <v>3806</v>
      </c>
      <c r="D3064" s="2" t="s">
        <v>150</v>
      </c>
      <c r="E3064" s="3" t="s">
        <v>5731</v>
      </c>
      <c r="F3064" s="3">
        <v>0</v>
      </c>
      <c r="G3064" s="2">
        <v>1</v>
      </c>
      <c r="H3064" s="3">
        <v>1</v>
      </c>
      <c r="I3064" s="3"/>
      <c r="J3064" s="3"/>
      <c r="K3064" s="3"/>
      <c r="L3064" s="4" t="s">
        <v>5196</v>
      </c>
      <c r="M3064" s="4" t="s">
        <v>1453</v>
      </c>
      <c r="N3064" s="3" t="s">
        <v>5988</v>
      </c>
      <c r="O3064" s="3">
        <v>10</v>
      </c>
      <c r="P3064" s="3" t="s">
        <v>76</v>
      </c>
      <c r="Q3064" s="3">
        <v>20</v>
      </c>
      <c r="R3064" s="3" t="s">
        <v>48</v>
      </c>
      <c r="S3064" s="10" t="s">
        <v>18</v>
      </c>
      <c r="T3064" s="3" t="s">
        <v>225</v>
      </c>
      <c r="U3064" s="38">
        <v>3.85</v>
      </c>
      <c r="V3064" s="38">
        <v>4.32</v>
      </c>
      <c r="W3064" s="38">
        <v>2.59</v>
      </c>
      <c r="X3064" s="3" t="s">
        <v>153</v>
      </c>
      <c r="Y3064" s="12"/>
      <c r="Z3064" s="1">
        <v>0</v>
      </c>
      <c r="AA3064" s="9">
        <v>9.83</v>
      </c>
      <c r="AB3064" s="9"/>
      <c r="AC3064" s="50"/>
      <c r="AD3064" s="50"/>
      <c r="AE3064" s="39">
        <v>9.83</v>
      </c>
      <c r="AF3064" s="11">
        <f>IF(Z3064=2,AE3064*1.08,IF(AE3064&lt;=10,(AE3064*1.09),IF(AE3064&lt;=50,(10*1.09)+((AE3064-10)*1.08),IF(AE3064&lt;=100,(10*1.09)+((50-10)*1.08)+((AE3064-50)*1.07),IF(AE3064&lt;=200,(10*1.09)+((50-10)*1.08)+((100-50)*1.07)+((AE3064-100)*1.04),(10*1.09)+((50-10)*1.08)+((100-50)*1.07)+((200-100)*1.04)+((AE3064-200)*1.02))))))</f>
        <v>10.714700000000001</v>
      </c>
      <c r="AG3064" s="11">
        <f>IF(Z3064=1,AF3064*1.08,IF(Z3064=4,AF3064*1.08,IF(Z3064=2,0,IF(AE3064&lt;=100,(AF3064*1.25),IF(AE3064&lt;=200,134.5+((AE3064-100)*1.04*1.16),255.14+((AE3064-200)*1.02*1.12))))))</f>
        <v>13.393375000000001</v>
      </c>
      <c r="AH3064" s="11">
        <f>IF(Z3064=1,0,IF(Z3064=4,0,(AG3064*1.08)))</f>
        <v>14.464845000000002</v>
      </c>
      <c r="AI3064" s="9">
        <f>TRUNC(AF3064,2)</f>
        <v>10.71</v>
      </c>
      <c r="AJ3064" s="9">
        <f>TRUNC(AG3064,2)</f>
        <v>13.39</v>
      </c>
      <c r="AK3064" s="9">
        <f>TRUNC(AH3064,2)</f>
        <v>14.46</v>
      </c>
      <c r="AL3064" s="13">
        <v>44170</v>
      </c>
      <c r="AM3064" s="13">
        <v>44187</v>
      </c>
      <c r="AN3064" s="13" t="s">
        <v>6564</v>
      </c>
    </row>
    <row r="3065" spans="1:40" ht="57" customHeight="1" x14ac:dyDescent="0.25">
      <c r="A3065" s="1">
        <v>8699724280045</v>
      </c>
      <c r="B3065" s="1" t="s">
        <v>1923</v>
      </c>
      <c r="C3065" s="1" t="s">
        <v>1924</v>
      </c>
      <c r="D3065" s="2" t="s">
        <v>150</v>
      </c>
      <c r="E3065" s="3" t="s">
        <v>5731</v>
      </c>
      <c r="F3065" s="3">
        <v>0</v>
      </c>
      <c r="G3065" s="2">
        <v>1</v>
      </c>
      <c r="H3065" s="3">
        <v>1</v>
      </c>
      <c r="I3065" s="3"/>
      <c r="J3065" s="3"/>
      <c r="K3065" s="3"/>
      <c r="L3065" s="4" t="s">
        <v>6423</v>
      </c>
      <c r="M3065" s="4" t="s">
        <v>362</v>
      </c>
      <c r="N3065" s="3" t="s">
        <v>5990</v>
      </c>
      <c r="O3065" s="3" t="s">
        <v>668</v>
      </c>
      <c r="P3065" s="3" t="s">
        <v>221</v>
      </c>
      <c r="Q3065" s="3">
        <v>100</v>
      </c>
      <c r="R3065" s="3" t="s">
        <v>48</v>
      </c>
      <c r="S3065" s="10" t="s">
        <v>18</v>
      </c>
      <c r="T3065" s="3" t="s">
        <v>129</v>
      </c>
      <c r="U3065" s="38">
        <v>13.06</v>
      </c>
      <c r="V3065" s="38">
        <v>18.72</v>
      </c>
      <c r="W3065" s="38">
        <v>11.23</v>
      </c>
      <c r="X3065" s="11" t="s">
        <v>111</v>
      </c>
      <c r="Y3065" s="12"/>
      <c r="Z3065" s="1">
        <v>0</v>
      </c>
      <c r="AA3065" s="9">
        <v>26.44</v>
      </c>
      <c r="AB3065" s="9"/>
      <c r="AC3065" s="50"/>
      <c r="AD3065" s="50"/>
      <c r="AE3065" s="39">
        <v>26.44</v>
      </c>
      <c r="AF3065" s="11">
        <f>IF(Z3065=2,AE3065*1.08,IF(AE3065&lt;=10,(AE3065*1.09),IF(AE3065&lt;=50,(10*1.09)+((AE3065-10)*1.08),IF(AE3065&lt;=100,(10*1.09)+((50-10)*1.08)+((AE3065-50)*1.07),IF(AE3065&lt;=200,(10*1.09)+((50-10)*1.08)+((100-50)*1.07)+((AE3065-100)*1.04),(10*1.09)+((50-10)*1.08)+((100-50)*1.07)+((200-100)*1.04)+((AE3065-200)*1.02))))))</f>
        <v>28.655200000000001</v>
      </c>
      <c r="AG3065" s="11">
        <f>IF(Z3065=1,AF3065*1.08,IF(Z3065=4,AF3065*1.08,IF(Z3065=2,0,IF(AE3065&lt;=100,(AF3065*1.25),IF(AE3065&lt;=200,134.5+((AE3065-100)*1.04*1.16),255.14+((AE3065-200)*1.02*1.12))))))</f>
        <v>35.819000000000003</v>
      </c>
      <c r="AH3065" s="11">
        <f>IF(Z3065=1,0,IF(Z3065=4,0,(AG3065*1.08)))</f>
        <v>38.684520000000006</v>
      </c>
      <c r="AI3065" s="9">
        <f>TRUNC(AF3065,2)</f>
        <v>28.65</v>
      </c>
      <c r="AJ3065" s="9">
        <f>TRUNC(AG3065,2)</f>
        <v>35.81</v>
      </c>
      <c r="AK3065" s="9">
        <f>TRUNC(AH3065,2)</f>
        <v>38.68</v>
      </c>
      <c r="AL3065" s="13">
        <v>44170</v>
      </c>
      <c r="AM3065" s="13">
        <v>44187</v>
      </c>
      <c r="AN3065" s="13" t="s">
        <v>6564</v>
      </c>
    </row>
    <row r="3066" spans="1:40" ht="57" customHeight="1" x14ac:dyDescent="0.25">
      <c r="A3066" s="1">
        <v>8699724280038</v>
      </c>
      <c r="B3066" s="1" t="s">
        <v>1923</v>
      </c>
      <c r="C3066" s="1" t="s">
        <v>1924</v>
      </c>
      <c r="D3066" s="2" t="s">
        <v>150</v>
      </c>
      <c r="E3066" s="3" t="s">
        <v>5731</v>
      </c>
      <c r="F3066" s="3">
        <v>0</v>
      </c>
      <c r="G3066" s="2">
        <v>1</v>
      </c>
      <c r="H3066" s="3">
        <v>1</v>
      </c>
      <c r="I3066" s="3"/>
      <c r="J3066" s="3"/>
      <c r="K3066" s="3"/>
      <c r="L3066" s="4" t="s">
        <v>1932</v>
      </c>
      <c r="M3066" s="4" t="s">
        <v>362</v>
      </c>
      <c r="N3066" s="3" t="s">
        <v>5990</v>
      </c>
      <c r="O3066" s="3" t="s">
        <v>1933</v>
      </c>
      <c r="P3066" s="3" t="s">
        <v>221</v>
      </c>
      <c r="Q3066" s="3">
        <v>100</v>
      </c>
      <c r="R3066" s="3" t="s">
        <v>48</v>
      </c>
      <c r="S3066" s="10" t="s">
        <v>18</v>
      </c>
      <c r="T3066" s="3" t="s">
        <v>129</v>
      </c>
      <c r="U3066" s="38">
        <v>6.53</v>
      </c>
      <c r="V3066" s="38">
        <v>7.1</v>
      </c>
      <c r="W3066" s="38">
        <v>4.26</v>
      </c>
      <c r="X3066" s="3" t="s">
        <v>102</v>
      </c>
      <c r="Y3066" s="12"/>
      <c r="Z3066" s="1">
        <v>0</v>
      </c>
      <c r="AA3066" s="9">
        <v>9.1</v>
      </c>
      <c r="AB3066" s="9"/>
      <c r="AC3066" s="50"/>
      <c r="AD3066" s="50"/>
      <c r="AE3066" s="39">
        <v>9.1</v>
      </c>
      <c r="AF3066" s="11">
        <f>IF(Z3066=2,AE3066*1.08,IF(AE3066&lt;=10,(AE3066*1.09),IF(AE3066&lt;=50,(10*1.09)+((AE3066-10)*1.08),IF(AE3066&lt;=100,(10*1.09)+((50-10)*1.08)+((AE3066-50)*1.07),IF(AE3066&lt;=200,(10*1.09)+((50-10)*1.08)+((100-50)*1.07)+((AE3066-100)*1.04),(10*1.09)+((50-10)*1.08)+((100-50)*1.07)+((200-100)*1.04)+((AE3066-200)*1.02))))))</f>
        <v>9.9190000000000005</v>
      </c>
      <c r="AG3066" s="11">
        <f>IF(Z3066=1,AF3066*1.08,IF(Z3066=4,AF3066*1.08,IF(Z3066=2,0,IF(AE3066&lt;=100,(AF3066*1.25),IF(AE3066&lt;=200,134.5+((AE3066-100)*1.04*1.16),255.14+((AE3066-200)*1.02*1.12))))))</f>
        <v>12.39875</v>
      </c>
      <c r="AH3066" s="11">
        <f>IF(Z3066=1,0,IF(Z3066=4,0,(AG3066*1.08)))</f>
        <v>13.390650000000001</v>
      </c>
      <c r="AI3066" s="9">
        <f>TRUNC(AF3066,2)</f>
        <v>9.91</v>
      </c>
      <c r="AJ3066" s="9">
        <f>TRUNC(AG3066,2)</f>
        <v>12.39</v>
      </c>
      <c r="AK3066" s="9">
        <f>TRUNC(AH3066,2)</f>
        <v>13.39</v>
      </c>
      <c r="AL3066" s="13">
        <v>44170</v>
      </c>
      <c r="AM3066" s="13">
        <v>44187</v>
      </c>
      <c r="AN3066" s="13" t="s">
        <v>6564</v>
      </c>
    </row>
    <row r="3067" spans="1:40" ht="57" customHeight="1" x14ac:dyDescent="0.25">
      <c r="A3067" s="1">
        <v>8699526000193</v>
      </c>
      <c r="B3067" s="1" t="s">
        <v>1923</v>
      </c>
      <c r="C3067" s="1" t="s">
        <v>1924</v>
      </c>
      <c r="D3067" s="2" t="s">
        <v>150</v>
      </c>
      <c r="E3067" s="3" t="s">
        <v>5731</v>
      </c>
      <c r="F3067" s="3">
        <v>0</v>
      </c>
      <c r="G3067" s="2">
        <v>1</v>
      </c>
      <c r="H3067" s="3">
        <v>1</v>
      </c>
      <c r="I3067" s="3"/>
      <c r="J3067" s="3"/>
      <c r="K3067" s="3"/>
      <c r="L3067" s="4" t="s">
        <v>1313</v>
      </c>
      <c r="M3067" s="4" t="s">
        <v>362</v>
      </c>
      <c r="N3067" s="3" t="s">
        <v>6051</v>
      </c>
      <c r="O3067" s="3" t="s">
        <v>668</v>
      </c>
      <c r="P3067" s="3" t="s">
        <v>221</v>
      </c>
      <c r="Q3067" s="3">
        <v>100</v>
      </c>
      <c r="R3067" s="3" t="s">
        <v>48</v>
      </c>
      <c r="S3067" s="10" t="s">
        <v>18</v>
      </c>
      <c r="T3067" s="3" t="s">
        <v>129</v>
      </c>
      <c r="U3067" s="38">
        <v>13.06</v>
      </c>
      <c r="V3067" s="38">
        <v>18.72</v>
      </c>
      <c r="W3067" s="38">
        <v>11.23</v>
      </c>
      <c r="X3067" s="11" t="s">
        <v>111</v>
      </c>
      <c r="Y3067" s="12"/>
      <c r="Z3067" s="1">
        <v>0</v>
      </c>
      <c r="AA3067" s="9">
        <v>42.82</v>
      </c>
      <c r="AB3067" s="9"/>
      <c r="AC3067" s="50"/>
      <c r="AD3067" s="50"/>
      <c r="AE3067" s="39">
        <v>42.82</v>
      </c>
      <c r="AF3067" s="11">
        <f>IF(Z3067=2,AE3067*1.08,IF(AE3067&lt;=10,(AE3067*1.09),IF(AE3067&lt;=50,(10*1.09)+((AE3067-10)*1.08),IF(AE3067&lt;=100,(10*1.09)+((50-10)*1.08)+((AE3067-50)*1.07),IF(AE3067&lt;=200,(10*1.09)+((50-10)*1.08)+((100-50)*1.07)+((AE3067-100)*1.04),(10*1.09)+((50-10)*1.08)+((100-50)*1.07)+((200-100)*1.04)+((AE3067-200)*1.02))))))</f>
        <v>46.345600000000005</v>
      </c>
      <c r="AG3067" s="11">
        <f>IF(Z3067=1,AF3067*1.08,IF(Z3067=4,AF3067*1.08,IF(Z3067=2,0,IF(AE3067&lt;=100,(AF3067*1.25),IF(AE3067&lt;=200,134.5+((AE3067-100)*1.04*1.16),255.14+((AE3067-200)*1.02*1.12))))))</f>
        <v>57.932000000000002</v>
      </c>
      <c r="AH3067" s="11">
        <f>IF(Z3067=1,0,IF(Z3067=4,0,(AG3067*1.08)))</f>
        <v>62.56656000000001</v>
      </c>
      <c r="AI3067" s="9">
        <f>TRUNC(AF3067,2)</f>
        <v>46.34</v>
      </c>
      <c r="AJ3067" s="9">
        <f>TRUNC(AG3067,2)</f>
        <v>57.93</v>
      </c>
      <c r="AK3067" s="9">
        <f>TRUNC(AH3067,2)</f>
        <v>62.56</v>
      </c>
      <c r="AL3067" s="13">
        <v>44170</v>
      </c>
      <c r="AM3067" s="13">
        <v>44187</v>
      </c>
      <c r="AN3067" s="13" t="s">
        <v>6564</v>
      </c>
    </row>
    <row r="3068" spans="1:40" ht="57" customHeight="1" x14ac:dyDescent="0.25">
      <c r="A3068" s="1">
        <v>8697927280435</v>
      </c>
      <c r="B3068" s="1" t="s">
        <v>1923</v>
      </c>
      <c r="C3068" s="1" t="s">
        <v>1924</v>
      </c>
      <c r="D3068" s="2" t="s">
        <v>150</v>
      </c>
      <c r="E3068" s="3" t="s">
        <v>5731</v>
      </c>
      <c r="F3068" s="3">
        <v>0</v>
      </c>
      <c r="G3068" s="2">
        <v>1</v>
      </c>
      <c r="H3068" s="3">
        <v>1</v>
      </c>
      <c r="I3068" s="3"/>
      <c r="J3068" s="3"/>
      <c r="K3068" s="3"/>
      <c r="L3068" s="4" t="s">
        <v>5204</v>
      </c>
      <c r="M3068" s="4" t="s">
        <v>362</v>
      </c>
      <c r="N3068" s="3" t="s">
        <v>5991</v>
      </c>
      <c r="O3068" s="3" t="s">
        <v>668</v>
      </c>
      <c r="P3068" s="3" t="s">
        <v>76</v>
      </c>
      <c r="Q3068" s="3">
        <v>100</v>
      </c>
      <c r="R3068" s="3" t="s">
        <v>48</v>
      </c>
      <c r="S3068" s="10" t="s">
        <v>18</v>
      </c>
      <c r="T3068" s="3" t="s">
        <v>129</v>
      </c>
      <c r="U3068" s="38">
        <v>13.06</v>
      </c>
      <c r="V3068" s="38">
        <v>18.72</v>
      </c>
      <c r="W3068" s="38">
        <v>11.23</v>
      </c>
      <c r="X3068" s="11" t="s">
        <v>111</v>
      </c>
      <c r="Y3068" s="12"/>
      <c r="Z3068" s="1">
        <v>0</v>
      </c>
      <c r="AA3068" s="9">
        <v>26.04</v>
      </c>
      <c r="AB3068" s="9"/>
      <c r="AC3068" s="50"/>
      <c r="AD3068" s="50"/>
      <c r="AE3068" s="39">
        <v>26.04</v>
      </c>
      <c r="AF3068" s="11">
        <f>IF(Z3068=2,AE3068*1.08,IF(AE3068&lt;=10,(AE3068*1.09),IF(AE3068&lt;=50,(10*1.09)+((AE3068-10)*1.08),IF(AE3068&lt;=100,(10*1.09)+((50-10)*1.08)+((AE3068-50)*1.07),IF(AE3068&lt;=200,(10*1.09)+((50-10)*1.08)+((100-50)*1.07)+((AE3068-100)*1.04),(10*1.09)+((50-10)*1.08)+((100-50)*1.07)+((200-100)*1.04)+((AE3068-200)*1.02))))))</f>
        <v>28.223199999999999</v>
      </c>
      <c r="AG3068" s="11">
        <f>IF(Z3068=1,AF3068*1.08,IF(Z3068=4,AF3068*1.08,IF(Z3068=2,0,IF(AE3068&lt;=100,(AF3068*1.25),IF(AE3068&lt;=200,134.5+((AE3068-100)*1.04*1.16),255.14+((AE3068-200)*1.02*1.12))))))</f>
        <v>35.278999999999996</v>
      </c>
      <c r="AH3068" s="11">
        <f>IF(Z3068=1,0,IF(Z3068=4,0,(AG3068*1.08)))</f>
        <v>38.101320000000001</v>
      </c>
      <c r="AI3068" s="9">
        <f>TRUNC(AF3068,2)</f>
        <v>28.22</v>
      </c>
      <c r="AJ3068" s="9">
        <f>TRUNC(AG3068,2)</f>
        <v>35.270000000000003</v>
      </c>
      <c r="AK3068" s="9">
        <f>TRUNC(AH3068,2)</f>
        <v>38.1</v>
      </c>
      <c r="AL3068" s="13">
        <v>44170</v>
      </c>
      <c r="AM3068" s="13">
        <v>44187</v>
      </c>
      <c r="AN3068" s="13" t="s">
        <v>6564</v>
      </c>
    </row>
    <row r="3069" spans="1:40" ht="57" customHeight="1" x14ac:dyDescent="0.25">
      <c r="A3069" s="1">
        <v>8697927280428</v>
      </c>
      <c r="B3069" s="1" t="s">
        <v>1923</v>
      </c>
      <c r="C3069" s="1" t="s">
        <v>1924</v>
      </c>
      <c r="D3069" s="2" t="s">
        <v>150</v>
      </c>
      <c r="E3069" s="3" t="s">
        <v>5731</v>
      </c>
      <c r="F3069" s="3">
        <v>0</v>
      </c>
      <c r="G3069" s="2">
        <v>1</v>
      </c>
      <c r="H3069" s="3">
        <v>1</v>
      </c>
      <c r="I3069" s="3"/>
      <c r="J3069" s="3"/>
      <c r="K3069" s="3"/>
      <c r="L3069" s="4" t="s">
        <v>599</v>
      </c>
      <c r="M3069" s="4" t="s">
        <v>362</v>
      </c>
      <c r="N3069" s="3" t="s">
        <v>5991</v>
      </c>
      <c r="O3069" s="3" t="s">
        <v>1933</v>
      </c>
      <c r="P3069" s="3" t="s">
        <v>76</v>
      </c>
      <c r="Q3069" s="3">
        <v>100</v>
      </c>
      <c r="R3069" s="3" t="s">
        <v>48</v>
      </c>
      <c r="S3069" s="10" t="s">
        <v>18</v>
      </c>
      <c r="T3069" s="3" t="s">
        <v>129</v>
      </c>
      <c r="U3069" s="38">
        <v>6.53</v>
      </c>
      <c r="V3069" s="38">
        <v>9.36</v>
      </c>
      <c r="W3069" s="38">
        <v>5.61</v>
      </c>
      <c r="X3069" s="3" t="s">
        <v>111</v>
      </c>
      <c r="Y3069" s="12"/>
      <c r="Z3069" s="1">
        <v>0</v>
      </c>
      <c r="AA3069" s="9">
        <v>15.81</v>
      </c>
      <c r="AB3069" s="9"/>
      <c r="AC3069" s="50"/>
      <c r="AD3069" s="50"/>
      <c r="AE3069" s="39">
        <v>15.81</v>
      </c>
      <c r="AF3069" s="11">
        <f>IF(Z3069=2,AE3069*1.08,IF(AE3069&lt;=10,(AE3069*1.09),IF(AE3069&lt;=50,(10*1.09)+((AE3069-10)*1.08),IF(AE3069&lt;=100,(10*1.09)+((50-10)*1.08)+((AE3069-50)*1.07),IF(AE3069&lt;=200,(10*1.09)+((50-10)*1.08)+((100-50)*1.07)+((AE3069-100)*1.04),(10*1.09)+((50-10)*1.08)+((100-50)*1.07)+((200-100)*1.04)+((AE3069-200)*1.02))))))</f>
        <v>17.174800000000001</v>
      </c>
      <c r="AG3069" s="11">
        <f>IF(Z3069=1,AF3069*1.08,IF(Z3069=4,AF3069*1.08,IF(Z3069=2,0,IF(AE3069&lt;=100,(AF3069*1.25),IF(AE3069&lt;=200,134.5+((AE3069-100)*1.04*1.16),255.14+((AE3069-200)*1.02*1.12))))))</f>
        <v>21.468500000000002</v>
      </c>
      <c r="AH3069" s="11">
        <f>IF(Z3069=1,0,IF(Z3069=4,0,(AG3069*1.08)))</f>
        <v>23.185980000000004</v>
      </c>
      <c r="AI3069" s="9">
        <f>TRUNC(AF3069,2)</f>
        <v>17.170000000000002</v>
      </c>
      <c r="AJ3069" s="9">
        <f>TRUNC(AG3069,2)</f>
        <v>21.46</v>
      </c>
      <c r="AK3069" s="9">
        <f>TRUNC(AH3069,2)</f>
        <v>23.18</v>
      </c>
      <c r="AL3069" s="13">
        <v>44170</v>
      </c>
      <c r="AM3069" s="13">
        <v>44187</v>
      </c>
      <c r="AN3069" s="13" t="s">
        <v>6564</v>
      </c>
    </row>
    <row r="3070" spans="1:40" ht="57" customHeight="1" x14ac:dyDescent="0.25">
      <c r="A3070" s="1">
        <v>8699262280033</v>
      </c>
      <c r="B3070" s="1" t="s">
        <v>1923</v>
      </c>
      <c r="C3070" s="1" t="s">
        <v>1924</v>
      </c>
      <c r="D3070" s="2" t="s">
        <v>150</v>
      </c>
      <c r="E3070" s="3" t="s">
        <v>5731</v>
      </c>
      <c r="F3070" s="3">
        <v>0</v>
      </c>
      <c r="G3070" s="2">
        <v>1</v>
      </c>
      <c r="H3070" s="3">
        <v>1</v>
      </c>
      <c r="I3070" s="3"/>
      <c r="J3070" s="3"/>
      <c r="K3070" s="3"/>
      <c r="L3070" s="4" t="s">
        <v>1197</v>
      </c>
      <c r="M3070" s="4" t="s">
        <v>362</v>
      </c>
      <c r="N3070" s="3" t="s">
        <v>5923</v>
      </c>
      <c r="O3070" s="3" t="s">
        <v>668</v>
      </c>
      <c r="P3070" s="3" t="s">
        <v>221</v>
      </c>
      <c r="Q3070" s="3">
        <v>100</v>
      </c>
      <c r="R3070" s="3" t="s">
        <v>48</v>
      </c>
      <c r="S3070" s="10" t="s">
        <v>18</v>
      </c>
      <c r="T3070" s="3" t="s">
        <v>129</v>
      </c>
      <c r="U3070" s="38">
        <v>13.06</v>
      </c>
      <c r="V3070" s="38">
        <v>18.72</v>
      </c>
      <c r="W3070" s="38">
        <v>11.23</v>
      </c>
      <c r="X3070" s="11" t="s">
        <v>111</v>
      </c>
      <c r="Y3070" s="12"/>
      <c r="Z3070" s="1">
        <v>0</v>
      </c>
      <c r="AA3070" s="9">
        <v>26.45</v>
      </c>
      <c r="AB3070" s="9"/>
      <c r="AC3070" s="50"/>
      <c r="AD3070" s="50"/>
      <c r="AE3070" s="39">
        <v>26.45</v>
      </c>
      <c r="AF3070" s="11">
        <f>IF(Z3070=2,AE3070*1.08,IF(AE3070&lt;=10,(AE3070*1.09),IF(AE3070&lt;=50,(10*1.09)+((AE3070-10)*1.08),IF(AE3070&lt;=100,(10*1.09)+((50-10)*1.08)+((AE3070-50)*1.07),IF(AE3070&lt;=200,(10*1.09)+((50-10)*1.08)+((100-50)*1.07)+((AE3070-100)*1.04),(10*1.09)+((50-10)*1.08)+((100-50)*1.07)+((200-100)*1.04)+((AE3070-200)*1.02))))))</f>
        <v>28.666000000000004</v>
      </c>
      <c r="AG3070" s="11">
        <f>IF(Z3070=1,AF3070*1.08,IF(Z3070=4,AF3070*1.08,IF(Z3070=2,0,IF(AE3070&lt;=100,(AF3070*1.25),IF(AE3070&lt;=200,134.5+((AE3070-100)*1.04*1.16),255.14+((AE3070-200)*1.02*1.12))))))</f>
        <v>35.832500000000003</v>
      </c>
      <c r="AH3070" s="11">
        <f>IF(Z3070=1,0,IF(Z3070=4,0,(AG3070*1.08)))</f>
        <v>38.699100000000008</v>
      </c>
      <c r="AI3070" s="9">
        <f>TRUNC(AF3070,2)</f>
        <v>28.66</v>
      </c>
      <c r="AJ3070" s="9">
        <f>TRUNC(AG3070,2)</f>
        <v>35.83</v>
      </c>
      <c r="AK3070" s="9">
        <f>TRUNC(AH3070,2)</f>
        <v>38.69</v>
      </c>
      <c r="AL3070" s="13">
        <v>44170</v>
      </c>
      <c r="AM3070" s="13">
        <v>44187</v>
      </c>
      <c r="AN3070" s="13" t="s">
        <v>6564</v>
      </c>
    </row>
    <row r="3071" spans="1:40" ht="57" customHeight="1" x14ac:dyDescent="0.25">
      <c r="A3071" s="1">
        <v>8699262280026</v>
      </c>
      <c r="B3071" s="1" t="s">
        <v>1923</v>
      </c>
      <c r="C3071" s="1" t="s">
        <v>1924</v>
      </c>
      <c r="D3071" s="2" t="s">
        <v>150</v>
      </c>
      <c r="E3071" s="3" t="s">
        <v>5731</v>
      </c>
      <c r="F3071" s="3">
        <v>0</v>
      </c>
      <c r="G3071" s="2">
        <v>1</v>
      </c>
      <c r="H3071" s="3">
        <v>1</v>
      </c>
      <c r="I3071" s="3"/>
      <c r="J3071" s="3"/>
      <c r="K3071" s="3"/>
      <c r="L3071" s="4" t="s">
        <v>1196</v>
      </c>
      <c r="M3071" s="4" t="s">
        <v>362</v>
      </c>
      <c r="N3071" s="3" t="s">
        <v>5923</v>
      </c>
      <c r="O3071" s="3" t="s">
        <v>668</v>
      </c>
      <c r="P3071" s="3" t="s">
        <v>221</v>
      </c>
      <c r="Q3071" s="3">
        <v>60</v>
      </c>
      <c r="R3071" s="3" t="s">
        <v>48</v>
      </c>
      <c r="S3071" s="10" t="s">
        <v>18</v>
      </c>
      <c r="T3071" s="3" t="s">
        <v>129</v>
      </c>
      <c r="U3071" s="38">
        <v>7.83</v>
      </c>
      <c r="V3071" s="38">
        <v>11.25</v>
      </c>
      <c r="W3071" s="38">
        <v>6.75</v>
      </c>
      <c r="X3071" s="11" t="s">
        <v>111</v>
      </c>
      <c r="Y3071" s="12"/>
      <c r="Z3071" s="1">
        <v>0</v>
      </c>
      <c r="AA3071" s="9">
        <v>25.6</v>
      </c>
      <c r="AB3071" s="9"/>
      <c r="AC3071" s="50"/>
      <c r="AD3071" s="50"/>
      <c r="AE3071" s="39">
        <v>25.6</v>
      </c>
      <c r="AF3071" s="11">
        <f>IF(Z3071=2,AE3071*1.08,IF(AE3071&lt;=10,(AE3071*1.09),IF(AE3071&lt;=50,(10*1.09)+((AE3071-10)*1.08),IF(AE3071&lt;=100,(10*1.09)+((50-10)*1.08)+((AE3071-50)*1.07),IF(AE3071&lt;=200,(10*1.09)+((50-10)*1.08)+((100-50)*1.07)+((AE3071-100)*1.04),(10*1.09)+((50-10)*1.08)+((100-50)*1.07)+((200-100)*1.04)+((AE3071-200)*1.02))))))</f>
        <v>27.748000000000005</v>
      </c>
      <c r="AG3071" s="11">
        <f>IF(Z3071=1,AF3071*1.08,IF(Z3071=4,AF3071*1.08,IF(Z3071=2,0,IF(AE3071&lt;=100,(AF3071*1.25),IF(AE3071&lt;=200,134.5+((AE3071-100)*1.04*1.16),255.14+((AE3071-200)*1.02*1.12))))))</f>
        <v>34.685000000000002</v>
      </c>
      <c r="AH3071" s="11">
        <f>IF(Z3071=1,0,IF(Z3071=4,0,(AG3071*1.08)))</f>
        <v>37.459800000000008</v>
      </c>
      <c r="AI3071" s="9">
        <f>TRUNC(AF3071,2)</f>
        <v>27.74</v>
      </c>
      <c r="AJ3071" s="9">
        <f>TRUNC(AG3071,2)</f>
        <v>34.68</v>
      </c>
      <c r="AK3071" s="9">
        <f>TRUNC(AH3071,2)</f>
        <v>37.450000000000003</v>
      </c>
      <c r="AL3071" s="13">
        <v>44170</v>
      </c>
      <c r="AM3071" s="13">
        <v>44187</v>
      </c>
      <c r="AN3071" s="13" t="s">
        <v>6564</v>
      </c>
    </row>
    <row r="3072" spans="1:40" ht="57" customHeight="1" x14ac:dyDescent="0.25">
      <c r="A3072" s="1">
        <v>8699525287441</v>
      </c>
      <c r="B3072" s="1" t="s">
        <v>1923</v>
      </c>
      <c r="C3072" s="1" t="s">
        <v>1924</v>
      </c>
      <c r="D3072" s="2" t="s">
        <v>150</v>
      </c>
      <c r="E3072" s="3" t="s">
        <v>5731</v>
      </c>
      <c r="F3072" s="3">
        <v>0</v>
      </c>
      <c r="G3072" s="2">
        <v>1</v>
      </c>
      <c r="H3072" s="3">
        <v>1</v>
      </c>
      <c r="I3072" s="3"/>
      <c r="J3072" s="3"/>
      <c r="K3072" s="3"/>
      <c r="L3072" s="4" t="s">
        <v>6464</v>
      </c>
      <c r="M3072" s="4" t="s">
        <v>362</v>
      </c>
      <c r="N3072" s="3" t="s">
        <v>5922</v>
      </c>
      <c r="O3072" s="3" t="s">
        <v>668</v>
      </c>
      <c r="P3072" s="3" t="s">
        <v>221</v>
      </c>
      <c r="Q3072" s="3">
        <v>100</v>
      </c>
      <c r="R3072" s="3" t="s">
        <v>48</v>
      </c>
      <c r="S3072" s="10" t="s">
        <v>18</v>
      </c>
      <c r="T3072" s="3" t="s">
        <v>129</v>
      </c>
      <c r="U3072" s="38">
        <v>13.06</v>
      </c>
      <c r="V3072" s="38">
        <v>18.72</v>
      </c>
      <c r="W3072" s="38">
        <v>11.23</v>
      </c>
      <c r="X3072" s="11" t="s">
        <v>111</v>
      </c>
      <c r="Y3072" s="12"/>
      <c r="Z3072" s="1">
        <v>0</v>
      </c>
      <c r="AA3072" s="9">
        <v>24.88</v>
      </c>
      <c r="AB3072" s="9"/>
      <c r="AC3072" s="50"/>
      <c r="AD3072" s="50"/>
      <c r="AE3072" s="39">
        <v>24.88</v>
      </c>
      <c r="AF3072" s="11">
        <f>IF(Z3072=2,AE3072*1.08,IF(AE3072&lt;=10,(AE3072*1.09),IF(AE3072&lt;=50,(10*1.09)+((AE3072-10)*1.08),IF(AE3072&lt;=100,(10*1.09)+((50-10)*1.08)+((AE3072-50)*1.07),IF(AE3072&lt;=200,(10*1.09)+((50-10)*1.08)+((100-50)*1.07)+((AE3072-100)*1.04),(10*1.09)+((50-10)*1.08)+((100-50)*1.07)+((200-100)*1.04)+((AE3072-200)*1.02))))))</f>
        <v>26.970399999999998</v>
      </c>
      <c r="AG3072" s="11">
        <f>IF(Z3072=1,AF3072*1.08,IF(Z3072=4,AF3072*1.08,IF(Z3072=2,0,IF(AE3072&lt;=100,(AF3072*1.25),IF(AE3072&lt;=200,134.5+((AE3072-100)*1.04*1.16),255.14+((AE3072-200)*1.02*1.12))))))</f>
        <v>33.712999999999994</v>
      </c>
      <c r="AH3072" s="11">
        <f>IF(Z3072=1,0,IF(Z3072=4,0,(AG3072*1.08)))</f>
        <v>36.410039999999995</v>
      </c>
      <c r="AI3072" s="9">
        <f>TRUNC(AF3072,2)</f>
        <v>26.97</v>
      </c>
      <c r="AJ3072" s="9">
        <f>TRUNC(AG3072,2)</f>
        <v>33.71</v>
      </c>
      <c r="AK3072" s="9">
        <f>TRUNC(AH3072,2)</f>
        <v>36.409999999999997</v>
      </c>
      <c r="AL3072" s="13">
        <v>44170</v>
      </c>
      <c r="AM3072" s="13">
        <v>44187</v>
      </c>
      <c r="AN3072" s="13" t="s">
        <v>6564</v>
      </c>
    </row>
    <row r="3073" spans="1:40" ht="57" customHeight="1" x14ac:dyDescent="0.25">
      <c r="A3073" s="1">
        <v>8699525287410</v>
      </c>
      <c r="B3073" s="1" t="s">
        <v>1923</v>
      </c>
      <c r="C3073" s="1" t="s">
        <v>1924</v>
      </c>
      <c r="D3073" s="2" t="s">
        <v>150</v>
      </c>
      <c r="E3073" s="3" t="s">
        <v>5731</v>
      </c>
      <c r="F3073" s="3">
        <v>0</v>
      </c>
      <c r="G3073" s="2">
        <v>1</v>
      </c>
      <c r="H3073" s="3">
        <v>1</v>
      </c>
      <c r="I3073" s="3"/>
      <c r="J3073" s="3"/>
      <c r="K3073" s="3"/>
      <c r="L3073" s="4" t="s">
        <v>6465</v>
      </c>
      <c r="M3073" s="4" t="s">
        <v>362</v>
      </c>
      <c r="N3073" s="3" t="s">
        <v>5922</v>
      </c>
      <c r="O3073" s="3" t="s">
        <v>1933</v>
      </c>
      <c r="P3073" s="3" t="s">
        <v>221</v>
      </c>
      <c r="Q3073" s="3">
        <v>100</v>
      </c>
      <c r="R3073" s="3" t="s">
        <v>48</v>
      </c>
      <c r="S3073" s="10" t="s">
        <v>18</v>
      </c>
      <c r="T3073" s="3" t="s">
        <v>129</v>
      </c>
      <c r="U3073" s="38">
        <v>6.53</v>
      </c>
      <c r="V3073" s="38">
        <v>9.36</v>
      </c>
      <c r="W3073" s="38">
        <v>5.61</v>
      </c>
      <c r="X3073" s="3" t="s">
        <v>111</v>
      </c>
      <c r="Y3073" s="12"/>
      <c r="Z3073" s="1">
        <v>0</v>
      </c>
      <c r="AA3073" s="9">
        <v>12.44</v>
      </c>
      <c r="AB3073" s="9"/>
      <c r="AC3073" s="50"/>
      <c r="AD3073" s="50"/>
      <c r="AE3073" s="39">
        <v>12.44</v>
      </c>
      <c r="AF3073" s="11">
        <f>IF(Z3073=2,AE3073*1.08,IF(AE3073&lt;=10,(AE3073*1.09),IF(AE3073&lt;=50,(10*1.09)+((AE3073-10)*1.08),IF(AE3073&lt;=100,(10*1.09)+((50-10)*1.08)+((AE3073-50)*1.07),IF(AE3073&lt;=200,(10*1.09)+((50-10)*1.08)+((100-50)*1.07)+((AE3073-100)*1.04),(10*1.09)+((50-10)*1.08)+((100-50)*1.07)+((200-100)*1.04)+((AE3073-200)*1.02))))))</f>
        <v>13.5352</v>
      </c>
      <c r="AG3073" s="11">
        <f>IF(Z3073=1,AF3073*1.08,IF(Z3073=4,AF3073*1.08,IF(Z3073=2,0,IF(AE3073&lt;=100,(AF3073*1.25),IF(AE3073&lt;=200,134.5+((AE3073-100)*1.04*1.16),255.14+((AE3073-200)*1.02*1.12))))))</f>
        <v>16.919</v>
      </c>
      <c r="AH3073" s="11">
        <f>IF(Z3073=1,0,IF(Z3073=4,0,(AG3073*1.08)))</f>
        <v>18.27252</v>
      </c>
      <c r="AI3073" s="9">
        <f>TRUNC(AF3073,2)</f>
        <v>13.53</v>
      </c>
      <c r="AJ3073" s="9">
        <f>TRUNC(AG3073,2)</f>
        <v>16.91</v>
      </c>
      <c r="AK3073" s="9">
        <f>TRUNC(AH3073,2)</f>
        <v>18.27</v>
      </c>
      <c r="AL3073" s="13">
        <v>44170</v>
      </c>
      <c r="AM3073" s="13">
        <v>44187</v>
      </c>
      <c r="AN3073" s="13" t="s">
        <v>6564</v>
      </c>
    </row>
    <row r="3074" spans="1:40" ht="57" customHeight="1" x14ac:dyDescent="0.25">
      <c r="A3074" s="1">
        <v>8680881283192</v>
      </c>
      <c r="B3074" s="1" t="s">
        <v>1923</v>
      </c>
      <c r="C3074" s="1" t="s">
        <v>1924</v>
      </c>
      <c r="D3074" s="2" t="s">
        <v>150</v>
      </c>
      <c r="E3074" s="3" t="s">
        <v>5731</v>
      </c>
      <c r="F3074" s="3">
        <v>0</v>
      </c>
      <c r="G3074" s="2">
        <v>1</v>
      </c>
      <c r="H3074" s="3">
        <v>1</v>
      </c>
      <c r="I3074" s="3"/>
      <c r="J3074" s="3"/>
      <c r="K3074" s="3"/>
      <c r="L3074" s="4" t="s">
        <v>1142</v>
      </c>
      <c r="M3074" s="4" t="s">
        <v>362</v>
      </c>
      <c r="N3074" s="3" t="s">
        <v>5989</v>
      </c>
      <c r="O3074" s="3" t="s">
        <v>668</v>
      </c>
      <c r="P3074" s="3" t="s">
        <v>221</v>
      </c>
      <c r="Q3074" s="3">
        <v>100</v>
      </c>
      <c r="R3074" s="3" t="s">
        <v>48</v>
      </c>
      <c r="S3074" s="10" t="s">
        <v>18</v>
      </c>
      <c r="T3074" s="3" t="s">
        <v>129</v>
      </c>
      <c r="U3074" s="38">
        <v>13.06</v>
      </c>
      <c r="V3074" s="38">
        <v>18.72</v>
      </c>
      <c r="W3074" s="38">
        <v>11.23</v>
      </c>
      <c r="X3074" s="11" t="s">
        <v>111</v>
      </c>
      <c r="Y3074" s="12"/>
      <c r="Z3074" s="1">
        <v>0</v>
      </c>
      <c r="AA3074" s="9">
        <v>26.04</v>
      </c>
      <c r="AB3074" s="9"/>
      <c r="AC3074" s="50"/>
      <c r="AD3074" s="50"/>
      <c r="AE3074" s="39">
        <v>26.04</v>
      </c>
      <c r="AF3074" s="11">
        <f>IF(Z3074=2,AE3074*1.08,IF(AE3074&lt;=10,(AE3074*1.09),IF(AE3074&lt;=50,(10*1.09)+((AE3074-10)*1.08),IF(AE3074&lt;=100,(10*1.09)+((50-10)*1.08)+((AE3074-50)*1.07),IF(AE3074&lt;=200,(10*1.09)+((50-10)*1.08)+((100-50)*1.07)+((AE3074-100)*1.04),(10*1.09)+((50-10)*1.08)+((100-50)*1.07)+((200-100)*1.04)+((AE3074-200)*1.02))))))</f>
        <v>28.223199999999999</v>
      </c>
      <c r="AG3074" s="11">
        <f>IF(Z3074=1,AF3074*1.08,IF(Z3074=4,AF3074*1.08,IF(Z3074=2,0,IF(AE3074&lt;=100,(AF3074*1.25),IF(AE3074&lt;=200,134.5+((AE3074-100)*1.04*1.16),255.14+((AE3074-200)*1.02*1.12))))))</f>
        <v>35.278999999999996</v>
      </c>
      <c r="AH3074" s="11">
        <f>IF(Z3074=1,0,IF(Z3074=4,0,(AG3074*1.08)))</f>
        <v>38.101320000000001</v>
      </c>
      <c r="AI3074" s="9">
        <f>TRUNC(AF3074,2)</f>
        <v>28.22</v>
      </c>
      <c r="AJ3074" s="9">
        <f>TRUNC(AG3074,2)</f>
        <v>35.270000000000003</v>
      </c>
      <c r="AK3074" s="9">
        <f>TRUNC(AH3074,2)</f>
        <v>38.1</v>
      </c>
      <c r="AL3074" s="13">
        <v>44170</v>
      </c>
      <c r="AM3074" s="13">
        <v>44187</v>
      </c>
      <c r="AN3074" s="13" t="s">
        <v>6564</v>
      </c>
    </row>
    <row r="3075" spans="1:40" ht="57" customHeight="1" x14ac:dyDescent="0.25">
      <c r="A3075" s="1">
        <v>8699527573788</v>
      </c>
      <c r="B3075" s="1" t="s">
        <v>2063</v>
      </c>
      <c r="C3075" s="1" t="s">
        <v>2064</v>
      </c>
      <c r="D3075" s="2" t="s">
        <v>150</v>
      </c>
      <c r="E3075" s="3" t="s">
        <v>133</v>
      </c>
      <c r="F3075" s="3">
        <v>4</v>
      </c>
      <c r="G3075" s="2">
        <v>1</v>
      </c>
      <c r="H3075" s="27">
        <v>1</v>
      </c>
      <c r="I3075" s="3"/>
      <c r="J3075" s="3"/>
      <c r="K3075" s="3"/>
      <c r="L3075" s="4" t="s">
        <v>5569</v>
      </c>
      <c r="M3075" s="4" t="s">
        <v>550</v>
      </c>
      <c r="N3075" s="3" t="s">
        <v>6029</v>
      </c>
      <c r="O3075" s="3">
        <v>5</v>
      </c>
      <c r="P3075" s="3" t="s">
        <v>76</v>
      </c>
      <c r="Q3075" s="3">
        <v>200</v>
      </c>
      <c r="R3075" s="3" t="s">
        <v>48</v>
      </c>
      <c r="S3075" s="10" t="s">
        <v>18</v>
      </c>
      <c r="T3075" s="3" t="s">
        <v>111</v>
      </c>
      <c r="U3075" s="38">
        <v>2.2400000000000002</v>
      </c>
      <c r="V3075" s="38">
        <v>3.46</v>
      </c>
      <c r="W3075" s="38">
        <v>0</v>
      </c>
      <c r="X3075" s="3" t="s">
        <v>20</v>
      </c>
      <c r="Y3075" s="12"/>
      <c r="Z3075" s="1">
        <v>0</v>
      </c>
      <c r="AA3075" s="9">
        <v>13.17</v>
      </c>
      <c r="AB3075" s="9"/>
      <c r="AC3075" s="50"/>
      <c r="AD3075" s="50"/>
      <c r="AE3075" s="39">
        <v>13.17</v>
      </c>
      <c r="AF3075" s="11">
        <f>IF(Z3075=2,AE3075*1.08,IF(AE3075&lt;=10,(AE3075*1.09),IF(AE3075&lt;=50,(10*1.09)+((AE3075-10)*1.08),IF(AE3075&lt;=100,(10*1.09)+((50-10)*1.08)+((AE3075-50)*1.07),IF(AE3075&lt;=200,(10*1.09)+((50-10)*1.08)+((100-50)*1.07)+((AE3075-100)*1.04),(10*1.09)+((50-10)*1.08)+((100-50)*1.07)+((200-100)*1.04)+((AE3075-200)*1.02))))))</f>
        <v>14.323600000000001</v>
      </c>
      <c r="AG3075" s="11">
        <f>IF(Z3075=1,AF3075*1.08,IF(Z3075=4,AF3075*1.08,IF(Z3075=2,0,IF(AE3075&lt;=100,(AF3075*1.25),IF(AE3075&lt;=200,134.5+((AE3075-100)*1.04*1.16),255.14+((AE3075-200)*1.02*1.12))))))</f>
        <v>17.904500000000002</v>
      </c>
      <c r="AH3075" s="11">
        <f>IF(Z3075=1,0,IF(Z3075=4,0,(AG3075*1.08)))</f>
        <v>19.336860000000005</v>
      </c>
      <c r="AI3075" s="9">
        <f>TRUNC(AF3075,2)</f>
        <v>14.32</v>
      </c>
      <c r="AJ3075" s="9">
        <f>TRUNC(AG3075,2)</f>
        <v>17.899999999999999</v>
      </c>
      <c r="AK3075" s="9">
        <f>TRUNC(AH3075,2)</f>
        <v>19.329999999999998</v>
      </c>
      <c r="AL3075" s="13">
        <v>44170</v>
      </c>
      <c r="AM3075" s="13">
        <v>44187</v>
      </c>
      <c r="AN3075" s="13" t="s">
        <v>6564</v>
      </c>
    </row>
    <row r="3076" spans="1:40" ht="57" customHeight="1" x14ac:dyDescent="0.25">
      <c r="A3076" s="1">
        <v>8699772570426</v>
      </c>
      <c r="B3076" s="1" t="s">
        <v>2063</v>
      </c>
      <c r="C3076" s="1" t="s">
        <v>2064</v>
      </c>
      <c r="D3076" s="2" t="s">
        <v>150</v>
      </c>
      <c r="E3076" s="3" t="s">
        <v>133</v>
      </c>
      <c r="F3076" s="3">
        <v>4</v>
      </c>
      <c r="G3076" s="2">
        <v>1</v>
      </c>
      <c r="H3076" s="27">
        <v>1</v>
      </c>
      <c r="I3076" s="3"/>
      <c r="J3076" s="3"/>
      <c r="K3076" s="3"/>
      <c r="L3076" s="4" t="s">
        <v>4600</v>
      </c>
      <c r="M3076" s="4" t="s">
        <v>550</v>
      </c>
      <c r="N3076" s="3" t="s">
        <v>5924</v>
      </c>
      <c r="O3076" s="3">
        <v>1</v>
      </c>
      <c r="P3076" s="3" t="s">
        <v>76</v>
      </c>
      <c r="Q3076" s="3">
        <v>200</v>
      </c>
      <c r="R3076" s="3" t="s">
        <v>48</v>
      </c>
      <c r="S3076" s="10" t="s">
        <v>18</v>
      </c>
      <c r="T3076" s="3" t="s">
        <v>111</v>
      </c>
      <c r="U3076" s="38">
        <v>2.2400000000000002</v>
      </c>
      <c r="V3076" s="38">
        <v>3.01</v>
      </c>
      <c r="W3076" s="38">
        <v>0</v>
      </c>
      <c r="X3076" s="3" t="s">
        <v>20</v>
      </c>
      <c r="Y3076" s="12"/>
      <c r="Z3076" s="1">
        <v>0</v>
      </c>
      <c r="AA3076" s="9">
        <v>11.47</v>
      </c>
      <c r="AB3076" s="9"/>
      <c r="AC3076" s="50"/>
      <c r="AD3076" s="50"/>
      <c r="AE3076" s="39">
        <v>11.47</v>
      </c>
      <c r="AF3076" s="11">
        <f>IF(Z3076=2,AE3076*1.08,IF(AE3076&lt;=10,(AE3076*1.09),IF(AE3076&lt;=50,(10*1.09)+((AE3076-10)*1.08),IF(AE3076&lt;=100,(10*1.09)+((50-10)*1.08)+((AE3076-50)*1.07),IF(AE3076&lt;=200,(10*1.09)+((50-10)*1.08)+((100-50)*1.07)+((AE3076-100)*1.04),(10*1.09)+((50-10)*1.08)+((100-50)*1.07)+((200-100)*1.04)+((AE3076-200)*1.02))))))</f>
        <v>12.4876</v>
      </c>
      <c r="AG3076" s="11">
        <f>IF(Z3076=1,AF3076*1.08,IF(Z3076=4,AF3076*1.08,IF(Z3076=2,0,IF(AE3076&lt;=100,(AF3076*1.25),IF(AE3076&lt;=200,134.5+((AE3076-100)*1.04*1.16),255.14+((AE3076-200)*1.02*1.12))))))</f>
        <v>15.609500000000001</v>
      </c>
      <c r="AH3076" s="11">
        <f>IF(Z3076=1,0,IF(Z3076=4,0,(AG3076*1.08)))</f>
        <v>16.858260000000001</v>
      </c>
      <c r="AI3076" s="9">
        <f>TRUNC(AF3076,2)</f>
        <v>12.48</v>
      </c>
      <c r="AJ3076" s="9">
        <f>TRUNC(AG3076,2)</f>
        <v>15.6</v>
      </c>
      <c r="AK3076" s="9">
        <f>TRUNC(AH3076,2)</f>
        <v>16.850000000000001</v>
      </c>
      <c r="AL3076" s="13">
        <v>44170</v>
      </c>
      <c r="AM3076" s="13">
        <v>44187</v>
      </c>
      <c r="AN3076" s="13" t="s">
        <v>6564</v>
      </c>
    </row>
    <row r="3077" spans="1:40" ht="57" customHeight="1" x14ac:dyDescent="0.25">
      <c r="A3077" s="1">
        <v>8699525572400</v>
      </c>
      <c r="B3077" s="1" t="s">
        <v>2063</v>
      </c>
      <c r="C3077" s="1" t="s">
        <v>2064</v>
      </c>
      <c r="D3077" s="2" t="s">
        <v>150</v>
      </c>
      <c r="E3077" s="3" t="s">
        <v>133</v>
      </c>
      <c r="F3077" s="3">
        <v>4</v>
      </c>
      <c r="G3077" s="2">
        <v>1</v>
      </c>
      <c r="H3077" s="27">
        <v>1</v>
      </c>
      <c r="I3077" s="3"/>
      <c r="J3077" s="3"/>
      <c r="K3077" s="3"/>
      <c r="L3077" s="4" t="s">
        <v>4602</v>
      </c>
      <c r="M3077" s="4" t="s">
        <v>550</v>
      </c>
      <c r="N3077" s="3" t="s">
        <v>5922</v>
      </c>
      <c r="O3077" s="3">
        <v>1</v>
      </c>
      <c r="P3077" s="3" t="s">
        <v>221</v>
      </c>
      <c r="Q3077" s="3">
        <v>150</v>
      </c>
      <c r="R3077" s="3" t="s">
        <v>48</v>
      </c>
      <c r="S3077" s="10" t="s">
        <v>18</v>
      </c>
      <c r="T3077" s="3" t="s">
        <v>111</v>
      </c>
      <c r="U3077" s="38">
        <v>1.68</v>
      </c>
      <c r="V3077" s="38">
        <v>2.59</v>
      </c>
      <c r="W3077" s="38">
        <v>0</v>
      </c>
      <c r="X3077" s="11" t="s">
        <v>20</v>
      </c>
      <c r="Y3077" s="12"/>
      <c r="Z3077" s="1">
        <v>0</v>
      </c>
      <c r="AA3077" s="9">
        <v>9.8699999999999992</v>
      </c>
      <c r="AB3077" s="9"/>
      <c r="AC3077" s="50"/>
      <c r="AD3077" s="50"/>
      <c r="AE3077" s="39">
        <v>9.8699999999999992</v>
      </c>
      <c r="AF3077" s="11">
        <f>IF(Z3077=2,AE3077*1.08,IF(AE3077&lt;=10,(AE3077*1.09),IF(AE3077&lt;=50,(10*1.09)+((AE3077-10)*1.08),IF(AE3077&lt;=100,(10*1.09)+((50-10)*1.08)+((AE3077-50)*1.07),IF(AE3077&lt;=200,(10*1.09)+((50-10)*1.08)+((100-50)*1.07)+((AE3077-100)*1.04),(10*1.09)+((50-10)*1.08)+((100-50)*1.07)+((200-100)*1.04)+((AE3077-200)*1.02))))))</f>
        <v>10.7583</v>
      </c>
      <c r="AG3077" s="11">
        <f>IF(Z3077=1,AF3077*1.08,IF(Z3077=4,AF3077*1.08,IF(Z3077=2,0,IF(AE3077&lt;=100,(AF3077*1.25),IF(AE3077&lt;=200,134.5+((AE3077-100)*1.04*1.16),255.14+((AE3077-200)*1.02*1.12))))))</f>
        <v>13.447875</v>
      </c>
      <c r="AH3077" s="11">
        <f>IF(Z3077=1,0,IF(Z3077=4,0,(AG3077*1.08)))</f>
        <v>14.523705000000001</v>
      </c>
      <c r="AI3077" s="9">
        <f>TRUNC(AF3077,2)</f>
        <v>10.75</v>
      </c>
      <c r="AJ3077" s="9">
        <f>TRUNC(AG3077,2)</f>
        <v>13.44</v>
      </c>
      <c r="AK3077" s="9">
        <f>TRUNC(AH3077,2)</f>
        <v>14.52</v>
      </c>
      <c r="AL3077" s="13">
        <v>44170</v>
      </c>
      <c r="AM3077" s="13">
        <v>44187</v>
      </c>
      <c r="AN3077" s="13" t="s">
        <v>6564</v>
      </c>
    </row>
    <row r="3078" spans="1:40" ht="57" customHeight="1" x14ac:dyDescent="0.25">
      <c r="A3078" s="1">
        <v>8699525577702</v>
      </c>
      <c r="B3078" s="1" t="s">
        <v>2063</v>
      </c>
      <c r="C3078" s="1" t="s">
        <v>2064</v>
      </c>
      <c r="D3078" s="2" t="s">
        <v>150</v>
      </c>
      <c r="E3078" s="3" t="s">
        <v>133</v>
      </c>
      <c r="F3078" s="3">
        <v>4</v>
      </c>
      <c r="G3078" s="2">
        <v>1</v>
      </c>
      <c r="H3078" s="27">
        <v>1</v>
      </c>
      <c r="I3078" s="3"/>
      <c r="J3078" s="3"/>
      <c r="K3078" s="3"/>
      <c r="L3078" s="4" t="s">
        <v>3857</v>
      </c>
      <c r="M3078" s="4" t="s">
        <v>550</v>
      </c>
      <c r="N3078" s="3" t="s">
        <v>5922</v>
      </c>
      <c r="O3078" s="3">
        <v>1</v>
      </c>
      <c r="P3078" s="3" t="s">
        <v>76</v>
      </c>
      <c r="Q3078" s="3">
        <v>200</v>
      </c>
      <c r="R3078" s="3" t="s">
        <v>48</v>
      </c>
      <c r="S3078" s="10" t="s">
        <v>18</v>
      </c>
      <c r="T3078" s="3" t="s">
        <v>111</v>
      </c>
      <c r="U3078" s="38">
        <v>2.2400000000000002</v>
      </c>
      <c r="V3078" s="38">
        <v>3.46</v>
      </c>
      <c r="W3078" s="38">
        <v>0</v>
      </c>
      <c r="X3078" s="3" t="s">
        <v>20</v>
      </c>
      <c r="Y3078" s="12"/>
      <c r="Z3078" s="1">
        <v>0</v>
      </c>
      <c r="AA3078" s="9">
        <v>13.17</v>
      </c>
      <c r="AB3078" s="9"/>
      <c r="AC3078" s="50"/>
      <c r="AD3078" s="50"/>
      <c r="AE3078" s="39">
        <v>13.17</v>
      </c>
      <c r="AF3078" s="11">
        <f>IF(Z3078=2,AE3078*1.08,IF(AE3078&lt;=10,(AE3078*1.09),IF(AE3078&lt;=50,(10*1.09)+((AE3078-10)*1.08),IF(AE3078&lt;=100,(10*1.09)+((50-10)*1.08)+((AE3078-50)*1.07),IF(AE3078&lt;=200,(10*1.09)+((50-10)*1.08)+((100-50)*1.07)+((AE3078-100)*1.04),(10*1.09)+((50-10)*1.08)+((100-50)*1.07)+((200-100)*1.04)+((AE3078-200)*1.02))))))</f>
        <v>14.323600000000001</v>
      </c>
      <c r="AG3078" s="11">
        <f>IF(Z3078=1,AF3078*1.08,IF(Z3078=4,AF3078*1.08,IF(Z3078=2,0,IF(AE3078&lt;=100,(AF3078*1.25),IF(AE3078&lt;=200,134.5+((AE3078-100)*1.04*1.16),255.14+((AE3078-200)*1.02*1.12))))))</f>
        <v>17.904500000000002</v>
      </c>
      <c r="AH3078" s="11">
        <f>IF(Z3078=1,0,IF(Z3078=4,0,(AG3078*1.08)))</f>
        <v>19.336860000000005</v>
      </c>
      <c r="AI3078" s="9">
        <f>TRUNC(AF3078,2)</f>
        <v>14.32</v>
      </c>
      <c r="AJ3078" s="9">
        <f>TRUNC(AG3078,2)</f>
        <v>17.899999999999999</v>
      </c>
      <c r="AK3078" s="9">
        <f>TRUNC(AH3078,2)</f>
        <v>19.329999999999998</v>
      </c>
      <c r="AL3078" s="13">
        <v>44170</v>
      </c>
      <c r="AM3078" s="13">
        <v>44187</v>
      </c>
      <c r="AN3078" s="13" t="s">
        <v>6564</v>
      </c>
    </row>
    <row r="3079" spans="1:40" ht="57" customHeight="1" x14ac:dyDescent="0.25">
      <c r="A3079" s="1">
        <v>8699536570112</v>
      </c>
      <c r="B3079" s="1" t="s">
        <v>2063</v>
      </c>
      <c r="C3079" s="1" t="s">
        <v>2064</v>
      </c>
      <c r="D3079" s="2" t="s">
        <v>150</v>
      </c>
      <c r="E3079" s="3" t="s">
        <v>133</v>
      </c>
      <c r="F3079" s="3">
        <v>4</v>
      </c>
      <c r="G3079" s="2">
        <v>1</v>
      </c>
      <c r="H3079" s="27">
        <v>1</v>
      </c>
      <c r="I3079" s="3"/>
      <c r="J3079" s="3"/>
      <c r="K3079" s="3"/>
      <c r="L3079" s="4" t="s">
        <v>1437</v>
      </c>
      <c r="M3079" s="4" t="s">
        <v>550</v>
      </c>
      <c r="N3079" s="3" t="s">
        <v>5946</v>
      </c>
      <c r="O3079" s="3">
        <v>1</v>
      </c>
      <c r="P3079" s="3" t="s">
        <v>221</v>
      </c>
      <c r="Q3079" s="3">
        <v>200</v>
      </c>
      <c r="R3079" s="3" t="s">
        <v>48</v>
      </c>
      <c r="S3079" s="10" t="s">
        <v>18</v>
      </c>
      <c r="T3079" s="3" t="s">
        <v>111</v>
      </c>
      <c r="U3079" s="38">
        <v>2.2400000000000002</v>
      </c>
      <c r="V3079" s="38">
        <v>3.02</v>
      </c>
      <c r="W3079" s="38">
        <v>0</v>
      </c>
      <c r="X3079" s="3" t="s">
        <v>20</v>
      </c>
      <c r="Y3079" s="12"/>
      <c r="Z3079" s="1">
        <v>0</v>
      </c>
      <c r="AA3079" s="9">
        <v>11.46</v>
      </c>
      <c r="AB3079" s="9"/>
      <c r="AC3079" s="50"/>
      <c r="AD3079" s="50"/>
      <c r="AE3079" s="39">
        <v>11.46</v>
      </c>
      <c r="AF3079" s="11">
        <f>IF(Z3079=2,AE3079*1.08,IF(AE3079&lt;=10,(AE3079*1.09),IF(AE3079&lt;=50,(10*1.09)+((AE3079-10)*1.08),IF(AE3079&lt;=100,(10*1.09)+((50-10)*1.08)+((AE3079-50)*1.07),IF(AE3079&lt;=200,(10*1.09)+((50-10)*1.08)+((100-50)*1.07)+((AE3079-100)*1.04),(10*1.09)+((50-10)*1.08)+((100-50)*1.07)+((200-100)*1.04)+((AE3079-200)*1.02))))))</f>
        <v>12.476800000000001</v>
      </c>
      <c r="AG3079" s="11">
        <f>IF(Z3079=1,AF3079*1.08,IF(Z3079=4,AF3079*1.08,IF(Z3079=2,0,IF(AE3079&lt;=100,(AF3079*1.25),IF(AE3079&lt;=200,134.5+((AE3079-100)*1.04*1.16),255.14+((AE3079-200)*1.02*1.12))))))</f>
        <v>15.596</v>
      </c>
      <c r="AH3079" s="11">
        <f>IF(Z3079=1,0,IF(Z3079=4,0,(AG3079*1.08)))</f>
        <v>16.843680000000003</v>
      </c>
      <c r="AI3079" s="9">
        <f>TRUNC(AF3079,2)</f>
        <v>12.47</v>
      </c>
      <c r="AJ3079" s="9">
        <f>TRUNC(AG3079,2)</f>
        <v>15.59</v>
      </c>
      <c r="AK3079" s="9">
        <f>TRUNC(AH3079,2)</f>
        <v>16.84</v>
      </c>
      <c r="AL3079" s="13">
        <v>44170</v>
      </c>
      <c r="AM3079" s="13">
        <v>44187</v>
      </c>
      <c r="AN3079" s="13" t="s">
        <v>6564</v>
      </c>
    </row>
    <row r="3080" spans="1:40" ht="57" customHeight="1" x14ac:dyDescent="0.25">
      <c r="A3080" s="1">
        <v>8699559570090</v>
      </c>
      <c r="B3080" s="1" t="s">
        <v>2063</v>
      </c>
      <c r="C3080" s="1" t="s">
        <v>2064</v>
      </c>
      <c r="D3080" s="2" t="s">
        <v>150</v>
      </c>
      <c r="E3080" s="3" t="s">
        <v>133</v>
      </c>
      <c r="F3080" s="3">
        <v>4</v>
      </c>
      <c r="G3080" s="2">
        <v>1</v>
      </c>
      <c r="H3080" s="27">
        <v>1</v>
      </c>
      <c r="I3080" s="3"/>
      <c r="J3080" s="3"/>
      <c r="K3080" s="3"/>
      <c r="L3080" s="4" t="s">
        <v>2068</v>
      </c>
      <c r="M3080" s="4" t="s">
        <v>550</v>
      </c>
      <c r="N3080" s="3" t="s">
        <v>5986</v>
      </c>
      <c r="O3080" s="3">
        <v>1</v>
      </c>
      <c r="P3080" s="3" t="s">
        <v>76</v>
      </c>
      <c r="Q3080" s="3">
        <v>100</v>
      </c>
      <c r="R3080" s="3" t="s">
        <v>48</v>
      </c>
      <c r="S3080" s="10" t="s">
        <v>18</v>
      </c>
      <c r="T3080" s="3" t="s">
        <v>111</v>
      </c>
      <c r="U3080" s="38">
        <v>1.1200000000000001</v>
      </c>
      <c r="V3080" s="38">
        <v>1.73</v>
      </c>
      <c r="W3080" s="38">
        <v>0</v>
      </c>
      <c r="X3080" s="11" t="s">
        <v>20</v>
      </c>
      <c r="Y3080" s="12"/>
      <c r="Z3080" s="1">
        <v>0</v>
      </c>
      <c r="AA3080" s="9">
        <v>6.59</v>
      </c>
      <c r="AB3080" s="9"/>
      <c r="AC3080" s="50"/>
      <c r="AD3080" s="50"/>
      <c r="AE3080" s="39">
        <v>6.59</v>
      </c>
      <c r="AF3080" s="11">
        <f>IF(Z3080=2,AE3080*1.08,IF(AE3080&lt;=10,(AE3080*1.09),IF(AE3080&lt;=50,(10*1.09)+((AE3080-10)*1.08),IF(AE3080&lt;=100,(10*1.09)+((50-10)*1.08)+((AE3080-50)*1.07),IF(AE3080&lt;=200,(10*1.09)+((50-10)*1.08)+((100-50)*1.07)+((AE3080-100)*1.04),(10*1.09)+((50-10)*1.08)+((100-50)*1.07)+((200-100)*1.04)+((AE3080-200)*1.02))))))</f>
        <v>7.1831000000000005</v>
      </c>
      <c r="AG3080" s="11">
        <f>IF(Z3080=1,AF3080*1.08,IF(Z3080=4,AF3080*1.08,IF(Z3080=2,0,IF(AE3080&lt;=100,(AF3080*1.25),IF(AE3080&lt;=200,134.5+((AE3080-100)*1.04*1.16),255.14+((AE3080-200)*1.02*1.12))))))</f>
        <v>8.9788750000000004</v>
      </c>
      <c r="AH3080" s="11">
        <f>IF(Z3080=1,0,IF(Z3080=4,0,(AG3080*1.08)))</f>
        <v>9.6971850000000011</v>
      </c>
      <c r="AI3080" s="9">
        <f>TRUNC(AF3080,2)</f>
        <v>7.18</v>
      </c>
      <c r="AJ3080" s="9">
        <f>TRUNC(AG3080,2)</f>
        <v>8.9700000000000006</v>
      </c>
      <c r="AK3080" s="9">
        <f>TRUNC(AH3080,2)</f>
        <v>9.69</v>
      </c>
      <c r="AL3080" s="13">
        <v>44170</v>
      </c>
      <c r="AM3080" s="13">
        <v>44187</v>
      </c>
      <c r="AN3080" s="13" t="s">
        <v>6564</v>
      </c>
    </row>
    <row r="3081" spans="1:40" ht="57" customHeight="1" x14ac:dyDescent="0.25">
      <c r="A3081" s="1">
        <v>8699738090050</v>
      </c>
      <c r="B3081" s="1" t="s">
        <v>1903</v>
      </c>
      <c r="C3081" s="1" t="s">
        <v>1904</v>
      </c>
      <c r="D3081" s="2" t="s">
        <v>150</v>
      </c>
      <c r="E3081" s="3" t="s">
        <v>5731</v>
      </c>
      <c r="F3081" s="3">
        <v>0</v>
      </c>
      <c r="G3081" s="2">
        <v>1</v>
      </c>
      <c r="H3081" s="3">
        <v>1</v>
      </c>
      <c r="I3081" s="3"/>
      <c r="J3081" s="3"/>
      <c r="K3081" s="3"/>
      <c r="L3081" s="4" t="s">
        <v>5216</v>
      </c>
      <c r="M3081" s="4" t="s">
        <v>5477</v>
      </c>
      <c r="N3081" s="3" t="s">
        <v>5913</v>
      </c>
      <c r="O3081" s="3">
        <v>800</v>
      </c>
      <c r="P3081" s="3" t="s">
        <v>76</v>
      </c>
      <c r="Q3081" s="3">
        <v>180</v>
      </c>
      <c r="R3081" s="3" t="s">
        <v>48</v>
      </c>
      <c r="S3081" s="10" t="s">
        <v>18</v>
      </c>
      <c r="T3081" s="3" t="s">
        <v>102</v>
      </c>
      <c r="U3081" s="38">
        <v>79.959999999999994</v>
      </c>
      <c r="V3081" s="38">
        <v>139.13</v>
      </c>
      <c r="W3081" s="38">
        <v>79.959999999999994</v>
      </c>
      <c r="X3081" s="3" t="s">
        <v>102</v>
      </c>
      <c r="Y3081" s="12"/>
      <c r="Z3081" s="1">
        <v>0</v>
      </c>
      <c r="AA3081" s="9">
        <v>305.08</v>
      </c>
      <c r="AB3081" s="9"/>
      <c r="AC3081" s="50"/>
      <c r="AD3081" s="50"/>
      <c r="AE3081" s="39">
        <v>305.08</v>
      </c>
      <c r="AF3081" s="11">
        <f>IF(Z3081=2,AE3081*1.08,IF(AE3081&lt;=10,(AE3081*1.09),IF(AE3081&lt;=50,(10*1.09)+((AE3081-10)*1.08),IF(AE3081&lt;=100,(10*1.09)+((50-10)*1.08)+((AE3081-50)*1.07),IF(AE3081&lt;=200,(10*1.09)+((50-10)*1.08)+((100-50)*1.07)+((AE3081-100)*1.04),(10*1.09)+((50-10)*1.08)+((100-50)*1.07)+((200-100)*1.04)+((AE3081-200)*1.02))))))</f>
        <v>318.78159999999997</v>
      </c>
      <c r="AG3081" s="11">
        <f>IF(Z3081=1,AF3081*1.08,IF(Z3081=4,AF3081*1.08,IF(Z3081=2,0,IF(AE3081&lt;=100,(AF3081*1.25),IF(AE3081&lt;=200,134.5+((AE3081-100)*1.04*1.16),255.14+((AE3081-200)*1.02*1.12))))))</f>
        <v>375.18339199999997</v>
      </c>
      <c r="AH3081" s="11">
        <f>IF(Z3081=1,0,IF(Z3081=4,0,(AG3081*1.08)))</f>
        <v>405.19806335999999</v>
      </c>
      <c r="AI3081" s="9">
        <f>TRUNC(AF3081,2)</f>
        <v>318.77999999999997</v>
      </c>
      <c r="AJ3081" s="9">
        <f>TRUNC(AG3081,2)</f>
        <v>375.18</v>
      </c>
      <c r="AK3081" s="9">
        <f>TRUNC(AH3081,2)</f>
        <v>405.19</v>
      </c>
      <c r="AL3081" s="13">
        <v>44170</v>
      </c>
      <c r="AM3081" s="13">
        <v>44187</v>
      </c>
      <c r="AN3081" s="13" t="s">
        <v>6564</v>
      </c>
    </row>
    <row r="3082" spans="1:40" ht="57" customHeight="1" x14ac:dyDescent="0.25">
      <c r="A3082" s="1">
        <v>8680881019869</v>
      </c>
      <c r="B3082" s="1" t="s">
        <v>1144</v>
      </c>
      <c r="C3082" s="1" t="s">
        <v>1145</v>
      </c>
      <c r="D3082" s="2" t="s">
        <v>150</v>
      </c>
      <c r="E3082" s="3" t="s">
        <v>5731</v>
      </c>
      <c r="F3082" s="3">
        <v>0</v>
      </c>
      <c r="G3082" s="2">
        <v>1</v>
      </c>
      <c r="H3082" s="3">
        <v>1</v>
      </c>
      <c r="I3082" s="3"/>
      <c r="J3082" s="3"/>
      <c r="K3082" s="3"/>
      <c r="L3082" s="4" t="s">
        <v>5430</v>
      </c>
      <c r="M3082" s="4" t="s">
        <v>122</v>
      </c>
      <c r="N3082" s="3" t="s">
        <v>5989</v>
      </c>
      <c r="O3082" s="3">
        <v>100</v>
      </c>
      <c r="P3082" s="3" t="s">
        <v>76</v>
      </c>
      <c r="Q3082" s="3">
        <v>60</v>
      </c>
      <c r="R3082" s="3" t="s">
        <v>48</v>
      </c>
      <c r="S3082" s="10" t="s">
        <v>18</v>
      </c>
      <c r="T3082" s="3" t="s">
        <v>997</v>
      </c>
      <c r="U3082" s="38">
        <v>32.19</v>
      </c>
      <c r="V3082" s="38">
        <v>48.86</v>
      </c>
      <c r="W3082" s="38">
        <v>29.31</v>
      </c>
      <c r="X3082" s="3" t="s">
        <v>78</v>
      </c>
      <c r="Y3082" s="12"/>
      <c r="Z3082" s="1">
        <v>0</v>
      </c>
      <c r="AA3082" s="9">
        <v>39.44</v>
      </c>
      <c r="AB3082" s="9"/>
      <c r="AC3082" s="50"/>
      <c r="AD3082" s="50"/>
      <c r="AE3082" s="39">
        <v>39.44</v>
      </c>
      <c r="AF3082" s="11">
        <f>IF(Z3082=2,AE3082*1.08,IF(AE3082&lt;=10,(AE3082*1.09),IF(AE3082&lt;=50,(10*1.09)+((AE3082-10)*1.08),IF(AE3082&lt;=100,(10*1.09)+((50-10)*1.08)+((AE3082-50)*1.07),IF(AE3082&lt;=200,(10*1.09)+((50-10)*1.08)+((100-50)*1.07)+((AE3082-100)*1.04),(10*1.09)+((50-10)*1.08)+((100-50)*1.07)+((200-100)*1.04)+((AE3082-200)*1.02))))))</f>
        <v>42.6952</v>
      </c>
      <c r="AG3082" s="11">
        <f>IF(Z3082=1,AF3082*1.08,IF(Z3082=4,AF3082*1.08,IF(Z3082=2,0,IF(AE3082&lt;=100,(AF3082*1.25),IF(AE3082&lt;=200,134.5+((AE3082-100)*1.04*1.16),255.14+((AE3082-200)*1.02*1.12))))))</f>
        <v>53.369</v>
      </c>
      <c r="AH3082" s="11">
        <f>IF(Z3082=1,0,IF(Z3082=4,0,(AG3082*1.08)))</f>
        <v>57.638520000000007</v>
      </c>
      <c r="AI3082" s="9">
        <f>TRUNC(AF3082,2)</f>
        <v>42.69</v>
      </c>
      <c r="AJ3082" s="9">
        <f>TRUNC(AG3082,2)</f>
        <v>53.36</v>
      </c>
      <c r="AK3082" s="9">
        <f>TRUNC(AH3082,2)</f>
        <v>57.63</v>
      </c>
      <c r="AL3082" s="13">
        <v>44170</v>
      </c>
      <c r="AM3082" s="13">
        <v>44187</v>
      </c>
      <c r="AN3082" s="13" t="s">
        <v>6564</v>
      </c>
    </row>
    <row r="3083" spans="1:40" ht="57" customHeight="1" x14ac:dyDescent="0.25">
      <c r="A3083" s="1">
        <v>8680199094169</v>
      </c>
      <c r="B3083" s="1" t="s">
        <v>4287</v>
      </c>
      <c r="C3083" s="1" t="s">
        <v>4288</v>
      </c>
      <c r="D3083" s="2" t="s">
        <v>150</v>
      </c>
      <c r="E3083" s="3" t="s">
        <v>133</v>
      </c>
      <c r="F3083" s="3">
        <v>4</v>
      </c>
      <c r="G3083" s="29">
        <v>5</v>
      </c>
      <c r="H3083" s="3">
        <v>1</v>
      </c>
      <c r="I3083" s="3"/>
      <c r="J3083" s="3"/>
      <c r="K3083" s="3"/>
      <c r="L3083" s="4" t="s">
        <v>4614</v>
      </c>
      <c r="M3083" s="4" t="s">
        <v>4290</v>
      </c>
      <c r="N3083" s="3" t="s">
        <v>5928</v>
      </c>
      <c r="O3083" s="3">
        <v>50</v>
      </c>
      <c r="P3083" s="3" t="s">
        <v>76</v>
      </c>
      <c r="Q3083" s="3">
        <v>20</v>
      </c>
      <c r="R3083" s="3" t="s">
        <v>48</v>
      </c>
      <c r="S3083" s="10" t="s">
        <v>18</v>
      </c>
      <c r="T3083" s="3" t="s">
        <v>153</v>
      </c>
      <c r="U3083" s="38">
        <v>2.7</v>
      </c>
      <c r="V3083" s="38">
        <v>3.2</v>
      </c>
      <c r="W3083" s="38">
        <v>0</v>
      </c>
      <c r="X3083" s="11" t="s">
        <v>20</v>
      </c>
      <c r="Y3083" s="12"/>
      <c r="Z3083" s="1">
        <v>0</v>
      </c>
      <c r="AA3083" s="9">
        <v>12.2</v>
      </c>
      <c r="AB3083" s="9"/>
      <c r="AC3083" s="50"/>
      <c r="AD3083" s="50"/>
      <c r="AE3083" s="39">
        <v>12.2</v>
      </c>
      <c r="AF3083" s="11">
        <f>IF(Z3083=2,AE3083*1.08,IF(AE3083&lt;=10,(AE3083*1.09),IF(AE3083&lt;=50,(10*1.09)+((AE3083-10)*1.08),IF(AE3083&lt;=100,(10*1.09)+((50-10)*1.08)+((AE3083-50)*1.07),IF(AE3083&lt;=200,(10*1.09)+((50-10)*1.08)+((100-50)*1.07)+((AE3083-100)*1.04),(10*1.09)+((50-10)*1.08)+((100-50)*1.07)+((200-100)*1.04)+((AE3083-200)*1.02))))))</f>
        <v>13.276</v>
      </c>
      <c r="AG3083" s="11">
        <f>IF(Z3083=1,AF3083*1.08,IF(Z3083=4,AF3083*1.08,IF(Z3083=2,0,IF(AE3083&lt;=100,(AF3083*1.25),IF(AE3083&lt;=200,134.5+((AE3083-100)*1.04*1.16),255.14+((AE3083-200)*1.02*1.12))))))</f>
        <v>16.594999999999999</v>
      </c>
      <c r="AH3083" s="11">
        <f>IF(Z3083=1,0,IF(Z3083=4,0,(AG3083*1.08)))</f>
        <v>17.922599999999999</v>
      </c>
      <c r="AI3083" s="9">
        <f>TRUNC(AF3083,2)</f>
        <v>13.27</v>
      </c>
      <c r="AJ3083" s="9">
        <f>TRUNC(AG3083,2)</f>
        <v>16.59</v>
      </c>
      <c r="AK3083" s="9">
        <f>TRUNC(AH3083,2)</f>
        <v>17.920000000000002</v>
      </c>
      <c r="AL3083" s="13">
        <v>44170</v>
      </c>
      <c r="AM3083" s="13">
        <v>44187</v>
      </c>
      <c r="AN3083" s="13" t="s">
        <v>6564</v>
      </c>
    </row>
    <row r="3084" spans="1:40" ht="57" customHeight="1" x14ac:dyDescent="0.25">
      <c r="A3084" s="1">
        <v>8699517280214</v>
      </c>
      <c r="B3084" s="1" t="s">
        <v>2975</v>
      </c>
      <c r="C3084" s="1" t="s">
        <v>2976</v>
      </c>
      <c r="D3084" s="2" t="s">
        <v>150</v>
      </c>
      <c r="E3084" s="3" t="s">
        <v>133</v>
      </c>
      <c r="F3084" s="3">
        <v>0</v>
      </c>
      <c r="G3084" s="2">
        <v>1</v>
      </c>
      <c r="H3084" s="3">
        <v>1</v>
      </c>
      <c r="I3084" s="3"/>
      <c r="J3084" s="3"/>
      <c r="K3084" s="3"/>
      <c r="L3084" s="4" t="s">
        <v>249</v>
      </c>
      <c r="M3084" s="4" t="s">
        <v>246</v>
      </c>
      <c r="N3084" s="3" t="s">
        <v>5973</v>
      </c>
      <c r="O3084" s="3">
        <v>250</v>
      </c>
      <c r="P3084" s="3" t="s">
        <v>76</v>
      </c>
      <c r="Q3084" s="3">
        <v>70</v>
      </c>
      <c r="R3084" s="3" t="s">
        <v>48</v>
      </c>
      <c r="S3084" s="10" t="s">
        <v>18</v>
      </c>
      <c r="T3084" s="10" t="s">
        <v>153</v>
      </c>
      <c r="U3084" s="38">
        <v>4.59</v>
      </c>
      <c r="V3084" s="38">
        <v>4.9000000000000004</v>
      </c>
      <c r="W3084" s="38">
        <v>3.92</v>
      </c>
      <c r="X3084" s="11" t="s">
        <v>153</v>
      </c>
      <c r="Y3084" s="12"/>
      <c r="Z3084" s="1">
        <v>0</v>
      </c>
      <c r="AA3084" s="9">
        <v>14.89</v>
      </c>
      <c r="AB3084" s="9"/>
      <c r="AC3084" s="50"/>
      <c r="AD3084" s="50"/>
      <c r="AE3084" s="39">
        <v>14.89</v>
      </c>
      <c r="AF3084" s="11">
        <f>IF(Z3084=2,AE3084*1.08,IF(AE3084&lt;=10,(AE3084*1.09),IF(AE3084&lt;=50,(10*1.09)+((AE3084-10)*1.08),IF(AE3084&lt;=100,(10*1.09)+((50-10)*1.08)+((AE3084-50)*1.07),IF(AE3084&lt;=200,(10*1.09)+((50-10)*1.08)+((100-50)*1.07)+((AE3084-100)*1.04),(10*1.09)+((50-10)*1.08)+((100-50)*1.07)+((200-100)*1.04)+((AE3084-200)*1.02))))))</f>
        <v>16.1812</v>
      </c>
      <c r="AG3084" s="11">
        <f>IF(Z3084=1,AF3084*1.08,IF(Z3084=4,AF3084*1.08,IF(Z3084=2,0,IF(AE3084&lt;=100,(AF3084*1.25),IF(AE3084&lt;=200,134.5+((AE3084-100)*1.04*1.16),255.14+((AE3084-200)*1.02*1.12))))))</f>
        <v>20.226500000000001</v>
      </c>
      <c r="AH3084" s="11">
        <f>IF(Z3084=1,0,IF(Z3084=4,0,(AG3084*1.08)))</f>
        <v>21.844620000000003</v>
      </c>
      <c r="AI3084" s="9">
        <f>TRUNC(AF3084,2)</f>
        <v>16.18</v>
      </c>
      <c r="AJ3084" s="9">
        <f>TRUNC(AG3084,2)</f>
        <v>20.22</v>
      </c>
      <c r="AK3084" s="9">
        <f>TRUNC(AH3084,2)</f>
        <v>21.84</v>
      </c>
      <c r="AL3084" s="13">
        <v>44170</v>
      </c>
      <c r="AM3084" s="13">
        <v>44187</v>
      </c>
      <c r="AN3084" s="13" t="s">
        <v>6564</v>
      </c>
    </row>
    <row r="3085" spans="1:40" ht="57" customHeight="1" x14ac:dyDescent="0.25">
      <c r="A3085" s="1">
        <v>8699517090059</v>
      </c>
      <c r="B3085" s="1" t="s">
        <v>2975</v>
      </c>
      <c r="C3085" s="1" t="s">
        <v>2976</v>
      </c>
      <c r="D3085" s="2" t="s">
        <v>150</v>
      </c>
      <c r="E3085" s="3" t="s">
        <v>133</v>
      </c>
      <c r="F3085" s="3">
        <v>4</v>
      </c>
      <c r="G3085" s="2">
        <v>1</v>
      </c>
      <c r="H3085" s="3">
        <v>2</v>
      </c>
      <c r="I3085" s="3"/>
      <c r="J3085" s="3"/>
      <c r="K3085" s="3"/>
      <c r="L3085" s="4" t="s">
        <v>247</v>
      </c>
      <c r="M3085" s="4" t="s">
        <v>246</v>
      </c>
      <c r="N3085" s="3" t="s">
        <v>5973</v>
      </c>
      <c r="O3085" s="3">
        <v>375</v>
      </c>
      <c r="P3085" s="3" t="s">
        <v>76</v>
      </c>
      <c r="Q3085" s="3">
        <v>10</v>
      </c>
      <c r="R3085" s="3" t="s">
        <v>48</v>
      </c>
      <c r="S3085" s="10" t="s">
        <v>18</v>
      </c>
      <c r="T3085" s="3" t="s">
        <v>153</v>
      </c>
      <c r="U3085" s="38">
        <v>3.29</v>
      </c>
      <c r="V3085" s="38">
        <v>3.46</v>
      </c>
      <c r="W3085" s="38">
        <v>0</v>
      </c>
      <c r="X3085" s="11" t="s">
        <v>20</v>
      </c>
      <c r="Y3085" s="12"/>
      <c r="Z3085" s="1">
        <v>0</v>
      </c>
      <c r="AA3085" s="9">
        <v>13.17</v>
      </c>
      <c r="AB3085" s="9"/>
      <c r="AC3085" s="50"/>
      <c r="AD3085" s="50"/>
      <c r="AE3085" s="39">
        <v>13.17</v>
      </c>
      <c r="AF3085" s="11">
        <f>IF(Z3085=2,AE3085*1.08,IF(AE3085&lt;=10,(AE3085*1.09),IF(AE3085&lt;=50,(10*1.09)+((AE3085-10)*1.08),IF(AE3085&lt;=100,(10*1.09)+((50-10)*1.08)+((AE3085-50)*1.07),IF(AE3085&lt;=200,(10*1.09)+((50-10)*1.08)+((100-50)*1.07)+((AE3085-100)*1.04),(10*1.09)+((50-10)*1.08)+((100-50)*1.07)+((200-100)*1.04)+((AE3085-200)*1.02))))))</f>
        <v>14.323600000000001</v>
      </c>
      <c r="AG3085" s="11">
        <f>IF(Z3085=1,AF3085*1.08,IF(Z3085=4,AF3085*1.08,IF(Z3085=2,0,IF(AE3085&lt;=100,(AF3085*1.25),IF(AE3085&lt;=200,134.5+((AE3085-100)*1.04*1.16),255.14+((AE3085-200)*1.02*1.12))))))</f>
        <v>17.904500000000002</v>
      </c>
      <c r="AH3085" s="11">
        <f>IF(Z3085=1,0,IF(Z3085=4,0,(AG3085*1.08)))</f>
        <v>19.336860000000005</v>
      </c>
      <c r="AI3085" s="9">
        <f>TRUNC(AF3085,2)</f>
        <v>14.32</v>
      </c>
      <c r="AJ3085" s="9">
        <f>TRUNC(AG3085,2)</f>
        <v>17.899999999999999</v>
      </c>
      <c r="AK3085" s="9">
        <f>TRUNC(AH3085,2)</f>
        <v>19.329999999999998</v>
      </c>
      <c r="AL3085" s="13">
        <v>44170</v>
      </c>
      <c r="AM3085" s="13">
        <v>44187</v>
      </c>
      <c r="AN3085" s="13" t="s">
        <v>6564</v>
      </c>
    </row>
    <row r="3086" spans="1:40" ht="57" customHeight="1" x14ac:dyDescent="0.25">
      <c r="A3086" s="1">
        <v>8699517090066</v>
      </c>
      <c r="B3086" s="1" t="s">
        <v>2975</v>
      </c>
      <c r="C3086" s="1" t="s">
        <v>2976</v>
      </c>
      <c r="D3086" s="2" t="s">
        <v>150</v>
      </c>
      <c r="E3086" s="3" t="s">
        <v>133</v>
      </c>
      <c r="F3086" s="3">
        <v>0</v>
      </c>
      <c r="G3086" s="2">
        <v>5</v>
      </c>
      <c r="H3086" s="3">
        <v>1</v>
      </c>
      <c r="I3086" s="3"/>
      <c r="J3086" s="3"/>
      <c r="K3086" s="3"/>
      <c r="L3086" s="4" t="s">
        <v>248</v>
      </c>
      <c r="M3086" s="4" t="s">
        <v>246</v>
      </c>
      <c r="N3086" s="3" t="s">
        <v>5973</v>
      </c>
      <c r="O3086" s="3">
        <v>375</v>
      </c>
      <c r="P3086" s="3" t="s">
        <v>76</v>
      </c>
      <c r="Q3086" s="3">
        <v>14</v>
      </c>
      <c r="R3086" s="3" t="s">
        <v>48</v>
      </c>
      <c r="S3086" s="10" t="s">
        <v>18</v>
      </c>
      <c r="T3086" s="10" t="s">
        <v>153</v>
      </c>
      <c r="U3086" s="38">
        <v>4.5999999999999996</v>
      </c>
      <c r="V3086" s="38">
        <v>5.74</v>
      </c>
      <c r="W3086" s="38">
        <v>4.59</v>
      </c>
      <c r="X3086" s="11" t="s">
        <v>153</v>
      </c>
      <c r="Y3086" s="12"/>
      <c r="Z3086" s="1">
        <v>0</v>
      </c>
      <c r="AA3086" s="9">
        <v>17.46</v>
      </c>
      <c r="AB3086" s="9"/>
      <c r="AC3086" s="50"/>
      <c r="AD3086" s="50"/>
      <c r="AE3086" s="39">
        <v>17.46</v>
      </c>
      <c r="AF3086" s="11">
        <f>IF(Z3086=2,AE3086*1.08,IF(AE3086&lt;=10,(AE3086*1.09),IF(AE3086&lt;=50,(10*1.09)+((AE3086-10)*1.08),IF(AE3086&lt;=100,(10*1.09)+((50-10)*1.08)+((AE3086-50)*1.07),IF(AE3086&lt;=200,(10*1.09)+((50-10)*1.08)+((100-50)*1.07)+((AE3086-100)*1.04),(10*1.09)+((50-10)*1.08)+((100-50)*1.07)+((200-100)*1.04)+((AE3086-200)*1.02))))))</f>
        <v>18.956800000000001</v>
      </c>
      <c r="AG3086" s="11">
        <f>IF(Z3086=1,AF3086*1.08,IF(Z3086=4,AF3086*1.08,IF(Z3086=2,0,IF(AE3086&lt;=100,(AF3086*1.25),IF(AE3086&lt;=200,134.5+((AE3086-100)*1.04*1.16),255.14+((AE3086-200)*1.02*1.12))))))</f>
        <v>23.696000000000002</v>
      </c>
      <c r="AH3086" s="11">
        <f>IF(Z3086=1,0,IF(Z3086=4,0,(AG3086*1.08)))</f>
        <v>25.591680000000004</v>
      </c>
      <c r="AI3086" s="9">
        <f>TRUNC(AF3086,2)</f>
        <v>18.95</v>
      </c>
      <c r="AJ3086" s="9">
        <f>TRUNC(AG3086,2)</f>
        <v>23.69</v>
      </c>
      <c r="AK3086" s="9">
        <f>TRUNC(AH3086,2)</f>
        <v>25.59</v>
      </c>
      <c r="AL3086" s="13">
        <v>44170</v>
      </c>
      <c r="AM3086" s="13">
        <v>44187</v>
      </c>
      <c r="AN3086" s="13" t="s">
        <v>6564</v>
      </c>
    </row>
    <row r="3087" spans="1:40" ht="57" customHeight="1" x14ac:dyDescent="0.25">
      <c r="A3087" s="1">
        <v>8699517090011</v>
      </c>
      <c r="B3087" s="1" t="s">
        <v>2975</v>
      </c>
      <c r="C3087" s="1" t="s">
        <v>2976</v>
      </c>
      <c r="D3087" s="2" t="s">
        <v>150</v>
      </c>
      <c r="E3087" s="3" t="s">
        <v>133</v>
      </c>
      <c r="F3087" s="3">
        <v>0</v>
      </c>
      <c r="G3087" s="2">
        <v>5</v>
      </c>
      <c r="H3087" s="3">
        <v>1</v>
      </c>
      <c r="I3087" s="3"/>
      <c r="J3087" s="3"/>
      <c r="K3087" s="3"/>
      <c r="L3087" s="4" t="s">
        <v>245</v>
      </c>
      <c r="M3087" s="4" t="s">
        <v>246</v>
      </c>
      <c r="N3087" s="3" t="s">
        <v>5973</v>
      </c>
      <c r="O3087" s="3">
        <v>750</v>
      </c>
      <c r="P3087" s="3" t="s">
        <v>76</v>
      </c>
      <c r="Q3087" s="3">
        <v>10</v>
      </c>
      <c r="R3087" s="3" t="s">
        <v>48</v>
      </c>
      <c r="S3087" s="10" t="s">
        <v>18</v>
      </c>
      <c r="T3087" s="10" t="s">
        <v>153</v>
      </c>
      <c r="U3087" s="38">
        <v>6.58</v>
      </c>
      <c r="V3087" s="38">
        <v>8.1999999999999993</v>
      </c>
      <c r="W3087" s="38">
        <v>6.56</v>
      </c>
      <c r="X3087" s="11" t="s">
        <v>153</v>
      </c>
      <c r="Y3087" s="12"/>
      <c r="Z3087" s="1">
        <v>0</v>
      </c>
      <c r="AA3087" s="9">
        <v>24.95</v>
      </c>
      <c r="AB3087" s="9"/>
      <c r="AC3087" s="50"/>
      <c r="AD3087" s="50"/>
      <c r="AE3087" s="39">
        <v>24.95</v>
      </c>
      <c r="AF3087" s="11">
        <f>IF(Z3087=2,AE3087*1.08,IF(AE3087&lt;=10,(AE3087*1.09),IF(AE3087&lt;=50,(10*1.09)+((AE3087-10)*1.08),IF(AE3087&lt;=100,(10*1.09)+((50-10)*1.08)+((AE3087-50)*1.07),IF(AE3087&lt;=200,(10*1.09)+((50-10)*1.08)+((100-50)*1.07)+((AE3087-100)*1.04),(10*1.09)+((50-10)*1.08)+((100-50)*1.07)+((200-100)*1.04)+((AE3087-200)*1.02))))))</f>
        <v>27.045999999999999</v>
      </c>
      <c r="AG3087" s="11">
        <f>IF(Z3087=1,AF3087*1.08,IF(Z3087=4,AF3087*1.08,IF(Z3087=2,0,IF(AE3087&lt;=100,(AF3087*1.25),IF(AE3087&lt;=200,134.5+((AE3087-100)*1.04*1.16),255.14+((AE3087-200)*1.02*1.12))))))</f>
        <v>33.807499999999997</v>
      </c>
      <c r="AH3087" s="11">
        <f>IF(Z3087=1,0,IF(Z3087=4,0,(AG3087*1.08)))</f>
        <v>36.512099999999997</v>
      </c>
      <c r="AI3087" s="9">
        <f>TRUNC(AF3087,2)</f>
        <v>27.04</v>
      </c>
      <c r="AJ3087" s="9">
        <f>TRUNC(AG3087,2)</f>
        <v>33.799999999999997</v>
      </c>
      <c r="AK3087" s="9">
        <f>TRUNC(AH3087,2)</f>
        <v>36.51</v>
      </c>
      <c r="AL3087" s="13">
        <v>44170</v>
      </c>
      <c r="AM3087" s="13">
        <v>44187</v>
      </c>
      <c r="AN3087" s="13" t="s">
        <v>6564</v>
      </c>
    </row>
    <row r="3088" spans="1:40" ht="57" customHeight="1" x14ac:dyDescent="0.25">
      <c r="A3088" s="1">
        <v>8699541280808</v>
      </c>
      <c r="B3088" s="1" t="s">
        <v>2975</v>
      </c>
      <c r="C3088" s="1" t="s">
        <v>2976</v>
      </c>
      <c r="D3088" s="2" t="s">
        <v>150</v>
      </c>
      <c r="E3088" s="3" t="s">
        <v>133</v>
      </c>
      <c r="F3088" s="3">
        <v>0</v>
      </c>
      <c r="G3088" s="2">
        <v>1</v>
      </c>
      <c r="H3088" s="3">
        <v>1</v>
      </c>
      <c r="I3088" s="3"/>
      <c r="J3088" s="3"/>
      <c r="K3088" s="3"/>
      <c r="L3088" s="4" t="s">
        <v>1053</v>
      </c>
      <c r="M3088" s="4" t="s">
        <v>246</v>
      </c>
      <c r="N3088" s="3" t="s">
        <v>5949</v>
      </c>
      <c r="O3088" s="3">
        <v>250</v>
      </c>
      <c r="P3088" s="3" t="s">
        <v>76</v>
      </c>
      <c r="Q3088" s="3">
        <v>70</v>
      </c>
      <c r="R3088" s="3" t="s">
        <v>48</v>
      </c>
      <c r="S3088" s="10" t="s">
        <v>18</v>
      </c>
      <c r="T3088" s="10" t="s">
        <v>153</v>
      </c>
      <c r="U3088" s="38">
        <v>4.59</v>
      </c>
      <c r="V3088" s="38">
        <v>4.9000000000000004</v>
      </c>
      <c r="W3088" s="38">
        <v>3.92</v>
      </c>
      <c r="X3088" s="11" t="s">
        <v>153</v>
      </c>
      <c r="Y3088" s="12"/>
      <c r="Z3088" s="1">
        <v>0</v>
      </c>
      <c r="AA3088" s="9">
        <v>14.89</v>
      </c>
      <c r="AB3088" s="9"/>
      <c r="AC3088" s="50"/>
      <c r="AD3088" s="50"/>
      <c r="AE3088" s="39">
        <v>14.89</v>
      </c>
      <c r="AF3088" s="11">
        <f>IF(Z3088=2,AE3088*1.08,IF(AE3088&lt;=10,(AE3088*1.09),IF(AE3088&lt;=50,(10*1.09)+((AE3088-10)*1.08),IF(AE3088&lt;=100,(10*1.09)+((50-10)*1.08)+((AE3088-50)*1.07),IF(AE3088&lt;=200,(10*1.09)+((50-10)*1.08)+((100-50)*1.07)+((AE3088-100)*1.04),(10*1.09)+((50-10)*1.08)+((100-50)*1.07)+((200-100)*1.04)+((AE3088-200)*1.02))))))</f>
        <v>16.1812</v>
      </c>
      <c r="AG3088" s="11">
        <f>IF(Z3088=1,AF3088*1.08,IF(Z3088=4,AF3088*1.08,IF(Z3088=2,0,IF(AE3088&lt;=100,(AF3088*1.25),IF(AE3088&lt;=200,134.5+((AE3088-100)*1.04*1.16),255.14+((AE3088-200)*1.02*1.12))))))</f>
        <v>20.226500000000001</v>
      </c>
      <c r="AH3088" s="11">
        <f>IF(Z3088=1,0,IF(Z3088=4,0,(AG3088*1.08)))</f>
        <v>21.844620000000003</v>
      </c>
      <c r="AI3088" s="9">
        <f>TRUNC(AF3088,2)</f>
        <v>16.18</v>
      </c>
      <c r="AJ3088" s="9">
        <f>TRUNC(AG3088,2)</f>
        <v>20.22</v>
      </c>
      <c r="AK3088" s="9">
        <f>TRUNC(AH3088,2)</f>
        <v>21.84</v>
      </c>
      <c r="AL3088" s="13">
        <v>44170</v>
      </c>
      <c r="AM3088" s="13">
        <v>44187</v>
      </c>
      <c r="AN3088" s="13" t="s">
        <v>6564</v>
      </c>
    </row>
    <row r="3089" spans="1:40" ht="57" customHeight="1" x14ac:dyDescent="0.25">
      <c r="A3089" s="1">
        <v>8699541092203</v>
      </c>
      <c r="B3089" s="1" t="s">
        <v>2975</v>
      </c>
      <c r="C3089" s="1" t="s">
        <v>2976</v>
      </c>
      <c r="D3089" s="2" t="s">
        <v>150</v>
      </c>
      <c r="E3089" s="3" t="s">
        <v>133</v>
      </c>
      <c r="F3089" s="3">
        <v>4</v>
      </c>
      <c r="G3089" s="2">
        <v>1</v>
      </c>
      <c r="H3089" s="3">
        <v>2</v>
      </c>
      <c r="I3089" s="3"/>
      <c r="J3089" s="3"/>
      <c r="K3089" s="3"/>
      <c r="L3089" s="4" t="s">
        <v>6135</v>
      </c>
      <c r="M3089" s="4" t="s">
        <v>246</v>
      </c>
      <c r="N3089" s="3" t="s">
        <v>5949</v>
      </c>
      <c r="O3089" s="3">
        <v>375</v>
      </c>
      <c r="P3089" s="3" t="s">
        <v>76</v>
      </c>
      <c r="Q3089" s="3">
        <v>10</v>
      </c>
      <c r="R3089" s="3" t="s">
        <v>48</v>
      </c>
      <c r="S3089" s="10" t="s">
        <v>18</v>
      </c>
      <c r="T3089" s="3" t="s">
        <v>153</v>
      </c>
      <c r="U3089" s="38">
        <v>3.29</v>
      </c>
      <c r="V3089" s="38">
        <v>3.46</v>
      </c>
      <c r="W3089" s="38">
        <v>0</v>
      </c>
      <c r="X3089" s="11" t="s">
        <v>20</v>
      </c>
      <c r="Y3089" s="12"/>
      <c r="Z3089" s="1">
        <v>0</v>
      </c>
      <c r="AA3089" s="9">
        <v>13.17</v>
      </c>
      <c r="AB3089" s="9"/>
      <c r="AC3089" s="50"/>
      <c r="AD3089" s="50"/>
      <c r="AE3089" s="39">
        <v>13.17</v>
      </c>
      <c r="AF3089" s="11">
        <f>IF(Z3089=2,AE3089*1.08,IF(AE3089&lt;=10,(AE3089*1.09),IF(AE3089&lt;=50,(10*1.09)+((AE3089-10)*1.08),IF(AE3089&lt;=100,(10*1.09)+((50-10)*1.08)+((AE3089-50)*1.07),IF(AE3089&lt;=200,(10*1.09)+((50-10)*1.08)+((100-50)*1.07)+((AE3089-100)*1.04),(10*1.09)+((50-10)*1.08)+((100-50)*1.07)+((200-100)*1.04)+((AE3089-200)*1.02))))))</f>
        <v>14.323600000000001</v>
      </c>
      <c r="AG3089" s="11">
        <f>IF(Z3089=1,AF3089*1.08,IF(Z3089=4,AF3089*1.08,IF(Z3089=2,0,IF(AE3089&lt;=100,(AF3089*1.25),IF(AE3089&lt;=200,134.5+((AE3089-100)*1.04*1.16),255.14+((AE3089-200)*1.02*1.12))))))</f>
        <v>17.904500000000002</v>
      </c>
      <c r="AH3089" s="11">
        <f>IF(Z3089=1,0,IF(Z3089=4,0,(AG3089*1.08)))</f>
        <v>19.336860000000005</v>
      </c>
      <c r="AI3089" s="9">
        <f>TRUNC(AF3089,2)</f>
        <v>14.32</v>
      </c>
      <c r="AJ3089" s="9">
        <f>TRUNC(AG3089,2)</f>
        <v>17.899999999999999</v>
      </c>
      <c r="AK3089" s="9">
        <f>TRUNC(AH3089,2)</f>
        <v>19.329999999999998</v>
      </c>
      <c r="AL3089" s="13">
        <v>44170</v>
      </c>
      <c r="AM3089" s="13">
        <v>44187</v>
      </c>
      <c r="AN3089" s="13" t="s">
        <v>6564</v>
      </c>
    </row>
    <row r="3090" spans="1:40" ht="57" customHeight="1" x14ac:dyDescent="0.25">
      <c r="A3090" s="1">
        <v>8699541091909</v>
      </c>
      <c r="B3090" s="1" t="s">
        <v>2975</v>
      </c>
      <c r="C3090" s="1" t="s">
        <v>2976</v>
      </c>
      <c r="D3090" s="2" t="s">
        <v>150</v>
      </c>
      <c r="E3090" s="3" t="s">
        <v>133</v>
      </c>
      <c r="F3090" s="3">
        <v>0</v>
      </c>
      <c r="G3090" s="2">
        <v>5</v>
      </c>
      <c r="H3090" s="3">
        <v>1</v>
      </c>
      <c r="I3090" s="3"/>
      <c r="J3090" s="3"/>
      <c r="K3090" s="3"/>
      <c r="L3090" s="4" t="s">
        <v>6136</v>
      </c>
      <c r="M3090" s="4" t="s">
        <v>246</v>
      </c>
      <c r="N3090" s="3" t="s">
        <v>5949</v>
      </c>
      <c r="O3090" s="3">
        <v>750</v>
      </c>
      <c r="P3090" s="3" t="s">
        <v>76</v>
      </c>
      <c r="Q3090" s="3">
        <v>10</v>
      </c>
      <c r="R3090" s="3" t="s">
        <v>48</v>
      </c>
      <c r="S3090" s="10" t="s">
        <v>18</v>
      </c>
      <c r="T3090" s="10" t="s">
        <v>153</v>
      </c>
      <c r="U3090" s="38">
        <v>6.58</v>
      </c>
      <c r="V3090" s="38">
        <v>8.1999999999999993</v>
      </c>
      <c r="W3090" s="38">
        <v>6.56</v>
      </c>
      <c r="X3090" s="11" t="s">
        <v>153</v>
      </c>
      <c r="Y3090" s="12"/>
      <c r="Z3090" s="1">
        <v>0</v>
      </c>
      <c r="AA3090" s="9">
        <v>24.95</v>
      </c>
      <c r="AB3090" s="9"/>
      <c r="AC3090" s="50"/>
      <c r="AD3090" s="50"/>
      <c r="AE3090" s="39">
        <v>24.95</v>
      </c>
      <c r="AF3090" s="11">
        <f>IF(Z3090=2,AE3090*1.08,IF(AE3090&lt;=10,(AE3090*1.09),IF(AE3090&lt;=50,(10*1.09)+((AE3090-10)*1.08),IF(AE3090&lt;=100,(10*1.09)+((50-10)*1.08)+((AE3090-50)*1.07),IF(AE3090&lt;=200,(10*1.09)+((50-10)*1.08)+((100-50)*1.07)+((AE3090-100)*1.04),(10*1.09)+((50-10)*1.08)+((100-50)*1.07)+((200-100)*1.04)+((AE3090-200)*1.02))))))</f>
        <v>27.045999999999999</v>
      </c>
      <c r="AG3090" s="11">
        <f>IF(Z3090=1,AF3090*1.08,IF(Z3090=4,AF3090*1.08,IF(Z3090=2,0,IF(AE3090&lt;=100,(AF3090*1.25),IF(AE3090&lt;=200,134.5+((AE3090-100)*1.04*1.16),255.14+((AE3090-200)*1.02*1.12))))))</f>
        <v>33.807499999999997</v>
      </c>
      <c r="AH3090" s="11">
        <f>IF(Z3090=1,0,IF(Z3090=4,0,(AG3090*1.08)))</f>
        <v>36.512099999999997</v>
      </c>
      <c r="AI3090" s="9">
        <f>TRUNC(AF3090,2)</f>
        <v>27.04</v>
      </c>
      <c r="AJ3090" s="9">
        <f>TRUNC(AG3090,2)</f>
        <v>33.799999999999997</v>
      </c>
      <c r="AK3090" s="9">
        <f>TRUNC(AH3090,2)</f>
        <v>36.51</v>
      </c>
      <c r="AL3090" s="13">
        <v>44170</v>
      </c>
      <c r="AM3090" s="13">
        <v>44187</v>
      </c>
      <c r="AN3090" s="13" t="s">
        <v>6564</v>
      </c>
    </row>
    <row r="3091" spans="1:40" ht="57" customHeight="1" x14ac:dyDescent="0.25">
      <c r="A3091" s="1">
        <v>8699569280071</v>
      </c>
      <c r="B3091" s="1" t="s">
        <v>2975</v>
      </c>
      <c r="C3091" s="1" t="s">
        <v>2976</v>
      </c>
      <c r="D3091" s="2" t="s">
        <v>150</v>
      </c>
      <c r="E3091" s="3" t="s">
        <v>133</v>
      </c>
      <c r="F3091" s="3">
        <v>4</v>
      </c>
      <c r="G3091" s="2">
        <v>1</v>
      </c>
      <c r="H3091" s="3">
        <v>2</v>
      </c>
      <c r="I3091" s="3"/>
      <c r="J3091" s="3"/>
      <c r="K3091" s="3"/>
      <c r="L3091" s="4" t="s">
        <v>6421</v>
      </c>
      <c r="M3091" s="4" t="s">
        <v>246</v>
      </c>
      <c r="N3091" s="3" t="s">
        <v>5981</v>
      </c>
      <c r="O3091" s="3">
        <v>250</v>
      </c>
      <c r="P3091" s="3" t="s">
        <v>76</v>
      </c>
      <c r="Q3091" s="3">
        <v>40</v>
      </c>
      <c r="R3091" s="3" t="s">
        <v>48</v>
      </c>
      <c r="S3091" s="10" t="s">
        <v>18</v>
      </c>
      <c r="T3091" s="3" t="s">
        <v>20</v>
      </c>
      <c r="U3091" s="38">
        <v>3.17</v>
      </c>
      <c r="V3091" s="38">
        <v>3.37</v>
      </c>
      <c r="W3091" s="38">
        <v>0</v>
      </c>
      <c r="X3091" s="11" t="s">
        <v>20</v>
      </c>
      <c r="Y3091" s="12"/>
      <c r="Z3091" s="1">
        <v>0</v>
      </c>
      <c r="AA3091" s="9">
        <v>12.81</v>
      </c>
      <c r="AB3091" s="9"/>
      <c r="AC3091" s="50"/>
      <c r="AD3091" s="50"/>
      <c r="AE3091" s="39">
        <v>12.81</v>
      </c>
      <c r="AF3091" s="11">
        <f>IF(Z3091=2,AE3091*1.08,IF(AE3091&lt;=10,(AE3091*1.09),IF(AE3091&lt;=50,(10*1.09)+((AE3091-10)*1.08),IF(AE3091&lt;=100,(10*1.09)+((50-10)*1.08)+((AE3091-50)*1.07),IF(AE3091&lt;=200,(10*1.09)+((50-10)*1.08)+((100-50)*1.07)+((AE3091-100)*1.04),(10*1.09)+((50-10)*1.08)+((100-50)*1.07)+((200-100)*1.04)+((AE3091-200)*1.02))))))</f>
        <v>13.934800000000001</v>
      </c>
      <c r="AG3091" s="11">
        <f>IF(Z3091=1,AF3091*1.08,IF(Z3091=4,AF3091*1.08,IF(Z3091=2,0,IF(AE3091&lt;=100,(AF3091*1.25),IF(AE3091&lt;=200,134.5+((AE3091-100)*1.04*1.16),255.14+((AE3091-200)*1.02*1.12))))))</f>
        <v>17.418500000000002</v>
      </c>
      <c r="AH3091" s="11">
        <f>IF(Z3091=1,0,IF(Z3091=4,0,(AG3091*1.08)))</f>
        <v>18.811980000000002</v>
      </c>
      <c r="AI3091" s="9">
        <f>TRUNC(AF3091,2)</f>
        <v>13.93</v>
      </c>
      <c r="AJ3091" s="9">
        <f>TRUNC(AG3091,2)</f>
        <v>17.41</v>
      </c>
      <c r="AK3091" s="9">
        <f>TRUNC(AH3091,2)</f>
        <v>18.809999999999999</v>
      </c>
      <c r="AL3091" s="13">
        <v>44170</v>
      </c>
      <c r="AM3091" s="13">
        <v>44187</v>
      </c>
      <c r="AN3091" s="13" t="s">
        <v>6564</v>
      </c>
    </row>
    <row r="3092" spans="1:40" ht="57" customHeight="1" x14ac:dyDescent="0.25">
      <c r="A3092" s="1">
        <v>8699569090274</v>
      </c>
      <c r="B3092" s="1" t="s">
        <v>2975</v>
      </c>
      <c r="C3092" s="1" t="s">
        <v>2976</v>
      </c>
      <c r="D3092" s="2" t="s">
        <v>150</v>
      </c>
      <c r="E3092" s="3" t="s">
        <v>133</v>
      </c>
      <c r="F3092" s="3">
        <v>4</v>
      </c>
      <c r="G3092" s="2">
        <v>1</v>
      </c>
      <c r="H3092" s="3">
        <v>2</v>
      </c>
      <c r="I3092" s="3"/>
      <c r="J3092" s="3"/>
      <c r="K3092" s="3"/>
      <c r="L3092" s="4" t="s">
        <v>430</v>
      </c>
      <c r="M3092" s="4" t="s">
        <v>246</v>
      </c>
      <c r="N3092" s="3" t="s">
        <v>5981</v>
      </c>
      <c r="O3092" s="3">
        <v>375</v>
      </c>
      <c r="P3092" s="3" t="s">
        <v>76</v>
      </c>
      <c r="Q3092" s="3">
        <v>10</v>
      </c>
      <c r="R3092" s="3" t="s">
        <v>48</v>
      </c>
      <c r="S3092" s="10" t="s">
        <v>18</v>
      </c>
      <c r="T3092" s="3" t="s">
        <v>153</v>
      </c>
      <c r="U3092" s="38">
        <v>3.29</v>
      </c>
      <c r="V3092" s="38">
        <v>3.46</v>
      </c>
      <c r="W3092" s="38">
        <v>0</v>
      </c>
      <c r="X3092" s="11" t="s">
        <v>20</v>
      </c>
      <c r="Y3092" s="12"/>
      <c r="Z3092" s="1">
        <v>0</v>
      </c>
      <c r="AA3092" s="9">
        <v>13.17</v>
      </c>
      <c r="AB3092" s="9"/>
      <c r="AC3092" s="50"/>
      <c r="AD3092" s="50"/>
      <c r="AE3092" s="39">
        <v>13.17</v>
      </c>
      <c r="AF3092" s="11">
        <f>IF(Z3092=2,AE3092*1.08,IF(AE3092&lt;=10,(AE3092*1.09),IF(AE3092&lt;=50,(10*1.09)+((AE3092-10)*1.08),IF(AE3092&lt;=100,(10*1.09)+((50-10)*1.08)+((AE3092-50)*1.07),IF(AE3092&lt;=200,(10*1.09)+((50-10)*1.08)+((100-50)*1.07)+((AE3092-100)*1.04),(10*1.09)+((50-10)*1.08)+((100-50)*1.07)+((200-100)*1.04)+((AE3092-200)*1.02))))))</f>
        <v>14.323600000000001</v>
      </c>
      <c r="AG3092" s="11">
        <f>IF(Z3092=1,AF3092*1.08,IF(Z3092=4,AF3092*1.08,IF(Z3092=2,0,IF(AE3092&lt;=100,(AF3092*1.25),IF(AE3092&lt;=200,134.5+((AE3092-100)*1.04*1.16),255.14+((AE3092-200)*1.02*1.12))))))</f>
        <v>17.904500000000002</v>
      </c>
      <c r="AH3092" s="11">
        <f>IF(Z3092=1,0,IF(Z3092=4,0,(AG3092*1.08)))</f>
        <v>19.336860000000005</v>
      </c>
      <c r="AI3092" s="9">
        <f>TRUNC(AF3092,2)</f>
        <v>14.32</v>
      </c>
      <c r="AJ3092" s="9">
        <f>TRUNC(AG3092,2)</f>
        <v>17.899999999999999</v>
      </c>
      <c r="AK3092" s="9">
        <f>TRUNC(AH3092,2)</f>
        <v>19.329999999999998</v>
      </c>
      <c r="AL3092" s="13">
        <v>44170</v>
      </c>
      <c r="AM3092" s="13">
        <v>44187</v>
      </c>
      <c r="AN3092" s="13" t="s">
        <v>6564</v>
      </c>
    </row>
    <row r="3093" spans="1:40" ht="57" customHeight="1" x14ac:dyDescent="0.25">
      <c r="A3093" s="1">
        <v>8699569090212</v>
      </c>
      <c r="B3093" s="1" t="s">
        <v>2975</v>
      </c>
      <c r="C3093" s="1" t="s">
        <v>2976</v>
      </c>
      <c r="D3093" s="2" t="s">
        <v>150</v>
      </c>
      <c r="E3093" s="3" t="s">
        <v>133</v>
      </c>
      <c r="F3093" s="3">
        <v>0</v>
      </c>
      <c r="G3093" s="2">
        <v>5</v>
      </c>
      <c r="H3093" s="3">
        <v>1</v>
      </c>
      <c r="I3093" s="3"/>
      <c r="J3093" s="3"/>
      <c r="K3093" s="3"/>
      <c r="L3093" s="4" t="s">
        <v>6405</v>
      </c>
      <c r="M3093" s="4" t="s">
        <v>246</v>
      </c>
      <c r="N3093" s="3" t="s">
        <v>5981</v>
      </c>
      <c r="O3093" s="3">
        <v>750</v>
      </c>
      <c r="P3093" s="3" t="s">
        <v>76</v>
      </c>
      <c r="Q3093" s="3">
        <v>10</v>
      </c>
      <c r="R3093" s="3" t="s">
        <v>48</v>
      </c>
      <c r="S3093" s="10" t="s">
        <v>18</v>
      </c>
      <c r="T3093" s="10" t="s">
        <v>153</v>
      </c>
      <c r="U3093" s="38">
        <v>6.58</v>
      </c>
      <c r="V3093" s="38">
        <v>8.1999999999999993</v>
      </c>
      <c r="W3093" s="38">
        <v>6.56</v>
      </c>
      <c r="X3093" s="11" t="s">
        <v>153</v>
      </c>
      <c r="Y3093" s="12"/>
      <c r="Z3093" s="1">
        <v>0</v>
      </c>
      <c r="AA3093" s="9">
        <v>24.95</v>
      </c>
      <c r="AB3093" s="9"/>
      <c r="AC3093" s="50"/>
      <c r="AD3093" s="50"/>
      <c r="AE3093" s="39">
        <v>24.95</v>
      </c>
      <c r="AF3093" s="11">
        <f>IF(Z3093=2,AE3093*1.08,IF(AE3093&lt;=10,(AE3093*1.09),IF(AE3093&lt;=50,(10*1.09)+((AE3093-10)*1.08),IF(AE3093&lt;=100,(10*1.09)+((50-10)*1.08)+((AE3093-50)*1.07),IF(AE3093&lt;=200,(10*1.09)+((50-10)*1.08)+((100-50)*1.07)+((AE3093-100)*1.04),(10*1.09)+((50-10)*1.08)+((100-50)*1.07)+((200-100)*1.04)+((AE3093-200)*1.02))))))</f>
        <v>27.045999999999999</v>
      </c>
      <c r="AG3093" s="11">
        <f>IF(Z3093=1,AF3093*1.08,IF(Z3093=4,AF3093*1.08,IF(Z3093=2,0,IF(AE3093&lt;=100,(AF3093*1.25),IF(AE3093&lt;=200,134.5+((AE3093-100)*1.04*1.16),255.14+((AE3093-200)*1.02*1.12))))))</f>
        <v>33.807499999999997</v>
      </c>
      <c r="AH3093" s="11">
        <f>IF(Z3093=1,0,IF(Z3093=4,0,(AG3093*1.08)))</f>
        <v>36.512099999999997</v>
      </c>
      <c r="AI3093" s="9">
        <f>TRUNC(AF3093,2)</f>
        <v>27.04</v>
      </c>
      <c r="AJ3093" s="9">
        <f>TRUNC(AG3093,2)</f>
        <v>33.799999999999997</v>
      </c>
      <c r="AK3093" s="9">
        <f>TRUNC(AH3093,2)</f>
        <v>36.51</v>
      </c>
      <c r="AL3093" s="13">
        <v>44170</v>
      </c>
      <c r="AM3093" s="13">
        <v>44187</v>
      </c>
      <c r="AN3093" s="13" t="s">
        <v>6564</v>
      </c>
    </row>
    <row r="3094" spans="1:40" ht="57" customHeight="1" x14ac:dyDescent="0.25">
      <c r="A3094" s="1">
        <v>8699525283061</v>
      </c>
      <c r="B3094" s="1" t="s">
        <v>2975</v>
      </c>
      <c r="C3094" s="1" t="s">
        <v>2976</v>
      </c>
      <c r="D3094" s="2" t="s">
        <v>150</v>
      </c>
      <c r="E3094" s="3" t="s">
        <v>133</v>
      </c>
      <c r="F3094" s="3">
        <v>4</v>
      </c>
      <c r="G3094" s="2">
        <v>1</v>
      </c>
      <c r="H3094" s="3">
        <v>2</v>
      </c>
      <c r="I3094" s="3"/>
      <c r="J3094" s="3"/>
      <c r="K3094" s="3"/>
      <c r="L3094" s="4" t="s">
        <v>691</v>
      </c>
      <c r="M3094" s="4" t="s">
        <v>246</v>
      </c>
      <c r="N3094" s="3" t="s">
        <v>5922</v>
      </c>
      <c r="O3094" s="3">
        <v>250</v>
      </c>
      <c r="P3094" s="3" t="s">
        <v>76</v>
      </c>
      <c r="Q3094" s="3">
        <v>40</v>
      </c>
      <c r="R3094" s="3" t="s">
        <v>48</v>
      </c>
      <c r="S3094" s="10" t="s">
        <v>18</v>
      </c>
      <c r="T3094" s="3" t="s">
        <v>20</v>
      </c>
      <c r="U3094" s="38">
        <v>3.17</v>
      </c>
      <c r="V3094" s="38">
        <v>3.18</v>
      </c>
      <c r="W3094" s="38">
        <v>0</v>
      </c>
      <c r="X3094" s="11" t="s">
        <v>20</v>
      </c>
      <c r="Y3094" s="12"/>
      <c r="Z3094" s="1">
        <v>0</v>
      </c>
      <c r="AA3094" s="9">
        <v>12.09</v>
      </c>
      <c r="AB3094" s="9"/>
      <c r="AC3094" s="50"/>
      <c r="AD3094" s="50"/>
      <c r="AE3094" s="39">
        <v>12.09</v>
      </c>
      <c r="AF3094" s="11">
        <f>IF(Z3094=2,AE3094*1.08,IF(AE3094&lt;=10,(AE3094*1.09),IF(AE3094&lt;=50,(10*1.09)+((AE3094-10)*1.08),IF(AE3094&lt;=100,(10*1.09)+((50-10)*1.08)+((AE3094-50)*1.07),IF(AE3094&lt;=200,(10*1.09)+((50-10)*1.08)+((100-50)*1.07)+((AE3094-100)*1.04),(10*1.09)+((50-10)*1.08)+((100-50)*1.07)+((200-100)*1.04)+((AE3094-200)*1.02))))))</f>
        <v>13.1572</v>
      </c>
      <c r="AG3094" s="11">
        <f>IF(Z3094=1,AF3094*1.08,IF(Z3094=4,AF3094*1.08,IF(Z3094=2,0,IF(AE3094&lt;=100,(AF3094*1.25),IF(AE3094&lt;=200,134.5+((AE3094-100)*1.04*1.16),255.14+((AE3094-200)*1.02*1.12))))))</f>
        <v>16.4465</v>
      </c>
      <c r="AH3094" s="11">
        <f>IF(Z3094=1,0,IF(Z3094=4,0,(AG3094*1.08)))</f>
        <v>17.762220000000003</v>
      </c>
      <c r="AI3094" s="9">
        <f>TRUNC(AF3094,2)</f>
        <v>13.15</v>
      </c>
      <c r="AJ3094" s="9">
        <f>TRUNC(AG3094,2)</f>
        <v>16.440000000000001</v>
      </c>
      <c r="AK3094" s="9">
        <f>TRUNC(AH3094,2)</f>
        <v>17.760000000000002</v>
      </c>
      <c r="AL3094" s="13">
        <v>44170</v>
      </c>
      <c r="AM3094" s="13">
        <v>44187</v>
      </c>
      <c r="AN3094" s="13" t="s">
        <v>6564</v>
      </c>
    </row>
    <row r="3095" spans="1:40" ht="57" customHeight="1" x14ac:dyDescent="0.25">
      <c r="A3095" s="1">
        <v>8699525092960</v>
      </c>
      <c r="B3095" s="1" t="s">
        <v>2975</v>
      </c>
      <c r="C3095" s="1" t="s">
        <v>2976</v>
      </c>
      <c r="D3095" s="2" t="s">
        <v>150</v>
      </c>
      <c r="E3095" s="3" t="s">
        <v>133</v>
      </c>
      <c r="F3095" s="3">
        <v>4</v>
      </c>
      <c r="G3095" s="2">
        <v>1</v>
      </c>
      <c r="H3095" s="3">
        <v>2</v>
      </c>
      <c r="I3095" s="3"/>
      <c r="J3095" s="3"/>
      <c r="K3095" s="3"/>
      <c r="L3095" s="4" t="s">
        <v>4615</v>
      </c>
      <c r="M3095" s="4" t="s">
        <v>246</v>
      </c>
      <c r="N3095" s="3" t="s">
        <v>5922</v>
      </c>
      <c r="O3095" s="3">
        <v>375</v>
      </c>
      <c r="P3095" s="3" t="s">
        <v>76</v>
      </c>
      <c r="Q3095" s="3">
        <v>10</v>
      </c>
      <c r="R3095" s="3" t="s">
        <v>48</v>
      </c>
      <c r="S3095" s="10" t="s">
        <v>18</v>
      </c>
      <c r="T3095" s="3" t="s">
        <v>153</v>
      </c>
      <c r="U3095" s="38">
        <v>3.29</v>
      </c>
      <c r="V3095" s="38">
        <v>3.46</v>
      </c>
      <c r="W3095" s="38">
        <v>0</v>
      </c>
      <c r="X3095" s="11" t="s">
        <v>20</v>
      </c>
      <c r="Y3095" s="12"/>
      <c r="Z3095" s="1">
        <v>0</v>
      </c>
      <c r="AA3095" s="9">
        <v>13.17</v>
      </c>
      <c r="AB3095" s="9"/>
      <c r="AC3095" s="50"/>
      <c r="AD3095" s="50"/>
      <c r="AE3095" s="39">
        <v>13.17</v>
      </c>
      <c r="AF3095" s="11">
        <f>IF(Z3095=2,AE3095*1.08,IF(AE3095&lt;=10,(AE3095*1.09),IF(AE3095&lt;=50,(10*1.09)+((AE3095-10)*1.08),IF(AE3095&lt;=100,(10*1.09)+((50-10)*1.08)+((AE3095-50)*1.07),IF(AE3095&lt;=200,(10*1.09)+((50-10)*1.08)+((100-50)*1.07)+((AE3095-100)*1.04),(10*1.09)+((50-10)*1.08)+((100-50)*1.07)+((200-100)*1.04)+((AE3095-200)*1.02))))))</f>
        <v>14.323600000000001</v>
      </c>
      <c r="AG3095" s="11">
        <f>IF(Z3095=1,AF3095*1.08,IF(Z3095=4,AF3095*1.08,IF(Z3095=2,0,IF(AE3095&lt;=100,(AF3095*1.25),IF(AE3095&lt;=200,134.5+((AE3095-100)*1.04*1.16),255.14+((AE3095-200)*1.02*1.12))))))</f>
        <v>17.904500000000002</v>
      </c>
      <c r="AH3095" s="11">
        <f>IF(Z3095=1,0,IF(Z3095=4,0,(AG3095*1.08)))</f>
        <v>19.336860000000005</v>
      </c>
      <c r="AI3095" s="9">
        <f>TRUNC(AF3095,2)</f>
        <v>14.32</v>
      </c>
      <c r="AJ3095" s="9">
        <f>TRUNC(AG3095,2)</f>
        <v>17.899999999999999</v>
      </c>
      <c r="AK3095" s="9">
        <f>TRUNC(AH3095,2)</f>
        <v>19.329999999999998</v>
      </c>
      <c r="AL3095" s="13">
        <v>44170</v>
      </c>
      <c r="AM3095" s="13">
        <v>44187</v>
      </c>
      <c r="AN3095" s="13" t="s">
        <v>6564</v>
      </c>
    </row>
    <row r="3096" spans="1:40" ht="57" customHeight="1" x14ac:dyDescent="0.25">
      <c r="A3096" s="1">
        <v>8699525093714</v>
      </c>
      <c r="B3096" s="1" t="s">
        <v>2975</v>
      </c>
      <c r="C3096" s="1" t="s">
        <v>2976</v>
      </c>
      <c r="D3096" s="2" t="s">
        <v>150</v>
      </c>
      <c r="E3096" s="3" t="s">
        <v>133</v>
      </c>
      <c r="F3096" s="3">
        <v>0</v>
      </c>
      <c r="G3096" s="2">
        <v>5</v>
      </c>
      <c r="H3096" s="3">
        <v>1</v>
      </c>
      <c r="I3096" s="3"/>
      <c r="J3096" s="3"/>
      <c r="K3096" s="3"/>
      <c r="L3096" s="4" t="s">
        <v>690</v>
      </c>
      <c r="M3096" s="4" t="s">
        <v>246</v>
      </c>
      <c r="N3096" s="3" t="s">
        <v>5922</v>
      </c>
      <c r="O3096" s="3">
        <v>375</v>
      </c>
      <c r="P3096" s="3" t="s">
        <v>76</v>
      </c>
      <c r="Q3096" s="3">
        <v>14</v>
      </c>
      <c r="R3096" s="3" t="s">
        <v>48</v>
      </c>
      <c r="S3096" s="10" t="s">
        <v>18</v>
      </c>
      <c r="T3096" s="10" t="s">
        <v>153</v>
      </c>
      <c r="U3096" s="38">
        <v>4.5999999999999996</v>
      </c>
      <c r="V3096" s="38">
        <v>5.74</v>
      </c>
      <c r="W3096" s="38">
        <v>4.59</v>
      </c>
      <c r="X3096" s="11" t="s">
        <v>153</v>
      </c>
      <c r="Y3096" s="12"/>
      <c r="Z3096" s="1">
        <v>0</v>
      </c>
      <c r="AA3096" s="9">
        <v>17.46</v>
      </c>
      <c r="AB3096" s="9"/>
      <c r="AC3096" s="50"/>
      <c r="AD3096" s="50"/>
      <c r="AE3096" s="39">
        <v>17.46</v>
      </c>
      <c r="AF3096" s="11">
        <f>IF(Z3096=2,AE3096*1.08,IF(AE3096&lt;=10,(AE3096*1.09),IF(AE3096&lt;=50,(10*1.09)+((AE3096-10)*1.08),IF(AE3096&lt;=100,(10*1.09)+((50-10)*1.08)+((AE3096-50)*1.07),IF(AE3096&lt;=200,(10*1.09)+((50-10)*1.08)+((100-50)*1.07)+((AE3096-100)*1.04),(10*1.09)+((50-10)*1.08)+((100-50)*1.07)+((200-100)*1.04)+((AE3096-200)*1.02))))))</f>
        <v>18.956800000000001</v>
      </c>
      <c r="AG3096" s="11">
        <f>IF(Z3096=1,AF3096*1.08,IF(Z3096=4,AF3096*1.08,IF(Z3096=2,0,IF(AE3096&lt;=100,(AF3096*1.25),IF(AE3096&lt;=200,134.5+((AE3096-100)*1.04*1.16),255.14+((AE3096-200)*1.02*1.12))))))</f>
        <v>23.696000000000002</v>
      </c>
      <c r="AH3096" s="11">
        <f>IF(Z3096=1,0,IF(Z3096=4,0,(AG3096*1.08)))</f>
        <v>25.591680000000004</v>
      </c>
      <c r="AI3096" s="9">
        <f>TRUNC(AF3096,2)</f>
        <v>18.95</v>
      </c>
      <c r="AJ3096" s="9">
        <f>TRUNC(AG3096,2)</f>
        <v>23.69</v>
      </c>
      <c r="AK3096" s="9">
        <f>TRUNC(AH3096,2)</f>
        <v>25.59</v>
      </c>
      <c r="AL3096" s="13">
        <v>44170</v>
      </c>
      <c r="AM3096" s="13">
        <v>44187</v>
      </c>
      <c r="AN3096" s="13" t="s">
        <v>6564</v>
      </c>
    </row>
    <row r="3097" spans="1:40" ht="57" customHeight="1" x14ac:dyDescent="0.25">
      <c r="A3097" s="1">
        <v>8699525092977</v>
      </c>
      <c r="B3097" s="1" t="s">
        <v>2975</v>
      </c>
      <c r="C3097" s="1" t="s">
        <v>2976</v>
      </c>
      <c r="D3097" s="2" t="s">
        <v>150</v>
      </c>
      <c r="E3097" s="3" t="s">
        <v>133</v>
      </c>
      <c r="F3097" s="3">
        <v>0</v>
      </c>
      <c r="G3097" s="2">
        <v>5</v>
      </c>
      <c r="H3097" s="3">
        <v>1</v>
      </c>
      <c r="I3097" s="3"/>
      <c r="J3097" s="3"/>
      <c r="K3097" s="3"/>
      <c r="L3097" s="4" t="s">
        <v>5246</v>
      </c>
      <c r="M3097" s="4" t="s">
        <v>246</v>
      </c>
      <c r="N3097" s="3" t="s">
        <v>5922</v>
      </c>
      <c r="O3097" s="3">
        <v>750</v>
      </c>
      <c r="P3097" s="3" t="s">
        <v>76</v>
      </c>
      <c r="Q3097" s="3">
        <v>10</v>
      </c>
      <c r="R3097" s="3" t="s">
        <v>48</v>
      </c>
      <c r="S3097" s="10" t="s">
        <v>18</v>
      </c>
      <c r="T3097" s="10" t="s">
        <v>153</v>
      </c>
      <c r="U3097" s="38">
        <v>6.58</v>
      </c>
      <c r="V3097" s="38">
        <v>8.1999999999999993</v>
      </c>
      <c r="W3097" s="38">
        <v>6.56</v>
      </c>
      <c r="X3097" s="11" t="s">
        <v>153</v>
      </c>
      <c r="Y3097" s="12"/>
      <c r="Z3097" s="1">
        <v>0</v>
      </c>
      <c r="AA3097" s="9">
        <v>24.95</v>
      </c>
      <c r="AB3097" s="9"/>
      <c r="AC3097" s="50"/>
      <c r="AD3097" s="50"/>
      <c r="AE3097" s="39">
        <v>24.95</v>
      </c>
      <c r="AF3097" s="11">
        <f>IF(Z3097=2,AE3097*1.08,IF(AE3097&lt;=10,(AE3097*1.09),IF(AE3097&lt;=50,(10*1.09)+((AE3097-10)*1.08),IF(AE3097&lt;=100,(10*1.09)+((50-10)*1.08)+((AE3097-50)*1.07),IF(AE3097&lt;=200,(10*1.09)+((50-10)*1.08)+((100-50)*1.07)+((AE3097-100)*1.04),(10*1.09)+((50-10)*1.08)+((100-50)*1.07)+((200-100)*1.04)+((AE3097-200)*1.02))))))</f>
        <v>27.045999999999999</v>
      </c>
      <c r="AG3097" s="11">
        <f>IF(Z3097=1,AF3097*1.08,IF(Z3097=4,AF3097*1.08,IF(Z3097=2,0,IF(AE3097&lt;=100,(AF3097*1.25),IF(AE3097&lt;=200,134.5+((AE3097-100)*1.04*1.16),255.14+((AE3097-200)*1.02*1.12))))))</f>
        <v>33.807499999999997</v>
      </c>
      <c r="AH3097" s="11">
        <f>IF(Z3097=1,0,IF(Z3097=4,0,(AG3097*1.08)))</f>
        <v>36.512099999999997</v>
      </c>
      <c r="AI3097" s="9">
        <f>TRUNC(AF3097,2)</f>
        <v>27.04</v>
      </c>
      <c r="AJ3097" s="9">
        <f>TRUNC(AG3097,2)</f>
        <v>33.799999999999997</v>
      </c>
      <c r="AK3097" s="9">
        <f>TRUNC(AH3097,2)</f>
        <v>36.51</v>
      </c>
      <c r="AL3097" s="13">
        <v>44170</v>
      </c>
      <c r="AM3097" s="13">
        <v>44187</v>
      </c>
      <c r="AN3097" s="13" t="s">
        <v>6564</v>
      </c>
    </row>
    <row r="3098" spans="1:40" ht="57" customHeight="1" x14ac:dyDescent="0.25">
      <c r="A3098" s="1">
        <v>8699828090199</v>
      </c>
      <c r="B3098" s="1" t="s">
        <v>2975</v>
      </c>
      <c r="C3098" s="1" t="s">
        <v>2976</v>
      </c>
      <c r="D3098" s="2" t="s">
        <v>150</v>
      </c>
      <c r="E3098" s="3" t="s">
        <v>133</v>
      </c>
      <c r="F3098" s="3">
        <v>4</v>
      </c>
      <c r="G3098" s="2">
        <v>1</v>
      </c>
      <c r="H3098" s="3">
        <v>2</v>
      </c>
      <c r="I3098" s="3"/>
      <c r="J3098" s="3"/>
      <c r="K3098" s="3"/>
      <c r="L3098" s="4" t="s">
        <v>974</v>
      </c>
      <c r="M3098" s="4" t="s">
        <v>246</v>
      </c>
      <c r="N3098" s="3" t="s">
        <v>5953</v>
      </c>
      <c r="O3098" s="3">
        <v>375</v>
      </c>
      <c r="P3098" s="3" t="s">
        <v>76</v>
      </c>
      <c r="Q3098" s="3">
        <v>10</v>
      </c>
      <c r="R3098" s="3" t="s">
        <v>48</v>
      </c>
      <c r="S3098" s="10" t="s">
        <v>18</v>
      </c>
      <c r="T3098" s="3" t="s">
        <v>153</v>
      </c>
      <c r="U3098" s="38">
        <v>3.29</v>
      </c>
      <c r="V3098" s="38">
        <v>3.46</v>
      </c>
      <c r="W3098" s="38">
        <v>0</v>
      </c>
      <c r="X3098" s="11" t="s">
        <v>20</v>
      </c>
      <c r="Y3098" s="12"/>
      <c r="Z3098" s="1">
        <v>0</v>
      </c>
      <c r="AA3098" s="9">
        <v>13.17</v>
      </c>
      <c r="AB3098" s="9"/>
      <c r="AC3098" s="50"/>
      <c r="AD3098" s="50"/>
      <c r="AE3098" s="39">
        <v>13.17</v>
      </c>
      <c r="AF3098" s="11">
        <f>IF(Z3098=2,AE3098*1.08,IF(AE3098&lt;=10,(AE3098*1.09),IF(AE3098&lt;=50,(10*1.09)+((AE3098-10)*1.08),IF(AE3098&lt;=100,(10*1.09)+((50-10)*1.08)+((AE3098-50)*1.07),IF(AE3098&lt;=200,(10*1.09)+((50-10)*1.08)+((100-50)*1.07)+((AE3098-100)*1.04),(10*1.09)+((50-10)*1.08)+((100-50)*1.07)+((200-100)*1.04)+((AE3098-200)*1.02))))))</f>
        <v>14.323600000000001</v>
      </c>
      <c r="AG3098" s="11">
        <f>IF(Z3098=1,AF3098*1.08,IF(Z3098=4,AF3098*1.08,IF(Z3098=2,0,IF(AE3098&lt;=100,(AF3098*1.25),IF(AE3098&lt;=200,134.5+((AE3098-100)*1.04*1.16),255.14+((AE3098-200)*1.02*1.12))))))</f>
        <v>17.904500000000002</v>
      </c>
      <c r="AH3098" s="11">
        <f>IF(Z3098=1,0,IF(Z3098=4,0,(AG3098*1.08)))</f>
        <v>19.336860000000005</v>
      </c>
      <c r="AI3098" s="9">
        <f>TRUNC(AF3098,2)</f>
        <v>14.32</v>
      </c>
      <c r="AJ3098" s="9">
        <f>TRUNC(AG3098,2)</f>
        <v>17.899999999999999</v>
      </c>
      <c r="AK3098" s="9">
        <f>TRUNC(AH3098,2)</f>
        <v>19.329999999999998</v>
      </c>
      <c r="AL3098" s="13">
        <v>44170</v>
      </c>
      <c r="AM3098" s="13">
        <v>44187</v>
      </c>
      <c r="AN3098" s="13" t="s">
        <v>6564</v>
      </c>
    </row>
    <row r="3099" spans="1:40" ht="57" customHeight="1" x14ac:dyDescent="0.25">
      <c r="A3099" s="1">
        <v>8699828280033</v>
      </c>
      <c r="B3099" s="1" t="s">
        <v>2975</v>
      </c>
      <c r="C3099" s="1" t="s">
        <v>2976</v>
      </c>
      <c r="D3099" s="2" t="s">
        <v>150</v>
      </c>
      <c r="E3099" s="3" t="s">
        <v>133</v>
      </c>
      <c r="F3099" s="3">
        <v>4</v>
      </c>
      <c r="G3099" s="2">
        <v>1</v>
      </c>
      <c r="H3099" s="3">
        <v>2</v>
      </c>
      <c r="I3099" s="3"/>
      <c r="J3099" s="3"/>
      <c r="K3099" s="3"/>
      <c r="L3099" s="4" t="s">
        <v>977</v>
      </c>
      <c r="M3099" s="4" t="s">
        <v>246</v>
      </c>
      <c r="N3099" s="3" t="s">
        <v>5953</v>
      </c>
      <c r="O3099" s="3">
        <v>250</v>
      </c>
      <c r="P3099" s="3" t="s">
        <v>76</v>
      </c>
      <c r="Q3099" s="3">
        <v>40</v>
      </c>
      <c r="R3099" s="3" t="s">
        <v>48</v>
      </c>
      <c r="S3099" s="10" t="s">
        <v>18</v>
      </c>
      <c r="T3099" s="3" t="s">
        <v>20</v>
      </c>
      <c r="U3099" s="38">
        <v>3.17</v>
      </c>
      <c r="V3099" s="38">
        <v>3.34</v>
      </c>
      <c r="W3099" s="38">
        <v>0</v>
      </c>
      <c r="X3099" s="11" t="s">
        <v>20</v>
      </c>
      <c r="Y3099" s="12"/>
      <c r="Z3099" s="1">
        <v>0</v>
      </c>
      <c r="AA3099" s="9">
        <v>12.71</v>
      </c>
      <c r="AB3099" s="9"/>
      <c r="AC3099" s="50"/>
      <c r="AD3099" s="50"/>
      <c r="AE3099" s="39">
        <v>12.71</v>
      </c>
      <c r="AF3099" s="11">
        <f>IF(Z3099=2,AE3099*1.08,IF(AE3099&lt;=10,(AE3099*1.09),IF(AE3099&lt;=50,(10*1.09)+((AE3099-10)*1.08),IF(AE3099&lt;=100,(10*1.09)+((50-10)*1.08)+((AE3099-50)*1.07),IF(AE3099&lt;=200,(10*1.09)+((50-10)*1.08)+((100-50)*1.07)+((AE3099-100)*1.04),(10*1.09)+((50-10)*1.08)+((100-50)*1.07)+((200-100)*1.04)+((AE3099-200)*1.02))))))</f>
        <v>13.826800000000002</v>
      </c>
      <c r="AG3099" s="11">
        <f>IF(Z3099=1,AF3099*1.08,IF(Z3099=4,AF3099*1.08,IF(Z3099=2,0,IF(AE3099&lt;=100,(AF3099*1.25),IF(AE3099&lt;=200,134.5+((AE3099-100)*1.04*1.16),255.14+((AE3099-200)*1.02*1.12))))))</f>
        <v>17.283500000000004</v>
      </c>
      <c r="AH3099" s="11">
        <f>IF(Z3099=1,0,IF(Z3099=4,0,(AG3099*1.08)))</f>
        <v>18.666180000000004</v>
      </c>
      <c r="AI3099" s="9">
        <f>TRUNC(AF3099,2)</f>
        <v>13.82</v>
      </c>
      <c r="AJ3099" s="9">
        <f>TRUNC(AG3099,2)</f>
        <v>17.28</v>
      </c>
      <c r="AK3099" s="9">
        <f>TRUNC(AH3099,2)</f>
        <v>18.66</v>
      </c>
      <c r="AL3099" s="13">
        <v>44170</v>
      </c>
      <c r="AM3099" s="13">
        <v>44187</v>
      </c>
      <c r="AN3099" s="13" t="s">
        <v>6564</v>
      </c>
    </row>
    <row r="3100" spans="1:40" ht="57" customHeight="1" x14ac:dyDescent="0.25">
      <c r="A3100" s="1">
        <v>8699828280040</v>
      </c>
      <c r="B3100" s="1" t="s">
        <v>2975</v>
      </c>
      <c r="C3100" s="1" t="s">
        <v>2976</v>
      </c>
      <c r="D3100" s="2" t="s">
        <v>150</v>
      </c>
      <c r="E3100" s="3" t="s">
        <v>133</v>
      </c>
      <c r="F3100" s="3">
        <v>0</v>
      </c>
      <c r="G3100" s="2">
        <v>1</v>
      </c>
      <c r="H3100" s="3">
        <v>1</v>
      </c>
      <c r="I3100" s="3"/>
      <c r="J3100" s="3"/>
      <c r="K3100" s="3"/>
      <c r="L3100" s="4" t="s">
        <v>978</v>
      </c>
      <c r="M3100" s="4" t="s">
        <v>246</v>
      </c>
      <c r="N3100" s="3" t="s">
        <v>5953</v>
      </c>
      <c r="O3100" s="3">
        <v>250</v>
      </c>
      <c r="P3100" s="3" t="s">
        <v>76</v>
      </c>
      <c r="Q3100" s="3">
        <v>70</v>
      </c>
      <c r="R3100" s="3" t="s">
        <v>48</v>
      </c>
      <c r="S3100" s="10" t="s">
        <v>18</v>
      </c>
      <c r="T3100" s="10" t="s">
        <v>153</v>
      </c>
      <c r="U3100" s="38">
        <v>4.59</v>
      </c>
      <c r="V3100" s="38">
        <v>4.9000000000000004</v>
      </c>
      <c r="W3100" s="38">
        <v>3.92</v>
      </c>
      <c r="X3100" s="11" t="s">
        <v>153</v>
      </c>
      <c r="Y3100" s="12"/>
      <c r="Z3100" s="1">
        <v>0</v>
      </c>
      <c r="AA3100" s="9">
        <v>14.89</v>
      </c>
      <c r="AB3100" s="9"/>
      <c r="AC3100" s="50"/>
      <c r="AD3100" s="50"/>
      <c r="AE3100" s="39">
        <v>14.89</v>
      </c>
      <c r="AF3100" s="11">
        <f>IF(Z3100=2,AE3100*1.08,IF(AE3100&lt;=10,(AE3100*1.09),IF(AE3100&lt;=50,(10*1.09)+((AE3100-10)*1.08),IF(AE3100&lt;=100,(10*1.09)+((50-10)*1.08)+((AE3100-50)*1.07),IF(AE3100&lt;=200,(10*1.09)+((50-10)*1.08)+((100-50)*1.07)+((AE3100-100)*1.04),(10*1.09)+((50-10)*1.08)+((100-50)*1.07)+((200-100)*1.04)+((AE3100-200)*1.02))))))</f>
        <v>16.1812</v>
      </c>
      <c r="AG3100" s="11">
        <f>IF(Z3100=1,AF3100*1.08,IF(Z3100=4,AF3100*1.08,IF(Z3100=2,0,IF(AE3100&lt;=100,(AF3100*1.25),IF(AE3100&lt;=200,134.5+((AE3100-100)*1.04*1.16),255.14+((AE3100-200)*1.02*1.12))))))</f>
        <v>20.226500000000001</v>
      </c>
      <c r="AH3100" s="11">
        <f>IF(Z3100=1,0,IF(Z3100=4,0,(AG3100*1.08)))</f>
        <v>21.844620000000003</v>
      </c>
      <c r="AI3100" s="9">
        <f>TRUNC(AF3100,2)</f>
        <v>16.18</v>
      </c>
      <c r="AJ3100" s="9">
        <f>TRUNC(AG3100,2)</f>
        <v>20.22</v>
      </c>
      <c r="AK3100" s="9">
        <f>TRUNC(AH3100,2)</f>
        <v>21.84</v>
      </c>
      <c r="AL3100" s="13">
        <v>44170</v>
      </c>
      <c r="AM3100" s="13">
        <v>44187</v>
      </c>
      <c r="AN3100" s="13" t="s">
        <v>6564</v>
      </c>
    </row>
    <row r="3101" spans="1:40" ht="57" customHeight="1" x14ac:dyDescent="0.25">
      <c r="A3101" s="1">
        <v>8699828090427</v>
      </c>
      <c r="B3101" s="1" t="s">
        <v>2975</v>
      </c>
      <c r="C3101" s="1" t="s">
        <v>2976</v>
      </c>
      <c r="D3101" s="2" t="s">
        <v>150</v>
      </c>
      <c r="E3101" s="3" t="s">
        <v>133</v>
      </c>
      <c r="F3101" s="3">
        <v>0</v>
      </c>
      <c r="G3101" s="2">
        <v>5</v>
      </c>
      <c r="H3101" s="3">
        <v>1</v>
      </c>
      <c r="I3101" s="3"/>
      <c r="J3101" s="3"/>
      <c r="K3101" s="3"/>
      <c r="L3101" s="4" t="s">
        <v>976</v>
      </c>
      <c r="M3101" s="4" t="s">
        <v>246</v>
      </c>
      <c r="N3101" s="3" t="s">
        <v>5953</v>
      </c>
      <c r="O3101" s="3">
        <v>750</v>
      </c>
      <c r="P3101" s="3" t="s">
        <v>76</v>
      </c>
      <c r="Q3101" s="3">
        <v>10</v>
      </c>
      <c r="R3101" s="3" t="s">
        <v>48</v>
      </c>
      <c r="S3101" s="10" t="s">
        <v>18</v>
      </c>
      <c r="T3101" s="10" t="s">
        <v>153</v>
      </c>
      <c r="U3101" s="38">
        <v>6.58</v>
      </c>
      <c r="V3101" s="38">
        <v>8.1999999999999993</v>
      </c>
      <c r="W3101" s="38">
        <v>6.56</v>
      </c>
      <c r="X3101" s="11" t="s">
        <v>153</v>
      </c>
      <c r="Y3101" s="12"/>
      <c r="Z3101" s="1">
        <v>0</v>
      </c>
      <c r="AA3101" s="9">
        <v>24.95</v>
      </c>
      <c r="AB3101" s="9"/>
      <c r="AC3101" s="50"/>
      <c r="AD3101" s="50"/>
      <c r="AE3101" s="39">
        <v>24.95</v>
      </c>
      <c r="AF3101" s="11">
        <f>IF(Z3101=2,AE3101*1.08,IF(AE3101&lt;=10,(AE3101*1.09),IF(AE3101&lt;=50,(10*1.09)+((AE3101-10)*1.08),IF(AE3101&lt;=100,(10*1.09)+((50-10)*1.08)+((AE3101-50)*1.07),IF(AE3101&lt;=200,(10*1.09)+((50-10)*1.08)+((100-50)*1.07)+((AE3101-100)*1.04),(10*1.09)+((50-10)*1.08)+((100-50)*1.07)+((200-100)*1.04)+((AE3101-200)*1.02))))))</f>
        <v>27.045999999999999</v>
      </c>
      <c r="AG3101" s="11">
        <f>IF(Z3101=1,AF3101*1.08,IF(Z3101=4,AF3101*1.08,IF(Z3101=2,0,IF(AE3101&lt;=100,(AF3101*1.25),IF(AE3101&lt;=200,134.5+((AE3101-100)*1.04*1.16),255.14+((AE3101-200)*1.02*1.12))))))</f>
        <v>33.807499999999997</v>
      </c>
      <c r="AH3101" s="11">
        <f>IF(Z3101=1,0,IF(Z3101=4,0,(AG3101*1.08)))</f>
        <v>36.512099999999997</v>
      </c>
      <c r="AI3101" s="9">
        <f>TRUNC(AF3101,2)</f>
        <v>27.04</v>
      </c>
      <c r="AJ3101" s="9">
        <f>TRUNC(AG3101,2)</f>
        <v>33.799999999999997</v>
      </c>
      <c r="AK3101" s="9">
        <f>TRUNC(AH3101,2)</f>
        <v>36.51</v>
      </c>
      <c r="AL3101" s="13">
        <v>44170</v>
      </c>
      <c r="AM3101" s="13">
        <v>44187</v>
      </c>
      <c r="AN3101" s="13" t="s">
        <v>6564</v>
      </c>
    </row>
    <row r="3102" spans="1:40" ht="57" customHeight="1" x14ac:dyDescent="0.25">
      <c r="A3102" s="1">
        <v>8699540091603</v>
      </c>
      <c r="B3102" s="1" t="s">
        <v>2975</v>
      </c>
      <c r="C3102" s="1" t="s">
        <v>2976</v>
      </c>
      <c r="D3102" s="2" t="s">
        <v>150</v>
      </c>
      <c r="E3102" s="3" t="s">
        <v>133</v>
      </c>
      <c r="F3102" s="3">
        <v>4</v>
      </c>
      <c r="G3102" s="2">
        <v>1</v>
      </c>
      <c r="H3102" s="3">
        <v>2</v>
      </c>
      <c r="I3102" s="3"/>
      <c r="J3102" s="3"/>
      <c r="K3102" s="3"/>
      <c r="L3102" s="4" t="s">
        <v>1248</v>
      </c>
      <c r="M3102" s="4" t="s">
        <v>246</v>
      </c>
      <c r="N3102" s="3" t="s">
        <v>5927</v>
      </c>
      <c r="O3102" s="3">
        <v>375</v>
      </c>
      <c r="P3102" s="3" t="s">
        <v>76</v>
      </c>
      <c r="Q3102" s="3">
        <v>10</v>
      </c>
      <c r="R3102" s="3" t="s">
        <v>48</v>
      </c>
      <c r="S3102" s="10" t="s">
        <v>18</v>
      </c>
      <c r="T3102" s="3" t="s">
        <v>153</v>
      </c>
      <c r="U3102" s="38">
        <v>3.29</v>
      </c>
      <c r="V3102" s="38">
        <v>3.46</v>
      </c>
      <c r="W3102" s="38">
        <v>0</v>
      </c>
      <c r="X3102" s="11" t="s">
        <v>20</v>
      </c>
      <c r="Y3102" s="12"/>
      <c r="Z3102" s="1">
        <v>0</v>
      </c>
      <c r="AA3102" s="9">
        <v>13.17</v>
      </c>
      <c r="AB3102" s="9"/>
      <c r="AC3102" s="50"/>
      <c r="AD3102" s="50"/>
      <c r="AE3102" s="39">
        <v>13.17</v>
      </c>
      <c r="AF3102" s="11">
        <f>IF(Z3102=2,AE3102*1.08,IF(AE3102&lt;=10,(AE3102*1.09),IF(AE3102&lt;=50,(10*1.09)+((AE3102-10)*1.08),IF(AE3102&lt;=100,(10*1.09)+((50-10)*1.08)+((AE3102-50)*1.07),IF(AE3102&lt;=200,(10*1.09)+((50-10)*1.08)+((100-50)*1.07)+((AE3102-100)*1.04),(10*1.09)+((50-10)*1.08)+((100-50)*1.07)+((200-100)*1.04)+((AE3102-200)*1.02))))))</f>
        <v>14.323600000000001</v>
      </c>
      <c r="AG3102" s="11">
        <f>IF(Z3102=1,AF3102*1.08,IF(Z3102=4,AF3102*1.08,IF(Z3102=2,0,IF(AE3102&lt;=100,(AF3102*1.25),IF(AE3102&lt;=200,134.5+((AE3102-100)*1.04*1.16),255.14+((AE3102-200)*1.02*1.12))))))</f>
        <v>17.904500000000002</v>
      </c>
      <c r="AH3102" s="11">
        <f>IF(Z3102=1,0,IF(Z3102=4,0,(AG3102*1.08)))</f>
        <v>19.336860000000005</v>
      </c>
      <c r="AI3102" s="9">
        <f>TRUNC(AF3102,2)</f>
        <v>14.32</v>
      </c>
      <c r="AJ3102" s="9">
        <f>TRUNC(AG3102,2)</f>
        <v>17.899999999999999</v>
      </c>
      <c r="AK3102" s="9">
        <f>TRUNC(AH3102,2)</f>
        <v>19.329999999999998</v>
      </c>
      <c r="AL3102" s="13">
        <v>44170</v>
      </c>
      <c r="AM3102" s="13">
        <v>44187</v>
      </c>
      <c r="AN3102" s="13" t="s">
        <v>6564</v>
      </c>
    </row>
    <row r="3103" spans="1:40" ht="57" customHeight="1" x14ac:dyDescent="0.25">
      <c r="A3103" s="1">
        <v>8699540280311</v>
      </c>
      <c r="B3103" s="1" t="s">
        <v>2975</v>
      </c>
      <c r="C3103" s="1" t="s">
        <v>2976</v>
      </c>
      <c r="D3103" s="2" t="s">
        <v>150</v>
      </c>
      <c r="E3103" s="3" t="s">
        <v>133</v>
      </c>
      <c r="F3103" s="3">
        <v>0</v>
      </c>
      <c r="G3103" s="2">
        <v>1</v>
      </c>
      <c r="H3103" s="3">
        <v>1</v>
      </c>
      <c r="I3103" s="3"/>
      <c r="J3103" s="3"/>
      <c r="K3103" s="3"/>
      <c r="L3103" s="4" t="s">
        <v>1250</v>
      </c>
      <c r="M3103" s="4" t="s">
        <v>246</v>
      </c>
      <c r="N3103" s="3" t="s">
        <v>5927</v>
      </c>
      <c r="O3103" s="3">
        <v>250</v>
      </c>
      <c r="P3103" s="3" t="s">
        <v>76</v>
      </c>
      <c r="Q3103" s="3">
        <v>70</v>
      </c>
      <c r="R3103" s="3" t="s">
        <v>48</v>
      </c>
      <c r="S3103" s="10" t="s">
        <v>18</v>
      </c>
      <c r="T3103" s="10" t="s">
        <v>153</v>
      </c>
      <c r="U3103" s="38">
        <v>4.59</v>
      </c>
      <c r="V3103" s="38">
        <v>4.9000000000000004</v>
      </c>
      <c r="W3103" s="38">
        <v>3.92</v>
      </c>
      <c r="X3103" s="11" t="s">
        <v>153</v>
      </c>
      <c r="Y3103" s="12"/>
      <c r="Z3103" s="1">
        <v>0</v>
      </c>
      <c r="AA3103" s="9">
        <v>14.89</v>
      </c>
      <c r="AB3103" s="9"/>
      <c r="AC3103" s="50"/>
      <c r="AD3103" s="50"/>
      <c r="AE3103" s="39">
        <v>14.89</v>
      </c>
      <c r="AF3103" s="11">
        <f>IF(Z3103=2,AE3103*1.08,IF(AE3103&lt;=10,(AE3103*1.09),IF(AE3103&lt;=50,(10*1.09)+((AE3103-10)*1.08),IF(AE3103&lt;=100,(10*1.09)+((50-10)*1.08)+((AE3103-50)*1.07),IF(AE3103&lt;=200,(10*1.09)+((50-10)*1.08)+((100-50)*1.07)+((AE3103-100)*1.04),(10*1.09)+((50-10)*1.08)+((100-50)*1.07)+((200-100)*1.04)+((AE3103-200)*1.02))))))</f>
        <v>16.1812</v>
      </c>
      <c r="AG3103" s="11">
        <f>IF(Z3103=1,AF3103*1.08,IF(Z3103=4,AF3103*1.08,IF(Z3103=2,0,IF(AE3103&lt;=100,(AF3103*1.25),IF(AE3103&lt;=200,134.5+((AE3103-100)*1.04*1.16),255.14+((AE3103-200)*1.02*1.12))))))</f>
        <v>20.226500000000001</v>
      </c>
      <c r="AH3103" s="11">
        <f>IF(Z3103=1,0,IF(Z3103=4,0,(AG3103*1.08)))</f>
        <v>21.844620000000003</v>
      </c>
      <c r="AI3103" s="9">
        <f>TRUNC(AF3103,2)</f>
        <v>16.18</v>
      </c>
      <c r="AJ3103" s="9">
        <f>TRUNC(AG3103,2)</f>
        <v>20.22</v>
      </c>
      <c r="AK3103" s="9">
        <f>TRUNC(AH3103,2)</f>
        <v>21.84</v>
      </c>
      <c r="AL3103" s="13">
        <v>44170</v>
      </c>
      <c r="AM3103" s="13">
        <v>44187</v>
      </c>
      <c r="AN3103" s="13" t="s">
        <v>6564</v>
      </c>
    </row>
    <row r="3104" spans="1:40" ht="57" customHeight="1" x14ac:dyDescent="0.25">
      <c r="A3104" s="1">
        <v>8699540091610</v>
      </c>
      <c r="B3104" s="1" t="s">
        <v>2975</v>
      </c>
      <c r="C3104" s="1" t="s">
        <v>2976</v>
      </c>
      <c r="D3104" s="2" t="s">
        <v>150</v>
      </c>
      <c r="E3104" s="3" t="s">
        <v>133</v>
      </c>
      <c r="F3104" s="3">
        <v>0</v>
      </c>
      <c r="G3104" s="2">
        <v>5</v>
      </c>
      <c r="H3104" s="3">
        <v>1</v>
      </c>
      <c r="I3104" s="3"/>
      <c r="J3104" s="3"/>
      <c r="K3104" s="3"/>
      <c r="L3104" s="4" t="s">
        <v>1249</v>
      </c>
      <c r="M3104" s="4" t="s">
        <v>246</v>
      </c>
      <c r="N3104" s="3" t="s">
        <v>5927</v>
      </c>
      <c r="O3104" s="3">
        <v>750</v>
      </c>
      <c r="P3104" s="3" t="s">
        <v>76</v>
      </c>
      <c r="Q3104" s="3">
        <v>10</v>
      </c>
      <c r="R3104" s="3" t="s">
        <v>48</v>
      </c>
      <c r="S3104" s="10" t="s">
        <v>18</v>
      </c>
      <c r="T3104" s="10" t="s">
        <v>153</v>
      </c>
      <c r="U3104" s="38">
        <v>6.58</v>
      </c>
      <c r="V3104" s="38">
        <v>8.1999999999999993</v>
      </c>
      <c r="W3104" s="38">
        <v>6.56</v>
      </c>
      <c r="X3104" s="11" t="s">
        <v>153</v>
      </c>
      <c r="Y3104" s="12"/>
      <c r="Z3104" s="1">
        <v>0</v>
      </c>
      <c r="AA3104" s="9">
        <v>24.95</v>
      </c>
      <c r="AB3104" s="9"/>
      <c r="AC3104" s="50"/>
      <c r="AD3104" s="50"/>
      <c r="AE3104" s="39">
        <v>24.95</v>
      </c>
      <c r="AF3104" s="11">
        <f>IF(Z3104=2,AE3104*1.08,IF(AE3104&lt;=10,(AE3104*1.09),IF(AE3104&lt;=50,(10*1.09)+((AE3104-10)*1.08),IF(AE3104&lt;=100,(10*1.09)+((50-10)*1.08)+((AE3104-50)*1.07),IF(AE3104&lt;=200,(10*1.09)+((50-10)*1.08)+((100-50)*1.07)+((AE3104-100)*1.04),(10*1.09)+((50-10)*1.08)+((100-50)*1.07)+((200-100)*1.04)+((AE3104-200)*1.02))))))</f>
        <v>27.045999999999999</v>
      </c>
      <c r="AG3104" s="11">
        <f>IF(Z3104=1,AF3104*1.08,IF(Z3104=4,AF3104*1.08,IF(Z3104=2,0,IF(AE3104&lt;=100,(AF3104*1.25),IF(AE3104&lt;=200,134.5+((AE3104-100)*1.04*1.16),255.14+((AE3104-200)*1.02*1.12))))))</f>
        <v>33.807499999999997</v>
      </c>
      <c r="AH3104" s="11">
        <f>IF(Z3104=1,0,IF(Z3104=4,0,(AG3104*1.08)))</f>
        <v>36.512099999999997</v>
      </c>
      <c r="AI3104" s="9">
        <f>TRUNC(AF3104,2)</f>
        <v>27.04</v>
      </c>
      <c r="AJ3104" s="9">
        <f>TRUNC(AG3104,2)</f>
        <v>33.799999999999997</v>
      </c>
      <c r="AK3104" s="9">
        <f>TRUNC(AH3104,2)</f>
        <v>36.51</v>
      </c>
      <c r="AL3104" s="13">
        <v>44170</v>
      </c>
      <c r="AM3104" s="13">
        <v>44187</v>
      </c>
      <c r="AN3104" s="13" t="s">
        <v>6564</v>
      </c>
    </row>
    <row r="3105" spans="1:40" ht="57" customHeight="1" x14ac:dyDescent="0.25">
      <c r="A3105" s="1">
        <v>8699508090457</v>
      </c>
      <c r="B3105" s="1" t="s">
        <v>2975</v>
      </c>
      <c r="C3105" s="1" t="s">
        <v>2976</v>
      </c>
      <c r="D3105" s="2" t="s">
        <v>150</v>
      </c>
      <c r="E3105" s="3" t="s">
        <v>133</v>
      </c>
      <c r="F3105" s="3">
        <v>4</v>
      </c>
      <c r="G3105" s="2">
        <v>1</v>
      </c>
      <c r="H3105" s="3">
        <v>2</v>
      </c>
      <c r="I3105" s="3"/>
      <c r="J3105" s="3"/>
      <c r="K3105" s="3"/>
      <c r="L3105" s="4" t="s">
        <v>4616</v>
      </c>
      <c r="M3105" s="4" t="s">
        <v>246</v>
      </c>
      <c r="N3105" s="3" t="s">
        <v>5970</v>
      </c>
      <c r="O3105" s="3">
        <v>375</v>
      </c>
      <c r="P3105" s="3" t="s">
        <v>76</v>
      </c>
      <c r="Q3105" s="3">
        <v>10</v>
      </c>
      <c r="R3105" s="3" t="s">
        <v>48</v>
      </c>
      <c r="S3105" s="10" t="s">
        <v>18</v>
      </c>
      <c r="T3105" s="3" t="s">
        <v>153</v>
      </c>
      <c r="U3105" s="38">
        <v>3.29</v>
      </c>
      <c r="V3105" s="38">
        <v>3.46</v>
      </c>
      <c r="W3105" s="38">
        <v>0</v>
      </c>
      <c r="X3105" s="11" t="s">
        <v>20</v>
      </c>
      <c r="Y3105" s="12"/>
      <c r="Z3105" s="1">
        <v>0</v>
      </c>
      <c r="AA3105" s="9">
        <v>13.17</v>
      </c>
      <c r="AB3105" s="9"/>
      <c r="AC3105" s="50"/>
      <c r="AD3105" s="50"/>
      <c r="AE3105" s="39">
        <v>13.17</v>
      </c>
      <c r="AF3105" s="11">
        <f>IF(Z3105=2,AE3105*1.08,IF(AE3105&lt;=10,(AE3105*1.09),IF(AE3105&lt;=50,(10*1.09)+((AE3105-10)*1.08),IF(AE3105&lt;=100,(10*1.09)+((50-10)*1.08)+((AE3105-50)*1.07),IF(AE3105&lt;=200,(10*1.09)+((50-10)*1.08)+((100-50)*1.07)+((AE3105-100)*1.04),(10*1.09)+((50-10)*1.08)+((100-50)*1.07)+((200-100)*1.04)+((AE3105-200)*1.02))))))</f>
        <v>14.323600000000001</v>
      </c>
      <c r="AG3105" s="11">
        <f>IF(Z3105=1,AF3105*1.08,IF(Z3105=4,AF3105*1.08,IF(Z3105=2,0,IF(AE3105&lt;=100,(AF3105*1.25),IF(AE3105&lt;=200,134.5+((AE3105-100)*1.04*1.16),255.14+((AE3105-200)*1.02*1.12))))))</f>
        <v>17.904500000000002</v>
      </c>
      <c r="AH3105" s="11">
        <f>IF(Z3105=1,0,IF(Z3105=4,0,(AG3105*1.08)))</f>
        <v>19.336860000000005</v>
      </c>
      <c r="AI3105" s="9">
        <f>TRUNC(AF3105,2)</f>
        <v>14.32</v>
      </c>
      <c r="AJ3105" s="9">
        <f>TRUNC(AG3105,2)</f>
        <v>17.899999999999999</v>
      </c>
      <c r="AK3105" s="9">
        <f>TRUNC(AH3105,2)</f>
        <v>19.329999999999998</v>
      </c>
      <c r="AL3105" s="13">
        <v>44170</v>
      </c>
      <c r="AM3105" s="13">
        <v>44187</v>
      </c>
      <c r="AN3105" s="13" t="s">
        <v>6564</v>
      </c>
    </row>
    <row r="3106" spans="1:40" ht="57" customHeight="1" x14ac:dyDescent="0.25">
      <c r="A3106" s="1">
        <v>8699508090570</v>
      </c>
      <c r="B3106" s="1" t="s">
        <v>2975</v>
      </c>
      <c r="C3106" s="1" t="s">
        <v>2976</v>
      </c>
      <c r="D3106" s="2" t="s">
        <v>150</v>
      </c>
      <c r="E3106" s="3" t="s">
        <v>133</v>
      </c>
      <c r="F3106" s="3">
        <v>0</v>
      </c>
      <c r="G3106" s="2">
        <v>5</v>
      </c>
      <c r="H3106" s="3">
        <v>1</v>
      </c>
      <c r="I3106" s="3"/>
      <c r="J3106" s="3"/>
      <c r="K3106" s="3"/>
      <c r="L3106" s="4" t="s">
        <v>4764</v>
      </c>
      <c r="M3106" s="4" t="s">
        <v>246</v>
      </c>
      <c r="N3106" s="3" t="s">
        <v>5970</v>
      </c>
      <c r="O3106" s="3">
        <v>375</v>
      </c>
      <c r="P3106" s="3" t="s">
        <v>76</v>
      </c>
      <c r="Q3106" s="3">
        <v>14</v>
      </c>
      <c r="R3106" s="3" t="s">
        <v>48</v>
      </c>
      <c r="S3106" s="10" t="s">
        <v>18</v>
      </c>
      <c r="T3106" s="10" t="s">
        <v>153</v>
      </c>
      <c r="U3106" s="38">
        <v>4.5999999999999996</v>
      </c>
      <c r="V3106" s="38">
        <v>5.74</v>
      </c>
      <c r="W3106" s="38">
        <v>4.59</v>
      </c>
      <c r="X3106" s="11" t="s">
        <v>153</v>
      </c>
      <c r="Y3106" s="12"/>
      <c r="Z3106" s="1">
        <v>0</v>
      </c>
      <c r="AA3106" s="9">
        <v>17.46</v>
      </c>
      <c r="AB3106" s="9"/>
      <c r="AC3106" s="50"/>
      <c r="AD3106" s="50"/>
      <c r="AE3106" s="39">
        <v>17.46</v>
      </c>
      <c r="AF3106" s="11">
        <f>IF(Z3106=2,AE3106*1.08,IF(AE3106&lt;=10,(AE3106*1.09),IF(AE3106&lt;=50,(10*1.09)+((AE3106-10)*1.08),IF(AE3106&lt;=100,(10*1.09)+((50-10)*1.08)+((AE3106-50)*1.07),IF(AE3106&lt;=200,(10*1.09)+((50-10)*1.08)+((100-50)*1.07)+((AE3106-100)*1.04),(10*1.09)+((50-10)*1.08)+((100-50)*1.07)+((200-100)*1.04)+((AE3106-200)*1.02))))))</f>
        <v>18.956800000000001</v>
      </c>
      <c r="AG3106" s="11">
        <f>IF(Z3106=1,AF3106*1.08,IF(Z3106=4,AF3106*1.08,IF(Z3106=2,0,IF(AE3106&lt;=100,(AF3106*1.25),IF(AE3106&lt;=200,134.5+((AE3106-100)*1.04*1.16),255.14+((AE3106-200)*1.02*1.12))))))</f>
        <v>23.696000000000002</v>
      </c>
      <c r="AH3106" s="11">
        <f>IF(Z3106=1,0,IF(Z3106=4,0,(AG3106*1.08)))</f>
        <v>25.591680000000004</v>
      </c>
      <c r="AI3106" s="9">
        <f>TRUNC(AF3106,2)</f>
        <v>18.95</v>
      </c>
      <c r="AJ3106" s="9">
        <f>TRUNC(AG3106,2)</f>
        <v>23.69</v>
      </c>
      <c r="AK3106" s="9">
        <f>TRUNC(AH3106,2)</f>
        <v>25.59</v>
      </c>
      <c r="AL3106" s="13">
        <v>44170</v>
      </c>
      <c r="AM3106" s="13">
        <v>44187</v>
      </c>
      <c r="AN3106" s="13" t="s">
        <v>6564</v>
      </c>
    </row>
    <row r="3107" spans="1:40" ht="57" customHeight="1" x14ac:dyDescent="0.25">
      <c r="A3107" s="1">
        <v>8699622280109</v>
      </c>
      <c r="B3107" s="1" t="s">
        <v>2975</v>
      </c>
      <c r="C3107" s="1" t="s">
        <v>2976</v>
      </c>
      <c r="D3107" s="2" t="s">
        <v>150</v>
      </c>
      <c r="E3107" s="3" t="s">
        <v>133</v>
      </c>
      <c r="F3107" s="3">
        <v>4</v>
      </c>
      <c r="G3107" s="2">
        <v>1</v>
      </c>
      <c r="H3107" s="3">
        <v>2</v>
      </c>
      <c r="I3107" s="3"/>
      <c r="J3107" s="3"/>
      <c r="K3107" s="3"/>
      <c r="L3107" s="4" t="s">
        <v>1479</v>
      </c>
      <c r="M3107" s="4" t="s">
        <v>246</v>
      </c>
      <c r="N3107" s="3" t="s">
        <v>6017</v>
      </c>
      <c r="O3107" s="3">
        <v>250</v>
      </c>
      <c r="P3107" s="3" t="s">
        <v>76</v>
      </c>
      <c r="Q3107" s="3">
        <v>40</v>
      </c>
      <c r="R3107" s="3" t="s">
        <v>48</v>
      </c>
      <c r="S3107" s="10" t="s">
        <v>18</v>
      </c>
      <c r="T3107" s="3" t="s">
        <v>20</v>
      </c>
      <c r="U3107" s="38">
        <v>3.17</v>
      </c>
      <c r="V3107" s="38">
        <v>3.2</v>
      </c>
      <c r="W3107" s="38">
        <v>0</v>
      </c>
      <c r="X3107" s="11" t="s">
        <v>20</v>
      </c>
      <c r="Y3107" s="12"/>
      <c r="Z3107" s="1">
        <v>0</v>
      </c>
      <c r="AA3107" s="9">
        <v>12.2</v>
      </c>
      <c r="AB3107" s="9"/>
      <c r="AC3107" s="50"/>
      <c r="AD3107" s="50"/>
      <c r="AE3107" s="39">
        <v>12.2</v>
      </c>
      <c r="AF3107" s="11">
        <f>IF(Z3107=2,AE3107*1.08,IF(AE3107&lt;=10,(AE3107*1.09),IF(AE3107&lt;=50,(10*1.09)+((AE3107-10)*1.08),IF(AE3107&lt;=100,(10*1.09)+((50-10)*1.08)+((AE3107-50)*1.07),IF(AE3107&lt;=200,(10*1.09)+((50-10)*1.08)+((100-50)*1.07)+((AE3107-100)*1.04),(10*1.09)+((50-10)*1.08)+((100-50)*1.07)+((200-100)*1.04)+((AE3107-200)*1.02))))))</f>
        <v>13.276</v>
      </c>
      <c r="AG3107" s="11">
        <f>IF(Z3107=1,AF3107*1.08,IF(Z3107=4,AF3107*1.08,IF(Z3107=2,0,IF(AE3107&lt;=100,(AF3107*1.25),IF(AE3107&lt;=200,134.5+((AE3107-100)*1.04*1.16),255.14+((AE3107-200)*1.02*1.12))))))</f>
        <v>16.594999999999999</v>
      </c>
      <c r="AH3107" s="11">
        <f>IF(Z3107=1,0,IF(Z3107=4,0,(AG3107*1.08)))</f>
        <v>17.922599999999999</v>
      </c>
      <c r="AI3107" s="9">
        <f>TRUNC(AF3107,2)</f>
        <v>13.27</v>
      </c>
      <c r="AJ3107" s="9">
        <f>TRUNC(AG3107,2)</f>
        <v>16.59</v>
      </c>
      <c r="AK3107" s="9">
        <f>TRUNC(AH3107,2)</f>
        <v>17.920000000000002</v>
      </c>
      <c r="AL3107" s="13">
        <v>44170</v>
      </c>
      <c r="AM3107" s="13">
        <v>44187</v>
      </c>
      <c r="AN3107" s="13" t="s">
        <v>6564</v>
      </c>
    </row>
    <row r="3108" spans="1:40" ht="57" customHeight="1" x14ac:dyDescent="0.25">
      <c r="A3108" s="1">
        <v>8699622280208</v>
      </c>
      <c r="B3108" s="1" t="s">
        <v>2975</v>
      </c>
      <c r="C3108" s="1" t="s">
        <v>2976</v>
      </c>
      <c r="D3108" s="2" t="s">
        <v>150</v>
      </c>
      <c r="E3108" s="3" t="s">
        <v>133</v>
      </c>
      <c r="F3108" s="3">
        <v>0</v>
      </c>
      <c r="G3108" s="2">
        <v>1</v>
      </c>
      <c r="H3108" s="3">
        <v>1</v>
      </c>
      <c r="I3108" s="3"/>
      <c r="J3108" s="3"/>
      <c r="K3108" s="3"/>
      <c r="L3108" s="4" t="s">
        <v>1480</v>
      </c>
      <c r="M3108" s="4" t="s">
        <v>246</v>
      </c>
      <c r="N3108" s="3" t="s">
        <v>6017</v>
      </c>
      <c r="O3108" s="3">
        <v>250</v>
      </c>
      <c r="P3108" s="3" t="s">
        <v>76</v>
      </c>
      <c r="Q3108" s="3">
        <v>70</v>
      </c>
      <c r="R3108" s="3" t="s">
        <v>48</v>
      </c>
      <c r="S3108" s="10" t="s">
        <v>18</v>
      </c>
      <c r="T3108" s="10" t="s">
        <v>153</v>
      </c>
      <c r="U3108" s="38">
        <v>4.59</v>
      </c>
      <c r="V3108" s="38">
        <v>4.9000000000000004</v>
      </c>
      <c r="W3108" s="38">
        <v>3.92</v>
      </c>
      <c r="X3108" s="11" t="s">
        <v>153</v>
      </c>
      <c r="Y3108" s="12"/>
      <c r="Z3108" s="1">
        <v>0</v>
      </c>
      <c r="AA3108" s="9">
        <v>14.89</v>
      </c>
      <c r="AB3108" s="9"/>
      <c r="AC3108" s="50"/>
      <c r="AD3108" s="50"/>
      <c r="AE3108" s="39">
        <v>14.89</v>
      </c>
      <c r="AF3108" s="11">
        <f>IF(Z3108=2,AE3108*1.08,IF(AE3108&lt;=10,(AE3108*1.09),IF(AE3108&lt;=50,(10*1.09)+((AE3108-10)*1.08),IF(AE3108&lt;=100,(10*1.09)+((50-10)*1.08)+((AE3108-50)*1.07),IF(AE3108&lt;=200,(10*1.09)+((50-10)*1.08)+((100-50)*1.07)+((AE3108-100)*1.04),(10*1.09)+((50-10)*1.08)+((100-50)*1.07)+((200-100)*1.04)+((AE3108-200)*1.02))))))</f>
        <v>16.1812</v>
      </c>
      <c r="AG3108" s="11">
        <f>IF(Z3108=1,AF3108*1.08,IF(Z3108=4,AF3108*1.08,IF(Z3108=2,0,IF(AE3108&lt;=100,(AF3108*1.25),IF(AE3108&lt;=200,134.5+((AE3108-100)*1.04*1.16),255.14+((AE3108-200)*1.02*1.12))))))</f>
        <v>20.226500000000001</v>
      </c>
      <c r="AH3108" s="11">
        <f>IF(Z3108=1,0,IF(Z3108=4,0,(AG3108*1.08)))</f>
        <v>21.844620000000003</v>
      </c>
      <c r="AI3108" s="9">
        <f>TRUNC(AF3108,2)</f>
        <v>16.18</v>
      </c>
      <c r="AJ3108" s="9">
        <f>TRUNC(AG3108,2)</f>
        <v>20.22</v>
      </c>
      <c r="AK3108" s="9">
        <f>TRUNC(AH3108,2)</f>
        <v>21.84</v>
      </c>
      <c r="AL3108" s="13">
        <v>44170</v>
      </c>
      <c r="AM3108" s="13">
        <v>44187</v>
      </c>
      <c r="AN3108" s="13" t="s">
        <v>6564</v>
      </c>
    </row>
    <row r="3109" spans="1:40" ht="57" customHeight="1" x14ac:dyDescent="0.25">
      <c r="A3109" s="1">
        <v>8699622090302</v>
      </c>
      <c r="B3109" s="1" t="s">
        <v>2975</v>
      </c>
      <c r="C3109" s="1" t="s">
        <v>2976</v>
      </c>
      <c r="D3109" s="2" t="s">
        <v>150</v>
      </c>
      <c r="E3109" s="3" t="s">
        <v>133</v>
      </c>
      <c r="F3109" s="3">
        <v>4</v>
      </c>
      <c r="G3109" s="2">
        <v>1</v>
      </c>
      <c r="H3109" s="3">
        <v>2</v>
      </c>
      <c r="I3109" s="3"/>
      <c r="J3109" s="3"/>
      <c r="K3109" s="3"/>
      <c r="L3109" s="4" t="s">
        <v>1478</v>
      </c>
      <c r="M3109" s="4" t="s">
        <v>246</v>
      </c>
      <c r="N3109" s="3" t="s">
        <v>6017</v>
      </c>
      <c r="O3109" s="3">
        <v>375</v>
      </c>
      <c r="P3109" s="3" t="s">
        <v>76</v>
      </c>
      <c r="Q3109" s="3">
        <v>10</v>
      </c>
      <c r="R3109" s="3" t="s">
        <v>48</v>
      </c>
      <c r="S3109" s="10" t="s">
        <v>18</v>
      </c>
      <c r="T3109" s="3" t="s">
        <v>153</v>
      </c>
      <c r="U3109" s="38">
        <v>3.29</v>
      </c>
      <c r="V3109" s="38">
        <v>3.46</v>
      </c>
      <c r="W3109" s="38">
        <v>0</v>
      </c>
      <c r="X3109" s="11" t="s">
        <v>20</v>
      </c>
      <c r="Y3109" s="12"/>
      <c r="Z3109" s="1">
        <v>0</v>
      </c>
      <c r="AA3109" s="9">
        <v>13.17</v>
      </c>
      <c r="AB3109" s="9"/>
      <c r="AC3109" s="50"/>
      <c r="AD3109" s="50"/>
      <c r="AE3109" s="39">
        <v>13.17</v>
      </c>
      <c r="AF3109" s="11">
        <f>IF(Z3109=2,AE3109*1.08,IF(AE3109&lt;=10,(AE3109*1.09),IF(AE3109&lt;=50,(10*1.09)+((AE3109-10)*1.08),IF(AE3109&lt;=100,(10*1.09)+((50-10)*1.08)+((AE3109-50)*1.07),IF(AE3109&lt;=200,(10*1.09)+((50-10)*1.08)+((100-50)*1.07)+((AE3109-100)*1.04),(10*1.09)+((50-10)*1.08)+((100-50)*1.07)+((200-100)*1.04)+((AE3109-200)*1.02))))))</f>
        <v>14.323600000000001</v>
      </c>
      <c r="AG3109" s="11">
        <f>IF(Z3109=1,AF3109*1.08,IF(Z3109=4,AF3109*1.08,IF(Z3109=2,0,IF(AE3109&lt;=100,(AF3109*1.25),IF(AE3109&lt;=200,134.5+((AE3109-100)*1.04*1.16),255.14+((AE3109-200)*1.02*1.12))))))</f>
        <v>17.904500000000002</v>
      </c>
      <c r="AH3109" s="11">
        <f>IF(Z3109=1,0,IF(Z3109=4,0,(AG3109*1.08)))</f>
        <v>19.336860000000005</v>
      </c>
      <c r="AI3109" s="9">
        <f>TRUNC(AF3109,2)</f>
        <v>14.32</v>
      </c>
      <c r="AJ3109" s="9">
        <f>TRUNC(AG3109,2)</f>
        <v>17.899999999999999</v>
      </c>
      <c r="AK3109" s="9">
        <f>TRUNC(AH3109,2)</f>
        <v>19.329999999999998</v>
      </c>
      <c r="AL3109" s="13">
        <v>44170</v>
      </c>
      <c r="AM3109" s="13">
        <v>44187</v>
      </c>
      <c r="AN3109" s="13" t="s">
        <v>6564</v>
      </c>
    </row>
    <row r="3110" spans="1:40" ht="57" customHeight="1" x14ac:dyDescent="0.25">
      <c r="A3110" s="1">
        <v>8680760010178</v>
      </c>
      <c r="B3110" s="1" t="s">
        <v>941</v>
      </c>
      <c r="C3110" s="1" t="s">
        <v>942</v>
      </c>
      <c r="D3110" s="2" t="s">
        <v>150</v>
      </c>
      <c r="E3110" s="3" t="s">
        <v>5731</v>
      </c>
      <c r="F3110" s="3">
        <v>0</v>
      </c>
      <c r="G3110" s="2">
        <v>1</v>
      </c>
      <c r="H3110" s="3">
        <v>1</v>
      </c>
      <c r="I3110" s="3"/>
      <c r="J3110" s="3"/>
      <c r="K3110" s="3"/>
      <c r="L3110" s="4" t="s">
        <v>3935</v>
      </c>
      <c r="M3110" s="4" t="s">
        <v>251</v>
      </c>
      <c r="N3110" s="3" t="s">
        <v>5988</v>
      </c>
      <c r="O3110" s="3">
        <v>80</v>
      </c>
      <c r="P3110" s="3" t="s">
        <v>76</v>
      </c>
      <c r="Q3110" s="3">
        <v>28</v>
      </c>
      <c r="R3110" s="3" t="s">
        <v>48</v>
      </c>
      <c r="S3110" s="10" t="s">
        <v>18</v>
      </c>
      <c r="T3110" s="10" t="s">
        <v>153</v>
      </c>
      <c r="U3110" s="38">
        <v>5.82</v>
      </c>
      <c r="V3110" s="38">
        <v>16.2</v>
      </c>
      <c r="W3110" s="38">
        <v>5.82</v>
      </c>
      <c r="X3110" s="10" t="s">
        <v>153</v>
      </c>
      <c r="Y3110" s="12"/>
      <c r="Z3110" s="1">
        <v>0</v>
      </c>
      <c r="AA3110" s="9">
        <v>20.55</v>
      </c>
      <c r="AB3110" s="9"/>
      <c r="AC3110" s="50"/>
      <c r="AD3110" s="50"/>
      <c r="AE3110" s="39">
        <v>20.55</v>
      </c>
      <c r="AF3110" s="11">
        <f>IF(Z3110=2,AE3110*1.08,IF(AE3110&lt;=10,(AE3110*1.09),IF(AE3110&lt;=50,(10*1.09)+((AE3110-10)*1.08),IF(AE3110&lt;=100,(10*1.09)+((50-10)*1.08)+((AE3110-50)*1.07),IF(AE3110&lt;=200,(10*1.09)+((50-10)*1.08)+((100-50)*1.07)+((AE3110-100)*1.04),(10*1.09)+((50-10)*1.08)+((100-50)*1.07)+((200-100)*1.04)+((AE3110-200)*1.02))))))</f>
        <v>22.294000000000004</v>
      </c>
      <c r="AG3110" s="11">
        <f>IF(Z3110=1,AF3110*1.08,IF(Z3110=4,AF3110*1.08,IF(Z3110=2,0,IF(AE3110&lt;=100,(AF3110*1.25),IF(AE3110&lt;=200,134.5+((AE3110-100)*1.04*1.16),255.14+((AE3110-200)*1.02*1.12))))))</f>
        <v>27.867500000000007</v>
      </c>
      <c r="AH3110" s="11">
        <f>IF(Z3110=1,0,IF(Z3110=4,0,(AG3110*1.08)))</f>
        <v>30.096900000000009</v>
      </c>
      <c r="AI3110" s="9">
        <f>TRUNC(AF3110,2)</f>
        <v>22.29</v>
      </c>
      <c r="AJ3110" s="9">
        <f>TRUNC(AG3110,2)</f>
        <v>27.86</v>
      </c>
      <c r="AK3110" s="9">
        <f>TRUNC(AH3110,2)</f>
        <v>30.09</v>
      </c>
      <c r="AL3110" s="13">
        <v>44170</v>
      </c>
      <c r="AM3110" s="13">
        <v>44187</v>
      </c>
      <c r="AN3110" s="13" t="s">
        <v>6564</v>
      </c>
    </row>
    <row r="3111" spans="1:40" ht="57" customHeight="1" x14ac:dyDescent="0.25">
      <c r="A3111" s="1">
        <v>8699262010128</v>
      </c>
      <c r="B3111" s="1" t="s">
        <v>941</v>
      </c>
      <c r="C3111" s="1" t="s">
        <v>942</v>
      </c>
      <c r="D3111" s="2" t="s">
        <v>150</v>
      </c>
      <c r="E3111" s="3" t="s">
        <v>5731</v>
      </c>
      <c r="F3111" s="3">
        <v>0</v>
      </c>
      <c r="G3111" s="2">
        <v>1</v>
      </c>
      <c r="H3111" s="3">
        <v>1</v>
      </c>
      <c r="I3111" s="3"/>
      <c r="J3111" s="3"/>
      <c r="K3111" s="3"/>
      <c r="L3111" s="4" t="s">
        <v>1199</v>
      </c>
      <c r="M3111" s="4" t="s">
        <v>251</v>
      </c>
      <c r="N3111" s="3" t="s">
        <v>5923</v>
      </c>
      <c r="O3111" s="3">
        <v>80</v>
      </c>
      <c r="P3111" s="3" t="s">
        <v>76</v>
      </c>
      <c r="Q3111" s="3">
        <v>28</v>
      </c>
      <c r="R3111" s="3" t="s">
        <v>48</v>
      </c>
      <c r="S3111" s="10" t="s">
        <v>18</v>
      </c>
      <c r="T3111" s="10" t="s">
        <v>153</v>
      </c>
      <c r="U3111" s="38">
        <v>5.82</v>
      </c>
      <c r="V3111" s="38">
        <v>16.2</v>
      </c>
      <c r="W3111" s="38">
        <v>5.82</v>
      </c>
      <c r="X3111" s="10" t="s">
        <v>153</v>
      </c>
      <c r="Y3111" s="12"/>
      <c r="Z3111" s="1">
        <v>0</v>
      </c>
      <c r="AA3111" s="9">
        <v>20.22</v>
      </c>
      <c r="AB3111" s="9"/>
      <c r="AC3111" s="50"/>
      <c r="AD3111" s="50"/>
      <c r="AE3111" s="39">
        <v>20.22</v>
      </c>
      <c r="AF3111" s="11">
        <f>IF(Z3111=2,AE3111*1.08,IF(AE3111&lt;=10,(AE3111*1.09),IF(AE3111&lt;=50,(10*1.09)+((AE3111-10)*1.08),IF(AE3111&lt;=100,(10*1.09)+((50-10)*1.08)+((AE3111-50)*1.07),IF(AE3111&lt;=200,(10*1.09)+((50-10)*1.08)+((100-50)*1.07)+((AE3111-100)*1.04),(10*1.09)+((50-10)*1.08)+((100-50)*1.07)+((200-100)*1.04)+((AE3111-200)*1.02))))))</f>
        <v>21.9376</v>
      </c>
      <c r="AG3111" s="11">
        <f>IF(Z3111=1,AF3111*1.08,IF(Z3111=4,AF3111*1.08,IF(Z3111=2,0,IF(AE3111&lt;=100,(AF3111*1.25),IF(AE3111&lt;=200,134.5+((AE3111-100)*1.04*1.16),255.14+((AE3111-200)*1.02*1.12))))))</f>
        <v>27.422000000000001</v>
      </c>
      <c r="AH3111" s="11">
        <f>IF(Z3111=1,0,IF(Z3111=4,0,(AG3111*1.08)))</f>
        <v>29.615760000000002</v>
      </c>
      <c r="AI3111" s="9">
        <f>TRUNC(AF3111,2)</f>
        <v>21.93</v>
      </c>
      <c r="AJ3111" s="9">
        <f>TRUNC(AG3111,2)</f>
        <v>27.42</v>
      </c>
      <c r="AK3111" s="9">
        <f>TRUNC(AH3111,2)</f>
        <v>29.61</v>
      </c>
      <c r="AL3111" s="13">
        <v>44170</v>
      </c>
      <c r="AM3111" s="13">
        <v>44187</v>
      </c>
      <c r="AN3111" s="13" t="s">
        <v>6564</v>
      </c>
    </row>
    <row r="3112" spans="1:40" ht="57" customHeight="1" x14ac:dyDescent="0.25">
      <c r="A3112" s="1">
        <v>8680760010260</v>
      </c>
      <c r="B3112" s="1" t="s">
        <v>1083</v>
      </c>
      <c r="C3112" s="1" t="s">
        <v>1084</v>
      </c>
      <c r="D3112" s="2" t="s">
        <v>150</v>
      </c>
      <c r="E3112" s="3" t="s">
        <v>5731</v>
      </c>
      <c r="F3112" s="3">
        <v>0</v>
      </c>
      <c r="G3112" s="2">
        <v>5</v>
      </c>
      <c r="H3112" s="3">
        <v>1</v>
      </c>
      <c r="I3112" s="3"/>
      <c r="J3112" s="3"/>
      <c r="K3112" s="3"/>
      <c r="L3112" s="4" t="s">
        <v>3937</v>
      </c>
      <c r="M3112" s="4" t="s">
        <v>561</v>
      </c>
      <c r="N3112" s="3" t="s">
        <v>5988</v>
      </c>
      <c r="O3112" s="3" t="s">
        <v>2861</v>
      </c>
      <c r="P3112" s="3" t="s">
        <v>76</v>
      </c>
      <c r="Q3112" s="3">
        <v>28</v>
      </c>
      <c r="R3112" s="3" t="s">
        <v>48</v>
      </c>
      <c r="S3112" s="10" t="s">
        <v>18</v>
      </c>
      <c r="T3112" s="3" t="s">
        <v>153</v>
      </c>
      <c r="U3112" s="38">
        <v>3.31</v>
      </c>
      <c r="V3112" s="38">
        <v>6.64</v>
      </c>
      <c r="W3112" s="38">
        <v>3.31</v>
      </c>
      <c r="X3112" s="11" t="s">
        <v>153</v>
      </c>
      <c r="Y3112" s="12"/>
      <c r="Z3112" s="1">
        <v>0</v>
      </c>
      <c r="AA3112" s="9">
        <v>12.48</v>
      </c>
      <c r="AB3112" s="9"/>
      <c r="AC3112" s="50"/>
      <c r="AD3112" s="50"/>
      <c r="AE3112" s="39">
        <v>12.48</v>
      </c>
      <c r="AF3112" s="11">
        <f>IF(Z3112=2,AE3112*1.08,IF(AE3112&lt;=10,(AE3112*1.09),IF(AE3112&lt;=50,(10*1.09)+((AE3112-10)*1.08),IF(AE3112&lt;=100,(10*1.09)+((50-10)*1.08)+((AE3112-50)*1.07),IF(AE3112&lt;=200,(10*1.09)+((50-10)*1.08)+((100-50)*1.07)+((AE3112-100)*1.04),(10*1.09)+((50-10)*1.08)+((100-50)*1.07)+((200-100)*1.04)+((AE3112-200)*1.02))))))</f>
        <v>13.578400000000002</v>
      </c>
      <c r="AG3112" s="11">
        <f>IF(Z3112=1,AF3112*1.08,IF(Z3112=4,AF3112*1.08,IF(Z3112=2,0,IF(AE3112&lt;=100,(AF3112*1.25),IF(AE3112&lt;=200,134.5+((AE3112-100)*1.04*1.16),255.14+((AE3112-200)*1.02*1.12))))))</f>
        <v>16.973000000000003</v>
      </c>
      <c r="AH3112" s="11">
        <f>IF(Z3112=1,0,IF(Z3112=4,0,(AG3112*1.08)))</f>
        <v>18.330840000000006</v>
      </c>
      <c r="AI3112" s="9">
        <f>TRUNC(AF3112,2)</f>
        <v>13.57</v>
      </c>
      <c r="AJ3112" s="9">
        <f>TRUNC(AG3112,2)</f>
        <v>16.97</v>
      </c>
      <c r="AK3112" s="9">
        <f>TRUNC(AH3112,2)</f>
        <v>18.329999999999998</v>
      </c>
      <c r="AL3112" s="13">
        <v>44170</v>
      </c>
      <c r="AM3112" s="13">
        <v>44187</v>
      </c>
      <c r="AN3112" s="13" t="s">
        <v>6564</v>
      </c>
    </row>
    <row r="3113" spans="1:40" ht="57" customHeight="1" x14ac:dyDescent="0.25">
      <c r="A3113" s="1">
        <v>8680760010246</v>
      </c>
      <c r="B3113" s="1" t="s">
        <v>1083</v>
      </c>
      <c r="C3113" s="1" t="s">
        <v>1084</v>
      </c>
      <c r="D3113" s="2" t="s">
        <v>150</v>
      </c>
      <c r="E3113" s="3" t="s">
        <v>5731</v>
      </c>
      <c r="F3113" s="3">
        <v>0</v>
      </c>
      <c r="G3113" s="2">
        <v>1</v>
      </c>
      <c r="H3113" s="3">
        <v>1</v>
      </c>
      <c r="I3113" s="3"/>
      <c r="J3113" s="3"/>
      <c r="K3113" s="3"/>
      <c r="L3113" s="4" t="s">
        <v>3938</v>
      </c>
      <c r="M3113" s="4" t="s">
        <v>561</v>
      </c>
      <c r="N3113" s="3" t="s">
        <v>5988</v>
      </c>
      <c r="O3113" s="3" t="s">
        <v>1086</v>
      </c>
      <c r="P3113" s="3" t="s">
        <v>76</v>
      </c>
      <c r="Q3113" s="3">
        <v>28</v>
      </c>
      <c r="R3113" s="3" t="s">
        <v>48</v>
      </c>
      <c r="S3113" s="10" t="s">
        <v>18</v>
      </c>
      <c r="T3113" s="3" t="s">
        <v>153</v>
      </c>
      <c r="U3113" s="38">
        <v>6.56</v>
      </c>
      <c r="V3113" s="38">
        <v>13.36</v>
      </c>
      <c r="W3113" s="38">
        <v>6.56</v>
      </c>
      <c r="X3113" s="11" t="s">
        <v>153</v>
      </c>
      <c r="Y3113" s="12"/>
      <c r="Z3113" s="1">
        <v>0</v>
      </c>
      <c r="AA3113" s="9">
        <v>20.55</v>
      </c>
      <c r="AB3113" s="9"/>
      <c r="AC3113" s="50"/>
      <c r="AD3113" s="50"/>
      <c r="AE3113" s="39">
        <v>20.55</v>
      </c>
      <c r="AF3113" s="11">
        <f>IF(Z3113=2,AE3113*1.08,IF(AE3113&lt;=10,(AE3113*1.09),IF(AE3113&lt;=50,(10*1.09)+((AE3113-10)*1.08),IF(AE3113&lt;=100,(10*1.09)+((50-10)*1.08)+((AE3113-50)*1.07),IF(AE3113&lt;=200,(10*1.09)+((50-10)*1.08)+((100-50)*1.07)+((AE3113-100)*1.04),(10*1.09)+((50-10)*1.08)+((100-50)*1.07)+((200-100)*1.04)+((AE3113-200)*1.02))))))</f>
        <v>22.294000000000004</v>
      </c>
      <c r="AG3113" s="11">
        <f>IF(Z3113=1,AF3113*1.08,IF(Z3113=4,AF3113*1.08,IF(Z3113=2,0,IF(AE3113&lt;=100,(AF3113*1.25),IF(AE3113&lt;=200,134.5+((AE3113-100)*1.04*1.16),255.14+((AE3113-200)*1.02*1.12))))))</f>
        <v>27.867500000000007</v>
      </c>
      <c r="AH3113" s="11">
        <f>IF(Z3113=1,0,IF(Z3113=4,0,(AG3113*1.08)))</f>
        <v>30.096900000000009</v>
      </c>
      <c r="AI3113" s="9">
        <f>TRUNC(AF3113,2)</f>
        <v>22.29</v>
      </c>
      <c r="AJ3113" s="9">
        <f>TRUNC(AG3113,2)</f>
        <v>27.86</v>
      </c>
      <c r="AK3113" s="9">
        <f>TRUNC(AH3113,2)</f>
        <v>30.09</v>
      </c>
      <c r="AL3113" s="13">
        <v>44170</v>
      </c>
      <c r="AM3113" s="13">
        <v>44187</v>
      </c>
      <c r="AN3113" s="13" t="s">
        <v>6564</v>
      </c>
    </row>
    <row r="3114" spans="1:40" ht="57" customHeight="1" x14ac:dyDescent="0.25">
      <c r="A3114" s="1">
        <v>8680760010222</v>
      </c>
      <c r="B3114" s="1" t="s">
        <v>1083</v>
      </c>
      <c r="C3114" s="1" t="s">
        <v>1084</v>
      </c>
      <c r="D3114" s="2" t="s">
        <v>150</v>
      </c>
      <c r="E3114" s="3" t="s">
        <v>5731</v>
      </c>
      <c r="F3114" s="3">
        <v>0</v>
      </c>
      <c r="G3114" s="2">
        <v>1</v>
      </c>
      <c r="H3114" s="3">
        <v>1</v>
      </c>
      <c r="I3114" s="3"/>
      <c r="J3114" s="3"/>
      <c r="K3114" s="3"/>
      <c r="L3114" s="4" t="s">
        <v>3939</v>
      </c>
      <c r="M3114" s="4" t="s">
        <v>561</v>
      </c>
      <c r="N3114" s="3" t="s">
        <v>5988</v>
      </c>
      <c r="O3114" s="3" t="s">
        <v>2049</v>
      </c>
      <c r="P3114" s="3" t="s">
        <v>76</v>
      </c>
      <c r="Q3114" s="3">
        <v>28</v>
      </c>
      <c r="R3114" s="3" t="s">
        <v>48</v>
      </c>
      <c r="S3114" s="10" t="s">
        <v>18</v>
      </c>
      <c r="T3114" s="3" t="s">
        <v>153</v>
      </c>
      <c r="U3114" s="38">
        <v>6.63</v>
      </c>
      <c r="V3114" s="38">
        <v>13.29</v>
      </c>
      <c r="W3114" s="38">
        <v>6.63</v>
      </c>
      <c r="X3114" s="11" t="s">
        <v>153</v>
      </c>
      <c r="Y3114" s="12"/>
      <c r="Z3114" s="1">
        <v>0</v>
      </c>
      <c r="AA3114" s="9">
        <v>20.55</v>
      </c>
      <c r="AB3114" s="9"/>
      <c r="AC3114" s="50"/>
      <c r="AD3114" s="50"/>
      <c r="AE3114" s="39">
        <v>20.55</v>
      </c>
      <c r="AF3114" s="11">
        <f>IF(Z3114=2,AE3114*1.08,IF(AE3114&lt;=10,(AE3114*1.09),IF(AE3114&lt;=50,(10*1.09)+((AE3114-10)*1.08),IF(AE3114&lt;=100,(10*1.09)+((50-10)*1.08)+((AE3114-50)*1.07),IF(AE3114&lt;=200,(10*1.09)+((50-10)*1.08)+((100-50)*1.07)+((AE3114-100)*1.04),(10*1.09)+((50-10)*1.08)+((100-50)*1.07)+((200-100)*1.04)+((AE3114-200)*1.02))))))</f>
        <v>22.294000000000004</v>
      </c>
      <c r="AG3114" s="11">
        <f>IF(Z3114=1,AF3114*1.08,IF(Z3114=4,AF3114*1.08,IF(Z3114=2,0,IF(AE3114&lt;=100,(AF3114*1.25),IF(AE3114&lt;=200,134.5+((AE3114-100)*1.04*1.16),255.14+((AE3114-200)*1.02*1.12))))))</f>
        <v>27.867500000000007</v>
      </c>
      <c r="AH3114" s="11">
        <f>IF(Z3114=1,0,IF(Z3114=4,0,(AG3114*1.08)))</f>
        <v>30.096900000000009</v>
      </c>
      <c r="AI3114" s="9">
        <f>TRUNC(AF3114,2)</f>
        <v>22.29</v>
      </c>
      <c r="AJ3114" s="9">
        <f>TRUNC(AG3114,2)</f>
        <v>27.86</v>
      </c>
      <c r="AK3114" s="9">
        <f>TRUNC(AH3114,2)</f>
        <v>30.09</v>
      </c>
      <c r="AL3114" s="13">
        <v>44170</v>
      </c>
      <c r="AM3114" s="13">
        <v>44187</v>
      </c>
      <c r="AN3114" s="13" t="s">
        <v>6564</v>
      </c>
    </row>
    <row r="3115" spans="1:40" ht="57" customHeight="1" x14ac:dyDescent="0.25">
      <c r="A3115" s="1">
        <v>8697930010494</v>
      </c>
      <c r="B3115" s="1" t="s">
        <v>1083</v>
      </c>
      <c r="C3115" s="1" t="s">
        <v>1084</v>
      </c>
      <c r="D3115" s="2" t="s">
        <v>150</v>
      </c>
      <c r="E3115" s="3" t="s">
        <v>5731</v>
      </c>
      <c r="F3115" s="3">
        <v>0</v>
      </c>
      <c r="G3115" s="2">
        <v>1</v>
      </c>
      <c r="H3115" s="3">
        <v>1</v>
      </c>
      <c r="I3115" s="3"/>
      <c r="J3115" s="3"/>
      <c r="K3115" s="3"/>
      <c r="L3115" s="4" t="s">
        <v>1018</v>
      </c>
      <c r="M3115" s="4" t="s">
        <v>561</v>
      </c>
      <c r="N3115" s="3" t="s">
        <v>6073</v>
      </c>
      <c r="O3115" s="3" t="s">
        <v>1086</v>
      </c>
      <c r="P3115" s="3" t="s">
        <v>76</v>
      </c>
      <c r="Q3115" s="3">
        <v>28</v>
      </c>
      <c r="R3115" s="3" t="s">
        <v>48</v>
      </c>
      <c r="S3115" s="10" t="s">
        <v>18</v>
      </c>
      <c r="T3115" s="3" t="s">
        <v>153</v>
      </c>
      <c r="U3115" s="38">
        <v>6.56</v>
      </c>
      <c r="V3115" s="38">
        <v>13.36</v>
      </c>
      <c r="W3115" s="38">
        <v>6.56</v>
      </c>
      <c r="X3115" s="11" t="s">
        <v>153</v>
      </c>
      <c r="Y3115" s="12"/>
      <c r="Z3115" s="1">
        <v>0</v>
      </c>
      <c r="AA3115" s="9">
        <v>21.02</v>
      </c>
      <c r="AB3115" s="9"/>
      <c r="AC3115" s="50"/>
      <c r="AD3115" s="50"/>
      <c r="AE3115" s="39">
        <v>21.02</v>
      </c>
      <c r="AF3115" s="11">
        <f>IF(Z3115=2,AE3115*1.08,IF(AE3115&lt;=10,(AE3115*1.09),IF(AE3115&lt;=50,(10*1.09)+((AE3115-10)*1.08),IF(AE3115&lt;=100,(10*1.09)+((50-10)*1.08)+((AE3115-50)*1.07),IF(AE3115&lt;=200,(10*1.09)+((50-10)*1.08)+((100-50)*1.07)+((AE3115-100)*1.04),(10*1.09)+((50-10)*1.08)+((100-50)*1.07)+((200-100)*1.04)+((AE3115-200)*1.02))))))</f>
        <v>22.801600000000001</v>
      </c>
      <c r="AG3115" s="11">
        <f>IF(Z3115=1,AF3115*1.08,IF(Z3115=4,AF3115*1.08,IF(Z3115=2,0,IF(AE3115&lt;=100,(AF3115*1.25),IF(AE3115&lt;=200,134.5+((AE3115-100)*1.04*1.16),255.14+((AE3115-200)*1.02*1.12))))))</f>
        <v>28.502000000000002</v>
      </c>
      <c r="AH3115" s="11">
        <f>IF(Z3115=1,0,IF(Z3115=4,0,(AG3115*1.08)))</f>
        <v>30.782160000000005</v>
      </c>
      <c r="AI3115" s="9">
        <f>TRUNC(AF3115,2)</f>
        <v>22.8</v>
      </c>
      <c r="AJ3115" s="9">
        <f>TRUNC(AG3115,2)</f>
        <v>28.5</v>
      </c>
      <c r="AK3115" s="9">
        <f>TRUNC(AH3115,2)</f>
        <v>30.78</v>
      </c>
      <c r="AL3115" s="13">
        <v>44170</v>
      </c>
      <c r="AM3115" s="13">
        <v>44187</v>
      </c>
      <c r="AN3115" s="13" t="s">
        <v>6564</v>
      </c>
    </row>
    <row r="3116" spans="1:40" ht="57" customHeight="1" x14ac:dyDescent="0.25">
      <c r="A3116" s="1">
        <v>8699976010254</v>
      </c>
      <c r="B3116" s="1" t="s">
        <v>1083</v>
      </c>
      <c r="C3116" s="1" t="s">
        <v>1084</v>
      </c>
      <c r="D3116" s="2" t="s">
        <v>150</v>
      </c>
      <c r="E3116" s="3" t="s">
        <v>5731</v>
      </c>
      <c r="F3116" s="3">
        <v>0</v>
      </c>
      <c r="G3116" s="2">
        <v>1</v>
      </c>
      <c r="H3116" s="3">
        <v>1</v>
      </c>
      <c r="I3116" s="3"/>
      <c r="J3116" s="3"/>
      <c r="K3116" s="3"/>
      <c r="L3116" s="4" t="s">
        <v>1281</v>
      </c>
      <c r="M3116" s="4" t="s">
        <v>561</v>
      </c>
      <c r="N3116" s="3" t="s">
        <v>6022</v>
      </c>
      <c r="O3116" s="3" t="s">
        <v>1086</v>
      </c>
      <c r="P3116" s="3" t="s">
        <v>76</v>
      </c>
      <c r="Q3116" s="3">
        <v>28</v>
      </c>
      <c r="R3116" s="3" t="s">
        <v>48</v>
      </c>
      <c r="S3116" s="10" t="s">
        <v>18</v>
      </c>
      <c r="T3116" s="3" t="s">
        <v>153</v>
      </c>
      <c r="U3116" s="38">
        <v>6.56</v>
      </c>
      <c r="V3116" s="38">
        <v>13.36</v>
      </c>
      <c r="W3116" s="38">
        <v>6.56</v>
      </c>
      <c r="X3116" s="11" t="s">
        <v>153</v>
      </c>
      <c r="Y3116" s="12"/>
      <c r="Z3116" s="1">
        <v>0</v>
      </c>
      <c r="AA3116" s="9">
        <v>21.02</v>
      </c>
      <c r="AB3116" s="9"/>
      <c r="AC3116" s="50"/>
      <c r="AD3116" s="50"/>
      <c r="AE3116" s="39">
        <v>21.02</v>
      </c>
      <c r="AF3116" s="11">
        <f>IF(Z3116=2,AE3116*1.08,IF(AE3116&lt;=10,(AE3116*1.09),IF(AE3116&lt;=50,(10*1.09)+((AE3116-10)*1.08),IF(AE3116&lt;=100,(10*1.09)+((50-10)*1.08)+((AE3116-50)*1.07),IF(AE3116&lt;=200,(10*1.09)+((50-10)*1.08)+((100-50)*1.07)+((AE3116-100)*1.04),(10*1.09)+((50-10)*1.08)+((100-50)*1.07)+((200-100)*1.04)+((AE3116-200)*1.02))))))</f>
        <v>22.801600000000001</v>
      </c>
      <c r="AG3116" s="11">
        <f>IF(Z3116=1,AF3116*1.08,IF(Z3116=4,AF3116*1.08,IF(Z3116=2,0,IF(AE3116&lt;=100,(AF3116*1.25),IF(AE3116&lt;=200,134.5+((AE3116-100)*1.04*1.16),255.14+((AE3116-200)*1.02*1.12))))))</f>
        <v>28.502000000000002</v>
      </c>
      <c r="AH3116" s="11">
        <f>IF(Z3116=1,0,IF(Z3116=4,0,(AG3116*1.08)))</f>
        <v>30.782160000000005</v>
      </c>
      <c r="AI3116" s="9">
        <f>TRUNC(AF3116,2)</f>
        <v>22.8</v>
      </c>
      <c r="AJ3116" s="9">
        <f>TRUNC(AG3116,2)</f>
        <v>28.5</v>
      </c>
      <c r="AK3116" s="9">
        <f>TRUNC(AH3116,2)</f>
        <v>30.78</v>
      </c>
      <c r="AL3116" s="13">
        <v>44170</v>
      </c>
      <c r="AM3116" s="13">
        <v>44187</v>
      </c>
      <c r="AN3116" s="13" t="s">
        <v>6564</v>
      </c>
    </row>
    <row r="3117" spans="1:40" ht="57" customHeight="1" x14ac:dyDescent="0.25">
      <c r="A3117" s="1">
        <v>8699262010203</v>
      </c>
      <c r="B3117" s="1" t="s">
        <v>1083</v>
      </c>
      <c r="C3117" s="1" t="s">
        <v>1084</v>
      </c>
      <c r="D3117" s="2" t="s">
        <v>150</v>
      </c>
      <c r="E3117" s="3" t="s">
        <v>5731</v>
      </c>
      <c r="F3117" s="3">
        <v>0</v>
      </c>
      <c r="G3117" s="2">
        <v>1</v>
      </c>
      <c r="H3117" s="3">
        <v>1</v>
      </c>
      <c r="I3117" s="3"/>
      <c r="J3117" s="3"/>
      <c r="K3117" s="3"/>
      <c r="L3117" s="4" t="s">
        <v>1201</v>
      </c>
      <c r="M3117" s="4" t="s">
        <v>561</v>
      </c>
      <c r="N3117" s="3" t="s">
        <v>5923</v>
      </c>
      <c r="O3117" s="3" t="s">
        <v>1086</v>
      </c>
      <c r="P3117" s="3" t="s">
        <v>76</v>
      </c>
      <c r="Q3117" s="3">
        <v>28</v>
      </c>
      <c r="R3117" s="3" t="s">
        <v>48</v>
      </c>
      <c r="S3117" s="10" t="s">
        <v>18</v>
      </c>
      <c r="T3117" s="3" t="s">
        <v>153</v>
      </c>
      <c r="U3117" s="38">
        <v>6.56</v>
      </c>
      <c r="V3117" s="38">
        <v>13.36</v>
      </c>
      <c r="W3117" s="38">
        <v>6.56</v>
      </c>
      <c r="X3117" s="11" t="s">
        <v>153</v>
      </c>
      <c r="Y3117" s="12"/>
      <c r="Z3117" s="1">
        <v>0</v>
      </c>
      <c r="AA3117" s="9">
        <v>20.23</v>
      </c>
      <c r="AB3117" s="9"/>
      <c r="AC3117" s="50"/>
      <c r="AD3117" s="50"/>
      <c r="AE3117" s="39">
        <v>20.23</v>
      </c>
      <c r="AF3117" s="11">
        <f>IF(Z3117=2,AE3117*1.08,IF(AE3117&lt;=10,(AE3117*1.09),IF(AE3117&lt;=50,(10*1.09)+((AE3117-10)*1.08),IF(AE3117&lt;=100,(10*1.09)+((50-10)*1.08)+((AE3117-50)*1.07),IF(AE3117&lt;=200,(10*1.09)+((50-10)*1.08)+((100-50)*1.07)+((AE3117-100)*1.04),(10*1.09)+((50-10)*1.08)+((100-50)*1.07)+((200-100)*1.04)+((AE3117-200)*1.02))))))</f>
        <v>21.948399999999999</v>
      </c>
      <c r="AG3117" s="11">
        <f>IF(Z3117=1,AF3117*1.08,IF(Z3117=4,AF3117*1.08,IF(Z3117=2,0,IF(AE3117&lt;=100,(AF3117*1.25),IF(AE3117&lt;=200,134.5+((AE3117-100)*1.04*1.16),255.14+((AE3117-200)*1.02*1.12))))))</f>
        <v>27.435499999999998</v>
      </c>
      <c r="AH3117" s="11">
        <f>IF(Z3117=1,0,IF(Z3117=4,0,(AG3117*1.08)))</f>
        <v>29.63034</v>
      </c>
      <c r="AI3117" s="9">
        <f>TRUNC(AF3117,2)</f>
        <v>21.94</v>
      </c>
      <c r="AJ3117" s="9">
        <f>TRUNC(AG3117,2)</f>
        <v>27.43</v>
      </c>
      <c r="AK3117" s="9">
        <f>TRUNC(AH3117,2)</f>
        <v>29.63</v>
      </c>
      <c r="AL3117" s="13">
        <v>44170</v>
      </c>
      <c r="AM3117" s="13">
        <v>44187</v>
      </c>
      <c r="AN3117" s="13" t="s">
        <v>6564</v>
      </c>
    </row>
    <row r="3118" spans="1:40" ht="57" customHeight="1" x14ac:dyDescent="0.25">
      <c r="A3118" s="1">
        <v>8699262010210</v>
      </c>
      <c r="B3118" s="1" t="s">
        <v>1083</v>
      </c>
      <c r="C3118" s="1" t="s">
        <v>1084</v>
      </c>
      <c r="D3118" s="2" t="s">
        <v>150</v>
      </c>
      <c r="E3118" s="3" t="s">
        <v>5731</v>
      </c>
      <c r="F3118" s="3">
        <v>0</v>
      </c>
      <c r="G3118" s="2">
        <v>1</v>
      </c>
      <c r="H3118" s="3">
        <v>1</v>
      </c>
      <c r="I3118" s="3"/>
      <c r="J3118" s="3"/>
      <c r="K3118" s="3"/>
      <c r="L3118" s="4" t="s">
        <v>1202</v>
      </c>
      <c r="M3118" s="4" t="s">
        <v>561</v>
      </c>
      <c r="N3118" s="3" t="s">
        <v>5923</v>
      </c>
      <c r="O3118" s="3" t="s">
        <v>2049</v>
      </c>
      <c r="P3118" s="3" t="s">
        <v>76</v>
      </c>
      <c r="Q3118" s="3">
        <v>28</v>
      </c>
      <c r="R3118" s="3" t="s">
        <v>48</v>
      </c>
      <c r="S3118" s="10" t="s">
        <v>18</v>
      </c>
      <c r="T3118" s="3" t="s">
        <v>153</v>
      </c>
      <c r="U3118" s="38">
        <v>6.63</v>
      </c>
      <c r="V3118" s="38">
        <v>13.29</v>
      </c>
      <c r="W3118" s="38">
        <v>6.63</v>
      </c>
      <c r="X3118" s="11" t="s">
        <v>153</v>
      </c>
      <c r="Y3118" s="12"/>
      <c r="Z3118" s="1">
        <v>0</v>
      </c>
      <c r="AA3118" s="9">
        <v>19.71</v>
      </c>
      <c r="AB3118" s="9"/>
      <c r="AC3118" s="50"/>
      <c r="AD3118" s="50"/>
      <c r="AE3118" s="39">
        <v>19.71</v>
      </c>
      <c r="AF3118" s="11">
        <f>IF(Z3118=2,AE3118*1.08,IF(AE3118&lt;=10,(AE3118*1.09),IF(AE3118&lt;=50,(10*1.09)+((AE3118-10)*1.08),IF(AE3118&lt;=100,(10*1.09)+((50-10)*1.08)+((AE3118-50)*1.07),IF(AE3118&lt;=200,(10*1.09)+((50-10)*1.08)+((100-50)*1.07)+((AE3118-100)*1.04),(10*1.09)+((50-10)*1.08)+((100-50)*1.07)+((200-100)*1.04)+((AE3118-200)*1.02))))))</f>
        <v>21.386800000000001</v>
      </c>
      <c r="AG3118" s="11">
        <f>IF(Z3118=1,AF3118*1.08,IF(Z3118=4,AF3118*1.08,IF(Z3118=2,0,IF(AE3118&lt;=100,(AF3118*1.25),IF(AE3118&lt;=200,134.5+((AE3118-100)*1.04*1.16),255.14+((AE3118-200)*1.02*1.12))))))</f>
        <v>26.733499999999999</v>
      </c>
      <c r="AH3118" s="11">
        <f>IF(Z3118=1,0,IF(Z3118=4,0,(AG3118*1.08)))</f>
        <v>28.87218</v>
      </c>
      <c r="AI3118" s="9">
        <f>TRUNC(AF3118,2)</f>
        <v>21.38</v>
      </c>
      <c r="AJ3118" s="9">
        <f>TRUNC(AG3118,2)</f>
        <v>26.73</v>
      </c>
      <c r="AK3118" s="9">
        <f>TRUNC(AH3118,2)</f>
        <v>28.87</v>
      </c>
      <c r="AL3118" s="13">
        <v>44170</v>
      </c>
      <c r="AM3118" s="13">
        <v>44187</v>
      </c>
      <c r="AN3118" s="13" t="s">
        <v>6564</v>
      </c>
    </row>
    <row r="3119" spans="1:40" ht="57" customHeight="1" x14ac:dyDescent="0.25">
      <c r="A3119" s="1">
        <v>8680881016295</v>
      </c>
      <c r="B3119" s="1" t="s">
        <v>1083</v>
      </c>
      <c r="C3119" s="1" t="s">
        <v>1084</v>
      </c>
      <c r="D3119" s="2" t="s">
        <v>150</v>
      </c>
      <c r="E3119" s="3" t="s">
        <v>5731</v>
      </c>
      <c r="F3119" s="3">
        <v>0</v>
      </c>
      <c r="G3119" s="2">
        <v>1</v>
      </c>
      <c r="H3119" s="3">
        <v>1</v>
      </c>
      <c r="I3119" s="3"/>
      <c r="J3119" s="3"/>
      <c r="K3119" s="3"/>
      <c r="L3119" s="4" t="s">
        <v>2048</v>
      </c>
      <c r="M3119" s="4" t="s">
        <v>561</v>
      </c>
      <c r="N3119" s="3" t="s">
        <v>5989</v>
      </c>
      <c r="O3119" s="3" t="s">
        <v>2049</v>
      </c>
      <c r="P3119" s="3" t="s">
        <v>76</v>
      </c>
      <c r="Q3119" s="3">
        <v>28</v>
      </c>
      <c r="R3119" s="3" t="s">
        <v>48</v>
      </c>
      <c r="S3119" s="10" t="s">
        <v>18</v>
      </c>
      <c r="T3119" s="3" t="s">
        <v>153</v>
      </c>
      <c r="U3119" s="38">
        <v>6.63</v>
      </c>
      <c r="V3119" s="38">
        <v>13.29</v>
      </c>
      <c r="W3119" s="38">
        <v>6.63</v>
      </c>
      <c r="X3119" s="11" t="s">
        <v>153</v>
      </c>
      <c r="Y3119" s="12"/>
      <c r="Z3119" s="1">
        <v>0</v>
      </c>
      <c r="AA3119" s="9">
        <v>20.6</v>
      </c>
      <c r="AB3119" s="9"/>
      <c r="AC3119" s="50"/>
      <c r="AD3119" s="50"/>
      <c r="AE3119" s="39">
        <v>20.6</v>
      </c>
      <c r="AF3119" s="11">
        <f>IF(Z3119=2,AE3119*1.08,IF(AE3119&lt;=10,(AE3119*1.09),IF(AE3119&lt;=50,(10*1.09)+((AE3119-10)*1.08),IF(AE3119&lt;=100,(10*1.09)+((50-10)*1.08)+((AE3119-50)*1.07),IF(AE3119&lt;=200,(10*1.09)+((50-10)*1.08)+((100-50)*1.07)+((AE3119-100)*1.04),(10*1.09)+((50-10)*1.08)+((100-50)*1.07)+((200-100)*1.04)+((AE3119-200)*1.02))))))</f>
        <v>22.348000000000003</v>
      </c>
      <c r="AG3119" s="11">
        <f>IF(Z3119=1,AF3119*1.08,IF(Z3119=4,AF3119*1.08,IF(Z3119=2,0,IF(AE3119&lt;=100,(AF3119*1.25),IF(AE3119&lt;=200,134.5+((AE3119-100)*1.04*1.16),255.14+((AE3119-200)*1.02*1.12))))))</f>
        <v>27.935000000000002</v>
      </c>
      <c r="AH3119" s="11">
        <f>IF(Z3119=1,0,IF(Z3119=4,0,(AG3119*1.08)))</f>
        <v>30.169800000000006</v>
      </c>
      <c r="AI3119" s="9">
        <f>TRUNC(AF3119,2)</f>
        <v>22.34</v>
      </c>
      <c r="AJ3119" s="9">
        <f>TRUNC(AG3119,2)</f>
        <v>27.93</v>
      </c>
      <c r="AK3119" s="9">
        <f>TRUNC(AH3119,2)</f>
        <v>30.16</v>
      </c>
      <c r="AL3119" s="13">
        <v>44170</v>
      </c>
      <c r="AM3119" s="13">
        <v>44187</v>
      </c>
      <c r="AN3119" s="13" t="s">
        <v>6564</v>
      </c>
    </row>
    <row r="3120" spans="1:40" ht="57" customHeight="1" x14ac:dyDescent="0.25">
      <c r="A3120" s="1">
        <v>8699580090598</v>
      </c>
      <c r="B3120" s="1" t="s">
        <v>1929</v>
      </c>
      <c r="C3120" s="1" t="s">
        <v>1930</v>
      </c>
      <c r="D3120" s="2" t="s">
        <v>150</v>
      </c>
      <c r="E3120" s="3" t="s">
        <v>5731</v>
      </c>
      <c r="F3120" s="3">
        <v>0</v>
      </c>
      <c r="G3120" s="2">
        <v>1</v>
      </c>
      <c r="H3120" s="3">
        <v>1</v>
      </c>
      <c r="I3120" s="3"/>
      <c r="J3120" s="3"/>
      <c r="K3120" s="3"/>
      <c r="L3120" s="4" t="s">
        <v>3950</v>
      </c>
      <c r="M3120" s="4" t="s">
        <v>6486</v>
      </c>
      <c r="N3120" s="3" t="s">
        <v>5901</v>
      </c>
      <c r="O3120" s="3">
        <v>245</v>
      </c>
      <c r="P3120" s="3" t="s">
        <v>76</v>
      </c>
      <c r="Q3120" s="3">
        <v>30</v>
      </c>
      <c r="R3120" s="3" t="s">
        <v>48</v>
      </c>
      <c r="S3120" s="10" t="s">
        <v>18</v>
      </c>
      <c r="T3120" s="3" t="s">
        <v>129</v>
      </c>
      <c r="U3120" s="38">
        <v>111.15</v>
      </c>
      <c r="V3120" s="38">
        <v>265.05</v>
      </c>
      <c r="W3120" s="38">
        <v>111.15</v>
      </c>
      <c r="X3120" s="11" t="s">
        <v>129</v>
      </c>
      <c r="Y3120" s="12"/>
      <c r="Z3120" s="1">
        <v>0</v>
      </c>
      <c r="AA3120" s="9">
        <v>232.58</v>
      </c>
      <c r="AB3120" s="9"/>
      <c r="AC3120" s="50"/>
      <c r="AD3120" s="50"/>
      <c r="AE3120" s="39">
        <v>232.58</v>
      </c>
      <c r="AF3120" s="11">
        <f>IF(Z3120=2,AE3120*1.08,IF(AE3120&lt;=10,(AE3120*1.09),IF(AE3120&lt;=50,(10*1.09)+((AE3120-10)*1.08),IF(AE3120&lt;=100,(10*1.09)+((50-10)*1.08)+((AE3120-50)*1.07),IF(AE3120&lt;=200,(10*1.09)+((50-10)*1.08)+((100-50)*1.07)+((AE3120-100)*1.04),(10*1.09)+((50-10)*1.08)+((100-50)*1.07)+((200-100)*1.04)+((AE3120-200)*1.02))))))</f>
        <v>244.83160000000001</v>
      </c>
      <c r="AG3120" s="11">
        <f>IF(Z3120=1,AF3120*1.08,IF(Z3120=4,AF3120*1.08,IF(Z3120=2,0,IF(AE3120&lt;=100,(AF3120*1.25),IF(AE3120&lt;=200,134.5+((AE3120-100)*1.04*1.16),255.14+((AE3120-200)*1.02*1.12))))))</f>
        <v>292.35939200000001</v>
      </c>
      <c r="AH3120" s="11">
        <f>IF(Z3120=1,0,IF(Z3120=4,0,(AG3120*1.08)))</f>
        <v>315.74814336000003</v>
      </c>
      <c r="AI3120" s="9">
        <f>TRUNC(AF3120,2)</f>
        <v>244.83</v>
      </c>
      <c r="AJ3120" s="9">
        <f>TRUNC(AG3120,2)</f>
        <v>292.35000000000002</v>
      </c>
      <c r="AK3120" s="9">
        <f>TRUNC(AH3120,2)</f>
        <v>315.74</v>
      </c>
      <c r="AL3120" s="13">
        <v>44170</v>
      </c>
      <c r="AM3120" s="13">
        <v>44187</v>
      </c>
      <c r="AN3120" s="13" t="s">
        <v>6564</v>
      </c>
    </row>
    <row r="3121" spans="1:40" ht="57" customHeight="1" x14ac:dyDescent="0.25">
      <c r="A3121" s="1">
        <v>8699527091176</v>
      </c>
      <c r="B3121" s="1" t="s">
        <v>1929</v>
      </c>
      <c r="C3121" s="1" t="s">
        <v>1930</v>
      </c>
      <c r="D3121" s="2" t="s">
        <v>150</v>
      </c>
      <c r="E3121" s="3" t="s">
        <v>5731</v>
      </c>
      <c r="F3121" s="3">
        <v>0</v>
      </c>
      <c r="G3121" s="2">
        <v>1</v>
      </c>
      <c r="H3121" s="3">
        <v>1</v>
      </c>
      <c r="I3121" s="3"/>
      <c r="J3121" s="3"/>
      <c r="K3121" s="3"/>
      <c r="L3121" s="4" t="s">
        <v>5573</v>
      </c>
      <c r="M3121" s="4" t="s">
        <v>6486</v>
      </c>
      <c r="N3121" s="3" t="s">
        <v>6029</v>
      </c>
      <c r="O3121" s="3">
        <v>245</v>
      </c>
      <c r="P3121" s="3" t="s">
        <v>76</v>
      </c>
      <c r="Q3121" s="3">
        <v>30</v>
      </c>
      <c r="R3121" s="3" t="s">
        <v>48</v>
      </c>
      <c r="S3121" s="10" t="s">
        <v>18</v>
      </c>
      <c r="T3121" s="3" t="s">
        <v>129</v>
      </c>
      <c r="U3121" s="38">
        <v>111.15</v>
      </c>
      <c r="V3121" s="38">
        <v>265.05</v>
      </c>
      <c r="W3121" s="38">
        <v>111.15</v>
      </c>
      <c r="X3121" s="11" t="s">
        <v>129</v>
      </c>
      <c r="Y3121" s="12"/>
      <c r="Z3121" s="1">
        <v>0</v>
      </c>
      <c r="AA3121" s="9">
        <v>243.35</v>
      </c>
      <c r="AB3121" s="9"/>
      <c r="AC3121" s="50"/>
      <c r="AD3121" s="50"/>
      <c r="AE3121" s="39">
        <v>243.35</v>
      </c>
      <c r="AF3121" s="11">
        <f>IF(Z3121=2,AE3121*1.08,IF(AE3121&lt;=10,(AE3121*1.09),IF(AE3121&lt;=50,(10*1.09)+((AE3121-10)*1.08),IF(AE3121&lt;=100,(10*1.09)+((50-10)*1.08)+((AE3121-50)*1.07),IF(AE3121&lt;=200,(10*1.09)+((50-10)*1.08)+((100-50)*1.07)+((AE3121-100)*1.04),(10*1.09)+((50-10)*1.08)+((100-50)*1.07)+((200-100)*1.04)+((AE3121-200)*1.02))))))</f>
        <v>255.81699999999998</v>
      </c>
      <c r="AG3121" s="11">
        <f>IF(Z3121=1,AF3121*1.08,IF(Z3121=4,AF3121*1.08,IF(Z3121=2,0,IF(AE3121&lt;=100,(AF3121*1.25),IF(AE3121&lt;=200,134.5+((AE3121-100)*1.04*1.16),255.14+((AE3121-200)*1.02*1.12))))))</f>
        <v>304.66303999999997</v>
      </c>
      <c r="AH3121" s="11">
        <f>IF(Z3121=1,0,IF(Z3121=4,0,(AG3121*1.08)))</f>
        <v>329.03608320000001</v>
      </c>
      <c r="AI3121" s="9">
        <f>TRUNC(AF3121,2)</f>
        <v>255.81</v>
      </c>
      <c r="AJ3121" s="9">
        <f>TRUNC(AG3121,2)</f>
        <v>304.66000000000003</v>
      </c>
      <c r="AK3121" s="9">
        <f>TRUNC(AH3121,2)</f>
        <v>329.03</v>
      </c>
      <c r="AL3121" s="13">
        <v>44170</v>
      </c>
      <c r="AM3121" s="13">
        <v>44187</v>
      </c>
      <c r="AN3121" s="13" t="s">
        <v>6564</v>
      </c>
    </row>
    <row r="3122" spans="1:40" ht="57" customHeight="1" x14ac:dyDescent="0.25">
      <c r="A3122" s="1">
        <v>8699680090528</v>
      </c>
      <c r="B3122" s="1" t="s">
        <v>1929</v>
      </c>
      <c r="C3122" s="1" t="s">
        <v>1930</v>
      </c>
      <c r="D3122" s="2" t="s">
        <v>150</v>
      </c>
      <c r="E3122" s="3" t="s">
        <v>5731</v>
      </c>
      <c r="F3122" s="3">
        <v>0</v>
      </c>
      <c r="G3122" s="2">
        <v>1</v>
      </c>
      <c r="H3122" s="3">
        <v>1</v>
      </c>
      <c r="I3122" s="3"/>
      <c r="J3122" s="3"/>
      <c r="K3122" s="3"/>
      <c r="L3122" s="4" t="s">
        <v>3952</v>
      </c>
      <c r="M3122" s="4" t="s">
        <v>6486</v>
      </c>
      <c r="N3122" s="3" t="s">
        <v>5984</v>
      </c>
      <c r="O3122" s="3">
        <v>245</v>
      </c>
      <c r="P3122" s="3" t="s">
        <v>76</v>
      </c>
      <c r="Q3122" s="3">
        <v>30</v>
      </c>
      <c r="R3122" s="3" t="s">
        <v>48</v>
      </c>
      <c r="S3122" s="10" t="s">
        <v>18</v>
      </c>
      <c r="T3122" s="3" t="s">
        <v>129</v>
      </c>
      <c r="U3122" s="38">
        <v>111.15</v>
      </c>
      <c r="V3122" s="38">
        <v>265.05</v>
      </c>
      <c r="W3122" s="38">
        <v>111.15</v>
      </c>
      <c r="X3122" s="11" t="s">
        <v>129</v>
      </c>
      <c r="Y3122" s="12"/>
      <c r="Z3122" s="1">
        <v>0</v>
      </c>
      <c r="AA3122" s="9">
        <v>242.78</v>
      </c>
      <c r="AB3122" s="9"/>
      <c r="AC3122" s="50"/>
      <c r="AD3122" s="50"/>
      <c r="AE3122" s="39">
        <v>242.78</v>
      </c>
      <c r="AF3122" s="11">
        <f>IF(Z3122=2,AE3122*1.08,IF(AE3122&lt;=10,(AE3122*1.09),IF(AE3122&lt;=50,(10*1.09)+((AE3122-10)*1.08),IF(AE3122&lt;=100,(10*1.09)+((50-10)*1.08)+((AE3122-50)*1.07),IF(AE3122&lt;=200,(10*1.09)+((50-10)*1.08)+((100-50)*1.07)+((AE3122-100)*1.04),(10*1.09)+((50-10)*1.08)+((100-50)*1.07)+((200-100)*1.04)+((AE3122-200)*1.02))))))</f>
        <v>255.23560000000001</v>
      </c>
      <c r="AG3122" s="11">
        <f>IF(Z3122=1,AF3122*1.08,IF(Z3122=4,AF3122*1.08,IF(Z3122=2,0,IF(AE3122&lt;=100,(AF3122*1.25),IF(AE3122&lt;=200,134.5+((AE3122-100)*1.04*1.16),255.14+((AE3122-200)*1.02*1.12))))))</f>
        <v>304.01187199999998</v>
      </c>
      <c r="AH3122" s="11">
        <f>IF(Z3122=1,0,IF(Z3122=4,0,(AG3122*1.08)))</f>
        <v>328.33282176</v>
      </c>
      <c r="AI3122" s="9">
        <f>TRUNC(AF3122,2)</f>
        <v>255.23</v>
      </c>
      <c r="AJ3122" s="9">
        <f>TRUNC(AG3122,2)</f>
        <v>304.01</v>
      </c>
      <c r="AK3122" s="9">
        <f>TRUNC(AH3122,2)</f>
        <v>328.33</v>
      </c>
      <c r="AL3122" s="13">
        <v>44170</v>
      </c>
      <c r="AM3122" s="13">
        <v>44187</v>
      </c>
      <c r="AN3122" s="13" t="s">
        <v>6564</v>
      </c>
    </row>
    <row r="3123" spans="1:40" ht="57" customHeight="1" x14ac:dyDescent="0.25">
      <c r="A3123" s="1">
        <v>8699738090043</v>
      </c>
      <c r="B3123" s="1" t="s">
        <v>1929</v>
      </c>
      <c r="C3123" s="1" t="s">
        <v>1930</v>
      </c>
      <c r="D3123" s="2" t="s">
        <v>150</v>
      </c>
      <c r="E3123" s="3" t="s">
        <v>5731</v>
      </c>
      <c r="F3123" s="3">
        <v>0</v>
      </c>
      <c r="G3123" s="2">
        <v>1</v>
      </c>
      <c r="H3123" s="3">
        <v>1</v>
      </c>
      <c r="I3123" s="3"/>
      <c r="J3123" s="3"/>
      <c r="K3123" s="3"/>
      <c r="L3123" s="4" t="s">
        <v>3953</v>
      </c>
      <c r="M3123" s="4" t="s">
        <v>6486</v>
      </c>
      <c r="N3123" s="3" t="s">
        <v>5913</v>
      </c>
      <c r="O3123" s="3">
        <v>245</v>
      </c>
      <c r="P3123" s="3" t="s">
        <v>76</v>
      </c>
      <c r="Q3123" s="3">
        <v>30</v>
      </c>
      <c r="R3123" s="3" t="s">
        <v>48</v>
      </c>
      <c r="S3123" s="10" t="s">
        <v>18</v>
      </c>
      <c r="T3123" s="3" t="s">
        <v>129</v>
      </c>
      <c r="U3123" s="38">
        <v>111.15</v>
      </c>
      <c r="V3123" s="38">
        <v>265.05</v>
      </c>
      <c r="W3123" s="38">
        <v>111.15</v>
      </c>
      <c r="X3123" s="11" t="s">
        <v>129</v>
      </c>
      <c r="Y3123" s="12"/>
      <c r="Z3123" s="1">
        <v>0</v>
      </c>
      <c r="AA3123" s="9">
        <v>244.08</v>
      </c>
      <c r="AB3123" s="9"/>
      <c r="AC3123" s="50"/>
      <c r="AD3123" s="50"/>
      <c r="AE3123" s="39">
        <v>244.08</v>
      </c>
      <c r="AF3123" s="11">
        <f>IF(Z3123=2,AE3123*1.08,IF(AE3123&lt;=10,(AE3123*1.09),IF(AE3123&lt;=50,(10*1.09)+((AE3123-10)*1.08),IF(AE3123&lt;=100,(10*1.09)+((50-10)*1.08)+((AE3123-50)*1.07),IF(AE3123&lt;=200,(10*1.09)+((50-10)*1.08)+((100-50)*1.07)+((AE3123-100)*1.04),(10*1.09)+((50-10)*1.08)+((100-50)*1.07)+((200-100)*1.04)+((AE3123-200)*1.02))))))</f>
        <v>256.5616</v>
      </c>
      <c r="AG3123" s="11">
        <f>IF(Z3123=1,AF3123*1.08,IF(Z3123=4,AF3123*1.08,IF(Z3123=2,0,IF(AE3123&lt;=100,(AF3123*1.25),IF(AE3123&lt;=200,134.5+((AE3123-100)*1.04*1.16),255.14+((AE3123-200)*1.02*1.12))))))</f>
        <v>305.49699199999998</v>
      </c>
      <c r="AH3123" s="11">
        <f>IF(Z3123=1,0,IF(Z3123=4,0,(AG3123*1.08)))</f>
        <v>329.93675136000002</v>
      </c>
      <c r="AI3123" s="9">
        <f>TRUNC(AF3123,2)</f>
        <v>256.56</v>
      </c>
      <c r="AJ3123" s="9">
        <f>TRUNC(AG3123,2)</f>
        <v>305.49</v>
      </c>
      <c r="AK3123" s="9">
        <f>TRUNC(AH3123,2)</f>
        <v>329.93</v>
      </c>
      <c r="AL3123" s="13">
        <v>44170</v>
      </c>
      <c r="AM3123" s="13">
        <v>44187</v>
      </c>
      <c r="AN3123" s="13" t="s">
        <v>6564</v>
      </c>
    </row>
    <row r="3124" spans="1:40" ht="57" customHeight="1" x14ac:dyDescent="0.25">
      <c r="A3124" s="1">
        <v>8699772091075</v>
      </c>
      <c r="B3124" s="1" t="s">
        <v>1929</v>
      </c>
      <c r="C3124" s="1" t="s">
        <v>1930</v>
      </c>
      <c r="D3124" s="2" t="s">
        <v>150</v>
      </c>
      <c r="E3124" s="3" t="s">
        <v>5731</v>
      </c>
      <c r="F3124" s="3">
        <v>0</v>
      </c>
      <c r="G3124" s="2">
        <v>1</v>
      </c>
      <c r="H3124" s="3">
        <v>1</v>
      </c>
      <c r="I3124" s="3"/>
      <c r="J3124" s="3"/>
      <c r="K3124" s="3"/>
      <c r="L3124" s="4" t="s">
        <v>3955</v>
      </c>
      <c r="M3124" s="4" t="s">
        <v>6486</v>
      </c>
      <c r="N3124" s="3" t="s">
        <v>5924</v>
      </c>
      <c r="O3124" s="3">
        <v>245</v>
      </c>
      <c r="P3124" s="3" t="s">
        <v>76</v>
      </c>
      <c r="Q3124" s="3">
        <v>30</v>
      </c>
      <c r="R3124" s="3" t="s">
        <v>48</v>
      </c>
      <c r="S3124" s="10" t="s">
        <v>18</v>
      </c>
      <c r="T3124" s="3" t="s">
        <v>129</v>
      </c>
      <c r="U3124" s="38">
        <v>111.15</v>
      </c>
      <c r="V3124" s="38">
        <v>265.05</v>
      </c>
      <c r="W3124" s="38">
        <v>111.15</v>
      </c>
      <c r="X3124" s="11" t="s">
        <v>129</v>
      </c>
      <c r="Y3124" s="12"/>
      <c r="Z3124" s="1">
        <v>0</v>
      </c>
      <c r="AA3124" s="9">
        <v>257.88</v>
      </c>
      <c r="AB3124" s="9"/>
      <c r="AC3124" s="50"/>
      <c r="AD3124" s="50"/>
      <c r="AE3124" s="39">
        <v>257.88</v>
      </c>
      <c r="AF3124" s="11">
        <f>IF(Z3124=2,AE3124*1.08,IF(AE3124&lt;=10,(AE3124*1.09),IF(AE3124&lt;=50,(10*1.09)+((AE3124-10)*1.08),IF(AE3124&lt;=100,(10*1.09)+((50-10)*1.08)+((AE3124-50)*1.07),IF(AE3124&lt;=200,(10*1.09)+((50-10)*1.08)+((100-50)*1.07)+((AE3124-100)*1.04),(10*1.09)+((50-10)*1.08)+((100-50)*1.07)+((200-100)*1.04)+((AE3124-200)*1.02))))))</f>
        <v>270.63760000000002</v>
      </c>
      <c r="AG3124" s="11">
        <f>IF(Z3124=1,AF3124*1.08,IF(Z3124=4,AF3124*1.08,IF(Z3124=2,0,IF(AE3124&lt;=100,(AF3124*1.25),IF(AE3124&lt;=200,134.5+((AE3124-100)*1.04*1.16),255.14+((AE3124-200)*1.02*1.12))))))</f>
        <v>321.262112</v>
      </c>
      <c r="AH3124" s="11">
        <f>IF(Z3124=1,0,IF(Z3124=4,0,(AG3124*1.08)))</f>
        <v>346.96308096000001</v>
      </c>
      <c r="AI3124" s="9">
        <f>TRUNC(AF3124,2)</f>
        <v>270.63</v>
      </c>
      <c r="AJ3124" s="9">
        <f>TRUNC(AG3124,2)</f>
        <v>321.26</v>
      </c>
      <c r="AK3124" s="9">
        <f>TRUNC(AH3124,2)</f>
        <v>346.96</v>
      </c>
      <c r="AL3124" s="13">
        <v>44170</v>
      </c>
      <c r="AM3124" s="13">
        <v>44187</v>
      </c>
      <c r="AN3124" s="13" t="s">
        <v>6564</v>
      </c>
    </row>
    <row r="3125" spans="1:40" ht="57" customHeight="1" x14ac:dyDescent="0.25">
      <c r="A3125" s="1">
        <v>8699514091943</v>
      </c>
      <c r="B3125" s="1" t="s">
        <v>1929</v>
      </c>
      <c r="C3125" s="1" t="s">
        <v>1930</v>
      </c>
      <c r="D3125" s="2" t="s">
        <v>150</v>
      </c>
      <c r="E3125" s="3" t="s">
        <v>5731</v>
      </c>
      <c r="F3125" s="3">
        <v>0</v>
      </c>
      <c r="G3125" s="2">
        <v>1</v>
      </c>
      <c r="H3125" s="3">
        <v>1</v>
      </c>
      <c r="I3125" s="3"/>
      <c r="J3125" s="3"/>
      <c r="K3125" s="3"/>
      <c r="L3125" s="4" t="s">
        <v>3956</v>
      </c>
      <c r="M3125" s="4" t="s">
        <v>6486</v>
      </c>
      <c r="N3125" s="3" t="s">
        <v>5962</v>
      </c>
      <c r="O3125" s="3">
        <v>245</v>
      </c>
      <c r="P3125" s="3" t="s">
        <v>76</v>
      </c>
      <c r="Q3125" s="3">
        <v>30</v>
      </c>
      <c r="R3125" s="3" t="s">
        <v>48</v>
      </c>
      <c r="S3125" s="10" t="s">
        <v>18</v>
      </c>
      <c r="T3125" s="3" t="s">
        <v>129</v>
      </c>
      <c r="U3125" s="38">
        <v>111.15</v>
      </c>
      <c r="V3125" s="38">
        <v>265.05</v>
      </c>
      <c r="W3125" s="38">
        <v>111.15</v>
      </c>
      <c r="X3125" s="11" t="s">
        <v>129</v>
      </c>
      <c r="Y3125" s="12"/>
      <c r="Z3125" s="1">
        <v>0</v>
      </c>
      <c r="AA3125" s="9">
        <v>243.35</v>
      </c>
      <c r="AB3125" s="9"/>
      <c r="AC3125" s="50"/>
      <c r="AD3125" s="50"/>
      <c r="AE3125" s="39">
        <v>243.35</v>
      </c>
      <c r="AF3125" s="11">
        <f>IF(Z3125=2,AE3125*1.08,IF(AE3125&lt;=10,(AE3125*1.09),IF(AE3125&lt;=50,(10*1.09)+((AE3125-10)*1.08),IF(AE3125&lt;=100,(10*1.09)+((50-10)*1.08)+((AE3125-50)*1.07),IF(AE3125&lt;=200,(10*1.09)+((50-10)*1.08)+((100-50)*1.07)+((AE3125-100)*1.04),(10*1.09)+((50-10)*1.08)+((100-50)*1.07)+((200-100)*1.04)+((AE3125-200)*1.02))))))</f>
        <v>255.81699999999998</v>
      </c>
      <c r="AG3125" s="11">
        <f>IF(Z3125=1,AF3125*1.08,IF(Z3125=4,AF3125*1.08,IF(Z3125=2,0,IF(AE3125&lt;=100,(AF3125*1.25),IF(AE3125&lt;=200,134.5+((AE3125-100)*1.04*1.16),255.14+((AE3125-200)*1.02*1.12))))))</f>
        <v>304.66303999999997</v>
      </c>
      <c r="AH3125" s="11">
        <f>IF(Z3125=1,0,IF(Z3125=4,0,(AG3125*1.08)))</f>
        <v>329.03608320000001</v>
      </c>
      <c r="AI3125" s="9">
        <f>TRUNC(AF3125,2)</f>
        <v>255.81</v>
      </c>
      <c r="AJ3125" s="9">
        <f>TRUNC(AG3125,2)</f>
        <v>304.66000000000003</v>
      </c>
      <c r="AK3125" s="9">
        <f>TRUNC(AH3125,2)</f>
        <v>329.03</v>
      </c>
      <c r="AL3125" s="13">
        <v>44170</v>
      </c>
      <c r="AM3125" s="13">
        <v>44187</v>
      </c>
      <c r="AN3125" s="13" t="s">
        <v>6564</v>
      </c>
    </row>
    <row r="3126" spans="1:40" ht="57" customHeight="1" x14ac:dyDescent="0.25">
      <c r="A3126" s="1">
        <v>8699540090620</v>
      </c>
      <c r="B3126" s="1" t="s">
        <v>1929</v>
      </c>
      <c r="C3126" s="1" t="s">
        <v>1930</v>
      </c>
      <c r="D3126" s="2" t="s">
        <v>150</v>
      </c>
      <c r="E3126" s="3" t="s">
        <v>5731</v>
      </c>
      <c r="F3126" s="3">
        <v>0</v>
      </c>
      <c r="G3126" s="2">
        <v>1</v>
      </c>
      <c r="H3126" s="3">
        <v>1</v>
      </c>
      <c r="I3126" s="3"/>
      <c r="J3126" s="3"/>
      <c r="K3126" s="3"/>
      <c r="L3126" s="4" t="s">
        <v>3957</v>
      </c>
      <c r="M3126" s="4" t="s">
        <v>6486</v>
      </c>
      <c r="N3126" s="3" t="s">
        <v>5927</v>
      </c>
      <c r="O3126" s="3">
        <v>245</v>
      </c>
      <c r="P3126" s="3" t="s">
        <v>76</v>
      </c>
      <c r="Q3126" s="3">
        <v>30</v>
      </c>
      <c r="R3126" s="3" t="s">
        <v>48</v>
      </c>
      <c r="S3126" s="10" t="s">
        <v>18</v>
      </c>
      <c r="T3126" s="3" t="s">
        <v>129</v>
      </c>
      <c r="U3126" s="38">
        <v>111.15</v>
      </c>
      <c r="V3126" s="38">
        <v>265.05</v>
      </c>
      <c r="W3126" s="38">
        <v>111.15</v>
      </c>
      <c r="X3126" s="11" t="s">
        <v>129</v>
      </c>
      <c r="Y3126" s="12"/>
      <c r="Z3126" s="1">
        <v>0</v>
      </c>
      <c r="AA3126" s="9">
        <v>232.34</v>
      </c>
      <c r="AB3126" s="9"/>
      <c r="AC3126" s="50"/>
      <c r="AD3126" s="50"/>
      <c r="AE3126" s="39">
        <v>232.34</v>
      </c>
      <c r="AF3126" s="11">
        <f>IF(Z3126=2,AE3126*1.08,IF(AE3126&lt;=10,(AE3126*1.09),IF(AE3126&lt;=50,(10*1.09)+((AE3126-10)*1.08),IF(AE3126&lt;=100,(10*1.09)+((50-10)*1.08)+((AE3126-50)*1.07),IF(AE3126&lt;=200,(10*1.09)+((50-10)*1.08)+((100-50)*1.07)+((AE3126-100)*1.04),(10*1.09)+((50-10)*1.08)+((100-50)*1.07)+((200-100)*1.04)+((AE3126-200)*1.02))))))</f>
        <v>244.58679999999998</v>
      </c>
      <c r="AG3126" s="11">
        <f>IF(Z3126=1,AF3126*1.08,IF(Z3126=4,AF3126*1.08,IF(Z3126=2,0,IF(AE3126&lt;=100,(AF3126*1.25),IF(AE3126&lt;=200,134.5+((AE3126-100)*1.04*1.16),255.14+((AE3126-200)*1.02*1.12))))))</f>
        <v>292.085216</v>
      </c>
      <c r="AH3126" s="11">
        <f>IF(Z3126=1,0,IF(Z3126=4,0,(AG3126*1.08)))</f>
        <v>315.45203328000002</v>
      </c>
      <c r="AI3126" s="9">
        <f>TRUNC(AF3126,2)</f>
        <v>244.58</v>
      </c>
      <c r="AJ3126" s="9">
        <f>TRUNC(AG3126,2)</f>
        <v>292.08</v>
      </c>
      <c r="AK3126" s="9">
        <f>TRUNC(AH3126,2)</f>
        <v>315.45</v>
      </c>
      <c r="AL3126" s="13">
        <v>44170</v>
      </c>
      <c r="AM3126" s="13">
        <v>44187</v>
      </c>
      <c r="AN3126" s="13" t="s">
        <v>6564</v>
      </c>
    </row>
    <row r="3127" spans="1:40" ht="57" customHeight="1" x14ac:dyDescent="0.25">
      <c r="A3127" s="1">
        <v>8680131751860</v>
      </c>
      <c r="B3127" s="1" t="s">
        <v>1929</v>
      </c>
      <c r="C3127" s="1" t="s">
        <v>1930</v>
      </c>
      <c r="D3127" s="2" t="s">
        <v>150</v>
      </c>
      <c r="E3127" s="3" t="s">
        <v>5731</v>
      </c>
      <c r="F3127" s="3">
        <v>0</v>
      </c>
      <c r="G3127" s="2">
        <v>1</v>
      </c>
      <c r="H3127" s="3">
        <v>1</v>
      </c>
      <c r="I3127" s="3"/>
      <c r="J3127" s="3"/>
      <c r="K3127" s="3"/>
      <c r="L3127" s="4" t="s">
        <v>3959</v>
      </c>
      <c r="M3127" s="4" t="s">
        <v>6486</v>
      </c>
      <c r="N3127" s="3" t="s">
        <v>5992</v>
      </c>
      <c r="O3127" s="3">
        <v>245</v>
      </c>
      <c r="P3127" s="3" t="s">
        <v>76</v>
      </c>
      <c r="Q3127" s="3">
        <v>30</v>
      </c>
      <c r="R3127" s="3" t="s">
        <v>48</v>
      </c>
      <c r="S3127" s="10" t="s">
        <v>18</v>
      </c>
      <c r="T3127" s="3" t="s">
        <v>129</v>
      </c>
      <c r="U3127" s="38">
        <v>111.15</v>
      </c>
      <c r="V3127" s="38">
        <v>265.05</v>
      </c>
      <c r="W3127" s="38">
        <v>111.15</v>
      </c>
      <c r="X3127" s="11" t="s">
        <v>129</v>
      </c>
      <c r="Y3127" s="12"/>
      <c r="Z3127" s="1">
        <v>0</v>
      </c>
      <c r="AA3127" s="9">
        <v>219.75</v>
      </c>
      <c r="AB3127" s="9"/>
      <c r="AC3127" s="50"/>
      <c r="AD3127" s="50"/>
      <c r="AE3127" s="39">
        <v>219.75</v>
      </c>
      <c r="AF3127" s="11">
        <f>IF(Z3127=2,AE3127*1.08,IF(AE3127&lt;=10,(AE3127*1.09),IF(AE3127&lt;=50,(10*1.09)+((AE3127-10)*1.08),IF(AE3127&lt;=100,(10*1.09)+((50-10)*1.08)+((AE3127-50)*1.07),IF(AE3127&lt;=200,(10*1.09)+((50-10)*1.08)+((100-50)*1.07)+((AE3127-100)*1.04),(10*1.09)+((50-10)*1.08)+((100-50)*1.07)+((200-100)*1.04)+((AE3127-200)*1.02))))))</f>
        <v>231.745</v>
      </c>
      <c r="AG3127" s="11">
        <f>IF(Z3127=1,AF3127*1.08,IF(Z3127=4,AF3127*1.08,IF(Z3127=2,0,IF(AE3127&lt;=100,(AF3127*1.25),IF(AE3127&lt;=200,134.5+((AE3127-100)*1.04*1.16),255.14+((AE3127-200)*1.02*1.12))))))</f>
        <v>277.70240000000001</v>
      </c>
      <c r="AH3127" s="11">
        <f>IF(Z3127=1,0,IF(Z3127=4,0,(AG3127*1.08)))</f>
        <v>299.91859200000005</v>
      </c>
      <c r="AI3127" s="9">
        <f>TRUNC(AF3127,2)</f>
        <v>231.74</v>
      </c>
      <c r="AJ3127" s="9">
        <f>TRUNC(AG3127,2)</f>
        <v>277.7</v>
      </c>
      <c r="AK3127" s="9">
        <f>TRUNC(AH3127,2)</f>
        <v>299.91000000000003</v>
      </c>
      <c r="AL3127" s="13">
        <v>44170</v>
      </c>
      <c r="AM3127" s="13">
        <v>44187</v>
      </c>
      <c r="AN3127" s="13" t="s">
        <v>6564</v>
      </c>
    </row>
    <row r="3128" spans="1:40" ht="57" customHeight="1" x14ac:dyDescent="0.25">
      <c r="A3128" s="1">
        <v>8680760091061</v>
      </c>
      <c r="B3128" s="1" t="s">
        <v>1929</v>
      </c>
      <c r="C3128" s="1" t="s">
        <v>1930</v>
      </c>
      <c r="D3128" s="2" t="s">
        <v>150</v>
      </c>
      <c r="E3128" s="3" t="s">
        <v>5731</v>
      </c>
      <c r="F3128" s="3">
        <v>0</v>
      </c>
      <c r="G3128" s="2">
        <v>1</v>
      </c>
      <c r="H3128" s="3">
        <v>1</v>
      </c>
      <c r="I3128" s="3"/>
      <c r="J3128" s="3"/>
      <c r="K3128" s="3"/>
      <c r="L3128" s="4" t="s">
        <v>3961</v>
      </c>
      <c r="M3128" s="4" t="s">
        <v>6486</v>
      </c>
      <c r="N3128" s="3" t="s">
        <v>5988</v>
      </c>
      <c r="O3128" s="3">
        <v>245</v>
      </c>
      <c r="P3128" s="3" t="s">
        <v>76</v>
      </c>
      <c r="Q3128" s="3">
        <v>30</v>
      </c>
      <c r="R3128" s="3" t="s">
        <v>48</v>
      </c>
      <c r="S3128" s="10" t="s">
        <v>18</v>
      </c>
      <c r="T3128" s="3" t="s">
        <v>129</v>
      </c>
      <c r="U3128" s="38">
        <v>111.15</v>
      </c>
      <c r="V3128" s="38">
        <v>265.05</v>
      </c>
      <c r="W3128" s="38">
        <v>111.15</v>
      </c>
      <c r="X3128" s="11" t="s">
        <v>129</v>
      </c>
      <c r="Y3128" s="12"/>
      <c r="Z3128" s="1">
        <v>0</v>
      </c>
      <c r="AA3128" s="9">
        <v>244.03</v>
      </c>
      <c r="AB3128" s="9"/>
      <c r="AC3128" s="50"/>
      <c r="AD3128" s="50"/>
      <c r="AE3128" s="39">
        <v>244.03</v>
      </c>
      <c r="AF3128" s="11">
        <f>IF(Z3128=2,AE3128*1.08,IF(AE3128&lt;=10,(AE3128*1.09),IF(AE3128&lt;=50,(10*1.09)+((AE3128-10)*1.08),IF(AE3128&lt;=100,(10*1.09)+((50-10)*1.08)+((AE3128-50)*1.07),IF(AE3128&lt;=200,(10*1.09)+((50-10)*1.08)+((100-50)*1.07)+((AE3128-100)*1.04),(10*1.09)+((50-10)*1.08)+((100-50)*1.07)+((200-100)*1.04)+((AE3128-200)*1.02))))))</f>
        <v>256.51060000000001</v>
      </c>
      <c r="AG3128" s="11">
        <f>IF(Z3128=1,AF3128*1.08,IF(Z3128=4,AF3128*1.08,IF(Z3128=2,0,IF(AE3128&lt;=100,(AF3128*1.25),IF(AE3128&lt;=200,134.5+((AE3128-100)*1.04*1.16),255.14+((AE3128-200)*1.02*1.12))))))</f>
        <v>305.43987199999998</v>
      </c>
      <c r="AH3128" s="11">
        <f>IF(Z3128=1,0,IF(Z3128=4,0,(AG3128*1.08)))</f>
        <v>329.87506175999999</v>
      </c>
      <c r="AI3128" s="9">
        <f>TRUNC(AF3128,2)</f>
        <v>256.51</v>
      </c>
      <c r="AJ3128" s="9">
        <f>TRUNC(AG3128,2)</f>
        <v>305.43</v>
      </c>
      <c r="AK3128" s="9">
        <f>TRUNC(AH3128,2)</f>
        <v>329.87</v>
      </c>
      <c r="AL3128" s="13">
        <v>44170</v>
      </c>
      <c r="AM3128" s="13">
        <v>44187</v>
      </c>
      <c r="AN3128" s="13" t="s">
        <v>6564</v>
      </c>
    </row>
    <row r="3129" spans="1:40" ht="57" customHeight="1" x14ac:dyDescent="0.25">
      <c r="A3129" s="1">
        <v>8699536093215</v>
      </c>
      <c r="B3129" s="1" t="s">
        <v>1929</v>
      </c>
      <c r="C3129" s="1" t="s">
        <v>1930</v>
      </c>
      <c r="D3129" s="2" t="s">
        <v>150</v>
      </c>
      <c r="E3129" s="3" t="s">
        <v>5731</v>
      </c>
      <c r="F3129" s="3">
        <v>0</v>
      </c>
      <c r="G3129" s="2">
        <v>1</v>
      </c>
      <c r="H3129" s="3">
        <v>1</v>
      </c>
      <c r="I3129" s="3"/>
      <c r="J3129" s="3"/>
      <c r="K3129" s="3"/>
      <c r="L3129" s="4" t="s">
        <v>1931</v>
      </c>
      <c r="M3129" s="4" t="s">
        <v>6486</v>
      </c>
      <c r="N3129" s="3" t="s">
        <v>5946</v>
      </c>
      <c r="O3129" s="3">
        <v>245</v>
      </c>
      <c r="P3129" s="3" t="s">
        <v>76</v>
      </c>
      <c r="Q3129" s="3">
        <v>30</v>
      </c>
      <c r="R3129" s="3" t="s">
        <v>48</v>
      </c>
      <c r="S3129" s="10" t="s">
        <v>18</v>
      </c>
      <c r="T3129" s="3" t="s">
        <v>129</v>
      </c>
      <c r="U3129" s="38">
        <v>111.15</v>
      </c>
      <c r="V3129" s="38">
        <v>265.05</v>
      </c>
      <c r="W3129" s="38">
        <v>111.15</v>
      </c>
      <c r="X3129" s="11" t="s">
        <v>129</v>
      </c>
      <c r="Y3129" s="12"/>
      <c r="Z3129" s="1">
        <v>0</v>
      </c>
      <c r="AA3129" s="9">
        <v>243.35</v>
      </c>
      <c r="AB3129" s="9"/>
      <c r="AC3129" s="50"/>
      <c r="AD3129" s="50"/>
      <c r="AE3129" s="39">
        <v>243.35</v>
      </c>
      <c r="AF3129" s="11">
        <f>IF(Z3129=2,AE3129*1.08,IF(AE3129&lt;=10,(AE3129*1.09),IF(AE3129&lt;=50,(10*1.09)+((AE3129-10)*1.08),IF(AE3129&lt;=100,(10*1.09)+((50-10)*1.08)+((AE3129-50)*1.07),IF(AE3129&lt;=200,(10*1.09)+((50-10)*1.08)+((100-50)*1.07)+((AE3129-100)*1.04),(10*1.09)+((50-10)*1.08)+((100-50)*1.07)+((200-100)*1.04)+((AE3129-200)*1.02))))))</f>
        <v>255.81699999999998</v>
      </c>
      <c r="AG3129" s="11">
        <f>IF(Z3129=1,AF3129*1.08,IF(Z3129=4,AF3129*1.08,IF(Z3129=2,0,IF(AE3129&lt;=100,(AF3129*1.25),IF(AE3129&lt;=200,134.5+((AE3129-100)*1.04*1.16),255.14+((AE3129-200)*1.02*1.12))))))</f>
        <v>304.66303999999997</v>
      </c>
      <c r="AH3129" s="11">
        <f>IF(Z3129=1,0,IF(Z3129=4,0,(AG3129*1.08)))</f>
        <v>329.03608320000001</v>
      </c>
      <c r="AI3129" s="9">
        <f>TRUNC(AF3129,2)</f>
        <v>255.81</v>
      </c>
      <c r="AJ3129" s="9">
        <f>TRUNC(AG3129,2)</f>
        <v>304.66000000000003</v>
      </c>
      <c r="AK3129" s="9">
        <f>TRUNC(AH3129,2)</f>
        <v>329.03</v>
      </c>
      <c r="AL3129" s="13">
        <v>44170</v>
      </c>
      <c r="AM3129" s="13">
        <v>44187</v>
      </c>
      <c r="AN3129" s="13" t="s">
        <v>6564</v>
      </c>
    </row>
    <row r="3130" spans="1:40" ht="57" customHeight="1" x14ac:dyDescent="0.25">
      <c r="A3130" s="1">
        <v>8680833090038</v>
      </c>
      <c r="B3130" s="1" t="s">
        <v>1929</v>
      </c>
      <c r="C3130" s="1" t="s">
        <v>1930</v>
      </c>
      <c r="D3130" s="2" t="s">
        <v>150</v>
      </c>
      <c r="E3130" s="3" t="s">
        <v>5731</v>
      </c>
      <c r="F3130" s="3">
        <v>0</v>
      </c>
      <c r="G3130" s="2">
        <v>1</v>
      </c>
      <c r="H3130" s="3">
        <v>1</v>
      </c>
      <c r="I3130" s="3"/>
      <c r="J3130" s="3"/>
      <c r="K3130" s="3"/>
      <c r="L3130" s="4" t="s">
        <v>1931</v>
      </c>
      <c r="M3130" s="4" t="s">
        <v>6486</v>
      </c>
      <c r="N3130" s="3" t="s">
        <v>6020</v>
      </c>
      <c r="O3130" s="3">
        <v>245</v>
      </c>
      <c r="P3130" s="3" t="s">
        <v>76</v>
      </c>
      <c r="Q3130" s="3">
        <v>30</v>
      </c>
      <c r="R3130" s="3" t="s">
        <v>48</v>
      </c>
      <c r="S3130" s="10" t="s">
        <v>18</v>
      </c>
      <c r="T3130" s="3" t="s">
        <v>129</v>
      </c>
      <c r="U3130" s="38">
        <v>111.15</v>
      </c>
      <c r="V3130" s="38">
        <v>265.05</v>
      </c>
      <c r="W3130" s="38">
        <v>111.15</v>
      </c>
      <c r="X3130" s="11" t="s">
        <v>129</v>
      </c>
      <c r="Y3130" s="12"/>
      <c r="Z3130" s="1">
        <v>0</v>
      </c>
      <c r="AA3130" s="9">
        <v>243.35</v>
      </c>
      <c r="AB3130" s="9"/>
      <c r="AC3130" s="50"/>
      <c r="AD3130" s="50"/>
      <c r="AE3130" s="39">
        <v>243.35</v>
      </c>
      <c r="AF3130" s="11">
        <f>IF(Z3130=2,AE3130*1.08,IF(AE3130&lt;=10,(AE3130*1.09),IF(AE3130&lt;=50,(10*1.09)+((AE3130-10)*1.08),IF(AE3130&lt;=100,(10*1.09)+((50-10)*1.08)+((AE3130-50)*1.07),IF(AE3130&lt;=200,(10*1.09)+((50-10)*1.08)+((100-50)*1.07)+((AE3130-100)*1.04),(10*1.09)+((50-10)*1.08)+((100-50)*1.07)+((200-100)*1.04)+((AE3130-200)*1.02))))))</f>
        <v>255.81699999999998</v>
      </c>
      <c r="AG3130" s="11">
        <f>IF(Z3130=1,AF3130*1.08,IF(Z3130=4,AF3130*1.08,IF(Z3130=2,0,IF(AE3130&lt;=100,(AF3130*1.25),IF(AE3130&lt;=200,134.5+((AE3130-100)*1.04*1.16),255.14+((AE3130-200)*1.02*1.12))))))</f>
        <v>304.66303999999997</v>
      </c>
      <c r="AH3130" s="11">
        <f>IF(Z3130=1,0,IF(Z3130=4,0,(AG3130*1.08)))</f>
        <v>329.03608320000001</v>
      </c>
      <c r="AI3130" s="9">
        <f>TRUNC(AF3130,2)</f>
        <v>255.81</v>
      </c>
      <c r="AJ3130" s="9">
        <f>TRUNC(AG3130,2)</f>
        <v>304.66000000000003</v>
      </c>
      <c r="AK3130" s="9">
        <f>TRUNC(AH3130,2)</f>
        <v>329.03</v>
      </c>
      <c r="AL3130" s="13">
        <v>44170</v>
      </c>
      <c r="AM3130" s="13">
        <v>44187</v>
      </c>
      <c r="AN3130" s="13" t="s">
        <v>6564</v>
      </c>
    </row>
    <row r="3131" spans="1:40" ht="57" customHeight="1" x14ac:dyDescent="0.25">
      <c r="A3131" s="1">
        <v>8680833091059</v>
      </c>
      <c r="B3131" s="1" t="s">
        <v>1929</v>
      </c>
      <c r="C3131" s="1" t="s">
        <v>1930</v>
      </c>
      <c r="D3131" s="2" t="s">
        <v>150</v>
      </c>
      <c r="E3131" s="3" t="s">
        <v>5731</v>
      </c>
      <c r="F3131" s="3">
        <v>0</v>
      </c>
      <c r="G3131" s="2">
        <v>1</v>
      </c>
      <c r="H3131" s="3">
        <v>1</v>
      </c>
      <c r="I3131" s="3"/>
      <c r="J3131" s="3"/>
      <c r="K3131" s="3"/>
      <c r="L3131" s="4" t="s">
        <v>3962</v>
      </c>
      <c r="M3131" s="4" t="s">
        <v>6486</v>
      </c>
      <c r="N3131" s="3" t="s">
        <v>6020</v>
      </c>
      <c r="O3131" s="3">
        <v>245</v>
      </c>
      <c r="P3131" s="3" t="s">
        <v>76</v>
      </c>
      <c r="Q3131" s="3">
        <v>90</v>
      </c>
      <c r="R3131" s="3" t="s">
        <v>48</v>
      </c>
      <c r="S3131" s="10" t="s">
        <v>18</v>
      </c>
      <c r="T3131" s="3" t="s">
        <v>129</v>
      </c>
      <c r="U3131" s="38">
        <v>333.45</v>
      </c>
      <c r="V3131" s="38">
        <v>795.13</v>
      </c>
      <c r="W3131" s="38">
        <v>333.45</v>
      </c>
      <c r="X3131" s="11" t="s">
        <v>129</v>
      </c>
      <c r="Y3131" s="12"/>
      <c r="Z3131" s="1">
        <v>0</v>
      </c>
      <c r="AA3131" s="9">
        <v>749.25</v>
      </c>
      <c r="AB3131" s="9"/>
      <c r="AC3131" s="50"/>
      <c r="AD3131" s="50"/>
      <c r="AE3131" s="39">
        <v>749.25</v>
      </c>
      <c r="AF3131" s="11">
        <f>IF(Z3131=2,AE3131*1.08,IF(AE3131&lt;=10,(AE3131*1.09),IF(AE3131&lt;=50,(10*1.09)+((AE3131-10)*1.08),IF(AE3131&lt;=100,(10*1.09)+((50-10)*1.08)+((AE3131-50)*1.07),IF(AE3131&lt;=200,(10*1.09)+((50-10)*1.08)+((100-50)*1.07)+((AE3131-100)*1.04),(10*1.09)+((50-10)*1.08)+((100-50)*1.07)+((200-100)*1.04)+((AE3131-200)*1.02))))))</f>
        <v>771.83500000000004</v>
      </c>
      <c r="AG3131" s="11">
        <f>IF(Z3131=1,AF3131*1.08,IF(Z3131=4,AF3131*1.08,IF(Z3131=2,0,IF(AE3131&lt;=100,(AF3131*1.25),IF(AE3131&lt;=200,134.5+((AE3131-100)*1.04*1.16),255.14+((AE3131-200)*1.02*1.12))))))</f>
        <v>882.60320000000002</v>
      </c>
      <c r="AH3131" s="11">
        <f>IF(Z3131=1,0,IF(Z3131=4,0,(AG3131*1.08)))</f>
        <v>953.21145600000011</v>
      </c>
      <c r="AI3131" s="9">
        <f>TRUNC(AF3131,2)</f>
        <v>771.83</v>
      </c>
      <c r="AJ3131" s="9">
        <f>TRUNC(AG3131,2)</f>
        <v>882.6</v>
      </c>
      <c r="AK3131" s="9">
        <f>TRUNC(AH3131,2)</f>
        <v>953.21</v>
      </c>
      <c r="AL3131" s="13">
        <v>44170</v>
      </c>
      <c r="AM3131" s="13">
        <v>44187</v>
      </c>
      <c r="AN3131" s="13" t="s">
        <v>6564</v>
      </c>
    </row>
    <row r="3132" spans="1:40" ht="57" customHeight="1" x14ac:dyDescent="0.25">
      <c r="A3132" s="1">
        <v>8699536093345</v>
      </c>
      <c r="B3132" s="1" t="s">
        <v>1929</v>
      </c>
      <c r="C3132" s="1" t="s">
        <v>1930</v>
      </c>
      <c r="D3132" s="2" t="s">
        <v>150</v>
      </c>
      <c r="E3132" s="3" t="s">
        <v>5731</v>
      </c>
      <c r="F3132" s="3">
        <v>0</v>
      </c>
      <c r="G3132" s="2">
        <v>1</v>
      </c>
      <c r="H3132" s="3">
        <v>1</v>
      </c>
      <c r="I3132" s="3"/>
      <c r="J3132" s="3"/>
      <c r="K3132" s="3"/>
      <c r="L3132" s="4" t="s">
        <v>3962</v>
      </c>
      <c r="M3132" s="4" t="s">
        <v>6486</v>
      </c>
      <c r="N3132" s="3" t="s">
        <v>5946</v>
      </c>
      <c r="O3132" s="3">
        <v>245</v>
      </c>
      <c r="P3132" s="3" t="s">
        <v>76</v>
      </c>
      <c r="Q3132" s="3">
        <v>90</v>
      </c>
      <c r="R3132" s="3" t="s">
        <v>48</v>
      </c>
      <c r="S3132" s="10" t="s">
        <v>18</v>
      </c>
      <c r="T3132" s="3" t="s">
        <v>129</v>
      </c>
      <c r="U3132" s="38">
        <v>333.45</v>
      </c>
      <c r="V3132" s="38">
        <v>795.13</v>
      </c>
      <c r="W3132" s="38">
        <v>333.45</v>
      </c>
      <c r="X3132" s="11" t="s">
        <v>129</v>
      </c>
      <c r="Y3132" s="12"/>
      <c r="Z3132" s="1">
        <v>0</v>
      </c>
      <c r="AA3132" s="9">
        <v>749.25</v>
      </c>
      <c r="AB3132" s="9"/>
      <c r="AC3132" s="50"/>
      <c r="AD3132" s="50"/>
      <c r="AE3132" s="39">
        <v>749.25</v>
      </c>
      <c r="AF3132" s="11">
        <f>IF(Z3132=2,AE3132*1.08,IF(AE3132&lt;=10,(AE3132*1.09),IF(AE3132&lt;=50,(10*1.09)+((AE3132-10)*1.08),IF(AE3132&lt;=100,(10*1.09)+((50-10)*1.08)+((AE3132-50)*1.07),IF(AE3132&lt;=200,(10*1.09)+((50-10)*1.08)+((100-50)*1.07)+((AE3132-100)*1.04),(10*1.09)+((50-10)*1.08)+((100-50)*1.07)+((200-100)*1.04)+((AE3132-200)*1.02))))))</f>
        <v>771.83500000000004</v>
      </c>
      <c r="AG3132" s="11">
        <f>IF(Z3132=1,AF3132*1.08,IF(Z3132=4,AF3132*1.08,IF(Z3132=2,0,IF(AE3132&lt;=100,(AF3132*1.25),IF(AE3132&lt;=200,134.5+((AE3132-100)*1.04*1.16),255.14+((AE3132-200)*1.02*1.12))))))</f>
        <v>882.60320000000002</v>
      </c>
      <c r="AH3132" s="11">
        <f>IF(Z3132=1,0,IF(Z3132=4,0,(AG3132*1.08)))</f>
        <v>953.21145600000011</v>
      </c>
      <c r="AI3132" s="9">
        <f>TRUNC(AF3132,2)</f>
        <v>771.83</v>
      </c>
      <c r="AJ3132" s="9">
        <f>TRUNC(AG3132,2)</f>
        <v>882.6</v>
      </c>
      <c r="AK3132" s="9">
        <f>TRUNC(AH3132,2)</f>
        <v>953.21</v>
      </c>
      <c r="AL3132" s="13">
        <v>44170</v>
      </c>
      <c r="AM3132" s="13">
        <v>44187</v>
      </c>
      <c r="AN3132" s="13" t="s">
        <v>6564</v>
      </c>
    </row>
    <row r="3133" spans="1:40" ht="57" customHeight="1" x14ac:dyDescent="0.25">
      <c r="A3133" s="1">
        <v>8699502094109</v>
      </c>
      <c r="B3133" s="1" t="s">
        <v>1929</v>
      </c>
      <c r="C3133" s="1" t="s">
        <v>1930</v>
      </c>
      <c r="D3133" s="2" t="s">
        <v>150</v>
      </c>
      <c r="E3133" s="3" t="s">
        <v>5731</v>
      </c>
      <c r="F3133" s="3">
        <v>0</v>
      </c>
      <c r="G3133" s="2">
        <v>1</v>
      </c>
      <c r="H3133" s="3">
        <v>1</v>
      </c>
      <c r="I3133" s="3"/>
      <c r="J3133" s="3"/>
      <c r="K3133" s="3"/>
      <c r="L3133" s="4" t="s">
        <v>3963</v>
      </c>
      <c r="M3133" s="4" t="s">
        <v>6486</v>
      </c>
      <c r="N3133" s="3" t="s">
        <v>5985</v>
      </c>
      <c r="O3133" s="3">
        <v>245</v>
      </c>
      <c r="P3133" s="3" t="s">
        <v>76</v>
      </c>
      <c r="Q3133" s="3">
        <v>30</v>
      </c>
      <c r="R3133" s="3" t="s">
        <v>48</v>
      </c>
      <c r="S3133" s="10" t="s">
        <v>18</v>
      </c>
      <c r="T3133" s="3" t="s">
        <v>129</v>
      </c>
      <c r="U3133" s="38">
        <v>111.15</v>
      </c>
      <c r="V3133" s="38">
        <v>265.05</v>
      </c>
      <c r="W3133" s="38">
        <v>111.15</v>
      </c>
      <c r="X3133" s="11" t="s">
        <v>129</v>
      </c>
      <c r="Y3133" s="12"/>
      <c r="Z3133" s="1">
        <v>0</v>
      </c>
      <c r="AA3133" s="9">
        <v>219.75</v>
      </c>
      <c r="AB3133" s="9"/>
      <c r="AC3133" s="50"/>
      <c r="AD3133" s="50"/>
      <c r="AE3133" s="39">
        <v>219.75</v>
      </c>
      <c r="AF3133" s="11">
        <f>IF(Z3133=2,AE3133*1.08,IF(AE3133&lt;=10,(AE3133*1.09),IF(AE3133&lt;=50,(10*1.09)+((AE3133-10)*1.08),IF(AE3133&lt;=100,(10*1.09)+((50-10)*1.08)+((AE3133-50)*1.07),IF(AE3133&lt;=200,(10*1.09)+((50-10)*1.08)+((100-50)*1.07)+((AE3133-100)*1.04),(10*1.09)+((50-10)*1.08)+((100-50)*1.07)+((200-100)*1.04)+((AE3133-200)*1.02))))))</f>
        <v>231.745</v>
      </c>
      <c r="AG3133" s="11">
        <f>IF(Z3133=1,AF3133*1.08,IF(Z3133=4,AF3133*1.08,IF(Z3133=2,0,IF(AE3133&lt;=100,(AF3133*1.25),IF(AE3133&lt;=200,134.5+((AE3133-100)*1.04*1.16),255.14+((AE3133-200)*1.02*1.12))))))</f>
        <v>277.70240000000001</v>
      </c>
      <c r="AH3133" s="11">
        <f>IF(Z3133=1,0,IF(Z3133=4,0,(AG3133*1.08)))</f>
        <v>299.91859200000005</v>
      </c>
      <c r="AI3133" s="9">
        <f>TRUNC(AF3133,2)</f>
        <v>231.74</v>
      </c>
      <c r="AJ3133" s="9">
        <f>TRUNC(AG3133,2)</f>
        <v>277.7</v>
      </c>
      <c r="AK3133" s="9">
        <f>TRUNC(AH3133,2)</f>
        <v>299.91000000000003</v>
      </c>
      <c r="AL3133" s="13">
        <v>44170</v>
      </c>
      <c r="AM3133" s="13">
        <v>44187</v>
      </c>
      <c r="AN3133" s="13" t="s">
        <v>6564</v>
      </c>
    </row>
    <row r="3134" spans="1:40" ht="57" customHeight="1" x14ac:dyDescent="0.25">
      <c r="A3134" s="1">
        <v>8699680090511</v>
      </c>
      <c r="B3134" s="1" t="s">
        <v>3964</v>
      </c>
      <c r="C3134" s="1" t="s">
        <v>3965</v>
      </c>
      <c r="D3134" s="2" t="s">
        <v>150</v>
      </c>
      <c r="E3134" s="3" t="s">
        <v>5731</v>
      </c>
      <c r="F3134" s="3">
        <v>0</v>
      </c>
      <c r="G3134" s="2">
        <v>1</v>
      </c>
      <c r="H3134" s="3">
        <v>1</v>
      </c>
      <c r="I3134" s="3"/>
      <c r="J3134" s="3"/>
      <c r="K3134" s="3"/>
      <c r="L3134" s="4" t="s">
        <v>5752</v>
      </c>
      <c r="M3134" s="4" t="s">
        <v>3966</v>
      </c>
      <c r="N3134" s="3" t="s">
        <v>5984</v>
      </c>
      <c r="O3134" s="3" t="s">
        <v>3967</v>
      </c>
      <c r="P3134" s="3" t="s">
        <v>76</v>
      </c>
      <c r="Q3134" s="3">
        <v>30</v>
      </c>
      <c r="R3134" s="3" t="s">
        <v>48</v>
      </c>
      <c r="S3134" s="10" t="s">
        <v>18</v>
      </c>
      <c r="T3134" s="3" t="s">
        <v>153</v>
      </c>
      <c r="U3134" s="48">
        <v>274.55</v>
      </c>
      <c r="V3134" s="38">
        <v>428.78</v>
      </c>
      <c r="W3134" s="38">
        <v>257.26</v>
      </c>
      <c r="X3134" s="3" t="s">
        <v>129</v>
      </c>
      <c r="Y3134" s="12"/>
      <c r="Z3134" s="1">
        <v>0</v>
      </c>
      <c r="AA3134" s="9">
        <v>981.49</v>
      </c>
      <c r="AB3134" s="9"/>
      <c r="AC3134" s="50"/>
      <c r="AD3134" s="50"/>
      <c r="AE3134" s="39">
        <v>981.49</v>
      </c>
      <c r="AF3134" s="11">
        <f>IF(Z3134=2,AE3134*1.08,IF(AE3134&lt;=10,(AE3134*1.09),IF(AE3134&lt;=50,(10*1.09)+((AE3134-10)*1.08),IF(AE3134&lt;=100,(10*1.09)+((50-10)*1.08)+((AE3134-50)*1.07),IF(AE3134&lt;=200,(10*1.09)+((50-10)*1.08)+((100-50)*1.07)+((AE3134-100)*1.04),(10*1.09)+((50-10)*1.08)+((100-50)*1.07)+((200-100)*1.04)+((AE3134-200)*1.02))))))</f>
        <v>1008.7198000000001</v>
      </c>
      <c r="AG3134" s="11">
        <f>IF(Z3134=1,AF3134*1.08,IF(Z3134=4,AF3134*1.08,IF(Z3134=2,0,IF(AE3134&lt;=100,(AF3134*1.25),IF(AE3134&lt;=200,134.5+((AE3134-100)*1.04*1.16),255.14+((AE3134-200)*1.02*1.12))))))</f>
        <v>1147.9141760000002</v>
      </c>
      <c r="AH3134" s="11">
        <f>IF(Z3134=1,0,IF(Z3134=4,0,(AG3134*1.08)))</f>
        <v>1239.7473100800003</v>
      </c>
      <c r="AI3134" s="9">
        <f>TRUNC(AF3134,2)</f>
        <v>1008.71</v>
      </c>
      <c r="AJ3134" s="9">
        <f>TRUNC(AG3134,2)</f>
        <v>1147.9100000000001</v>
      </c>
      <c r="AK3134" s="9">
        <f>TRUNC(AH3134,2)</f>
        <v>1239.74</v>
      </c>
      <c r="AL3134" s="13">
        <v>44170</v>
      </c>
      <c r="AM3134" s="13">
        <v>44187</v>
      </c>
      <c r="AN3134" s="13" t="s">
        <v>6564</v>
      </c>
    </row>
    <row r="3135" spans="1:40" ht="57" customHeight="1" x14ac:dyDescent="0.25">
      <c r="A3135" s="1">
        <v>8680833091127</v>
      </c>
      <c r="B3135" s="1" t="s">
        <v>3964</v>
      </c>
      <c r="C3135" s="1" t="s">
        <v>3965</v>
      </c>
      <c r="D3135" s="2" t="s">
        <v>150</v>
      </c>
      <c r="E3135" s="3" t="s">
        <v>5731</v>
      </c>
      <c r="F3135" s="3">
        <v>0</v>
      </c>
      <c r="G3135" s="2">
        <v>1</v>
      </c>
      <c r="H3135" s="3">
        <v>1</v>
      </c>
      <c r="I3135" s="3"/>
      <c r="J3135" s="3"/>
      <c r="K3135" s="3"/>
      <c r="L3135" s="4" t="s">
        <v>6195</v>
      </c>
      <c r="M3135" s="4" t="s">
        <v>3966</v>
      </c>
      <c r="N3135" s="3" t="s">
        <v>6020</v>
      </c>
      <c r="O3135" s="3" t="s">
        <v>3967</v>
      </c>
      <c r="P3135" s="3" t="s">
        <v>76</v>
      </c>
      <c r="Q3135" s="3">
        <v>30</v>
      </c>
      <c r="R3135" s="3" t="s">
        <v>48</v>
      </c>
      <c r="S3135" s="10" t="s">
        <v>18</v>
      </c>
      <c r="T3135" s="3" t="s">
        <v>153</v>
      </c>
      <c r="U3135" s="48">
        <v>274.55</v>
      </c>
      <c r="V3135" s="38">
        <v>428.78</v>
      </c>
      <c r="W3135" s="38">
        <v>257.26</v>
      </c>
      <c r="X3135" s="3" t="s">
        <v>129</v>
      </c>
      <c r="Y3135" s="12"/>
      <c r="Z3135" s="1">
        <v>0</v>
      </c>
      <c r="AA3135" s="9">
        <v>981.49</v>
      </c>
      <c r="AB3135" s="9"/>
      <c r="AC3135" s="50"/>
      <c r="AD3135" s="50"/>
      <c r="AE3135" s="39">
        <v>981.49</v>
      </c>
      <c r="AF3135" s="11">
        <f>IF(Z3135=2,AE3135*1.08,IF(AE3135&lt;=10,(AE3135*1.09),IF(AE3135&lt;=50,(10*1.09)+((AE3135-10)*1.08),IF(AE3135&lt;=100,(10*1.09)+((50-10)*1.08)+((AE3135-50)*1.07),IF(AE3135&lt;=200,(10*1.09)+((50-10)*1.08)+((100-50)*1.07)+((AE3135-100)*1.04),(10*1.09)+((50-10)*1.08)+((100-50)*1.07)+((200-100)*1.04)+((AE3135-200)*1.02))))))</f>
        <v>1008.7198000000001</v>
      </c>
      <c r="AG3135" s="11">
        <f>IF(Z3135=1,AF3135*1.08,IF(Z3135=4,AF3135*1.08,IF(Z3135=2,0,IF(AE3135&lt;=100,(AF3135*1.25),IF(AE3135&lt;=200,134.5+((AE3135-100)*1.04*1.16),255.14+((AE3135-200)*1.02*1.12))))))</f>
        <v>1147.9141760000002</v>
      </c>
      <c r="AH3135" s="11">
        <f>IF(Z3135=1,0,IF(Z3135=4,0,(AG3135*1.08)))</f>
        <v>1239.7473100800003</v>
      </c>
      <c r="AI3135" s="9">
        <f>TRUNC(AF3135,2)</f>
        <v>1008.71</v>
      </c>
      <c r="AJ3135" s="9">
        <f>TRUNC(AG3135,2)</f>
        <v>1147.9100000000001</v>
      </c>
      <c r="AK3135" s="9">
        <f>TRUNC(AH3135,2)</f>
        <v>1239.74</v>
      </c>
      <c r="AL3135" s="13">
        <v>44170</v>
      </c>
      <c r="AM3135" s="13">
        <v>44187</v>
      </c>
      <c r="AN3135" s="13" t="s">
        <v>6564</v>
      </c>
    </row>
    <row r="3136" spans="1:40" ht="57" customHeight="1" x14ac:dyDescent="0.25">
      <c r="A3136" s="1">
        <v>8699502094567</v>
      </c>
      <c r="B3136" s="1" t="s">
        <v>3964</v>
      </c>
      <c r="C3136" s="1" t="s">
        <v>3965</v>
      </c>
      <c r="D3136" s="2" t="s">
        <v>150</v>
      </c>
      <c r="E3136" s="3" t="s">
        <v>5731</v>
      </c>
      <c r="F3136" s="3">
        <v>0</v>
      </c>
      <c r="G3136" s="2">
        <v>1</v>
      </c>
      <c r="H3136" s="3">
        <v>1</v>
      </c>
      <c r="I3136" s="3"/>
      <c r="J3136" s="3"/>
      <c r="K3136" s="3"/>
      <c r="L3136" s="4" t="s">
        <v>3968</v>
      </c>
      <c r="M3136" s="4" t="s">
        <v>3966</v>
      </c>
      <c r="N3136" s="3" t="s">
        <v>5985</v>
      </c>
      <c r="O3136" s="3" t="s">
        <v>3967</v>
      </c>
      <c r="P3136" s="3" t="s">
        <v>76</v>
      </c>
      <c r="Q3136" s="3">
        <v>30</v>
      </c>
      <c r="R3136" s="3" t="s">
        <v>48</v>
      </c>
      <c r="S3136" s="10" t="s">
        <v>18</v>
      </c>
      <c r="T3136" s="3" t="s">
        <v>153</v>
      </c>
      <c r="U3136" s="48">
        <v>274.55</v>
      </c>
      <c r="V3136" s="38">
        <v>428.78</v>
      </c>
      <c r="W3136" s="38">
        <v>257.26</v>
      </c>
      <c r="X3136" s="3" t="s">
        <v>129</v>
      </c>
      <c r="Y3136" s="12"/>
      <c r="Z3136" s="1">
        <v>0</v>
      </c>
      <c r="AA3136" s="9">
        <v>981.49</v>
      </c>
      <c r="AB3136" s="9"/>
      <c r="AC3136" s="50"/>
      <c r="AD3136" s="50"/>
      <c r="AE3136" s="39">
        <v>981.49</v>
      </c>
      <c r="AF3136" s="11">
        <f>IF(Z3136=2,AE3136*1.08,IF(AE3136&lt;=10,(AE3136*1.09),IF(AE3136&lt;=50,(10*1.09)+((AE3136-10)*1.08),IF(AE3136&lt;=100,(10*1.09)+((50-10)*1.08)+((AE3136-50)*1.07),IF(AE3136&lt;=200,(10*1.09)+((50-10)*1.08)+((100-50)*1.07)+((AE3136-100)*1.04),(10*1.09)+((50-10)*1.08)+((100-50)*1.07)+((200-100)*1.04)+((AE3136-200)*1.02))))))</f>
        <v>1008.7198000000001</v>
      </c>
      <c r="AG3136" s="11">
        <f>IF(Z3136=1,AF3136*1.08,IF(Z3136=4,AF3136*1.08,IF(Z3136=2,0,IF(AE3136&lt;=100,(AF3136*1.25),IF(AE3136&lt;=200,134.5+((AE3136-100)*1.04*1.16),255.14+((AE3136-200)*1.02*1.12))))))</f>
        <v>1147.9141760000002</v>
      </c>
      <c r="AH3136" s="11">
        <f>IF(Z3136=1,0,IF(Z3136=4,0,(AG3136*1.08)))</f>
        <v>1239.7473100800003</v>
      </c>
      <c r="AI3136" s="9">
        <f>TRUNC(AF3136,2)</f>
        <v>1008.71</v>
      </c>
      <c r="AJ3136" s="9">
        <f>TRUNC(AG3136,2)</f>
        <v>1147.9100000000001</v>
      </c>
      <c r="AK3136" s="9">
        <f>TRUNC(AH3136,2)</f>
        <v>1239.74</v>
      </c>
      <c r="AL3136" s="13">
        <v>44170</v>
      </c>
      <c r="AM3136" s="13">
        <v>44187</v>
      </c>
      <c r="AN3136" s="13" t="s">
        <v>6564</v>
      </c>
    </row>
    <row r="3137" spans="1:40" ht="57" customHeight="1" x14ac:dyDescent="0.25">
      <c r="A3137" s="1">
        <v>8680760092297</v>
      </c>
      <c r="B3137" s="1" t="s">
        <v>3964</v>
      </c>
      <c r="C3137" s="1" t="s">
        <v>3965</v>
      </c>
      <c r="D3137" s="2" t="s">
        <v>150</v>
      </c>
      <c r="E3137" s="3" t="s">
        <v>5731</v>
      </c>
      <c r="F3137" s="3">
        <v>0</v>
      </c>
      <c r="G3137" s="2">
        <v>1</v>
      </c>
      <c r="H3137" s="3">
        <v>1</v>
      </c>
      <c r="I3137" s="3"/>
      <c r="J3137" s="3"/>
      <c r="K3137" s="3"/>
      <c r="L3137" s="4" t="s">
        <v>5548</v>
      </c>
      <c r="M3137" s="4" t="s">
        <v>3966</v>
      </c>
      <c r="N3137" s="3" t="s">
        <v>5988</v>
      </c>
      <c r="O3137" s="3" t="s">
        <v>3967</v>
      </c>
      <c r="P3137" s="3" t="s">
        <v>76</v>
      </c>
      <c r="Q3137" s="3">
        <v>30</v>
      </c>
      <c r="R3137" s="3" t="s">
        <v>48</v>
      </c>
      <c r="S3137" s="10" t="s">
        <v>18</v>
      </c>
      <c r="T3137" s="3" t="s">
        <v>153</v>
      </c>
      <c r="U3137" s="48">
        <v>274.55</v>
      </c>
      <c r="V3137" s="38">
        <v>428.78</v>
      </c>
      <c r="W3137" s="38">
        <v>257.26</v>
      </c>
      <c r="X3137" s="3" t="s">
        <v>129</v>
      </c>
      <c r="Y3137" s="12"/>
      <c r="Z3137" s="1">
        <v>0</v>
      </c>
      <c r="AA3137" s="9">
        <v>981.56</v>
      </c>
      <c r="AB3137" s="9"/>
      <c r="AC3137" s="50"/>
      <c r="AD3137" s="50"/>
      <c r="AE3137" s="39">
        <v>981.56</v>
      </c>
      <c r="AF3137" s="11">
        <f>IF(Z3137=2,AE3137*1.08,IF(AE3137&lt;=10,(AE3137*1.09),IF(AE3137&lt;=50,(10*1.09)+((AE3137-10)*1.08),IF(AE3137&lt;=100,(10*1.09)+((50-10)*1.08)+((AE3137-50)*1.07),IF(AE3137&lt;=200,(10*1.09)+((50-10)*1.08)+((100-50)*1.07)+((AE3137-100)*1.04),(10*1.09)+((50-10)*1.08)+((100-50)*1.07)+((200-100)*1.04)+((AE3137-200)*1.02))))))</f>
        <v>1008.7912</v>
      </c>
      <c r="AG3137" s="11">
        <f>IF(Z3137=1,AF3137*1.08,IF(Z3137=4,AF3137*1.08,IF(Z3137=2,0,IF(AE3137&lt;=100,(AF3137*1.25),IF(AE3137&lt;=200,134.5+((AE3137-100)*1.04*1.16),255.14+((AE3137-200)*1.02*1.12))))))</f>
        <v>1147.994144</v>
      </c>
      <c r="AH3137" s="11">
        <f>IF(Z3137=1,0,IF(Z3137=4,0,(AG3137*1.08)))</f>
        <v>1239.83367552</v>
      </c>
      <c r="AI3137" s="9">
        <f>TRUNC(AF3137,2)</f>
        <v>1008.79</v>
      </c>
      <c r="AJ3137" s="9">
        <f>TRUNC(AG3137,2)</f>
        <v>1147.99</v>
      </c>
      <c r="AK3137" s="9">
        <f>TRUNC(AH3137,2)</f>
        <v>1239.83</v>
      </c>
      <c r="AL3137" s="13">
        <v>44170</v>
      </c>
      <c r="AM3137" s="13">
        <v>44187</v>
      </c>
      <c r="AN3137" s="13" t="s">
        <v>6564</v>
      </c>
    </row>
    <row r="3138" spans="1:40" ht="57" customHeight="1" x14ac:dyDescent="0.25">
      <c r="A3138" s="1">
        <v>8699293794578</v>
      </c>
      <c r="B3138" s="1" t="s">
        <v>2027</v>
      </c>
      <c r="C3138" s="1" t="s">
        <v>2028</v>
      </c>
      <c r="D3138" s="2" t="s">
        <v>150</v>
      </c>
      <c r="E3138" s="3" t="s">
        <v>5731</v>
      </c>
      <c r="F3138" s="3">
        <v>0</v>
      </c>
      <c r="G3138" s="2">
        <v>1</v>
      </c>
      <c r="H3138" s="3">
        <v>1</v>
      </c>
      <c r="I3138" s="3"/>
      <c r="J3138" s="3"/>
      <c r="K3138" s="3"/>
      <c r="L3138" s="4" t="s">
        <v>6456</v>
      </c>
      <c r="M3138" s="4" t="s">
        <v>5681</v>
      </c>
      <c r="N3138" s="3" t="s">
        <v>5980</v>
      </c>
      <c r="O3138" s="3">
        <v>50</v>
      </c>
      <c r="P3138" s="3" t="s">
        <v>76</v>
      </c>
      <c r="Q3138" s="3">
        <v>10</v>
      </c>
      <c r="R3138" s="3" t="s">
        <v>48</v>
      </c>
      <c r="S3138" s="10" t="s">
        <v>18</v>
      </c>
      <c r="T3138" s="3" t="s">
        <v>153</v>
      </c>
      <c r="U3138" s="38">
        <v>349.48</v>
      </c>
      <c r="V3138" s="38">
        <v>393.71</v>
      </c>
      <c r="W3138" s="38">
        <v>236.22</v>
      </c>
      <c r="X3138" s="11" t="s">
        <v>153</v>
      </c>
      <c r="Y3138" s="12"/>
      <c r="Z3138" s="1">
        <v>0</v>
      </c>
      <c r="AA3138" s="9">
        <v>696.17</v>
      </c>
      <c r="AB3138" s="9"/>
      <c r="AC3138" s="50"/>
      <c r="AD3138" s="50"/>
      <c r="AE3138" s="39">
        <v>696.17</v>
      </c>
      <c r="AF3138" s="11">
        <f>IF(Z3138=2,AE3138*1.08,IF(AE3138&lt;=10,(AE3138*1.09),IF(AE3138&lt;=50,(10*1.09)+((AE3138-10)*1.08),IF(AE3138&lt;=100,(10*1.09)+((50-10)*1.08)+((AE3138-50)*1.07),IF(AE3138&lt;=200,(10*1.09)+((50-10)*1.08)+((100-50)*1.07)+((AE3138-100)*1.04),(10*1.09)+((50-10)*1.08)+((100-50)*1.07)+((200-100)*1.04)+((AE3138-200)*1.02))))))</f>
        <v>717.6934</v>
      </c>
      <c r="AG3138" s="11">
        <f>IF(Z3138=1,AF3138*1.08,IF(Z3138=4,AF3138*1.08,IF(Z3138=2,0,IF(AE3138&lt;=100,(AF3138*1.25),IF(AE3138&lt;=200,134.5+((AE3138-100)*1.04*1.16),255.14+((AE3138-200)*1.02*1.12))))))</f>
        <v>821.964608</v>
      </c>
      <c r="AH3138" s="11">
        <f>IF(Z3138=1,0,IF(Z3138=4,0,(AG3138*1.08)))</f>
        <v>887.72177664000003</v>
      </c>
      <c r="AI3138" s="9">
        <f>TRUNC(AF3138,2)</f>
        <v>717.69</v>
      </c>
      <c r="AJ3138" s="9">
        <f>TRUNC(AG3138,2)</f>
        <v>821.96</v>
      </c>
      <c r="AK3138" s="9">
        <f>TRUNC(AH3138,2)</f>
        <v>887.72</v>
      </c>
      <c r="AL3138" s="13">
        <v>44170</v>
      </c>
      <c r="AM3138" s="13">
        <v>44187</v>
      </c>
      <c r="AN3138" s="13" t="s">
        <v>6564</v>
      </c>
    </row>
    <row r="3139" spans="1:40" ht="57" customHeight="1" x14ac:dyDescent="0.25">
      <c r="A3139" s="1">
        <v>8680222790013</v>
      </c>
      <c r="B3139" s="1" t="s">
        <v>2027</v>
      </c>
      <c r="C3139" s="1" t="s">
        <v>2028</v>
      </c>
      <c r="D3139" s="2" t="s">
        <v>150</v>
      </c>
      <c r="E3139" s="3" t="s">
        <v>5731</v>
      </c>
      <c r="F3139" s="3">
        <v>0</v>
      </c>
      <c r="G3139" s="2">
        <v>1</v>
      </c>
      <c r="H3139" s="3">
        <v>1</v>
      </c>
      <c r="I3139" s="3"/>
      <c r="J3139" s="3"/>
      <c r="K3139" s="3"/>
      <c r="L3139" s="4" t="s">
        <v>6373</v>
      </c>
      <c r="M3139" s="4" t="s">
        <v>5681</v>
      </c>
      <c r="N3139" s="3" t="s">
        <v>5945</v>
      </c>
      <c r="O3139" s="3">
        <v>50</v>
      </c>
      <c r="P3139" s="3" t="s">
        <v>76</v>
      </c>
      <c r="Q3139" s="3">
        <v>10</v>
      </c>
      <c r="R3139" s="3" t="s">
        <v>48</v>
      </c>
      <c r="S3139" s="10" t="s">
        <v>18</v>
      </c>
      <c r="T3139" s="3" t="s">
        <v>153</v>
      </c>
      <c r="U3139" s="38">
        <v>349.48</v>
      </c>
      <c r="V3139" s="38">
        <v>393.71</v>
      </c>
      <c r="W3139" s="38">
        <v>236.22</v>
      </c>
      <c r="X3139" s="11" t="s">
        <v>153</v>
      </c>
      <c r="Y3139" s="12"/>
      <c r="Z3139" s="1">
        <v>0</v>
      </c>
      <c r="AA3139" s="9">
        <v>696.17</v>
      </c>
      <c r="AB3139" s="9"/>
      <c r="AC3139" s="50"/>
      <c r="AD3139" s="50"/>
      <c r="AE3139" s="39">
        <v>696.17</v>
      </c>
      <c r="AF3139" s="11">
        <f>IF(Z3139=2,AE3139*1.08,IF(AE3139&lt;=10,(AE3139*1.09),IF(AE3139&lt;=50,(10*1.09)+((AE3139-10)*1.08),IF(AE3139&lt;=100,(10*1.09)+((50-10)*1.08)+((AE3139-50)*1.07),IF(AE3139&lt;=200,(10*1.09)+((50-10)*1.08)+((100-50)*1.07)+((AE3139-100)*1.04),(10*1.09)+((50-10)*1.08)+((100-50)*1.07)+((200-100)*1.04)+((AE3139-200)*1.02))))))</f>
        <v>717.6934</v>
      </c>
      <c r="AG3139" s="11">
        <f>IF(Z3139=1,AF3139*1.08,IF(Z3139=4,AF3139*1.08,IF(Z3139=2,0,IF(AE3139&lt;=100,(AF3139*1.25),IF(AE3139&lt;=200,134.5+((AE3139-100)*1.04*1.16),255.14+((AE3139-200)*1.02*1.12))))))</f>
        <v>821.964608</v>
      </c>
      <c r="AH3139" s="11">
        <f>IF(Z3139=1,0,IF(Z3139=4,0,(AG3139*1.08)))</f>
        <v>887.72177664000003</v>
      </c>
      <c r="AI3139" s="9">
        <f>TRUNC(AF3139,2)</f>
        <v>717.69</v>
      </c>
      <c r="AJ3139" s="9">
        <f>TRUNC(AG3139,2)</f>
        <v>821.96</v>
      </c>
      <c r="AK3139" s="9">
        <f>TRUNC(AH3139,2)</f>
        <v>887.72</v>
      </c>
      <c r="AL3139" s="13">
        <v>44170</v>
      </c>
      <c r="AM3139" s="13">
        <v>44187</v>
      </c>
      <c r="AN3139" s="13" t="s">
        <v>6564</v>
      </c>
    </row>
    <row r="3140" spans="1:40" ht="57" customHeight="1" x14ac:dyDescent="0.25">
      <c r="A3140" s="1">
        <v>8680712790110</v>
      </c>
      <c r="B3140" s="1" t="s">
        <v>2027</v>
      </c>
      <c r="C3140" s="1" t="s">
        <v>2028</v>
      </c>
      <c r="D3140" s="2" t="s">
        <v>150</v>
      </c>
      <c r="E3140" s="3" t="s">
        <v>5731</v>
      </c>
      <c r="F3140" s="3">
        <v>0</v>
      </c>
      <c r="G3140" s="2">
        <v>1</v>
      </c>
      <c r="H3140" s="3">
        <v>1</v>
      </c>
      <c r="I3140" s="3"/>
      <c r="J3140" s="3"/>
      <c r="K3140" s="3"/>
      <c r="L3140" s="4" t="s">
        <v>4166</v>
      </c>
      <c r="M3140" s="4" t="s">
        <v>5681</v>
      </c>
      <c r="N3140" s="3" t="s">
        <v>5966</v>
      </c>
      <c r="O3140" s="3">
        <v>50</v>
      </c>
      <c r="P3140" s="3" t="s">
        <v>76</v>
      </c>
      <c r="Q3140" s="3">
        <v>10</v>
      </c>
      <c r="R3140" s="3" t="s">
        <v>48</v>
      </c>
      <c r="S3140" s="10" t="s">
        <v>18</v>
      </c>
      <c r="T3140" s="3" t="s">
        <v>153</v>
      </c>
      <c r="U3140" s="38">
        <v>349.48</v>
      </c>
      <c r="V3140" s="38">
        <v>393.71</v>
      </c>
      <c r="W3140" s="38">
        <v>236.22</v>
      </c>
      <c r="X3140" s="11" t="s">
        <v>153</v>
      </c>
      <c r="Y3140" s="12"/>
      <c r="Z3140" s="1">
        <v>0</v>
      </c>
      <c r="AA3140" s="9">
        <v>639.09</v>
      </c>
      <c r="AB3140" s="9"/>
      <c r="AC3140" s="50"/>
      <c r="AD3140" s="50"/>
      <c r="AE3140" s="39">
        <v>639.09</v>
      </c>
      <c r="AF3140" s="11">
        <f>IF(Z3140=2,AE3140*1.08,IF(AE3140&lt;=10,(AE3140*1.09),IF(AE3140&lt;=50,(10*1.09)+((AE3140-10)*1.08),IF(AE3140&lt;=100,(10*1.09)+((50-10)*1.08)+((AE3140-50)*1.07),IF(AE3140&lt;=200,(10*1.09)+((50-10)*1.08)+((100-50)*1.07)+((AE3140-100)*1.04),(10*1.09)+((50-10)*1.08)+((100-50)*1.07)+((200-100)*1.04)+((AE3140-200)*1.02))))))</f>
        <v>659.47180000000003</v>
      </c>
      <c r="AG3140" s="11">
        <f>IF(Z3140=1,AF3140*1.08,IF(Z3140=4,AF3140*1.08,IF(Z3140=2,0,IF(AE3140&lt;=100,(AF3140*1.25),IF(AE3140&lt;=200,134.5+((AE3140-100)*1.04*1.16),255.14+((AE3140-200)*1.02*1.12))))))</f>
        <v>756.75641600000017</v>
      </c>
      <c r="AH3140" s="11">
        <f>IF(Z3140=1,0,IF(Z3140=4,0,(AG3140*1.08)))</f>
        <v>817.2969292800002</v>
      </c>
      <c r="AI3140" s="9">
        <f>TRUNC(AF3140,2)</f>
        <v>659.47</v>
      </c>
      <c r="AJ3140" s="9">
        <f>TRUNC(AG3140,2)</f>
        <v>756.75</v>
      </c>
      <c r="AK3140" s="9">
        <f>TRUNC(AH3140,2)</f>
        <v>817.29</v>
      </c>
      <c r="AL3140" s="13">
        <v>44170</v>
      </c>
      <c r="AM3140" s="13">
        <v>44187</v>
      </c>
      <c r="AN3140" s="13" t="s">
        <v>6564</v>
      </c>
    </row>
    <row r="3141" spans="1:40" ht="57" customHeight="1" x14ac:dyDescent="0.25">
      <c r="A3141" s="1">
        <v>8699606795285</v>
      </c>
      <c r="B3141" s="1" t="s">
        <v>2027</v>
      </c>
      <c r="C3141" s="1" t="s">
        <v>2028</v>
      </c>
      <c r="D3141" s="2" t="s">
        <v>150</v>
      </c>
      <c r="E3141" s="3" t="s">
        <v>5731</v>
      </c>
      <c r="F3141" s="3">
        <v>0</v>
      </c>
      <c r="G3141" s="2">
        <v>1</v>
      </c>
      <c r="H3141" s="3">
        <v>1</v>
      </c>
      <c r="I3141" s="3"/>
      <c r="J3141" s="3"/>
      <c r="K3141" s="3"/>
      <c r="L3141" s="4" t="s">
        <v>4215</v>
      </c>
      <c r="M3141" s="4" t="s">
        <v>5681</v>
      </c>
      <c r="N3141" s="3" t="s">
        <v>5948</v>
      </c>
      <c r="O3141" s="3">
        <v>50</v>
      </c>
      <c r="P3141" s="3" t="s">
        <v>76</v>
      </c>
      <c r="Q3141" s="3">
        <v>10</v>
      </c>
      <c r="R3141" s="3" t="s">
        <v>48</v>
      </c>
      <c r="S3141" s="10" t="s">
        <v>18</v>
      </c>
      <c r="T3141" s="3" t="s">
        <v>153</v>
      </c>
      <c r="U3141" s="38">
        <v>349.48</v>
      </c>
      <c r="V3141" s="38">
        <v>393.71</v>
      </c>
      <c r="W3141" s="38">
        <v>236.22</v>
      </c>
      <c r="X3141" s="11" t="s">
        <v>153</v>
      </c>
      <c r="Y3141" s="12"/>
      <c r="Z3141" s="1">
        <v>0</v>
      </c>
      <c r="AA3141" s="9">
        <v>728.17</v>
      </c>
      <c r="AB3141" s="9"/>
      <c r="AC3141" s="50"/>
      <c r="AD3141" s="50"/>
      <c r="AE3141" s="39">
        <v>728.17</v>
      </c>
      <c r="AF3141" s="11">
        <f>IF(Z3141=2,AE3141*1.08,IF(AE3141&lt;=10,(AE3141*1.09),IF(AE3141&lt;=50,(10*1.09)+((AE3141-10)*1.08),IF(AE3141&lt;=100,(10*1.09)+((50-10)*1.08)+((AE3141-50)*1.07),IF(AE3141&lt;=200,(10*1.09)+((50-10)*1.08)+((100-50)*1.07)+((AE3141-100)*1.04),(10*1.09)+((50-10)*1.08)+((100-50)*1.07)+((200-100)*1.04)+((AE3141-200)*1.02))))))</f>
        <v>750.33339999999998</v>
      </c>
      <c r="AG3141" s="11">
        <f>IF(Z3141=1,AF3141*1.08,IF(Z3141=4,AF3141*1.08,IF(Z3141=2,0,IF(AE3141&lt;=100,(AF3141*1.25),IF(AE3141&lt;=200,134.5+((AE3141-100)*1.04*1.16),255.14+((AE3141-200)*1.02*1.12))))))</f>
        <v>858.52140799999995</v>
      </c>
      <c r="AH3141" s="11">
        <f>IF(Z3141=1,0,IF(Z3141=4,0,(AG3141*1.08)))</f>
        <v>927.20312063999995</v>
      </c>
      <c r="AI3141" s="9">
        <f>TRUNC(AF3141,2)</f>
        <v>750.33</v>
      </c>
      <c r="AJ3141" s="9">
        <f>TRUNC(AG3141,2)</f>
        <v>858.52</v>
      </c>
      <c r="AK3141" s="9">
        <f>TRUNC(AH3141,2)</f>
        <v>927.2</v>
      </c>
      <c r="AL3141" s="13">
        <v>44170</v>
      </c>
      <c r="AM3141" s="13">
        <v>44187</v>
      </c>
      <c r="AN3141" s="13" t="s">
        <v>6564</v>
      </c>
    </row>
    <row r="3142" spans="1:40" ht="57" customHeight="1" x14ac:dyDescent="0.25">
      <c r="A3142" s="1">
        <v>8698792090426</v>
      </c>
      <c r="B3142" s="1" t="s">
        <v>2007</v>
      </c>
      <c r="C3142" s="1" t="s">
        <v>2008</v>
      </c>
      <c r="D3142" s="2" t="s">
        <v>150</v>
      </c>
      <c r="E3142" s="3" t="s">
        <v>5731</v>
      </c>
      <c r="F3142" s="3">
        <v>0</v>
      </c>
      <c r="G3142" s="2">
        <v>1</v>
      </c>
      <c r="H3142" s="3">
        <v>1</v>
      </c>
      <c r="I3142" s="3"/>
      <c r="J3142" s="3"/>
      <c r="K3142" s="3"/>
      <c r="L3142" s="4" t="s">
        <v>343</v>
      </c>
      <c r="M3142" s="4" t="s">
        <v>341</v>
      </c>
      <c r="N3142" s="3" t="s">
        <v>6061</v>
      </c>
      <c r="O3142" s="3">
        <v>100</v>
      </c>
      <c r="P3142" s="3" t="s">
        <v>76</v>
      </c>
      <c r="Q3142" s="3">
        <v>60</v>
      </c>
      <c r="R3142" s="3" t="s">
        <v>48</v>
      </c>
      <c r="S3142" s="10" t="s">
        <v>49</v>
      </c>
      <c r="T3142" s="3" t="s">
        <v>153</v>
      </c>
      <c r="U3142" s="38">
        <v>19.03</v>
      </c>
      <c r="V3142" s="38">
        <v>46.93</v>
      </c>
      <c r="W3142" s="38">
        <v>19.03</v>
      </c>
      <c r="X3142" s="3" t="s">
        <v>153</v>
      </c>
      <c r="Y3142" s="12"/>
      <c r="Z3142" s="1">
        <v>0</v>
      </c>
      <c r="AA3142" s="9">
        <v>75.680000000000007</v>
      </c>
      <c r="AB3142" s="9"/>
      <c r="AC3142" s="50"/>
      <c r="AD3142" s="50"/>
      <c r="AE3142" s="39">
        <v>75.680000000000007</v>
      </c>
      <c r="AF3142" s="11">
        <f>IF(Z3142=2,AE3142*1.08,IF(AE3142&lt;=10,(AE3142*1.09),IF(AE3142&lt;=50,(10*1.09)+((AE3142-10)*1.08),IF(AE3142&lt;=100,(10*1.09)+((50-10)*1.08)+((AE3142-50)*1.07),IF(AE3142&lt;=200,(10*1.09)+((50-10)*1.08)+((100-50)*1.07)+((AE3142-100)*1.04),(10*1.09)+((50-10)*1.08)+((100-50)*1.07)+((200-100)*1.04)+((AE3142-200)*1.02))))))</f>
        <v>81.577600000000018</v>
      </c>
      <c r="AG3142" s="11">
        <f>IF(Z3142=1,AF3142*1.08,IF(Z3142=4,AF3142*1.08,IF(Z3142=2,0,IF(AE3142&lt;=100,(AF3142*1.25),IF(AE3142&lt;=200,134.5+((AE3142-100)*1.04*1.16),255.14+((AE3142-200)*1.02*1.12))))))</f>
        <v>101.97200000000002</v>
      </c>
      <c r="AH3142" s="11">
        <f>IF(Z3142=1,0,IF(Z3142=4,0,(AG3142*1.08)))</f>
        <v>110.12976000000003</v>
      </c>
      <c r="AI3142" s="9">
        <f>TRUNC(AF3142,2)</f>
        <v>81.569999999999993</v>
      </c>
      <c r="AJ3142" s="9">
        <f>TRUNC(AG3142,2)</f>
        <v>101.97</v>
      </c>
      <c r="AK3142" s="9">
        <f>TRUNC(AH3142,2)</f>
        <v>110.12</v>
      </c>
      <c r="AL3142" s="13">
        <v>44170</v>
      </c>
      <c r="AM3142" s="13">
        <v>44187</v>
      </c>
      <c r="AN3142" s="13" t="s">
        <v>6564</v>
      </c>
    </row>
    <row r="3143" spans="1:40" ht="57" customHeight="1" x14ac:dyDescent="0.25">
      <c r="A3143" s="1">
        <v>8698792090419</v>
      </c>
      <c r="B3143" s="1" t="s">
        <v>2007</v>
      </c>
      <c r="C3143" s="1" t="s">
        <v>2008</v>
      </c>
      <c r="D3143" s="2" t="s">
        <v>150</v>
      </c>
      <c r="E3143" s="3" t="s">
        <v>5731</v>
      </c>
      <c r="F3143" s="3">
        <v>0</v>
      </c>
      <c r="G3143" s="2">
        <v>1</v>
      </c>
      <c r="H3143" s="3">
        <v>1</v>
      </c>
      <c r="I3143" s="3"/>
      <c r="J3143" s="3"/>
      <c r="K3143" s="3"/>
      <c r="L3143" s="4" t="s">
        <v>342</v>
      </c>
      <c r="M3143" s="4" t="s">
        <v>341</v>
      </c>
      <c r="N3143" s="3" t="s">
        <v>6061</v>
      </c>
      <c r="O3143" s="3">
        <v>50</v>
      </c>
      <c r="P3143" s="3" t="s">
        <v>76</v>
      </c>
      <c r="Q3143" s="3">
        <v>60</v>
      </c>
      <c r="R3143" s="3" t="s">
        <v>48</v>
      </c>
      <c r="S3143" s="10" t="s">
        <v>49</v>
      </c>
      <c r="T3143" s="3" t="s">
        <v>153</v>
      </c>
      <c r="U3143" s="38">
        <v>10.89</v>
      </c>
      <c r="V3143" s="38">
        <v>27.88</v>
      </c>
      <c r="W3143" s="38">
        <v>10.89</v>
      </c>
      <c r="X3143" s="3" t="s">
        <v>153</v>
      </c>
      <c r="Y3143" s="12"/>
      <c r="Z3143" s="1">
        <v>0</v>
      </c>
      <c r="AA3143" s="9">
        <v>44.67</v>
      </c>
      <c r="AB3143" s="9"/>
      <c r="AC3143" s="50"/>
      <c r="AD3143" s="50"/>
      <c r="AE3143" s="39">
        <v>44.67</v>
      </c>
      <c r="AF3143" s="11">
        <f>IF(Z3143=2,AE3143*1.08,IF(AE3143&lt;=10,(AE3143*1.09),IF(AE3143&lt;=50,(10*1.09)+((AE3143-10)*1.08),IF(AE3143&lt;=100,(10*1.09)+((50-10)*1.08)+((AE3143-50)*1.07),IF(AE3143&lt;=200,(10*1.09)+((50-10)*1.08)+((100-50)*1.07)+((AE3143-100)*1.04),(10*1.09)+((50-10)*1.08)+((100-50)*1.07)+((200-100)*1.04)+((AE3143-200)*1.02))))))</f>
        <v>48.343600000000002</v>
      </c>
      <c r="AG3143" s="11">
        <f>IF(Z3143=1,AF3143*1.08,IF(Z3143=4,AF3143*1.08,IF(Z3143=2,0,IF(AE3143&lt;=100,(AF3143*1.25),IF(AE3143&lt;=200,134.5+((AE3143-100)*1.04*1.16),255.14+((AE3143-200)*1.02*1.12))))))</f>
        <v>60.429500000000004</v>
      </c>
      <c r="AH3143" s="11">
        <f>IF(Z3143=1,0,IF(Z3143=4,0,(AG3143*1.08)))</f>
        <v>65.263860000000008</v>
      </c>
      <c r="AI3143" s="9">
        <f>TRUNC(AF3143,2)</f>
        <v>48.34</v>
      </c>
      <c r="AJ3143" s="9">
        <f>TRUNC(AG3143,2)</f>
        <v>60.42</v>
      </c>
      <c r="AK3143" s="9">
        <f>TRUNC(AH3143,2)</f>
        <v>65.260000000000005</v>
      </c>
      <c r="AL3143" s="13">
        <v>44170</v>
      </c>
      <c r="AM3143" s="13">
        <v>44187</v>
      </c>
      <c r="AN3143" s="13" t="s">
        <v>6564</v>
      </c>
    </row>
    <row r="3144" spans="1:40" ht="57" customHeight="1" x14ac:dyDescent="0.25">
      <c r="A3144" s="1">
        <v>8699516098261</v>
      </c>
      <c r="B3144" s="1" t="s">
        <v>2007</v>
      </c>
      <c r="C3144" s="1" t="s">
        <v>2008</v>
      </c>
      <c r="D3144" s="2" t="s">
        <v>150</v>
      </c>
      <c r="E3144" s="3" t="s">
        <v>5731</v>
      </c>
      <c r="F3144" s="3">
        <v>0</v>
      </c>
      <c r="G3144" s="2">
        <v>1</v>
      </c>
      <c r="H3144" s="3">
        <v>1</v>
      </c>
      <c r="I3144" s="3"/>
      <c r="J3144" s="3"/>
      <c r="K3144" s="3"/>
      <c r="L3144" s="4" t="s">
        <v>1378</v>
      </c>
      <c r="M3144" s="4" t="s">
        <v>341</v>
      </c>
      <c r="N3144" s="3" t="s">
        <v>5952</v>
      </c>
      <c r="O3144" s="3">
        <v>100</v>
      </c>
      <c r="P3144" s="3" t="s">
        <v>76</v>
      </c>
      <c r="Q3144" s="3">
        <v>60</v>
      </c>
      <c r="R3144" s="3" t="s">
        <v>48</v>
      </c>
      <c r="S3144" s="10" t="s">
        <v>49</v>
      </c>
      <c r="T3144" s="3" t="s">
        <v>153</v>
      </c>
      <c r="U3144" s="38">
        <v>19.03</v>
      </c>
      <c r="V3144" s="38">
        <v>46.93</v>
      </c>
      <c r="W3144" s="38">
        <v>19.03</v>
      </c>
      <c r="X3144" s="3" t="s">
        <v>153</v>
      </c>
      <c r="Y3144" s="12"/>
      <c r="Z3144" s="1">
        <v>0</v>
      </c>
      <c r="AA3144" s="9">
        <v>75.680000000000007</v>
      </c>
      <c r="AB3144" s="9"/>
      <c r="AC3144" s="50"/>
      <c r="AD3144" s="50"/>
      <c r="AE3144" s="39">
        <v>75.680000000000007</v>
      </c>
      <c r="AF3144" s="11">
        <f>IF(Z3144=2,AE3144*1.08,IF(AE3144&lt;=10,(AE3144*1.09),IF(AE3144&lt;=50,(10*1.09)+((AE3144-10)*1.08),IF(AE3144&lt;=100,(10*1.09)+((50-10)*1.08)+((AE3144-50)*1.07),IF(AE3144&lt;=200,(10*1.09)+((50-10)*1.08)+((100-50)*1.07)+((AE3144-100)*1.04),(10*1.09)+((50-10)*1.08)+((100-50)*1.07)+((200-100)*1.04)+((AE3144-200)*1.02))))))</f>
        <v>81.577600000000018</v>
      </c>
      <c r="AG3144" s="11">
        <f>IF(Z3144=1,AF3144*1.08,IF(Z3144=4,AF3144*1.08,IF(Z3144=2,0,IF(AE3144&lt;=100,(AF3144*1.25),IF(AE3144&lt;=200,134.5+((AE3144-100)*1.04*1.16),255.14+((AE3144-200)*1.02*1.12))))))</f>
        <v>101.97200000000002</v>
      </c>
      <c r="AH3144" s="11">
        <f>IF(Z3144=1,0,IF(Z3144=4,0,(AG3144*1.08)))</f>
        <v>110.12976000000003</v>
      </c>
      <c r="AI3144" s="9">
        <f>TRUNC(AF3144,2)</f>
        <v>81.569999999999993</v>
      </c>
      <c r="AJ3144" s="9">
        <f>TRUNC(AG3144,2)</f>
        <v>101.97</v>
      </c>
      <c r="AK3144" s="9">
        <f>TRUNC(AH3144,2)</f>
        <v>110.12</v>
      </c>
      <c r="AL3144" s="13">
        <v>44170</v>
      </c>
      <c r="AM3144" s="13">
        <v>44187</v>
      </c>
      <c r="AN3144" s="13" t="s">
        <v>6564</v>
      </c>
    </row>
    <row r="3145" spans="1:40" ht="57" customHeight="1" x14ac:dyDescent="0.25">
      <c r="A3145" s="1">
        <v>8699516098254</v>
      </c>
      <c r="B3145" s="1" t="s">
        <v>2007</v>
      </c>
      <c r="C3145" s="1" t="s">
        <v>2008</v>
      </c>
      <c r="D3145" s="2" t="s">
        <v>150</v>
      </c>
      <c r="E3145" s="3" t="s">
        <v>5731</v>
      </c>
      <c r="F3145" s="3">
        <v>0</v>
      </c>
      <c r="G3145" s="2">
        <v>1</v>
      </c>
      <c r="H3145" s="3">
        <v>1</v>
      </c>
      <c r="I3145" s="3"/>
      <c r="J3145" s="3"/>
      <c r="K3145" s="3"/>
      <c r="L3145" s="4" t="s">
        <v>1377</v>
      </c>
      <c r="M3145" s="4" t="s">
        <v>341</v>
      </c>
      <c r="N3145" s="3" t="s">
        <v>5952</v>
      </c>
      <c r="O3145" s="3">
        <v>50</v>
      </c>
      <c r="P3145" s="3" t="s">
        <v>76</v>
      </c>
      <c r="Q3145" s="3">
        <v>60</v>
      </c>
      <c r="R3145" s="3" t="s">
        <v>48</v>
      </c>
      <c r="S3145" s="10" t="s">
        <v>49</v>
      </c>
      <c r="T3145" s="3" t="s">
        <v>153</v>
      </c>
      <c r="U3145" s="38">
        <v>10.89</v>
      </c>
      <c r="V3145" s="38">
        <v>27.88</v>
      </c>
      <c r="W3145" s="38">
        <v>10.89</v>
      </c>
      <c r="X3145" s="3" t="s">
        <v>153</v>
      </c>
      <c r="Y3145" s="12"/>
      <c r="Z3145" s="1">
        <v>0</v>
      </c>
      <c r="AA3145" s="9">
        <v>44.67</v>
      </c>
      <c r="AB3145" s="9"/>
      <c r="AC3145" s="50"/>
      <c r="AD3145" s="50"/>
      <c r="AE3145" s="39">
        <v>44.67</v>
      </c>
      <c r="AF3145" s="11">
        <f>IF(Z3145=2,AE3145*1.08,IF(AE3145&lt;=10,(AE3145*1.09),IF(AE3145&lt;=50,(10*1.09)+((AE3145-10)*1.08),IF(AE3145&lt;=100,(10*1.09)+((50-10)*1.08)+((AE3145-50)*1.07),IF(AE3145&lt;=200,(10*1.09)+((50-10)*1.08)+((100-50)*1.07)+((AE3145-100)*1.04),(10*1.09)+((50-10)*1.08)+((100-50)*1.07)+((200-100)*1.04)+((AE3145-200)*1.02))))))</f>
        <v>48.343600000000002</v>
      </c>
      <c r="AG3145" s="11">
        <f>IF(Z3145=1,AF3145*1.08,IF(Z3145=4,AF3145*1.08,IF(Z3145=2,0,IF(AE3145&lt;=100,(AF3145*1.25),IF(AE3145&lt;=200,134.5+((AE3145-100)*1.04*1.16),255.14+((AE3145-200)*1.02*1.12))))))</f>
        <v>60.429500000000004</v>
      </c>
      <c r="AH3145" s="11">
        <f>IF(Z3145=1,0,IF(Z3145=4,0,(AG3145*1.08)))</f>
        <v>65.263860000000008</v>
      </c>
      <c r="AI3145" s="9">
        <f>TRUNC(AF3145,2)</f>
        <v>48.34</v>
      </c>
      <c r="AJ3145" s="9">
        <f>TRUNC(AG3145,2)</f>
        <v>60.42</v>
      </c>
      <c r="AK3145" s="9">
        <f>TRUNC(AH3145,2)</f>
        <v>65.260000000000005</v>
      </c>
      <c r="AL3145" s="13">
        <v>44170</v>
      </c>
      <c r="AM3145" s="13">
        <v>44187</v>
      </c>
      <c r="AN3145" s="13" t="s">
        <v>6564</v>
      </c>
    </row>
    <row r="3146" spans="1:40" ht="57" customHeight="1" x14ac:dyDescent="0.25">
      <c r="A3146" s="1">
        <v>8699578092849</v>
      </c>
      <c r="B3146" s="1" t="s">
        <v>2007</v>
      </c>
      <c r="C3146" s="1" t="s">
        <v>2008</v>
      </c>
      <c r="D3146" s="2" t="s">
        <v>150</v>
      </c>
      <c r="E3146" s="3" t="s">
        <v>5731</v>
      </c>
      <c r="F3146" s="3">
        <v>0</v>
      </c>
      <c r="G3146" s="2">
        <v>1</v>
      </c>
      <c r="H3146" s="3">
        <v>1</v>
      </c>
      <c r="I3146" s="3"/>
      <c r="J3146" s="3"/>
      <c r="K3146" s="3"/>
      <c r="L3146" s="4" t="s">
        <v>553</v>
      </c>
      <c r="M3146" s="4" t="s">
        <v>341</v>
      </c>
      <c r="N3146" s="3" t="s">
        <v>5954</v>
      </c>
      <c r="O3146" s="3">
        <v>100</v>
      </c>
      <c r="P3146" s="3" t="s">
        <v>76</v>
      </c>
      <c r="Q3146" s="3">
        <v>60</v>
      </c>
      <c r="R3146" s="3" t="s">
        <v>48</v>
      </c>
      <c r="S3146" s="10" t="s">
        <v>18</v>
      </c>
      <c r="T3146" s="3" t="s">
        <v>153</v>
      </c>
      <c r="U3146" s="38">
        <v>19.03</v>
      </c>
      <c r="V3146" s="38">
        <v>46.93</v>
      </c>
      <c r="W3146" s="38">
        <v>19.03</v>
      </c>
      <c r="X3146" s="3" t="s">
        <v>153</v>
      </c>
      <c r="Y3146" s="12"/>
      <c r="Z3146" s="1">
        <v>0</v>
      </c>
      <c r="AA3146" s="9">
        <v>75.680000000000007</v>
      </c>
      <c r="AB3146" s="9"/>
      <c r="AC3146" s="50"/>
      <c r="AD3146" s="50"/>
      <c r="AE3146" s="39">
        <v>75.680000000000007</v>
      </c>
      <c r="AF3146" s="11">
        <f>IF(Z3146=2,AE3146*1.08,IF(AE3146&lt;=10,(AE3146*1.09),IF(AE3146&lt;=50,(10*1.09)+((AE3146-10)*1.08),IF(AE3146&lt;=100,(10*1.09)+((50-10)*1.08)+((AE3146-50)*1.07),IF(AE3146&lt;=200,(10*1.09)+((50-10)*1.08)+((100-50)*1.07)+((AE3146-100)*1.04),(10*1.09)+((50-10)*1.08)+((100-50)*1.07)+((200-100)*1.04)+((AE3146-200)*1.02))))))</f>
        <v>81.577600000000018</v>
      </c>
      <c r="AG3146" s="11">
        <f>IF(Z3146=1,AF3146*1.08,IF(Z3146=4,AF3146*1.08,IF(Z3146=2,0,IF(AE3146&lt;=100,(AF3146*1.25),IF(AE3146&lt;=200,134.5+((AE3146-100)*1.04*1.16),255.14+((AE3146-200)*1.02*1.12))))))</f>
        <v>101.97200000000002</v>
      </c>
      <c r="AH3146" s="11">
        <f>IF(Z3146=1,0,IF(Z3146=4,0,(AG3146*1.08)))</f>
        <v>110.12976000000003</v>
      </c>
      <c r="AI3146" s="9">
        <f>TRUNC(AF3146,2)</f>
        <v>81.569999999999993</v>
      </c>
      <c r="AJ3146" s="9">
        <f>TRUNC(AG3146,2)</f>
        <v>101.97</v>
      </c>
      <c r="AK3146" s="9">
        <f>TRUNC(AH3146,2)</f>
        <v>110.12</v>
      </c>
      <c r="AL3146" s="13">
        <v>44170</v>
      </c>
      <c r="AM3146" s="13">
        <v>44187</v>
      </c>
      <c r="AN3146" s="13" t="s">
        <v>6564</v>
      </c>
    </row>
    <row r="3147" spans="1:40" ht="57" customHeight="1" x14ac:dyDescent="0.25">
      <c r="A3147" s="1">
        <v>8699578092832</v>
      </c>
      <c r="B3147" s="1" t="s">
        <v>2007</v>
      </c>
      <c r="C3147" s="1" t="s">
        <v>2008</v>
      </c>
      <c r="D3147" s="2" t="s">
        <v>150</v>
      </c>
      <c r="E3147" s="3" t="s">
        <v>5731</v>
      </c>
      <c r="F3147" s="3">
        <v>0</v>
      </c>
      <c r="G3147" s="2">
        <v>1</v>
      </c>
      <c r="H3147" s="3">
        <v>1</v>
      </c>
      <c r="I3147" s="3"/>
      <c r="J3147" s="3"/>
      <c r="K3147" s="3"/>
      <c r="L3147" s="4" t="s">
        <v>552</v>
      </c>
      <c r="M3147" s="4" t="s">
        <v>341</v>
      </c>
      <c r="N3147" s="3" t="s">
        <v>5954</v>
      </c>
      <c r="O3147" s="3">
        <v>50</v>
      </c>
      <c r="P3147" s="3" t="s">
        <v>76</v>
      </c>
      <c r="Q3147" s="3">
        <v>60</v>
      </c>
      <c r="R3147" s="3" t="s">
        <v>48</v>
      </c>
      <c r="S3147" s="10" t="s">
        <v>18</v>
      </c>
      <c r="T3147" s="3" t="s">
        <v>153</v>
      </c>
      <c r="U3147" s="38">
        <v>10.89</v>
      </c>
      <c r="V3147" s="38">
        <v>27.88</v>
      </c>
      <c r="W3147" s="38">
        <v>10.89</v>
      </c>
      <c r="X3147" s="3" t="s">
        <v>153</v>
      </c>
      <c r="Y3147" s="12"/>
      <c r="Z3147" s="1">
        <v>0</v>
      </c>
      <c r="AA3147" s="9">
        <v>44.67</v>
      </c>
      <c r="AB3147" s="9"/>
      <c r="AC3147" s="50"/>
      <c r="AD3147" s="50"/>
      <c r="AE3147" s="39">
        <v>44.67</v>
      </c>
      <c r="AF3147" s="11">
        <f>IF(Z3147=2,AE3147*1.08,IF(AE3147&lt;=10,(AE3147*1.09),IF(AE3147&lt;=50,(10*1.09)+((AE3147-10)*1.08),IF(AE3147&lt;=100,(10*1.09)+((50-10)*1.08)+((AE3147-50)*1.07),IF(AE3147&lt;=200,(10*1.09)+((50-10)*1.08)+((100-50)*1.07)+((AE3147-100)*1.04),(10*1.09)+((50-10)*1.08)+((100-50)*1.07)+((200-100)*1.04)+((AE3147-200)*1.02))))))</f>
        <v>48.343600000000002</v>
      </c>
      <c r="AG3147" s="11">
        <f>IF(Z3147=1,AF3147*1.08,IF(Z3147=4,AF3147*1.08,IF(Z3147=2,0,IF(AE3147&lt;=100,(AF3147*1.25),IF(AE3147&lt;=200,134.5+((AE3147-100)*1.04*1.16),255.14+((AE3147-200)*1.02*1.12))))))</f>
        <v>60.429500000000004</v>
      </c>
      <c r="AH3147" s="11">
        <f>IF(Z3147=1,0,IF(Z3147=4,0,(AG3147*1.08)))</f>
        <v>65.263860000000008</v>
      </c>
      <c r="AI3147" s="9">
        <f>TRUNC(AF3147,2)</f>
        <v>48.34</v>
      </c>
      <c r="AJ3147" s="9">
        <f>TRUNC(AG3147,2)</f>
        <v>60.42</v>
      </c>
      <c r="AK3147" s="9">
        <f>TRUNC(AH3147,2)</f>
        <v>65.260000000000005</v>
      </c>
      <c r="AL3147" s="13">
        <v>44170</v>
      </c>
      <c r="AM3147" s="13">
        <v>44187</v>
      </c>
      <c r="AN3147" s="13" t="s">
        <v>6564</v>
      </c>
    </row>
    <row r="3148" spans="1:40" ht="57" customHeight="1" x14ac:dyDescent="0.25">
      <c r="A3148" s="1">
        <v>8680881091858</v>
      </c>
      <c r="B3148" s="1" t="s">
        <v>2007</v>
      </c>
      <c r="C3148" s="1" t="s">
        <v>2008</v>
      </c>
      <c r="D3148" s="2" t="s">
        <v>150</v>
      </c>
      <c r="E3148" s="3" t="s">
        <v>5731</v>
      </c>
      <c r="F3148" s="3">
        <v>0</v>
      </c>
      <c r="G3148" s="2">
        <v>1</v>
      </c>
      <c r="H3148" s="3">
        <v>1</v>
      </c>
      <c r="I3148" s="3"/>
      <c r="J3148" s="3"/>
      <c r="K3148" s="3"/>
      <c r="L3148" s="4" t="s">
        <v>1149</v>
      </c>
      <c r="M3148" s="4" t="s">
        <v>341</v>
      </c>
      <c r="N3148" s="3" t="s">
        <v>5989</v>
      </c>
      <c r="O3148" s="3">
        <v>100</v>
      </c>
      <c r="P3148" s="3" t="s">
        <v>76</v>
      </c>
      <c r="Q3148" s="3">
        <v>60</v>
      </c>
      <c r="R3148" s="3" t="s">
        <v>48</v>
      </c>
      <c r="S3148" s="10" t="s">
        <v>18</v>
      </c>
      <c r="T3148" s="3" t="s">
        <v>153</v>
      </c>
      <c r="U3148" s="38">
        <v>19.03</v>
      </c>
      <c r="V3148" s="38">
        <v>46.93</v>
      </c>
      <c r="W3148" s="38">
        <v>19.03</v>
      </c>
      <c r="X3148" s="3" t="s">
        <v>153</v>
      </c>
      <c r="Y3148" s="12"/>
      <c r="Z3148" s="1">
        <v>0</v>
      </c>
      <c r="AA3148" s="9">
        <v>44.49</v>
      </c>
      <c r="AB3148" s="9"/>
      <c r="AC3148" s="50"/>
      <c r="AD3148" s="50"/>
      <c r="AE3148" s="39">
        <v>44.49</v>
      </c>
      <c r="AF3148" s="11">
        <f>IF(Z3148=2,AE3148*1.08,IF(AE3148&lt;=10,(AE3148*1.09),IF(AE3148&lt;=50,(10*1.09)+((AE3148-10)*1.08),IF(AE3148&lt;=100,(10*1.09)+((50-10)*1.08)+((AE3148-50)*1.07),IF(AE3148&lt;=200,(10*1.09)+((50-10)*1.08)+((100-50)*1.07)+((AE3148-100)*1.04),(10*1.09)+((50-10)*1.08)+((100-50)*1.07)+((200-100)*1.04)+((AE3148-200)*1.02))))))</f>
        <v>48.1492</v>
      </c>
      <c r="AG3148" s="11">
        <f>IF(Z3148=1,AF3148*1.08,IF(Z3148=4,AF3148*1.08,IF(Z3148=2,0,IF(AE3148&lt;=100,(AF3148*1.25),IF(AE3148&lt;=200,134.5+((AE3148-100)*1.04*1.16),255.14+((AE3148-200)*1.02*1.12))))))</f>
        <v>60.186500000000002</v>
      </c>
      <c r="AH3148" s="11">
        <f>IF(Z3148=1,0,IF(Z3148=4,0,(AG3148*1.08)))</f>
        <v>65.00142000000001</v>
      </c>
      <c r="AI3148" s="9">
        <f>TRUNC(AF3148,2)</f>
        <v>48.14</v>
      </c>
      <c r="AJ3148" s="9">
        <f>TRUNC(AG3148,2)</f>
        <v>60.18</v>
      </c>
      <c r="AK3148" s="9">
        <f>TRUNC(AH3148,2)</f>
        <v>65</v>
      </c>
      <c r="AL3148" s="13">
        <v>44170</v>
      </c>
      <c r="AM3148" s="13">
        <v>44187</v>
      </c>
      <c r="AN3148" s="13" t="s">
        <v>6564</v>
      </c>
    </row>
    <row r="3149" spans="1:40" ht="57" customHeight="1" x14ac:dyDescent="0.25">
      <c r="A3149" s="1">
        <v>8680881091834</v>
      </c>
      <c r="B3149" s="1" t="s">
        <v>2007</v>
      </c>
      <c r="C3149" s="1" t="s">
        <v>2008</v>
      </c>
      <c r="D3149" s="2" t="s">
        <v>150</v>
      </c>
      <c r="E3149" s="3" t="s">
        <v>5731</v>
      </c>
      <c r="F3149" s="3">
        <v>0</v>
      </c>
      <c r="G3149" s="2">
        <v>1</v>
      </c>
      <c r="H3149" s="3">
        <v>1</v>
      </c>
      <c r="I3149" s="3"/>
      <c r="J3149" s="3"/>
      <c r="K3149" s="3"/>
      <c r="L3149" s="4" t="s">
        <v>1148</v>
      </c>
      <c r="M3149" s="4" t="s">
        <v>341</v>
      </c>
      <c r="N3149" s="3" t="s">
        <v>5989</v>
      </c>
      <c r="O3149" s="3">
        <v>50</v>
      </c>
      <c r="P3149" s="3" t="s">
        <v>76</v>
      </c>
      <c r="Q3149" s="3">
        <v>60</v>
      </c>
      <c r="R3149" s="3" t="s">
        <v>48</v>
      </c>
      <c r="S3149" s="10" t="s">
        <v>18</v>
      </c>
      <c r="T3149" s="3" t="s">
        <v>153</v>
      </c>
      <c r="U3149" s="38">
        <v>10.89</v>
      </c>
      <c r="V3149" s="38">
        <v>27.88</v>
      </c>
      <c r="W3149" s="38">
        <v>10.89</v>
      </c>
      <c r="X3149" s="3" t="s">
        <v>153</v>
      </c>
      <c r="Y3149" s="12"/>
      <c r="Z3149" s="1">
        <v>0</v>
      </c>
      <c r="AA3149" s="9">
        <v>22.53</v>
      </c>
      <c r="AB3149" s="9"/>
      <c r="AC3149" s="50"/>
      <c r="AD3149" s="50"/>
      <c r="AE3149" s="39">
        <v>22.53</v>
      </c>
      <c r="AF3149" s="11">
        <f>IF(Z3149=2,AE3149*1.08,IF(AE3149&lt;=10,(AE3149*1.09),IF(AE3149&lt;=50,(10*1.09)+((AE3149-10)*1.08),IF(AE3149&lt;=100,(10*1.09)+((50-10)*1.08)+((AE3149-50)*1.07),IF(AE3149&lt;=200,(10*1.09)+((50-10)*1.08)+((100-50)*1.07)+((AE3149-100)*1.04),(10*1.09)+((50-10)*1.08)+((100-50)*1.07)+((200-100)*1.04)+((AE3149-200)*1.02))))))</f>
        <v>24.432400000000001</v>
      </c>
      <c r="AG3149" s="11">
        <f>IF(Z3149=1,AF3149*1.08,IF(Z3149=4,AF3149*1.08,IF(Z3149=2,0,IF(AE3149&lt;=100,(AF3149*1.25),IF(AE3149&lt;=200,134.5+((AE3149-100)*1.04*1.16),255.14+((AE3149-200)*1.02*1.12))))))</f>
        <v>30.540500000000002</v>
      </c>
      <c r="AH3149" s="11">
        <f>IF(Z3149=1,0,IF(Z3149=4,0,(AG3149*1.08)))</f>
        <v>32.983740000000004</v>
      </c>
      <c r="AI3149" s="9">
        <f>TRUNC(AF3149,2)</f>
        <v>24.43</v>
      </c>
      <c r="AJ3149" s="9">
        <f>TRUNC(AG3149,2)</f>
        <v>30.54</v>
      </c>
      <c r="AK3149" s="9">
        <f>TRUNC(AH3149,2)</f>
        <v>32.979999999999997</v>
      </c>
      <c r="AL3149" s="13">
        <v>44170</v>
      </c>
      <c r="AM3149" s="13">
        <v>44187</v>
      </c>
      <c r="AN3149" s="13" t="s">
        <v>6564</v>
      </c>
    </row>
    <row r="3150" spans="1:40" ht="57" customHeight="1" x14ac:dyDescent="0.25">
      <c r="A3150" s="1">
        <v>8699293095231</v>
      </c>
      <c r="B3150" s="1" t="s">
        <v>2007</v>
      </c>
      <c r="C3150" s="1" t="s">
        <v>2008</v>
      </c>
      <c r="D3150" s="2" t="s">
        <v>150</v>
      </c>
      <c r="E3150" s="3" t="s">
        <v>5731</v>
      </c>
      <c r="F3150" s="3">
        <v>0</v>
      </c>
      <c r="G3150" s="2">
        <v>1</v>
      </c>
      <c r="H3150" s="3">
        <v>1</v>
      </c>
      <c r="I3150" s="3"/>
      <c r="J3150" s="3"/>
      <c r="K3150" s="3"/>
      <c r="L3150" s="4" t="s">
        <v>4018</v>
      </c>
      <c r="M3150" s="4" t="s">
        <v>341</v>
      </c>
      <c r="N3150" s="3" t="s">
        <v>5980</v>
      </c>
      <c r="O3150" s="3">
        <v>100</v>
      </c>
      <c r="P3150" s="3" t="s">
        <v>76</v>
      </c>
      <c r="Q3150" s="3">
        <v>60</v>
      </c>
      <c r="R3150" s="3" t="s">
        <v>48</v>
      </c>
      <c r="S3150" s="10" t="s">
        <v>18</v>
      </c>
      <c r="T3150" s="3" t="s">
        <v>153</v>
      </c>
      <c r="U3150" s="38">
        <v>19.03</v>
      </c>
      <c r="V3150" s="38">
        <v>46.93</v>
      </c>
      <c r="W3150" s="38">
        <v>19.03</v>
      </c>
      <c r="X3150" s="3" t="s">
        <v>153</v>
      </c>
      <c r="Y3150" s="12"/>
      <c r="Z3150" s="1">
        <v>0</v>
      </c>
      <c r="AA3150" s="9">
        <v>40.43</v>
      </c>
      <c r="AB3150" s="9"/>
      <c r="AC3150" s="50"/>
      <c r="AD3150" s="50"/>
      <c r="AE3150" s="39">
        <v>40.43</v>
      </c>
      <c r="AF3150" s="11">
        <f>IF(Z3150=2,AE3150*1.08,IF(AE3150&lt;=10,(AE3150*1.09),IF(AE3150&lt;=50,(10*1.09)+((AE3150-10)*1.08),IF(AE3150&lt;=100,(10*1.09)+((50-10)*1.08)+((AE3150-50)*1.07),IF(AE3150&lt;=200,(10*1.09)+((50-10)*1.08)+((100-50)*1.07)+((AE3150-100)*1.04),(10*1.09)+((50-10)*1.08)+((100-50)*1.07)+((200-100)*1.04)+((AE3150-200)*1.02))))))</f>
        <v>43.764400000000002</v>
      </c>
      <c r="AG3150" s="11">
        <f>IF(Z3150=1,AF3150*1.08,IF(Z3150=4,AF3150*1.08,IF(Z3150=2,0,IF(AE3150&lt;=100,(AF3150*1.25),IF(AE3150&lt;=200,134.5+((AE3150-100)*1.04*1.16),255.14+((AE3150-200)*1.02*1.12))))))</f>
        <v>54.705500000000001</v>
      </c>
      <c r="AH3150" s="11">
        <f>IF(Z3150=1,0,IF(Z3150=4,0,(AG3150*1.08)))</f>
        <v>59.081940000000003</v>
      </c>
      <c r="AI3150" s="9">
        <f>TRUNC(AF3150,2)</f>
        <v>43.76</v>
      </c>
      <c r="AJ3150" s="9">
        <f>TRUNC(AG3150,2)</f>
        <v>54.7</v>
      </c>
      <c r="AK3150" s="9">
        <f>TRUNC(AH3150,2)</f>
        <v>59.08</v>
      </c>
      <c r="AL3150" s="13">
        <v>44170</v>
      </c>
      <c r="AM3150" s="13">
        <v>44187</v>
      </c>
      <c r="AN3150" s="13" t="s">
        <v>6564</v>
      </c>
    </row>
    <row r="3151" spans="1:40" ht="57" customHeight="1" x14ac:dyDescent="0.25">
      <c r="A3151" s="1">
        <v>8699293095224</v>
      </c>
      <c r="B3151" s="1" t="s">
        <v>2007</v>
      </c>
      <c r="C3151" s="1" t="s">
        <v>2008</v>
      </c>
      <c r="D3151" s="2" t="s">
        <v>150</v>
      </c>
      <c r="E3151" s="3" t="s">
        <v>5731</v>
      </c>
      <c r="F3151" s="3">
        <v>0</v>
      </c>
      <c r="G3151" s="2">
        <v>1</v>
      </c>
      <c r="H3151" s="3">
        <v>1</v>
      </c>
      <c r="I3151" s="3"/>
      <c r="J3151" s="3"/>
      <c r="K3151" s="3"/>
      <c r="L3151" s="4" t="s">
        <v>4019</v>
      </c>
      <c r="M3151" s="4" t="s">
        <v>341</v>
      </c>
      <c r="N3151" s="3" t="s">
        <v>5980</v>
      </c>
      <c r="O3151" s="3">
        <v>50</v>
      </c>
      <c r="P3151" s="3" t="s">
        <v>76</v>
      </c>
      <c r="Q3151" s="3">
        <v>60</v>
      </c>
      <c r="R3151" s="3" t="s">
        <v>48</v>
      </c>
      <c r="S3151" s="10" t="s">
        <v>18</v>
      </c>
      <c r="T3151" s="3" t="s">
        <v>153</v>
      </c>
      <c r="U3151" s="38">
        <v>10.89</v>
      </c>
      <c r="V3151" s="38">
        <v>27.88</v>
      </c>
      <c r="W3151" s="38">
        <v>10.89</v>
      </c>
      <c r="X3151" s="3" t="s">
        <v>153</v>
      </c>
      <c r="Y3151" s="12"/>
      <c r="Z3151" s="1">
        <v>0</v>
      </c>
      <c r="AA3151" s="9">
        <v>20.48</v>
      </c>
      <c r="AB3151" s="9"/>
      <c r="AC3151" s="50"/>
      <c r="AD3151" s="50"/>
      <c r="AE3151" s="39">
        <v>20.48</v>
      </c>
      <c r="AF3151" s="11">
        <f>IF(Z3151=2,AE3151*1.08,IF(AE3151&lt;=10,(AE3151*1.09),IF(AE3151&lt;=50,(10*1.09)+((AE3151-10)*1.08),IF(AE3151&lt;=100,(10*1.09)+((50-10)*1.08)+((AE3151-50)*1.07),IF(AE3151&lt;=200,(10*1.09)+((50-10)*1.08)+((100-50)*1.07)+((AE3151-100)*1.04),(10*1.09)+((50-10)*1.08)+((100-50)*1.07)+((200-100)*1.04)+((AE3151-200)*1.02))))))</f>
        <v>22.218400000000003</v>
      </c>
      <c r="AG3151" s="11">
        <f>IF(Z3151=1,AF3151*1.08,IF(Z3151=4,AF3151*1.08,IF(Z3151=2,0,IF(AE3151&lt;=100,(AF3151*1.25),IF(AE3151&lt;=200,134.5+((AE3151-100)*1.04*1.16),255.14+((AE3151-200)*1.02*1.12))))))</f>
        <v>27.773000000000003</v>
      </c>
      <c r="AH3151" s="11">
        <f>IF(Z3151=1,0,IF(Z3151=4,0,(AG3151*1.08)))</f>
        <v>29.994840000000007</v>
      </c>
      <c r="AI3151" s="9">
        <f>TRUNC(AF3151,2)</f>
        <v>22.21</v>
      </c>
      <c r="AJ3151" s="9">
        <f>TRUNC(AG3151,2)</f>
        <v>27.77</v>
      </c>
      <c r="AK3151" s="9">
        <f>TRUNC(AH3151,2)</f>
        <v>29.99</v>
      </c>
      <c r="AL3151" s="13">
        <v>44170</v>
      </c>
      <c r="AM3151" s="13">
        <v>44187</v>
      </c>
      <c r="AN3151" s="13" t="s">
        <v>6564</v>
      </c>
    </row>
    <row r="3152" spans="1:40" ht="57" customHeight="1" x14ac:dyDescent="0.25">
      <c r="A3152" s="1">
        <v>8699514011231</v>
      </c>
      <c r="B3152" s="1" t="s">
        <v>800</v>
      </c>
      <c r="C3152" s="1" t="s">
        <v>801</v>
      </c>
      <c r="D3152" s="2" t="s">
        <v>150</v>
      </c>
      <c r="E3152" s="3" t="s">
        <v>133</v>
      </c>
      <c r="F3152" s="3">
        <v>4</v>
      </c>
      <c r="G3152" s="2">
        <v>1</v>
      </c>
      <c r="H3152" s="3">
        <v>1</v>
      </c>
      <c r="I3152" s="3"/>
      <c r="J3152" s="3"/>
      <c r="K3152" s="3"/>
      <c r="L3152" s="4" t="s">
        <v>132</v>
      </c>
      <c r="M3152" s="4" t="s">
        <v>134</v>
      </c>
      <c r="N3152" s="3" t="s">
        <v>5962</v>
      </c>
      <c r="O3152" s="3">
        <v>100</v>
      </c>
      <c r="P3152" s="3" t="s">
        <v>76</v>
      </c>
      <c r="Q3152" s="3">
        <v>40</v>
      </c>
      <c r="R3152" s="3" t="s">
        <v>48</v>
      </c>
      <c r="S3152" s="10" t="s">
        <v>18</v>
      </c>
      <c r="T3152" s="3" t="s">
        <v>129</v>
      </c>
      <c r="U3152" s="38">
        <v>3.82</v>
      </c>
      <c r="V3152" s="38">
        <v>3.46</v>
      </c>
      <c r="W3152" s="38">
        <v>0</v>
      </c>
      <c r="X3152" s="11" t="s">
        <v>20</v>
      </c>
      <c r="Y3152" s="12"/>
      <c r="Z3152" s="1">
        <v>0</v>
      </c>
      <c r="AA3152" s="9">
        <v>13.17</v>
      </c>
      <c r="AB3152" s="9"/>
      <c r="AC3152" s="50"/>
      <c r="AD3152" s="50"/>
      <c r="AE3152" s="39">
        <v>13.17</v>
      </c>
      <c r="AF3152" s="11">
        <f>IF(Z3152=2,AE3152*1.08,IF(AE3152&lt;=10,(AE3152*1.09),IF(AE3152&lt;=50,(10*1.09)+((AE3152-10)*1.08),IF(AE3152&lt;=100,(10*1.09)+((50-10)*1.08)+((AE3152-50)*1.07),IF(AE3152&lt;=200,(10*1.09)+((50-10)*1.08)+((100-50)*1.07)+((AE3152-100)*1.04),(10*1.09)+((50-10)*1.08)+((100-50)*1.07)+((200-100)*1.04)+((AE3152-200)*1.02))))))</f>
        <v>14.323600000000001</v>
      </c>
      <c r="AG3152" s="11">
        <f>IF(Z3152=1,AF3152*1.08,IF(Z3152=4,AF3152*1.08,IF(Z3152=2,0,IF(AE3152&lt;=100,(AF3152*1.25),IF(AE3152&lt;=200,134.5+((AE3152-100)*1.04*1.16),255.14+((AE3152-200)*1.02*1.12))))))</f>
        <v>17.904500000000002</v>
      </c>
      <c r="AH3152" s="11">
        <f>IF(Z3152=1,0,IF(Z3152=4,0,(AG3152*1.08)))</f>
        <v>19.336860000000005</v>
      </c>
      <c r="AI3152" s="9">
        <f>TRUNC(AF3152,2)</f>
        <v>14.32</v>
      </c>
      <c r="AJ3152" s="9">
        <f>TRUNC(AG3152,2)</f>
        <v>17.899999999999999</v>
      </c>
      <c r="AK3152" s="9">
        <f>TRUNC(AH3152,2)</f>
        <v>19.329999999999998</v>
      </c>
      <c r="AL3152" s="13">
        <v>44170</v>
      </c>
      <c r="AM3152" s="13">
        <v>44187</v>
      </c>
      <c r="AN3152" s="13" t="s">
        <v>6564</v>
      </c>
    </row>
    <row r="3153" spans="1:40" ht="57" customHeight="1" x14ac:dyDescent="0.25">
      <c r="A3153" s="1">
        <v>8699514012221</v>
      </c>
      <c r="B3153" s="1" t="s">
        <v>800</v>
      </c>
      <c r="C3153" s="1" t="s">
        <v>801</v>
      </c>
      <c r="D3153" s="2" t="s">
        <v>150</v>
      </c>
      <c r="E3153" s="3" t="s">
        <v>133</v>
      </c>
      <c r="F3153" s="3">
        <v>4</v>
      </c>
      <c r="G3153" s="2">
        <v>1</v>
      </c>
      <c r="H3153" s="3">
        <v>2</v>
      </c>
      <c r="I3153" s="3"/>
      <c r="J3153" s="3"/>
      <c r="K3153" s="3"/>
      <c r="L3153" s="4" t="s">
        <v>135</v>
      </c>
      <c r="M3153" s="4" t="s">
        <v>134</v>
      </c>
      <c r="N3153" s="3" t="s">
        <v>5962</v>
      </c>
      <c r="O3153" s="3">
        <v>200</v>
      </c>
      <c r="P3153" s="3" t="s">
        <v>76</v>
      </c>
      <c r="Q3153" s="3">
        <v>20</v>
      </c>
      <c r="R3153" s="3" t="s">
        <v>48</v>
      </c>
      <c r="S3153" s="10" t="s">
        <v>18</v>
      </c>
      <c r="T3153" s="3" t="s">
        <v>129</v>
      </c>
      <c r="U3153" s="38">
        <v>2.94</v>
      </c>
      <c r="V3153" s="38">
        <v>3.46</v>
      </c>
      <c r="W3153" s="38">
        <v>0</v>
      </c>
      <c r="X3153" s="11" t="s">
        <v>20</v>
      </c>
      <c r="Y3153" s="12"/>
      <c r="Z3153" s="1">
        <v>0</v>
      </c>
      <c r="AA3153" s="9">
        <v>13.17</v>
      </c>
      <c r="AB3153" s="9"/>
      <c r="AC3153" s="50"/>
      <c r="AD3153" s="50"/>
      <c r="AE3153" s="39">
        <v>13.17</v>
      </c>
      <c r="AF3153" s="11">
        <f>IF(Z3153=2,AE3153*1.08,IF(AE3153&lt;=10,(AE3153*1.09),IF(AE3153&lt;=50,(10*1.09)+((AE3153-10)*1.08),IF(AE3153&lt;=100,(10*1.09)+((50-10)*1.08)+((AE3153-50)*1.07),IF(AE3153&lt;=200,(10*1.09)+((50-10)*1.08)+((100-50)*1.07)+((AE3153-100)*1.04),(10*1.09)+((50-10)*1.08)+((100-50)*1.07)+((200-100)*1.04)+((AE3153-200)*1.02))))))</f>
        <v>14.323600000000001</v>
      </c>
      <c r="AG3153" s="11">
        <f>IF(Z3153=1,AF3153*1.08,IF(Z3153=4,AF3153*1.08,IF(Z3153=2,0,IF(AE3153&lt;=100,(AF3153*1.25),IF(AE3153&lt;=200,134.5+((AE3153-100)*1.04*1.16),255.14+((AE3153-200)*1.02*1.12))))))</f>
        <v>17.904500000000002</v>
      </c>
      <c r="AH3153" s="11">
        <f>IF(Z3153=1,0,IF(Z3153=4,0,(AG3153*1.08)))</f>
        <v>19.336860000000005</v>
      </c>
      <c r="AI3153" s="9">
        <f>TRUNC(AF3153,2)</f>
        <v>14.32</v>
      </c>
      <c r="AJ3153" s="9">
        <f>TRUNC(AG3153,2)</f>
        <v>17.899999999999999</v>
      </c>
      <c r="AK3153" s="9">
        <f>TRUNC(AH3153,2)</f>
        <v>19.329999999999998</v>
      </c>
      <c r="AL3153" s="13">
        <v>44170</v>
      </c>
      <c r="AM3153" s="13">
        <v>44187</v>
      </c>
      <c r="AN3153" s="13" t="s">
        <v>6564</v>
      </c>
    </row>
    <row r="3154" spans="1:40" ht="57" customHeight="1" x14ac:dyDescent="0.25">
      <c r="A3154" s="1">
        <v>8699514013334</v>
      </c>
      <c r="B3154" s="1" t="s">
        <v>800</v>
      </c>
      <c r="C3154" s="1" t="s">
        <v>801</v>
      </c>
      <c r="D3154" s="2" t="s">
        <v>150</v>
      </c>
      <c r="E3154" s="3" t="s">
        <v>133</v>
      </c>
      <c r="F3154" s="3">
        <v>0</v>
      </c>
      <c r="G3154" s="2">
        <v>1</v>
      </c>
      <c r="H3154" s="3">
        <v>1</v>
      </c>
      <c r="I3154" s="3"/>
      <c r="J3154" s="3"/>
      <c r="K3154" s="3"/>
      <c r="L3154" s="4" t="s">
        <v>5287</v>
      </c>
      <c r="M3154" s="4" t="s">
        <v>134</v>
      </c>
      <c r="N3154" s="3" t="s">
        <v>5962</v>
      </c>
      <c r="O3154" s="3">
        <v>200</v>
      </c>
      <c r="P3154" s="3" t="s">
        <v>76</v>
      </c>
      <c r="Q3154" s="3">
        <v>40</v>
      </c>
      <c r="R3154" s="3" t="s">
        <v>48</v>
      </c>
      <c r="S3154" s="10" t="s">
        <v>18</v>
      </c>
      <c r="T3154" s="10" t="s">
        <v>129</v>
      </c>
      <c r="U3154" s="38">
        <v>5.89</v>
      </c>
      <c r="V3154" s="38">
        <v>6.82</v>
      </c>
      <c r="W3154" s="38">
        <v>5.45</v>
      </c>
      <c r="X3154" s="11" t="s">
        <v>129</v>
      </c>
      <c r="Y3154" s="12"/>
      <c r="Z3154" s="1">
        <v>0</v>
      </c>
      <c r="AA3154" s="9">
        <v>19.84</v>
      </c>
      <c r="AB3154" s="9"/>
      <c r="AC3154" s="50"/>
      <c r="AD3154" s="50"/>
      <c r="AE3154" s="39">
        <v>19.84</v>
      </c>
      <c r="AF3154" s="11">
        <f>IF(Z3154=2,AE3154*1.08,IF(AE3154&lt;=10,(AE3154*1.09),IF(AE3154&lt;=50,(10*1.09)+((AE3154-10)*1.08),IF(AE3154&lt;=100,(10*1.09)+((50-10)*1.08)+((AE3154-50)*1.07),IF(AE3154&lt;=200,(10*1.09)+((50-10)*1.08)+((100-50)*1.07)+((AE3154-100)*1.04),(10*1.09)+((50-10)*1.08)+((100-50)*1.07)+((200-100)*1.04)+((AE3154-200)*1.02))))))</f>
        <v>21.527200000000001</v>
      </c>
      <c r="AG3154" s="11">
        <f>IF(Z3154=1,AF3154*1.08,IF(Z3154=4,AF3154*1.08,IF(Z3154=2,0,IF(AE3154&lt;=100,(AF3154*1.25),IF(AE3154&lt;=200,134.5+((AE3154-100)*1.04*1.16),255.14+((AE3154-200)*1.02*1.12))))))</f>
        <v>26.908999999999999</v>
      </c>
      <c r="AH3154" s="11">
        <f>IF(Z3154=1,0,IF(Z3154=4,0,(AG3154*1.08)))</f>
        <v>29.061720000000001</v>
      </c>
      <c r="AI3154" s="9">
        <f>TRUNC(AF3154,2)</f>
        <v>21.52</v>
      </c>
      <c r="AJ3154" s="9">
        <f>TRUNC(AG3154,2)</f>
        <v>26.9</v>
      </c>
      <c r="AK3154" s="9">
        <f>TRUNC(AH3154,2)</f>
        <v>29.06</v>
      </c>
      <c r="AL3154" s="13">
        <v>44170</v>
      </c>
      <c r="AM3154" s="13">
        <v>44187</v>
      </c>
      <c r="AN3154" s="13" t="s">
        <v>6564</v>
      </c>
    </row>
    <row r="3155" spans="1:40" ht="57" customHeight="1" x14ac:dyDescent="0.25">
      <c r="A3155" s="1">
        <v>8699578011222</v>
      </c>
      <c r="B3155" s="1" t="s">
        <v>800</v>
      </c>
      <c r="C3155" s="1" t="s">
        <v>801</v>
      </c>
      <c r="D3155" s="2" t="s">
        <v>150</v>
      </c>
      <c r="E3155" s="3" t="s">
        <v>133</v>
      </c>
      <c r="F3155" s="3">
        <v>4</v>
      </c>
      <c r="G3155" s="2">
        <v>1</v>
      </c>
      <c r="H3155" s="3">
        <v>2</v>
      </c>
      <c r="I3155" s="3"/>
      <c r="J3155" s="3"/>
      <c r="K3155" s="3"/>
      <c r="L3155" s="4" t="s">
        <v>4630</v>
      </c>
      <c r="M3155" s="4" t="s">
        <v>134</v>
      </c>
      <c r="N3155" s="3" t="s">
        <v>5954</v>
      </c>
      <c r="O3155" s="3">
        <v>200</v>
      </c>
      <c r="P3155" s="3" t="s">
        <v>76</v>
      </c>
      <c r="Q3155" s="3">
        <v>20</v>
      </c>
      <c r="R3155" s="3" t="s">
        <v>48</v>
      </c>
      <c r="S3155" s="10" t="s">
        <v>18</v>
      </c>
      <c r="T3155" s="3" t="s">
        <v>129</v>
      </c>
      <c r="U3155" s="38">
        <v>2.94</v>
      </c>
      <c r="V3155" s="38">
        <v>3.46</v>
      </c>
      <c r="W3155" s="38">
        <v>0</v>
      </c>
      <c r="X3155" s="11" t="s">
        <v>20</v>
      </c>
      <c r="Y3155" s="12"/>
      <c r="Z3155" s="1">
        <v>0</v>
      </c>
      <c r="AA3155" s="9">
        <v>13.17</v>
      </c>
      <c r="AB3155" s="9"/>
      <c r="AC3155" s="50"/>
      <c r="AD3155" s="50"/>
      <c r="AE3155" s="39">
        <v>13.17</v>
      </c>
      <c r="AF3155" s="11">
        <f>IF(Z3155=2,AE3155*1.08,IF(AE3155&lt;=10,(AE3155*1.09),IF(AE3155&lt;=50,(10*1.09)+((AE3155-10)*1.08),IF(AE3155&lt;=100,(10*1.09)+((50-10)*1.08)+((AE3155-50)*1.07),IF(AE3155&lt;=200,(10*1.09)+((50-10)*1.08)+((100-50)*1.07)+((AE3155-100)*1.04),(10*1.09)+((50-10)*1.08)+((100-50)*1.07)+((200-100)*1.04)+((AE3155-200)*1.02))))))</f>
        <v>14.323600000000001</v>
      </c>
      <c r="AG3155" s="11">
        <f>IF(Z3155=1,AF3155*1.08,IF(Z3155=4,AF3155*1.08,IF(Z3155=2,0,IF(AE3155&lt;=100,(AF3155*1.25),IF(AE3155&lt;=200,134.5+((AE3155-100)*1.04*1.16),255.14+((AE3155-200)*1.02*1.12))))))</f>
        <v>17.904500000000002</v>
      </c>
      <c r="AH3155" s="11">
        <f>IF(Z3155=1,0,IF(Z3155=4,0,(AG3155*1.08)))</f>
        <v>19.336860000000005</v>
      </c>
      <c r="AI3155" s="9">
        <f>TRUNC(AF3155,2)</f>
        <v>14.32</v>
      </c>
      <c r="AJ3155" s="9">
        <f>TRUNC(AG3155,2)</f>
        <v>17.899999999999999</v>
      </c>
      <c r="AK3155" s="9">
        <f>TRUNC(AH3155,2)</f>
        <v>19.329999999999998</v>
      </c>
      <c r="AL3155" s="13">
        <v>44170</v>
      </c>
      <c r="AM3155" s="13">
        <v>44187</v>
      </c>
      <c r="AN3155" s="13" t="s">
        <v>6564</v>
      </c>
    </row>
    <row r="3156" spans="1:40" ht="57" customHeight="1" x14ac:dyDescent="0.25">
      <c r="A3156" s="1">
        <v>8699578011239</v>
      </c>
      <c r="B3156" s="1" t="s">
        <v>800</v>
      </c>
      <c r="C3156" s="1" t="s">
        <v>801</v>
      </c>
      <c r="D3156" s="2" t="s">
        <v>150</v>
      </c>
      <c r="E3156" s="3" t="s">
        <v>133</v>
      </c>
      <c r="F3156" s="3">
        <v>0</v>
      </c>
      <c r="G3156" s="2">
        <v>1</v>
      </c>
      <c r="H3156" s="3">
        <v>1</v>
      </c>
      <c r="I3156" s="3"/>
      <c r="J3156" s="3"/>
      <c r="K3156" s="3"/>
      <c r="L3156" s="4" t="s">
        <v>5288</v>
      </c>
      <c r="M3156" s="4" t="s">
        <v>134</v>
      </c>
      <c r="N3156" s="3" t="s">
        <v>5954</v>
      </c>
      <c r="O3156" s="3">
        <v>200</v>
      </c>
      <c r="P3156" s="3" t="s">
        <v>76</v>
      </c>
      <c r="Q3156" s="3">
        <v>40</v>
      </c>
      <c r="R3156" s="3" t="s">
        <v>48</v>
      </c>
      <c r="S3156" s="10" t="s">
        <v>18</v>
      </c>
      <c r="T3156" s="10" t="s">
        <v>129</v>
      </c>
      <c r="U3156" s="38">
        <v>5.89</v>
      </c>
      <c r="V3156" s="38">
        <v>6.82</v>
      </c>
      <c r="W3156" s="38">
        <v>5.45</v>
      </c>
      <c r="X3156" s="11" t="s">
        <v>129</v>
      </c>
      <c r="Y3156" s="12"/>
      <c r="Z3156" s="1">
        <v>0</v>
      </c>
      <c r="AA3156" s="9">
        <v>19.41</v>
      </c>
      <c r="AB3156" s="9"/>
      <c r="AC3156" s="50"/>
      <c r="AD3156" s="50"/>
      <c r="AE3156" s="39">
        <v>19.41</v>
      </c>
      <c r="AF3156" s="11">
        <f>IF(Z3156=2,AE3156*1.08,IF(AE3156&lt;=10,(AE3156*1.09),IF(AE3156&lt;=50,(10*1.09)+((AE3156-10)*1.08),IF(AE3156&lt;=100,(10*1.09)+((50-10)*1.08)+((AE3156-50)*1.07),IF(AE3156&lt;=200,(10*1.09)+((50-10)*1.08)+((100-50)*1.07)+((AE3156-100)*1.04),(10*1.09)+((50-10)*1.08)+((100-50)*1.07)+((200-100)*1.04)+((AE3156-200)*1.02))))))</f>
        <v>21.062800000000003</v>
      </c>
      <c r="AG3156" s="11">
        <f>IF(Z3156=1,AF3156*1.08,IF(Z3156=4,AF3156*1.08,IF(Z3156=2,0,IF(AE3156&lt;=100,(AF3156*1.25),IF(AE3156&lt;=200,134.5+((AE3156-100)*1.04*1.16),255.14+((AE3156-200)*1.02*1.12))))))</f>
        <v>26.328500000000005</v>
      </c>
      <c r="AH3156" s="11">
        <f>IF(Z3156=1,0,IF(Z3156=4,0,(AG3156*1.08)))</f>
        <v>28.434780000000007</v>
      </c>
      <c r="AI3156" s="9">
        <f>TRUNC(AF3156,2)</f>
        <v>21.06</v>
      </c>
      <c r="AJ3156" s="9">
        <f>TRUNC(AG3156,2)</f>
        <v>26.32</v>
      </c>
      <c r="AK3156" s="9">
        <f>TRUNC(AH3156,2)</f>
        <v>28.43</v>
      </c>
      <c r="AL3156" s="13">
        <v>44170</v>
      </c>
      <c r="AM3156" s="13">
        <v>44187</v>
      </c>
      <c r="AN3156" s="13" t="s">
        <v>6564</v>
      </c>
    </row>
    <row r="3157" spans="1:40" ht="57" customHeight="1" x14ac:dyDescent="0.25">
      <c r="A3157" s="1">
        <v>8699569010968</v>
      </c>
      <c r="B3157" s="1" t="s">
        <v>800</v>
      </c>
      <c r="C3157" s="1" t="s">
        <v>801</v>
      </c>
      <c r="D3157" s="2" t="s">
        <v>150</v>
      </c>
      <c r="E3157" s="3" t="s">
        <v>133</v>
      </c>
      <c r="F3157" s="3">
        <v>0</v>
      </c>
      <c r="G3157" s="2">
        <v>1</v>
      </c>
      <c r="H3157" s="3">
        <v>1</v>
      </c>
      <c r="I3157" s="3"/>
      <c r="J3157" s="3"/>
      <c r="K3157" s="3"/>
      <c r="L3157" s="4" t="s">
        <v>464</v>
      </c>
      <c r="M3157" s="4" t="s">
        <v>134</v>
      </c>
      <c r="N3157" s="3" t="s">
        <v>5981</v>
      </c>
      <c r="O3157" s="3">
        <v>200</v>
      </c>
      <c r="P3157" s="3" t="s">
        <v>76</v>
      </c>
      <c r="Q3157" s="3">
        <v>40</v>
      </c>
      <c r="R3157" s="3" t="s">
        <v>48</v>
      </c>
      <c r="S3157" s="10" t="s">
        <v>18</v>
      </c>
      <c r="T3157" s="10" t="s">
        <v>129</v>
      </c>
      <c r="U3157" s="38">
        <v>5.89</v>
      </c>
      <c r="V3157" s="38">
        <v>6.82</v>
      </c>
      <c r="W3157" s="38">
        <v>5.45</v>
      </c>
      <c r="X3157" s="11" t="s">
        <v>129</v>
      </c>
      <c r="Y3157" s="12"/>
      <c r="Z3157" s="1">
        <v>0</v>
      </c>
      <c r="AA3157" s="9">
        <v>19.399999999999999</v>
      </c>
      <c r="AB3157" s="9"/>
      <c r="AC3157" s="50"/>
      <c r="AD3157" s="50"/>
      <c r="AE3157" s="39">
        <v>19.399999999999999</v>
      </c>
      <c r="AF3157" s="11">
        <f>IF(Z3157=2,AE3157*1.08,IF(AE3157&lt;=10,(AE3157*1.09),IF(AE3157&lt;=50,(10*1.09)+((AE3157-10)*1.08),IF(AE3157&lt;=100,(10*1.09)+((50-10)*1.08)+((AE3157-50)*1.07),IF(AE3157&lt;=200,(10*1.09)+((50-10)*1.08)+((100-50)*1.07)+((AE3157-100)*1.04),(10*1.09)+((50-10)*1.08)+((100-50)*1.07)+((200-100)*1.04)+((AE3157-200)*1.02))))))</f>
        <v>21.052</v>
      </c>
      <c r="AG3157" s="11">
        <f>IF(Z3157=1,AF3157*1.08,IF(Z3157=4,AF3157*1.08,IF(Z3157=2,0,IF(AE3157&lt;=100,(AF3157*1.25),IF(AE3157&lt;=200,134.5+((AE3157-100)*1.04*1.16),255.14+((AE3157-200)*1.02*1.12))))))</f>
        <v>26.314999999999998</v>
      </c>
      <c r="AH3157" s="11">
        <f>IF(Z3157=1,0,IF(Z3157=4,0,(AG3157*1.08)))</f>
        <v>28.420199999999998</v>
      </c>
      <c r="AI3157" s="9">
        <f>TRUNC(AF3157,2)</f>
        <v>21.05</v>
      </c>
      <c r="AJ3157" s="9">
        <f>TRUNC(AG3157,2)</f>
        <v>26.31</v>
      </c>
      <c r="AK3157" s="9">
        <f>TRUNC(AH3157,2)</f>
        <v>28.42</v>
      </c>
      <c r="AL3157" s="13">
        <v>44170</v>
      </c>
      <c r="AM3157" s="13">
        <v>44187</v>
      </c>
      <c r="AN3157" s="13" t="s">
        <v>6564</v>
      </c>
    </row>
    <row r="3158" spans="1:40" ht="57" customHeight="1" x14ac:dyDescent="0.25">
      <c r="A3158" s="1">
        <v>8680760010499</v>
      </c>
      <c r="B3158" s="1" t="s">
        <v>800</v>
      </c>
      <c r="C3158" s="1" t="s">
        <v>801</v>
      </c>
      <c r="D3158" s="2" t="s">
        <v>150</v>
      </c>
      <c r="E3158" s="3" t="s">
        <v>133</v>
      </c>
      <c r="F3158" s="3">
        <v>0</v>
      </c>
      <c r="G3158" s="2">
        <v>1</v>
      </c>
      <c r="H3158" s="3">
        <v>1</v>
      </c>
      <c r="I3158" s="3"/>
      <c r="J3158" s="3"/>
      <c r="K3158" s="3"/>
      <c r="L3158" s="4" t="s">
        <v>5289</v>
      </c>
      <c r="M3158" s="4" t="s">
        <v>134</v>
      </c>
      <c r="N3158" s="3" t="s">
        <v>5988</v>
      </c>
      <c r="O3158" s="3">
        <v>200</v>
      </c>
      <c r="P3158" s="3" t="s">
        <v>76</v>
      </c>
      <c r="Q3158" s="3">
        <v>40</v>
      </c>
      <c r="R3158" s="3" t="s">
        <v>48</v>
      </c>
      <c r="S3158" s="10" t="s">
        <v>18</v>
      </c>
      <c r="T3158" s="10" t="s">
        <v>129</v>
      </c>
      <c r="U3158" s="38">
        <v>5.89</v>
      </c>
      <c r="V3158" s="38">
        <v>6.82</v>
      </c>
      <c r="W3158" s="38">
        <v>5.45</v>
      </c>
      <c r="X3158" s="11" t="s">
        <v>129</v>
      </c>
      <c r="Y3158" s="12"/>
      <c r="Z3158" s="1">
        <v>0</v>
      </c>
      <c r="AA3158" s="9">
        <v>19.84</v>
      </c>
      <c r="AB3158" s="9"/>
      <c r="AC3158" s="50"/>
      <c r="AD3158" s="50"/>
      <c r="AE3158" s="39">
        <v>19.84</v>
      </c>
      <c r="AF3158" s="11">
        <f>IF(Z3158=2,AE3158*1.08,IF(AE3158&lt;=10,(AE3158*1.09),IF(AE3158&lt;=50,(10*1.09)+((AE3158-10)*1.08),IF(AE3158&lt;=100,(10*1.09)+((50-10)*1.08)+((AE3158-50)*1.07),IF(AE3158&lt;=200,(10*1.09)+((50-10)*1.08)+((100-50)*1.07)+((AE3158-100)*1.04),(10*1.09)+((50-10)*1.08)+((100-50)*1.07)+((200-100)*1.04)+((AE3158-200)*1.02))))))</f>
        <v>21.527200000000001</v>
      </c>
      <c r="AG3158" s="11">
        <f>IF(Z3158=1,AF3158*1.08,IF(Z3158=4,AF3158*1.08,IF(Z3158=2,0,IF(AE3158&lt;=100,(AF3158*1.25),IF(AE3158&lt;=200,134.5+((AE3158-100)*1.04*1.16),255.14+((AE3158-200)*1.02*1.12))))))</f>
        <v>26.908999999999999</v>
      </c>
      <c r="AH3158" s="11">
        <f>IF(Z3158=1,0,IF(Z3158=4,0,(AG3158*1.08)))</f>
        <v>29.061720000000001</v>
      </c>
      <c r="AI3158" s="9">
        <f>TRUNC(AF3158,2)</f>
        <v>21.52</v>
      </c>
      <c r="AJ3158" s="9">
        <f>TRUNC(AG3158,2)</f>
        <v>26.9</v>
      </c>
      <c r="AK3158" s="9">
        <f>TRUNC(AH3158,2)</f>
        <v>29.06</v>
      </c>
      <c r="AL3158" s="13">
        <v>44170</v>
      </c>
      <c r="AM3158" s="13">
        <v>44187</v>
      </c>
      <c r="AN3158" s="13" t="s">
        <v>6564</v>
      </c>
    </row>
    <row r="3159" spans="1:40" ht="57" customHeight="1" x14ac:dyDescent="0.25">
      <c r="A3159" s="1">
        <v>8699566015751</v>
      </c>
      <c r="B3159" s="1" t="s">
        <v>800</v>
      </c>
      <c r="C3159" s="1" t="s">
        <v>801</v>
      </c>
      <c r="D3159" s="2" t="s">
        <v>150</v>
      </c>
      <c r="E3159" s="3" t="s">
        <v>133</v>
      </c>
      <c r="F3159" s="3">
        <v>4</v>
      </c>
      <c r="G3159" s="2">
        <v>1</v>
      </c>
      <c r="H3159" s="3">
        <v>1</v>
      </c>
      <c r="I3159" s="3"/>
      <c r="J3159" s="3"/>
      <c r="K3159" s="3"/>
      <c r="L3159" s="4" t="s">
        <v>5840</v>
      </c>
      <c r="M3159" s="4" t="s">
        <v>134</v>
      </c>
      <c r="N3159" s="3" t="s">
        <v>6029</v>
      </c>
      <c r="O3159" s="3">
        <v>100</v>
      </c>
      <c r="P3159" s="3" t="s">
        <v>76</v>
      </c>
      <c r="Q3159" s="3">
        <v>40</v>
      </c>
      <c r="R3159" s="3" t="s">
        <v>48</v>
      </c>
      <c r="S3159" s="10" t="s">
        <v>18</v>
      </c>
      <c r="T3159" s="3" t="s">
        <v>129</v>
      </c>
      <c r="U3159" s="38">
        <v>3.82</v>
      </c>
      <c r="V3159" s="38">
        <v>3.46</v>
      </c>
      <c r="W3159" s="38">
        <v>0</v>
      </c>
      <c r="X3159" s="11" t="s">
        <v>20</v>
      </c>
      <c r="Y3159" s="12"/>
      <c r="Z3159" s="1">
        <v>0</v>
      </c>
      <c r="AA3159" s="9">
        <v>13.17</v>
      </c>
      <c r="AB3159" s="9"/>
      <c r="AC3159" s="50"/>
      <c r="AD3159" s="50"/>
      <c r="AE3159" s="39">
        <v>13.17</v>
      </c>
      <c r="AF3159" s="11">
        <f>IF(Z3159=2,AE3159*1.08,IF(AE3159&lt;=10,(AE3159*1.09),IF(AE3159&lt;=50,(10*1.09)+((AE3159-10)*1.08),IF(AE3159&lt;=100,(10*1.09)+((50-10)*1.08)+((AE3159-50)*1.07),IF(AE3159&lt;=200,(10*1.09)+((50-10)*1.08)+((100-50)*1.07)+((AE3159-100)*1.04),(10*1.09)+((50-10)*1.08)+((100-50)*1.07)+((200-100)*1.04)+((AE3159-200)*1.02))))))</f>
        <v>14.323600000000001</v>
      </c>
      <c r="AG3159" s="11">
        <f>IF(Z3159=1,AF3159*1.08,IF(Z3159=4,AF3159*1.08,IF(Z3159=2,0,IF(AE3159&lt;=100,(AF3159*1.25),IF(AE3159&lt;=200,134.5+((AE3159-100)*1.04*1.16),255.14+((AE3159-200)*1.02*1.12))))))</f>
        <v>17.904500000000002</v>
      </c>
      <c r="AH3159" s="11">
        <f>IF(Z3159=1,0,IF(Z3159=4,0,(AG3159*1.08)))</f>
        <v>19.336860000000005</v>
      </c>
      <c r="AI3159" s="9">
        <f>TRUNC(AF3159,2)</f>
        <v>14.32</v>
      </c>
      <c r="AJ3159" s="9">
        <f>TRUNC(AG3159,2)</f>
        <v>17.899999999999999</v>
      </c>
      <c r="AK3159" s="9">
        <f>TRUNC(AH3159,2)</f>
        <v>19.329999999999998</v>
      </c>
      <c r="AL3159" s="13">
        <v>44170</v>
      </c>
      <c r="AM3159" s="13">
        <v>44187</v>
      </c>
      <c r="AN3159" s="13" t="s">
        <v>6564</v>
      </c>
    </row>
    <row r="3160" spans="1:40" ht="57" customHeight="1" x14ac:dyDescent="0.25">
      <c r="A3160" s="1">
        <v>8699566015768</v>
      </c>
      <c r="B3160" s="1" t="s">
        <v>800</v>
      </c>
      <c r="C3160" s="1" t="s">
        <v>801</v>
      </c>
      <c r="D3160" s="2" t="s">
        <v>150</v>
      </c>
      <c r="E3160" s="3" t="s">
        <v>133</v>
      </c>
      <c r="F3160" s="3">
        <v>4</v>
      </c>
      <c r="G3160" s="2">
        <v>2</v>
      </c>
      <c r="H3160" s="3">
        <v>2</v>
      </c>
      <c r="I3160" s="3"/>
      <c r="J3160" s="3"/>
      <c r="K3160" s="3"/>
      <c r="L3160" s="4" t="s">
        <v>5841</v>
      </c>
      <c r="M3160" s="4" t="s">
        <v>134</v>
      </c>
      <c r="N3160" s="3" t="s">
        <v>6029</v>
      </c>
      <c r="O3160" s="3">
        <v>200</v>
      </c>
      <c r="P3160" s="3" t="s">
        <v>76</v>
      </c>
      <c r="Q3160" s="3">
        <v>20</v>
      </c>
      <c r="R3160" s="3" t="s">
        <v>48</v>
      </c>
      <c r="S3160" s="10" t="s">
        <v>18</v>
      </c>
      <c r="T3160" s="3" t="s">
        <v>129</v>
      </c>
      <c r="U3160" s="38">
        <v>2.94</v>
      </c>
      <c r="V3160" s="38">
        <v>3.46</v>
      </c>
      <c r="W3160" s="38">
        <v>0</v>
      </c>
      <c r="X3160" s="11" t="s">
        <v>20</v>
      </c>
      <c r="Y3160" s="12"/>
      <c r="Z3160" s="1">
        <v>0</v>
      </c>
      <c r="AA3160" s="9">
        <v>13.17</v>
      </c>
      <c r="AB3160" s="9"/>
      <c r="AC3160" s="50"/>
      <c r="AD3160" s="50"/>
      <c r="AE3160" s="39">
        <v>13.17</v>
      </c>
      <c r="AF3160" s="11">
        <f>IF(Z3160=2,AE3160*1.08,IF(AE3160&lt;=10,(AE3160*1.09),IF(AE3160&lt;=50,(10*1.09)+((AE3160-10)*1.08),IF(AE3160&lt;=100,(10*1.09)+((50-10)*1.08)+((AE3160-50)*1.07),IF(AE3160&lt;=200,(10*1.09)+((50-10)*1.08)+((100-50)*1.07)+((AE3160-100)*1.04),(10*1.09)+((50-10)*1.08)+((100-50)*1.07)+((200-100)*1.04)+((AE3160-200)*1.02))))))</f>
        <v>14.323600000000001</v>
      </c>
      <c r="AG3160" s="11">
        <f>IF(Z3160=1,AF3160*1.08,IF(Z3160=4,AF3160*1.08,IF(Z3160=2,0,IF(AE3160&lt;=100,(AF3160*1.25),IF(AE3160&lt;=200,134.5+((AE3160-100)*1.04*1.16),255.14+((AE3160-200)*1.02*1.12))))))</f>
        <v>17.904500000000002</v>
      </c>
      <c r="AH3160" s="11">
        <f>IF(Z3160=1,0,IF(Z3160=4,0,(AG3160*1.08)))</f>
        <v>19.336860000000005</v>
      </c>
      <c r="AI3160" s="9">
        <f>TRUNC(AF3160,2)</f>
        <v>14.32</v>
      </c>
      <c r="AJ3160" s="9">
        <f>TRUNC(AG3160,2)</f>
        <v>17.899999999999999</v>
      </c>
      <c r="AK3160" s="9">
        <f>TRUNC(AH3160,2)</f>
        <v>19.329999999999998</v>
      </c>
      <c r="AL3160" s="13">
        <v>44170</v>
      </c>
      <c r="AM3160" s="13">
        <v>44187</v>
      </c>
      <c r="AN3160" s="13" t="s">
        <v>6564</v>
      </c>
    </row>
    <row r="3161" spans="1:40" ht="57" customHeight="1" x14ac:dyDescent="0.25">
      <c r="A3161" s="1">
        <v>8699566015775</v>
      </c>
      <c r="B3161" s="1" t="s">
        <v>800</v>
      </c>
      <c r="C3161" s="1" t="s">
        <v>801</v>
      </c>
      <c r="D3161" s="2" t="s">
        <v>150</v>
      </c>
      <c r="E3161" s="3" t="s">
        <v>133</v>
      </c>
      <c r="F3161" s="3">
        <v>0</v>
      </c>
      <c r="G3161" s="2">
        <v>1</v>
      </c>
      <c r="H3161" s="3">
        <v>1</v>
      </c>
      <c r="I3161" s="3"/>
      <c r="J3161" s="3"/>
      <c r="K3161" s="3"/>
      <c r="L3161" s="4" t="s">
        <v>5842</v>
      </c>
      <c r="M3161" s="4" t="s">
        <v>134</v>
      </c>
      <c r="N3161" s="3" t="s">
        <v>6029</v>
      </c>
      <c r="O3161" s="3">
        <v>200</v>
      </c>
      <c r="P3161" s="3" t="s">
        <v>76</v>
      </c>
      <c r="Q3161" s="3">
        <v>40</v>
      </c>
      <c r="R3161" s="3" t="s">
        <v>48</v>
      </c>
      <c r="S3161" s="10" t="s">
        <v>18</v>
      </c>
      <c r="T3161" s="10" t="s">
        <v>129</v>
      </c>
      <c r="U3161" s="38">
        <v>5.89</v>
      </c>
      <c r="V3161" s="38">
        <v>6.82</v>
      </c>
      <c r="W3161" s="38">
        <v>5.45</v>
      </c>
      <c r="X3161" s="11" t="s">
        <v>129</v>
      </c>
      <c r="Y3161" s="12"/>
      <c r="Z3161" s="1">
        <v>0</v>
      </c>
      <c r="AA3161" s="9">
        <v>19.84</v>
      </c>
      <c r="AB3161" s="9"/>
      <c r="AC3161" s="50"/>
      <c r="AD3161" s="50"/>
      <c r="AE3161" s="39">
        <v>19.84</v>
      </c>
      <c r="AF3161" s="11">
        <f>IF(Z3161=2,AE3161*1.08,IF(AE3161&lt;=10,(AE3161*1.09),IF(AE3161&lt;=50,(10*1.09)+((AE3161-10)*1.08),IF(AE3161&lt;=100,(10*1.09)+((50-10)*1.08)+((AE3161-50)*1.07),IF(AE3161&lt;=200,(10*1.09)+((50-10)*1.08)+((100-50)*1.07)+((AE3161-100)*1.04),(10*1.09)+((50-10)*1.08)+((100-50)*1.07)+((200-100)*1.04)+((AE3161-200)*1.02))))))</f>
        <v>21.527200000000001</v>
      </c>
      <c r="AG3161" s="11">
        <f>IF(Z3161=1,AF3161*1.08,IF(Z3161=4,AF3161*1.08,IF(Z3161=2,0,IF(AE3161&lt;=100,(AF3161*1.25),IF(AE3161&lt;=200,134.5+((AE3161-100)*1.04*1.16),255.14+((AE3161-200)*1.02*1.12))))))</f>
        <v>26.908999999999999</v>
      </c>
      <c r="AH3161" s="11">
        <f>IF(Z3161=1,0,IF(Z3161=4,0,(AG3161*1.08)))</f>
        <v>29.061720000000001</v>
      </c>
      <c r="AI3161" s="9">
        <f>TRUNC(AF3161,2)</f>
        <v>21.52</v>
      </c>
      <c r="AJ3161" s="9">
        <f>TRUNC(AG3161,2)</f>
        <v>26.9</v>
      </c>
      <c r="AK3161" s="9">
        <f>TRUNC(AH3161,2)</f>
        <v>29.06</v>
      </c>
      <c r="AL3161" s="13">
        <v>44170</v>
      </c>
      <c r="AM3161" s="13">
        <v>44187</v>
      </c>
      <c r="AN3161" s="13" t="s">
        <v>6564</v>
      </c>
    </row>
    <row r="3162" spans="1:40" ht="57" customHeight="1" x14ac:dyDescent="0.25">
      <c r="A3162" s="1">
        <v>8699566015812</v>
      </c>
      <c r="B3162" s="1" t="s">
        <v>800</v>
      </c>
      <c r="C3162" s="1" t="s">
        <v>801</v>
      </c>
      <c r="D3162" s="2" t="s">
        <v>150</v>
      </c>
      <c r="E3162" s="3" t="s">
        <v>133</v>
      </c>
      <c r="F3162" s="3">
        <v>0</v>
      </c>
      <c r="G3162" s="2">
        <v>1</v>
      </c>
      <c r="H3162" s="3">
        <v>1</v>
      </c>
      <c r="I3162" s="3"/>
      <c r="J3162" s="3"/>
      <c r="K3162" s="3"/>
      <c r="L3162" s="4" t="s">
        <v>5843</v>
      </c>
      <c r="M3162" s="4" t="s">
        <v>134</v>
      </c>
      <c r="N3162" s="3" t="s">
        <v>6029</v>
      </c>
      <c r="O3162" s="3">
        <v>200</v>
      </c>
      <c r="P3162" s="3" t="s">
        <v>76</v>
      </c>
      <c r="Q3162" s="3">
        <v>90</v>
      </c>
      <c r="R3162" s="3" t="s">
        <v>48</v>
      </c>
      <c r="S3162" s="10" t="s">
        <v>18</v>
      </c>
      <c r="T3162" s="10" t="s">
        <v>129</v>
      </c>
      <c r="U3162" s="38">
        <v>13.25</v>
      </c>
      <c r="V3162" s="38">
        <v>17.07</v>
      </c>
      <c r="W3162" s="38">
        <v>13.25</v>
      </c>
      <c r="X3162" s="11" t="s">
        <v>129</v>
      </c>
      <c r="Y3162" s="12"/>
      <c r="Z3162" s="1">
        <v>0</v>
      </c>
      <c r="AA3162" s="9">
        <v>42.17</v>
      </c>
      <c r="AB3162" s="9"/>
      <c r="AC3162" s="50"/>
      <c r="AD3162" s="50"/>
      <c r="AE3162" s="39">
        <v>42.17</v>
      </c>
      <c r="AF3162" s="11">
        <f>IF(Z3162=2,AE3162*1.08,IF(AE3162&lt;=10,(AE3162*1.09),IF(AE3162&lt;=50,(10*1.09)+((AE3162-10)*1.08),IF(AE3162&lt;=100,(10*1.09)+((50-10)*1.08)+((AE3162-50)*1.07),IF(AE3162&lt;=200,(10*1.09)+((50-10)*1.08)+((100-50)*1.07)+((AE3162-100)*1.04),(10*1.09)+((50-10)*1.08)+((100-50)*1.07)+((200-100)*1.04)+((AE3162-200)*1.02))))))</f>
        <v>45.643599999999999</v>
      </c>
      <c r="AG3162" s="11">
        <f>IF(Z3162=1,AF3162*1.08,IF(Z3162=4,AF3162*1.08,IF(Z3162=2,0,IF(AE3162&lt;=100,(AF3162*1.25),IF(AE3162&lt;=200,134.5+((AE3162-100)*1.04*1.16),255.14+((AE3162-200)*1.02*1.12))))))</f>
        <v>57.054499999999997</v>
      </c>
      <c r="AH3162" s="11">
        <f>IF(Z3162=1,0,IF(Z3162=4,0,(AG3162*1.08)))</f>
        <v>61.618859999999998</v>
      </c>
      <c r="AI3162" s="9">
        <f>TRUNC(AF3162,2)</f>
        <v>45.64</v>
      </c>
      <c r="AJ3162" s="9">
        <f>TRUNC(AG3162,2)</f>
        <v>57.05</v>
      </c>
      <c r="AK3162" s="9">
        <f>TRUNC(AH3162,2)</f>
        <v>61.61</v>
      </c>
      <c r="AL3162" s="13">
        <v>44170</v>
      </c>
      <c r="AM3162" s="13">
        <v>44187</v>
      </c>
      <c r="AN3162" s="13" t="s">
        <v>6564</v>
      </c>
    </row>
    <row r="3163" spans="1:40" ht="57" customHeight="1" x14ac:dyDescent="0.25">
      <c r="A3163" s="1">
        <v>8699844150983</v>
      </c>
      <c r="B3163" s="1" t="s">
        <v>1992</v>
      </c>
      <c r="C3163" s="1" t="s">
        <v>1993</v>
      </c>
      <c r="D3163" s="2" t="s">
        <v>150</v>
      </c>
      <c r="E3163" s="3" t="s">
        <v>133</v>
      </c>
      <c r="F3163" s="3">
        <v>0</v>
      </c>
      <c r="G3163" s="2">
        <v>1</v>
      </c>
      <c r="H3163" s="3">
        <v>1</v>
      </c>
      <c r="I3163" s="3"/>
      <c r="J3163" s="3"/>
      <c r="K3163" s="3"/>
      <c r="L3163" s="4" t="s">
        <v>5290</v>
      </c>
      <c r="M3163" s="4" t="s">
        <v>478</v>
      </c>
      <c r="N3163" s="3" t="s">
        <v>5933</v>
      </c>
      <c r="O3163" s="3">
        <v>250</v>
      </c>
      <c r="P3163" s="3" t="s">
        <v>76</v>
      </c>
      <c r="Q3163" s="3">
        <v>100</v>
      </c>
      <c r="R3163" s="3" t="s">
        <v>48</v>
      </c>
      <c r="S3163" s="10" t="s">
        <v>18</v>
      </c>
      <c r="T3163" s="3" t="s">
        <v>225</v>
      </c>
      <c r="U3163" s="38">
        <v>19.53</v>
      </c>
      <c r="V3163" s="38">
        <v>22.41</v>
      </c>
      <c r="W3163" s="38">
        <v>17.920000000000002</v>
      </c>
      <c r="X3163" s="11" t="s">
        <v>78</v>
      </c>
      <c r="Y3163" s="42">
        <v>3</v>
      </c>
      <c r="Z3163" s="1">
        <v>0</v>
      </c>
      <c r="AA3163" s="9">
        <v>78.53</v>
      </c>
      <c r="AB3163" s="9"/>
      <c r="AC3163" s="50"/>
      <c r="AD3163" s="50"/>
      <c r="AE3163" s="39">
        <v>78.53</v>
      </c>
      <c r="AF3163" s="11">
        <f>IF(Z3163=2,AE3163*1.08,IF(AE3163&lt;=10,(AE3163*1.09),IF(AE3163&lt;=50,(10*1.09)+((AE3163-10)*1.08),IF(AE3163&lt;=100,(10*1.09)+((50-10)*1.08)+((AE3163-50)*1.07),IF(AE3163&lt;=200,(10*1.09)+((50-10)*1.08)+((100-50)*1.07)+((AE3163-100)*1.04),(10*1.09)+((50-10)*1.08)+((100-50)*1.07)+((200-100)*1.04)+((AE3163-200)*1.02))))))</f>
        <v>84.627100000000013</v>
      </c>
      <c r="AG3163" s="11">
        <f>IF(Z3163=1,AF3163*1.08,IF(Z3163=4,AF3163*1.08,IF(Z3163=2,0,IF(AE3163&lt;=100,(AF3163*1.25),IF(AE3163&lt;=200,134.5+((AE3163-100)*1.04*1.16),255.14+((AE3163-200)*1.02*1.12))))))</f>
        <v>105.78387500000002</v>
      </c>
      <c r="AH3163" s="11">
        <f>IF(Z3163=1,0,IF(Z3163=4,0,(AG3163*1.08)))</f>
        <v>114.24658500000004</v>
      </c>
      <c r="AI3163" s="9">
        <f>TRUNC(AF3163,2)</f>
        <v>84.62</v>
      </c>
      <c r="AJ3163" s="9">
        <f>TRUNC(AG3163,2)</f>
        <v>105.78</v>
      </c>
      <c r="AK3163" s="9">
        <f>TRUNC(AH3163,2)</f>
        <v>114.24</v>
      </c>
      <c r="AL3163" s="13">
        <v>44170</v>
      </c>
      <c r="AM3163" s="13">
        <v>44187</v>
      </c>
      <c r="AN3163" s="13" t="s">
        <v>6564</v>
      </c>
    </row>
    <row r="3164" spans="1:40" ht="57" customHeight="1" x14ac:dyDescent="0.25">
      <c r="A3164" s="1">
        <v>8680760150096</v>
      </c>
      <c r="B3164" s="1" t="s">
        <v>1992</v>
      </c>
      <c r="C3164" s="1" t="s">
        <v>1993</v>
      </c>
      <c r="D3164" s="2" t="s">
        <v>150</v>
      </c>
      <c r="E3164" s="3" t="s">
        <v>133</v>
      </c>
      <c r="F3164" s="3">
        <v>0</v>
      </c>
      <c r="G3164" s="2">
        <v>1</v>
      </c>
      <c r="H3164" s="3">
        <v>1</v>
      </c>
      <c r="I3164" s="3"/>
      <c r="J3164" s="3"/>
      <c r="K3164" s="3"/>
      <c r="L3164" s="4" t="s">
        <v>5291</v>
      </c>
      <c r="M3164" s="4" t="s">
        <v>478</v>
      </c>
      <c r="N3164" s="3" t="s">
        <v>5988</v>
      </c>
      <c r="O3164" s="3">
        <v>250</v>
      </c>
      <c r="P3164" s="3" t="s">
        <v>76</v>
      </c>
      <c r="Q3164" s="3">
        <v>100</v>
      </c>
      <c r="R3164" s="3" t="s">
        <v>48</v>
      </c>
      <c r="S3164" s="10" t="s">
        <v>18</v>
      </c>
      <c r="T3164" s="3" t="s">
        <v>225</v>
      </c>
      <c r="U3164" s="38">
        <v>19.53</v>
      </c>
      <c r="V3164" s="38">
        <v>22.41</v>
      </c>
      <c r="W3164" s="38">
        <v>17.920000000000002</v>
      </c>
      <c r="X3164" s="11" t="s">
        <v>78</v>
      </c>
      <c r="Y3164" s="42" t="s">
        <v>4190</v>
      </c>
      <c r="Z3164" s="1">
        <v>0</v>
      </c>
      <c r="AA3164" s="9">
        <v>107.5</v>
      </c>
      <c r="AB3164" s="9"/>
      <c r="AC3164" s="50"/>
      <c r="AD3164" s="50"/>
      <c r="AE3164" s="39">
        <v>107.5</v>
      </c>
      <c r="AF3164" s="11">
        <f>IF(Z3164=2,AE3164*1.08,IF(AE3164&lt;=10,(AE3164*1.09),IF(AE3164&lt;=50,(10*1.09)+((AE3164-10)*1.08),IF(AE3164&lt;=100,(10*1.09)+((50-10)*1.08)+((AE3164-50)*1.07),IF(AE3164&lt;=200,(10*1.09)+((50-10)*1.08)+((100-50)*1.07)+((AE3164-100)*1.04),(10*1.09)+((50-10)*1.08)+((100-50)*1.07)+((200-100)*1.04)+((AE3164-200)*1.02))))))</f>
        <v>115.39999999999999</v>
      </c>
      <c r="AG3164" s="11">
        <f>IF(Z3164=1,AF3164*1.08,IF(Z3164=4,AF3164*1.08,IF(Z3164=2,0,IF(AE3164&lt;=100,(AF3164*1.25),IF(AE3164&lt;=200,134.5+((AE3164-100)*1.04*1.16),255.14+((AE3164-200)*1.02*1.12))))))</f>
        <v>143.548</v>
      </c>
      <c r="AH3164" s="11">
        <f>IF(Z3164=1,0,IF(Z3164=4,0,(AG3164*1.08)))</f>
        <v>155.03184000000002</v>
      </c>
      <c r="AI3164" s="9">
        <f>TRUNC(AF3164,2)</f>
        <v>115.4</v>
      </c>
      <c r="AJ3164" s="9">
        <f>TRUNC(AG3164,2)</f>
        <v>143.54</v>
      </c>
      <c r="AK3164" s="9">
        <f>TRUNC(AH3164,2)</f>
        <v>155.03</v>
      </c>
      <c r="AL3164" s="13">
        <v>44170</v>
      </c>
      <c r="AM3164" s="13">
        <v>44187</v>
      </c>
      <c r="AN3164" s="13" t="s">
        <v>6564</v>
      </c>
    </row>
    <row r="3165" spans="1:40" ht="57" customHeight="1" x14ac:dyDescent="0.25">
      <c r="A3165" s="1">
        <v>8699828150565</v>
      </c>
      <c r="B3165" s="1" t="s">
        <v>1992</v>
      </c>
      <c r="C3165" s="1" t="s">
        <v>1993</v>
      </c>
      <c r="D3165" s="2" t="s">
        <v>150</v>
      </c>
      <c r="E3165" s="3" t="s">
        <v>133</v>
      </c>
      <c r="F3165" s="3">
        <v>0</v>
      </c>
      <c r="G3165" s="2">
        <v>1</v>
      </c>
      <c r="H3165" s="3">
        <v>1</v>
      </c>
      <c r="I3165" s="3"/>
      <c r="J3165" s="3"/>
      <c r="K3165" s="3"/>
      <c r="L3165" s="4" t="s">
        <v>5292</v>
      </c>
      <c r="M3165" s="4" t="s">
        <v>478</v>
      </c>
      <c r="N3165" s="3" t="s">
        <v>5953</v>
      </c>
      <c r="O3165" s="3">
        <v>250</v>
      </c>
      <c r="P3165" s="3" t="s">
        <v>76</v>
      </c>
      <c r="Q3165" s="3">
        <v>100</v>
      </c>
      <c r="R3165" s="3" t="s">
        <v>48</v>
      </c>
      <c r="S3165" s="10" t="s">
        <v>18</v>
      </c>
      <c r="T3165" s="3" t="s">
        <v>225</v>
      </c>
      <c r="U3165" s="38">
        <v>19.53</v>
      </c>
      <c r="V3165" s="38">
        <v>22.41</v>
      </c>
      <c r="W3165" s="38">
        <v>17.920000000000002</v>
      </c>
      <c r="X3165" s="11" t="s">
        <v>78</v>
      </c>
      <c r="Y3165" s="12"/>
      <c r="Z3165" s="1">
        <v>0</v>
      </c>
      <c r="AA3165" s="9">
        <v>68.290000000000006</v>
      </c>
      <c r="AB3165" s="9"/>
      <c r="AC3165" s="50"/>
      <c r="AD3165" s="50"/>
      <c r="AE3165" s="39">
        <v>68.290000000000006</v>
      </c>
      <c r="AF3165" s="11">
        <f>IF(Z3165=2,AE3165*1.08,IF(AE3165&lt;=10,(AE3165*1.09),IF(AE3165&lt;=50,(10*1.09)+((AE3165-10)*1.08),IF(AE3165&lt;=100,(10*1.09)+((50-10)*1.08)+((AE3165-50)*1.07),IF(AE3165&lt;=200,(10*1.09)+((50-10)*1.08)+((100-50)*1.07)+((AE3165-100)*1.04),(10*1.09)+((50-10)*1.08)+((100-50)*1.07)+((200-100)*1.04)+((AE3165-200)*1.02))))))</f>
        <v>73.670300000000012</v>
      </c>
      <c r="AG3165" s="11">
        <f>IF(Z3165=1,AF3165*1.08,IF(Z3165=4,AF3165*1.08,IF(Z3165=2,0,IF(AE3165&lt;=100,(AF3165*1.25),IF(AE3165&lt;=200,134.5+((AE3165-100)*1.04*1.16),255.14+((AE3165-200)*1.02*1.12))))))</f>
        <v>92.087875000000011</v>
      </c>
      <c r="AH3165" s="11">
        <f>IF(Z3165=1,0,IF(Z3165=4,0,(AG3165*1.08)))</f>
        <v>99.454905000000025</v>
      </c>
      <c r="AI3165" s="9">
        <f>TRUNC(AF3165,2)</f>
        <v>73.67</v>
      </c>
      <c r="AJ3165" s="9">
        <f>TRUNC(AG3165,2)</f>
        <v>92.08</v>
      </c>
      <c r="AK3165" s="9">
        <f>TRUNC(AH3165,2)</f>
        <v>99.45</v>
      </c>
      <c r="AL3165" s="13">
        <v>44170</v>
      </c>
      <c r="AM3165" s="13">
        <v>44187</v>
      </c>
      <c r="AN3165" s="13" t="s">
        <v>6564</v>
      </c>
    </row>
    <row r="3166" spans="1:40" ht="57" customHeight="1" x14ac:dyDescent="0.25">
      <c r="A3166" s="1">
        <v>8699819150376</v>
      </c>
      <c r="B3166" s="1" t="s">
        <v>1992</v>
      </c>
      <c r="C3166" s="1" t="s">
        <v>1993</v>
      </c>
      <c r="D3166" s="2" t="s">
        <v>150</v>
      </c>
      <c r="E3166" s="3" t="s">
        <v>133</v>
      </c>
      <c r="F3166" s="3">
        <v>0</v>
      </c>
      <c r="G3166" s="2">
        <v>1</v>
      </c>
      <c r="H3166" s="3">
        <v>1</v>
      </c>
      <c r="I3166" s="3"/>
      <c r="J3166" s="3"/>
      <c r="K3166" s="3"/>
      <c r="L3166" s="4" t="s">
        <v>4735</v>
      </c>
      <c r="M3166" s="4" t="s">
        <v>478</v>
      </c>
      <c r="N3166" s="3" t="s">
        <v>5921</v>
      </c>
      <c r="O3166" s="3">
        <v>250</v>
      </c>
      <c r="P3166" s="3" t="s">
        <v>76</v>
      </c>
      <c r="Q3166" s="3">
        <v>100</v>
      </c>
      <c r="R3166" s="3" t="s">
        <v>48</v>
      </c>
      <c r="S3166" s="10" t="s">
        <v>18</v>
      </c>
      <c r="T3166" s="3" t="s">
        <v>225</v>
      </c>
      <c r="U3166" s="38">
        <v>19.53</v>
      </c>
      <c r="V3166" s="38">
        <v>22.41</v>
      </c>
      <c r="W3166" s="38">
        <v>17.920000000000002</v>
      </c>
      <c r="X3166" s="11" t="s">
        <v>78</v>
      </c>
      <c r="Y3166" s="42" t="s">
        <v>4190</v>
      </c>
      <c r="Z3166" s="1">
        <v>0</v>
      </c>
      <c r="AA3166" s="9">
        <v>96</v>
      </c>
      <c r="AB3166" s="9"/>
      <c r="AC3166" s="50"/>
      <c r="AD3166" s="50"/>
      <c r="AE3166" s="39">
        <v>96</v>
      </c>
      <c r="AF3166" s="11">
        <f>IF(Z3166=2,AE3166*1.08,IF(AE3166&lt;=10,(AE3166*1.09),IF(AE3166&lt;=50,(10*1.09)+((AE3166-10)*1.08),IF(AE3166&lt;=100,(10*1.09)+((50-10)*1.08)+((AE3166-50)*1.07),IF(AE3166&lt;=200,(10*1.09)+((50-10)*1.08)+((100-50)*1.07)+((AE3166-100)*1.04),(10*1.09)+((50-10)*1.08)+((100-50)*1.07)+((200-100)*1.04)+((AE3166-200)*1.02))))))</f>
        <v>103.32000000000001</v>
      </c>
      <c r="AG3166" s="11">
        <f>IF(Z3166=1,AF3166*1.08,IF(Z3166=4,AF3166*1.08,IF(Z3166=2,0,IF(AE3166&lt;=100,(AF3166*1.25),IF(AE3166&lt;=200,134.5+((AE3166-100)*1.04*1.16),255.14+((AE3166-200)*1.02*1.12))))))</f>
        <v>129.15</v>
      </c>
      <c r="AH3166" s="11">
        <f>IF(Z3166=1,0,IF(Z3166=4,0,(AG3166*1.08)))</f>
        <v>139.48200000000003</v>
      </c>
      <c r="AI3166" s="9">
        <f>TRUNC(AF3166,2)</f>
        <v>103.32</v>
      </c>
      <c r="AJ3166" s="9">
        <f>TRUNC(AG3166,2)</f>
        <v>129.15</v>
      </c>
      <c r="AK3166" s="9">
        <f>TRUNC(AH3166,2)</f>
        <v>139.47999999999999</v>
      </c>
      <c r="AL3166" s="13">
        <v>44170</v>
      </c>
      <c r="AM3166" s="13">
        <v>44187</v>
      </c>
      <c r="AN3166" s="13" t="s">
        <v>6564</v>
      </c>
    </row>
    <row r="3167" spans="1:40" ht="57" customHeight="1" x14ac:dyDescent="0.25">
      <c r="A3167" s="1">
        <v>8680199151398</v>
      </c>
      <c r="B3167" s="1" t="s">
        <v>1992</v>
      </c>
      <c r="C3167" s="1" t="s">
        <v>1993</v>
      </c>
      <c r="D3167" s="2" t="s">
        <v>150</v>
      </c>
      <c r="E3167" s="3" t="s">
        <v>133</v>
      </c>
      <c r="F3167" s="3">
        <v>0</v>
      </c>
      <c r="G3167" s="2">
        <v>1</v>
      </c>
      <c r="H3167" s="3">
        <v>1</v>
      </c>
      <c r="I3167" s="3"/>
      <c r="J3167" s="3"/>
      <c r="K3167" s="3"/>
      <c r="L3167" s="4" t="s">
        <v>5358</v>
      </c>
      <c r="M3167" s="4" t="s">
        <v>478</v>
      </c>
      <c r="N3167" s="3" t="s">
        <v>5928</v>
      </c>
      <c r="O3167" s="3">
        <v>250</v>
      </c>
      <c r="P3167" s="3" t="s">
        <v>76</v>
      </c>
      <c r="Q3167" s="3">
        <v>100</v>
      </c>
      <c r="R3167" s="3" t="s">
        <v>48</v>
      </c>
      <c r="S3167" s="10" t="s">
        <v>18</v>
      </c>
      <c r="T3167" s="3" t="s">
        <v>225</v>
      </c>
      <c r="U3167" s="38">
        <v>19.53</v>
      </c>
      <c r="V3167" s="38">
        <v>22.41</v>
      </c>
      <c r="W3167" s="38">
        <v>17.920000000000002</v>
      </c>
      <c r="X3167" s="10" t="s">
        <v>78</v>
      </c>
      <c r="Y3167" s="42" t="s">
        <v>309</v>
      </c>
      <c r="Z3167" s="1">
        <v>0</v>
      </c>
      <c r="AA3167" s="9">
        <v>107.5</v>
      </c>
      <c r="AB3167" s="9"/>
      <c r="AC3167" s="50"/>
      <c r="AD3167" s="50"/>
      <c r="AE3167" s="39">
        <v>107.5</v>
      </c>
      <c r="AF3167" s="11">
        <f>IF(Z3167=2,AE3167*1.08,IF(AE3167&lt;=10,(AE3167*1.09),IF(AE3167&lt;=50,(10*1.09)+((AE3167-10)*1.08),IF(AE3167&lt;=100,(10*1.09)+((50-10)*1.08)+((AE3167-50)*1.07),IF(AE3167&lt;=200,(10*1.09)+((50-10)*1.08)+((100-50)*1.07)+((AE3167-100)*1.04),(10*1.09)+((50-10)*1.08)+((100-50)*1.07)+((200-100)*1.04)+((AE3167-200)*1.02))))))</f>
        <v>115.39999999999999</v>
      </c>
      <c r="AG3167" s="11">
        <f>IF(Z3167=1,AF3167*1.08,IF(Z3167=4,AF3167*1.08,IF(Z3167=2,0,IF(AE3167&lt;=100,(AF3167*1.25),IF(AE3167&lt;=200,134.5+((AE3167-100)*1.04*1.16),255.14+((AE3167-200)*1.02*1.12))))))</f>
        <v>143.548</v>
      </c>
      <c r="AH3167" s="11">
        <f>IF(Z3167=1,0,IF(Z3167=4,0,(AG3167*1.08)))</f>
        <v>155.03184000000002</v>
      </c>
      <c r="AI3167" s="9">
        <f>TRUNC(AF3167,2)</f>
        <v>115.4</v>
      </c>
      <c r="AJ3167" s="9">
        <f>TRUNC(AG3167,2)</f>
        <v>143.54</v>
      </c>
      <c r="AK3167" s="9">
        <f>TRUNC(AH3167,2)</f>
        <v>155.03</v>
      </c>
      <c r="AL3167" s="13">
        <v>44170</v>
      </c>
      <c r="AM3167" s="13">
        <v>44187</v>
      </c>
      <c r="AN3167" s="13" t="s">
        <v>6564</v>
      </c>
    </row>
    <row r="3168" spans="1:40" ht="57" customHeight="1" x14ac:dyDescent="0.25">
      <c r="A3168" s="1">
        <v>8680881095009</v>
      </c>
      <c r="B3168" s="1" t="s">
        <v>1975</v>
      </c>
      <c r="C3168" s="1" t="s">
        <v>1976</v>
      </c>
      <c r="D3168" s="2" t="s">
        <v>150</v>
      </c>
      <c r="E3168" s="3" t="s">
        <v>5731</v>
      </c>
      <c r="F3168" s="3">
        <v>0</v>
      </c>
      <c r="G3168" s="2">
        <v>1</v>
      </c>
      <c r="H3168" s="3">
        <v>1</v>
      </c>
      <c r="I3168" s="3"/>
      <c r="J3168" s="3"/>
      <c r="K3168" s="3"/>
      <c r="L3168" s="4" t="s">
        <v>1155</v>
      </c>
      <c r="M3168" s="4" t="s">
        <v>138</v>
      </c>
      <c r="N3168" s="3" t="s">
        <v>5989</v>
      </c>
      <c r="O3168" s="3">
        <v>80</v>
      </c>
      <c r="P3168" s="3" t="s">
        <v>76</v>
      </c>
      <c r="Q3168" s="3">
        <v>28</v>
      </c>
      <c r="R3168" s="3" t="s">
        <v>48</v>
      </c>
      <c r="S3168" s="10" t="s">
        <v>18</v>
      </c>
      <c r="T3168" s="3" t="s">
        <v>225</v>
      </c>
      <c r="U3168" s="38">
        <v>4.2300000000000004</v>
      </c>
      <c r="V3168" s="38">
        <v>13.33</v>
      </c>
      <c r="W3168" s="38">
        <v>4.2300000000000004</v>
      </c>
      <c r="X3168" s="3" t="s">
        <v>225</v>
      </c>
      <c r="Y3168" s="12"/>
      <c r="Z3168" s="1">
        <v>0</v>
      </c>
      <c r="AA3168" s="9">
        <v>15.32</v>
      </c>
      <c r="AB3168" s="9"/>
      <c r="AC3168" s="50"/>
      <c r="AD3168" s="50"/>
      <c r="AE3168" s="39">
        <v>15.32</v>
      </c>
      <c r="AF3168" s="11">
        <f>IF(Z3168=2,AE3168*1.08,IF(AE3168&lt;=10,(AE3168*1.09),IF(AE3168&lt;=50,(10*1.09)+((AE3168-10)*1.08),IF(AE3168&lt;=100,(10*1.09)+((50-10)*1.08)+((AE3168-50)*1.07),IF(AE3168&lt;=200,(10*1.09)+((50-10)*1.08)+((100-50)*1.07)+((AE3168-100)*1.04),(10*1.09)+((50-10)*1.08)+((100-50)*1.07)+((200-100)*1.04)+((AE3168-200)*1.02))))))</f>
        <v>16.645600000000002</v>
      </c>
      <c r="AG3168" s="11">
        <f>IF(Z3168=1,AF3168*1.08,IF(Z3168=4,AF3168*1.08,IF(Z3168=2,0,IF(AE3168&lt;=100,(AF3168*1.25),IF(AE3168&lt;=200,134.5+((AE3168-100)*1.04*1.16),255.14+((AE3168-200)*1.02*1.12))))))</f>
        <v>20.807000000000002</v>
      </c>
      <c r="AH3168" s="11">
        <f>IF(Z3168=1,0,IF(Z3168=4,0,(AG3168*1.08)))</f>
        <v>22.471560000000004</v>
      </c>
      <c r="AI3168" s="9">
        <f>TRUNC(AF3168,2)</f>
        <v>16.64</v>
      </c>
      <c r="AJ3168" s="9">
        <f>TRUNC(AG3168,2)</f>
        <v>20.8</v>
      </c>
      <c r="AK3168" s="9">
        <f>TRUNC(AH3168,2)</f>
        <v>22.47</v>
      </c>
      <c r="AL3168" s="13">
        <v>44170</v>
      </c>
      <c r="AM3168" s="13">
        <v>44187</v>
      </c>
      <c r="AN3168" s="13" t="s">
        <v>6564</v>
      </c>
    </row>
    <row r="3169" spans="1:40" ht="57" customHeight="1" x14ac:dyDescent="0.25">
      <c r="A3169" s="1">
        <v>8699514090625</v>
      </c>
      <c r="B3169" s="1" t="s">
        <v>1975</v>
      </c>
      <c r="C3169" s="1" t="s">
        <v>1976</v>
      </c>
      <c r="D3169" s="2" t="s">
        <v>150</v>
      </c>
      <c r="E3169" s="3" t="s">
        <v>5731</v>
      </c>
      <c r="F3169" s="3">
        <v>0</v>
      </c>
      <c r="G3169" s="2">
        <v>1</v>
      </c>
      <c r="H3169" s="3">
        <v>1</v>
      </c>
      <c r="I3169" s="3"/>
      <c r="J3169" s="3"/>
      <c r="K3169" s="3"/>
      <c r="L3169" s="4" t="s">
        <v>137</v>
      </c>
      <c r="M3169" s="4" t="s">
        <v>138</v>
      </c>
      <c r="N3169" s="3" t="s">
        <v>5962</v>
      </c>
      <c r="O3169" s="3">
        <v>80</v>
      </c>
      <c r="P3169" s="3" t="s">
        <v>76</v>
      </c>
      <c r="Q3169" s="3">
        <v>28</v>
      </c>
      <c r="R3169" s="3" t="s">
        <v>48</v>
      </c>
      <c r="S3169" s="10" t="s">
        <v>18</v>
      </c>
      <c r="T3169" s="3" t="s">
        <v>225</v>
      </c>
      <c r="U3169" s="38">
        <v>4.2300000000000004</v>
      </c>
      <c r="V3169" s="38">
        <v>13.33</v>
      </c>
      <c r="W3169" s="38">
        <v>4.2300000000000004</v>
      </c>
      <c r="X3169" s="3" t="s">
        <v>225</v>
      </c>
      <c r="Y3169" s="12"/>
      <c r="Z3169" s="1">
        <v>0</v>
      </c>
      <c r="AA3169" s="9">
        <v>16</v>
      </c>
      <c r="AB3169" s="9"/>
      <c r="AC3169" s="50"/>
      <c r="AD3169" s="50"/>
      <c r="AE3169" s="39">
        <v>16</v>
      </c>
      <c r="AF3169" s="11">
        <f>IF(Z3169=2,AE3169*1.08,IF(AE3169&lt;=10,(AE3169*1.09),IF(AE3169&lt;=50,(10*1.09)+((AE3169-10)*1.08),IF(AE3169&lt;=100,(10*1.09)+((50-10)*1.08)+((AE3169-50)*1.07),IF(AE3169&lt;=200,(10*1.09)+((50-10)*1.08)+((100-50)*1.07)+((AE3169-100)*1.04),(10*1.09)+((50-10)*1.08)+((100-50)*1.07)+((200-100)*1.04)+((AE3169-200)*1.02))))))</f>
        <v>17.380000000000003</v>
      </c>
      <c r="AG3169" s="11">
        <f>IF(Z3169=1,AF3169*1.08,IF(Z3169=4,AF3169*1.08,IF(Z3169=2,0,IF(AE3169&lt;=100,(AF3169*1.25),IF(AE3169&lt;=200,134.5+((AE3169-100)*1.04*1.16),255.14+((AE3169-200)*1.02*1.12))))))</f>
        <v>21.725000000000001</v>
      </c>
      <c r="AH3169" s="11">
        <f>IF(Z3169=1,0,IF(Z3169=4,0,(AG3169*1.08)))</f>
        <v>23.463000000000005</v>
      </c>
      <c r="AI3169" s="9">
        <f>TRUNC(AF3169,2)</f>
        <v>17.38</v>
      </c>
      <c r="AJ3169" s="9">
        <f>TRUNC(AG3169,2)</f>
        <v>21.72</v>
      </c>
      <c r="AK3169" s="9">
        <f>TRUNC(AH3169,2)</f>
        <v>23.46</v>
      </c>
      <c r="AL3169" s="13">
        <v>44170</v>
      </c>
      <c r="AM3169" s="13">
        <v>44187</v>
      </c>
      <c r="AN3169" s="13" t="s">
        <v>6564</v>
      </c>
    </row>
    <row r="3170" spans="1:40" ht="57" customHeight="1" x14ac:dyDescent="0.25">
      <c r="A3170" s="1">
        <v>8699680090368</v>
      </c>
      <c r="B3170" s="1" t="s">
        <v>1975</v>
      </c>
      <c r="C3170" s="1" t="s">
        <v>1976</v>
      </c>
      <c r="D3170" s="2" t="s">
        <v>150</v>
      </c>
      <c r="E3170" s="3" t="s">
        <v>5731</v>
      </c>
      <c r="F3170" s="3">
        <v>0</v>
      </c>
      <c r="G3170" s="2">
        <v>1</v>
      </c>
      <c r="H3170" s="3">
        <v>1</v>
      </c>
      <c r="I3170" s="3"/>
      <c r="J3170" s="3"/>
      <c r="K3170" s="3"/>
      <c r="L3170" s="4" t="s">
        <v>4067</v>
      </c>
      <c r="M3170" s="4" t="s">
        <v>138</v>
      </c>
      <c r="N3170" s="3" t="s">
        <v>5984</v>
      </c>
      <c r="O3170" s="3">
        <v>160</v>
      </c>
      <c r="P3170" s="3" t="s">
        <v>76</v>
      </c>
      <c r="Q3170" s="3">
        <v>28</v>
      </c>
      <c r="R3170" s="3" t="s">
        <v>48</v>
      </c>
      <c r="S3170" s="10" t="s">
        <v>18</v>
      </c>
      <c r="T3170" s="3" t="s">
        <v>225</v>
      </c>
      <c r="U3170" s="38">
        <v>6.4</v>
      </c>
      <c r="V3170" s="38">
        <v>16.739999999999998</v>
      </c>
      <c r="W3170" s="38">
        <v>6.4</v>
      </c>
      <c r="X3170" s="3" t="s">
        <v>225</v>
      </c>
      <c r="Y3170" s="12"/>
      <c r="Z3170" s="1">
        <v>0</v>
      </c>
      <c r="AA3170" s="9">
        <v>20.309999999999999</v>
      </c>
      <c r="AB3170" s="9"/>
      <c r="AC3170" s="50"/>
      <c r="AD3170" s="50"/>
      <c r="AE3170" s="39">
        <v>20.309999999999999</v>
      </c>
      <c r="AF3170" s="11">
        <f>IF(Z3170=2,AE3170*1.08,IF(AE3170&lt;=10,(AE3170*1.09),IF(AE3170&lt;=50,(10*1.09)+((AE3170-10)*1.08),IF(AE3170&lt;=100,(10*1.09)+((50-10)*1.08)+((AE3170-50)*1.07),IF(AE3170&lt;=200,(10*1.09)+((50-10)*1.08)+((100-50)*1.07)+((AE3170-100)*1.04),(10*1.09)+((50-10)*1.08)+((100-50)*1.07)+((200-100)*1.04)+((AE3170-200)*1.02))))))</f>
        <v>22.034799999999997</v>
      </c>
      <c r="AG3170" s="11">
        <f>IF(Z3170=1,AF3170*1.08,IF(Z3170=4,AF3170*1.08,IF(Z3170=2,0,IF(AE3170&lt;=100,(AF3170*1.25),IF(AE3170&lt;=200,134.5+((AE3170-100)*1.04*1.16),255.14+((AE3170-200)*1.02*1.12))))))</f>
        <v>27.543499999999995</v>
      </c>
      <c r="AH3170" s="11">
        <f>IF(Z3170=1,0,IF(Z3170=4,0,(AG3170*1.08)))</f>
        <v>29.746979999999997</v>
      </c>
      <c r="AI3170" s="9">
        <f>TRUNC(AF3170,2)</f>
        <v>22.03</v>
      </c>
      <c r="AJ3170" s="9">
        <f>TRUNC(AG3170,2)</f>
        <v>27.54</v>
      </c>
      <c r="AK3170" s="9">
        <f>TRUNC(AH3170,2)</f>
        <v>29.74</v>
      </c>
      <c r="AL3170" s="13">
        <v>44170</v>
      </c>
      <c r="AM3170" s="13">
        <v>44187</v>
      </c>
      <c r="AN3170" s="13" t="s">
        <v>6564</v>
      </c>
    </row>
    <row r="3171" spans="1:40" ht="57" customHeight="1" x14ac:dyDescent="0.25">
      <c r="A3171" s="1">
        <v>8699680090375</v>
      </c>
      <c r="B3171" s="1" t="s">
        <v>1975</v>
      </c>
      <c r="C3171" s="1" t="s">
        <v>1976</v>
      </c>
      <c r="D3171" s="2" t="s">
        <v>150</v>
      </c>
      <c r="E3171" s="3" t="s">
        <v>5731</v>
      </c>
      <c r="F3171" s="3">
        <v>0</v>
      </c>
      <c r="G3171" s="2">
        <v>1</v>
      </c>
      <c r="H3171" s="3">
        <v>1</v>
      </c>
      <c r="I3171" s="3"/>
      <c r="J3171" s="3"/>
      <c r="K3171" s="3"/>
      <c r="L3171" s="4" t="s">
        <v>4068</v>
      </c>
      <c r="M3171" s="4" t="s">
        <v>138</v>
      </c>
      <c r="N3171" s="3" t="s">
        <v>5984</v>
      </c>
      <c r="O3171" s="3">
        <v>80</v>
      </c>
      <c r="P3171" s="3" t="s">
        <v>76</v>
      </c>
      <c r="Q3171" s="3">
        <v>28</v>
      </c>
      <c r="R3171" s="3" t="s">
        <v>48</v>
      </c>
      <c r="S3171" s="10" t="s">
        <v>18</v>
      </c>
      <c r="T3171" s="3" t="s">
        <v>225</v>
      </c>
      <c r="U3171" s="38">
        <v>4.2300000000000004</v>
      </c>
      <c r="V3171" s="38">
        <v>13.33</v>
      </c>
      <c r="W3171" s="38">
        <v>4.2300000000000004</v>
      </c>
      <c r="X3171" s="3" t="s">
        <v>225</v>
      </c>
      <c r="Y3171" s="12"/>
      <c r="Z3171" s="1">
        <v>0</v>
      </c>
      <c r="AA3171" s="9">
        <v>11.23</v>
      </c>
      <c r="AB3171" s="9"/>
      <c r="AC3171" s="50"/>
      <c r="AD3171" s="50"/>
      <c r="AE3171" s="39">
        <v>11.23</v>
      </c>
      <c r="AF3171" s="11">
        <f>IF(Z3171=2,AE3171*1.08,IF(AE3171&lt;=10,(AE3171*1.09),IF(AE3171&lt;=50,(10*1.09)+((AE3171-10)*1.08),IF(AE3171&lt;=100,(10*1.09)+((50-10)*1.08)+((AE3171-50)*1.07),IF(AE3171&lt;=200,(10*1.09)+((50-10)*1.08)+((100-50)*1.07)+((AE3171-100)*1.04),(10*1.09)+((50-10)*1.08)+((100-50)*1.07)+((200-100)*1.04)+((AE3171-200)*1.02))))))</f>
        <v>12.228400000000001</v>
      </c>
      <c r="AG3171" s="11">
        <f>IF(Z3171=1,AF3171*1.08,IF(Z3171=4,AF3171*1.08,IF(Z3171=2,0,IF(AE3171&lt;=100,(AF3171*1.25),IF(AE3171&lt;=200,134.5+((AE3171-100)*1.04*1.16),255.14+((AE3171-200)*1.02*1.12))))))</f>
        <v>15.285500000000001</v>
      </c>
      <c r="AH3171" s="11">
        <f>IF(Z3171=1,0,IF(Z3171=4,0,(AG3171*1.08)))</f>
        <v>16.50834</v>
      </c>
      <c r="AI3171" s="9">
        <f>TRUNC(AF3171,2)</f>
        <v>12.22</v>
      </c>
      <c r="AJ3171" s="9">
        <f>TRUNC(AG3171,2)</f>
        <v>15.28</v>
      </c>
      <c r="AK3171" s="9">
        <f>TRUNC(AH3171,2)</f>
        <v>16.5</v>
      </c>
      <c r="AL3171" s="13">
        <v>44170</v>
      </c>
      <c r="AM3171" s="13">
        <v>44187</v>
      </c>
      <c r="AN3171" s="13" t="s">
        <v>6564</v>
      </c>
    </row>
    <row r="3172" spans="1:40" ht="57" customHeight="1" x14ac:dyDescent="0.25">
      <c r="A3172" s="1">
        <v>8699262090397</v>
      </c>
      <c r="B3172" s="1" t="s">
        <v>1975</v>
      </c>
      <c r="C3172" s="1" t="s">
        <v>1976</v>
      </c>
      <c r="D3172" s="2" t="s">
        <v>150</v>
      </c>
      <c r="E3172" s="3" t="s">
        <v>5731</v>
      </c>
      <c r="F3172" s="3">
        <v>0</v>
      </c>
      <c r="G3172" s="2">
        <v>1</v>
      </c>
      <c r="H3172" s="3">
        <v>1</v>
      </c>
      <c r="I3172" s="3"/>
      <c r="J3172" s="3"/>
      <c r="K3172" s="3"/>
      <c r="L3172" s="4" t="s">
        <v>1206</v>
      </c>
      <c r="M3172" s="4" t="s">
        <v>138</v>
      </c>
      <c r="N3172" s="3" t="s">
        <v>5923</v>
      </c>
      <c r="O3172" s="3">
        <v>160</v>
      </c>
      <c r="P3172" s="3" t="s">
        <v>76</v>
      </c>
      <c r="Q3172" s="3">
        <v>28</v>
      </c>
      <c r="R3172" s="3" t="s">
        <v>48</v>
      </c>
      <c r="S3172" s="10" t="s">
        <v>18</v>
      </c>
      <c r="T3172" s="3" t="s">
        <v>225</v>
      </c>
      <c r="U3172" s="38">
        <v>6.4</v>
      </c>
      <c r="V3172" s="38">
        <v>16.739999999999998</v>
      </c>
      <c r="W3172" s="38">
        <v>6.4</v>
      </c>
      <c r="X3172" s="3" t="s">
        <v>225</v>
      </c>
      <c r="Y3172" s="12"/>
      <c r="Z3172" s="1">
        <v>0</v>
      </c>
      <c r="AA3172" s="9">
        <v>21.56</v>
      </c>
      <c r="AB3172" s="9"/>
      <c r="AC3172" s="50"/>
      <c r="AD3172" s="50"/>
      <c r="AE3172" s="39">
        <v>21.56</v>
      </c>
      <c r="AF3172" s="11">
        <f>IF(Z3172=2,AE3172*1.08,IF(AE3172&lt;=10,(AE3172*1.09),IF(AE3172&lt;=50,(10*1.09)+((AE3172-10)*1.08),IF(AE3172&lt;=100,(10*1.09)+((50-10)*1.08)+((AE3172-50)*1.07),IF(AE3172&lt;=200,(10*1.09)+((50-10)*1.08)+((100-50)*1.07)+((AE3172-100)*1.04),(10*1.09)+((50-10)*1.08)+((100-50)*1.07)+((200-100)*1.04)+((AE3172-200)*1.02))))))</f>
        <v>23.384799999999998</v>
      </c>
      <c r="AG3172" s="11">
        <f>IF(Z3172=1,AF3172*1.08,IF(Z3172=4,AF3172*1.08,IF(Z3172=2,0,IF(AE3172&lt;=100,(AF3172*1.25),IF(AE3172&lt;=200,134.5+((AE3172-100)*1.04*1.16),255.14+((AE3172-200)*1.02*1.12))))))</f>
        <v>29.230999999999998</v>
      </c>
      <c r="AH3172" s="11">
        <f>IF(Z3172=1,0,IF(Z3172=4,0,(AG3172*1.08)))</f>
        <v>31.569479999999999</v>
      </c>
      <c r="AI3172" s="9">
        <f>TRUNC(AF3172,2)</f>
        <v>23.38</v>
      </c>
      <c r="AJ3172" s="9">
        <f>TRUNC(AG3172,2)</f>
        <v>29.23</v>
      </c>
      <c r="AK3172" s="9">
        <f>TRUNC(AH3172,2)</f>
        <v>31.56</v>
      </c>
      <c r="AL3172" s="13">
        <v>44170</v>
      </c>
      <c r="AM3172" s="13">
        <v>44187</v>
      </c>
      <c r="AN3172" s="13" t="s">
        <v>6564</v>
      </c>
    </row>
    <row r="3173" spans="1:40" ht="57" customHeight="1" x14ac:dyDescent="0.25">
      <c r="A3173" s="1">
        <v>8699262090373</v>
      </c>
      <c r="B3173" s="1" t="s">
        <v>1975</v>
      </c>
      <c r="C3173" s="1" t="s">
        <v>1976</v>
      </c>
      <c r="D3173" s="2" t="s">
        <v>150</v>
      </c>
      <c r="E3173" s="3" t="s">
        <v>5731</v>
      </c>
      <c r="F3173" s="3">
        <v>0</v>
      </c>
      <c r="G3173" s="2">
        <v>1</v>
      </c>
      <c r="H3173" s="3">
        <v>1</v>
      </c>
      <c r="I3173" s="3"/>
      <c r="J3173" s="3"/>
      <c r="K3173" s="3"/>
      <c r="L3173" s="4" t="s">
        <v>1205</v>
      </c>
      <c r="M3173" s="4" t="s">
        <v>138</v>
      </c>
      <c r="N3173" s="3" t="s">
        <v>5923</v>
      </c>
      <c r="O3173" s="3">
        <v>80</v>
      </c>
      <c r="P3173" s="3" t="s">
        <v>76</v>
      </c>
      <c r="Q3173" s="3">
        <v>28</v>
      </c>
      <c r="R3173" s="3" t="s">
        <v>48</v>
      </c>
      <c r="S3173" s="10" t="s">
        <v>18</v>
      </c>
      <c r="T3173" s="3" t="s">
        <v>225</v>
      </c>
      <c r="U3173" s="55">
        <v>4.2300000000000004</v>
      </c>
      <c r="V3173" s="55">
        <v>13.33</v>
      </c>
      <c r="W3173" s="55">
        <v>4.2300000000000004</v>
      </c>
      <c r="X3173" s="3" t="s">
        <v>225</v>
      </c>
      <c r="Y3173" s="12"/>
      <c r="Z3173" s="1">
        <v>0</v>
      </c>
      <c r="AA3173" s="9">
        <v>12.81</v>
      </c>
      <c r="AB3173" s="9"/>
      <c r="AC3173" s="50"/>
      <c r="AD3173" s="50"/>
      <c r="AE3173" s="39">
        <v>12.81</v>
      </c>
      <c r="AF3173" s="11">
        <f>IF(Z3173=2,AE3173*1.08,IF(AE3173&lt;=10,(AE3173*1.09),IF(AE3173&lt;=50,(10*1.09)+((AE3173-10)*1.08),IF(AE3173&lt;=100,(10*1.09)+((50-10)*1.08)+((AE3173-50)*1.07),IF(AE3173&lt;=200,(10*1.09)+((50-10)*1.08)+((100-50)*1.07)+((AE3173-100)*1.04),(10*1.09)+((50-10)*1.08)+((100-50)*1.07)+((200-100)*1.04)+((AE3173-200)*1.02))))))</f>
        <v>13.934800000000001</v>
      </c>
      <c r="AG3173" s="11">
        <f>IF(Z3173=1,AF3173*1.08,IF(Z3173=4,AF3173*1.08,IF(Z3173=2,0,IF(AE3173&lt;=100,(AF3173*1.25),IF(AE3173&lt;=200,134.5+((AE3173-100)*1.04*1.16),255.14+((AE3173-200)*1.02*1.12))))))</f>
        <v>17.418500000000002</v>
      </c>
      <c r="AH3173" s="11">
        <f>IF(Z3173=1,0,IF(Z3173=4,0,(AG3173*1.08)))</f>
        <v>18.811980000000002</v>
      </c>
      <c r="AI3173" s="9">
        <f>TRUNC(AF3173,2)</f>
        <v>13.93</v>
      </c>
      <c r="AJ3173" s="9">
        <f>TRUNC(AG3173,2)</f>
        <v>17.41</v>
      </c>
      <c r="AK3173" s="9">
        <f>TRUNC(AH3173,2)</f>
        <v>18.809999999999999</v>
      </c>
      <c r="AL3173" s="13">
        <v>44170</v>
      </c>
      <c r="AM3173" s="13">
        <v>44187</v>
      </c>
      <c r="AN3173" s="13" t="s">
        <v>6564</v>
      </c>
    </row>
    <row r="3174" spans="1:40" ht="57" customHeight="1" x14ac:dyDescent="0.25">
      <c r="A3174" s="1">
        <v>8699772090498</v>
      </c>
      <c r="B3174" s="1" t="s">
        <v>1975</v>
      </c>
      <c r="C3174" s="1" t="s">
        <v>1976</v>
      </c>
      <c r="D3174" s="2" t="s">
        <v>150</v>
      </c>
      <c r="E3174" s="3" t="s">
        <v>5731</v>
      </c>
      <c r="F3174" s="3">
        <v>0</v>
      </c>
      <c r="G3174" s="2">
        <v>1</v>
      </c>
      <c r="H3174" s="3">
        <v>1</v>
      </c>
      <c r="I3174" s="3"/>
      <c r="J3174" s="3"/>
      <c r="K3174" s="3"/>
      <c r="L3174" s="4" t="s">
        <v>1508</v>
      </c>
      <c r="M3174" s="4" t="s">
        <v>138</v>
      </c>
      <c r="N3174" s="3" t="s">
        <v>5924</v>
      </c>
      <c r="O3174" s="3">
        <v>160</v>
      </c>
      <c r="P3174" s="3" t="s">
        <v>76</v>
      </c>
      <c r="Q3174" s="3">
        <v>28</v>
      </c>
      <c r="R3174" s="3" t="s">
        <v>48</v>
      </c>
      <c r="S3174" s="10" t="s">
        <v>18</v>
      </c>
      <c r="T3174" s="3" t="s">
        <v>225</v>
      </c>
      <c r="U3174" s="55">
        <v>6.4</v>
      </c>
      <c r="V3174" s="55">
        <v>16.739999999999998</v>
      </c>
      <c r="W3174" s="55">
        <v>6.4</v>
      </c>
      <c r="X3174" s="3" t="s">
        <v>225</v>
      </c>
      <c r="Y3174" s="12"/>
      <c r="Z3174" s="1">
        <v>0</v>
      </c>
      <c r="AA3174" s="9">
        <v>20.53</v>
      </c>
      <c r="AB3174" s="9"/>
      <c r="AC3174" s="50"/>
      <c r="AD3174" s="50"/>
      <c r="AE3174" s="39">
        <v>20.53</v>
      </c>
      <c r="AF3174" s="11">
        <f>IF(Z3174=2,AE3174*1.08,IF(AE3174&lt;=10,(AE3174*1.09),IF(AE3174&lt;=50,(10*1.09)+((AE3174-10)*1.08),IF(AE3174&lt;=100,(10*1.09)+((50-10)*1.08)+((AE3174-50)*1.07),IF(AE3174&lt;=200,(10*1.09)+((50-10)*1.08)+((100-50)*1.07)+((AE3174-100)*1.04),(10*1.09)+((50-10)*1.08)+((100-50)*1.07)+((200-100)*1.04)+((AE3174-200)*1.02))))))</f>
        <v>22.272400000000005</v>
      </c>
      <c r="AG3174" s="11">
        <f>IF(Z3174=1,AF3174*1.08,IF(Z3174=4,AF3174*1.08,IF(Z3174=2,0,IF(AE3174&lt;=100,(AF3174*1.25),IF(AE3174&lt;=200,134.5+((AE3174-100)*1.04*1.16),255.14+((AE3174-200)*1.02*1.12))))))</f>
        <v>27.840500000000006</v>
      </c>
      <c r="AH3174" s="11">
        <f>IF(Z3174=1,0,IF(Z3174=4,0,(AG3174*1.08)))</f>
        <v>30.067740000000008</v>
      </c>
      <c r="AI3174" s="9">
        <f>TRUNC(AF3174,2)</f>
        <v>22.27</v>
      </c>
      <c r="AJ3174" s="9">
        <f>TRUNC(AG3174,2)</f>
        <v>27.84</v>
      </c>
      <c r="AK3174" s="9">
        <f>TRUNC(AH3174,2)</f>
        <v>30.06</v>
      </c>
      <c r="AL3174" s="13">
        <v>44170</v>
      </c>
      <c r="AM3174" s="13">
        <v>44187</v>
      </c>
      <c r="AN3174" s="13" t="s">
        <v>6564</v>
      </c>
    </row>
    <row r="3175" spans="1:40" ht="57" customHeight="1" x14ac:dyDescent="0.25">
      <c r="A3175" s="1">
        <v>8699772090443</v>
      </c>
      <c r="B3175" s="1" t="s">
        <v>1975</v>
      </c>
      <c r="C3175" s="1" t="s">
        <v>1976</v>
      </c>
      <c r="D3175" s="2" t="s">
        <v>150</v>
      </c>
      <c r="E3175" s="3" t="s">
        <v>5731</v>
      </c>
      <c r="F3175" s="3">
        <v>0</v>
      </c>
      <c r="G3175" s="2">
        <v>1</v>
      </c>
      <c r="H3175" s="3">
        <v>1</v>
      </c>
      <c r="I3175" s="3"/>
      <c r="J3175" s="3"/>
      <c r="K3175" s="3"/>
      <c r="L3175" s="4" t="s">
        <v>1506</v>
      </c>
      <c r="M3175" s="4" t="s">
        <v>138</v>
      </c>
      <c r="N3175" s="3" t="s">
        <v>5924</v>
      </c>
      <c r="O3175" s="3">
        <v>80</v>
      </c>
      <c r="P3175" s="3" t="s">
        <v>76</v>
      </c>
      <c r="Q3175" s="3">
        <v>28</v>
      </c>
      <c r="R3175" s="3" t="s">
        <v>48</v>
      </c>
      <c r="S3175" s="10" t="s">
        <v>18</v>
      </c>
      <c r="T3175" s="3" t="s">
        <v>225</v>
      </c>
      <c r="U3175" s="55">
        <v>4.2300000000000004</v>
      </c>
      <c r="V3175" s="55">
        <v>13.33</v>
      </c>
      <c r="W3175" s="55">
        <v>4.2300000000000004</v>
      </c>
      <c r="X3175" s="3" t="s">
        <v>225</v>
      </c>
      <c r="Y3175" s="12"/>
      <c r="Z3175" s="1">
        <v>0</v>
      </c>
      <c r="AA3175" s="9">
        <v>12.3</v>
      </c>
      <c r="AB3175" s="9"/>
      <c r="AC3175" s="50"/>
      <c r="AD3175" s="50"/>
      <c r="AE3175" s="39">
        <v>12.3</v>
      </c>
      <c r="AF3175" s="11">
        <f>IF(Z3175=2,AE3175*1.08,IF(AE3175&lt;=10,(AE3175*1.09),IF(AE3175&lt;=50,(10*1.09)+((AE3175-10)*1.08),IF(AE3175&lt;=100,(10*1.09)+((50-10)*1.08)+((AE3175-50)*1.07),IF(AE3175&lt;=200,(10*1.09)+((50-10)*1.08)+((100-50)*1.07)+((AE3175-100)*1.04),(10*1.09)+((50-10)*1.08)+((100-50)*1.07)+((200-100)*1.04)+((AE3175-200)*1.02))))))</f>
        <v>13.384</v>
      </c>
      <c r="AG3175" s="11">
        <f>IF(Z3175=1,AF3175*1.08,IF(Z3175=4,AF3175*1.08,IF(Z3175=2,0,IF(AE3175&lt;=100,(AF3175*1.25),IF(AE3175&lt;=200,134.5+((AE3175-100)*1.04*1.16),255.14+((AE3175-200)*1.02*1.12))))))</f>
        <v>16.73</v>
      </c>
      <c r="AH3175" s="11">
        <f>IF(Z3175=1,0,IF(Z3175=4,0,(AG3175*1.08)))</f>
        <v>18.0684</v>
      </c>
      <c r="AI3175" s="9">
        <f>TRUNC(AF3175,2)</f>
        <v>13.38</v>
      </c>
      <c r="AJ3175" s="9">
        <f>TRUNC(AG3175,2)</f>
        <v>16.73</v>
      </c>
      <c r="AK3175" s="9">
        <f>TRUNC(AH3175,2)</f>
        <v>18.059999999999999</v>
      </c>
      <c r="AL3175" s="13">
        <v>44170</v>
      </c>
      <c r="AM3175" s="13">
        <v>44187</v>
      </c>
      <c r="AN3175" s="13" t="s">
        <v>6564</v>
      </c>
    </row>
    <row r="3176" spans="1:40" ht="57" customHeight="1" x14ac:dyDescent="0.25">
      <c r="A3176" s="1">
        <v>8680760090231</v>
      </c>
      <c r="B3176" s="1" t="s">
        <v>1975</v>
      </c>
      <c r="C3176" s="1" t="s">
        <v>1976</v>
      </c>
      <c r="D3176" s="2" t="s">
        <v>150</v>
      </c>
      <c r="E3176" s="3" t="s">
        <v>5731</v>
      </c>
      <c r="F3176" s="3">
        <v>0</v>
      </c>
      <c r="G3176" s="2">
        <v>1</v>
      </c>
      <c r="H3176" s="3">
        <v>1</v>
      </c>
      <c r="I3176" s="3"/>
      <c r="J3176" s="3"/>
      <c r="K3176" s="3"/>
      <c r="L3176" s="4" t="s">
        <v>4069</v>
      </c>
      <c r="M3176" s="4" t="s">
        <v>138</v>
      </c>
      <c r="N3176" s="3" t="s">
        <v>5988</v>
      </c>
      <c r="O3176" s="3">
        <v>160</v>
      </c>
      <c r="P3176" s="3" t="s">
        <v>76</v>
      </c>
      <c r="Q3176" s="3">
        <v>28</v>
      </c>
      <c r="R3176" s="3" t="s">
        <v>48</v>
      </c>
      <c r="S3176" s="10" t="s">
        <v>18</v>
      </c>
      <c r="T3176" s="3" t="s">
        <v>225</v>
      </c>
      <c r="U3176" s="46">
        <v>6.4</v>
      </c>
      <c r="V3176" s="46">
        <v>16.739999999999998</v>
      </c>
      <c r="W3176" s="46">
        <v>6.4</v>
      </c>
      <c r="X3176" s="3" t="s">
        <v>225</v>
      </c>
      <c r="Y3176" s="12"/>
      <c r="Z3176" s="1">
        <v>0</v>
      </c>
      <c r="AA3176" s="9">
        <v>21.06</v>
      </c>
      <c r="AB3176" s="9"/>
      <c r="AC3176" s="50"/>
      <c r="AD3176" s="50"/>
      <c r="AE3176" s="39">
        <v>21.06</v>
      </c>
      <c r="AF3176" s="11">
        <f>IF(Z3176=2,AE3176*1.08,IF(AE3176&lt;=10,(AE3176*1.09),IF(AE3176&lt;=50,(10*1.09)+((AE3176-10)*1.08),IF(AE3176&lt;=100,(10*1.09)+((50-10)*1.08)+((AE3176-50)*1.07),IF(AE3176&lt;=200,(10*1.09)+((50-10)*1.08)+((100-50)*1.07)+((AE3176-100)*1.04),(10*1.09)+((50-10)*1.08)+((100-50)*1.07)+((200-100)*1.04)+((AE3176-200)*1.02))))))</f>
        <v>22.844799999999999</v>
      </c>
      <c r="AG3176" s="11">
        <f>IF(Z3176=1,AF3176*1.08,IF(Z3176=4,AF3176*1.08,IF(Z3176=2,0,IF(AE3176&lt;=100,(AF3176*1.25),IF(AE3176&lt;=200,134.5+((AE3176-100)*1.04*1.16),255.14+((AE3176-200)*1.02*1.12))))))</f>
        <v>28.555999999999997</v>
      </c>
      <c r="AH3176" s="11">
        <f>IF(Z3176=1,0,IF(Z3176=4,0,(AG3176*1.08)))</f>
        <v>30.840479999999999</v>
      </c>
      <c r="AI3176" s="9">
        <f>TRUNC(AF3176,2)</f>
        <v>22.84</v>
      </c>
      <c r="AJ3176" s="9">
        <f>TRUNC(AG3176,2)</f>
        <v>28.55</v>
      </c>
      <c r="AK3176" s="9">
        <f>TRUNC(AH3176,2)</f>
        <v>30.84</v>
      </c>
      <c r="AL3176" s="13">
        <v>44170</v>
      </c>
      <c r="AM3176" s="13">
        <v>44187</v>
      </c>
      <c r="AN3176" s="13" t="s">
        <v>6564</v>
      </c>
    </row>
    <row r="3177" spans="1:40" ht="57" customHeight="1" x14ac:dyDescent="0.25">
      <c r="A3177" s="1">
        <v>8680760090224</v>
      </c>
      <c r="B3177" s="1" t="s">
        <v>1975</v>
      </c>
      <c r="C3177" s="1" t="s">
        <v>1976</v>
      </c>
      <c r="D3177" s="2" t="s">
        <v>150</v>
      </c>
      <c r="E3177" s="3" t="s">
        <v>5731</v>
      </c>
      <c r="F3177" s="3">
        <v>0</v>
      </c>
      <c r="G3177" s="2">
        <v>1</v>
      </c>
      <c r="H3177" s="3">
        <v>1</v>
      </c>
      <c r="I3177" s="3"/>
      <c r="J3177" s="3"/>
      <c r="K3177" s="3"/>
      <c r="L3177" s="4" t="s">
        <v>4070</v>
      </c>
      <c r="M3177" s="4" t="s">
        <v>138</v>
      </c>
      <c r="N3177" s="3" t="s">
        <v>5988</v>
      </c>
      <c r="O3177" s="3">
        <v>80</v>
      </c>
      <c r="P3177" s="3" t="s">
        <v>76</v>
      </c>
      <c r="Q3177" s="3">
        <v>28</v>
      </c>
      <c r="R3177" s="3" t="s">
        <v>48</v>
      </c>
      <c r="S3177" s="10" t="s">
        <v>18</v>
      </c>
      <c r="T3177" s="3" t="s">
        <v>225</v>
      </c>
      <c r="U3177" s="38">
        <v>4.2300000000000004</v>
      </c>
      <c r="V3177" s="38">
        <v>13.33</v>
      </c>
      <c r="W3177" s="38">
        <v>4.2300000000000004</v>
      </c>
      <c r="X3177" s="3" t="s">
        <v>225</v>
      </c>
      <c r="Y3177" s="12"/>
      <c r="Z3177" s="1">
        <v>0</v>
      </c>
      <c r="AA3177" s="9">
        <v>14.38</v>
      </c>
      <c r="AB3177" s="9"/>
      <c r="AC3177" s="50"/>
      <c r="AD3177" s="50"/>
      <c r="AE3177" s="39">
        <v>14.38</v>
      </c>
      <c r="AF3177" s="11">
        <f>IF(Z3177=2,AE3177*1.08,IF(AE3177&lt;=10,(AE3177*1.09),IF(AE3177&lt;=50,(10*1.09)+((AE3177-10)*1.08),IF(AE3177&lt;=100,(10*1.09)+((50-10)*1.08)+((AE3177-50)*1.07),IF(AE3177&lt;=200,(10*1.09)+((50-10)*1.08)+((100-50)*1.07)+((AE3177-100)*1.04),(10*1.09)+((50-10)*1.08)+((100-50)*1.07)+((200-100)*1.04)+((AE3177-200)*1.02))))))</f>
        <v>15.630400000000002</v>
      </c>
      <c r="AG3177" s="11">
        <f>IF(Z3177=1,AF3177*1.08,IF(Z3177=4,AF3177*1.08,IF(Z3177=2,0,IF(AE3177&lt;=100,(AF3177*1.25),IF(AE3177&lt;=200,134.5+((AE3177-100)*1.04*1.16),255.14+((AE3177-200)*1.02*1.12))))))</f>
        <v>19.538000000000004</v>
      </c>
      <c r="AH3177" s="11">
        <f>IF(Z3177=1,0,IF(Z3177=4,0,(AG3177*1.08)))</f>
        <v>21.101040000000005</v>
      </c>
      <c r="AI3177" s="9">
        <f>TRUNC(AF3177,2)</f>
        <v>15.63</v>
      </c>
      <c r="AJ3177" s="9">
        <f>TRUNC(AG3177,2)</f>
        <v>19.53</v>
      </c>
      <c r="AK3177" s="9">
        <f>TRUNC(AH3177,2)</f>
        <v>21.1</v>
      </c>
      <c r="AL3177" s="13">
        <v>44170</v>
      </c>
      <c r="AM3177" s="13">
        <v>44187</v>
      </c>
      <c r="AN3177" s="13" t="s">
        <v>6564</v>
      </c>
    </row>
    <row r="3178" spans="1:40" ht="57" customHeight="1" x14ac:dyDescent="0.25">
      <c r="A3178" s="1">
        <v>8699536091310</v>
      </c>
      <c r="B3178" s="1" t="s">
        <v>1970</v>
      </c>
      <c r="C3178" s="1" t="s">
        <v>1971</v>
      </c>
      <c r="D3178" s="2" t="s">
        <v>150</v>
      </c>
      <c r="E3178" s="3" t="s">
        <v>5731</v>
      </c>
      <c r="F3178" s="3">
        <v>0</v>
      </c>
      <c r="G3178" s="2">
        <v>1</v>
      </c>
      <c r="H3178" s="3">
        <v>1</v>
      </c>
      <c r="I3178" s="3"/>
      <c r="J3178" s="3"/>
      <c r="K3178" s="3"/>
      <c r="L3178" s="4" t="s">
        <v>4071</v>
      </c>
      <c r="M3178" s="4" t="s">
        <v>143</v>
      </c>
      <c r="N3178" s="3" t="s">
        <v>5946</v>
      </c>
      <c r="O3178" s="3" t="s">
        <v>1974</v>
      </c>
      <c r="P3178" s="3" t="s">
        <v>76</v>
      </c>
      <c r="Q3178" s="3">
        <v>28</v>
      </c>
      <c r="R3178" s="3" t="s">
        <v>48</v>
      </c>
      <c r="S3178" s="10" t="s">
        <v>18</v>
      </c>
      <c r="T3178" s="2" t="s">
        <v>225</v>
      </c>
      <c r="U3178" s="38">
        <v>5.36</v>
      </c>
      <c r="V3178" s="38">
        <v>14.8</v>
      </c>
      <c r="W3178" s="38">
        <v>5.36</v>
      </c>
      <c r="X3178" s="11" t="s">
        <v>225</v>
      </c>
      <c r="Y3178" s="12"/>
      <c r="Z3178" s="1">
        <v>0</v>
      </c>
      <c r="AA3178" s="9">
        <v>19.84</v>
      </c>
      <c r="AB3178" s="9"/>
      <c r="AC3178" s="50"/>
      <c r="AD3178" s="50"/>
      <c r="AE3178" s="39">
        <v>19.84</v>
      </c>
      <c r="AF3178" s="11">
        <f>IF(Z3178=2,AE3178*1.08,IF(AE3178&lt;=10,(AE3178*1.09),IF(AE3178&lt;=50,(10*1.09)+((AE3178-10)*1.08),IF(AE3178&lt;=100,(10*1.09)+((50-10)*1.08)+((AE3178-50)*1.07),IF(AE3178&lt;=200,(10*1.09)+((50-10)*1.08)+((100-50)*1.07)+((AE3178-100)*1.04),(10*1.09)+((50-10)*1.08)+((100-50)*1.07)+((200-100)*1.04)+((AE3178-200)*1.02))))))</f>
        <v>21.527200000000001</v>
      </c>
      <c r="AG3178" s="11">
        <f>IF(Z3178=1,AF3178*1.08,IF(Z3178=4,AF3178*1.08,IF(Z3178=2,0,IF(AE3178&lt;=100,(AF3178*1.25),IF(AE3178&lt;=200,134.5+((AE3178-100)*1.04*1.16),255.14+((AE3178-200)*1.02*1.12))))))</f>
        <v>26.908999999999999</v>
      </c>
      <c r="AH3178" s="11">
        <f>IF(Z3178=1,0,IF(Z3178=4,0,(AG3178*1.08)))</f>
        <v>29.061720000000001</v>
      </c>
      <c r="AI3178" s="9">
        <f>TRUNC(AF3178,2)</f>
        <v>21.52</v>
      </c>
      <c r="AJ3178" s="9">
        <f>TRUNC(AG3178,2)</f>
        <v>26.9</v>
      </c>
      <c r="AK3178" s="9">
        <f>TRUNC(AH3178,2)</f>
        <v>29.06</v>
      </c>
      <c r="AL3178" s="13">
        <v>44170</v>
      </c>
      <c r="AM3178" s="13">
        <v>44187</v>
      </c>
      <c r="AN3178" s="13" t="s">
        <v>6564</v>
      </c>
    </row>
    <row r="3179" spans="1:40" ht="57" customHeight="1" x14ac:dyDescent="0.25">
      <c r="A3179" s="1">
        <v>8680881099052</v>
      </c>
      <c r="B3179" s="1" t="s">
        <v>1970</v>
      </c>
      <c r="C3179" s="1" t="s">
        <v>1971</v>
      </c>
      <c r="D3179" s="2" t="s">
        <v>150</v>
      </c>
      <c r="E3179" s="3" t="s">
        <v>5731</v>
      </c>
      <c r="F3179" s="3">
        <v>0</v>
      </c>
      <c r="G3179" s="2">
        <v>1</v>
      </c>
      <c r="H3179" s="3">
        <v>1</v>
      </c>
      <c r="I3179" s="3"/>
      <c r="J3179" s="3"/>
      <c r="K3179" s="3"/>
      <c r="L3179" s="4" t="s">
        <v>1164</v>
      </c>
      <c r="M3179" s="4" t="s">
        <v>143</v>
      </c>
      <c r="N3179" s="3" t="s">
        <v>5989</v>
      </c>
      <c r="O3179" s="3" t="s">
        <v>1086</v>
      </c>
      <c r="P3179" s="3" t="s">
        <v>76</v>
      </c>
      <c r="Q3179" s="3">
        <v>28</v>
      </c>
      <c r="R3179" s="3" t="s">
        <v>48</v>
      </c>
      <c r="S3179" s="10" t="s">
        <v>18</v>
      </c>
      <c r="T3179" s="2" t="s">
        <v>111</v>
      </c>
      <c r="U3179" s="38">
        <v>3.84</v>
      </c>
      <c r="V3179" s="38">
        <v>12.42</v>
      </c>
      <c r="W3179" s="38">
        <v>3.84</v>
      </c>
      <c r="X3179" s="11" t="s">
        <v>111</v>
      </c>
      <c r="Y3179" s="12"/>
      <c r="Z3179" s="1">
        <v>0</v>
      </c>
      <c r="AA3179" s="9">
        <v>14.14</v>
      </c>
      <c r="AB3179" s="9"/>
      <c r="AC3179" s="50"/>
      <c r="AD3179" s="50"/>
      <c r="AE3179" s="39">
        <v>14.14</v>
      </c>
      <c r="AF3179" s="11">
        <f>IF(Z3179=2,AE3179*1.08,IF(AE3179&lt;=10,(AE3179*1.09),IF(AE3179&lt;=50,(10*1.09)+((AE3179-10)*1.08),IF(AE3179&lt;=100,(10*1.09)+((50-10)*1.08)+((AE3179-50)*1.07),IF(AE3179&lt;=200,(10*1.09)+((50-10)*1.08)+((100-50)*1.07)+((AE3179-100)*1.04),(10*1.09)+((50-10)*1.08)+((100-50)*1.07)+((200-100)*1.04)+((AE3179-200)*1.02))))))</f>
        <v>15.371200000000002</v>
      </c>
      <c r="AG3179" s="11">
        <f>IF(Z3179=1,AF3179*1.08,IF(Z3179=4,AF3179*1.08,IF(Z3179=2,0,IF(AE3179&lt;=100,(AF3179*1.25),IF(AE3179&lt;=200,134.5+((AE3179-100)*1.04*1.16),255.14+((AE3179-200)*1.02*1.12))))))</f>
        <v>19.214000000000002</v>
      </c>
      <c r="AH3179" s="11">
        <f>IF(Z3179=1,0,IF(Z3179=4,0,(AG3179*1.08)))</f>
        <v>20.751120000000004</v>
      </c>
      <c r="AI3179" s="9">
        <f>TRUNC(AF3179,2)</f>
        <v>15.37</v>
      </c>
      <c r="AJ3179" s="9">
        <f>TRUNC(AG3179,2)</f>
        <v>19.21</v>
      </c>
      <c r="AK3179" s="9">
        <f>TRUNC(AH3179,2)</f>
        <v>20.75</v>
      </c>
      <c r="AL3179" s="13">
        <v>44170</v>
      </c>
      <c r="AM3179" s="13">
        <v>44187</v>
      </c>
      <c r="AN3179" s="13" t="s">
        <v>6564</v>
      </c>
    </row>
    <row r="3180" spans="1:40" ht="57" customHeight="1" x14ac:dyDescent="0.25">
      <c r="A3180" s="1">
        <v>8699680090580</v>
      </c>
      <c r="B3180" s="1" t="s">
        <v>1970</v>
      </c>
      <c r="C3180" s="1" t="s">
        <v>1971</v>
      </c>
      <c r="D3180" s="2" t="s">
        <v>150</v>
      </c>
      <c r="E3180" s="3" t="s">
        <v>5731</v>
      </c>
      <c r="F3180" s="3">
        <v>0</v>
      </c>
      <c r="G3180" s="2">
        <v>1</v>
      </c>
      <c r="H3180" s="3">
        <v>1</v>
      </c>
      <c r="I3180" s="3"/>
      <c r="J3180" s="3"/>
      <c r="K3180" s="3"/>
      <c r="L3180" s="4" t="s">
        <v>4073</v>
      </c>
      <c r="M3180" s="4" t="s">
        <v>143</v>
      </c>
      <c r="N3180" s="3" t="s">
        <v>5984</v>
      </c>
      <c r="O3180" s="3" t="s">
        <v>1974</v>
      </c>
      <c r="P3180" s="3" t="s">
        <v>76</v>
      </c>
      <c r="Q3180" s="3">
        <v>28</v>
      </c>
      <c r="R3180" s="3" t="s">
        <v>48</v>
      </c>
      <c r="S3180" s="10" t="s">
        <v>18</v>
      </c>
      <c r="T3180" s="3" t="s">
        <v>225</v>
      </c>
      <c r="U3180" s="38">
        <v>5.36</v>
      </c>
      <c r="V3180" s="38">
        <v>14.8</v>
      </c>
      <c r="W3180" s="38">
        <v>5.36</v>
      </c>
      <c r="X3180" s="11" t="s">
        <v>225</v>
      </c>
      <c r="Y3180" s="12"/>
      <c r="Z3180" s="1">
        <v>0</v>
      </c>
      <c r="AA3180" s="9">
        <v>19.84</v>
      </c>
      <c r="AB3180" s="9"/>
      <c r="AC3180" s="50"/>
      <c r="AD3180" s="50"/>
      <c r="AE3180" s="39">
        <v>19.84</v>
      </c>
      <c r="AF3180" s="11">
        <f>IF(Z3180=2,AE3180*1.08,IF(AE3180&lt;=10,(AE3180*1.09),IF(AE3180&lt;=50,(10*1.09)+((AE3180-10)*1.08),IF(AE3180&lt;=100,(10*1.09)+((50-10)*1.08)+((AE3180-50)*1.07),IF(AE3180&lt;=200,(10*1.09)+((50-10)*1.08)+((100-50)*1.07)+((AE3180-100)*1.04),(10*1.09)+((50-10)*1.08)+((100-50)*1.07)+((200-100)*1.04)+((AE3180-200)*1.02))))))</f>
        <v>21.527200000000001</v>
      </c>
      <c r="AG3180" s="11">
        <f>IF(Z3180=1,AF3180*1.08,IF(Z3180=4,AF3180*1.08,IF(Z3180=2,0,IF(AE3180&lt;=100,(AF3180*1.25),IF(AE3180&lt;=200,134.5+((AE3180-100)*1.04*1.16),255.14+((AE3180-200)*1.02*1.12))))))</f>
        <v>26.908999999999999</v>
      </c>
      <c r="AH3180" s="11">
        <f>IF(Z3180=1,0,IF(Z3180=4,0,(AG3180*1.08)))</f>
        <v>29.061720000000001</v>
      </c>
      <c r="AI3180" s="9">
        <f>TRUNC(AF3180,2)</f>
        <v>21.52</v>
      </c>
      <c r="AJ3180" s="9">
        <f>TRUNC(AG3180,2)</f>
        <v>26.9</v>
      </c>
      <c r="AK3180" s="9">
        <f>TRUNC(AH3180,2)</f>
        <v>29.06</v>
      </c>
      <c r="AL3180" s="13">
        <v>44170</v>
      </c>
      <c r="AM3180" s="13">
        <v>44187</v>
      </c>
      <c r="AN3180" s="13" t="s">
        <v>6564</v>
      </c>
    </row>
    <row r="3181" spans="1:40" ht="57" customHeight="1" x14ac:dyDescent="0.25">
      <c r="A3181" s="1">
        <v>8699680090566</v>
      </c>
      <c r="B3181" s="1" t="s">
        <v>1970</v>
      </c>
      <c r="C3181" s="1" t="s">
        <v>1971</v>
      </c>
      <c r="D3181" s="2" t="s">
        <v>150</v>
      </c>
      <c r="E3181" s="3" t="s">
        <v>5731</v>
      </c>
      <c r="F3181" s="3">
        <v>0</v>
      </c>
      <c r="G3181" s="2">
        <v>1</v>
      </c>
      <c r="H3181" s="3">
        <v>1</v>
      </c>
      <c r="I3181" s="3"/>
      <c r="J3181" s="3"/>
      <c r="K3181" s="3"/>
      <c r="L3181" s="4" t="s">
        <v>5293</v>
      </c>
      <c r="M3181" s="4" t="s">
        <v>143</v>
      </c>
      <c r="N3181" s="3" t="s">
        <v>5984</v>
      </c>
      <c r="O3181" s="3" t="s">
        <v>1086</v>
      </c>
      <c r="P3181" s="3" t="s">
        <v>76</v>
      </c>
      <c r="Q3181" s="3">
        <v>28</v>
      </c>
      <c r="R3181" s="3" t="s">
        <v>48</v>
      </c>
      <c r="S3181" s="10" t="s">
        <v>18</v>
      </c>
      <c r="T3181" s="3" t="s">
        <v>111</v>
      </c>
      <c r="U3181" s="38">
        <v>3.84</v>
      </c>
      <c r="V3181" s="38">
        <v>12.42</v>
      </c>
      <c r="W3181" s="38">
        <v>3.84</v>
      </c>
      <c r="X3181" s="11" t="s">
        <v>111</v>
      </c>
      <c r="Y3181" s="12"/>
      <c r="Z3181" s="1">
        <v>0</v>
      </c>
      <c r="AA3181" s="9">
        <v>10.27</v>
      </c>
      <c r="AB3181" s="9"/>
      <c r="AC3181" s="50"/>
      <c r="AD3181" s="50"/>
      <c r="AE3181" s="39">
        <v>10.27</v>
      </c>
      <c r="AF3181" s="11">
        <f>IF(Z3181=2,AE3181*1.08,IF(AE3181&lt;=10,(AE3181*1.09),IF(AE3181&lt;=50,(10*1.09)+((AE3181-10)*1.08),IF(AE3181&lt;=100,(10*1.09)+((50-10)*1.08)+((AE3181-50)*1.07),IF(AE3181&lt;=200,(10*1.09)+((50-10)*1.08)+((100-50)*1.07)+((AE3181-100)*1.04),(10*1.09)+((50-10)*1.08)+((100-50)*1.07)+((200-100)*1.04)+((AE3181-200)*1.02))))))</f>
        <v>11.191599999999999</v>
      </c>
      <c r="AG3181" s="11">
        <f>IF(Z3181=1,AF3181*1.08,IF(Z3181=4,AF3181*1.08,IF(Z3181=2,0,IF(AE3181&lt;=100,(AF3181*1.25),IF(AE3181&lt;=200,134.5+((AE3181-100)*1.04*1.16),255.14+((AE3181-200)*1.02*1.12))))))</f>
        <v>13.9895</v>
      </c>
      <c r="AH3181" s="11">
        <f>IF(Z3181=1,0,IF(Z3181=4,0,(AG3181*1.08)))</f>
        <v>15.10866</v>
      </c>
      <c r="AI3181" s="9">
        <f>TRUNC(AF3181,2)</f>
        <v>11.19</v>
      </c>
      <c r="AJ3181" s="9">
        <f>TRUNC(AG3181,2)</f>
        <v>13.98</v>
      </c>
      <c r="AK3181" s="9">
        <f>TRUNC(AH3181,2)</f>
        <v>15.1</v>
      </c>
      <c r="AL3181" s="13">
        <v>44170</v>
      </c>
      <c r="AM3181" s="13">
        <v>44187</v>
      </c>
      <c r="AN3181" s="13" t="s">
        <v>6564</v>
      </c>
    </row>
    <row r="3182" spans="1:40" ht="57" customHeight="1" x14ac:dyDescent="0.25">
      <c r="A3182" s="1">
        <v>8699517091841</v>
      </c>
      <c r="B3182" s="1" t="s">
        <v>1970</v>
      </c>
      <c r="C3182" s="1" t="s">
        <v>1971</v>
      </c>
      <c r="D3182" s="2" t="s">
        <v>150</v>
      </c>
      <c r="E3182" s="3" t="s">
        <v>5731</v>
      </c>
      <c r="F3182" s="3">
        <v>0</v>
      </c>
      <c r="G3182" s="2">
        <v>1</v>
      </c>
      <c r="H3182" s="3">
        <v>1</v>
      </c>
      <c r="I3182" s="3"/>
      <c r="J3182" s="3"/>
      <c r="K3182" s="3"/>
      <c r="L3182" s="4" t="s">
        <v>256</v>
      </c>
      <c r="M3182" s="4" t="s">
        <v>143</v>
      </c>
      <c r="N3182" s="3" t="s">
        <v>5973</v>
      </c>
      <c r="O3182" s="3" t="s">
        <v>1974</v>
      </c>
      <c r="P3182" s="3" t="s">
        <v>76</v>
      </c>
      <c r="Q3182" s="3">
        <v>28</v>
      </c>
      <c r="R3182" s="3" t="s">
        <v>48</v>
      </c>
      <c r="S3182" s="10" t="s">
        <v>18</v>
      </c>
      <c r="T3182" s="3" t="s">
        <v>225</v>
      </c>
      <c r="U3182" s="38">
        <v>5.36</v>
      </c>
      <c r="V3182" s="38">
        <v>14.8</v>
      </c>
      <c r="W3182" s="38">
        <v>5.36</v>
      </c>
      <c r="X3182" s="11" t="s">
        <v>225</v>
      </c>
      <c r="Y3182" s="12"/>
      <c r="Z3182" s="1">
        <v>0</v>
      </c>
      <c r="AA3182" s="9">
        <v>18.39</v>
      </c>
      <c r="AB3182" s="9"/>
      <c r="AC3182" s="50"/>
      <c r="AD3182" s="50"/>
      <c r="AE3182" s="39">
        <v>18.39</v>
      </c>
      <c r="AF3182" s="11">
        <f>IF(Z3182=2,AE3182*1.08,IF(AE3182&lt;=10,(AE3182*1.09),IF(AE3182&lt;=50,(10*1.09)+((AE3182-10)*1.08),IF(AE3182&lt;=100,(10*1.09)+((50-10)*1.08)+((AE3182-50)*1.07),IF(AE3182&lt;=200,(10*1.09)+((50-10)*1.08)+((100-50)*1.07)+((AE3182-100)*1.04),(10*1.09)+((50-10)*1.08)+((100-50)*1.07)+((200-100)*1.04)+((AE3182-200)*1.02))))))</f>
        <v>19.961200000000002</v>
      </c>
      <c r="AG3182" s="11">
        <f>IF(Z3182=1,AF3182*1.08,IF(Z3182=4,AF3182*1.08,IF(Z3182=2,0,IF(AE3182&lt;=100,(AF3182*1.25),IF(AE3182&lt;=200,134.5+((AE3182-100)*1.04*1.16),255.14+((AE3182-200)*1.02*1.12))))))</f>
        <v>24.951500000000003</v>
      </c>
      <c r="AH3182" s="11">
        <f>IF(Z3182=1,0,IF(Z3182=4,0,(AG3182*1.08)))</f>
        <v>26.947620000000004</v>
      </c>
      <c r="AI3182" s="9">
        <f>TRUNC(AF3182,2)</f>
        <v>19.96</v>
      </c>
      <c r="AJ3182" s="9">
        <f>TRUNC(AG3182,2)</f>
        <v>24.95</v>
      </c>
      <c r="AK3182" s="9">
        <f>TRUNC(AH3182,2)</f>
        <v>26.94</v>
      </c>
      <c r="AL3182" s="13">
        <v>44170</v>
      </c>
      <c r="AM3182" s="13">
        <v>44187</v>
      </c>
      <c r="AN3182" s="13" t="s">
        <v>6564</v>
      </c>
    </row>
    <row r="3183" spans="1:40" ht="57" customHeight="1" x14ac:dyDescent="0.25">
      <c r="A3183" s="1">
        <v>8699517091827</v>
      </c>
      <c r="B3183" s="1" t="s">
        <v>1970</v>
      </c>
      <c r="C3183" s="1" t="s">
        <v>1971</v>
      </c>
      <c r="D3183" s="2" t="s">
        <v>150</v>
      </c>
      <c r="E3183" s="3" t="s">
        <v>5731</v>
      </c>
      <c r="F3183" s="3">
        <v>0</v>
      </c>
      <c r="G3183" s="2">
        <v>1</v>
      </c>
      <c r="H3183" s="3">
        <v>1</v>
      </c>
      <c r="I3183" s="3"/>
      <c r="J3183" s="3"/>
      <c r="K3183" s="3"/>
      <c r="L3183" s="4" t="s">
        <v>255</v>
      </c>
      <c r="M3183" s="4" t="s">
        <v>143</v>
      </c>
      <c r="N3183" s="3" t="s">
        <v>5973</v>
      </c>
      <c r="O3183" s="3" t="s">
        <v>1086</v>
      </c>
      <c r="P3183" s="3" t="s">
        <v>76</v>
      </c>
      <c r="Q3183" s="3">
        <v>28</v>
      </c>
      <c r="R3183" s="3" t="s">
        <v>48</v>
      </c>
      <c r="S3183" s="10" t="s">
        <v>18</v>
      </c>
      <c r="T3183" s="3" t="s">
        <v>111</v>
      </c>
      <c r="U3183" s="38">
        <v>3.84</v>
      </c>
      <c r="V3183" s="38">
        <v>12.42</v>
      </c>
      <c r="W3183" s="38">
        <v>3.84</v>
      </c>
      <c r="X3183" s="11" t="s">
        <v>111</v>
      </c>
      <c r="Y3183" s="12"/>
      <c r="Z3183" s="1">
        <v>0</v>
      </c>
      <c r="AA3183" s="9">
        <v>11.63</v>
      </c>
      <c r="AB3183" s="9"/>
      <c r="AC3183" s="50"/>
      <c r="AD3183" s="50"/>
      <c r="AE3183" s="39">
        <v>11.63</v>
      </c>
      <c r="AF3183" s="11">
        <f>IF(Z3183=2,AE3183*1.08,IF(AE3183&lt;=10,(AE3183*1.09),IF(AE3183&lt;=50,(10*1.09)+((AE3183-10)*1.08),IF(AE3183&lt;=100,(10*1.09)+((50-10)*1.08)+((AE3183-50)*1.07),IF(AE3183&lt;=200,(10*1.09)+((50-10)*1.08)+((100-50)*1.07)+((AE3183-100)*1.04),(10*1.09)+((50-10)*1.08)+((100-50)*1.07)+((200-100)*1.04)+((AE3183-200)*1.02))))))</f>
        <v>12.660400000000001</v>
      </c>
      <c r="AG3183" s="11">
        <f>IF(Z3183=1,AF3183*1.08,IF(Z3183=4,AF3183*1.08,IF(Z3183=2,0,IF(AE3183&lt;=100,(AF3183*1.25),IF(AE3183&lt;=200,134.5+((AE3183-100)*1.04*1.16),255.14+((AE3183-200)*1.02*1.12))))))</f>
        <v>15.825500000000002</v>
      </c>
      <c r="AH3183" s="11">
        <f>IF(Z3183=1,0,IF(Z3183=4,0,(AG3183*1.08)))</f>
        <v>17.091540000000002</v>
      </c>
      <c r="AI3183" s="9">
        <f>TRUNC(AF3183,2)</f>
        <v>12.66</v>
      </c>
      <c r="AJ3183" s="9">
        <f>TRUNC(AG3183,2)</f>
        <v>15.82</v>
      </c>
      <c r="AK3183" s="9">
        <f>TRUNC(AH3183,2)</f>
        <v>17.09</v>
      </c>
      <c r="AL3183" s="13">
        <v>44170</v>
      </c>
      <c r="AM3183" s="13">
        <v>44187</v>
      </c>
      <c r="AN3183" s="13" t="s">
        <v>6564</v>
      </c>
    </row>
    <row r="3184" spans="1:40" ht="57" customHeight="1" x14ac:dyDescent="0.25">
      <c r="A3184" s="1">
        <v>8680760090255</v>
      </c>
      <c r="B3184" s="1" t="s">
        <v>1970</v>
      </c>
      <c r="C3184" s="1" t="s">
        <v>1971</v>
      </c>
      <c r="D3184" s="2" t="s">
        <v>150</v>
      </c>
      <c r="E3184" s="3" t="s">
        <v>5731</v>
      </c>
      <c r="F3184" s="3">
        <v>0</v>
      </c>
      <c r="G3184" s="2">
        <v>1</v>
      </c>
      <c r="H3184" s="3">
        <v>1</v>
      </c>
      <c r="I3184" s="3"/>
      <c r="J3184" s="3"/>
      <c r="K3184" s="3"/>
      <c r="L3184" s="4" t="s">
        <v>4262</v>
      </c>
      <c r="M3184" s="4" t="s">
        <v>143</v>
      </c>
      <c r="N3184" s="3" t="s">
        <v>5988</v>
      </c>
      <c r="O3184" s="3" t="s">
        <v>1086</v>
      </c>
      <c r="P3184" s="3" t="s">
        <v>76</v>
      </c>
      <c r="Q3184" s="3">
        <v>28</v>
      </c>
      <c r="R3184" s="3" t="s">
        <v>48</v>
      </c>
      <c r="S3184" s="10" t="s">
        <v>18</v>
      </c>
      <c r="T3184" s="3" t="s">
        <v>111</v>
      </c>
      <c r="U3184" s="38">
        <v>3.84</v>
      </c>
      <c r="V3184" s="38">
        <v>12.42</v>
      </c>
      <c r="W3184" s="38">
        <v>3.84</v>
      </c>
      <c r="X3184" s="11" t="s">
        <v>111</v>
      </c>
      <c r="Y3184" s="12"/>
      <c r="Z3184" s="1">
        <v>0</v>
      </c>
      <c r="AA3184" s="9">
        <v>14.38</v>
      </c>
      <c r="AB3184" s="9"/>
      <c r="AC3184" s="50"/>
      <c r="AD3184" s="50"/>
      <c r="AE3184" s="39">
        <v>14.38</v>
      </c>
      <c r="AF3184" s="11">
        <f>IF(Z3184=2,AE3184*1.08,IF(AE3184&lt;=10,(AE3184*1.09),IF(AE3184&lt;=50,(10*1.09)+((AE3184-10)*1.08),IF(AE3184&lt;=100,(10*1.09)+((50-10)*1.08)+((AE3184-50)*1.07),IF(AE3184&lt;=200,(10*1.09)+((50-10)*1.08)+((100-50)*1.07)+((AE3184-100)*1.04),(10*1.09)+((50-10)*1.08)+((100-50)*1.07)+((200-100)*1.04)+((AE3184-200)*1.02))))))</f>
        <v>15.630400000000002</v>
      </c>
      <c r="AG3184" s="11">
        <f>IF(Z3184=1,AF3184*1.08,IF(Z3184=4,AF3184*1.08,IF(Z3184=2,0,IF(AE3184&lt;=100,(AF3184*1.25),IF(AE3184&lt;=200,134.5+((AE3184-100)*1.04*1.16),255.14+((AE3184-200)*1.02*1.12))))))</f>
        <v>19.538000000000004</v>
      </c>
      <c r="AH3184" s="11">
        <f>IF(Z3184=1,0,IF(Z3184=4,0,(AG3184*1.08)))</f>
        <v>21.101040000000005</v>
      </c>
      <c r="AI3184" s="9">
        <f>TRUNC(AF3184,2)</f>
        <v>15.63</v>
      </c>
      <c r="AJ3184" s="9">
        <f>TRUNC(AG3184,2)</f>
        <v>19.53</v>
      </c>
      <c r="AK3184" s="9">
        <f>TRUNC(AH3184,2)</f>
        <v>21.1</v>
      </c>
      <c r="AL3184" s="13">
        <v>44170</v>
      </c>
      <c r="AM3184" s="13">
        <v>44187</v>
      </c>
      <c r="AN3184" s="13" t="s">
        <v>6564</v>
      </c>
    </row>
    <row r="3185" spans="1:40" ht="57" customHeight="1" x14ac:dyDescent="0.25">
      <c r="A3185" s="1">
        <v>8699536011219</v>
      </c>
      <c r="B3185" s="1" t="s">
        <v>3080</v>
      </c>
      <c r="C3185" s="1" t="s">
        <v>4106</v>
      </c>
      <c r="D3185" s="2" t="s">
        <v>150</v>
      </c>
      <c r="E3185" s="3" t="s">
        <v>5731</v>
      </c>
      <c r="F3185" s="3">
        <v>0</v>
      </c>
      <c r="G3185" s="2">
        <v>1</v>
      </c>
      <c r="H3185" s="3">
        <v>1</v>
      </c>
      <c r="I3185" s="3"/>
      <c r="J3185" s="3"/>
      <c r="K3185" s="3"/>
      <c r="L3185" s="4" t="s">
        <v>6428</v>
      </c>
      <c r="M3185" s="4" t="s">
        <v>3081</v>
      </c>
      <c r="N3185" s="3" t="s">
        <v>5946</v>
      </c>
      <c r="O3185" s="3">
        <v>50</v>
      </c>
      <c r="P3185" s="3" t="s">
        <v>76</v>
      </c>
      <c r="Q3185" s="3">
        <v>56</v>
      </c>
      <c r="R3185" s="3" t="s">
        <v>48</v>
      </c>
      <c r="S3185" s="10" t="s">
        <v>18</v>
      </c>
      <c r="T3185" s="3" t="s">
        <v>225</v>
      </c>
      <c r="U3185" s="38">
        <v>30.09</v>
      </c>
      <c r="V3185" s="38">
        <v>33.74</v>
      </c>
      <c r="W3185" s="38">
        <v>20.239999999999998</v>
      </c>
      <c r="X3185" s="3" t="s">
        <v>225</v>
      </c>
      <c r="Y3185" s="12"/>
      <c r="Z3185" s="1">
        <v>0</v>
      </c>
      <c r="AA3185" s="9">
        <v>77.22</v>
      </c>
      <c r="AB3185" s="9"/>
      <c r="AC3185" s="50"/>
      <c r="AD3185" s="50"/>
      <c r="AE3185" s="39">
        <v>77.22</v>
      </c>
      <c r="AF3185" s="11">
        <f>IF(Z3185=2,AE3185*1.08,IF(AE3185&lt;=10,(AE3185*1.09),IF(AE3185&lt;=50,(10*1.09)+((AE3185-10)*1.08),IF(AE3185&lt;=100,(10*1.09)+((50-10)*1.08)+((AE3185-50)*1.07),IF(AE3185&lt;=200,(10*1.09)+((50-10)*1.08)+((100-50)*1.07)+((AE3185-100)*1.04),(10*1.09)+((50-10)*1.08)+((100-50)*1.07)+((200-100)*1.04)+((AE3185-200)*1.02))))))</f>
        <v>83.225400000000008</v>
      </c>
      <c r="AG3185" s="11">
        <f>IF(Z3185=1,AF3185*1.08,IF(Z3185=4,AF3185*1.08,IF(Z3185=2,0,IF(AE3185&lt;=100,(AF3185*1.25),IF(AE3185&lt;=200,134.5+((AE3185-100)*1.04*1.16),255.14+((AE3185-200)*1.02*1.12))))))</f>
        <v>104.03175000000002</v>
      </c>
      <c r="AH3185" s="11">
        <f>IF(Z3185=1,0,IF(Z3185=4,0,(AG3185*1.08)))</f>
        <v>112.35429000000002</v>
      </c>
      <c r="AI3185" s="9">
        <f>TRUNC(AF3185,2)</f>
        <v>83.22</v>
      </c>
      <c r="AJ3185" s="9">
        <f>TRUNC(AG3185,2)</f>
        <v>104.03</v>
      </c>
      <c r="AK3185" s="9">
        <f>TRUNC(AH3185,2)</f>
        <v>112.35</v>
      </c>
      <c r="AL3185" s="13">
        <v>44170</v>
      </c>
      <c r="AM3185" s="13">
        <v>44187</v>
      </c>
      <c r="AN3185" s="13" t="s">
        <v>6564</v>
      </c>
    </row>
    <row r="3186" spans="1:40" ht="57" customHeight="1" x14ac:dyDescent="0.25">
      <c r="A3186" s="1">
        <v>8699504011395</v>
      </c>
      <c r="B3186" s="1" t="s">
        <v>3080</v>
      </c>
      <c r="C3186" s="1" t="s">
        <v>4106</v>
      </c>
      <c r="D3186" s="2" t="s">
        <v>44</v>
      </c>
      <c r="E3186" s="3" t="s">
        <v>5731</v>
      </c>
      <c r="F3186" s="3">
        <v>0</v>
      </c>
      <c r="G3186" s="29">
        <v>1</v>
      </c>
      <c r="H3186" s="3">
        <v>1</v>
      </c>
      <c r="I3186" s="3"/>
      <c r="J3186" s="3"/>
      <c r="K3186" s="3"/>
      <c r="L3186" s="4" t="s">
        <v>4107</v>
      </c>
      <c r="M3186" s="4" t="s">
        <v>3081</v>
      </c>
      <c r="N3186" s="3" t="s">
        <v>5971</v>
      </c>
      <c r="O3186" s="3">
        <v>50</v>
      </c>
      <c r="P3186" s="3" t="s">
        <v>76</v>
      </c>
      <c r="Q3186" s="3">
        <v>56</v>
      </c>
      <c r="R3186" s="3" t="s">
        <v>48</v>
      </c>
      <c r="S3186" s="10" t="s">
        <v>49</v>
      </c>
      <c r="T3186" s="3" t="s">
        <v>225</v>
      </c>
      <c r="U3186" s="38">
        <v>30.09</v>
      </c>
      <c r="V3186" s="38">
        <v>33.74</v>
      </c>
      <c r="W3186" s="38">
        <v>20.239999999999998</v>
      </c>
      <c r="X3186" s="3" t="s">
        <v>225</v>
      </c>
      <c r="Y3186" s="12"/>
      <c r="Z3186" s="1">
        <v>0</v>
      </c>
      <c r="AA3186" s="9">
        <v>77.22</v>
      </c>
      <c r="AB3186" s="9"/>
      <c r="AC3186" s="50"/>
      <c r="AD3186" s="50"/>
      <c r="AE3186" s="39">
        <v>77.22</v>
      </c>
      <c r="AF3186" s="11">
        <f>IF(Z3186=2,AE3186*1.08,IF(AE3186&lt;=10,(AE3186*1.09),IF(AE3186&lt;=50,(10*1.09)+((AE3186-10)*1.08),IF(AE3186&lt;=100,(10*1.09)+((50-10)*1.08)+((AE3186-50)*1.07),IF(AE3186&lt;=200,(10*1.09)+((50-10)*1.08)+((100-50)*1.07)+((AE3186-100)*1.04),(10*1.09)+((50-10)*1.08)+((100-50)*1.07)+((200-100)*1.04)+((AE3186-200)*1.02))))))</f>
        <v>83.225400000000008</v>
      </c>
      <c r="AG3186" s="11">
        <f>IF(Z3186=1,AF3186*1.08,IF(Z3186=4,AF3186*1.08,IF(Z3186=2,0,IF(AE3186&lt;=100,(AF3186*1.25),IF(AE3186&lt;=200,134.5+((AE3186-100)*1.04*1.16),255.14+((AE3186-200)*1.02*1.12))))))</f>
        <v>104.03175000000002</v>
      </c>
      <c r="AH3186" s="11">
        <f>IF(Z3186=1,0,IF(Z3186=4,0,(AG3186*1.08)))</f>
        <v>112.35429000000002</v>
      </c>
      <c r="AI3186" s="9">
        <f>TRUNC(AF3186,2)</f>
        <v>83.22</v>
      </c>
      <c r="AJ3186" s="9">
        <f>TRUNC(AG3186,2)</f>
        <v>104.03</v>
      </c>
      <c r="AK3186" s="9">
        <f>TRUNC(AH3186,2)</f>
        <v>112.35</v>
      </c>
      <c r="AL3186" s="13">
        <v>44170</v>
      </c>
      <c r="AM3186" s="13">
        <v>44187</v>
      </c>
      <c r="AN3186" s="13" t="s">
        <v>6564</v>
      </c>
    </row>
    <row r="3187" spans="1:40" ht="57" customHeight="1" x14ac:dyDescent="0.25">
      <c r="A3187" s="1">
        <v>8680008010182</v>
      </c>
      <c r="B3187" s="1" t="s">
        <v>3080</v>
      </c>
      <c r="C3187" s="1" t="s">
        <v>4106</v>
      </c>
      <c r="D3187" s="2" t="s">
        <v>150</v>
      </c>
      <c r="E3187" s="3" t="s">
        <v>5731</v>
      </c>
      <c r="F3187" s="3">
        <v>0</v>
      </c>
      <c r="G3187" s="29">
        <v>1</v>
      </c>
      <c r="H3187" s="3">
        <v>1</v>
      </c>
      <c r="I3187" s="3"/>
      <c r="J3187" s="3"/>
      <c r="K3187" s="3"/>
      <c r="L3187" s="4" t="s">
        <v>5705</v>
      </c>
      <c r="M3187" s="4" t="s">
        <v>3081</v>
      </c>
      <c r="N3187" s="3" t="s">
        <v>5942</v>
      </c>
      <c r="O3187" s="3">
        <v>50</v>
      </c>
      <c r="P3187" s="3" t="s">
        <v>76</v>
      </c>
      <c r="Q3187" s="3">
        <v>56</v>
      </c>
      <c r="R3187" s="3" t="s">
        <v>48</v>
      </c>
      <c r="S3187" s="10" t="s">
        <v>18</v>
      </c>
      <c r="T3187" s="3" t="s">
        <v>225</v>
      </c>
      <c r="U3187" s="38">
        <v>30.09</v>
      </c>
      <c r="V3187" s="38">
        <v>33.74</v>
      </c>
      <c r="W3187" s="38">
        <v>20.239999999999998</v>
      </c>
      <c r="X3187" s="3" t="s">
        <v>225</v>
      </c>
      <c r="Y3187" s="12"/>
      <c r="Z3187" s="1">
        <v>0</v>
      </c>
      <c r="AA3187" s="9">
        <v>77.22</v>
      </c>
      <c r="AB3187" s="9"/>
      <c r="AC3187" s="50"/>
      <c r="AD3187" s="50"/>
      <c r="AE3187" s="39">
        <v>77.22</v>
      </c>
      <c r="AF3187" s="11">
        <f>IF(Z3187=2,AE3187*1.08,IF(AE3187&lt;=10,(AE3187*1.09),IF(AE3187&lt;=50,(10*1.09)+((AE3187-10)*1.08),IF(AE3187&lt;=100,(10*1.09)+((50-10)*1.08)+((AE3187-50)*1.07),IF(AE3187&lt;=200,(10*1.09)+((50-10)*1.08)+((100-50)*1.07)+((AE3187-100)*1.04),(10*1.09)+((50-10)*1.08)+((100-50)*1.07)+((200-100)*1.04)+((AE3187-200)*1.02))))))</f>
        <v>83.225400000000008</v>
      </c>
      <c r="AG3187" s="11">
        <f>IF(Z3187=1,AF3187*1.08,IF(Z3187=4,AF3187*1.08,IF(Z3187=2,0,IF(AE3187&lt;=100,(AF3187*1.25),IF(AE3187&lt;=200,134.5+((AE3187-100)*1.04*1.16),255.14+((AE3187-200)*1.02*1.12))))))</f>
        <v>104.03175000000002</v>
      </c>
      <c r="AH3187" s="11">
        <f>IF(Z3187=1,0,IF(Z3187=4,0,(AG3187*1.08)))</f>
        <v>112.35429000000002</v>
      </c>
      <c r="AI3187" s="9">
        <f>TRUNC(AF3187,2)</f>
        <v>83.22</v>
      </c>
      <c r="AJ3187" s="9">
        <f>TRUNC(AG3187,2)</f>
        <v>104.03</v>
      </c>
      <c r="AK3187" s="9">
        <f>TRUNC(AH3187,2)</f>
        <v>112.35</v>
      </c>
      <c r="AL3187" s="13">
        <v>44170</v>
      </c>
      <c r="AM3187" s="13">
        <v>44187</v>
      </c>
      <c r="AN3187" s="13" t="s">
        <v>6564</v>
      </c>
    </row>
    <row r="3188" spans="1:40" ht="57" customHeight="1" x14ac:dyDescent="0.25">
      <c r="A3188" s="1">
        <v>8699540021693</v>
      </c>
      <c r="B3188" s="1" t="s">
        <v>3080</v>
      </c>
      <c r="C3188" s="1" t="s">
        <v>4106</v>
      </c>
      <c r="D3188" s="2" t="s">
        <v>150</v>
      </c>
      <c r="E3188" s="3" t="s">
        <v>5731</v>
      </c>
      <c r="F3188" s="3">
        <v>0</v>
      </c>
      <c r="G3188" s="29">
        <v>1</v>
      </c>
      <c r="H3188" s="3">
        <v>1</v>
      </c>
      <c r="I3188" s="3"/>
      <c r="J3188" s="3"/>
      <c r="K3188" s="3"/>
      <c r="L3188" s="4" t="s">
        <v>5833</v>
      </c>
      <c r="M3188" s="4" t="s">
        <v>3081</v>
      </c>
      <c r="N3188" s="3" t="s">
        <v>5927</v>
      </c>
      <c r="O3188" s="3">
        <v>50</v>
      </c>
      <c r="P3188" s="3" t="s">
        <v>76</v>
      </c>
      <c r="Q3188" s="3">
        <v>56</v>
      </c>
      <c r="R3188" s="3" t="s">
        <v>48</v>
      </c>
      <c r="S3188" s="10" t="s">
        <v>18</v>
      </c>
      <c r="T3188" s="3" t="s">
        <v>225</v>
      </c>
      <c r="U3188" s="38">
        <v>30.09</v>
      </c>
      <c r="V3188" s="38">
        <v>33.74</v>
      </c>
      <c r="W3188" s="38">
        <v>20.239999999999998</v>
      </c>
      <c r="X3188" s="3" t="s">
        <v>225</v>
      </c>
      <c r="Y3188" s="12"/>
      <c r="Z3188" s="1">
        <v>0</v>
      </c>
      <c r="AA3188" s="9">
        <v>77.22</v>
      </c>
      <c r="AB3188" s="9"/>
      <c r="AC3188" s="50"/>
      <c r="AD3188" s="50"/>
      <c r="AE3188" s="39">
        <v>77.22</v>
      </c>
      <c r="AF3188" s="11">
        <f>IF(Z3188=2,AE3188*1.08,IF(AE3188&lt;=10,(AE3188*1.09),IF(AE3188&lt;=50,(10*1.09)+((AE3188-10)*1.08),IF(AE3188&lt;=100,(10*1.09)+((50-10)*1.08)+((AE3188-50)*1.07),IF(AE3188&lt;=200,(10*1.09)+((50-10)*1.08)+((100-50)*1.07)+((AE3188-100)*1.04),(10*1.09)+((50-10)*1.08)+((100-50)*1.07)+((200-100)*1.04)+((AE3188-200)*1.02))))))</f>
        <v>83.225400000000008</v>
      </c>
      <c r="AG3188" s="11">
        <f>IF(Z3188=1,AF3188*1.08,IF(Z3188=4,AF3188*1.08,IF(Z3188=2,0,IF(AE3188&lt;=100,(AF3188*1.25),IF(AE3188&lt;=200,134.5+((AE3188-100)*1.04*1.16),255.14+((AE3188-200)*1.02*1.12))))))</f>
        <v>104.03175000000002</v>
      </c>
      <c r="AH3188" s="11">
        <f>IF(Z3188=1,0,IF(Z3188=4,0,(AG3188*1.08)))</f>
        <v>112.35429000000002</v>
      </c>
      <c r="AI3188" s="9">
        <f>TRUNC(AF3188,2)</f>
        <v>83.22</v>
      </c>
      <c r="AJ3188" s="9">
        <f>TRUNC(AG3188,2)</f>
        <v>104.03</v>
      </c>
      <c r="AK3188" s="9">
        <f>TRUNC(AH3188,2)</f>
        <v>112.35</v>
      </c>
      <c r="AL3188" s="13">
        <v>44170</v>
      </c>
      <c r="AM3188" s="13">
        <v>44187</v>
      </c>
      <c r="AN3188" s="13" t="s">
        <v>6564</v>
      </c>
    </row>
    <row r="3189" spans="1:40" ht="57" customHeight="1" x14ac:dyDescent="0.25">
      <c r="A3189" s="1">
        <v>8699543011158</v>
      </c>
      <c r="B3189" s="1" t="s">
        <v>3080</v>
      </c>
      <c r="C3189" s="1" t="s">
        <v>4106</v>
      </c>
      <c r="D3189" s="2" t="s">
        <v>150</v>
      </c>
      <c r="E3189" s="3" t="s">
        <v>5731</v>
      </c>
      <c r="F3189" s="3">
        <v>0</v>
      </c>
      <c r="G3189" s="2">
        <v>1</v>
      </c>
      <c r="H3189" s="3">
        <v>1</v>
      </c>
      <c r="I3189" s="3"/>
      <c r="J3189" s="3"/>
      <c r="K3189" s="3"/>
      <c r="L3189" s="4" t="s">
        <v>5643</v>
      </c>
      <c r="M3189" s="4" t="s">
        <v>3081</v>
      </c>
      <c r="N3189" s="3" t="s">
        <v>5995</v>
      </c>
      <c r="O3189" s="3">
        <v>50</v>
      </c>
      <c r="P3189" s="3" t="s">
        <v>76</v>
      </c>
      <c r="Q3189" s="3">
        <v>56</v>
      </c>
      <c r="R3189" s="3" t="s">
        <v>48</v>
      </c>
      <c r="S3189" s="10" t="s">
        <v>18</v>
      </c>
      <c r="T3189" s="3" t="s">
        <v>225</v>
      </c>
      <c r="U3189" s="38">
        <v>30.09</v>
      </c>
      <c r="V3189" s="38">
        <v>33.74</v>
      </c>
      <c r="W3189" s="38">
        <v>20.239999999999998</v>
      </c>
      <c r="X3189" s="3" t="s">
        <v>225</v>
      </c>
      <c r="Y3189" s="12"/>
      <c r="Z3189" s="1">
        <v>0</v>
      </c>
      <c r="AA3189" s="9">
        <v>77.22</v>
      </c>
      <c r="AB3189" s="9"/>
      <c r="AC3189" s="50"/>
      <c r="AD3189" s="50"/>
      <c r="AE3189" s="39">
        <v>77.22</v>
      </c>
      <c r="AF3189" s="11">
        <f>IF(Z3189=2,AE3189*1.08,IF(AE3189&lt;=10,(AE3189*1.09),IF(AE3189&lt;=50,(10*1.09)+((AE3189-10)*1.08),IF(AE3189&lt;=100,(10*1.09)+((50-10)*1.08)+((AE3189-50)*1.07),IF(AE3189&lt;=200,(10*1.09)+((50-10)*1.08)+((100-50)*1.07)+((AE3189-100)*1.04),(10*1.09)+((50-10)*1.08)+((100-50)*1.07)+((200-100)*1.04)+((AE3189-200)*1.02))))))</f>
        <v>83.225400000000008</v>
      </c>
      <c r="AG3189" s="11">
        <f>IF(Z3189=1,AF3189*1.08,IF(Z3189=4,AF3189*1.08,IF(Z3189=2,0,IF(AE3189&lt;=100,(AF3189*1.25),IF(AE3189&lt;=200,134.5+((AE3189-100)*1.04*1.16),255.14+((AE3189-200)*1.02*1.12))))))</f>
        <v>104.03175000000002</v>
      </c>
      <c r="AH3189" s="11">
        <f>IF(Z3189=1,0,IF(Z3189=4,0,(AG3189*1.08)))</f>
        <v>112.35429000000002</v>
      </c>
      <c r="AI3189" s="9">
        <f>TRUNC(AF3189,2)</f>
        <v>83.22</v>
      </c>
      <c r="AJ3189" s="9">
        <f>TRUNC(AG3189,2)</f>
        <v>104.03</v>
      </c>
      <c r="AK3189" s="9">
        <f>TRUNC(AH3189,2)</f>
        <v>112.35</v>
      </c>
      <c r="AL3189" s="13">
        <v>44170</v>
      </c>
      <c r="AM3189" s="13">
        <v>44187</v>
      </c>
      <c r="AN3189" s="13" t="s">
        <v>6564</v>
      </c>
    </row>
    <row r="3190" spans="1:40" ht="57" customHeight="1" x14ac:dyDescent="0.25">
      <c r="A3190" s="1">
        <v>8699680010212</v>
      </c>
      <c r="B3190" s="1" t="s">
        <v>3080</v>
      </c>
      <c r="C3190" s="1" t="s">
        <v>4106</v>
      </c>
      <c r="D3190" s="2" t="s">
        <v>150</v>
      </c>
      <c r="E3190" s="3" t="s">
        <v>5731</v>
      </c>
      <c r="F3190" s="3">
        <v>0</v>
      </c>
      <c r="G3190" s="2">
        <v>1</v>
      </c>
      <c r="H3190" s="3">
        <v>1</v>
      </c>
      <c r="I3190" s="3"/>
      <c r="J3190" s="3"/>
      <c r="K3190" s="3"/>
      <c r="L3190" s="4" t="s">
        <v>5622</v>
      </c>
      <c r="M3190" s="4" t="s">
        <v>3081</v>
      </c>
      <c r="N3190" s="3" t="s">
        <v>5984</v>
      </c>
      <c r="O3190" s="3">
        <v>50</v>
      </c>
      <c r="P3190" s="3" t="s">
        <v>76</v>
      </c>
      <c r="Q3190" s="3">
        <v>56</v>
      </c>
      <c r="R3190" s="3" t="s">
        <v>48</v>
      </c>
      <c r="S3190" s="10" t="s">
        <v>18</v>
      </c>
      <c r="T3190" s="3" t="s">
        <v>225</v>
      </c>
      <c r="U3190" s="38">
        <v>30.09</v>
      </c>
      <c r="V3190" s="38">
        <v>33.74</v>
      </c>
      <c r="W3190" s="38">
        <v>20.239999999999998</v>
      </c>
      <c r="X3190" s="3" t="s">
        <v>225</v>
      </c>
      <c r="Y3190" s="12"/>
      <c r="Z3190" s="1">
        <v>0</v>
      </c>
      <c r="AA3190" s="9">
        <v>77.22</v>
      </c>
      <c r="AB3190" s="9"/>
      <c r="AC3190" s="50"/>
      <c r="AD3190" s="50"/>
      <c r="AE3190" s="39">
        <v>77.22</v>
      </c>
      <c r="AF3190" s="11">
        <f>IF(Z3190=2,AE3190*1.08,IF(AE3190&lt;=10,(AE3190*1.09),IF(AE3190&lt;=50,(10*1.09)+((AE3190-10)*1.08),IF(AE3190&lt;=100,(10*1.09)+((50-10)*1.08)+((AE3190-50)*1.07),IF(AE3190&lt;=200,(10*1.09)+((50-10)*1.08)+((100-50)*1.07)+((AE3190-100)*1.04),(10*1.09)+((50-10)*1.08)+((100-50)*1.07)+((200-100)*1.04)+((AE3190-200)*1.02))))))</f>
        <v>83.225400000000008</v>
      </c>
      <c r="AG3190" s="11">
        <f>IF(Z3190=1,AF3190*1.08,IF(Z3190=4,AF3190*1.08,IF(Z3190=2,0,IF(AE3190&lt;=100,(AF3190*1.25),IF(AE3190&lt;=200,134.5+((AE3190-100)*1.04*1.16),255.14+((AE3190-200)*1.02*1.12))))))</f>
        <v>104.03175000000002</v>
      </c>
      <c r="AH3190" s="11">
        <f>IF(Z3190=1,0,IF(Z3190=4,0,(AG3190*1.08)))</f>
        <v>112.35429000000002</v>
      </c>
      <c r="AI3190" s="9">
        <f>TRUNC(AF3190,2)</f>
        <v>83.22</v>
      </c>
      <c r="AJ3190" s="9">
        <f>TRUNC(AG3190,2)</f>
        <v>104.03</v>
      </c>
      <c r="AK3190" s="9">
        <f>TRUNC(AH3190,2)</f>
        <v>112.35</v>
      </c>
      <c r="AL3190" s="13">
        <v>44170</v>
      </c>
      <c r="AM3190" s="13">
        <v>44187</v>
      </c>
      <c r="AN3190" s="13" t="s">
        <v>6564</v>
      </c>
    </row>
    <row r="3191" spans="1:40" ht="57" customHeight="1" x14ac:dyDescent="0.25">
      <c r="A3191" s="1">
        <v>8680881019746</v>
      </c>
      <c r="B3191" s="1" t="s">
        <v>3080</v>
      </c>
      <c r="C3191" s="1" t="s">
        <v>4106</v>
      </c>
      <c r="D3191" s="2" t="s">
        <v>150</v>
      </c>
      <c r="E3191" s="3" t="s">
        <v>5731</v>
      </c>
      <c r="F3191" s="3">
        <v>0</v>
      </c>
      <c r="G3191" s="29">
        <v>1</v>
      </c>
      <c r="H3191" s="3">
        <v>1</v>
      </c>
      <c r="I3191" s="3"/>
      <c r="J3191" s="3"/>
      <c r="K3191" s="3"/>
      <c r="L3191" s="4" t="s">
        <v>5785</v>
      </c>
      <c r="M3191" s="4" t="s">
        <v>3081</v>
      </c>
      <c r="N3191" s="3" t="s">
        <v>5989</v>
      </c>
      <c r="O3191" s="3">
        <v>50</v>
      </c>
      <c r="P3191" s="3" t="s">
        <v>76</v>
      </c>
      <c r="Q3191" s="3">
        <v>56</v>
      </c>
      <c r="R3191" s="3" t="s">
        <v>48</v>
      </c>
      <c r="S3191" s="10" t="s">
        <v>18</v>
      </c>
      <c r="T3191" s="3" t="s">
        <v>225</v>
      </c>
      <c r="U3191" s="38">
        <v>30.09</v>
      </c>
      <c r="V3191" s="38">
        <v>33.74</v>
      </c>
      <c r="W3191" s="38">
        <v>20.239999999999998</v>
      </c>
      <c r="X3191" s="3" t="s">
        <v>225</v>
      </c>
      <c r="Y3191" s="12"/>
      <c r="Z3191" s="1">
        <v>0</v>
      </c>
      <c r="AA3191" s="9">
        <v>77.22</v>
      </c>
      <c r="AB3191" s="9"/>
      <c r="AC3191" s="50"/>
      <c r="AD3191" s="50"/>
      <c r="AE3191" s="39">
        <v>77.22</v>
      </c>
      <c r="AF3191" s="11">
        <f>IF(Z3191=2,AE3191*1.08,IF(AE3191&lt;=10,(AE3191*1.09),IF(AE3191&lt;=50,(10*1.09)+((AE3191-10)*1.08),IF(AE3191&lt;=100,(10*1.09)+((50-10)*1.08)+((AE3191-50)*1.07),IF(AE3191&lt;=200,(10*1.09)+((50-10)*1.08)+((100-50)*1.07)+((AE3191-100)*1.04),(10*1.09)+((50-10)*1.08)+((100-50)*1.07)+((200-100)*1.04)+((AE3191-200)*1.02))))))</f>
        <v>83.225400000000008</v>
      </c>
      <c r="AG3191" s="11">
        <f>IF(Z3191=1,AF3191*1.08,IF(Z3191=4,AF3191*1.08,IF(Z3191=2,0,IF(AE3191&lt;=100,(AF3191*1.25),IF(AE3191&lt;=200,134.5+((AE3191-100)*1.04*1.16),255.14+((AE3191-200)*1.02*1.12))))))</f>
        <v>104.03175000000002</v>
      </c>
      <c r="AH3191" s="11">
        <f>IF(Z3191=1,0,IF(Z3191=4,0,(AG3191*1.08)))</f>
        <v>112.35429000000002</v>
      </c>
      <c r="AI3191" s="9">
        <f>TRUNC(AF3191,2)</f>
        <v>83.22</v>
      </c>
      <c r="AJ3191" s="9">
        <f>TRUNC(AG3191,2)</f>
        <v>104.03</v>
      </c>
      <c r="AK3191" s="9">
        <f>TRUNC(AH3191,2)</f>
        <v>112.35</v>
      </c>
      <c r="AL3191" s="13">
        <v>44170</v>
      </c>
      <c r="AM3191" s="13">
        <v>44187</v>
      </c>
      <c r="AN3191" s="13" t="s">
        <v>6564</v>
      </c>
    </row>
    <row r="3192" spans="1:40" ht="57" customHeight="1" x14ac:dyDescent="0.25">
      <c r="A3192" s="1">
        <v>8699819010106</v>
      </c>
      <c r="B3192" s="1" t="s">
        <v>957</v>
      </c>
      <c r="C3192" s="1" t="s">
        <v>958</v>
      </c>
      <c r="D3192" s="2" t="s">
        <v>150</v>
      </c>
      <c r="E3192" s="3" t="s">
        <v>5731</v>
      </c>
      <c r="F3192" s="3">
        <v>0</v>
      </c>
      <c r="G3192" s="2">
        <v>1</v>
      </c>
      <c r="H3192" s="3">
        <v>1</v>
      </c>
      <c r="I3192" s="3"/>
      <c r="J3192" s="3"/>
      <c r="K3192" s="3"/>
      <c r="L3192" s="4" t="s">
        <v>4813</v>
      </c>
      <c r="M3192" s="4" t="s">
        <v>6488</v>
      </c>
      <c r="N3192" s="3" t="s">
        <v>5921</v>
      </c>
      <c r="O3192" s="3" t="s">
        <v>959</v>
      </c>
      <c r="P3192" s="3" t="s">
        <v>479</v>
      </c>
      <c r="Q3192" s="3">
        <v>4</v>
      </c>
      <c r="R3192" s="3" t="s">
        <v>48</v>
      </c>
      <c r="S3192" s="10" t="s">
        <v>18</v>
      </c>
      <c r="T3192" s="10" t="s">
        <v>129</v>
      </c>
      <c r="U3192" s="38">
        <v>4.9800000000000004</v>
      </c>
      <c r="V3192" s="38">
        <v>15.34</v>
      </c>
      <c r="W3192" s="38">
        <v>4.9800000000000004</v>
      </c>
      <c r="X3192" s="11" t="s">
        <v>129</v>
      </c>
      <c r="Y3192" s="12"/>
      <c r="Z3192" s="1">
        <v>0</v>
      </c>
      <c r="AA3192" s="9">
        <v>29.04</v>
      </c>
      <c r="AB3192" s="9"/>
      <c r="AC3192" s="50"/>
      <c r="AD3192" s="50"/>
      <c r="AE3192" s="39">
        <v>19</v>
      </c>
      <c r="AF3192" s="11">
        <f>IF(Z3192=2,AE3192*1.08,IF(AE3192&lt;=10,(AE3192*1.09),IF(AE3192&lt;=50,(10*1.09)+((AE3192-10)*1.08),IF(AE3192&lt;=100,(10*1.09)+((50-10)*1.08)+((AE3192-50)*1.07),IF(AE3192&lt;=200,(10*1.09)+((50-10)*1.08)+((100-50)*1.07)+((AE3192-100)*1.04),(10*1.09)+((50-10)*1.08)+((100-50)*1.07)+((200-100)*1.04)+((AE3192-200)*1.02))))))</f>
        <v>20.62</v>
      </c>
      <c r="AG3192" s="11">
        <f>IF(Z3192=1,AF3192*1.08,IF(Z3192=4,AF3192*1.08,IF(Z3192=2,0,IF(AE3192&lt;=100,(AF3192*1.25),IF(AE3192&lt;=200,134.5+((AE3192-100)*1.04*1.16),255.14+((AE3192-200)*1.02*1.12))))))</f>
        <v>25.775000000000002</v>
      </c>
      <c r="AH3192" s="11">
        <f>IF(Z3192=1,0,IF(Z3192=4,0,(AG3192*1.08)))</f>
        <v>27.837000000000003</v>
      </c>
      <c r="AI3192" s="9">
        <f>TRUNC(AF3192,2)</f>
        <v>20.62</v>
      </c>
      <c r="AJ3192" s="9">
        <f>TRUNC(AG3192,2)</f>
        <v>25.77</v>
      </c>
      <c r="AK3192" s="9">
        <f>TRUNC(AH3192,2)</f>
        <v>27.83</v>
      </c>
      <c r="AL3192" s="13">
        <v>44170</v>
      </c>
      <c r="AM3192" s="13">
        <v>44187</v>
      </c>
      <c r="AN3192" s="13" t="s">
        <v>6552</v>
      </c>
    </row>
    <row r="3193" spans="1:40" ht="57" customHeight="1" x14ac:dyDescent="0.25">
      <c r="A3193" s="1">
        <v>8699514011125</v>
      </c>
      <c r="B3193" s="1" t="s">
        <v>957</v>
      </c>
      <c r="C3193" s="1" t="s">
        <v>958</v>
      </c>
      <c r="D3193" s="2" t="s">
        <v>150</v>
      </c>
      <c r="E3193" s="3" t="s">
        <v>5731</v>
      </c>
      <c r="F3193" s="3">
        <v>0</v>
      </c>
      <c r="G3193" s="2">
        <v>1</v>
      </c>
      <c r="H3193" s="3">
        <v>1</v>
      </c>
      <c r="I3193" s="3"/>
      <c r="J3193" s="3"/>
      <c r="K3193" s="3"/>
      <c r="L3193" s="4" t="s">
        <v>4389</v>
      </c>
      <c r="M3193" s="4" t="s">
        <v>6488</v>
      </c>
      <c r="N3193" s="3" t="s">
        <v>5962</v>
      </c>
      <c r="O3193" s="3" t="s">
        <v>959</v>
      </c>
      <c r="P3193" s="3" t="s">
        <v>479</v>
      </c>
      <c r="Q3193" s="3">
        <v>4</v>
      </c>
      <c r="R3193" s="3" t="s">
        <v>48</v>
      </c>
      <c r="S3193" s="10" t="s">
        <v>18</v>
      </c>
      <c r="T3193" s="10" t="s">
        <v>129</v>
      </c>
      <c r="U3193" s="38">
        <v>4.9800000000000004</v>
      </c>
      <c r="V3193" s="38">
        <v>15.34</v>
      </c>
      <c r="W3193" s="38">
        <v>4.9800000000000004</v>
      </c>
      <c r="X3193" s="11" t="s">
        <v>129</v>
      </c>
      <c r="Y3193" s="12"/>
      <c r="Z3193" s="1">
        <v>0</v>
      </c>
      <c r="AA3193" s="9">
        <v>26.98</v>
      </c>
      <c r="AB3193" s="9"/>
      <c r="AC3193" s="50"/>
      <c r="AD3193" s="50"/>
      <c r="AE3193" s="39">
        <v>19</v>
      </c>
      <c r="AF3193" s="11">
        <f>IF(Z3193=2,AE3193*1.08,IF(AE3193&lt;=10,(AE3193*1.09),IF(AE3193&lt;=50,(10*1.09)+((AE3193-10)*1.08),IF(AE3193&lt;=100,(10*1.09)+((50-10)*1.08)+((AE3193-50)*1.07),IF(AE3193&lt;=200,(10*1.09)+((50-10)*1.08)+((100-50)*1.07)+((AE3193-100)*1.04),(10*1.09)+((50-10)*1.08)+((100-50)*1.07)+((200-100)*1.04)+((AE3193-200)*1.02))))))</f>
        <v>20.62</v>
      </c>
      <c r="AG3193" s="11">
        <f>IF(Z3193=1,AF3193*1.08,IF(Z3193=4,AF3193*1.08,IF(Z3193=2,0,IF(AE3193&lt;=100,(AF3193*1.25),IF(AE3193&lt;=200,134.5+((AE3193-100)*1.04*1.16),255.14+((AE3193-200)*1.02*1.12))))))</f>
        <v>25.775000000000002</v>
      </c>
      <c r="AH3193" s="11">
        <f>IF(Z3193=1,0,IF(Z3193=4,0,(AG3193*1.08)))</f>
        <v>27.837000000000003</v>
      </c>
      <c r="AI3193" s="9">
        <f>TRUNC(AF3193,2)</f>
        <v>20.62</v>
      </c>
      <c r="AJ3193" s="9">
        <f>TRUNC(AG3193,2)</f>
        <v>25.77</v>
      </c>
      <c r="AK3193" s="9">
        <f>TRUNC(AH3193,2)</f>
        <v>27.83</v>
      </c>
      <c r="AL3193" s="13">
        <v>44170</v>
      </c>
      <c r="AM3193" s="13">
        <v>44187</v>
      </c>
      <c r="AN3193" s="13" t="s">
        <v>6552</v>
      </c>
    </row>
    <row r="3194" spans="1:40" ht="57" customHeight="1" x14ac:dyDescent="0.25">
      <c r="A3194" s="1">
        <v>8699514010845</v>
      </c>
      <c r="B3194" s="1" t="s">
        <v>957</v>
      </c>
      <c r="C3194" s="1" t="s">
        <v>958</v>
      </c>
      <c r="D3194" s="2" t="s">
        <v>150</v>
      </c>
      <c r="E3194" s="3" t="s">
        <v>5731</v>
      </c>
      <c r="F3194" s="3">
        <v>0</v>
      </c>
      <c r="G3194" s="2">
        <v>1</v>
      </c>
      <c r="H3194" s="3">
        <v>1</v>
      </c>
      <c r="I3194" s="3"/>
      <c r="J3194" s="3"/>
      <c r="K3194" s="3"/>
      <c r="L3194" s="4" t="s">
        <v>6348</v>
      </c>
      <c r="M3194" s="4" t="s">
        <v>6488</v>
      </c>
      <c r="N3194" s="3" t="s">
        <v>5962</v>
      </c>
      <c r="O3194" s="3" t="s">
        <v>1665</v>
      </c>
      <c r="P3194" s="3" t="s">
        <v>479</v>
      </c>
      <c r="Q3194" s="3">
        <v>4</v>
      </c>
      <c r="R3194" s="3" t="s">
        <v>48</v>
      </c>
      <c r="S3194" s="10" t="s">
        <v>18</v>
      </c>
      <c r="T3194" s="10" t="s">
        <v>129</v>
      </c>
      <c r="U3194" s="38">
        <v>4.9800000000000004</v>
      </c>
      <c r="V3194" s="38">
        <v>16.079999999999998</v>
      </c>
      <c r="W3194" s="38">
        <v>4.9800000000000004</v>
      </c>
      <c r="X3194" s="11" t="s">
        <v>129</v>
      </c>
      <c r="Y3194" s="12"/>
      <c r="Z3194" s="1">
        <v>0</v>
      </c>
      <c r="AA3194" s="9">
        <v>26.3</v>
      </c>
      <c r="AB3194" s="9"/>
      <c r="AC3194" s="50"/>
      <c r="AD3194" s="50"/>
      <c r="AE3194" s="39">
        <v>19</v>
      </c>
      <c r="AF3194" s="11">
        <f>IF(Z3194=2,AE3194*1.08,IF(AE3194&lt;=10,(AE3194*1.09),IF(AE3194&lt;=50,(10*1.09)+((AE3194-10)*1.08),IF(AE3194&lt;=100,(10*1.09)+((50-10)*1.08)+((AE3194-50)*1.07),IF(AE3194&lt;=200,(10*1.09)+((50-10)*1.08)+((100-50)*1.07)+((AE3194-100)*1.04),(10*1.09)+((50-10)*1.08)+((100-50)*1.07)+((200-100)*1.04)+((AE3194-200)*1.02))))))</f>
        <v>20.62</v>
      </c>
      <c r="AG3194" s="11">
        <f>IF(Z3194=1,AF3194*1.08,IF(Z3194=4,AF3194*1.08,IF(Z3194=2,0,IF(AE3194&lt;=100,(AF3194*1.25),IF(AE3194&lt;=200,134.5+((AE3194-100)*1.04*1.16),255.14+((AE3194-200)*1.02*1.12))))))</f>
        <v>25.775000000000002</v>
      </c>
      <c r="AH3194" s="11">
        <f>IF(Z3194=1,0,IF(Z3194=4,0,(AG3194*1.08)))</f>
        <v>27.837000000000003</v>
      </c>
      <c r="AI3194" s="9">
        <f>TRUNC(AF3194,2)</f>
        <v>20.62</v>
      </c>
      <c r="AJ3194" s="9">
        <f>TRUNC(AG3194,2)</f>
        <v>25.77</v>
      </c>
      <c r="AK3194" s="9">
        <f>TRUNC(AH3194,2)</f>
        <v>27.83</v>
      </c>
      <c r="AL3194" s="13">
        <v>44170</v>
      </c>
      <c r="AM3194" s="13">
        <v>44187</v>
      </c>
      <c r="AN3194" s="13" t="s">
        <v>6552</v>
      </c>
    </row>
    <row r="3195" spans="1:40" ht="57" customHeight="1" x14ac:dyDescent="0.25">
      <c r="A3195" s="1">
        <v>8699828010920</v>
      </c>
      <c r="B3195" s="1" t="s">
        <v>957</v>
      </c>
      <c r="C3195" s="1" t="s">
        <v>958</v>
      </c>
      <c r="D3195" s="2" t="s">
        <v>150</v>
      </c>
      <c r="E3195" s="3" t="s">
        <v>5731</v>
      </c>
      <c r="F3195" s="3">
        <v>0</v>
      </c>
      <c r="G3195" s="29">
        <v>1</v>
      </c>
      <c r="H3195" s="3">
        <v>1</v>
      </c>
      <c r="I3195" s="3"/>
      <c r="J3195" s="3"/>
      <c r="K3195" s="3"/>
      <c r="L3195" s="4" t="s">
        <v>947</v>
      </c>
      <c r="M3195" s="4" t="s">
        <v>6488</v>
      </c>
      <c r="N3195" s="3" t="s">
        <v>5953</v>
      </c>
      <c r="O3195" s="3" t="s">
        <v>1665</v>
      </c>
      <c r="P3195" s="3" t="s">
        <v>479</v>
      </c>
      <c r="Q3195" s="3">
        <v>12</v>
      </c>
      <c r="R3195" s="3" t="s">
        <v>48</v>
      </c>
      <c r="S3195" s="10" t="s">
        <v>18</v>
      </c>
      <c r="T3195" s="10" t="s">
        <v>129</v>
      </c>
      <c r="U3195" s="38">
        <v>14.94</v>
      </c>
      <c r="V3195" s="38">
        <v>48.23</v>
      </c>
      <c r="W3195" s="38">
        <v>14.94</v>
      </c>
      <c r="X3195" s="11" t="s">
        <v>129</v>
      </c>
      <c r="Y3195" s="12"/>
      <c r="Z3195" s="1">
        <v>0</v>
      </c>
      <c r="AA3195" s="9">
        <v>110.38</v>
      </c>
      <c r="AB3195" s="9"/>
      <c r="AC3195" s="50"/>
      <c r="AD3195" s="50"/>
      <c r="AE3195" s="39">
        <v>57</v>
      </c>
      <c r="AF3195" s="11">
        <f>IF(Z3195=2,AE3195*1.08,IF(AE3195&lt;=10,(AE3195*1.09),IF(AE3195&lt;=50,(10*1.09)+((AE3195-10)*1.08),IF(AE3195&lt;=100,(10*1.09)+((50-10)*1.08)+((AE3195-50)*1.07),IF(AE3195&lt;=200,(10*1.09)+((50-10)*1.08)+((100-50)*1.07)+((AE3195-100)*1.04),(10*1.09)+((50-10)*1.08)+((100-50)*1.07)+((200-100)*1.04)+((AE3195-200)*1.02))))))</f>
        <v>61.59</v>
      </c>
      <c r="AG3195" s="11">
        <f>IF(Z3195=1,AF3195*1.08,IF(Z3195=4,AF3195*1.08,IF(Z3195=2,0,IF(AE3195&lt;=100,(AF3195*1.25),IF(AE3195&lt;=200,134.5+((AE3195-100)*1.04*1.16),255.14+((AE3195-200)*1.02*1.12))))))</f>
        <v>76.987500000000011</v>
      </c>
      <c r="AH3195" s="11">
        <f>IF(Z3195=1,0,IF(Z3195=4,0,(AG3195*1.08)))</f>
        <v>83.146500000000017</v>
      </c>
      <c r="AI3195" s="9">
        <f>TRUNC(AF3195,2)</f>
        <v>61.59</v>
      </c>
      <c r="AJ3195" s="9">
        <f>TRUNC(AG3195,2)</f>
        <v>76.98</v>
      </c>
      <c r="AK3195" s="9">
        <f>TRUNC(AH3195,2)</f>
        <v>83.14</v>
      </c>
      <c r="AL3195" s="13">
        <v>44170</v>
      </c>
      <c r="AM3195" s="13">
        <v>44187</v>
      </c>
      <c r="AN3195" s="13" t="s">
        <v>6552</v>
      </c>
    </row>
    <row r="3196" spans="1:40" ht="57" customHeight="1" x14ac:dyDescent="0.25">
      <c r="A3196" s="1">
        <v>8699828010869</v>
      </c>
      <c r="B3196" s="1" t="s">
        <v>957</v>
      </c>
      <c r="C3196" s="1" t="s">
        <v>958</v>
      </c>
      <c r="D3196" s="2" t="s">
        <v>150</v>
      </c>
      <c r="E3196" s="3" t="s">
        <v>5731</v>
      </c>
      <c r="F3196" s="3">
        <v>0</v>
      </c>
      <c r="G3196" s="2">
        <v>1</v>
      </c>
      <c r="H3196" s="3">
        <v>1</v>
      </c>
      <c r="I3196" s="3"/>
      <c r="J3196" s="3"/>
      <c r="K3196" s="3"/>
      <c r="L3196" s="4" t="s">
        <v>4816</v>
      </c>
      <c r="M3196" s="4" t="s">
        <v>6488</v>
      </c>
      <c r="N3196" s="3" t="s">
        <v>5953</v>
      </c>
      <c r="O3196" s="3" t="s">
        <v>1665</v>
      </c>
      <c r="P3196" s="3" t="s">
        <v>479</v>
      </c>
      <c r="Q3196" s="3">
        <v>4</v>
      </c>
      <c r="R3196" s="3" t="s">
        <v>48</v>
      </c>
      <c r="S3196" s="10" t="s">
        <v>18</v>
      </c>
      <c r="T3196" s="10" t="s">
        <v>129</v>
      </c>
      <c r="U3196" s="38">
        <v>4.9800000000000004</v>
      </c>
      <c r="V3196" s="38">
        <v>16.079999999999998</v>
      </c>
      <c r="W3196" s="38">
        <v>4.9800000000000004</v>
      </c>
      <c r="X3196" s="11" t="s">
        <v>129</v>
      </c>
      <c r="Y3196" s="12"/>
      <c r="Z3196" s="1">
        <v>0</v>
      </c>
      <c r="AA3196" s="9">
        <v>36.72</v>
      </c>
      <c r="AB3196" s="9"/>
      <c r="AC3196" s="50"/>
      <c r="AD3196" s="50"/>
      <c r="AE3196" s="39">
        <v>19</v>
      </c>
      <c r="AF3196" s="11">
        <f>IF(Z3196=2,AE3196*1.08,IF(AE3196&lt;=10,(AE3196*1.09),IF(AE3196&lt;=50,(10*1.09)+((AE3196-10)*1.08),IF(AE3196&lt;=100,(10*1.09)+((50-10)*1.08)+((AE3196-50)*1.07),IF(AE3196&lt;=200,(10*1.09)+((50-10)*1.08)+((100-50)*1.07)+((AE3196-100)*1.04),(10*1.09)+((50-10)*1.08)+((100-50)*1.07)+((200-100)*1.04)+((AE3196-200)*1.02))))))</f>
        <v>20.62</v>
      </c>
      <c r="AG3196" s="11">
        <f>IF(Z3196=1,AF3196*1.08,IF(Z3196=4,AF3196*1.08,IF(Z3196=2,0,IF(AE3196&lt;=100,(AF3196*1.25),IF(AE3196&lt;=200,134.5+((AE3196-100)*1.04*1.16),255.14+((AE3196-200)*1.02*1.12))))))</f>
        <v>25.775000000000002</v>
      </c>
      <c r="AH3196" s="11">
        <f>IF(Z3196=1,0,IF(Z3196=4,0,(AG3196*1.08)))</f>
        <v>27.837000000000003</v>
      </c>
      <c r="AI3196" s="9">
        <f>TRUNC(AF3196,2)</f>
        <v>20.62</v>
      </c>
      <c r="AJ3196" s="9">
        <f>TRUNC(AG3196,2)</f>
        <v>25.77</v>
      </c>
      <c r="AK3196" s="9">
        <f>TRUNC(AH3196,2)</f>
        <v>27.83</v>
      </c>
      <c r="AL3196" s="13">
        <v>44170</v>
      </c>
      <c r="AM3196" s="13">
        <v>44187</v>
      </c>
      <c r="AN3196" s="13" t="s">
        <v>6552</v>
      </c>
    </row>
    <row r="3197" spans="1:40" ht="57" customHeight="1" x14ac:dyDescent="0.25">
      <c r="A3197" s="1">
        <v>8699828010753</v>
      </c>
      <c r="B3197" s="1" t="s">
        <v>957</v>
      </c>
      <c r="C3197" s="1" t="s">
        <v>958</v>
      </c>
      <c r="D3197" s="2" t="s">
        <v>150</v>
      </c>
      <c r="E3197" s="3" t="s">
        <v>5731</v>
      </c>
      <c r="F3197" s="3">
        <v>0</v>
      </c>
      <c r="G3197" s="2">
        <v>1</v>
      </c>
      <c r="H3197" s="3">
        <v>1</v>
      </c>
      <c r="I3197" s="3"/>
      <c r="J3197" s="3"/>
      <c r="K3197" s="3"/>
      <c r="L3197" s="4" t="s">
        <v>4817</v>
      </c>
      <c r="M3197" s="4" t="s">
        <v>6488</v>
      </c>
      <c r="N3197" s="3" t="s">
        <v>5953</v>
      </c>
      <c r="O3197" s="3" t="s">
        <v>959</v>
      </c>
      <c r="P3197" s="3" t="s">
        <v>479</v>
      </c>
      <c r="Q3197" s="3">
        <v>4</v>
      </c>
      <c r="R3197" s="3" t="s">
        <v>48</v>
      </c>
      <c r="S3197" s="10" t="s">
        <v>18</v>
      </c>
      <c r="T3197" s="10" t="s">
        <v>129</v>
      </c>
      <c r="U3197" s="38">
        <v>4.9800000000000004</v>
      </c>
      <c r="V3197" s="38">
        <v>15.34</v>
      </c>
      <c r="W3197" s="38">
        <v>4.9800000000000004</v>
      </c>
      <c r="X3197" s="11" t="s">
        <v>129</v>
      </c>
      <c r="Y3197" s="12"/>
      <c r="Z3197" s="1">
        <v>0</v>
      </c>
      <c r="AA3197" s="9">
        <v>29.04</v>
      </c>
      <c r="AB3197" s="9"/>
      <c r="AC3197" s="50"/>
      <c r="AD3197" s="50"/>
      <c r="AE3197" s="39">
        <v>19</v>
      </c>
      <c r="AF3197" s="11">
        <f>IF(Z3197=2,AE3197*1.08,IF(AE3197&lt;=10,(AE3197*1.09),IF(AE3197&lt;=50,(10*1.09)+((AE3197-10)*1.08),IF(AE3197&lt;=100,(10*1.09)+((50-10)*1.08)+((AE3197-50)*1.07),IF(AE3197&lt;=200,(10*1.09)+((50-10)*1.08)+((100-50)*1.07)+((AE3197-100)*1.04),(10*1.09)+((50-10)*1.08)+((100-50)*1.07)+((200-100)*1.04)+((AE3197-200)*1.02))))))</f>
        <v>20.62</v>
      </c>
      <c r="AG3197" s="11">
        <f>IF(Z3197=1,AF3197*1.08,IF(Z3197=4,AF3197*1.08,IF(Z3197=2,0,IF(AE3197&lt;=100,(AF3197*1.25),IF(AE3197&lt;=200,134.5+((AE3197-100)*1.04*1.16),255.14+((AE3197-200)*1.02*1.12))))))</f>
        <v>25.775000000000002</v>
      </c>
      <c r="AH3197" s="11">
        <f>IF(Z3197=1,0,IF(Z3197=4,0,(AG3197*1.08)))</f>
        <v>27.837000000000003</v>
      </c>
      <c r="AI3197" s="9">
        <f>TRUNC(AF3197,2)</f>
        <v>20.62</v>
      </c>
      <c r="AJ3197" s="9">
        <f>TRUNC(AG3197,2)</f>
        <v>25.77</v>
      </c>
      <c r="AK3197" s="9">
        <f>TRUNC(AH3197,2)</f>
        <v>27.83</v>
      </c>
      <c r="AL3197" s="13">
        <v>44170</v>
      </c>
      <c r="AM3197" s="13">
        <v>44187</v>
      </c>
      <c r="AN3197" s="13" t="s">
        <v>6552</v>
      </c>
    </row>
    <row r="3198" spans="1:40" ht="57" customHeight="1" x14ac:dyDescent="0.25">
      <c r="A3198" s="1">
        <v>8699828010777</v>
      </c>
      <c r="B3198" s="1" t="s">
        <v>957</v>
      </c>
      <c r="C3198" s="1" t="s">
        <v>958</v>
      </c>
      <c r="D3198" s="2" t="s">
        <v>150</v>
      </c>
      <c r="E3198" s="3" t="s">
        <v>5731</v>
      </c>
      <c r="F3198" s="3">
        <v>0</v>
      </c>
      <c r="G3198" s="29">
        <v>1</v>
      </c>
      <c r="H3198" s="3">
        <v>1</v>
      </c>
      <c r="I3198" s="3"/>
      <c r="J3198" s="3"/>
      <c r="K3198" s="3"/>
      <c r="L3198" s="4" t="s">
        <v>5372</v>
      </c>
      <c r="M3198" s="4" t="s">
        <v>6488</v>
      </c>
      <c r="N3198" s="3" t="s">
        <v>5953</v>
      </c>
      <c r="O3198" s="3" t="s">
        <v>959</v>
      </c>
      <c r="P3198" s="3" t="s">
        <v>479</v>
      </c>
      <c r="Q3198" s="3">
        <v>12</v>
      </c>
      <c r="R3198" s="3" t="s">
        <v>48</v>
      </c>
      <c r="S3198" s="10" t="s">
        <v>18</v>
      </c>
      <c r="T3198" s="10" t="s">
        <v>129</v>
      </c>
      <c r="U3198" s="38">
        <v>14.94</v>
      </c>
      <c r="V3198" s="38">
        <v>46.01</v>
      </c>
      <c r="W3198" s="38">
        <v>14.94</v>
      </c>
      <c r="X3198" s="11" t="s">
        <v>129</v>
      </c>
      <c r="Y3198" s="12"/>
      <c r="Z3198" s="1">
        <v>0</v>
      </c>
      <c r="AA3198" s="9">
        <v>84.85</v>
      </c>
      <c r="AB3198" s="9"/>
      <c r="AC3198" s="50"/>
      <c r="AD3198" s="50"/>
      <c r="AE3198" s="39">
        <v>57</v>
      </c>
      <c r="AF3198" s="11">
        <f>IF(Z3198=2,AE3198*1.08,IF(AE3198&lt;=10,(AE3198*1.09),IF(AE3198&lt;=50,(10*1.09)+((AE3198-10)*1.08),IF(AE3198&lt;=100,(10*1.09)+((50-10)*1.08)+((AE3198-50)*1.07),IF(AE3198&lt;=200,(10*1.09)+((50-10)*1.08)+((100-50)*1.07)+((AE3198-100)*1.04),(10*1.09)+((50-10)*1.08)+((100-50)*1.07)+((200-100)*1.04)+((AE3198-200)*1.02))))))</f>
        <v>61.59</v>
      </c>
      <c r="AG3198" s="11">
        <f>IF(Z3198=1,AF3198*1.08,IF(Z3198=4,AF3198*1.08,IF(Z3198=2,0,IF(AE3198&lt;=100,(AF3198*1.25),IF(AE3198&lt;=200,134.5+((AE3198-100)*1.04*1.16),255.14+((AE3198-200)*1.02*1.12))))))</f>
        <v>76.987500000000011</v>
      </c>
      <c r="AH3198" s="11">
        <f>IF(Z3198=1,0,IF(Z3198=4,0,(AG3198*1.08)))</f>
        <v>83.146500000000017</v>
      </c>
      <c r="AI3198" s="9">
        <f>TRUNC(AF3198,2)</f>
        <v>61.59</v>
      </c>
      <c r="AJ3198" s="9">
        <f>TRUNC(AG3198,2)</f>
        <v>76.98</v>
      </c>
      <c r="AK3198" s="9">
        <f>TRUNC(AH3198,2)</f>
        <v>83.14</v>
      </c>
      <c r="AL3198" s="13">
        <v>44170</v>
      </c>
      <c r="AM3198" s="13">
        <v>44187</v>
      </c>
      <c r="AN3198" s="13" t="s">
        <v>6552</v>
      </c>
    </row>
    <row r="3199" spans="1:40" ht="57" customHeight="1" x14ac:dyDescent="0.25">
      <c r="A3199" s="1">
        <v>8699543010984</v>
      </c>
      <c r="B3199" s="1" t="s">
        <v>948</v>
      </c>
      <c r="C3199" s="1" t="s">
        <v>949</v>
      </c>
      <c r="D3199" s="2" t="s">
        <v>150</v>
      </c>
      <c r="E3199" s="3" t="s">
        <v>5731</v>
      </c>
      <c r="F3199" s="3">
        <v>0</v>
      </c>
      <c r="G3199" s="31">
        <v>7</v>
      </c>
      <c r="H3199" s="3">
        <v>1</v>
      </c>
      <c r="I3199" s="3"/>
      <c r="J3199" s="3"/>
      <c r="K3199" s="3"/>
      <c r="L3199" s="4" t="s">
        <v>300</v>
      </c>
      <c r="M3199" s="4" t="s">
        <v>301</v>
      </c>
      <c r="N3199" s="3" t="s">
        <v>5995</v>
      </c>
      <c r="O3199" s="3">
        <v>5</v>
      </c>
      <c r="P3199" s="3" t="s">
        <v>76</v>
      </c>
      <c r="Q3199" s="3">
        <v>56</v>
      </c>
      <c r="R3199" s="3" t="s">
        <v>48</v>
      </c>
      <c r="S3199" s="10" t="s">
        <v>18</v>
      </c>
      <c r="T3199" s="10" t="s">
        <v>111</v>
      </c>
      <c r="U3199" s="38">
        <v>36.1</v>
      </c>
      <c r="V3199" s="38">
        <v>159.58000000000001</v>
      </c>
      <c r="W3199" s="38">
        <v>36.1</v>
      </c>
      <c r="X3199" s="10" t="s">
        <v>111</v>
      </c>
      <c r="Y3199" s="12"/>
      <c r="Z3199" s="1">
        <v>0</v>
      </c>
      <c r="AA3199" s="9">
        <v>137.81</v>
      </c>
      <c r="AB3199" s="9"/>
      <c r="AC3199" s="50"/>
      <c r="AD3199" s="50"/>
      <c r="AE3199" s="39">
        <v>137.72999999999999</v>
      </c>
      <c r="AF3199" s="11">
        <f>IF(Z3199=2,AE3199*1.08,IF(AE3199&lt;=10,(AE3199*1.09),IF(AE3199&lt;=50,(10*1.09)+((AE3199-10)*1.08),IF(AE3199&lt;=100,(10*1.09)+((50-10)*1.08)+((AE3199-50)*1.07),IF(AE3199&lt;=200,(10*1.09)+((50-10)*1.08)+((100-50)*1.07)+((AE3199-100)*1.04),(10*1.09)+((50-10)*1.08)+((100-50)*1.07)+((200-100)*1.04)+((AE3199-200)*1.02))))))</f>
        <v>146.83919999999998</v>
      </c>
      <c r="AG3199" s="11">
        <f>IF(Z3199=1,AF3199*1.08,IF(Z3199=4,AF3199*1.08,IF(Z3199=2,0,IF(AE3199&lt;=100,(AF3199*1.25),IF(AE3199&lt;=200,134.5+((AE3199-100)*1.04*1.16),255.14+((AE3199-200)*1.02*1.12))))))</f>
        <v>180.017472</v>
      </c>
      <c r="AH3199" s="11">
        <f>IF(Z3199=1,0,IF(Z3199=4,0,(AG3199*1.08)))</f>
        <v>194.41886976000001</v>
      </c>
      <c r="AI3199" s="9">
        <f>TRUNC(AF3199,2)</f>
        <v>146.83000000000001</v>
      </c>
      <c r="AJ3199" s="9">
        <f>TRUNC(AG3199,2)</f>
        <v>180.01</v>
      </c>
      <c r="AK3199" s="9">
        <f>TRUNC(AH3199,2)</f>
        <v>194.41</v>
      </c>
      <c r="AL3199" s="13">
        <v>44170</v>
      </c>
      <c r="AM3199" s="13">
        <v>44187</v>
      </c>
      <c r="AN3199" s="13" t="s">
        <v>6552</v>
      </c>
    </row>
    <row r="3200" spans="1:40" ht="57" customHeight="1" x14ac:dyDescent="0.25">
      <c r="A3200" s="1">
        <v>8699517012204</v>
      </c>
      <c r="B3200" s="1" t="s">
        <v>948</v>
      </c>
      <c r="C3200" s="1" t="s">
        <v>949</v>
      </c>
      <c r="D3200" s="2" t="s">
        <v>150</v>
      </c>
      <c r="E3200" s="3" t="s">
        <v>5731</v>
      </c>
      <c r="F3200" s="3">
        <v>0</v>
      </c>
      <c r="G3200" s="29">
        <v>7</v>
      </c>
      <c r="H3200" s="3">
        <v>1</v>
      </c>
      <c r="I3200" s="3"/>
      <c r="J3200" s="3"/>
      <c r="K3200" s="3"/>
      <c r="L3200" s="4" t="s">
        <v>4835</v>
      </c>
      <c r="M3200" s="4" t="s">
        <v>301</v>
      </c>
      <c r="N3200" s="3" t="s">
        <v>5973</v>
      </c>
      <c r="O3200" s="3">
        <v>5</v>
      </c>
      <c r="P3200" s="3" t="s">
        <v>76</v>
      </c>
      <c r="Q3200" s="3">
        <v>28</v>
      </c>
      <c r="R3200" s="3" t="s">
        <v>48</v>
      </c>
      <c r="S3200" s="10" t="s">
        <v>18</v>
      </c>
      <c r="T3200" s="10" t="s">
        <v>111</v>
      </c>
      <c r="U3200" s="38">
        <v>18.05</v>
      </c>
      <c r="V3200" s="38">
        <v>79.790000000000006</v>
      </c>
      <c r="W3200" s="38">
        <v>18.05</v>
      </c>
      <c r="X3200" s="10" t="s">
        <v>111</v>
      </c>
      <c r="Y3200" s="12"/>
      <c r="Z3200" s="1">
        <v>0</v>
      </c>
      <c r="AA3200" s="9">
        <v>68.900000000000006</v>
      </c>
      <c r="AB3200" s="9"/>
      <c r="AC3200" s="50"/>
      <c r="AD3200" s="50"/>
      <c r="AE3200" s="39">
        <v>68.86</v>
      </c>
      <c r="AF3200" s="11">
        <f>IF(Z3200=2,AE3200*1.08,IF(AE3200&lt;=10,(AE3200*1.09),IF(AE3200&lt;=50,(10*1.09)+((AE3200-10)*1.08),IF(AE3200&lt;=100,(10*1.09)+((50-10)*1.08)+((AE3200-50)*1.07),IF(AE3200&lt;=200,(10*1.09)+((50-10)*1.08)+((100-50)*1.07)+((AE3200-100)*1.04),(10*1.09)+((50-10)*1.08)+((100-50)*1.07)+((200-100)*1.04)+((AE3200-200)*1.02))))))</f>
        <v>74.280200000000008</v>
      </c>
      <c r="AG3200" s="11">
        <f>IF(Z3200=1,AF3200*1.08,IF(Z3200=4,AF3200*1.08,IF(Z3200=2,0,IF(AE3200&lt;=100,(AF3200*1.25),IF(AE3200&lt;=200,134.5+((AE3200-100)*1.04*1.16),255.14+((AE3200-200)*1.02*1.12))))))</f>
        <v>92.850250000000017</v>
      </c>
      <c r="AH3200" s="11">
        <f>IF(Z3200=1,0,IF(Z3200=4,0,(AG3200*1.08)))</f>
        <v>100.27827000000002</v>
      </c>
      <c r="AI3200" s="9">
        <f>TRUNC(AF3200,2)</f>
        <v>74.28</v>
      </c>
      <c r="AJ3200" s="9">
        <f>TRUNC(AG3200,2)</f>
        <v>92.85</v>
      </c>
      <c r="AK3200" s="9">
        <f>TRUNC(AH3200,2)</f>
        <v>100.27</v>
      </c>
      <c r="AL3200" s="13">
        <v>44170</v>
      </c>
      <c r="AM3200" s="13">
        <v>44187</v>
      </c>
      <c r="AN3200" s="13" t="s">
        <v>6552</v>
      </c>
    </row>
    <row r="3201" spans="1:40" ht="57" customHeight="1" x14ac:dyDescent="0.25">
      <c r="A3201" s="1">
        <v>8697786010136</v>
      </c>
      <c r="B3201" s="1" t="s">
        <v>948</v>
      </c>
      <c r="C3201" s="1" t="s">
        <v>949</v>
      </c>
      <c r="D3201" s="2" t="s">
        <v>150</v>
      </c>
      <c r="E3201" s="3" t="s">
        <v>5731</v>
      </c>
      <c r="F3201" s="3">
        <v>0</v>
      </c>
      <c r="G3201" s="29">
        <v>1</v>
      </c>
      <c r="H3201" s="3">
        <v>1</v>
      </c>
      <c r="I3201" s="3"/>
      <c r="J3201" s="3"/>
      <c r="K3201" s="3"/>
      <c r="L3201" s="4" t="s">
        <v>789</v>
      </c>
      <c r="M3201" s="4" t="s">
        <v>301</v>
      </c>
      <c r="N3201" s="3" t="s">
        <v>6054</v>
      </c>
      <c r="O3201" s="3">
        <v>5</v>
      </c>
      <c r="P3201" s="3" t="s">
        <v>76</v>
      </c>
      <c r="Q3201" s="3">
        <v>28</v>
      </c>
      <c r="R3201" s="3" t="s">
        <v>48</v>
      </c>
      <c r="S3201" s="10" t="s">
        <v>18</v>
      </c>
      <c r="T3201" s="10" t="s">
        <v>111</v>
      </c>
      <c r="U3201" s="38">
        <v>18.05</v>
      </c>
      <c r="V3201" s="38">
        <v>79.790000000000006</v>
      </c>
      <c r="W3201" s="38">
        <v>18.05</v>
      </c>
      <c r="X3201" s="10" t="s">
        <v>111</v>
      </c>
      <c r="Y3201" s="12"/>
      <c r="Z3201" s="1">
        <v>0</v>
      </c>
      <c r="AA3201" s="9">
        <v>68.900000000000006</v>
      </c>
      <c r="AB3201" s="9"/>
      <c r="AC3201" s="50"/>
      <c r="AD3201" s="50"/>
      <c r="AE3201" s="39">
        <v>68.86</v>
      </c>
      <c r="AF3201" s="11">
        <f>IF(Z3201=2,AE3201*1.08,IF(AE3201&lt;=10,(AE3201*1.09),IF(AE3201&lt;=50,(10*1.09)+((AE3201-10)*1.08),IF(AE3201&lt;=100,(10*1.09)+((50-10)*1.08)+((AE3201-50)*1.07),IF(AE3201&lt;=200,(10*1.09)+((50-10)*1.08)+((100-50)*1.07)+((AE3201-100)*1.04),(10*1.09)+((50-10)*1.08)+((100-50)*1.07)+((200-100)*1.04)+((AE3201-200)*1.02))))))</f>
        <v>74.280200000000008</v>
      </c>
      <c r="AG3201" s="11">
        <f>IF(Z3201=1,AF3201*1.08,IF(Z3201=4,AF3201*1.08,IF(Z3201=2,0,IF(AE3201&lt;=100,(AF3201*1.25),IF(AE3201&lt;=200,134.5+((AE3201-100)*1.04*1.16),255.14+((AE3201-200)*1.02*1.12))))))</f>
        <v>92.850250000000017</v>
      </c>
      <c r="AH3201" s="11">
        <f>IF(Z3201=1,0,IF(Z3201=4,0,(AG3201*1.08)))</f>
        <v>100.27827000000002</v>
      </c>
      <c r="AI3201" s="9">
        <f>TRUNC(AF3201,2)</f>
        <v>74.28</v>
      </c>
      <c r="AJ3201" s="9">
        <f>TRUNC(AG3201,2)</f>
        <v>92.85</v>
      </c>
      <c r="AK3201" s="9">
        <f>TRUNC(AH3201,2)</f>
        <v>100.27</v>
      </c>
      <c r="AL3201" s="13">
        <v>44170</v>
      </c>
      <c r="AM3201" s="13">
        <v>44187</v>
      </c>
      <c r="AN3201" s="13" t="s">
        <v>6552</v>
      </c>
    </row>
    <row r="3202" spans="1:40" ht="57" customHeight="1" x14ac:dyDescent="0.25">
      <c r="A3202" s="1">
        <v>8680638010194</v>
      </c>
      <c r="B3202" s="1" t="s">
        <v>948</v>
      </c>
      <c r="C3202" s="1" t="s">
        <v>949</v>
      </c>
      <c r="D3202" s="2" t="s">
        <v>150</v>
      </c>
      <c r="E3202" s="3" t="s">
        <v>5731</v>
      </c>
      <c r="F3202" s="3">
        <v>0</v>
      </c>
      <c r="G3202" s="2">
        <v>1</v>
      </c>
      <c r="H3202" s="3">
        <v>1</v>
      </c>
      <c r="I3202" s="3"/>
      <c r="J3202" s="3"/>
      <c r="K3202" s="3"/>
      <c r="L3202" s="4" t="s">
        <v>2757</v>
      </c>
      <c r="M3202" s="4" t="s">
        <v>301</v>
      </c>
      <c r="N3202" s="3" t="s">
        <v>6010</v>
      </c>
      <c r="O3202" s="3">
        <v>5</v>
      </c>
      <c r="P3202" s="3" t="s">
        <v>76</v>
      </c>
      <c r="Q3202" s="3">
        <v>28</v>
      </c>
      <c r="R3202" s="3" t="s">
        <v>48</v>
      </c>
      <c r="S3202" s="10" t="s">
        <v>18</v>
      </c>
      <c r="T3202" s="10" t="s">
        <v>111</v>
      </c>
      <c r="U3202" s="38">
        <v>18.05</v>
      </c>
      <c r="V3202" s="38">
        <v>79.790000000000006</v>
      </c>
      <c r="W3202" s="38">
        <v>18.05</v>
      </c>
      <c r="X3202" s="10" t="s">
        <v>111</v>
      </c>
      <c r="Y3202" s="12"/>
      <c r="Z3202" s="1">
        <v>0</v>
      </c>
      <c r="AA3202" s="9">
        <v>68.900000000000006</v>
      </c>
      <c r="AB3202" s="9"/>
      <c r="AC3202" s="50"/>
      <c r="AD3202" s="50"/>
      <c r="AE3202" s="39">
        <v>68.86</v>
      </c>
      <c r="AF3202" s="11">
        <f>IF(Z3202=2,AE3202*1.08,IF(AE3202&lt;=10,(AE3202*1.09),IF(AE3202&lt;=50,(10*1.09)+((AE3202-10)*1.08),IF(AE3202&lt;=100,(10*1.09)+((50-10)*1.08)+((AE3202-50)*1.07),IF(AE3202&lt;=200,(10*1.09)+((50-10)*1.08)+((100-50)*1.07)+((AE3202-100)*1.04),(10*1.09)+((50-10)*1.08)+((100-50)*1.07)+((200-100)*1.04)+((AE3202-200)*1.02))))))</f>
        <v>74.280200000000008</v>
      </c>
      <c r="AG3202" s="11">
        <f>IF(Z3202=1,AF3202*1.08,IF(Z3202=4,AF3202*1.08,IF(Z3202=2,0,IF(AE3202&lt;=100,(AF3202*1.25),IF(AE3202&lt;=200,134.5+((AE3202-100)*1.04*1.16),255.14+((AE3202-200)*1.02*1.12))))))</f>
        <v>92.850250000000017</v>
      </c>
      <c r="AH3202" s="11">
        <f>IF(Z3202=1,0,IF(Z3202=4,0,(AG3202*1.08)))</f>
        <v>100.27827000000002</v>
      </c>
      <c r="AI3202" s="9">
        <f>TRUNC(AF3202,2)</f>
        <v>74.28</v>
      </c>
      <c r="AJ3202" s="9">
        <f>TRUNC(AG3202,2)</f>
        <v>92.85</v>
      </c>
      <c r="AK3202" s="9">
        <f>TRUNC(AH3202,2)</f>
        <v>100.27</v>
      </c>
      <c r="AL3202" s="13">
        <v>44170</v>
      </c>
      <c r="AM3202" s="13">
        <v>44187</v>
      </c>
      <c r="AN3202" s="13" t="s">
        <v>6552</v>
      </c>
    </row>
    <row r="3203" spans="1:40" ht="57" customHeight="1" x14ac:dyDescent="0.25">
      <c r="A3203" s="1">
        <v>8680760010185</v>
      </c>
      <c r="B3203" s="1" t="s">
        <v>948</v>
      </c>
      <c r="C3203" s="1" t="s">
        <v>949</v>
      </c>
      <c r="D3203" s="2" t="s">
        <v>150</v>
      </c>
      <c r="E3203" s="3" t="s">
        <v>5731</v>
      </c>
      <c r="F3203" s="3">
        <v>0</v>
      </c>
      <c r="G3203" s="2">
        <v>1</v>
      </c>
      <c r="H3203" s="3">
        <v>1</v>
      </c>
      <c r="I3203" s="3"/>
      <c r="J3203" s="3"/>
      <c r="K3203" s="3"/>
      <c r="L3203" s="4" t="s">
        <v>4836</v>
      </c>
      <c r="M3203" s="4" t="s">
        <v>301</v>
      </c>
      <c r="N3203" s="3" t="s">
        <v>5988</v>
      </c>
      <c r="O3203" s="3">
        <v>5</v>
      </c>
      <c r="P3203" s="3" t="s">
        <v>76</v>
      </c>
      <c r="Q3203" s="3">
        <v>28</v>
      </c>
      <c r="R3203" s="3" t="s">
        <v>48</v>
      </c>
      <c r="S3203" s="10" t="s">
        <v>18</v>
      </c>
      <c r="T3203" s="10" t="s">
        <v>111</v>
      </c>
      <c r="U3203" s="38">
        <v>18.05</v>
      </c>
      <c r="V3203" s="38">
        <v>79.790000000000006</v>
      </c>
      <c r="W3203" s="38">
        <v>18.05</v>
      </c>
      <c r="X3203" s="10" t="s">
        <v>111</v>
      </c>
      <c r="Y3203" s="12"/>
      <c r="Z3203" s="1">
        <v>0</v>
      </c>
      <c r="AA3203" s="9">
        <v>68.900000000000006</v>
      </c>
      <c r="AB3203" s="9"/>
      <c r="AC3203" s="50"/>
      <c r="AD3203" s="50"/>
      <c r="AE3203" s="39">
        <v>68.86</v>
      </c>
      <c r="AF3203" s="11">
        <f>IF(Z3203=2,AE3203*1.08,IF(AE3203&lt;=10,(AE3203*1.09),IF(AE3203&lt;=50,(10*1.09)+((AE3203-10)*1.08),IF(AE3203&lt;=100,(10*1.09)+((50-10)*1.08)+((AE3203-50)*1.07),IF(AE3203&lt;=200,(10*1.09)+((50-10)*1.08)+((100-50)*1.07)+((AE3203-100)*1.04),(10*1.09)+((50-10)*1.08)+((100-50)*1.07)+((200-100)*1.04)+((AE3203-200)*1.02))))))</f>
        <v>74.280200000000008</v>
      </c>
      <c r="AG3203" s="11">
        <f>IF(Z3203=1,AF3203*1.08,IF(Z3203=4,AF3203*1.08,IF(Z3203=2,0,IF(AE3203&lt;=100,(AF3203*1.25),IF(AE3203&lt;=200,134.5+((AE3203-100)*1.04*1.16),255.14+((AE3203-200)*1.02*1.12))))))</f>
        <v>92.850250000000017</v>
      </c>
      <c r="AH3203" s="11">
        <f>IF(Z3203=1,0,IF(Z3203=4,0,(AG3203*1.08)))</f>
        <v>100.27827000000002</v>
      </c>
      <c r="AI3203" s="9">
        <f>TRUNC(AF3203,2)</f>
        <v>74.28</v>
      </c>
      <c r="AJ3203" s="9">
        <f>TRUNC(AG3203,2)</f>
        <v>92.85</v>
      </c>
      <c r="AK3203" s="9">
        <f>TRUNC(AH3203,2)</f>
        <v>100.27</v>
      </c>
      <c r="AL3203" s="13">
        <v>44170</v>
      </c>
      <c r="AM3203" s="13">
        <v>44187</v>
      </c>
      <c r="AN3203" s="13" t="s">
        <v>6552</v>
      </c>
    </row>
    <row r="3204" spans="1:40" ht="57" customHeight="1" x14ac:dyDescent="0.25">
      <c r="A3204" s="1">
        <v>8699527010238</v>
      </c>
      <c r="B3204" s="1" t="s">
        <v>948</v>
      </c>
      <c r="C3204" s="1" t="s">
        <v>949</v>
      </c>
      <c r="D3204" s="2" t="s">
        <v>150</v>
      </c>
      <c r="E3204" s="3" t="s">
        <v>5731</v>
      </c>
      <c r="F3204" s="3">
        <v>0</v>
      </c>
      <c r="G3204" s="31">
        <v>7</v>
      </c>
      <c r="H3204" s="3">
        <v>1</v>
      </c>
      <c r="I3204" s="3"/>
      <c r="J3204" s="3"/>
      <c r="K3204" s="3"/>
      <c r="L3204" s="4" t="s">
        <v>1441</v>
      </c>
      <c r="M3204" s="4" t="s">
        <v>301</v>
      </c>
      <c r="N3204" s="3" t="s">
        <v>6029</v>
      </c>
      <c r="O3204" s="3">
        <v>5</v>
      </c>
      <c r="P3204" s="3" t="s">
        <v>76</v>
      </c>
      <c r="Q3204" s="3">
        <v>56</v>
      </c>
      <c r="R3204" s="3" t="s">
        <v>48</v>
      </c>
      <c r="S3204" s="10" t="s">
        <v>18</v>
      </c>
      <c r="T3204" s="10" t="s">
        <v>111</v>
      </c>
      <c r="U3204" s="38">
        <v>36.1</v>
      </c>
      <c r="V3204" s="38">
        <v>159.58000000000001</v>
      </c>
      <c r="W3204" s="38">
        <v>36.1</v>
      </c>
      <c r="X3204" s="10" t="s">
        <v>111</v>
      </c>
      <c r="Y3204" s="12"/>
      <c r="Z3204" s="1">
        <v>0</v>
      </c>
      <c r="AA3204" s="9">
        <v>137.81</v>
      </c>
      <c r="AB3204" s="9"/>
      <c r="AC3204" s="50"/>
      <c r="AD3204" s="50"/>
      <c r="AE3204" s="39">
        <v>137.72999999999999</v>
      </c>
      <c r="AF3204" s="11">
        <f>IF(Z3204=2,AE3204*1.08,IF(AE3204&lt;=10,(AE3204*1.09),IF(AE3204&lt;=50,(10*1.09)+((AE3204-10)*1.08),IF(AE3204&lt;=100,(10*1.09)+((50-10)*1.08)+((AE3204-50)*1.07),IF(AE3204&lt;=200,(10*1.09)+((50-10)*1.08)+((100-50)*1.07)+((AE3204-100)*1.04),(10*1.09)+((50-10)*1.08)+((100-50)*1.07)+((200-100)*1.04)+((AE3204-200)*1.02))))))</f>
        <v>146.83919999999998</v>
      </c>
      <c r="AG3204" s="11">
        <f>IF(Z3204=1,AF3204*1.08,IF(Z3204=4,AF3204*1.08,IF(Z3204=2,0,IF(AE3204&lt;=100,(AF3204*1.25),IF(AE3204&lt;=200,134.5+((AE3204-100)*1.04*1.16),255.14+((AE3204-200)*1.02*1.12))))))</f>
        <v>180.017472</v>
      </c>
      <c r="AH3204" s="11">
        <f>IF(Z3204=1,0,IF(Z3204=4,0,(AG3204*1.08)))</f>
        <v>194.41886976000001</v>
      </c>
      <c r="AI3204" s="9">
        <f>TRUNC(AF3204,2)</f>
        <v>146.83000000000001</v>
      </c>
      <c r="AJ3204" s="9">
        <f>TRUNC(AG3204,2)</f>
        <v>180.01</v>
      </c>
      <c r="AK3204" s="9">
        <f>TRUNC(AH3204,2)</f>
        <v>194.41</v>
      </c>
      <c r="AL3204" s="13">
        <v>44170</v>
      </c>
      <c r="AM3204" s="13">
        <v>44187</v>
      </c>
      <c r="AN3204" s="13" t="s">
        <v>6552</v>
      </c>
    </row>
    <row r="3205" spans="1:40" ht="57" customHeight="1" x14ac:dyDescent="0.25">
      <c r="A3205" s="1">
        <v>8699606795346</v>
      </c>
      <c r="B3205" s="1" t="s">
        <v>1888</v>
      </c>
      <c r="C3205" s="1" t="s">
        <v>1886</v>
      </c>
      <c r="D3205" s="2" t="s">
        <v>150</v>
      </c>
      <c r="E3205" s="3" t="s">
        <v>133</v>
      </c>
      <c r="F3205" s="3">
        <v>0</v>
      </c>
      <c r="G3205" s="2">
        <v>1</v>
      </c>
      <c r="H3205" s="3">
        <v>1</v>
      </c>
      <c r="I3205" s="3"/>
      <c r="J3205" s="3"/>
      <c r="K3205" s="3"/>
      <c r="L3205" s="4" t="s">
        <v>1889</v>
      </c>
      <c r="M3205" s="4" t="s">
        <v>1214</v>
      </c>
      <c r="N3205" s="3" t="s">
        <v>5948</v>
      </c>
      <c r="O3205" s="3">
        <v>250</v>
      </c>
      <c r="P3205" s="3" t="s">
        <v>76</v>
      </c>
      <c r="Q3205" s="3">
        <v>5</v>
      </c>
      <c r="R3205" s="3" t="s">
        <v>48</v>
      </c>
      <c r="S3205" s="10" t="s">
        <v>18</v>
      </c>
      <c r="T3205" s="3" t="s">
        <v>153</v>
      </c>
      <c r="U3205" s="38">
        <v>15.61</v>
      </c>
      <c r="V3205" s="38">
        <v>24.62</v>
      </c>
      <c r="W3205" s="38">
        <v>15.61</v>
      </c>
      <c r="X3205" s="3" t="s">
        <v>153</v>
      </c>
      <c r="Y3205" s="12"/>
      <c r="Z3205" s="1">
        <v>0</v>
      </c>
      <c r="AA3205" s="9">
        <v>63.25</v>
      </c>
      <c r="AB3205" s="9"/>
      <c r="AC3205" s="50"/>
      <c r="AD3205" s="50"/>
      <c r="AE3205" s="39">
        <v>59.55</v>
      </c>
      <c r="AF3205" s="11">
        <f>IF(Z3205=2,AE3205*1.08,IF(AE3205&lt;=10,(AE3205*1.09),IF(AE3205&lt;=50,(10*1.09)+((AE3205-10)*1.08),IF(AE3205&lt;=100,(10*1.09)+((50-10)*1.08)+((AE3205-50)*1.07),IF(AE3205&lt;=200,(10*1.09)+((50-10)*1.08)+((100-50)*1.07)+((AE3205-100)*1.04),(10*1.09)+((50-10)*1.08)+((100-50)*1.07)+((200-100)*1.04)+((AE3205-200)*1.02))))))</f>
        <v>64.3185</v>
      </c>
      <c r="AG3205" s="11">
        <f>IF(Z3205=1,AF3205*1.08,IF(Z3205=4,AF3205*1.08,IF(Z3205=2,0,IF(AE3205&lt;=100,(AF3205*1.25),IF(AE3205&lt;=200,134.5+((AE3205-100)*1.04*1.16),255.14+((AE3205-200)*1.02*1.12))))))</f>
        <v>80.398124999999993</v>
      </c>
      <c r="AH3205" s="11">
        <f>IF(Z3205=1,0,IF(Z3205=4,0,(AG3205*1.08)))</f>
        <v>86.829975000000005</v>
      </c>
      <c r="AI3205" s="9">
        <f>TRUNC(AF3205,2)</f>
        <v>64.31</v>
      </c>
      <c r="AJ3205" s="9">
        <f>TRUNC(AG3205,2)</f>
        <v>80.39</v>
      </c>
      <c r="AK3205" s="9">
        <f>TRUNC(AH3205,2)</f>
        <v>86.82</v>
      </c>
      <c r="AL3205" s="13">
        <v>44170</v>
      </c>
      <c r="AM3205" s="13">
        <v>44187</v>
      </c>
      <c r="AN3205" s="13" t="s">
        <v>6552</v>
      </c>
    </row>
    <row r="3206" spans="1:40" ht="57" customHeight="1" x14ac:dyDescent="0.25">
      <c r="A3206" s="1">
        <v>8699651791058</v>
      </c>
      <c r="B3206" s="1" t="s">
        <v>1888</v>
      </c>
      <c r="C3206" s="1" t="s">
        <v>1886</v>
      </c>
      <c r="D3206" s="2" t="s">
        <v>150</v>
      </c>
      <c r="E3206" s="3" t="s">
        <v>133</v>
      </c>
      <c r="F3206" s="3">
        <v>0</v>
      </c>
      <c r="G3206" s="2">
        <v>4</v>
      </c>
      <c r="H3206" s="3">
        <v>1</v>
      </c>
      <c r="I3206" s="3"/>
      <c r="J3206" s="3"/>
      <c r="K3206" s="3"/>
      <c r="L3206" s="4" t="s">
        <v>5433</v>
      </c>
      <c r="M3206" s="4" t="s">
        <v>1214</v>
      </c>
      <c r="N3206" s="3" t="s">
        <v>5964</v>
      </c>
      <c r="O3206" s="3">
        <v>250</v>
      </c>
      <c r="P3206" s="3" t="s">
        <v>76</v>
      </c>
      <c r="Q3206" s="3">
        <v>5</v>
      </c>
      <c r="R3206" s="3" t="s">
        <v>48</v>
      </c>
      <c r="S3206" s="10" t="s">
        <v>18</v>
      </c>
      <c r="T3206" s="3" t="s">
        <v>153</v>
      </c>
      <c r="U3206" s="38">
        <v>15.61</v>
      </c>
      <c r="V3206" s="38">
        <v>24.62</v>
      </c>
      <c r="W3206" s="38">
        <v>15.61</v>
      </c>
      <c r="X3206" s="3" t="s">
        <v>153</v>
      </c>
      <c r="Y3206" s="12"/>
      <c r="Z3206" s="1">
        <v>0</v>
      </c>
      <c r="AA3206" s="9">
        <v>63.25</v>
      </c>
      <c r="AB3206" s="9"/>
      <c r="AC3206" s="50"/>
      <c r="AD3206" s="50"/>
      <c r="AE3206" s="39">
        <v>59.55</v>
      </c>
      <c r="AF3206" s="11">
        <f>IF(Z3206=2,AE3206*1.08,IF(AE3206&lt;=10,(AE3206*1.09),IF(AE3206&lt;=50,(10*1.09)+((AE3206-10)*1.08),IF(AE3206&lt;=100,(10*1.09)+((50-10)*1.08)+((AE3206-50)*1.07),IF(AE3206&lt;=200,(10*1.09)+((50-10)*1.08)+((100-50)*1.07)+((AE3206-100)*1.04),(10*1.09)+((50-10)*1.08)+((100-50)*1.07)+((200-100)*1.04)+((AE3206-200)*1.02))))))</f>
        <v>64.3185</v>
      </c>
      <c r="AG3206" s="11">
        <f>IF(Z3206=1,AF3206*1.08,IF(Z3206=4,AF3206*1.08,IF(Z3206=2,0,IF(AE3206&lt;=100,(AF3206*1.25),IF(AE3206&lt;=200,134.5+((AE3206-100)*1.04*1.16),255.14+((AE3206-200)*1.02*1.12))))))</f>
        <v>80.398124999999993</v>
      </c>
      <c r="AH3206" s="11">
        <f>IF(Z3206=1,0,IF(Z3206=4,0,(AG3206*1.08)))</f>
        <v>86.829975000000005</v>
      </c>
      <c r="AI3206" s="9">
        <f>TRUNC(AF3206,2)</f>
        <v>64.31</v>
      </c>
      <c r="AJ3206" s="9">
        <f>TRUNC(AG3206,2)</f>
        <v>80.39</v>
      </c>
      <c r="AK3206" s="9">
        <f>TRUNC(AH3206,2)</f>
        <v>86.82</v>
      </c>
      <c r="AL3206" s="13">
        <v>44170</v>
      </c>
      <c r="AM3206" s="13">
        <v>44187</v>
      </c>
      <c r="AN3206" s="13" t="s">
        <v>6552</v>
      </c>
    </row>
    <row r="3207" spans="1:40" ht="57" customHeight="1" x14ac:dyDescent="0.25">
      <c r="A3207" s="1">
        <v>8680881095078</v>
      </c>
      <c r="B3207" s="1" t="s">
        <v>2121</v>
      </c>
      <c r="C3207" s="1" t="s">
        <v>2122</v>
      </c>
      <c r="D3207" s="2" t="s">
        <v>150</v>
      </c>
      <c r="E3207" s="3" t="s">
        <v>5731</v>
      </c>
      <c r="F3207" s="3">
        <v>0</v>
      </c>
      <c r="G3207" s="2">
        <v>1</v>
      </c>
      <c r="H3207" s="3">
        <v>1</v>
      </c>
      <c r="I3207" s="3"/>
      <c r="J3207" s="3"/>
      <c r="K3207" s="3"/>
      <c r="L3207" s="4" t="s">
        <v>1078</v>
      </c>
      <c r="M3207" s="4" t="s">
        <v>1077</v>
      </c>
      <c r="N3207" s="3" t="s">
        <v>5989</v>
      </c>
      <c r="O3207" s="3">
        <v>125</v>
      </c>
      <c r="P3207" s="3" t="s">
        <v>76</v>
      </c>
      <c r="Q3207" s="3">
        <v>56</v>
      </c>
      <c r="R3207" s="3" t="s">
        <v>48</v>
      </c>
      <c r="S3207" s="10" t="s">
        <v>18</v>
      </c>
      <c r="T3207" s="3" t="s">
        <v>545</v>
      </c>
      <c r="U3207" s="38">
        <v>876.5</v>
      </c>
      <c r="V3207" s="38">
        <v>2091.6</v>
      </c>
      <c r="W3207" s="38">
        <v>876.5</v>
      </c>
      <c r="X3207" s="11" t="s">
        <v>545</v>
      </c>
      <c r="Y3207" s="12"/>
      <c r="Z3207" s="1">
        <v>0</v>
      </c>
      <c r="AA3207" s="9">
        <v>3889.13</v>
      </c>
      <c r="AB3207" s="9"/>
      <c r="AC3207" s="50"/>
      <c r="AD3207" s="50"/>
      <c r="AE3207" s="39">
        <v>3344.28</v>
      </c>
      <c r="AF3207" s="11">
        <f>IF(Z3207=2,AE3207*1.08,IF(AE3207&lt;=10,(AE3207*1.09),IF(AE3207&lt;=50,(10*1.09)+((AE3207-10)*1.08),IF(AE3207&lt;=100,(10*1.09)+((50-10)*1.08)+((AE3207-50)*1.07),IF(AE3207&lt;=200,(10*1.09)+((50-10)*1.08)+((100-50)*1.07)+((AE3207-100)*1.04),(10*1.09)+((50-10)*1.08)+((100-50)*1.07)+((200-100)*1.04)+((AE3207-200)*1.02))))))</f>
        <v>3418.7656000000002</v>
      </c>
      <c r="AG3207" s="11">
        <f>IF(Z3207=1,AF3207*1.08,IF(Z3207=4,AF3207*1.08,IF(Z3207=2,0,IF(AE3207&lt;=100,(AF3207*1.25),IF(AE3207&lt;=200,134.5+((AE3207-100)*1.04*1.16),255.14+((AE3207-200)*1.02*1.12))))))</f>
        <v>3847.1654720000006</v>
      </c>
      <c r="AH3207" s="11">
        <f>IF(Z3207=1,0,IF(Z3207=4,0,(AG3207*1.08)))</f>
        <v>4154.9387097600011</v>
      </c>
      <c r="AI3207" s="9">
        <f>TRUNC(AF3207,2)</f>
        <v>3418.76</v>
      </c>
      <c r="AJ3207" s="9">
        <f>TRUNC(AG3207,2)</f>
        <v>3847.16</v>
      </c>
      <c r="AK3207" s="9">
        <f>TRUNC(AH3207,2)</f>
        <v>4154.93</v>
      </c>
      <c r="AL3207" s="13">
        <v>44170</v>
      </c>
      <c r="AM3207" s="13">
        <v>44187</v>
      </c>
      <c r="AN3207" s="13" t="s">
        <v>6552</v>
      </c>
    </row>
    <row r="3208" spans="1:40" ht="57" customHeight="1" x14ac:dyDescent="0.25">
      <c r="A3208" s="1">
        <v>8680881095061</v>
      </c>
      <c r="B3208" s="1" t="s">
        <v>2121</v>
      </c>
      <c r="C3208" s="1" t="s">
        <v>2122</v>
      </c>
      <c r="D3208" s="2" t="s">
        <v>150</v>
      </c>
      <c r="E3208" s="3" t="s">
        <v>5731</v>
      </c>
      <c r="F3208" s="3">
        <v>0</v>
      </c>
      <c r="G3208" s="2">
        <v>1</v>
      </c>
      <c r="H3208" s="3">
        <v>1</v>
      </c>
      <c r="I3208" s="3"/>
      <c r="J3208" s="3"/>
      <c r="K3208" s="3"/>
      <c r="L3208" s="4" t="s">
        <v>1076</v>
      </c>
      <c r="M3208" s="4" t="s">
        <v>1077</v>
      </c>
      <c r="N3208" s="3" t="s">
        <v>5989</v>
      </c>
      <c r="O3208" s="3">
        <v>62.5</v>
      </c>
      <c r="P3208" s="3" t="s">
        <v>76</v>
      </c>
      <c r="Q3208" s="3">
        <v>56</v>
      </c>
      <c r="R3208" s="3" t="s">
        <v>48</v>
      </c>
      <c r="S3208" s="10" t="s">
        <v>18</v>
      </c>
      <c r="T3208" s="3" t="s">
        <v>545</v>
      </c>
      <c r="U3208" s="38">
        <v>876.5</v>
      </c>
      <c r="V3208" s="38">
        <v>2091.6</v>
      </c>
      <c r="W3208" s="38">
        <v>876.5</v>
      </c>
      <c r="X3208" s="11" t="s">
        <v>545</v>
      </c>
      <c r="Y3208" s="12"/>
      <c r="Z3208" s="1">
        <v>0</v>
      </c>
      <c r="AA3208" s="9">
        <v>3784.08</v>
      </c>
      <c r="AB3208" s="9"/>
      <c r="AC3208" s="50"/>
      <c r="AD3208" s="50"/>
      <c r="AE3208" s="39">
        <v>3344.28</v>
      </c>
      <c r="AF3208" s="11">
        <f>IF(Z3208=2,AE3208*1.08,IF(AE3208&lt;=10,(AE3208*1.09),IF(AE3208&lt;=50,(10*1.09)+((AE3208-10)*1.08),IF(AE3208&lt;=100,(10*1.09)+((50-10)*1.08)+((AE3208-50)*1.07),IF(AE3208&lt;=200,(10*1.09)+((50-10)*1.08)+((100-50)*1.07)+((AE3208-100)*1.04),(10*1.09)+((50-10)*1.08)+((100-50)*1.07)+((200-100)*1.04)+((AE3208-200)*1.02))))))</f>
        <v>3418.7656000000002</v>
      </c>
      <c r="AG3208" s="11">
        <f>IF(Z3208=1,AF3208*1.08,IF(Z3208=4,AF3208*1.08,IF(Z3208=2,0,IF(AE3208&lt;=100,(AF3208*1.25),IF(AE3208&lt;=200,134.5+((AE3208-100)*1.04*1.16),255.14+((AE3208-200)*1.02*1.12))))))</f>
        <v>3847.1654720000006</v>
      </c>
      <c r="AH3208" s="11">
        <f>IF(Z3208=1,0,IF(Z3208=4,0,(AG3208*1.08)))</f>
        <v>4154.9387097600011</v>
      </c>
      <c r="AI3208" s="9">
        <f>TRUNC(AF3208,2)</f>
        <v>3418.76</v>
      </c>
      <c r="AJ3208" s="9">
        <f>TRUNC(AG3208,2)</f>
        <v>3847.16</v>
      </c>
      <c r="AK3208" s="9">
        <f>TRUNC(AH3208,2)</f>
        <v>4154.93</v>
      </c>
      <c r="AL3208" s="13">
        <v>44170</v>
      </c>
      <c r="AM3208" s="13">
        <v>44187</v>
      </c>
      <c r="AN3208" s="13" t="s">
        <v>6552</v>
      </c>
    </row>
    <row r="3209" spans="1:40" ht="57" customHeight="1" x14ac:dyDescent="0.25">
      <c r="A3209" s="1">
        <v>8699516099541</v>
      </c>
      <c r="B3209" s="1" t="s">
        <v>2121</v>
      </c>
      <c r="C3209" s="1" t="s">
        <v>2122</v>
      </c>
      <c r="D3209" s="2" t="s">
        <v>150</v>
      </c>
      <c r="E3209" s="3" t="s">
        <v>5731</v>
      </c>
      <c r="F3209" s="3">
        <v>0</v>
      </c>
      <c r="G3209" s="2">
        <v>1</v>
      </c>
      <c r="H3209" s="3">
        <v>1</v>
      </c>
      <c r="I3209" s="3"/>
      <c r="J3209" s="3"/>
      <c r="K3209" s="3"/>
      <c r="L3209" s="4" t="s">
        <v>1366</v>
      </c>
      <c r="M3209" s="4" t="s">
        <v>1077</v>
      </c>
      <c r="N3209" s="3" t="s">
        <v>5952</v>
      </c>
      <c r="O3209" s="3">
        <v>125</v>
      </c>
      <c r="P3209" s="3" t="s">
        <v>76</v>
      </c>
      <c r="Q3209" s="3">
        <v>56</v>
      </c>
      <c r="R3209" s="3" t="s">
        <v>48</v>
      </c>
      <c r="S3209" s="10" t="s">
        <v>18</v>
      </c>
      <c r="T3209" s="3" t="s">
        <v>545</v>
      </c>
      <c r="U3209" s="38">
        <v>876.5</v>
      </c>
      <c r="V3209" s="38">
        <v>2091.6</v>
      </c>
      <c r="W3209" s="38">
        <v>876.5</v>
      </c>
      <c r="X3209" s="11" t="s">
        <v>545</v>
      </c>
      <c r="Y3209" s="12"/>
      <c r="Z3209" s="1">
        <v>0</v>
      </c>
      <c r="AA3209" s="9">
        <v>3889.13</v>
      </c>
      <c r="AB3209" s="9"/>
      <c r="AC3209" s="50"/>
      <c r="AD3209" s="50"/>
      <c r="AE3209" s="39">
        <v>3344.28</v>
      </c>
      <c r="AF3209" s="11">
        <f>IF(Z3209=2,AE3209*1.08,IF(AE3209&lt;=10,(AE3209*1.09),IF(AE3209&lt;=50,(10*1.09)+((AE3209-10)*1.08),IF(AE3209&lt;=100,(10*1.09)+((50-10)*1.08)+((AE3209-50)*1.07),IF(AE3209&lt;=200,(10*1.09)+((50-10)*1.08)+((100-50)*1.07)+((AE3209-100)*1.04),(10*1.09)+((50-10)*1.08)+((100-50)*1.07)+((200-100)*1.04)+((AE3209-200)*1.02))))))</f>
        <v>3418.7656000000002</v>
      </c>
      <c r="AG3209" s="11">
        <f>IF(Z3209=1,AF3209*1.08,IF(Z3209=4,AF3209*1.08,IF(Z3209=2,0,IF(AE3209&lt;=100,(AF3209*1.25),IF(AE3209&lt;=200,134.5+((AE3209-100)*1.04*1.16),255.14+((AE3209-200)*1.02*1.12))))))</f>
        <v>3847.1654720000006</v>
      </c>
      <c r="AH3209" s="11">
        <f>IF(Z3209=1,0,IF(Z3209=4,0,(AG3209*1.08)))</f>
        <v>4154.9387097600011</v>
      </c>
      <c r="AI3209" s="9">
        <f>TRUNC(AF3209,2)</f>
        <v>3418.76</v>
      </c>
      <c r="AJ3209" s="9">
        <f>TRUNC(AG3209,2)</f>
        <v>3847.16</v>
      </c>
      <c r="AK3209" s="9">
        <f>TRUNC(AH3209,2)</f>
        <v>4154.93</v>
      </c>
      <c r="AL3209" s="13">
        <v>44170</v>
      </c>
      <c r="AM3209" s="13">
        <v>44187</v>
      </c>
      <c r="AN3209" s="13" t="s">
        <v>6552</v>
      </c>
    </row>
    <row r="3210" spans="1:40" ht="57" customHeight="1" x14ac:dyDescent="0.25">
      <c r="A3210" s="1">
        <v>8699516099534</v>
      </c>
      <c r="B3210" s="1" t="s">
        <v>2121</v>
      </c>
      <c r="C3210" s="1" t="s">
        <v>2122</v>
      </c>
      <c r="D3210" s="2" t="s">
        <v>150</v>
      </c>
      <c r="E3210" s="3" t="s">
        <v>5731</v>
      </c>
      <c r="F3210" s="3">
        <v>0</v>
      </c>
      <c r="G3210" s="2">
        <v>1</v>
      </c>
      <c r="H3210" s="3">
        <v>1</v>
      </c>
      <c r="I3210" s="3"/>
      <c r="J3210" s="3"/>
      <c r="K3210" s="3"/>
      <c r="L3210" s="4" t="s">
        <v>1365</v>
      </c>
      <c r="M3210" s="4" t="s">
        <v>1077</v>
      </c>
      <c r="N3210" s="3" t="s">
        <v>5952</v>
      </c>
      <c r="O3210" s="3">
        <v>62.5</v>
      </c>
      <c r="P3210" s="3" t="s">
        <v>76</v>
      </c>
      <c r="Q3210" s="3">
        <v>56</v>
      </c>
      <c r="R3210" s="3" t="s">
        <v>48</v>
      </c>
      <c r="S3210" s="10" t="s">
        <v>18</v>
      </c>
      <c r="T3210" s="3" t="s">
        <v>545</v>
      </c>
      <c r="U3210" s="38">
        <v>876.5</v>
      </c>
      <c r="V3210" s="38">
        <v>2091.6</v>
      </c>
      <c r="W3210" s="38">
        <v>876.5</v>
      </c>
      <c r="X3210" s="11" t="s">
        <v>545</v>
      </c>
      <c r="Y3210" s="12"/>
      <c r="Z3210" s="1">
        <v>0</v>
      </c>
      <c r="AA3210" s="9">
        <v>3784.08</v>
      </c>
      <c r="AB3210" s="9"/>
      <c r="AC3210" s="50"/>
      <c r="AD3210" s="50"/>
      <c r="AE3210" s="39">
        <v>3344.28</v>
      </c>
      <c r="AF3210" s="11">
        <f>IF(Z3210=2,AE3210*1.08,IF(AE3210&lt;=10,(AE3210*1.09),IF(AE3210&lt;=50,(10*1.09)+((AE3210-10)*1.08),IF(AE3210&lt;=100,(10*1.09)+((50-10)*1.08)+((AE3210-50)*1.07),IF(AE3210&lt;=200,(10*1.09)+((50-10)*1.08)+((100-50)*1.07)+((AE3210-100)*1.04),(10*1.09)+((50-10)*1.08)+((100-50)*1.07)+((200-100)*1.04)+((AE3210-200)*1.02))))))</f>
        <v>3418.7656000000002</v>
      </c>
      <c r="AG3210" s="11">
        <f>IF(Z3210=1,AF3210*1.08,IF(Z3210=4,AF3210*1.08,IF(Z3210=2,0,IF(AE3210&lt;=100,(AF3210*1.25),IF(AE3210&lt;=200,134.5+((AE3210-100)*1.04*1.16),255.14+((AE3210-200)*1.02*1.12))))))</f>
        <v>3847.1654720000006</v>
      </c>
      <c r="AH3210" s="11">
        <f>IF(Z3210=1,0,IF(Z3210=4,0,(AG3210*1.08)))</f>
        <v>4154.9387097600011</v>
      </c>
      <c r="AI3210" s="9">
        <f>TRUNC(AF3210,2)</f>
        <v>3418.76</v>
      </c>
      <c r="AJ3210" s="9">
        <f>TRUNC(AG3210,2)</f>
        <v>3847.16</v>
      </c>
      <c r="AK3210" s="9">
        <f>TRUNC(AH3210,2)</f>
        <v>4154.93</v>
      </c>
      <c r="AL3210" s="13">
        <v>44170</v>
      </c>
      <c r="AM3210" s="13">
        <v>44187</v>
      </c>
      <c r="AN3210" s="13" t="s">
        <v>6552</v>
      </c>
    </row>
    <row r="3211" spans="1:40" ht="57" customHeight="1" x14ac:dyDescent="0.25">
      <c r="A3211" s="1">
        <v>8699514092360</v>
      </c>
      <c r="B3211" s="1" t="s">
        <v>2121</v>
      </c>
      <c r="C3211" s="1" t="s">
        <v>2122</v>
      </c>
      <c r="D3211" s="2" t="s">
        <v>150</v>
      </c>
      <c r="E3211" s="3" t="s">
        <v>5731</v>
      </c>
      <c r="F3211" s="3">
        <v>0</v>
      </c>
      <c r="G3211" s="2">
        <v>1</v>
      </c>
      <c r="H3211" s="3">
        <v>1</v>
      </c>
      <c r="I3211" s="3"/>
      <c r="J3211" s="3"/>
      <c r="K3211" s="3"/>
      <c r="L3211" s="4" t="s">
        <v>2124</v>
      </c>
      <c r="M3211" s="4" t="s">
        <v>1077</v>
      </c>
      <c r="N3211" s="3" t="s">
        <v>5962</v>
      </c>
      <c r="O3211" s="3">
        <v>125</v>
      </c>
      <c r="P3211" s="3" t="s">
        <v>76</v>
      </c>
      <c r="Q3211" s="3">
        <v>56</v>
      </c>
      <c r="R3211" s="3" t="s">
        <v>48</v>
      </c>
      <c r="S3211" s="10" t="s">
        <v>18</v>
      </c>
      <c r="T3211" s="3" t="s">
        <v>545</v>
      </c>
      <c r="U3211" s="38">
        <v>876.5</v>
      </c>
      <c r="V3211" s="38">
        <v>2091.6</v>
      </c>
      <c r="W3211" s="38">
        <v>876.5</v>
      </c>
      <c r="X3211" s="11" t="s">
        <v>545</v>
      </c>
      <c r="Y3211" s="12"/>
      <c r="Z3211" s="1">
        <v>0</v>
      </c>
      <c r="AA3211" s="9">
        <v>3889.13</v>
      </c>
      <c r="AB3211" s="9"/>
      <c r="AC3211" s="50"/>
      <c r="AD3211" s="50"/>
      <c r="AE3211" s="39">
        <v>3344.28</v>
      </c>
      <c r="AF3211" s="11">
        <f>IF(Z3211=2,AE3211*1.08,IF(AE3211&lt;=10,(AE3211*1.09),IF(AE3211&lt;=50,(10*1.09)+((AE3211-10)*1.08),IF(AE3211&lt;=100,(10*1.09)+((50-10)*1.08)+((AE3211-50)*1.07),IF(AE3211&lt;=200,(10*1.09)+((50-10)*1.08)+((100-50)*1.07)+((AE3211-100)*1.04),(10*1.09)+((50-10)*1.08)+((100-50)*1.07)+((200-100)*1.04)+((AE3211-200)*1.02))))))</f>
        <v>3418.7656000000002</v>
      </c>
      <c r="AG3211" s="11">
        <f>IF(Z3211=1,AF3211*1.08,IF(Z3211=4,AF3211*1.08,IF(Z3211=2,0,IF(AE3211&lt;=100,(AF3211*1.25),IF(AE3211&lt;=200,134.5+((AE3211-100)*1.04*1.16),255.14+((AE3211-200)*1.02*1.12))))))</f>
        <v>3847.1654720000006</v>
      </c>
      <c r="AH3211" s="11">
        <f>IF(Z3211=1,0,IF(Z3211=4,0,(AG3211*1.08)))</f>
        <v>4154.9387097600011</v>
      </c>
      <c r="AI3211" s="9">
        <f>TRUNC(AF3211,2)</f>
        <v>3418.76</v>
      </c>
      <c r="AJ3211" s="9">
        <f>TRUNC(AG3211,2)</f>
        <v>3847.16</v>
      </c>
      <c r="AK3211" s="9">
        <f>TRUNC(AH3211,2)</f>
        <v>4154.93</v>
      </c>
      <c r="AL3211" s="13">
        <v>44170</v>
      </c>
      <c r="AM3211" s="13">
        <v>44187</v>
      </c>
      <c r="AN3211" s="13" t="s">
        <v>6552</v>
      </c>
    </row>
    <row r="3212" spans="1:40" ht="57" customHeight="1" x14ac:dyDescent="0.25">
      <c r="A3212" s="1">
        <v>8699514092339</v>
      </c>
      <c r="B3212" s="1" t="s">
        <v>2121</v>
      </c>
      <c r="C3212" s="1" t="s">
        <v>2122</v>
      </c>
      <c r="D3212" s="2" t="s">
        <v>150</v>
      </c>
      <c r="E3212" s="3" t="s">
        <v>5731</v>
      </c>
      <c r="F3212" s="3">
        <v>0</v>
      </c>
      <c r="G3212" s="2">
        <v>1</v>
      </c>
      <c r="H3212" s="3">
        <v>1</v>
      </c>
      <c r="I3212" s="3"/>
      <c r="J3212" s="3"/>
      <c r="K3212" s="3"/>
      <c r="L3212" s="4" t="s">
        <v>2125</v>
      </c>
      <c r="M3212" s="4" t="s">
        <v>1077</v>
      </c>
      <c r="N3212" s="3" t="s">
        <v>5962</v>
      </c>
      <c r="O3212" s="3">
        <v>62.5</v>
      </c>
      <c r="P3212" s="3" t="s">
        <v>76</v>
      </c>
      <c r="Q3212" s="3">
        <v>56</v>
      </c>
      <c r="R3212" s="3" t="s">
        <v>48</v>
      </c>
      <c r="S3212" s="10" t="s">
        <v>18</v>
      </c>
      <c r="T3212" s="3" t="s">
        <v>545</v>
      </c>
      <c r="U3212" s="38">
        <v>876.5</v>
      </c>
      <c r="V3212" s="38">
        <v>2091.6</v>
      </c>
      <c r="W3212" s="38">
        <v>876.5</v>
      </c>
      <c r="X3212" s="11" t="s">
        <v>545</v>
      </c>
      <c r="Y3212" s="12"/>
      <c r="Z3212" s="1">
        <v>0</v>
      </c>
      <c r="AA3212" s="9">
        <v>3784.08</v>
      </c>
      <c r="AB3212" s="9"/>
      <c r="AC3212" s="50"/>
      <c r="AD3212" s="50"/>
      <c r="AE3212" s="39">
        <v>3344.28</v>
      </c>
      <c r="AF3212" s="11">
        <f>IF(Z3212=2,AE3212*1.08,IF(AE3212&lt;=10,(AE3212*1.09),IF(AE3212&lt;=50,(10*1.09)+((AE3212-10)*1.08),IF(AE3212&lt;=100,(10*1.09)+((50-10)*1.08)+((AE3212-50)*1.07),IF(AE3212&lt;=200,(10*1.09)+((50-10)*1.08)+((100-50)*1.07)+((AE3212-100)*1.04),(10*1.09)+((50-10)*1.08)+((100-50)*1.07)+((200-100)*1.04)+((AE3212-200)*1.02))))))</f>
        <v>3418.7656000000002</v>
      </c>
      <c r="AG3212" s="11">
        <f>IF(Z3212=1,AF3212*1.08,IF(Z3212=4,AF3212*1.08,IF(Z3212=2,0,IF(AE3212&lt;=100,(AF3212*1.25),IF(AE3212&lt;=200,134.5+((AE3212-100)*1.04*1.16),255.14+((AE3212-200)*1.02*1.12))))))</f>
        <v>3847.1654720000006</v>
      </c>
      <c r="AH3212" s="11">
        <f>IF(Z3212=1,0,IF(Z3212=4,0,(AG3212*1.08)))</f>
        <v>4154.9387097600011</v>
      </c>
      <c r="AI3212" s="9">
        <f>TRUNC(AF3212,2)</f>
        <v>3418.76</v>
      </c>
      <c r="AJ3212" s="9">
        <f>TRUNC(AG3212,2)</f>
        <v>3847.16</v>
      </c>
      <c r="AK3212" s="9">
        <f>TRUNC(AH3212,2)</f>
        <v>4154.93</v>
      </c>
      <c r="AL3212" s="13">
        <v>44170</v>
      </c>
      <c r="AM3212" s="13">
        <v>44187</v>
      </c>
      <c r="AN3212" s="13" t="s">
        <v>6552</v>
      </c>
    </row>
    <row r="3213" spans="1:40" ht="57" customHeight="1" x14ac:dyDescent="0.25">
      <c r="A3213" s="1">
        <v>8680760091177</v>
      </c>
      <c r="B3213" s="1" t="s">
        <v>2121</v>
      </c>
      <c r="C3213" s="1" t="s">
        <v>2122</v>
      </c>
      <c r="D3213" s="2" t="s">
        <v>150</v>
      </c>
      <c r="E3213" s="3" t="s">
        <v>5731</v>
      </c>
      <c r="F3213" s="3">
        <v>0</v>
      </c>
      <c r="G3213" s="2">
        <v>1</v>
      </c>
      <c r="H3213" s="3">
        <v>1</v>
      </c>
      <c r="I3213" s="3"/>
      <c r="J3213" s="3"/>
      <c r="K3213" s="3"/>
      <c r="L3213" s="4" t="s">
        <v>2130</v>
      </c>
      <c r="M3213" s="4" t="s">
        <v>1077</v>
      </c>
      <c r="N3213" s="3" t="s">
        <v>5988</v>
      </c>
      <c r="O3213" s="3">
        <v>125</v>
      </c>
      <c r="P3213" s="3" t="s">
        <v>76</v>
      </c>
      <c r="Q3213" s="3">
        <v>56</v>
      </c>
      <c r="R3213" s="3" t="s">
        <v>48</v>
      </c>
      <c r="S3213" s="10" t="s">
        <v>18</v>
      </c>
      <c r="T3213" s="3" t="s">
        <v>545</v>
      </c>
      <c r="U3213" s="38">
        <v>876.5</v>
      </c>
      <c r="V3213" s="38">
        <v>2091.6</v>
      </c>
      <c r="W3213" s="38">
        <v>876.5</v>
      </c>
      <c r="X3213" s="11" t="s">
        <v>545</v>
      </c>
      <c r="Y3213" s="12"/>
      <c r="Z3213" s="1">
        <v>0</v>
      </c>
      <c r="AA3213" s="9">
        <v>3889.13</v>
      </c>
      <c r="AB3213" s="9"/>
      <c r="AC3213" s="50"/>
      <c r="AD3213" s="50"/>
      <c r="AE3213" s="39">
        <v>3344.28</v>
      </c>
      <c r="AF3213" s="11">
        <f>IF(Z3213=2,AE3213*1.08,IF(AE3213&lt;=10,(AE3213*1.09),IF(AE3213&lt;=50,(10*1.09)+((AE3213-10)*1.08),IF(AE3213&lt;=100,(10*1.09)+((50-10)*1.08)+((AE3213-50)*1.07),IF(AE3213&lt;=200,(10*1.09)+((50-10)*1.08)+((100-50)*1.07)+((AE3213-100)*1.04),(10*1.09)+((50-10)*1.08)+((100-50)*1.07)+((200-100)*1.04)+((AE3213-200)*1.02))))))</f>
        <v>3418.7656000000002</v>
      </c>
      <c r="AG3213" s="11">
        <f>IF(Z3213=1,AF3213*1.08,IF(Z3213=4,AF3213*1.08,IF(Z3213=2,0,IF(AE3213&lt;=100,(AF3213*1.25),IF(AE3213&lt;=200,134.5+((AE3213-100)*1.04*1.16),255.14+((AE3213-200)*1.02*1.12))))))</f>
        <v>3847.1654720000006</v>
      </c>
      <c r="AH3213" s="11">
        <f>IF(Z3213=1,0,IF(Z3213=4,0,(AG3213*1.08)))</f>
        <v>4154.9387097600011</v>
      </c>
      <c r="AI3213" s="9">
        <f>TRUNC(AF3213,2)</f>
        <v>3418.76</v>
      </c>
      <c r="AJ3213" s="9">
        <f>TRUNC(AG3213,2)</f>
        <v>3847.16</v>
      </c>
      <c r="AK3213" s="9">
        <f>TRUNC(AH3213,2)</f>
        <v>4154.93</v>
      </c>
      <c r="AL3213" s="13">
        <v>44170</v>
      </c>
      <c r="AM3213" s="13">
        <v>44187</v>
      </c>
      <c r="AN3213" s="13" t="s">
        <v>6552</v>
      </c>
    </row>
    <row r="3214" spans="1:40" ht="57" customHeight="1" x14ac:dyDescent="0.25">
      <c r="A3214" s="1">
        <v>8680760091184</v>
      </c>
      <c r="B3214" s="1" t="s">
        <v>2121</v>
      </c>
      <c r="C3214" s="1" t="s">
        <v>2122</v>
      </c>
      <c r="D3214" s="2" t="s">
        <v>150</v>
      </c>
      <c r="E3214" s="3" t="s">
        <v>5731</v>
      </c>
      <c r="F3214" s="3">
        <v>0</v>
      </c>
      <c r="G3214" s="2">
        <v>1</v>
      </c>
      <c r="H3214" s="3">
        <v>1</v>
      </c>
      <c r="I3214" s="3"/>
      <c r="J3214" s="3"/>
      <c r="K3214" s="3"/>
      <c r="L3214" s="4" t="s">
        <v>2131</v>
      </c>
      <c r="M3214" s="4" t="s">
        <v>1077</v>
      </c>
      <c r="N3214" s="3" t="s">
        <v>5988</v>
      </c>
      <c r="O3214" s="3">
        <v>62.5</v>
      </c>
      <c r="P3214" s="3" t="s">
        <v>76</v>
      </c>
      <c r="Q3214" s="3">
        <v>56</v>
      </c>
      <c r="R3214" s="3" t="s">
        <v>48</v>
      </c>
      <c r="S3214" s="10" t="s">
        <v>18</v>
      </c>
      <c r="T3214" s="3" t="s">
        <v>545</v>
      </c>
      <c r="U3214" s="38">
        <v>876.5</v>
      </c>
      <c r="V3214" s="38">
        <v>2091.6</v>
      </c>
      <c r="W3214" s="38">
        <v>876.5</v>
      </c>
      <c r="X3214" s="11" t="s">
        <v>545</v>
      </c>
      <c r="Y3214" s="12"/>
      <c r="Z3214" s="1">
        <v>0</v>
      </c>
      <c r="AA3214" s="9">
        <v>3784.08</v>
      </c>
      <c r="AB3214" s="9"/>
      <c r="AC3214" s="50"/>
      <c r="AD3214" s="50"/>
      <c r="AE3214" s="39">
        <v>3344.28</v>
      </c>
      <c r="AF3214" s="11">
        <f>IF(Z3214=2,AE3214*1.08,IF(AE3214&lt;=10,(AE3214*1.09),IF(AE3214&lt;=50,(10*1.09)+((AE3214-10)*1.08),IF(AE3214&lt;=100,(10*1.09)+((50-10)*1.08)+((AE3214-50)*1.07),IF(AE3214&lt;=200,(10*1.09)+((50-10)*1.08)+((100-50)*1.07)+((AE3214-100)*1.04),(10*1.09)+((50-10)*1.08)+((100-50)*1.07)+((200-100)*1.04)+((AE3214-200)*1.02))))))</f>
        <v>3418.7656000000002</v>
      </c>
      <c r="AG3214" s="11">
        <f>IF(Z3214=1,AF3214*1.08,IF(Z3214=4,AF3214*1.08,IF(Z3214=2,0,IF(AE3214&lt;=100,(AF3214*1.25),IF(AE3214&lt;=200,134.5+((AE3214-100)*1.04*1.16),255.14+((AE3214-200)*1.02*1.12))))))</f>
        <v>3847.1654720000006</v>
      </c>
      <c r="AH3214" s="11">
        <f>IF(Z3214=1,0,IF(Z3214=4,0,(AG3214*1.08)))</f>
        <v>4154.9387097600011</v>
      </c>
      <c r="AI3214" s="9">
        <f>TRUNC(AF3214,2)</f>
        <v>3418.76</v>
      </c>
      <c r="AJ3214" s="9">
        <f>TRUNC(AG3214,2)</f>
        <v>3847.16</v>
      </c>
      <c r="AK3214" s="9">
        <f>TRUNC(AH3214,2)</f>
        <v>4154.93</v>
      </c>
      <c r="AL3214" s="13">
        <v>44170</v>
      </c>
      <c r="AM3214" s="13">
        <v>44187</v>
      </c>
      <c r="AN3214" s="13" t="s">
        <v>6552</v>
      </c>
    </row>
    <row r="3215" spans="1:40" ht="57" customHeight="1" x14ac:dyDescent="0.25">
      <c r="A3215" s="1">
        <v>8680199090048</v>
      </c>
      <c r="B3215" s="1" t="s">
        <v>1746</v>
      </c>
      <c r="C3215" s="1" t="s">
        <v>1747</v>
      </c>
      <c r="D3215" s="2" t="s">
        <v>150</v>
      </c>
      <c r="E3215" s="3" t="s">
        <v>5731</v>
      </c>
      <c r="F3215" s="3">
        <v>6</v>
      </c>
      <c r="G3215" s="2">
        <v>1</v>
      </c>
      <c r="H3215" s="3">
        <v>1</v>
      </c>
      <c r="I3215" s="3"/>
      <c r="J3215" s="3"/>
      <c r="K3215" s="3"/>
      <c r="L3215" s="4" t="s">
        <v>2441</v>
      </c>
      <c r="M3215" s="4" t="s">
        <v>306</v>
      </c>
      <c r="N3215" s="3" t="s">
        <v>5928</v>
      </c>
      <c r="O3215" s="3">
        <v>10</v>
      </c>
      <c r="P3215" s="3" t="s">
        <v>76</v>
      </c>
      <c r="Q3215" s="3">
        <v>28</v>
      </c>
      <c r="R3215" s="3" t="s">
        <v>48</v>
      </c>
      <c r="S3215" s="10" t="s">
        <v>18</v>
      </c>
      <c r="T3215" s="3" t="s">
        <v>153</v>
      </c>
      <c r="U3215" s="38">
        <v>21.74</v>
      </c>
      <c r="V3215" s="38">
        <v>63.69</v>
      </c>
      <c r="W3215" s="38">
        <v>21.74</v>
      </c>
      <c r="X3215" s="11" t="s">
        <v>153</v>
      </c>
      <c r="Y3215" s="12"/>
      <c r="Z3215" s="1">
        <v>0</v>
      </c>
      <c r="AA3215" s="9">
        <v>83.62</v>
      </c>
      <c r="AB3215" s="9"/>
      <c r="AC3215" s="50"/>
      <c r="AD3215" s="50"/>
      <c r="AE3215" s="39">
        <v>82.94</v>
      </c>
      <c r="AF3215" s="11">
        <f>IF(Z3215=2,AE3215*1.08,IF(AE3215&lt;=10,(AE3215*1.09),IF(AE3215&lt;=50,(10*1.09)+((AE3215-10)*1.08),IF(AE3215&lt;=100,(10*1.09)+((50-10)*1.08)+((AE3215-50)*1.07),IF(AE3215&lt;=200,(10*1.09)+((50-10)*1.08)+((100-50)*1.07)+((AE3215-100)*1.04),(10*1.09)+((50-10)*1.08)+((100-50)*1.07)+((200-100)*1.04)+((AE3215-200)*1.02))))))</f>
        <v>89.345799999999997</v>
      </c>
      <c r="AG3215" s="11">
        <f>IF(Z3215=1,AF3215*1.08,IF(Z3215=4,AF3215*1.08,IF(Z3215=2,0,IF(AE3215&lt;=100,(AF3215*1.25),IF(AE3215&lt;=200,134.5+((AE3215-100)*1.04*1.16),255.14+((AE3215-200)*1.02*1.12))))))</f>
        <v>111.68225</v>
      </c>
      <c r="AH3215" s="11">
        <f>IF(Z3215=1,0,IF(Z3215=4,0,(AG3215*1.08)))</f>
        <v>120.61683000000001</v>
      </c>
      <c r="AI3215" s="9">
        <f>TRUNC(AF3215,2)</f>
        <v>89.34</v>
      </c>
      <c r="AJ3215" s="9">
        <f>TRUNC(AG3215,2)</f>
        <v>111.68</v>
      </c>
      <c r="AK3215" s="9">
        <f>TRUNC(AH3215,2)</f>
        <v>120.61</v>
      </c>
      <c r="AL3215" s="13">
        <v>44170</v>
      </c>
      <c r="AM3215" s="13">
        <v>44187</v>
      </c>
      <c r="AN3215" s="13" t="s">
        <v>6552</v>
      </c>
    </row>
    <row r="3216" spans="1:40" ht="57" customHeight="1" x14ac:dyDescent="0.25">
      <c r="A3216" s="1">
        <v>8699540096462</v>
      </c>
      <c r="B3216" s="1" t="s">
        <v>1746</v>
      </c>
      <c r="C3216" s="1" t="s">
        <v>1747</v>
      </c>
      <c r="D3216" s="2" t="s">
        <v>150</v>
      </c>
      <c r="E3216" s="3" t="s">
        <v>5731</v>
      </c>
      <c r="F3216" s="3">
        <v>0</v>
      </c>
      <c r="G3216" s="2">
        <v>1</v>
      </c>
      <c r="H3216" s="3">
        <v>1</v>
      </c>
      <c r="I3216" s="3"/>
      <c r="J3216" s="3"/>
      <c r="K3216" s="3"/>
      <c r="L3216" s="4" t="s">
        <v>2442</v>
      </c>
      <c r="M3216" s="4" t="s">
        <v>306</v>
      </c>
      <c r="N3216" s="3" t="s">
        <v>5927</v>
      </c>
      <c r="O3216" s="3">
        <v>10</v>
      </c>
      <c r="P3216" s="3" t="s">
        <v>76</v>
      </c>
      <c r="Q3216" s="3">
        <v>28</v>
      </c>
      <c r="R3216" s="3" t="s">
        <v>48</v>
      </c>
      <c r="S3216" s="10" t="s">
        <v>18</v>
      </c>
      <c r="T3216" s="3" t="s">
        <v>153</v>
      </c>
      <c r="U3216" s="38">
        <v>21.74</v>
      </c>
      <c r="V3216" s="38">
        <v>63.69</v>
      </c>
      <c r="W3216" s="38">
        <v>21.74</v>
      </c>
      <c r="X3216" s="11" t="s">
        <v>153</v>
      </c>
      <c r="Y3216" s="12"/>
      <c r="Z3216" s="1">
        <v>0</v>
      </c>
      <c r="AA3216" s="9">
        <v>83.62</v>
      </c>
      <c r="AB3216" s="9"/>
      <c r="AC3216" s="50"/>
      <c r="AD3216" s="50"/>
      <c r="AE3216" s="39">
        <v>82.94</v>
      </c>
      <c r="AF3216" s="11">
        <f>IF(Z3216=2,AE3216*1.08,IF(AE3216&lt;=10,(AE3216*1.09),IF(AE3216&lt;=50,(10*1.09)+((AE3216-10)*1.08),IF(AE3216&lt;=100,(10*1.09)+((50-10)*1.08)+((AE3216-50)*1.07),IF(AE3216&lt;=200,(10*1.09)+((50-10)*1.08)+((100-50)*1.07)+((AE3216-100)*1.04),(10*1.09)+((50-10)*1.08)+((100-50)*1.07)+((200-100)*1.04)+((AE3216-200)*1.02))))))</f>
        <v>89.345799999999997</v>
      </c>
      <c r="AG3216" s="11">
        <f>IF(Z3216=1,AF3216*1.08,IF(Z3216=4,AF3216*1.08,IF(Z3216=2,0,IF(AE3216&lt;=100,(AF3216*1.25),IF(AE3216&lt;=200,134.5+((AE3216-100)*1.04*1.16),255.14+((AE3216-200)*1.02*1.12))))))</f>
        <v>111.68225</v>
      </c>
      <c r="AH3216" s="11">
        <f>IF(Z3216=1,0,IF(Z3216=4,0,(AG3216*1.08)))</f>
        <v>120.61683000000001</v>
      </c>
      <c r="AI3216" s="9">
        <f>TRUNC(AF3216,2)</f>
        <v>89.34</v>
      </c>
      <c r="AJ3216" s="9">
        <f>TRUNC(AG3216,2)</f>
        <v>111.68</v>
      </c>
      <c r="AK3216" s="9">
        <f>TRUNC(AH3216,2)</f>
        <v>120.61</v>
      </c>
      <c r="AL3216" s="13">
        <v>44170</v>
      </c>
      <c r="AM3216" s="13">
        <v>44187</v>
      </c>
      <c r="AN3216" s="13" t="s">
        <v>6552</v>
      </c>
    </row>
    <row r="3217" spans="1:40" ht="57" customHeight="1" x14ac:dyDescent="0.25">
      <c r="A3217" s="1">
        <v>8699540070134</v>
      </c>
      <c r="B3217" s="1" t="s">
        <v>1746</v>
      </c>
      <c r="C3217" s="1" t="s">
        <v>1747</v>
      </c>
      <c r="D3217" s="2" t="s">
        <v>150</v>
      </c>
      <c r="E3217" s="3" t="s">
        <v>5731</v>
      </c>
      <c r="F3217" s="3">
        <v>0</v>
      </c>
      <c r="G3217" s="2">
        <v>1</v>
      </c>
      <c r="H3217" s="3">
        <v>1</v>
      </c>
      <c r="I3217" s="3"/>
      <c r="J3217" s="3"/>
      <c r="K3217" s="3"/>
      <c r="L3217" s="4" t="s">
        <v>2443</v>
      </c>
      <c r="M3217" s="4" t="s">
        <v>306</v>
      </c>
      <c r="N3217" s="3" t="s">
        <v>5927</v>
      </c>
      <c r="O3217" s="3">
        <v>10</v>
      </c>
      <c r="P3217" s="3" t="s">
        <v>76</v>
      </c>
      <c r="Q3217" s="3">
        <v>28</v>
      </c>
      <c r="R3217" s="3" t="s">
        <v>48</v>
      </c>
      <c r="S3217" s="10" t="s">
        <v>18</v>
      </c>
      <c r="T3217" s="3" t="s">
        <v>153</v>
      </c>
      <c r="U3217" s="38">
        <v>21.74</v>
      </c>
      <c r="V3217" s="38">
        <v>63.69</v>
      </c>
      <c r="W3217" s="38">
        <v>21.74</v>
      </c>
      <c r="X3217" s="11" t="s">
        <v>153</v>
      </c>
      <c r="Y3217" s="12"/>
      <c r="Z3217" s="1">
        <v>0</v>
      </c>
      <c r="AA3217" s="9">
        <v>93.81</v>
      </c>
      <c r="AB3217" s="9"/>
      <c r="AC3217" s="50"/>
      <c r="AD3217" s="50"/>
      <c r="AE3217" s="39">
        <v>87.26</v>
      </c>
      <c r="AF3217" s="11">
        <f>IF(Z3217=2,AE3217*1.08,IF(AE3217&lt;=10,(AE3217*1.09),IF(AE3217&lt;=50,(10*1.09)+((AE3217-10)*1.08),IF(AE3217&lt;=100,(10*1.09)+((50-10)*1.08)+((AE3217-50)*1.07),IF(AE3217&lt;=200,(10*1.09)+((50-10)*1.08)+((100-50)*1.07)+((AE3217-100)*1.04),(10*1.09)+((50-10)*1.08)+((100-50)*1.07)+((200-100)*1.04)+((AE3217-200)*1.02))))))</f>
        <v>93.96820000000001</v>
      </c>
      <c r="AG3217" s="11">
        <f>IF(Z3217=1,AF3217*1.08,IF(Z3217=4,AF3217*1.08,IF(Z3217=2,0,IF(AE3217&lt;=100,(AF3217*1.25),IF(AE3217&lt;=200,134.5+((AE3217-100)*1.04*1.16),255.14+((AE3217-200)*1.02*1.12))))))</f>
        <v>117.46025000000002</v>
      </c>
      <c r="AH3217" s="11">
        <f>IF(Z3217=1,0,IF(Z3217=4,0,(AG3217*1.08)))</f>
        <v>126.85707000000002</v>
      </c>
      <c r="AI3217" s="9">
        <f>TRUNC(AF3217,2)</f>
        <v>93.96</v>
      </c>
      <c r="AJ3217" s="9">
        <f>TRUNC(AG3217,2)</f>
        <v>117.46</v>
      </c>
      <c r="AK3217" s="9">
        <f>TRUNC(AH3217,2)</f>
        <v>126.85</v>
      </c>
      <c r="AL3217" s="13">
        <v>44170</v>
      </c>
      <c r="AM3217" s="13">
        <v>44187</v>
      </c>
      <c r="AN3217" s="13" t="s">
        <v>6552</v>
      </c>
    </row>
    <row r="3218" spans="1:40" ht="57" customHeight="1" x14ac:dyDescent="0.25">
      <c r="A3218" s="1">
        <v>8699262070023</v>
      </c>
      <c r="B3218" s="1" t="s">
        <v>1746</v>
      </c>
      <c r="C3218" s="1" t="s">
        <v>1747</v>
      </c>
      <c r="D3218" s="2" t="s">
        <v>150</v>
      </c>
      <c r="E3218" s="3" t="s">
        <v>5731</v>
      </c>
      <c r="F3218" s="3">
        <v>0</v>
      </c>
      <c r="G3218" s="2">
        <v>1</v>
      </c>
      <c r="H3218" s="3">
        <v>1</v>
      </c>
      <c r="I3218" s="3"/>
      <c r="J3218" s="3"/>
      <c r="K3218" s="3"/>
      <c r="L3218" s="4" t="s">
        <v>2443</v>
      </c>
      <c r="M3218" s="4" t="s">
        <v>306</v>
      </c>
      <c r="N3218" s="3" t="s">
        <v>5923</v>
      </c>
      <c r="O3218" s="3">
        <v>10</v>
      </c>
      <c r="P3218" s="3" t="s">
        <v>76</v>
      </c>
      <c r="Q3218" s="3">
        <v>28</v>
      </c>
      <c r="R3218" s="3" t="s">
        <v>48</v>
      </c>
      <c r="S3218" s="10" t="s">
        <v>18</v>
      </c>
      <c r="T3218" s="3" t="s">
        <v>153</v>
      </c>
      <c r="U3218" s="38">
        <v>21.74</v>
      </c>
      <c r="V3218" s="38">
        <v>63.69</v>
      </c>
      <c r="W3218" s="38">
        <v>21.74</v>
      </c>
      <c r="X3218" s="11" t="s">
        <v>153</v>
      </c>
      <c r="Y3218" s="12"/>
      <c r="Z3218" s="1">
        <v>0</v>
      </c>
      <c r="AA3218" s="9">
        <v>93.81</v>
      </c>
      <c r="AB3218" s="9"/>
      <c r="AC3218" s="50"/>
      <c r="AD3218" s="50"/>
      <c r="AE3218" s="39">
        <v>87.26</v>
      </c>
      <c r="AF3218" s="11">
        <f>IF(Z3218=2,AE3218*1.08,IF(AE3218&lt;=10,(AE3218*1.09),IF(AE3218&lt;=50,(10*1.09)+((AE3218-10)*1.08),IF(AE3218&lt;=100,(10*1.09)+((50-10)*1.08)+((AE3218-50)*1.07),IF(AE3218&lt;=200,(10*1.09)+((50-10)*1.08)+((100-50)*1.07)+((AE3218-100)*1.04),(10*1.09)+((50-10)*1.08)+((100-50)*1.07)+((200-100)*1.04)+((AE3218-200)*1.02))))))</f>
        <v>93.96820000000001</v>
      </c>
      <c r="AG3218" s="11">
        <f>IF(Z3218=1,AF3218*1.08,IF(Z3218=4,AF3218*1.08,IF(Z3218=2,0,IF(AE3218&lt;=100,(AF3218*1.25),IF(AE3218&lt;=200,134.5+((AE3218-100)*1.04*1.16),255.14+((AE3218-200)*1.02*1.12))))))</f>
        <v>117.46025000000002</v>
      </c>
      <c r="AH3218" s="11">
        <f>IF(Z3218=1,0,IF(Z3218=4,0,(AG3218*1.08)))</f>
        <v>126.85707000000002</v>
      </c>
      <c r="AI3218" s="9">
        <f>TRUNC(AF3218,2)</f>
        <v>93.96</v>
      </c>
      <c r="AJ3218" s="9">
        <f>TRUNC(AG3218,2)</f>
        <v>117.46</v>
      </c>
      <c r="AK3218" s="9">
        <f>TRUNC(AH3218,2)</f>
        <v>126.85</v>
      </c>
      <c r="AL3218" s="13">
        <v>44170</v>
      </c>
      <c r="AM3218" s="13">
        <v>44187</v>
      </c>
      <c r="AN3218" s="13" t="s">
        <v>6552</v>
      </c>
    </row>
    <row r="3219" spans="1:40" ht="57" customHeight="1" x14ac:dyDescent="0.25">
      <c r="A3219" s="1">
        <v>8699525094537</v>
      </c>
      <c r="B3219" s="1" t="s">
        <v>1746</v>
      </c>
      <c r="C3219" s="1" t="s">
        <v>1747</v>
      </c>
      <c r="D3219" s="2" t="s">
        <v>150</v>
      </c>
      <c r="E3219" s="3" t="s">
        <v>5731</v>
      </c>
      <c r="F3219" s="3">
        <v>0</v>
      </c>
      <c r="G3219" s="2">
        <v>1</v>
      </c>
      <c r="H3219" s="3">
        <v>1</v>
      </c>
      <c r="I3219" s="3"/>
      <c r="J3219" s="3"/>
      <c r="K3219" s="3"/>
      <c r="L3219" s="4" t="s">
        <v>2445</v>
      </c>
      <c r="M3219" s="4" t="s">
        <v>306</v>
      </c>
      <c r="N3219" s="3" t="s">
        <v>5922</v>
      </c>
      <c r="O3219" s="3">
        <v>10</v>
      </c>
      <c r="P3219" s="3" t="s">
        <v>76</v>
      </c>
      <c r="Q3219" s="3">
        <v>28</v>
      </c>
      <c r="R3219" s="3" t="s">
        <v>48</v>
      </c>
      <c r="S3219" s="10" t="s">
        <v>18</v>
      </c>
      <c r="T3219" s="3" t="s">
        <v>153</v>
      </c>
      <c r="U3219" s="38">
        <v>21.74</v>
      </c>
      <c r="V3219" s="38">
        <v>63.69</v>
      </c>
      <c r="W3219" s="38">
        <v>21.74</v>
      </c>
      <c r="X3219" s="11" t="s">
        <v>153</v>
      </c>
      <c r="Y3219" s="12"/>
      <c r="Z3219" s="1">
        <v>0</v>
      </c>
      <c r="AA3219" s="9">
        <v>83.62</v>
      </c>
      <c r="AB3219" s="9"/>
      <c r="AC3219" s="50"/>
      <c r="AD3219" s="50"/>
      <c r="AE3219" s="39">
        <v>82.94</v>
      </c>
      <c r="AF3219" s="11">
        <f>IF(Z3219=2,AE3219*1.08,IF(AE3219&lt;=10,(AE3219*1.09),IF(AE3219&lt;=50,(10*1.09)+((AE3219-10)*1.08),IF(AE3219&lt;=100,(10*1.09)+((50-10)*1.08)+((AE3219-50)*1.07),IF(AE3219&lt;=200,(10*1.09)+((50-10)*1.08)+((100-50)*1.07)+((AE3219-100)*1.04),(10*1.09)+((50-10)*1.08)+((100-50)*1.07)+((200-100)*1.04)+((AE3219-200)*1.02))))))</f>
        <v>89.345799999999997</v>
      </c>
      <c r="AG3219" s="11">
        <f>IF(Z3219=1,AF3219*1.08,IF(Z3219=4,AF3219*1.08,IF(Z3219=2,0,IF(AE3219&lt;=100,(AF3219*1.25),IF(AE3219&lt;=200,134.5+((AE3219-100)*1.04*1.16),255.14+((AE3219-200)*1.02*1.12))))))</f>
        <v>111.68225</v>
      </c>
      <c r="AH3219" s="11">
        <f>IF(Z3219=1,0,IF(Z3219=4,0,(AG3219*1.08)))</f>
        <v>120.61683000000001</v>
      </c>
      <c r="AI3219" s="9">
        <f>TRUNC(AF3219,2)</f>
        <v>89.34</v>
      </c>
      <c r="AJ3219" s="9">
        <f>TRUNC(AG3219,2)</f>
        <v>111.68</v>
      </c>
      <c r="AK3219" s="9">
        <f>TRUNC(AH3219,2)</f>
        <v>120.61</v>
      </c>
      <c r="AL3219" s="13">
        <v>44170</v>
      </c>
      <c r="AM3219" s="13">
        <v>44187</v>
      </c>
      <c r="AN3219" s="13" t="s">
        <v>6552</v>
      </c>
    </row>
    <row r="3220" spans="1:40" ht="57" customHeight="1" x14ac:dyDescent="0.25">
      <c r="A3220" s="1">
        <v>8699578090074</v>
      </c>
      <c r="B3220" s="1" t="s">
        <v>1746</v>
      </c>
      <c r="C3220" s="1" t="s">
        <v>1747</v>
      </c>
      <c r="D3220" s="2" t="s">
        <v>150</v>
      </c>
      <c r="E3220" s="3" t="s">
        <v>5731</v>
      </c>
      <c r="F3220" s="3">
        <v>0</v>
      </c>
      <c r="G3220" s="2">
        <v>1</v>
      </c>
      <c r="H3220" s="3">
        <v>1</v>
      </c>
      <c r="I3220" s="3"/>
      <c r="J3220" s="3"/>
      <c r="K3220" s="3"/>
      <c r="L3220" s="4" t="s">
        <v>2455</v>
      </c>
      <c r="M3220" s="4" t="s">
        <v>306</v>
      </c>
      <c r="N3220" s="3" t="s">
        <v>5954</v>
      </c>
      <c r="O3220" s="3">
        <v>10</v>
      </c>
      <c r="P3220" s="3" t="s">
        <v>76</v>
      </c>
      <c r="Q3220" s="3">
        <v>28</v>
      </c>
      <c r="R3220" s="3" t="s">
        <v>48</v>
      </c>
      <c r="S3220" s="10" t="s">
        <v>18</v>
      </c>
      <c r="T3220" s="3" t="s">
        <v>153</v>
      </c>
      <c r="U3220" s="38">
        <v>21.74</v>
      </c>
      <c r="V3220" s="38">
        <v>63.69</v>
      </c>
      <c r="W3220" s="38">
        <v>21.74</v>
      </c>
      <c r="X3220" s="11" t="s">
        <v>153</v>
      </c>
      <c r="Y3220" s="12"/>
      <c r="Z3220" s="1">
        <v>0</v>
      </c>
      <c r="AA3220" s="9">
        <v>83.62</v>
      </c>
      <c r="AB3220" s="9"/>
      <c r="AC3220" s="50"/>
      <c r="AD3220" s="50"/>
      <c r="AE3220" s="39">
        <v>82.94</v>
      </c>
      <c r="AF3220" s="11">
        <f>IF(Z3220=2,AE3220*1.08,IF(AE3220&lt;=10,(AE3220*1.09),IF(AE3220&lt;=50,(10*1.09)+((AE3220-10)*1.08),IF(AE3220&lt;=100,(10*1.09)+((50-10)*1.08)+((AE3220-50)*1.07),IF(AE3220&lt;=200,(10*1.09)+((50-10)*1.08)+((100-50)*1.07)+((AE3220-100)*1.04),(10*1.09)+((50-10)*1.08)+((100-50)*1.07)+((200-100)*1.04)+((AE3220-200)*1.02))))))</f>
        <v>89.345799999999997</v>
      </c>
      <c r="AG3220" s="11">
        <f>IF(Z3220=1,AF3220*1.08,IF(Z3220=4,AF3220*1.08,IF(Z3220=2,0,IF(AE3220&lt;=100,(AF3220*1.25),IF(AE3220&lt;=200,134.5+((AE3220-100)*1.04*1.16),255.14+((AE3220-200)*1.02*1.12))))))</f>
        <v>111.68225</v>
      </c>
      <c r="AH3220" s="11">
        <f>IF(Z3220=1,0,IF(Z3220=4,0,(AG3220*1.08)))</f>
        <v>120.61683000000001</v>
      </c>
      <c r="AI3220" s="9">
        <f>TRUNC(AF3220,2)</f>
        <v>89.34</v>
      </c>
      <c r="AJ3220" s="9">
        <f>TRUNC(AG3220,2)</f>
        <v>111.68</v>
      </c>
      <c r="AK3220" s="9">
        <f>TRUNC(AH3220,2)</f>
        <v>120.61</v>
      </c>
      <c r="AL3220" s="13">
        <v>44170</v>
      </c>
      <c r="AM3220" s="13">
        <v>44187</v>
      </c>
      <c r="AN3220" s="13" t="s">
        <v>6552</v>
      </c>
    </row>
    <row r="3221" spans="1:40" ht="57" customHeight="1" x14ac:dyDescent="0.25">
      <c r="A3221" s="1">
        <v>8699543090498</v>
      </c>
      <c r="B3221" s="1" t="s">
        <v>1746</v>
      </c>
      <c r="C3221" s="1" t="s">
        <v>1747</v>
      </c>
      <c r="D3221" s="2" t="s">
        <v>150</v>
      </c>
      <c r="E3221" s="3" t="s">
        <v>5731</v>
      </c>
      <c r="F3221" s="3">
        <v>0</v>
      </c>
      <c r="G3221" s="2">
        <v>1</v>
      </c>
      <c r="H3221" s="3">
        <v>1</v>
      </c>
      <c r="I3221" s="3"/>
      <c r="J3221" s="3"/>
      <c r="K3221" s="3"/>
      <c r="L3221" s="4" t="s">
        <v>2458</v>
      </c>
      <c r="M3221" s="4" t="s">
        <v>306</v>
      </c>
      <c r="N3221" s="3" t="s">
        <v>5995</v>
      </c>
      <c r="O3221" s="3">
        <v>10</v>
      </c>
      <c r="P3221" s="3" t="s">
        <v>76</v>
      </c>
      <c r="Q3221" s="3">
        <v>28</v>
      </c>
      <c r="R3221" s="3" t="s">
        <v>48</v>
      </c>
      <c r="S3221" s="10" t="s">
        <v>18</v>
      </c>
      <c r="T3221" s="3" t="s">
        <v>153</v>
      </c>
      <c r="U3221" s="38">
        <v>21.74</v>
      </c>
      <c r="V3221" s="38">
        <v>63.69</v>
      </c>
      <c r="W3221" s="38">
        <v>21.74</v>
      </c>
      <c r="X3221" s="11" t="s">
        <v>153</v>
      </c>
      <c r="Y3221" s="12"/>
      <c r="Z3221" s="1">
        <v>0</v>
      </c>
      <c r="AA3221" s="9">
        <v>83.62</v>
      </c>
      <c r="AB3221" s="9"/>
      <c r="AC3221" s="50"/>
      <c r="AD3221" s="50"/>
      <c r="AE3221" s="39">
        <v>82.94</v>
      </c>
      <c r="AF3221" s="11">
        <f>IF(Z3221=2,AE3221*1.08,IF(AE3221&lt;=10,(AE3221*1.09),IF(AE3221&lt;=50,(10*1.09)+((AE3221-10)*1.08),IF(AE3221&lt;=100,(10*1.09)+((50-10)*1.08)+((AE3221-50)*1.07),IF(AE3221&lt;=200,(10*1.09)+((50-10)*1.08)+((100-50)*1.07)+((AE3221-100)*1.04),(10*1.09)+((50-10)*1.08)+((100-50)*1.07)+((200-100)*1.04)+((AE3221-200)*1.02))))))</f>
        <v>89.345799999999997</v>
      </c>
      <c r="AG3221" s="11">
        <f>IF(Z3221=1,AF3221*1.08,IF(Z3221=4,AF3221*1.08,IF(Z3221=2,0,IF(AE3221&lt;=100,(AF3221*1.25),IF(AE3221&lt;=200,134.5+((AE3221-100)*1.04*1.16),255.14+((AE3221-200)*1.02*1.12))))))</f>
        <v>111.68225</v>
      </c>
      <c r="AH3221" s="11">
        <f>IF(Z3221=1,0,IF(Z3221=4,0,(AG3221*1.08)))</f>
        <v>120.61683000000001</v>
      </c>
      <c r="AI3221" s="9">
        <f>TRUNC(AF3221,2)</f>
        <v>89.34</v>
      </c>
      <c r="AJ3221" s="9">
        <f>TRUNC(AG3221,2)</f>
        <v>111.68</v>
      </c>
      <c r="AK3221" s="9">
        <f>TRUNC(AH3221,2)</f>
        <v>120.61</v>
      </c>
      <c r="AL3221" s="13">
        <v>44170</v>
      </c>
      <c r="AM3221" s="13">
        <v>44187</v>
      </c>
      <c r="AN3221" s="13" t="s">
        <v>6552</v>
      </c>
    </row>
    <row r="3222" spans="1:40" ht="57" customHeight="1" x14ac:dyDescent="0.25">
      <c r="A3222" s="1">
        <v>8699543090900</v>
      </c>
      <c r="B3222" s="1" t="s">
        <v>1746</v>
      </c>
      <c r="C3222" s="1" t="s">
        <v>1747</v>
      </c>
      <c r="D3222" s="2" t="s">
        <v>150</v>
      </c>
      <c r="E3222" s="3" t="s">
        <v>5731</v>
      </c>
      <c r="F3222" s="3">
        <v>0</v>
      </c>
      <c r="G3222" s="2">
        <v>1</v>
      </c>
      <c r="H3222" s="3">
        <v>1</v>
      </c>
      <c r="I3222" s="3"/>
      <c r="J3222" s="3"/>
      <c r="K3222" s="3"/>
      <c r="L3222" s="4" t="s">
        <v>305</v>
      </c>
      <c r="M3222" s="4" t="s">
        <v>306</v>
      </c>
      <c r="N3222" s="3" t="s">
        <v>5995</v>
      </c>
      <c r="O3222" s="3">
        <v>10</v>
      </c>
      <c r="P3222" s="3" t="s">
        <v>76</v>
      </c>
      <c r="Q3222" s="3">
        <v>84</v>
      </c>
      <c r="R3222" s="3" t="s">
        <v>48</v>
      </c>
      <c r="S3222" s="10" t="s">
        <v>18</v>
      </c>
      <c r="T3222" s="3" t="s">
        <v>153</v>
      </c>
      <c r="U3222" s="38">
        <v>65.22</v>
      </c>
      <c r="V3222" s="38">
        <v>191.05</v>
      </c>
      <c r="W3222" s="38">
        <v>65.22</v>
      </c>
      <c r="X3222" s="11" t="s">
        <v>153</v>
      </c>
      <c r="Y3222" s="12"/>
      <c r="Z3222" s="1">
        <v>0</v>
      </c>
      <c r="AA3222" s="9">
        <v>250.89</v>
      </c>
      <c r="AB3222" s="9"/>
      <c r="AC3222" s="50"/>
      <c r="AD3222" s="50"/>
      <c r="AE3222" s="39">
        <v>248.84</v>
      </c>
      <c r="AF3222" s="11">
        <f>IF(Z3222=2,AE3222*1.08,IF(AE3222&lt;=10,(AE3222*1.09),IF(AE3222&lt;=50,(10*1.09)+((AE3222-10)*1.08),IF(AE3222&lt;=100,(10*1.09)+((50-10)*1.08)+((AE3222-50)*1.07),IF(AE3222&lt;=200,(10*1.09)+((50-10)*1.08)+((100-50)*1.07)+((AE3222-100)*1.04),(10*1.09)+((50-10)*1.08)+((100-50)*1.07)+((200-100)*1.04)+((AE3222-200)*1.02))))))</f>
        <v>261.41680000000002</v>
      </c>
      <c r="AG3222" s="11">
        <f>IF(Z3222=1,AF3222*1.08,IF(Z3222=4,AF3222*1.08,IF(Z3222=2,0,IF(AE3222&lt;=100,(AF3222*1.25),IF(AE3222&lt;=200,134.5+((AE3222-100)*1.04*1.16),255.14+((AE3222-200)*1.02*1.12))))))</f>
        <v>310.93481600000001</v>
      </c>
      <c r="AH3222" s="11">
        <f>IF(Z3222=1,0,IF(Z3222=4,0,(AG3222*1.08)))</f>
        <v>335.80960128000004</v>
      </c>
      <c r="AI3222" s="9">
        <f>TRUNC(AF3222,2)</f>
        <v>261.41000000000003</v>
      </c>
      <c r="AJ3222" s="9">
        <f>TRUNC(AG3222,2)</f>
        <v>310.93</v>
      </c>
      <c r="AK3222" s="9">
        <f>TRUNC(AH3222,2)</f>
        <v>335.8</v>
      </c>
      <c r="AL3222" s="13">
        <v>44170</v>
      </c>
      <c r="AM3222" s="13">
        <v>44187</v>
      </c>
      <c r="AN3222" s="13" t="s">
        <v>6552</v>
      </c>
    </row>
    <row r="3223" spans="1:40" ht="57" customHeight="1" x14ac:dyDescent="0.25">
      <c r="A3223" s="1">
        <v>8699680090047</v>
      </c>
      <c r="B3223" s="1" t="s">
        <v>1746</v>
      </c>
      <c r="C3223" s="1" t="s">
        <v>1747</v>
      </c>
      <c r="D3223" s="2" t="s">
        <v>150</v>
      </c>
      <c r="E3223" s="3" t="s">
        <v>5731</v>
      </c>
      <c r="F3223" s="3">
        <v>0</v>
      </c>
      <c r="G3223" s="2">
        <v>1</v>
      </c>
      <c r="H3223" s="3">
        <v>1</v>
      </c>
      <c r="I3223" s="3"/>
      <c r="J3223" s="3"/>
      <c r="K3223" s="3"/>
      <c r="L3223" s="4" t="s">
        <v>2459</v>
      </c>
      <c r="M3223" s="4" t="s">
        <v>306</v>
      </c>
      <c r="N3223" s="3" t="s">
        <v>5984</v>
      </c>
      <c r="O3223" s="3">
        <v>10</v>
      </c>
      <c r="P3223" s="3" t="s">
        <v>76</v>
      </c>
      <c r="Q3223" s="3">
        <v>28</v>
      </c>
      <c r="R3223" s="3" t="s">
        <v>48</v>
      </c>
      <c r="S3223" s="10" t="s">
        <v>18</v>
      </c>
      <c r="T3223" s="3" t="s">
        <v>153</v>
      </c>
      <c r="U3223" s="38">
        <v>21.74</v>
      </c>
      <c r="V3223" s="38">
        <v>63.69</v>
      </c>
      <c r="W3223" s="38">
        <v>21.74</v>
      </c>
      <c r="X3223" s="11" t="s">
        <v>153</v>
      </c>
      <c r="Y3223" s="12"/>
      <c r="Z3223" s="1">
        <v>0</v>
      </c>
      <c r="AA3223" s="9">
        <v>83.62</v>
      </c>
      <c r="AB3223" s="9"/>
      <c r="AC3223" s="50"/>
      <c r="AD3223" s="50"/>
      <c r="AE3223" s="39">
        <v>82.94</v>
      </c>
      <c r="AF3223" s="11">
        <f>IF(Z3223=2,AE3223*1.08,IF(AE3223&lt;=10,(AE3223*1.09),IF(AE3223&lt;=50,(10*1.09)+((AE3223-10)*1.08),IF(AE3223&lt;=100,(10*1.09)+((50-10)*1.08)+((AE3223-50)*1.07),IF(AE3223&lt;=200,(10*1.09)+((50-10)*1.08)+((100-50)*1.07)+((AE3223-100)*1.04),(10*1.09)+((50-10)*1.08)+((100-50)*1.07)+((200-100)*1.04)+((AE3223-200)*1.02))))))</f>
        <v>89.345799999999997</v>
      </c>
      <c r="AG3223" s="11">
        <f>IF(Z3223=1,AF3223*1.08,IF(Z3223=4,AF3223*1.08,IF(Z3223=2,0,IF(AE3223&lt;=100,(AF3223*1.25),IF(AE3223&lt;=200,134.5+((AE3223-100)*1.04*1.16),255.14+((AE3223-200)*1.02*1.12))))))</f>
        <v>111.68225</v>
      </c>
      <c r="AH3223" s="11">
        <f>IF(Z3223=1,0,IF(Z3223=4,0,(AG3223*1.08)))</f>
        <v>120.61683000000001</v>
      </c>
      <c r="AI3223" s="9">
        <f>TRUNC(AF3223,2)</f>
        <v>89.34</v>
      </c>
      <c r="AJ3223" s="9">
        <f>TRUNC(AG3223,2)</f>
        <v>111.68</v>
      </c>
      <c r="AK3223" s="9">
        <f>TRUNC(AH3223,2)</f>
        <v>120.61</v>
      </c>
      <c r="AL3223" s="13">
        <v>44170</v>
      </c>
      <c r="AM3223" s="13">
        <v>44187</v>
      </c>
      <c r="AN3223" s="13" t="s">
        <v>6552</v>
      </c>
    </row>
    <row r="3224" spans="1:40" ht="57" customHeight="1" x14ac:dyDescent="0.25">
      <c r="A3224" s="1">
        <v>8699502093096</v>
      </c>
      <c r="B3224" s="1" t="s">
        <v>1746</v>
      </c>
      <c r="C3224" s="1" t="s">
        <v>1747</v>
      </c>
      <c r="D3224" s="2" t="s">
        <v>150</v>
      </c>
      <c r="E3224" s="3" t="s">
        <v>5731</v>
      </c>
      <c r="F3224" s="3">
        <v>0</v>
      </c>
      <c r="G3224" s="2">
        <v>1</v>
      </c>
      <c r="H3224" s="3">
        <v>1</v>
      </c>
      <c r="I3224" s="3"/>
      <c r="J3224" s="3"/>
      <c r="K3224" s="3"/>
      <c r="L3224" s="4" t="s">
        <v>1565</v>
      </c>
      <c r="M3224" s="4" t="s">
        <v>306</v>
      </c>
      <c r="N3224" s="3" t="s">
        <v>5985</v>
      </c>
      <c r="O3224" s="3">
        <v>10</v>
      </c>
      <c r="P3224" s="3" t="s">
        <v>76</v>
      </c>
      <c r="Q3224" s="3">
        <v>28</v>
      </c>
      <c r="R3224" s="3" t="s">
        <v>48</v>
      </c>
      <c r="S3224" s="10" t="s">
        <v>18</v>
      </c>
      <c r="T3224" s="3" t="s">
        <v>153</v>
      </c>
      <c r="U3224" s="38">
        <v>21.74</v>
      </c>
      <c r="V3224" s="38">
        <v>63.69</v>
      </c>
      <c r="W3224" s="38">
        <v>21.74</v>
      </c>
      <c r="X3224" s="11" t="s">
        <v>153</v>
      </c>
      <c r="Y3224" s="12"/>
      <c r="Z3224" s="1">
        <v>0</v>
      </c>
      <c r="AA3224" s="9">
        <v>83.62</v>
      </c>
      <c r="AB3224" s="9"/>
      <c r="AC3224" s="50"/>
      <c r="AD3224" s="50"/>
      <c r="AE3224" s="39">
        <v>82.94</v>
      </c>
      <c r="AF3224" s="11">
        <f>IF(Z3224=2,AE3224*1.08,IF(AE3224&lt;=10,(AE3224*1.09),IF(AE3224&lt;=50,(10*1.09)+((AE3224-10)*1.08),IF(AE3224&lt;=100,(10*1.09)+((50-10)*1.08)+((AE3224-50)*1.07),IF(AE3224&lt;=200,(10*1.09)+((50-10)*1.08)+((100-50)*1.07)+((AE3224-100)*1.04),(10*1.09)+((50-10)*1.08)+((100-50)*1.07)+((200-100)*1.04)+((AE3224-200)*1.02))))))</f>
        <v>89.345799999999997</v>
      </c>
      <c r="AG3224" s="11">
        <f>IF(Z3224=1,AF3224*1.08,IF(Z3224=4,AF3224*1.08,IF(Z3224=2,0,IF(AE3224&lt;=100,(AF3224*1.25),IF(AE3224&lt;=200,134.5+((AE3224-100)*1.04*1.16),255.14+((AE3224-200)*1.02*1.12))))))</f>
        <v>111.68225</v>
      </c>
      <c r="AH3224" s="11">
        <f>IF(Z3224=1,0,IF(Z3224=4,0,(AG3224*1.08)))</f>
        <v>120.61683000000001</v>
      </c>
      <c r="AI3224" s="9">
        <f>TRUNC(AF3224,2)</f>
        <v>89.34</v>
      </c>
      <c r="AJ3224" s="9">
        <f>TRUNC(AG3224,2)</f>
        <v>111.68</v>
      </c>
      <c r="AK3224" s="9">
        <f>TRUNC(AH3224,2)</f>
        <v>120.61</v>
      </c>
      <c r="AL3224" s="13">
        <v>44170</v>
      </c>
      <c r="AM3224" s="13">
        <v>44187</v>
      </c>
      <c r="AN3224" s="13" t="s">
        <v>6552</v>
      </c>
    </row>
    <row r="3225" spans="1:40" ht="57" customHeight="1" x14ac:dyDescent="0.25">
      <c r="A3225" s="1">
        <v>8699369070094</v>
      </c>
      <c r="B3225" s="1" t="s">
        <v>1746</v>
      </c>
      <c r="C3225" s="1" t="s">
        <v>1747</v>
      </c>
      <c r="D3225" s="2" t="s">
        <v>150</v>
      </c>
      <c r="E3225" s="3" t="s">
        <v>5731</v>
      </c>
      <c r="F3225" s="3">
        <v>0</v>
      </c>
      <c r="G3225" s="2">
        <v>1</v>
      </c>
      <c r="H3225" s="3">
        <v>1</v>
      </c>
      <c r="I3225" s="3"/>
      <c r="J3225" s="3"/>
      <c r="K3225" s="3"/>
      <c r="L3225" s="4" t="s">
        <v>1314</v>
      </c>
      <c r="M3225" s="4" t="s">
        <v>306</v>
      </c>
      <c r="N3225" s="3" t="s">
        <v>6057</v>
      </c>
      <c r="O3225" s="3">
        <v>10</v>
      </c>
      <c r="P3225" s="3" t="s">
        <v>76</v>
      </c>
      <c r="Q3225" s="3">
        <v>28</v>
      </c>
      <c r="R3225" s="3" t="s">
        <v>48</v>
      </c>
      <c r="S3225" s="10" t="s">
        <v>18</v>
      </c>
      <c r="T3225" s="3" t="s">
        <v>153</v>
      </c>
      <c r="U3225" s="38">
        <v>21.74</v>
      </c>
      <c r="V3225" s="38">
        <v>63.69</v>
      </c>
      <c r="W3225" s="38">
        <v>21.74</v>
      </c>
      <c r="X3225" s="11" t="s">
        <v>153</v>
      </c>
      <c r="Y3225" s="12"/>
      <c r="Z3225" s="1">
        <v>0</v>
      </c>
      <c r="AA3225" s="9">
        <v>83.62</v>
      </c>
      <c r="AB3225" s="9"/>
      <c r="AC3225" s="50"/>
      <c r="AD3225" s="50"/>
      <c r="AE3225" s="39">
        <v>82.94</v>
      </c>
      <c r="AF3225" s="11">
        <f>IF(Z3225=2,AE3225*1.08,IF(AE3225&lt;=10,(AE3225*1.09),IF(AE3225&lt;=50,(10*1.09)+((AE3225-10)*1.08),IF(AE3225&lt;=100,(10*1.09)+((50-10)*1.08)+((AE3225-50)*1.07),IF(AE3225&lt;=200,(10*1.09)+((50-10)*1.08)+((100-50)*1.07)+((AE3225-100)*1.04),(10*1.09)+((50-10)*1.08)+((100-50)*1.07)+((200-100)*1.04)+((AE3225-200)*1.02))))))</f>
        <v>89.345799999999997</v>
      </c>
      <c r="AG3225" s="11">
        <f>IF(Z3225=1,AF3225*1.08,IF(Z3225=4,AF3225*1.08,IF(Z3225=2,0,IF(AE3225&lt;=100,(AF3225*1.25),IF(AE3225&lt;=200,134.5+((AE3225-100)*1.04*1.16),255.14+((AE3225-200)*1.02*1.12))))))</f>
        <v>111.68225</v>
      </c>
      <c r="AH3225" s="11">
        <f>IF(Z3225=1,0,IF(Z3225=4,0,(AG3225*1.08)))</f>
        <v>120.61683000000001</v>
      </c>
      <c r="AI3225" s="9">
        <f>TRUNC(AF3225,2)</f>
        <v>89.34</v>
      </c>
      <c r="AJ3225" s="9">
        <f>TRUNC(AG3225,2)</f>
        <v>111.68</v>
      </c>
      <c r="AK3225" s="9">
        <f>TRUNC(AH3225,2)</f>
        <v>120.61</v>
      </c>
      <c r="AL3225" s="13">
        <v>44170</v>
      </c>
      <c r="AM3225" s="13">
        <v>44187</v>
      </c>
      <c r="AN3225" s="13" t="s">
        <v>6552</v>
      </c>
    </row>
    <row r="3226" spans="1:40" ht="57" customHeight="1" x14ac:dyDescent="0.25">
      <c r="A3226" s="1">
        <v>8697927093592</v>
      </c>
      <c r="B3226" s="1" t="s">
        <v>1746</v>
      </c>
      <c r="C3226" s="1" t="s">
        <v>1747</v>
      </c>
      <c r="D3226" s="2" t="s">
        <v>150</v>
      </c>
      <c r="E3226" s="3" t="s">
        <v>5731</v>
      </c>
      <c r="F3226" s="3">
        <v>0</v>
      </c>
      <c r="G3226" s="2">
        <v>1</v>
      </c>
      <c r="H3226" s="3">
        <v>1</v>
      </c>
      <c r="I3226" s="3"/>
      <c r="J3226" s="3"/>
      <c r="K3226" s="3"/>
      <c r="L3226" s="4" t="s">
        <v>577</v>
      </c>
      <c r="M3226" s="4" t="s">
        <v>306</v>
      </c>
      <c r="N3226" s="3" t="s">
        <v>5991</v>
      </c>
      <c r="O3226" s="3">
        <v>10</v>
      </c>
      <c r="P3226" s="3" t="s">
        <v>76</v>
      </c>
      <c r="Q3226" s="3">
        <v>28</v>
      </c>
      <c r="R3226" s="3" t="s">
        <v>48</v>
      </c>
      <c r="S3226" s="10" t="s">
        <v>18</v>
      </c>
      <c r="T3226" s="3" t="s">
        <v>153</v>
      </c>
      <c r="U3226" s="38">
        <v>21.74</v>
      </c>
      <c r="V3226" s="38">
        <v>63.69</v>
      </c>
      <c r="W3226" s="38">
        <v>21.74</v>
      </c>
      <c r="X3226" s="11" t="s">
        <v>153</v>
      </c>
      <c r="Y3226" s="12"/>
      <c r="Z3226" s="1">
        <v>0</v>
      </c>
      <c r="AA3226" s="9">
        <v>83.62</v>
      </c>
      <c r="AB3226" s="9"/>
      <c r="AC3226" s="50"/>
      <c r="AD3226" s="50"/>
      <c r="AE3226" s="39">
        <v>82.94</v>
      </c>
      <c r="AF3226" s="11">
        <f>IF(Z3226=2,AE3226*1.08,IF(AE3226&lt;=10,(AE3226*1.09),IF(AE3226&lt;=50,(10*1.09)+((AE3226-10)*1.08),IF(AE3226&lt;=100,(10*1.09)+((50-10)*1.08)+((AE3226-50)*1.07),IF(AE3226&lt;=200,(10*1.09)+((50-10)*1.08)+((100-50)*1.07)+((AE3226-100)*1.04),(10*1.09)+((50-10)*1.08)+((100-50)*1.07)+((200-100)*1.04)+((AE3226-200)*1.02))))))</f>
        <v>89.345799999999997</v>
      </c>
      <c r="AG3226" s="11">
        <f>IF(Z3226=1,AF3226*1.08,IF(Z3226=4,AF3226*1.08,IF(Z3226=2,0,IF(AE3226&lt;=100,(AF3226*1.25),IF(AE3226&lt;=200,134.5+((AE3226-100)*1.04*1.16),255.14+((AE3226-200)*1.02*1.12))))))</f>
        <v>111.68225</v>
      </c>
      <c r="AH3226" s="11">
        <f>IF(Z3226=1,0,IF(Z3226=4,0,(AG3226*1.08)))</f>
        <v>120.61683000000001</v>
      </c>
      <c r="AI3226" s="9">
        <f>TRUNC(AF3226,2)</f>
        <v>89.34</v>
      </c>
      <c r="AJ3226" s="9">
        <f>TRUNC(AG3226,2)</f>
        <v>111.68</v>
      </c>
      <c r="AK3226" s="9">
        <f>TRUNC(AH3226,2)</f>
        <v>120.61</v>
      </c>
      <c r="AL3226" s="13">
        <v>44170</v>
      </c>
      <c r="AM3226" s="13">
        <v>44187</v>
      </c>
      <c r="AN3226" s="13" t="s">
        <v>6552</v>
      </c>
    </row>
    <row r="3227" spans="1:40" ht="57" customHeight="1" x14ac:dyDescent="0.25">
      <c r="A3227" s="1">
        <v>8697927093608</v>
      </c>
      <c r="B3227" s="1" t="s">
        <v>1746</v>
      </c>
      <c r="C3227" s="1" t="s">
        <v>1747</v>
      </c>
      <c r="D3227" s="2" t="s">
        <v>150</v>
      </c>
      <c r="E3227" s="3" t="s">
        <v>5731</v>
      </c>
      <c r="F3227" s="3">
        <v>0</v>
      </c>
      <c r="G3227" s="2">
        <v>1</v>
      </c>
      <c r="H3227" s="3">
        <v>1</v>
      </c>
      <c r="I3227" s="3"/>
      <c r="J3227" s="3"/>
      <c r="K3227" s="3"/>
      <c r="L3227" s="4" t="s">
        <v>578</v>
      </c>
      <c r="M3227" s="4" t="s">
        <v>306</v>
      </c>
      <c r="N3227" s="3" t="s">
        <v>5991</v>
      </c>
      <c r="O3227" s="3">
        <v>10</v>
      </c>
      <c r="P3227" s="3" t="s">
        <v>76</v>
      </c>
      <c r="Q3227" s="3">
        <v>84</v>
      </c>
      <c r="R3227" s="3" t="s">
        <v>48</v>
      </c>
      <c r="S3227" s="10" t="s">
        <v>18</v>
      </c>
      <c r="T3227" s="3" t="s">
        <v>153</v>
      </c>
      <c r="U3227" s="38">
        <v>65.22</v>
      </c>
      <c r="V3227" s="38">
        <v>191.05</v>
      </c>
      <c r="W3227" s="38">
        <v>65.22</v>
      </c>
      <c r="X3227" s="11" t="s">
        <v>153</v>
      </c>
      <c r="Y3227" s="12"/>
      <c r="Z3227" s="1">
        <v>0</v>
      </c>
      <c r="AA3227" s="9">
        <v>250.89</v>
      </c>
      <c r="AB3227" s="9"/>
      <c r="AC3227" s="50"/>
      <c r="AD3227" s="50"/>
      <c r="AE3227" s="39">
        <v>248.84</v>
      </c>
      <c r="AF3227" s="11">
        <f>IF(Z3227=2,AE3227*1.08,IF(AE3227&lt;=10,(AE3227*1.09),IF(AE3227&lt;=50,(10*1.09)+((AE3227-10)*1.08),IF(AE3227&lt;=100,(10*1.09)+((50-10)*1.08)+((AE3227-50)*1.07),IF(AE3227&lt;=200,(10*1.09)+((50-10)*1.08)+((100-50)*1.07)+((AE3227-100)*1.04),(10*1.09)+((50-10)*1.08)+((100-50)*1.07)+((200-100)*1.04)+((AE3227-200)*1.02))))))</f>
        <v>261.41680000000002</v>
      </c>
      <c r="AG3227" s="11">
        <f>IF(Z3227=1,AF3227*1.08,IF(Z3227=4,AF3227*1.08,IF(Z3227=2,0,IF(AE3227&lt;=100,(AF3227*1.25),IF(AE3227&lt;=200,134.5+((AE3227-100)*1.04*1.16),255.14+((AE3227-200)*1.02*1.12))))))</f>
        <v>310.93481600000001</v>
      </c>
      <c r="AH3227" s="11">
        <f>IF(Z3227=1,0,IF(Z3227=4,0,(AG3227*1.08)))</f>
        <v>335.80960128000004</v>
      </c>
      <c r="AI3227" s="9">
        <f>TRUNC(AF3227,2)</f>
        <v>261.41000000000003</v>
      </c>
      <c r="AJ3227" s="9">
        <f>TRUNC(AG3227,2)</f>
        <v>310.93</v>
      </c>
      <c r="AK3227" s="9">
        <f>TRUNC(AH3227,2)</f>
        <v>335.8</v>
      </c>
      <c r="AL3227" s="13">
        <v>44170</v>
      </c>
      <c r="AM3227" s="13">
        <v>44187</v>
      </c>
      <c r="AN3227" s="13" t="s">
        <v>6552</v>
      </c>
    </row>
    <row r="3228" spans="1:40" ht="57" customHeight="1" x14ac:dyDescent="0.25">
      <c r="A3228" s="1">
        <v>8699514097105</v>
      </c>
      <c r="B3228" s="1" t="s">
        <v>1746</v>
      </c>
      <c r="C3228" s="1" t="s">
        <v>1747</v>
      </c>
      <c r="D3228" s="2" t="s">
        <v>150</v>
      </c>
      <c r="E3228" s="3" t="s">
        <v>5731</v>
      </c>
      <c r="F3228" s="3">
        <v>0</v>
      </c>
      <c r="G3228" s="2">
        <v>1</v>
      </c>
      <c r="H3228" s="3">
        <v>1</v>
      </c>
      <c r="I3228" s="3"/>
      <c r="J3228" s="3"/>
      <c r="K3228" s="3"/>
      <c r="L3228" s="4" t="s">
        <v>2464</v>
      </c>
      <c r="M3228" s="4" t="s">
        <v>306</v>
      </c>
      <c r="N3228" s="3" t="s">
        <v>5962</v>
      </c>
      <c r="O3228" s="3">
        <v>10</v>
      </c>
      <c r="P3228" s="3" t="s">
        <v>76</v>
      </c>
      <c r="Q3228" s="3">
        <v>28</v>
      </c>
      <c r="R3228" s="3" t="s">
        <v>48</v>
      </c>
      <c r="S3228" s="10" t="s">
        <v>18</v>
      </c>
      <c r="T3228" s="3" t="s">
        <v>153</v>
      </c>
      <c r="U3228" s="38">
        <v>21.74</v>
      </c>
      <c r="V3228" s="38">
        <v>63.69</v>
      </c>
      <c r="W3228" s="38">
        <v>21.74</v>
      </c>
      <c r="X3228" s="11" t="s">
        <v>153</v>
      </c>
      <c r="Y3228" s="12"/>
      <c r="Z3228" s="1">
        <v>0</v>
      </c>
      <c r="AA3228" s="9">
        <v>83.62</v>
      </c>
      <c r="AB3228" s="9"/>
      <c r="AC3228" s="50"/>
      <c r="AD3228" s="50"/>
      <c r="AE3228" s="39">
        <v>82.94</v>
      </c>
      <c r="AF3228" s="11">
        <f>IF(Z3228=2,AE3228*1.08,IF(AE3228&lt;=10,(AE3228*1.09),IF(AE3228&lt;=50,(10*1.09)+((AE3228-10)*1.08),IF(AE3228&lt;=100,(10*1.09)+((50-10)*1.08)+((AE3228-50)*1.07),IF(AE3228&lt;=200,(10*1.09)+((50-10)*1.08)+((100-50)*1.07)+((AE3228-100)*1.04),(10*1.09)+((50-10)*1.08)+((100-50)*1.07)+((200-100)*1.04)+((AE3228-200)*1.02))))))</f>
        <v>89.345799999999997</v>
      </c>
      <c r="AG3228" s="11">
        <f>IF(Z3228=1,AF3228*1.08,IF(Z3228=4,AF3228*1.08,IF(Z3228=2,0,IF(AE3228&lt;=100,(AF3228*1.25),IF(AE3228&lt;=200,134.5+((AE3228-100)*1.04*1.16),255.14+((AE3228-200)*1.02*1.12))))))</f>
        <v>111.68225</v>
      </c>
      <c r="AH3228" s="11">
        <f>IF(Z3228=1,0,IF(Z3228=4,0,(AG3228*1.08)))</f>
        <v>120.61683000000001</v>
      </c>
      <c r="AI3228" s="9">
        <f>TRUNC(AF3228,2)</f>
        <v>89.34</v>
      </c>
      <c r="AJ3228" s="9">
        <f>TRUNC(AG3228,2)</f>
        <v>111.68</v>
      </c>
      <c r="AK3228" s="9">
        <f>TRUNC(AH3228,2)</f>
        <v>120.61</v>
      </c>
      <c r="AL3228" s="13">
        <v>44170</v>
      </c>
      <c r="AM3228" s="13">
        <v>44187</v>
      </c>
      <c r="AN3228" s="13" t="s">
        <v>6552</v>
      </c>
    </row>
    <row r="3229" spans="1:40" ht="57" customHeight="1" x14ac:dyDescent="0.25">
      <c r="A3229" s="1">
        <v>8699514080305</v>
      </c>
      <c r="B3229" s="1" t="s">
        <v>1746</v>
      </c>
      <c r="C3229" s="1" t="s">
        <v>1747</v>
      </c>
      <c r="D3229" s="2" t="s">
        <v>150</v>
      </c>
      <c r="E3229" s="3" t="s">
        <v>5731</v>
      </c>
      <c r="F3229" s="3">
        <v>0</v>
      </c>
      <c r="G3229" s="2">
        <v>1</v>
      </c>
      <c r="H3229" s="3">
        <v>1</v>
      </c>
      <c r="I3229" s="3"/>
      <c r="J3229" s="3"/>
      <c r="K3229" s="3"/>
      <c r="L3229" s="4" t="s">
        <v>2465</v>
      </c>
      <c r="M3229" s="4" t="s">
        <v>306</v>
      </c>
      <c r="N3229" s="3" t="s">
        <v>5962</v>
      </c>
      <c r="O3229" s="3">
        <v>10</v>
      </c>
      <c r="P3229" s="3" t="s">
        <v>76</v>
      </c>
      <c r="Q3229" s="3">
        <v>28</v>
      </c>
      <c r="R3229" s="3" t="s">
        <v>48</v>
      </c>
      <c r="S3229" s="10" t="s">
        <v>18</v>
      </c>
      <c r="T3229" s="3" t="s">
        <v>153</v>
      </c>
      <c r="U3229" s="38">
        <v>21.74</v>
      </c>
      <c r="V3229" s="38">
        <v>63.69</v>
      </c>
      <c r="W3229" s="38">
        <v>21.74</v>
      </c>
      <c r="X3229" s="11" t="s">
        <v>153</v>
      </c>
      <c r="Y3229" s="12"/>
      <c r="Z3229" s="1">
        <v>0</v>
      </c>
      <c r="AA3229" s="9">
        <v>93.81</v>
      </c>
      <c r="AB3229" s="9"/>
      <c r="AC3229" s="50"/>
      <c r="AD3229" s="50"/>
      <c r="AE3229" s="39">
        <v>87.26</v>
      </c>
      <c r="AF3229" s="11">
        <f>IF(Z3229=2,AE3229*1.08,IF(AE3229&lt;=10,(AE3229*1.09),IF(AE3229&lt;=50,(10*1.09)+((AE3229-10)*1.08),IF(AE3229&lt;=100,(10*1.09)+((50-10)*1.08)+((AE3229-50)*1.07),IF(AE3229&lt;=200,(10*1.09)+((50-10)*1.08)+((100-50)*1.07)+((AE3229-100)*1.04),(10*1.09)+((50-10)*1.08)+((100-50)*1.07)+((200-100)*1.04)+((AE3229-200)*1.02))))))</f>
        <v>93.96820000000001</v>
      </c>
      <c r="AG3229" s="11">
        <f>IF(Z3229=1,AF3229*1.08,IF(Z3229=4,AF3229*1.08,IF(Z3229=2,0,IF(AE3229&lt;=100,(AF3229*1.25),IF(AE3229&lt;=200,134.5+((AE3229-100)*1.04*1.16),255.14+((AE3229-200)*1.02*1.12))))))</f>
        <v>117.46025000000002</v>
      </c>
      <c r="AH3229" s="11">
        <f>IF(Z3229=1,0,IF(Z3229=4,0,(AG3229*1.08)))</f>
        <v>126.85707000000002</v>
      </c>
      <c r="AI3229" s="9">
        <f>TRUNC(AF3229,2)</f>
        <v>93.96</v>
      </c>
      <c r="AJ3229" s="9">
        <f>TRUNC(AG3229,2)</f>
        <v>117.46</v>
      </c>
      <c r="AK3229" s="9">
        <f>TRUNC(AH3229,2)</f>
        <v>126.85</v>
      </c>
      <c r="AL3229" s="13">
        <v>44170</v>
      </c>
      <c r="AM3229" s="13">
        <v>44187</v>
      </c>
      <c r="AN3229" s="13" t="s">
        <v>6552</v>
      </c>
    </row>
    <row r="3230" spans="1:40" ht="57" customHeight="1" x14ac:dyDescent="0.25">
      <c r="A3230" s="1">
        <v>8697473096467</v>
      </c>
      <c r="B3230" s="1" t="s">
        <v>1746</v>
      </c>
      <c r="C3230" s="1" t="s">
        <v>1747</v>
      </c>
      <c r="D3230" s="2" t="s">
        <v>150</v>
      </c>
      <c r="E3230" s="3" t="s">
        <v>5731</v>
      </c>
      <c r="F3230" s="3">
        <v>0</v>
      </c>
      <c r="G3230" s="2">
        <v>1</v>
      </c>
      <c r="H3230" s="3">
        <v>1</v>
      </c>
      <c r="I3230" s="3"/>
      <c r="J3230" s="3"/>
      <c r="K3230" s="3"/>
      <c r="L3230" s="4" t="s">
        <v>1521</v>
      </c>
      <c r="M3230" s="4" t="s">
        <v>306</v>
      </c>
      <c r="N3230" s="3" t="s">
        <v>6069</v>
      </c>
      <c r="O3230" s="3">
        <v>10</v>
      </c>
      <c r="P3230" s="3" t="s">
        <v>76</v>
      </c>
      <c r="Q3230" s="3">
        <v>28</v>
      </c>
      <c r="R3230" s="3" t="s">
        <v>48</v>
      </c>
      <c r="S3230" s="10" t="s">
        <v>18</v>
      </c>
      <c r="T3230" s="3" t="s">
        <v>153</v>
      </c>
      <c r="U3230" s="38">
        <v>21.74</v>
      </c>
      <c r="V3230" s="38">
        <v>63.69</v>
      </c>
      <c r="W3230" s="38">
        <v>21.74</v>
      </c>
      <c r="X3230" s="11" t="s">
        <v>153</v>
      </c>
      <c r="Y3230" s="12"/>
      <c r="Z3230" s="1">
        <v>0</v>
      </c>
      <c r="AA3230" s="9">
        <v>83.62</v>
      </c>
      <c r="AB3230" s="9"/>
      <c r="AC3230" s="50"/>
      <c r="AD3230" s="50"/>
      <c r="AE3230" s="39">
        <v>82.94</v>
      </c>
      <c r="AF3230" s="11">
        <f>IF(Z3230=2,AE3230*1.08,IF(AE3230&lt;=10,(AE3230*1.09),IF(AE3230&lt;=50,(10*1.09)+((AE3230-10)*1.08),IF(AE3230&lt;=100,(10*1.09)+((50-10)*1.08)+((AE3230-50)*1.07),IF(AE3230&lt;=200,(10*1.09)+((50-10)*1.08)+((100-50)*1.07)+((AE3230-100)*1.04),(10*1.09)+((50-10)*1.08)+((100-50)*1.07)+((200-100)*1.04)+((AE3230-200)*1.02))))))</f>
        <v>89.345799999999997</v>
      </c>
      <c r="AG3230" s="11">
        <f>IF(Z3230=1,AF3230*1.08,IF(Z3230=4,AF3230*1.08,IF(Z3230=2,0,IF(AE3230&lt;=100,(AF3230*1.25),IF(AE3230&lt;=200,134.5+((AE3230-100)*1.04*1.16),255.14+((AE3230-200)*1.02*1.12))))))</f>
        <v>111.68225</v>
      </c>
      <c r="AH3230" s="11">
        <f>IF(Z3230=1,0,IF(Z3230=4,0,(AG3230*1.08)))</f>
        <v>120.61683000000001</v>
      </c>
      <c r="AI3230" s="9">
        <f>TRUNC(AF3230,2)</f>
        <v>89.34</v>
      </c>
      <c r="AJ3230" s="9">
        <f>TRUNC(AG3230,2)</f>
        <v>111.68</v>
      </c>
      <c r="AK3230" s="9">
        <f>TRUNC(AH3230,2)</f>
        <v>120.61</v>
      </c>
      <c r="AL3230" s="13">
        <v>44170</v>
      </c>
      <c r="AM3230" s="13">
        <v>44187</v>
      </c>
      <c r="AN3230" s="13" t="s">
        <v>6552</v>
      </c>
    </row>
    <row r="3231" spans="1:40" ht="57" customHeight="1" x14ac:dyDescent="0.25">
      <c r="A3231" s="1">
        <v>8699738090104</v>
      </c>
      <c r="B3231" s="1" t="s">
        <v>1746</v>
      </c>
      <c r="C3231" s="1" t="s">
        <v>1747</v>
      </c>
      <c r="D3231" s="2" t="s">
        <v>150</v>
      </c>
      <c r="E3231" s="3" t="s">
        <v>5731</v>
      </c>
      <c r="F3231" s="3">
        <v>0</v>
      </c>
      <c r="G3231" s="2">
        <v>1</v>
      </c>
      <c r="H3231" s="3">
        <v>1</v>
      </c>
      <c r="I3231" s="3"/>
      <c r="J3231" s="3"/>
      <c r="K3231" s="3"/>
      <c r="L3231" s="4" t="s">
        <v>790</v>
      </c>
      <c r="M3231" s="4" t="s">
        <v>306</v>
      </c>
      <c r="N3231" s="3" t="s">
        <v>5913</v>
      </c>
      <c r="O3231" s="3">
        <v>10</v>
      </c>
      <c r="P3231" s="3" t="s">
        <v>76</v>
      </c>
      <c r="Q3231" s="3">
        <v>28</v>
      </c>
      <c r="R3231" s="3" t="s">
        <v>48</v>
      </c>
      <c r="S3231" s="10" t="s">
        <v>49</v>
      </c>
      <c r="T3231" s="3" t="s">
        <v>153</v>
      </c>
      <c r="U3231" s="38">
        <v>21.74</v>
      </c>
      <c r="V3231" s="38">
        <v>63.69</v>
      </c>
      <c r="W3231" s="38">
        <v>21.74</v>
      </c>
      <c r="X3231" s="11" t="s">
        <v>153</v>
      </c>
      <c r="Y3231" s="12"/>
      <c r="Z3231" s="1">
        <v>0</v>
      </c>
      <c r="AA3231" s="9">
        <v>83.62</v>
      </c>
      <c r="AB3231" s="9"/>
      <c r="AC3231" s="50"/>
      <c r="AD3231" s="50"/>
      <c r="AE3231" s="39">
        <v>82.94</v>
      </c>
      <c r="AF3231" s="11">
        <f>IF(Z3231=2,AE3231*1.08,IF(AE3231&lt;=10,(AE3231*1.09),IF(AE3231&lt;=50,(10*1.09)+((AE3231-10)*1.08),IF(AE3231&lt;=100,(10*1.09)+((50-10)*1.08)+((AE3231-50)*1.07),IF(AE3231&lt;=200,(10*1.09)+((50-10)*1.08)+((100-50)*1.07)+((AE3231-100)*1.04),(10*1.09)+((50-10)*1.08)+((100-50)*1.07)+((200-100)*1.04)+((AE3231-200)*1.02))))))</f>
        <v>89.345799999999997</v>
      </c>
      <c r="AG3231" s="11">
        <f>IF(Z3231=1,AF3231*1.08,IF(Z3231=4,AF3231*1.08,IF(Z3231=2,0,IF(AE3231&lt;=100,(AF3231*1.25),IF(AE3231&lt;=200,134.5+((AE3231-100)*1.04*1.16),255.14+((AE3231-200)*1.02*1.12))))))</f>
        <v>111.68225</v>
      </c>
      <c r="AH3231" s="11">
        <f>IF(Z3231=1,0,IF(Z3231=4,0,(AG3231*1.08)))</f>
        <v>120.61683000000001</v>
      </c>
      <c r="AI3231" s="9">
        <f>TRUNC(AF3231,2)</f>
        <v>89.34</v>
      </c>
      <c r="AJ3231" s="9">
        <f>TRUNC(AG3231,2)</f>
        <v>111.68</v>
      </c>
      <c r="AK3231" s="9">
        <f>TRUNC(AH3231,2)</f>
        <v>120.61</v>
      </c>
      <c r="AL3231" s="13">
        <v>44170</v>
      </c>
      <c r="AM3231" s="13">
        <v>44187</v>
      </c>
      <c r="AN3231" s="13" t="s">
        <v>6552</v>
      </c>
    </row>
    <row r="3232" spans="1:40" ht="57" customHeight="1" x14ac:dyDescent="0.25">
      <c r="A3232" s="1">
        <v>8697786090305</v>
      </c>
      <c r="B3232" s="1" t="s">
        <v>1746</v>
      </c>
      <c r="C3232" s="1" t="s">
        <v>1747</v>
      </c>
      <c r="D3232" s="2" t="s">
        <v>150</v>
      </c>
      <c r="E3232" s="3" t="s">
        <v>5731</v>
      </c>
      <c r="F3232" s="3">
        <v>0</v>
      </c>
      <c r="G3232" s="2">
        <v>1</v>
      </c>
      <c r="H3232" s="3">
        <v>1</v>
      </c>
      <c r="I3232" s="3"/>
      <c r="J3232" s="3"/>
      <c r="K3232" s="3"/>
      <c r="L3232" s="4" t="s">
        <v>790</v>
      </c>
      <c r="M3232" s="4" t="s">
        <v>306</v>
      </c>
      <c r="N3232" s="3" t="s">
        <v>6054</v>
      </c>
      <c r="O3232" s="3">
        <v>10</v>
      </c>
      <c r="P3232" s="3" t="s">
        <v>76</v>
      </c>
      <c r="Q3232" s="3">
        <v>28</v>
      </c>
      <c r="R3232" s="3" t="s">
        <v>48</v>
      </c>
      <c r="S3232" s="10" t="s">
        <v>49</v>
      </c>
      <c r="T3232" s="3" t="s">
        <v>153</v>
      </c>
      <c r="U3232" s="38">
        <v>21.74</v>
      </c>
      <c r="V3232" s="38">
        <v>63.69</v>
      </c>
      <c r="W3232" s="38">
        <v>21.74</v>
      </c>
      <c r="X3232" s="11" t="s">
        <v>153</v>
      </c>
      <c r="Y3232" s="12"/>
      <c r="Z3232" s="1">
        <v>0</v>
      </c>
      <c r="AA3232" s="9">
        <v>83.62</v>
      </c>
      <c r="AB3232" s="9"/>
      <c r="AC3232" s="50"/>
      <c r="AD3232" s="50"/>
      <c r="AE3232" s="39">
        <v>82.94</v>
      </c>
      <c r="AF3232" s="11">
        <f>IF(Z3232=2,AE3232*1.08,IF(AE3232&lt;=10,(AE3232*1.09),IF(AE3232&lt;=50,(10*1.09)+((AE3232-10)*1.08),IF(AE3232&lt;=100,(10*1.09)+((50-10)*1.08)+((AE3232-50)*1.07),IF(AE3232&lt;=200,(10*1.09)+((50-10)*1.08)+((100-50)*1.07)+((AE3232-100)*1.04),(10*1.09)+((50-10)*1.08)+((100-50)*1.07)+((200-100)*1.04)+((AE3232-200)*1.02))))))</f>
        <v>89.345799999999997</v>
      </c>
      <c r="AG3232" s="11">
        <f>IF(Z3232=1,AF3232*1.08,IF(Z3232=4,AF3232*1.08,IF(Z3232=2,0,IF(AE3232&lt;=100,(AF3232*1.25),IF(AE3232&lt;=200,134.5+((AE3232-100)*1.04*1.16),255.14+((AE3232-200)*1.02*1.12))))))</f>
        <v>111.68225</v>
      </c>
      <c r="AH3232" s="11">
        <f>IF(Z3232=1,0,IF(Z3232=4,0,(AG3232*1.08)))</f>
        <v>120.61683000000001</v>
      </c>
      <c r="AI3232" s="9">
        <f>TRUNC(AF3232,2)</f>
        <v>89.34</v>
      </c>
      <c r="AJ3232" s="9">
        <f>TRUNC(AG3232,2)</f>
        <v>111.68</v>
      </c>
      <c r="AK3232" s="9">
        <f>TRUNC(AH3232,2)</f>
        <v>120.61</v>
      </c>
      <c r="AL3232" s="13">
        <v>44170</v>
      </c>
      <c r="AM3232" s="13">
        <v>44187</v>
      </c>
      <c r="AN3232" s="13" t="s">
        <v>6552</v>
      </c>
    </row>
    <row r="3233" spans="1:40" ht="57" customHeight="1" x14ac:dyDescent="0.25">
      <c r="A3233" s="1">
        <v>8680881093784</v>
      </c>
      <c r="B3233" s="1" t="s">
        <v>1746</v>
      </c>
      <c r="C3233" s="1" t="s">
        <v>1747</v>
      </c>
      <c r="D3233" s="2" t="s">
        <v>150</v>
      </c>
      <c r="E3233" s="3" t="s">
        <v>5731</v>
      </c>
      <c r="F3233" s="3">
        <v>0</v>
      </c>
      <c r="G3233" s="2">
        <v>1</v>
      </c>
      <c r="H3233" s="3">
        <v>1</v>
      </c>
      <c r="I3233" s="3"/>
      <c r="J3233" s="3"/>
      <c r="K3233" s="3"/>
      <c r="L3233" s="4" t="s">
        <v>2467</v>
      </c>
      <c r="M3233" s="4" t="s">
        <v>306</v>
      </c>
      <c r="N3233" s="3" t="s">
        <v>5989</v>
      </c>
      <c r="O3233" s="3">
        <v>10</v>
      </c>
      <c r="P3233" s="3" t="s">
        <v>76</v>
      </c>
      <c r="Q3233" s="3">
        <v>28</v>
      </c>
      <c r="R3233" s="3" t="s">
        <v>48</v>
      </c>
      <c r="S3233" s="10" t="s">
        <v>18</v>
      </c>
      <c r="T3233" s="3" t="s">
        <v>153</v>
      </c>
      <c r="U3233" s="38">
        <v>21.74</v>
      </c>
      <c r="V3233" s="38">
        <v>63.69</v>
      </c>
      <c r="W3233" s="38">
        <v>21.74</v>
      </c>
      <c r="X3233" s="11" t="s">
        <v>153</v>
      </c>
      <c r="Y3233" s="12"/>
      <c r="Z3233" s="1">
        <v>0</v>
      </c>
      <c r="AA3233" s="9">
        <v>83.62</v>
      </c>
      <c r="AB3233" s="9"/>
      <c r="AC3233" s="50"/>
      <c r="AD3233" s="50"/>
      <c r="AE3233" s="39">
        <v>82.94</v>
      </c>
      <c r="AF3233" s="11">
        <f>IF(Z3233=2,AE3233*1.08,IF(AE3233&lt;=10,(AE3233*1.09),IF(AE3233&lt;=50,(10*1.09)+((AE3233-10)*1.08),IF(AE3233&lt;=100,(10*1.09)+((50-10)*1.08)+((AE3233-50)*1.07),IF(AE3233&lt;=200,(10*1.09)+((50-10)*1.08)+((100-50)*1.07)+((AE3233-100)*1.04),(10*1.09)+((50-10)*1.08)+((100-50)*1.07)+((200-100)*1.04)+((AE3233-200)*1.02))))))</f>
        <v>89.345799999999997</v>
      </c>
      <c r="AG3233" s="11">
        <f>IF(Z3233=1,AF3233*1.08,IF(Z3233=4,AF3233*1.08,IF(Z3233=2,0,IF(AE3233&lt;=100,(AF3233*1.25),IF(AE3233&lt;=200,134.5+((AE3233-100)*1.04*1.16),255.14+((AE3233-200)*1.02*1.12))))))</f>
        <v>111.68225</v>
      </c>
      <c r="AH3233" s="11">
        <f>IF(Z3233=1,0,IF(Z3233=4,0,(AG3233*1.08)))</f>
        <v>120.61683000000001</v>
      </c>
      <c r="AI3233" s="9">
        <f>TRUNC(AF3233,2)</f>
        <v>89.34</v>
      </c>
      <c r="AJ3233" s="9">
        <f>TRUNC(AG3233,2)</f>
        <v>111.68</v>
      </c>
      <c r="AK3233" s="9">
        <f>TRUNC(AH3233,2)</f>
        <v>120.61</v>
      </c>
      <c r="AL3233" s="13">
        <v>44170</v>
      </c>
      <c r="AM3233" s="13">
        <v>44187</v>
      </c>
      <c r="AN3233" s="13" t="s">
        <v>6552</v>
      </c>
    </row>
    <row r="3234" spans="1:40" ht="57" customHeight="1" x14ac:dyDescent="0.25">
      <c r="A3234" s="1">
        <v>8680881093791</v>
      </c>
      <c r="B3234" s="1" t="s">
        <v>1746</v>
      </c>
      <c r="C3234" s="1" t="s">
        <v>1747</v>
      </c>
      <c r="D3234" s="2" t="s">
        <v>150</v>
      </c>
      <c r="E3234" s="3" t="s">
        <v>5731</v>
      </c>
      <c r="F3234" s="3">
        <v>0</v>
      </c>
      <c r="G3234" s="2">
        <v>1</v>
      </c>
      <c r="H3234" s="3">
        <v>1</v>
      </c>
      <c r="I3234" s="3"/>
      <c r="J3234" s="3"/>
      <c r="K3234" s="3"/>
      <c r="L3234" s="4" t="s">
        <v>1092</v>
      </c>
      <c r="M3234" s="4" t="s">
        <v>306</v>
      </c>
      <c r="N3234" s="3" t="s">
        <v>5989</v>
      </c>
      <c r="O3234" s="3">
        <v>10</v>
      </c>
      <c r="P3234" s="3" t="s">
        <v>76</v>
      </c>
      <c r="Q3234" s="3">
        <v>84</v>
      </c>
      <c r="R3234" s="3" t="s">
        <v>48</v>
      </c>
      <c r="S3234" s="10" t="s">
        <v>18</v>
      </c>
      <c r="T3234" s="3" t="s">
        <v>153</v>
      </c>
      <c r="U3234" s="38">
        <v>65.22</v>
      </c>
      <c r="V3234" s="38">
        <v>191.05</v>
      </c>
      <c r="W3234" s="38">
        <v>65.22</v>
      </c>
      <c r="X3234" s="11" t="s">
        <v>153</v>
      </c>
      <c r="Y3234" s="12"/>
      <c r="Z3234" s="1">
        <v>0</v>
      </c>
      <c r="AA3234" s="9">
        <v>250.89</v>
      </c>
      <c r="AB3234" s="9"/>
      <c r="AC3234" s="50"/>
      <c r="AD3234" s="50"/>
      <c r="AE3234" s="39">
        <v>248.84</v>
      </c>
      <c r="AF3234" s="11">
        <f>IF(Z3234=2,AE3234*1.08,IF(AE3234&lt;=10,(AE3234*1.09),IF(AE3234&lt;=50,(10*1.09)+((AE3234-10)*1.08),IF(AE3234&lt;=100,(10*1.09)+((50-10)*1.08)+((AE3234-50)*1.07),IF(AE3234&lt;=200,(10*1.09)+((50-10)*1.08)+((100-50)*1.07)+((AE3234-100)*1.04),(10*1.09)+((50-10)*1.08)+((100-50)*1.07)+((200-100)*1.04)+((AE3234-200)*1.02))))))</f>
        <v>261.41680000000002</v>
      </c>
      <c r="AG3234" s="11">
        <f>IF(Z3234=1,AF3234*1.08,IF(Z3234=4,AF3234*1.08,IF(Z3234=2,0,IF(AE3234&lt;=100,(AF3234*1.25),IF(AE3234&lt;=200,134.5+((AE3234-100)*1.04*1.16),255.14+((AE3234-200)*1.02*1.12))))))</f>
        <v>310.93481600000001</v>
      </c>
      <c r="AH3234" s="11">
        <f>IF(Z3234=1,0,IF(Z3234=4,0,(AG3234*1.08)))</f>
        <v>335.80960128000004</v>
      </c>
      <c r="AI3234" s="9">
        <f>TRUNC(AF3234,2)</f>
        <v>261.41000000000003</v>
      </c>
      <c r="AJ3234" s="9">
        <f>TRUNC(AG3234,2)</f>
        <v>310.93</v>
      </c>
      <c r="AK3234" s="9">
        <f>TRUNC(AH3234,2)</f>
        <v>335.8</v>
      </c>
      <c r="AL3234" s="13">
        <v>44170</v>
      </c>
      <c r="AM3234" s="13">
        <v>44187</v>
      </c>
      <c r="AN3234" s="13" t="s">
        <v>6552</v>
      </c>
    </row>
    <row r="3235" spans="1:40" ht="57" customHeight="1" x14ac:dyDescent="0.25">
      <c r="A3235" s="1">
        <v>8699772091358</v>
      </c>
      <c r="B3235" s="1" t="s">
        <v>1746</v>
      </c>
      <c r="C3235" s="1" t="s">
        <v>1747</v>
      </c>
      <c r="D3235" s="2" t="s">
        <v>150</v>
      </c>
      <c r="E3235" s="3" t="s">
        <v>5731</v>
      </c>
      <c r="F3235" s="3">
        <v>0</v>
      </c>
      <c r="G3235" s="2">
        <v>1</v>
      </c>
      <c r="H3235" s="3">
        <v>1</v>
      </c>
      <c r="I3235" s="3"/>
      <c r="J3235" s="3"/>
      <c r="K3235" s="3"/>
      <c r="L3235" s="4" t="s">
        <v>5739</v>
      </c>
      <c r="M3235" s="4" t="s">
        <v>306</v>
      </c>
      <c r="N3235" s="3" t="s">
        <v>5924</v>
      </c>
      <c r="O3235" s="3">
        <v>10</v>
      </c>
      <c r="P3235" s="3" t="s">
        <v>76</v>
      </c>
      <c r="Q3235" s="3">
        <v>28</v>
      </c>
      <c r="R3235" s="3" t="s">
        <v>48</v>
      </c>
      <c r="S3235" s="10" t="s">
        <v>18</v>
      </c>
      <c r="T3235" s="3" t="s">
        <v>153</v>
      </c>
      <c r="U3235" s="38">
        <v>21.74</v>
      </c>
      <c r="V3235" s="38">
        <v>63.69</v>
      </c>
      <c r="W3235" s="38">
        <v>21.74</v>
      </c>
      <c r="X3235" s="11" t="s">
        <v>153</v>
      </c>
      <c r="Y3235" s="12"/>
      <c r="Z3235" s="1">
        <v>0</v>
      </c>
      <c r="AA3235" s="9">
        <v>83.62</v>
      </c>
      <c r="AB3235" s="9"/>
      <c r="AC3235" s="50"/>
      <c r="AD3235" s="50"/>
      <c r="AE3235" s="39">
        <v>82.94</v>
      </c>
      <c r="AF3235" s="11">
        <f>IF(Z3235=2,AE3235*1.08,IF(AE3235&lt;=10,(AE3235*1.09),IF(AE3235&lt;=50,(10*1.09)+((AE3235-10)*1.08),IF(AE3235&lt;=100,(10*1.09)+((50-10)*1.08)+((AE3235-50)*1.07),IF(AE3235&lt;=200,(10*1.09)+((50-10)*1.08)+((100-50)*1.07)+((AE3235-100)*1.04),(10*1.09)+((50-10)*1.08)+((100-50)*1.07)+((200-100)*1.04)+((AE3235-200)*1.02))))))</f>
        <v>89.345799999999997</v>
      </c>
      <c r="AG3235" s="11">
        <f>IF(Z3235=1,AF3235*1.08,IF(Z3235=4,AF3235*1.08,IF(Z3235=2,0,IF(AE3235&lt;=100,(AF3235*1.25),IF(AE3235&lt;=200,134.5+((AE3235-100)*1.04*1.16),255.14+((AE3235-200)*1.02*1.12))))))</f>
        <v>111.68225</v>
      </c>
      <c r="AH3235" s="11">
        <f>IF(Z3235=1,0,IF(Z3235=4,0,(AG3235*1.08)))</f>
        <v>120.61683000000001</v>
      </c>
      <c r="AI3235" s="9">
        <f>TRUNC(AF3235,2)</f>
        <v>89.34</v>
      </c>
      <c r="AJ3235" s="9">
        <f>TRUNC(AG3235,2)</f>
        <v>111.68</v>
      </c>
      <c r="AK3235" s="9">
        <f>TRUNC(AH3235,2)</f>
        <v>120.61</v>
      </c>
      <c r="AL3235" s="13">
        <v>44170</v>
      </c>
      <c r="AM3235" s="13">
        <v>44187</v>
      </c>
      <c r="AN3235" s="13" t="s">
        <v>6552</v>
      </c>
    </row>
    <row r="3236" spans="1:40" ht="57" customHeight="1" x14ac:dyDescent="0.25">
      <c r="A3236" s="1">
        <v>8699566093346</v>
      </c>
      <c r="B3236" s="1" t="s">
        <v>1746</v>
      </c>
      <c r="C3236" s="1" t="s">
        <v>1747</v>
      </c>
      <c r="D3236" s="2" t="s">
        <v>150</v>
      </c>
      <c r="E3236" s="3" t="s">
        <v>5731</v>
      </c>
      <c r="F3236" s="3">
        <v>0</v>
      </c>
      <c r="G3236" s="2">
        <v>1</v>
      </c>
      <c r="H3236" s="3">
        <v>1</v>
      </c>
      <c r="I3236" s="3"/>
      <c r="J3236" s="3"/>
      <c r="K3236" s="3"/>
      <c r="L3236" s="4" t="s">
        <v>5844</v>
      </c>
      <c r="M3236" s="4" t="s">
        <v>306</v>
      </c>
      <c r="N3236" s="3" t="s">
        <v>6029</v>
      </c>
      <c r="O3236" s="3">
        <v>10</v>
      </c>
      <c r="P3236" s="3" t="s">
        <v>76</v>
      </c>
      <c r="Q3236" s="3">
        <v>28</v>
      </c>
      <c r="R3236" s="3" t="s">
        <v>48</v>
      </c>
      <c r="S3236" s="10" t="s">
        <v>18</v>
      </c>
      <c r="T3236" s="3" t="s">
        <v>153</v>
      </c>
      <c r="U3236" s="38">
        <v>21.74</v>
      </c>
      <c r="V3236" s="38">
        <v>63.69</v>
      </c>
      <c r="W3236" s="38">
        <v>21.74</v>
      </c>
      <c r="X3236" s="11" t="s">
        <v>153</v>
      </c>
      <c r="Y3236" s="12"/>
      <c r="Z3236" s="1">
        <v>0</v>
      </c>
      <c r="AA3236" s="9">
        <v>83.62</v>
      </c>
      <c r="AB3236" s="9"/>
      <c r="AC3236" s="50"/>
      <c r="AD3236" s="50"/>
      <c r="AE3236" s="39">
        <v>82.94</v>
      </c>
      <c r="AF3236" s="11">
        <f>IF(Z3236=2,AE3236*1.08,IF(AE3236&lt;=10,(AE3236*1.09),IF(AE3236&lt;=50,(10*1.09)+((AE3236-10)*1.08),IF(AE3236&lt;=100,(10*1.09)+((50-10)*1.08)+((AE3236-50)*1.07),IF(AE3236&lt;=200,(10*1.09)+((50-10)*1.08)+((100-50)*1.07)+((AE3236-100)*1.04),(10*1.09)+((50-10)*1.08)+((100-50)*1.07)+((200-100)*1.04)+((AE3236-200)*1.02))))))</f>
        <v>89.345799999999997</v>
      </c>
      <c r="AG3236" s="11">
        <f>IF(Z3236=1,AF3236*1.08,IF(Z3236=4,AF3236*1.08,IF(Z3236=2,0,IF(AE3236&lt;=100,(AF3236*1.25),IF(AE3236&lt;=200,134.5+((AE3236-100)*1.04*1.16),255.14+((AE3236-200)*1.02*1.12))))))</f>
        <v>111.68225</v>
      </c>
      <c r="AH3236" s="11">
        <f>IF(Z3236=1,0,IF(Z3236=4,0,(AG3236*1.08)))</f>
        <v>120.61683000000001</v>
      </c>
      <c r="AI3236" s="9">
        <f>TRUNC(AF3236,2)</f>
        <v>89.34</v>
      </c>
      <c r="AJ3236" s="9">
        <f>TRUNC(AG3236,2)</f>
        <v>111.68</v>
      </c>
      <c r="AK3236" s="9">
        <f>TRUNC(AH3236,2)</f>
        <v>120.61</v>
      </c>
      <c r="AL3236" s="13">
        <v>44170</v>
      </c>
      <c r="AM3236" s="13">
        <v>44187</v>
      </c>
      <c r="AN3236" s="13" t="s">
        <v>6552</v>
      </c>
    </row>
    <row r="3237" spans="1:40" ht="57" customHeight="1" x14ac:dyDescent="0.25">
      <c r="A3237" s="1">
        <v>8699566093315</v>
      </c>
      <c r="B3237" s="1" t="s">
        <v>1746</v>
      </c>
      <c r="C3237" s="1" t="s">
        <v>1747</v>
      </c>
      <c r="D3237" s="2" t="s">
        <v>150</v>
      </c>
      <c r="E3237" s="3" t="s">
        <v>5731</v>
      </c>
      <c r="F3237" s="3">
        <v>0</v>
      </c>
      <c r="G3237" s="2">
        <v>5</v>
      </c>
      <c r="H3237" s="3">
        <v>1</v>
      </c>
      <c r="I3237" s="3"/>
      <c r="J3237" s="3"/>
      <c r="K3237" s="3"/>
      <c r="L3237" s="4" t="s">
        <v>5845</v>
      </c>
      <c r="M3237" s="4" t="s">
        <v>306</v>
      </c>
      <c r="N3237" s="3" t="s">
        <v>6029</v>
      </c>
      <c r="O3237" s="3">
        <v>10</v>
      </c>
      <c r="P3237" s="3" t="s">
        <v>76</v>
      </c>
      <c r="Q3237" s="3">
        <v>56</v>
      </c>
      <c r="R3237" s="3" t="s">
        <v>48</v>
      </c>
      <c r="S3237" s="10" t="s">
        <v>18</v>
      </c>
      <c r="T3237" s="3" t="s">
        <v>153</v>
      </c>
      <c r="U3237" s="38">
        <v>43.48</v>
      </c>
      <c r="V3237" s="38">
        <v>127.37</v>
      </c>
      <c r="W3237" s="38">
        <v>43.48</v>
      </c>
      <c r="X3237" s="11" t="s">
        <v>153</v>
      </c>
      <c r="Y3237" s="12"/>
      <c r="Z3237" s="1">
        <v>0</v>
      </c>
      <c r="AA3237" s="9">
        <v>167.26</v>
      </c>
      <c r="AB3237" s="9"/>
      <c r="AC3237" s="50"/>
      <c r="AD3237" s="50"/>
      <c r="AE3237" s="39">
        <v>165.89</v>
      </c>
      <c r="AF3237" s="11">
        <f>IF(Z3237=2,AE3237*1.08,IF(AE3237&lt;=10,(AE3237*1.09),IF(AE3237&lt;=50,(10*1.09)+((AE3237-10)*1.08),IF(AE3237&lt;=100,(10*1.09)+((50-10)*1.08)+((AE3237-50)*1.07),IF(AE3237&lt;=200,(10*1.09)+((50-10)*1.08)+((100-50)*1.07)+((AE3237-100)*1.04),(10*1.09)+((50-10)*1.08)+((100-50)*1.07)+((200-100)*1.04)+((AE3237-200)*1.02))))))</f>
        <v>176.12559999999996</v>
      </c>
      <c r="AG3237" s="11">
        <f>IF(Z3237=1,AF3237*1.08,IF(Z3237=4,AF3237*1.08,IF(Z3237=2,0,IF(AE3237&lt;=100,(AF3237*1.25),IF(AE3237&lt;=200,134.5+((AE3237-100)*1.04*1.16),255.14+((AE3237-200)*1.02*1.12))))))</f>
        <v>213.98969599999998</v>
      </c>
      <c r="AH3237" s="11">
        <f>IF(Z3237=1,0,IF(Z3237=4,0,(AG3237*1.08)))</f>
        <v>231.10887167999999</v>
      </c>
      <c r="AI3237" s="9">
        <f>TRUNC(AF3237,2)</f>
        <v>176.12</v>
      </c>
      <c r="AJ3237" s="9">
        <f>TRUNC(AG3237,2)</f>
        <v>213.98</v>
      </c>
      <c r="AK3237" s="9">
        <f>TRUNC(AH3237,2)</f>
        <v>231.1</v>
      </c>
      <c r="AL3237" s="13">
        <v>44170</v>
      </c>
      <c r="AM3237" s="13">
        <v>44187</v>
      </c>
      <c r="AN3237" s="13" t="s">
        <v>6552</v>
      </c>
    </row>
    <row r="3238" spans="1:40" ht="57" customHeight="1" x14ac:dyDescent="0.25">
      <c r="A3238" s="1">
        <v>8699566093377</v>
      </c>
      <c r="B3238" s="1" t="s">
        <v>1746</v>
      </c>
      <c r="C3238" s="1" t="s">
        <v>1747</v>
      </c>
      <c r="D3238" s="2" t="s">
        <v>150</v>
      </c>
      <c r="E3238" s="3" t="s">
        <v>5731</v>
      </c>
      <c r="F3238" s="3">
        <v>0</v>
      </c>
      <c r="G3238" s="2">
        <v>1</v>
      </c>
      <c r="H3238" s="3">
        <v>1</v>
      </c>
      <c r="I3238" s="3"/>
      <c r="J3238" s="3"/>
      <c r="K3238" s="3"/>
      <c r="L3238" s="4" t="s">
        <v>5846</v>
      </c>
      <c r="M3238" s="4" t="s">
        <v>306</v>
      </c>
      <c r="N3238" s="3" t="s">
        <v>6029</v>
      </c>
      <c r="O3238" s="3">
        <v>10</v>
      </c>
      <c r="P3238" s="3" t="s">
        <v>76</v>
      </c>
      <c r="Q3238" s="3">
        <v>84</v>
      </c>
      <c r="R3238" s="3" t="s">
        <v>48</v>
      </c>
      <c r="S3238" s="10" t="s">
        <v>18</v>
      </c>
      <c r="T3238" s="3" t="s">
        <v>153</v>
      </c>
      <c r="U3238" s="38">
        <v>65.22</v>
      </c>
      <c r="V3238" s="38">
        <v>191.05</v>
      </c>
      <c r="W3238" s="38">
        <v>65.22</v>
      </c>
      <c r="X3238" s="11" t="s">
        <v>153</v>
      </c>
      <c r="Y3238" s="12"/>
      <c r="Z3238" s="1">
        <v>0</v>
      </c>
      <c r="AA3238" s="9">
        <v>250.89</v>
      </c>
      <c r="AB3238" s="9"/>
      <c r="AC3238" s="50"/>
      <c r="AD3238" s="50"/>
      <c r="AE3238" s="39">
        <v>248.84</v>
      </c>
      <c r="AF3238" s="11">
        <f>IF(Z3238=2,AE3238*1.08,IF(AE3238&lt;=10,(AE3238*1.09),IF(AE3238&lt;=50,(10*1.09)+((AE3238-10)*1.08),IF(AE3238&lt;=100,(10*1.09)+((50-10)*1.08)+((AE3238-50)*1.07),IF(AE3238&lt;=200,(10*1.09)+((50-10)*1.08)+((100-50)*1.07)+((AE3238-100)*1.04),(10*1.09)+((50-10)*1.08)+((100-50)*1.07)+((200-100)*1.04)+((AE3238-200)*1.02))))))</f>
        <v>261.41680000000002</v>
      </c>
      <c r="AG3238" s="11">
        <f>IF(Z3238=1,AF3238*1.08,IF(Z3238=4,AF3238*1.08,IF(Z3238=2,0,IF(AE3238&lt;=100,(AF3238*1.25),IF(AE3238&lt;=200,134.5+((AE3238-100)*1.04*1.16),255.14+((AE3238-200)*1.02*1.12))))))</f>
        <v>310.93481600000001</v>
      </c>
      <c r="AH3238" s="11">
        <f>IF(Z3238=1,0,IF(Z3238=4,0,(AG3238*1.08)))</f>
        <v>335.80960128000004</v>
      </c>
      <c r="AI3238" s="9">
        <f>TRUNC(AF3238,2)</f>
        <v>261.41000000000003</v>
      </c>
      <c r="AJ3238" s="9">
        <f>TRUNC(AG3238,2)</f>
        <v>310.93</v>
      </c>
      <c r="AK3238" s="9">
        <f>TRUNC(AH3238,2)</f>
        <v>335.8</v>
      </c>
      <c r="AL3238" s="13">
        <v>44170</v>
      </c>
      <c r="AM3238" s="13">
        <v>44187</v>
      </c>
      <c r="AN3238" s="13" t="s">
        <v>6552</v>
      </c>
    </row>
    <row r="3239" spans="1:40" ht="57" customHeight="1" x14ac:dyDescent="0.25">
      <c r="A3239" s="1">
        <v>8699828190424</v>
      </c>
      <c r="B3239" s="1" t="s">
        <v>2507</v>
      </c>
      <c r="C3239" s="1" t="s">
        <v>2508</v>
      </c>
      <c r="D3239" s="2" t="s">
        <v>150</v>
      </c>
      <c r="E3239" s="3" t="s">
        <v>5731</v>
      </c>
      <c r="F3239" s="3">
        <v>0</v>
      </c>
      <c r="G3239" s="2">
        <v>1</v>
      </c>
      <c r="H3239" s="3">
        <v>1</v>
      </c>
      <c r="I3239" s="3"/>
      <c r="J3239" s="3"/>
      <c r="K3239" s="3"/>
      <c r="L3239" s="4" t="s">
        <v>2511</v>
      </c>
      <c r="M3239" s="4" t="s">
        <v>2510</v>
      </c>
      <c r="N3239" s="3" t="s">
        <v>5953</v>
      </c>
      <c r="O3239" s="3">
        <v>0.5</v>
      </c>
      <c r="P3239" s="3" t="s">
        <v>76</v>
      </c>
      <c r="Q3239" s="3">
        <v>30</v>
      </c>
      <c r="R3239" s="3" t="s">
        <v>48</v>
      </c>
      <c r="S3239" s="10" t="s">
        <v>18</v>
      </c>
      <c r="T3239" s="3" t="s">
        <v>153</v>
      </c>
      <c r="U3239" s="38">
        <v>6.98</v>
      </c>
      <c r="V3239" s="38">
        <v>17.82</v>
      </c>
      <c r="W3239" s="38">
        <v>6.98</v>
      </c>
      <c r="X3239" s="11" t="s">
        <v>153</v>
      </c>
      <c r="Y3239" s="12"/>
      <c r="Z3239" s="1">
        <v>0</v>
      </c>
      <c r="AA3239" s="9">
        <v>27.19</v>
      </c>
      <c r="AB3239" s="9"/>
      <c r="AC3239" s="50"/>
      <c r="AD3239" s="50"/>
      <c r="AE3239" s="39">
        <v>26.63</v>
      </c>
      <c r="AF3239" s="11">
        <f>IF(Z3239=2,AE3239*1.08,IF(AE3239&lt;=10,(AE3239*1.09),IF(AE3239&lt;=50,(10*1.09)+((AE3239-10)*1.08),IF(AE3239&lt;=100,(10*1.09)+((50-10)*1.08)+((AE3239-50)*1.07),IF(AE3239&lt;=200,(10*1.09)+((50-10)*1.08)+((100-50)*1.07)+((AE3239-100)*1.04),(10*1.09)+((50-10)*1.08)+((100-50)*1.07)+((200-100)*1.04)+((AE3239-200)*1.02))))))</f>
        <v>28.860399999999998</v>
      </c>
      <c r="AG3239" s="11">
        <f>IF(Z3239=1,AF3239*1.08,IF(Z3239=4,AF3239*1.08,IF(Z3239=2,0,IF(AE3239&lt;=100,(AF3239*1.25),IF(AE3239&lt;=200,134.5+((AE3239-100)*1.04*1.16),255.14+((AE3239-200)*1.02*1.12))))))</f>
        <v>36.075499999999998</v>
      </c>
      <c r="AH3239" s="11">
        <f>IF(Z3239=1,0,IF(Z3239=4,0,(AG3239*1.08)))</f>
        <v>38.961539999999999</v>
      </c>
      <c r="AI3239" s="9">
        <f>TRUNC(AF3239,2)</f>
        <v>28.86</v>
      </c>
      <c r="AJ3239" s="9">
        <f>TRUNC(AG3239,2)</f>
        <v>36.07</v>
      </c>
      <c r="AK3239" s="9">
        <f>TRUNC(AH3239,2)</f>
        <v>38.96</v>
      </c>
      <c r="AL3239" s="13">
        <v>44170</v>
      </c>
      <c r="AM3239" s="13">
        <v>44187</v>
      </c>
      <c r="AN3239" s="13" t="s">
        <v>6552</v>
      </c>
    </row>
    <row r="3240" spans="1:40" ht="57" customHeight="1" x14ac:dyDescent="0.25">
      <c r="A3240" s="1">
        <v>8699844951146</v>
      </c>
      <c r="B3240" s="1" t="s">
        <v>1729</v>
      </c>
      <c r="C3240" s="1" t="s">
        <v>1730</v>
      </c>
      <c r="D3240" s="2" t="s">
        <v>44</v>
      </c>
      <c r="E3240" s="3" t="s">
        <v>5731</v>
      </c>
      <c r="F3240" s="3">
        <v>8</v>
      </c>
      <c r="G3240" s="2">
        <v>2</v>
      </c>
      <c r="H3240" s="3">
        <v>1</v>
      </c>
      <c r="I3240" s="3"/>
      <c r="J3240" s="3"/>
      <c r="K3240" s="3"/>
      <c r="L3240" s="4" t="s">
        <v>4175</v>
      </c>
      <c r="M3240" s="4" t="s">
        <v>1732</v>
      </c>
      <c r="N3240" s="3" t="s">
        <v>5933</v>
      </c>
      <c r="O3240" s="3">
        <v>100</v>
      </c>
      <c r="P3240" s="3" t="s">
        <v>221</v>
      </c>
      <c r="Q3240" s="3">
        <v>2</v>
      </c>
      <c r="R3240" s="3" t="s">
        <v>48</v>
      </c>
      <c r="S3240" s="10" t="s">
        <v>18</v>
      </c>
      <c r="T3240" s="3" t="s">
        <v>111</v>
      </c>
      <c r="U3240" s="38">
        <v>9.19</v>
      </c>
      <c r="V3240" s="38">
        <v>9.19</v>
      </c>
      <c r="W3240" s="38">
        <v>9.19</v>
      </c>
      <c r="X3240" s="11" t="s">
        <v>111</v>
      </c>
      <c r="Y3240" s="12"/>
      <c r="Z3240" s="1">
        <v>0</v>
      </c>
      <c r="AA3240" s="9">
        <v>43.22</v>
      </c>
      <c r="AB3240" s="9"/>
      <c r="AC3240" s="50"/>
      <c r="AD3240" s="50"/>
      <c r="AE3240" s="39">
        <v>35.06</v>
      </c>
      <c r="AF3240" s="11">
        <f>IF(Z3240=2,AE3240*1.08,IF(AE3240&lt;=10,(AE3240*1.09),IF(AE3240&lt;=50,(10*1.09)+((AE3240-10)*1.08),IF(AE3240&lt;=100,(10*1.09)+((50-10)*1.08)+((AE3240-50)*1.07),IF(AE3240&lt;=200,(10*1.09)+((50-10)*1.08)+((100-50)*1.07)+((AE3240-100)*1.04),(10*1.09)+((50-10)*1.08)+((100-50)*1.07)+((200-100)*1.04)+((AE3240-200)*1.02))))))</f>
        <v>37.964800000000004</v>
      </c>
      <c r="AG3240" s="11">
        <f>IF(Z3240=1,AF3240*1.08,IF(Z3240=4,AF3240*1.08,IF(Z3240=2,0,IF(AE3240&lt;=100,(AF3240*1.25),IF(AE3240&lt;=200,134.5+((AE3240-100)*1.04*1.16),255.14+((AE3240-200)*1.02*1.12))))))</f>
        <v>47.456000000000003</v>
      </c>
      <c r="AH3240" s="11">
        <f>IF(Z3240=1,0,IF(Z3240=4,0,(AG3240*1.08)))</f>
        <v>51.252480000000006</v>
      </c>
      <c r="AI3240" s="9">
        <f>TRUNC(AF3240,2)</f>
        <v>37.96</v>
      </c>
      <c r="AJ3240" s="9">
        <f>TRUNC(AG3240,2)</f>
        <v>47.45</v>
      </c>
      <c r="AK3240" s="9">
        <f>TRUNC(AH3240,2)</f>
        <v>51.25</v>
      </c>
      <c r="AL3240" s="13">
        <v>44170</v>
      </c>
      <c r="AM3240" s="13">
        <v>44187</v>
      </c>
      <c r="AN3240" s="13" t="s">
        <v>6552</v>
      </c>
    </row>
    <row r="3241" spans="1:40" ht="57" customHeight="1" x14ac:dyDescent="0.25">
      <c r="A3241" s="1">
        <v>8699717950061</v>
      </c>
      <c r="B3241" s="1" t="s">
        <v>1729</v>
      </c>
      <c r="C3241" s="1" t="s">
        <v>1730</v>
      </c>
      <c r="D3241" s="2" t="s">
        <v>44</v>
      </c>
      <c r="E3241" s="3" t="s">
        <v>5731</v>
      </c>
      <c r="F3241" s="3">
        <v>8</v>
      </c>
      <c r="G3241" s="2">
        <v>2</v>
      </c>
      <c r="H3241" s="3">
        <v>1</v>
      </c>
      <c r="I3241" s="3"/>
      <c r="J3241" s="3"/>
      <c r="K3241" s="3"/>
      <c r="L3241" s="4" t="s">
        <v>4910</v>
      </c>
      <c r="M3241" s="4" t="s">
        <v>1732</v>
      </c>
      <c r="N3241" s="3" t="s">
        <v>5957</v>
      </c>
      <c r="O3241" s="3">
        <v>100</v>
      </c>
      <c r="P3241" s="3" t="s">
        <v>221</v>
      </c>
      <c r="Q3241" s="3">
        <v>2</v>
      </c>
      <c r="R3241" s="3" t="s">
        <v>48</v>
      </c>
      <c r="S3241" s="10" t="s">
        <v>18</v>
      </c>
      <c r="T3241" s="3" t="s">
        <v>111</v>
      </c>
      <c r="U3241" s="38">
        <v>9.19</v>
      </c>
      <c r="V3241" s="38">
        <v>9.19</v>
      </c>
      <c r="W3241" s="38">
        <v>9.19</v>
      </c>
      <c r="X3241" s="11" t="s">
        <v>111</v>
      </c>
      <c r="Y3241" s="12">
        <v>3</v>
      </c>
      <c r="Z3241" s="1">
        <v>0</v>
      </c>
      <c r="AA3241" s="9">
        <v>49.39</v>
      </c>
      <c r="AB3241" s="9"/>
      <c r="AC3241" s="50"/>
      <c r="AD3241" s="50"/>
      <c r="AE3241" s="39">
        <v>40.06</v>
      </c>
      <c r="AF3241" s="11">
        <f>IF(Z3241=2,AE3241*1.08,IF(AE3241&lt;=10,(AE3241*1.09),IF(AE3241&lt;=50,(10*1.09)+((AE3241-10)*1.08),IF(AE3241&lt;=100,(10*1.09)+((50-10)*1.08)+((AE3241-50)*1.07),IF(AE3241&lt;=200,(10*1.09)+((50-10)*1.08)+((100-50)*1.07)+((AE3241-100)*1.04),(10*1.09)+((50-10)*1.08)+((100-50)*1.07)+((200-100)*1.04)+((AE3241-200)*1.02))))))</f>
        <v>43.364800000000002</v>
      </c>
      <c r="AG3241" s="11">
        <f>IF(Z3241=1,AF3241*1.08,IF(Z3241=4,AF3241*1.08,IF(Z3241=2,0,IF(AE3241&lt;=100,(AF3241*1.25),IF(AE3241&lt;=200,134.5+((AE3241-100)*1.04*1.16),255.14+((AE3241-200)*1.02*1.12))))))</f>
        <v>54.206000000000003</v>
      </c>
      <c r="AH3241" s="11">
        <f>IF(Z3241=1,0,IF(Z3241=4,0,(AG3241*1.08)))</f>
        <v>58.542480000000005</v>
      </c>
      <c r="AI3241" s="9">
        <f>TRUNC(AF3241,2)</f>
        <v>43.36</v>
      </c>
      <c r="AJ3241" s="9">
        <f>TRUNC(AG3241,2)</f>
        <v>54.2</v>
      </c>
      <c r="AK3241" s="9">
        <f>TRUNC(AH3241,2)</f>
        <v>58.54</v>
      </c>
      <c r="AL3241" s="13">
        <v>44170</v>
      </c>
      <c r="AM3241" s="13">
        <v>44187</v>
      </c>
      <c r="AN3241" s="13" t="s">
        <v>6552</v>
      </c>
    </row>
    <row r="3242" spans="1:40" ht="57" customHeight="1" x14ac:dyDescent="0.25">
      <c r="A3242" s="1">
        <v>8699717950115</v>
      </c>
      <c r="B3242" s="1" t="s">
        <v>1729</v>
      </c>
      <c r="C3242" s="1" t="s">
        <v>1730</v>
      </c>
      <c r="D3242" s="2" t="s">
        <v>44</v>
      </c>
      <c r="E3242" s="3" t="s">
        <v>5731</v>
      </c>
      <c r="F3242" s="3">
        <v>8</v>
      </c>
      <c r="G3242" s="2">
        <v>2</v>
      </c>
      <c r="H3242" s="3">
        <v>1</v>
      </c>
      <c r="I3242" s="3"/>
      <c r="J3242" s="3"/>
      <c r="K3242" s="3"/>
      <c r="L3242" s="4" t="s">
        <v>4911</v>
      </c>
      <c r="M3242" s="4" t="s">
        <v>1732</v>
      </c>
      <c r="N3242" s="3" t="s">
        <v>5957</v>
      </c>
      <c r="O3242" s="3">
        <v>100</v>
      </c>
      <c r="P3242" s="3" t="s">
        <v>221</v>
      </c>
      <c r="Q3242" s="3">
        <v>20</v>
      </c>
      <c r="R3242" s="3" t="s">
        <v>48</v>
      </c>
      <c r="S3242" s="10" t="s">
        <v>18</v>
      </c>
      <c r="T3242" s="3" t="s">
        <v>111</v>
      </c>
      <c r="U3242" s="38">
        <v>91.9</v>
      </c>
      <c r="V3242" s="38">
        <v>91.9</v>
      </c>
      <c r="W3242" s="38">
        <v>91.9</v>
      </c>
      <c r="X3242" s="11" t="s">
        <v>111</v>
      </c>
      <c r="Y3242" s="12"/>
      <c r="Z3242" s="1">
        <v>0</v>
      </c>
      <c r="AA3242" s="9">
        <v>416.02</v>
      </c>
      <c r="AB3242" s="9"/>
      <c r="AC3242" s="50"/>
      <c r="AD3242" s="50"/>
      <c r="AE3242" s="39">
        <v>350.64</v>
      </c>
      <c r="AF3242" s="11">
        <f>IF(Z3242=2,AE3242*1.08,IF(AE3242&lt;=10,(AE3242*1.09),IF(AE3242&lt;=50,(10*1.09)+((AE3242-10)*1.08),IF(AE3242&lt;=100,(10*1.09)+((50-10)*1.08)+((AE3242-50)*1.07),IF(AE3242&lt;=200,(10*1.09)+((50-10)*1.08)+((100-50)*1.07)+((AE3242-100)*1.04),(10*1.09)+((50-10)*1.08)+((100-50)*1.07)+((200-100)*1.04)+((AE3242-200)*1.02))))))</f>
        <v>365.25279999999998</v>
      </c>
      <c r="AG3242" s="11">
        <f>IF(Z3242=1,AF3242*1.08,IF(Z3242=4,AF3242*1.08,IF(Z3242=2,0,IF(AE3242&lt;=100,(AF3242*1.25),IF(AE3242&lt;=200,134.5+((AE3242-100)*1.04*1.16),255.14+((AE3242-200)*1.02*1.12))))))</f>
        <v>427.23113599999999</v>
      </c>
      <c r="AH3242" s="11">
        <f>IF(Z3242=1,0,IF(Z3242=4,0,(AG3242*1.08)))</f>
        <v>461.40962688000002</v>
      </c>
      <c r="AI3242" s="9">
        <f>TRUNC(AF3242,2)</f>
        <v>365.25</v>
      </c>
      <c r="AJ3242" s="9">
        <f>TRUNC(AG3242,2)</f>
        <v>427.23</v>
      </c>
      <c r="AK3242" s="9">
        <f>TRUNC(AH3242,2)</f>
        <v>461.4</v>
      </c>
      <c r="AL3242" s="13">
        <v>44170</v>
      </c>
      <c r="AM3242" s="13">
        <v>44187</v>
      </c>
      <c r="AN3242" s="13" t="s">
        <v>6552</v>
      </c>
    </row>
    <row r="3243" spans="1:40" ht="57" customHeight="1" x14ac:dyDescent="0.25">
      <c r="A3243" s="1">
        <v>8699717950030</v>
      </c>
      <c r="B3243" s="1" t="s">
        <v>1729</v>
      </c>
      <c r="C3243" s="1" t="s">
        <v>1730</v>
      </c>
      <c r="D3243" s="2" t="s">
        <v>44</v>
      </c>
      <c r="E3243" s="3" t="s">
        <v>5731</v>
      </c>
      <c r="F3243" s="3">
        <v>8</v>
      </c>
      <c r="G3243" s="2">
        <v>2</v>
      </c>
      <c r="H3243" s="3">
        <v>1</v>
      </c>
      <c r="I3243" s="3"/>
      <c r="J3243" s="3"/>
      <c r="K3243" s="3"/>
      <c r="L3243" s="4" t="s">
        <v>4912</v>
      </c>
      <c r="M3243" s="4" t="s">
        <v>1732</v>
      </c>
      <c r="N3243" s="3" t="s">
        <v>5957</v>
      </c>
      <c r="O3243" s="3" t="s">
        <v>1822</v>
      </c>
      <c r="P3243" s="3" t="s">
        <v>221</v>
      </c>
      <c r="Q3243" s="3">
        <v>10</v>
      </c>
      <c r="R3243" s="3" t="s">
        <v>48</v>
      </c>
      <c r="S3243" s="10" t="s">
        <v>18</v>
      </c>
      <c r="T3243" s="3" t="s">
        <v>111</v>
      </c>
      <c r="U3243" s="38">
        <v>32.5</v>
      </c>
      <c r="V3243" s="38">
        <v>32.5</v>
      </c>
      <c r="W3243" s="38">
        <v>32.5</v>
      </c>
      <c r="X3243" s="11" t="s">
        <v>111</v>
      </c>
      <c r="Y3243" s="42" t="s">
        <v>4190</v>
      </c>
      <c r="Z3243" s="1">
        <v>0</v>
      </c>
      <c r="AA3243" s="9">
        <v>171.6</v>
      </c>
      <c r="AB3243" s="9"/>
      <c r="AC3243" s="50"/>
      <c r="AD3243" s="50"/>
      <c r="AE3243" s="39">
        <v>170.17</v>
      </c>
      <c r="AF3243" s="11">
        <f>IF(Z3243=2,AE3243*1.08,IF(AE3243&lt;=10,(AE3243*1.09),IF(AE3243&lt;=50,(10*1.09)+((AE3243-10)*1.08),IF(AE3243&lt;=100,(10*1.09)+((50-10)*1.08)+((AE3243-50)*1.07),IF(AE3243&lt;=200,(10*1.09)+((50-10)*1.08)+((100-50)*1.07)+((AE3243-100)*1.04),(10*1.09)+((50-10)*1.08)+((100-50)*1.07)+((200-100)*1.04)+((AE3243-200)*1.02))))))</f>
        <v>180.57679999999999</v>
      </c>
      <c r="AG3243" s="11">
        <f>IF(Z3243=1,AF3243*1.08,IF(Z3243=4,AF3243*1.08,IF(Z3243=2,0,IF(AE3243&lt;=100,(AF3243*1.25),IF(AE3243&lt;=200,134.5+((AE3243-100)*1.04*1.16),255.14+((AE3243-200)*1.02*1.12))))))</f>
        <v>219.15308799999997</v>
      </c>
      <c r="AH3243" s="11">
        <f>IF(Z3243=1,0,IF(Z3243=4,0,(AG3243*1.08)))</f>
        <v>236.68533503999998</v>
      </c>
      <c r="AI3243" s="9">
        <f>TRUNC(AF3243,2)</f>
        <v>180.57</v>
      </c>
      <c r="AJ3243" s="9">
        <f>TRUNC(AG3243,2)</f>
        <v>219.15</v>
      </c>
      <c r="AK3243" s="9">
        <f>TRUNC(AH3243,2)</f>
        <v>236.68</v>
      </c>
      <c r="AL3243" s="13">
        <v>44170</v>
      </c>
      <c r="AM3243" s="13">
        <v>44187</v>
      </c>
      <c r="AN3243" s="13" t="s">
        <v>6552</v>
      </c>
    </row>
    <row r="3244" spans="1:40" ht="57" customHeight="1" x14ac:dyDescent="0.25">
      <c r="A3244" s="1">
        <v>8699717950054</v>
      </c>
      <c r="B3244" s="1" t="s">
        <v>1729</v>
      </c>
      <c r="C3244" s="1" t="s">
        <v>1730</v>
      </c>
      <c r="D3244" s="2" t="s">
        <v>44</v>
      </c>
      <c r="E3244" s="3" t="s">
        <v>5731</v>
      </c>
      <c r="F3244" s="3">
        <v>8</v>
      </c>
      <c r="G3244" s="2">
        <v>2</v>
      </c>
      <c r="H3244" s="3">
        <v>1</v>
      </c>
      <c r="I3244" s="3"/>
      <c r="J3244" s="3"/>
      <c r="K3244" s="3"/>
      <c r="L3244" s="4" t="s">
        <v>6431</v>
      </c>
      <c r="M3244" s="4" t="s">
        <v>1732</v>
      </c>
      <c r="N3244" s="3" t="s">
        <v>5957</v>
      </c>
      <c r="O3244" s="3" t="s">
        <v>1812</v>
      </c>
      <c r="P3244" s="3" t="s">
        <v>221</v>
      </c>
      <c r="Q3244" s="3">
        <v>2</v>
      </c>
      <c r="R3244" s="3" t="s">
        <v>48</v>
      </c>
      <c r="S3244" s="10" t="s">
        <v>18</v>
      </c>
      <c r="T3244" s="3" t="s">
        <v>111</v>
      </c>
      <c r="U3244" s="38">
        <v>7.36</v>
      </c>
      <c r="V3244" s="38">
        <v>7.36</v>
      </c>
      <c r="W3244" s="38">
        <v>7.36</v>
      </c>
      <c r="X3244" s="11" t="s">
        <v>111</v>
      </c>
      <c r="Y3244" s="12"/>
      <c r="Z3244" s="1">
        <v>0</v>
      </c>
      <c r="AA3244" s="9">
        <v>36.65</v>
      </c>
      <c r="AB3244" s="9"/>
      <c r="AC3244" s="50"/>
      <c r="AD3244" s="50"/>
      <c r="AE3244" s="39">
        <v>28.08</v>
      </c>
      <c r="AF3244" s="11">
        <f>IF(Z3244=2,AE3244*1.08,IF(AE3244&lt;=10,(AE3244*1.09),IF(AE3244&lt;=50,(10*1.09)+((AE3244-10)*1.08),IF(AE3244&lt;=100,(10*1.09)+((50-10)*1.08)+((AE3244-50)*1.07),IF(AE3244&lt;=200,(10*1.09)+((50-10)*1.08)+((100-50)*1.07)+((AE3244-100)*1.04),(10*1.09)+((50-10)*1.08)+((100-50)*1.07)+((200-100)*1.04)+((AE3244-200)*1.02))))))</f>
        <v>30.426400000000001</v>
      </c>
      <c r="AG3244" s="11">
        <f>IF(Z3244=1,AF3244*1.08,IF(Z3244=4,AF3244*1.08,IF(Z3244=2,0,IF(AE3244&lt;=100,(AF3244*1.25),IF(AE3244&lt;=200,134.5+((AE3244-100)*1.04*1.16),255.14+((AE3244-200)*1.02*1.12))))))</f>
        <v>38.033000000000001</v>
      </c>
      <c r="AH3244" s="11">
        <f>IF(Z3244=1,0,IF(Z3244=4,0,(AG3244*1.08)))</f>
        <v>41.075640000000007</v>
      </c>
      <c r="AI3244" s="9">
        <f>TRUNC(AF3244,2)</f>
        <v>30.42</v>
      </c>
      <c r="AJ3244" s="9">
        <f>TRUNC(AG3244,2)</f>
        <v>38.03</v>
      </c>
      <c r="AK3244" s="9">
        <f>TRUNC(AH3244,2)</f>
        <v>41.07</v>
      </c>
      <c r="AL3244" s="13">
        <v>44170</v>
      </c>
      <c r="AM3244" s="13">
        <v>44187</v>
      </c>
      <c r="AN3244" s="13" t="s">
        <v>6552</v>
      </c>
    </row>
    <row r="3245" spans="1:40" ht="57" customHeight="1" x14ac:dyDescent="0.25">
      <c r="A3245" s="1">
        <v>8699828950073</v>
      </c>
      <c r="B3245" s="1" t="s">
        <v>1729</v>
      </c>
      <c r="C3245" s="1" t="s">
        <v>1730</v>
      </c>
      <c r="D3245" s="2" t="s">
        <v>44</v>
      </c>
      <c r="E3245" s="3" t="s">
        <v>5731</v>
      </c>
      <c r="F3245" s="3">
        <v>8</v>
      </c>
      <c r="G3245" s="2">
        <v>2</v>
      </c>
      <c r="H3245" s="3">
        <v>1</v>
      </c>
      <c r="I3245" s="3"/>
      <c r="J3245" s="3"/>
      <c r="K3245" s="3"/>
      <c r="L3245" s="4" t="s">
        <v>6394</v>
      </c>
      <c r="M3245" s="4" t="s">
        <v>1732</v>
      </c>
      <c r="N3245" s="3" t="s">
        <v>5953</v>
      </c>
      <c r="O3245" s="3">
        <v>100</v>
      </c>
      <c r="P3245" s="3" t="s">
        <v>221</v>
      </c>
      <c r="Q3245" s="3">
        <v>2</v>
      </c>
      <c r="R3245" s="3" t="s">
        <v>48</v>
      </c>
      <c r="S3245" s="10" t="s">
        <v>18</v>
      </c>
      <c r="T3245" s="3" t="s">
        <v>111</v>
      </c>
      <c r="U3245" s="38">
        <v>9.19</v>
      </c>
      <c r="V3245" s="38">
        <v>9.19</v>
      </c>
      <c r="W3245" s="38">
        <v>9.19</v>
      </c>
      <c r="X3245" s="11" t="s">
        <v>111</v>
      </c>
      <c r="Y3245" s="12"/>
      <c r="Z3245" s="1">
        <v>0</v>
      </c>
      <c r="AA3245" s="9">
        <v>43.16</v>
      </c>
      <c r="AB3245" s="9"/>
      <c r="AC3245" s="50"/>
      <c r="AD3245" s="50"/>
      <c r="AE3245" s="39">
        <v>35.06</v>
      </c>
      <c r="AF3245" s="11">
        <f>IF(Z3245=2,AE3245*1.08,IF(AE3245&lt;=10,(AE3245*1.09),IF(AE3245&lt;=50,(10*1.09)+((AE3245-10)*1.08),IF(AE3245&lt;=100,(10*1.09)+((50-10)*1.08)+((AE3245-50)*1.07),IF(AE3245&lt;=200,(10*1.09)+((50-10)*1.08)+((100-50)*1.07)+((AE3245-100)*1.04),(10*1.09)+((50-10)*1.08)+((100-50)*1.07)+((200-100)*1.04)+((AE3245-200)*1.02))))))</f>
        <v>37.964800000000004</v>
      </c>
      <c r="AG3245" s="11">
        <f>IF(Z3245=1,AF3245*1.08,IF(Z3245=4,AF3245*1.08,IF(Z3245=2,0,IF(AE3245&lt;=100,(AF3245*1.25),IF(AE3245&lt;=200,134.5+((AE3245-100)*1.04*1.16),255.14+((AE3245-200)*1.02*1.12))))))</f>
        <v>47.456000000000003</v>
      </c>
      <c r="AH3245" s="11">
        <f>IF(Z3245=1,0,IF(Z3245=4,0,(AG3245*1.08)))</f>
        <v>51.252480000000006</v>
      </c>
      <c r="AI3245" s="9">
        <f>TRUNC(AF3245,2)</f>
        <v>37.96</v>
      </c>
      <c r="AJ3245" s="9">
        <f>TRUNC(AG3245,2)</f>
        <v>47.45</v>
      </c>
      <c r="AK3245" s="9">
        <f>TRUNC(AH3245,2)</f>
        <v>51.25</v>
      </c>
      <c r="AL3245" s="13">
        <v>44170</v>
      </c>
      <c r="AM3245" s="13">
        <v>44187</v>
      </c>
      <c r="AN3245" s="13" t="s">
        <v>6552</v>
      </c>
    </row>
    <row r="3246" spans="1:40" ht="57" customHeight="1" x14ac:dyDescent="0.25">
      <c r="A3246" s="1">
        <v>8699828950103</v>
      </c>
      <c r="B3246" s="1" t="s">
        <v>1729</v>
      </c>
      <c r="C3246" s="1" t="s">
        <v>1730</v>
      </c>
      <c r="D3246" s="2" t="s">
        <v>44</v>
      </c>
      <c r="E3246" s="3" t="s">
        <v>5731</v>
      </c>
      <c r="F3246" s="3">
        <v>8</v>
      </c>
      <c r="G3246" s="2">
        <v>2</v>
      </c>
      <c r="H3246" s="3">
        <v>1</v>
      </c>
      <c r="I3246" s="3"/>
      <c r="J3246" s="3"/>
      <c r="K3246" s="3"/>
      <c r="L3246" s="4" t="s">
        <v>6119</v>
      </c>
      <c r="M3246" s="4" t="s">
        <v>1732</v>
      </c>
      <c r="N3246" s="3" t="s">
        <v>5953</v>
      </c>
      <c r="O3246" s="3" t="s">
        <v>1822</v>
      </c>
      <c r="P3246" s="3" t="s">
        <v>221</v>
      </c>
      <c r="Q3246" s="3">
        <v>10</v>
      </c>
      <c r="R3246" s="3" t="s">
        <v>48</v>
      </c>
      <c r="S3246" s="10" t="s">
        <v>18</v>
      </c>
      <c r="T3246" s="3" t="s">
        <v>111</v>
      </c>
      <c r="U3246" s="38">
        <v>32.5</v>
      </c>
      <c r="V3246" s="38">
        <v>32.5</v>
      </c>
      <c r="W3246" s="38">
        <v>32.5</v>
      </c>
      <c r="X3246" s="11" t="s">
        <v>111</v>
      </c>
      <c r="Y3246" s="42" t="s">
        <v>309</v>
      </c>
      <c r="Z3246" s="1">
        <v>0</v>
      </c>
      <c r="AA3246" s="9">
        <v>171.6</v>
      </c>
      <c r="AB3246" s="9"/>
      <c r="AC3246" s="50"/>
      <c r="AD3246" s="50"/>
      <c r="AE3246" s="39">
        <v>170.17</v>
      </c>
      <c r="AF3246" s="11">
        <f>IF(Z3246=2,AE3246*1.08,IF(AE3246&lt;=10,(AE3246*1.09),IF(AE3246&lt;=50,(10*1.09)+((AE3246-10)*1.08),IF(AE3246&lt;=100,(10*1.09)+((50-10)*1.08)+((AE3246-50)*1.07),IF(AE3246&lt;=200,(10*1.09)+((50-10)*1.08)+((100-50)*1.07)+((AE3246-100)*1.04),(10*1.09)+((50-10)*1.08)+((100-50)*1.07)+((200-100)*1.04)+((AE3246-200)*1.02))))))</f>
        <v>180.57679999999999</v>
      </c>
      <c r="AG3246" s="11">
        <f>IF(Z3246=1,AF3246*1.08,IF(Z3246=4,AF3246*1.08,IF(Z3246=2,0,IF(AE3246&lt;=100,(AF3246*1.25),IF(AE3246&lt;=200,134.5+((AE3246-100)*1.04*1.16),255.14+((AE3246-200)*1.02*1.12))))))</f>
        <v>219.15308799999997</v>
      </c>
      <c r="AH3246" s="11">
        <f>IF(Z3246=1,0,IF(Z3246=4,0,(AG3246*1.08)))</f>
        <v>236.68533503999998</v>
      </c>
      <c r="AI3246" s="9">
        <f>TRUNC(AF3246,2)</f>
        <v>180.57</v>
      </c>
      <c r="AJ3246" s="9">
        <f>TRUNC(AG3246,2)</f>
        <v>219.15</v>
      </c>
      <c r="AK3246" s="9">
        <f>TRUNC(AH3246,2)</f>
        <v>236.68</v>
      </c>
      <c r="AL3246" s="13">
        <v>44170</v>
      </c>
      <c r="AM3246" s="13">
        <v>44187</v>
      </c>
      <c r="AN3246" s="13" t="s">
        <v>6552</v>
      </c>
    </row>
    <row r="3247" spans="1:40" ht="57" customHeight="1" x14ac:dyDescent="0.25">
      <c r="A3247" s="1">
        <v>8699828950127</v>
      </c>
      <c r="B3247" s="1" t="s">
        <v>1729</v>
      </c>
      <c r="C3247" s="1" t="s">
        <v>1730</v>
      </c>
      <c r="D3247" s="2" t="s">
        <v>44</v>
      </c>
      <c r="E3247" s="3" t="s">
        <v>5731</v>
      </c>
      <c r="F3247" s="3">
        <v>8</v>
      </c>
      <c r="G3247" s="2">
        <v>2</v>
      </c>
      <c r="H3247" s="3">
        <v>1</v>
      </c>
      <c r="I3247" s="3"/>
      <c r="J3247" s="3"/>
      <c r="K3247" s="3"/>
      <c r="L3247" s="4" t="s">
        <v>6363</v>
      </c>
      <c r="M3247" s="4" t="s">
        <v>1732</v>
      </c>
      <c r="N3247" s="3" t="s">
        <v>5953</v>
      </c>
      <c r="O3247" s="3" t="s">
        <v>1812</v>
      </c>
      <c r="P3247" s="3" t="s">
        <v>221</v>
      </c>
      <c r="Q3247" s="3">
        <v>2</v>
      </c>
      <c r="R3247" s="3" t="s">
        <v>48</v>
      </c>
      <c r="S3247" s="10" t="s">
        <v>18</v>
      </c>
      <c r="T3247" s="3" t="s">
        <v>111</v>
      </c>
      <c r="U3247" s="38">
        <v>7.36</v>
      </c>
      <c r="V3247" s="38">
        <v>7.36</v>
      </c>
      <c r="W3247" s="38">
        <v>7.36</v>
      </c>
      <c r="X3247" s="11" t="s">
        <v>111</v>
      </c>
      <c r="Y3247" s="12"/>
      <c r="Z3247" s="1">
        <v>0</v>
      </c>
      <c r="AA3247" s="9">
        <v>36.619999999999997</v>
      </c>
      <c r="AB3247" s="9"/>
      <c r="AC3247" s="50"/>
      <c r="AD3247" s="50"/>
      <c r="AE3247" s="39">
        <v>28.08</v>
      </c>
      <c r="AF3247" s="11">
        <f>IF(Z3247=2,AE3247*1.08,IF(AE3247&lt;=10,(AE3247*1.09),IF(AE3247&lt;=50,(10*1.09)+((AE3247-10)*1.08),IF(AE3247&lt;=100,(10*1.09)+((50-10)*1.08)+((AE3247-50)*1.07),IF(AE3247&lt;=200,(10*1.09)+((50-10)*1.08)+((100-50)*1.07)+((AE3247-100)*1.04),(10*1.09)+((50-10)*1.08)+((100-50)*1.07)+((200-100)*1.04)+((AE3247-200)*1.02))))))</f>
        <v>30.426400000000001</v>
      </c>
      <c r="AG3247" s="11">
        <f>IF(Z3247=1,AF3247*1.08,IF(Z3247=4,AF3247*1.08,IF(Z3247=2,0,IF(AE3247&lt;=100,(AF3247*1.25),IF(AE3247&lt;=200,134.5+((AE3247-100)*1.04*1.16),255.14+((AE3247-200)*1.02*1.12))))))</f>
        <v>38.033000000000001</v>
      </c>
      <c r="AH3247" s="11">
        <f>IF(Z3247=1,0,IF(Z3247=4,0,(AG3247*1.08)))</f>
        <v>41.075640000000007</v>
      </c>
      <c r="AI3247" s="9">
        <f>TRUNC(AF3247,2)</f>
        <v>30.42</v>
      </c>
      <c r="AJ3247" s="9">
        <f>TRUNC(AG3247,2)</f>
        <v>38.03</v>
      </c>
      <c r="AK3247" s="9">
        <f>TRUNC(AH3247,2)</f>
        <v>41.07</v>
      </c>
      <c r="AL3247" s="13">
        <v>44170</v>
      </c>
      <c r="AM3247" s="13">
        <v>44187</v>
      </c>
      <c r="AN3247" s="13" t="s">
        <v>6552</v>
      </c>
    </row>
    <row r="3248" spans="1:40" ht="57" customHeight="1" x14ac:dyDescent="0.25">
      <c r="A3248" s="1">
        <v>8680760091085</v>
      </c>
      <c r="B3248" s="1" t="s">
        <v>1025</v>
      </c>
      <c r="C3248" s="1" t="s">
        <v>1026</v>
      </c>
      <c r="D3248" s="2" t="s">
        <v>150</v>
      </c>
      <c r="E3248" s="3" t="s">
        <v>5731</v>
      </c>
      <c r="F3248" s="3">
        <v>0</v>
      </c>
      <c r="G3248" s="2">
        <v>1</v>
      </c>
      <c r="H3248" s="3">
        <v>1</v>
      </c>
      <c r="I3248" s="3"/>
      <c r="J3248" s="3"/>
      <c r="K3248" s="3"/>
      <c r="L3248" s="4" t="s">
        <v>5740</v>
      </c>
      <c r="M3248" s="4" t="s">
        <v>349</v>
      </c>
      <c r="N3248" s="3" t="s">
        <v>5988</v>
      </c>
      <c r="O3248" s="3">
        <v>0.5</v>
      </c>
      <c r="P3248" s="3" t="s">
        <v>76</v>
      </c>
      <c r="Q3248" s="3">
        <v>30</v>
      </c>
      <c r="R3248" s="3" t="s">
        <v>48</v>
      </c>
      <c r="S3248" s="10" t="s">
        <v>18</v>
      </c>
      <c r="T3248" s="3" t="s">
        <v>129</v>
      </c>
      <c r="U3248" s="38">
        <v>134.86000000000001</v>
      </c>
      <c r="V3248" s="38">
        <v>327.47000000000003</v>
      </c>
      <c r="W3248" s="38">
        <v>134.86000000000001</v>
      </c>
      <c r="X3248" s="11" t="s">
        <v>129</v>
      </c>
      <c r="Y3248" s="12"/>
      <c r="Z3248" s="1">
        <v>0</v>
      </c>
      <c r="AA3248" s="9">
        <v>526.04999999999995</v>
      </c>
      <c r="AB3248" s="9"/>
      <c r="AC3248" s="50"/>
      <c r="AD3248" s="50"/>
      <c r="AE3248" s="39">
        <v>514.54999999999995</v>
      </c>
      <c r="AF3248" s="11">
        <f>IF(Z3248=2,AE3248*1.08,IF(AE3248&lt;=10,(AE3248*1.09),IF(AE3248&lt;=50,(10*1.09)+((AE3248-10)*1.08),IF(AE3248&lt;=100,(10*1.09)+((50-10)*1.08)+((AE3248-50)*1.07),IF(AE3248&lt;=200,(10*1.09)+((50-10)*1.08)+((100-50)*1.07)+((AE3248-100)*1.04),(10*1.09)+((50-10)*1.08)+((100-50)*1.07)+((200-100)*1.04)+((AE3248-200)*1.02))))))</f>
        <v>532.44099999999992</v>
      </c>
      <c r="AG3248" s="11">
        <f>IF(Z3248=1,AF3248*1.08,IF(Z3248=4,AF3248*1.08,IF(Z3248=2,0,IF(AE3248&lt;=100,(AF3248*1.25),IF(AE3248&lt;=200,134.5+((AE3248-100)*1.04*1.16),255.14+((AE3248-200)*1.02*1.12))))))</f>
        <v>614.48191999999995</v>
      </c>
      <c r="AH3248" s="11">
        <f>IF(Z3248=1,0,IF(Z3248=4,0,(AG3248*1.08)))</f>
        <v>663.64047359999995</v>
      </c>
      <c r="AI3248" s="9">
        <f>TRUNC(AF3248,2)</f>
        <v>532.44000000000005</v>
      </c>
      <c r="AJ3248" s="9">
        <f>TRUNC(AG3248,2)</f>
        <v>614.48</v>
      </c>
      <c r="AK3248" s="9">
        <f>TRUNC(AH3248,2)</f>
        <v>663.64</v>
      </c>
      <c r="AL3248" s="13">
        <v>44170</v>
      </c>
      <c r="AM3248" s="13">
        <v>44187</v>
      </c>
      <c r="AN3248" s="13" t="s">
        <v>6552</v>
      </c>
    </row>
    <row r="3249" spans="1:40" ht="57" customHeight="1" x14ac:dyDescent="0.25">
      <c r="A3249" s="1">
        <v>8680760091092</v>
      </c>
      <c r="B3249" s="1" t="s">
        <v>1025</v>
      </c>
      <c r="C3249" s="1" t="s">
        <v>1026</v>
      </c>
      <c r="D3249" s="2" t="s">
        <v>150</v>
      </c>
      <c r="E3249" s="3" t="s">
        <v>5731</v>
      </c>
      <c r="F3249" s="3">
        <v>0</v>
      </c>
      <c r="G3249" s="2">
        <v>1</v>
      </c>
      <c r="H3249" s="3">
        <v>1</v>
      </c>
      <c r="I3249" s="3"/>
      <c r="J3249" s="3"/>
      <c r="K3249" s="3"/>
      <c r="L3249" s="4" t="s">
        <v>5741</v>
      </c>
      <c r="M3249" s="4" t="s">
        <v>349</v>
      </c>
      <c r="N3249" s="3" t="s">
        <v>5988</v>
      </c>
      <c r="O3249" s="3">
        <v>1</v>
      </c>
      <c r="P3249" s="3" t="s">
        <v>76</v>
      </c>
      <c r="Q3249" s="3">
        <v>30</v>
      </c>
      <c r="R3249" s="3" t="s">
        <v>48</v>
      </c>
      <c r="S3249" s="10" t="s">
        <v>18</v>
      </c>
      <c r="T3249" s="3" t="s">
        <v>129</v>
      </c>
      <c r="U3249" s="38">
        <v>134.86000000000001</v>
      </c>
      <c r="V3249" s="38">
        <v>359.68</v>
      </c>
      <c r="W3249" s="38">
        <v>134.86000000000001</v>
      </c>
      <c r="X3249" s="11" t="s">
        <v>129</v>
      </c>
      <c r="Y3249" s="12"/>
      <c r="Z3249" s="1">
        <v>0</v>
      </c>
      <c r="AA3249" s="9">
        <v>599.45000000000005</v>
      </c>
      <c r="AB3249" s="9"/>
      <c r="AC3249" s="50"/>
      <c r="AD3249" s="50"/>
      <c r="AE3249" s="39">
        <v>514.54999999999995</v>
      </c>
      <c r="AF3249" s="11">
        <f>IF(Z3249=2,AE3249*1.08,IF(AE3249&lt;=10,(AE3249*1.09),IF(AE3249&lt;=50,(10*1.09)+((AE3249-10)*1.08),IF(AE3249&lt;=100,(10*1.09)+((50-10)*1.08)+((AE3249-50)*1.07),IF(AE3249&lt;=200,(10*1.09)+((50-10)*1.08)+((100-50)*1.07)+((AE3249-100)*1.04),(10*1.09)+((50-10)*1.08)+((100-50)*1.07)+((200-100)*1.04)+((AE3249-200)*1.02))))))</f>
        <v>532.44099999999992</v>
      </c>
      <c r="AG3249" s="11">
        <f>IF(Z3249=1,AF3249*1.08,IF(Z3249=4,AF3249*1.08,IF(Z3249=2,0,IF(AE3249&lt;=100,(AF3249*1.25),IF(AE3249&lt;=200,134.5+((AE3249-100)*1.04*1.16),255.14+((AE3249-200)*1.02*1.12))))))</f>
        <v>614.48191999999995</v>
      </c>
      <c r="AH3249" s="11">
        <f>IF(Z3249=1,0,IF(Z3249=4,0,(AG3249*1.08)))</f>
        <v>663.64047359999995</v>
      </c>
      <c r="AI3249" s="9">
        <f>TRUNC(AF3249,2)</f>
        <v>532.44000000000005</v>
      </c>
      <c r="AJ3249" s="9">
        <f>TRUNC(AG3249,2)</f>
        <v>614.48</v>
      </c>
      <c r="AK3249" s="9">
        <f>TRUNC(AH3249,2)</f>
        <v>663.64</v>
      </c>
      <c r="AL3249" s="13">
        <v>44170</v>
      </c>
      <c r="AM3249" s="13">
        <v>44187</v>
      </c>
      <c r="AN3249" s="13" t="s">
        <v>6552</v>
      </c>
    </row>
    <row r="3250" spans="1:40" ht="57" customHeight="1" x14ac:dyDescent="0.25">
      <c r="A3250" s="1">
        <v>8699680091051</v>
      </c>
      <c r="B3250" s="1" t="s">
        <v>1025</v>
      </c>
      <c r="C3250" s="1" t="s">
        <v>1026</v>
      </c>
      <c r="D3250" s="2" t="s">
        <v>150</v>
      </c>
      <c r="E3250" s="3" t="s">
        <v>5731</v>
      </c>
      <c r="F3250" s="3">
        <v>0</v>
      </c>
      <c r="G3250" s="2">
        <v>1</v>
      </c>
      <c r="H3250" s="3">
        <v>1</v>
      </c>
      <c r="I3250" s="3"/>
      <c r="J3250" s="3"/>
      <c r="K3250" s="3"/>
      <c r="L3250" s="4" t="s">
        <v>5437</v>
      </c>
      <c r="M3250" s="4" t="s">
        <v>349</v>
      </c>
      <c r="N3250" s="3" t="s">
        <v>5984</v>
      </c>
      <c r="O3250" s="3">
        <v>1</v>
      </c>
      <c r="P3250" s="3" t="s">
        <v>76</v>
      </c>
      <c r="Q3250" s="3">
        <v>30</v>
      </c>
      <c r="R3250" s="3" t="s">
        <v>48</v>
      </c>
      <c r="S3250" s="10" t="s">
        <v>18</v>
      </c>
      <c r="T3250" s="3" t="s">
        <v>129</v>
      </c>
      <c r="U3250" s="38">
        <v>134.86000000000001</v>
      </c>
      <c r="V3250" s="38">
        <v>359.68</v>
      </c>
      <c r="W3250" s="38">
        <v>134.86000000000001</v>
      </c>
      <c r="X3250" s="11" t="s">
        <v>129</v>
      </c>
      <c r="Y3250" s="12"/>
      <c r="Z3250" s="1">
        <v>0</v>
      </c>
      <c r="AA3250" s="9">
        <v>598.02</v>
      </c>
      <c r="AB3250" s="9"/>
      <c r="AC3250" s="50"/>
      <c r="AD3250" s="50"/>
      <c r="AE3250" s="39">
        <v>514.54999999999995</v>
      </c>
      <c r="AF3250" s="11">
        <f>IF(Z3250=2,AE3250*1.08,IF(AE3250&lt;=10,(AE3250*1.09),IF(AE3250&lt;=50,(10*1.09)+((AE3250-10)*1.08),IF(AE3250&lt;=100,(10*1.09)+((50-10)*1.08)+((AE3250-50)*1.07),IF(AE3250&lt;=200,(10*1.09)+((50-10)*1.08)+((100-50)*1.07)+((AE3250-100)*1.04),(10*1.09)+((50-10)*1.08)+((100-50)*1.07)+((200-100)*1.04)+((AE3250-200)*1.02))))))</f>
        <v>532.44099999999992</v>
      </c>
      <c r="AG3250" s="11">
        <f>IF(Z3250=1,AF3250*1.08,IF(Z3250=4,AF3250*1.08,IF(Z3250=2,0,IF(AE3250&lt;=100,(AF3250*1.25),IF(AE3250&lt;=200,134.5+((AE3250-100)*1.04*1.16),255.14+((AE3250-200)*1.02*1.12))))))</f>
        <v>614.48191999999995</v>
      </c>
      <c r="AH3250" s="11">
        <f>IF(Z3250=1,0,IF(Z3250=4,0,(AG3250*1.08)))</f>
        <v>663.64047359999995</v>
      </c>
      <c r="AI3250" s="9">
        <f>TRUNC(AF3250,2)</f>
        <v>532.44000000000005</v>
      </c>
      <c r="AJ3250" s="9">
        <f>TRUNC(AG3250,2)</f>
        <v>614.48</v>
      </c>
      <c r="AK3250" s="9">
        <f>TRUNC(AH3250,2)</f>
        <v>663.64</v>
      </c>
      <c r="AL3250" s="13">
        <v>44170</v>
      </c>
      <c r="AM3250" s="13">
        <v>44187</v>
      </c>
      <c r="AN3250" s="13" t="s">
        <v>6552</v>
      </c>
    </row>
    <row r="3251" spans="1:40" ht="57" customHeight="1" x14ac:dyDescent="0.25">
      <c r="A3251" s="1">
        <v>8680833091073</v>
      </c>
      <c r="B3251" s="1" t="s">
        <v>1025</v>
      </c>
      <c r="C3251" s="1" t="s">
        <v>1026</v>
      </c>
      <c r="D3251" s="2" t="s">
        <v>150</v>
      </c>
      <c r="E3251" s="3" t="s">
        <v>5731</v>
      </c>
      <c r="F3251" s="3">
        <v>0</v>
      </c>
      <c r="G3251" s="2">
        <v>1</v>
      </c>
      <c r="H3251" s="3">
        <v>1</v>
      </c>
      <c r="I3251" s="3"/>
      <c r="J3251" s="3"/>
      <c r="K3251" s="3"/>
      <c r="L3251" s="4" t="s">
        <v>6193</v>
      </c>
      <c r="M3251" s="4" t="s">
        <v>349</v>
      </c>
      <c r="N3251" s="3" t="s">
        <v>6020</v>
      </c>
      <c r="O3251" s="3">
        <v>1</v>
      </c>
      <c r="P3251" s="3" t="s">
        <v>76</v>
      </c>
      <c r="Q3251" s="3">
        <v>90</v>
      </c>
      <c r="R3251" s="3" t="s">
        <v>48</v>
      </c>
      <c r="S3251" s="10" t="s">
        <v>18</v>
      </c>
      <c r="T3251" s="3" t="s">
        <v>129</v>
      </c>
      <c r="U3251" s="38">
        <v>404.58</v>
      </c>
      <c r="V3251" s="38">
        <v>1079</v>
      </c>
      <c r="W3251" s="38">
        <v>404.58</v>
      </c>
      <c r="X3251" s="11" t="s">
        <v>129</v>
      </c>
      <c r="Y3251" s="12"/>
      <c r="Z3251" s="1">
        <v>0</v>
      </c>
      <c r="AA3251" s="9">
        <v>1861.69</v>
      </c>
      <c r="AB3251" s="9"/>
      <c r="AC3251" s="50"/>
      <c r="AD3251" s="50"/>
      <c r="AE3251" s="39">
        <v>1543.67</v>
      </c>
      <c r="AF3251" s="11">
        <f>IF(Z3251=2,AE3251*1.08,IF(AE3251&lt;=10,(AE3251*1.09),IF(AE3251&lt;=50,(10*1.09)+((AE3251-10)*1.08),IF(AE3251&lt;=100,(10*1.09)+((50-10)*1.08)+((AE3251-50)*1.07),IF(AE3251&lt;=200,(10*1.09)+((50-10)*1.08)+((100-50)*1.07)+((AE3251-100)*1.04),(10*1.09)+((50-10)*1.08)+((100-50)*1.07)+((200-100)*1.04)+((AE3251-200)*1.02))))))</f>
        <v>1582.1433999999999</v>
      </c>
      <c r="AG3251" s="11">
        <f>IF(Z3251=1,AF3251*1.08,IF(Z3251=4,AF3251*1.08,IF(Z3251=2,0,IF(AE3251&lt;=100,(AF3251*1.25),IF(AE3251&lt;=200,134.5+((AE3251-100)*1.04*1.16),255.14+((AE3251-200)*1.02*1.12))))))</f>
        <v>1790.148608</v>
      </c>
      <c r="AH3251" s="11">
        <f>IF(Z3251=1,0,IF(Z3251=4,0,(AG3251*1.08)))</f>
        <v>1933.3604966400001</v>
      </c>
      <c r="AI3251" s="9">
        <f>TRUNC(AF3251,2)</f>
        <v>1582.14</v>
      </c>
      <c r="AJ3251" s="9">
        <f>TRUNC(AG3251,2)</f>
        <v>1790.14</v>
      </c>
      <c r="AK3251" s="9">
        <f>TRUNC(AH3251,2)</f>
        <v>1933.36</v>
      </c>
      <c r="AL3251" s="13">
        <v>44170</v>
      </c>
      <c r="AM3251" s="13">
        <v>44187</v>
      </c>
      <c r="AN3251" s="13" t="s">
        <v>6552</v>
      </c>
    </row>
    <row r="3252" spans="1:40" ht="57" customHeight="1" x14ac:dyDescent="0.25">
      <c r="A3252" s="1">
        <v>8699525099389</v>
      </c>
      <c r="B3252" s="1" t="s">
        <v>1025</v>
      </c>
      <c r="C3252" s="1" t="s">
        <v>1026</v>
      </c>
      <c r="D3252" s="2" t="s">
        <v>150</v>
      </c>
      <c r="E3252" s="3" t="s">
        <v>5731</v>
      </c>
      <c r="F3252" s="3">
        <v>0</v>
      </c>
      <c r="G3252" s="2">
        <v>1</v>
      </c>
      <c r="H3252" s="3">
        <v>1</v>
      </c>
      <c r="I3252" s="3"/>
      <c r="J3252" s="3"/>
      <c r="K3252" s="3"/>
      <c r="L3252" s="4" t="s">
        <v>2559</v>
      </c>
      <c r="M3252" s="4" t="s">
        <v>349</v>
      </c>
      <c r="N3252" s="3" t="s">
        <v>5922</v>
      </c>
      <c r="O3252" s="3">
        <v>0.5</v>
      </c>
      <c r="P3252" s="3" t="s">
        <v>76</v>
      </c>
      <c r="Q3252" s="3">
        <v>30</v>
      </c>
      <c r="R3252" s="3" t="s">
        <v>48</v>
      </c>
      <c r="S3252" s="10" t="s">
        <v>18</v>
      </c>
      <c r="T3252" s="3" t="s">
        <v>129</v>
      </c>
      <c r="U3252" s="38">
        <v>134.86000000000001</v>
      </c>
      <c r="V3252" s="38">
        <v>327.47000000000003</v>
      </c>
      <c r="W3252" s="38">
        <v>134.86000000000001</v>
      </c>
      <c r="X3252" s="11" t="s">
        <v>129</v>
      </c>
      <c r="Y3252" s="12"/>
      <c r="Z3252" s="1">
        <v>0</v>
      </c>
      <c r="AA3252" s="9">
        <v>523.33000000000004</v>
      </c>
      <c r="AB3252" s="9"/>
      <c r="AC3252" s="50"/>
      <c r="AD3252" s="50"/>
      <c r="AE3252" s="39">
        <v>514.54999999999995</v>
      </c>
      <c r="AF3252" s="11">
        <f>IF(Z3252=2,AE3252*1.08,IF(AE3252&lt;=10,(AE3252*1.09),IF(AE3252&lt;=50,(10*1.09)+((AE3252-10)*1.08),IF(AE3252&lt;=100,(10*1.09)+((50-10)*1.08)+((AE3252-50)*1.07),IF(AE3252&lt;=200,(10*1.09)+((50-10)*1.08)+((100-50)*1.07)+((AE3252-100)*1.04),(10*1.09)+((50-10)*1.08)+((100-50)*1.07)+((200-100)*1.04)+((AE3252-200)*1.02))))))</f>
        <v>532.44099999999992</v>
      </c>
      <c r="AG3252" s="11">
        <f>IF(Z3252=1,AF3252*1.08,IF(Z3252=4,AF3252*1.08,IF(Z3252=2,0,IF(AE3252&lt;=100,(AF3252*1.25),IF(AE3252&lt;=200,134.5+((AE3252-100)*1.04*1.16),255.14+((AE3252-200)*1.02*1.12))))))</f>
        <v>614.48191999999995</v>
      </c>
      <c r="AH3252" s="11">
        <f>IF(Z3252=1,0,IF(Z3252=4,0,(AG3252*1.08)))</f>
        <v>663.64047359999995</v>
      </c>
      <c r="AI3252" s="9">
        <f>TRUNC(AF3252,2)</f>
        <v>532.44000000000005</v>
      </c>
      <c r="AJ3252" s="9">
        <f>TRUNC(AG3252,2)</f>
        <v>614.48</v>
      </c>
      <c r="AK3252" s="9">
        <f>TRUNC(AH3252,2)</f>
        <v>663.64</v>
      </c>
      <c r="AL3252" s="13">
        <v>44170</v>
      </c>
      <c r="AM3252" s="13">
        <v>44187</v>
      </c>
      <c r="AN3252" s="13" t="s">
        <v>6552</v>
      </c>
    </row>
    <row r="3253" spans="1:40" ht="57" customHeight="1" x14ac:dyDescent="0.25">
      <c r="A3253" s="1">
        <v>8699525099396</v>
      </c>
      <c r="B3253" s="1" t="s">
        <v>1025</v>
      </c>
      <c r="C3253" s="1" t="s">
        <v>1026</v>
      </c>
      <c r="D3253" s="2" t="s">
        <v>150</v>
      </c>
      <c r="E3253" s="3" t="s">
        <v>5731</v>
      </c>
      <c r="F3253" s="3">
        <v>0</v>
      </c>
      <c r="G3253" s="2">
        <v>1</v>
      </c>
      <c r="H3253" s="3">
        <v>1</v>
      </c>
      <c r="I3253" s="3"/>
      <c r="J3253" s="3"/>
      <c r="K3253" s="3"/>
      <c r="L3253" s="4" t="s">
        <v>2562</v>
      </c>
      <c r="M3253" s="4" t="s">
        <v>349</v>
      </c>
      <c r="N3253" s="3" t="s">
        <v>5922</v>
      </c>
      <c r="O3253" s="3">
        <v>1</v>
      </c>
      <c r="P3253" s="3" t="s">
        <v>76</v>
      </c>
      <c r="Q3253" s="3">
        <v>30</v>
      </c>
      <c r="R3253" s="3" t="s">
        <v>48</v>
      </c>
      <c r="S3253" s="10" t="s">
        <v>18</v>
      </c>
      <c r="T3253" s="3" t="s">
        <v>129</v>
      </c>
      <c r="U3253" s="38">
        <v>134.86000000000001</v>
      </c>
      <c r="V3253" s="38">
        <v>359.68</v>
      </c>
      <c r="W3253" s="38">
        <v>134.86000000000001</v>
      </c>
      <c r="X3253" s="11" t="s">
        <v>129</v>
      </c>
      <c r="Y3253" s="12"/>
      <c r="Z3253" s="1">
        <v>0</v>
      </c>
      <c r="AA3253" s="9">
        <v>601.57000000000005</v>
      </c>
      <c r="AB3253" s="9"/>
      <c r="AC3253" s="50"/>
      <c r="AD3253" s="50"/>
      <c r="AE3253" s="39">
        <v>514.54999999999995</v>
      </c>
      <c r="AF3253" s="11">
        <f>IF(Z3253=2,AE3253*1.08,IF(AE3253&lt;=10,(AE3253*1.09),IF(AE3253&lt;=50,(10*1.09)+((AE3253-10)*1.08),IF(AE3253&lt;=100,(10*1.09)+((50-10)*1.08)+((AE3253-50)*1.07),IF(AE3253&lt;=200,(10*1.09)+((50-10)*1.08)+((100-50)*1.07)+((AE3253-100)*1.04),(10*1.09)+((50-10)*1.08)+((100-50)*1.07)+((200-100)*1.04)+((AE3253-200)*1.02))))))</f>
        <v>532.44099999999992</v>
      </c>
      <c r="AG3253" s="11">
        <f>IF(Z3253=1,AF3253*1.08,IF(Z3253=4,AF3253*1.08,IF(Z3253=2,0,IF(AE3253&lt;=100,(AF3253*1.25),IF(AE3253&lt;=200,134.5+((AE3253-100)*1.04*1.16),255.14+((AE3253-200)*1.02*1.12))))))</f>
        <v>614.48191999999995</v>
      </c>
      <c r="AH3253" s="11">
        <f>IF(Z3253=1,0,IF(Z3253=4,0,(AG3253*1.08)))</f>
        <v>663.64047359999995</v>
      </c>
      <c r="AI3253" s="9">
        <f>TRUNC(AF3253,2)</f>
        <v>532.44000000000005</v>
      </c>
      <c r="AJ3253" s="9">
        <f>TRUNC(AG3253,2)</f>
        <v>614.48</v>
      </c>
      <c r="AK3253" s="9">
        <f>TRUNC(AH3253,2)</f>
        <v>663.64</v>
      </c>
      <c r="AL3253" s="13">
        <v>44170</v>
      </c>
      <c r="AM3253" s="13">
        <v>44187</v>
      </c>
      <c r="AN3253" s="13" t="s">
        <v>6552</v>
      </c>
    </row>
    <row r="3254" spans="1:40" ht="57" customHeight="1" x14ac:dyDescent="0.25">
      <c r="A3254" s="1">
        <v>8699514092834</v>
      </c>
      <c r="B3254" s="1" t="s">
        <v>1025</v>
      </c>
      <c r="C3254" s="1" t="s">
        <v>1026</v>
      </c>
      <c r="D3254" s="2" t="s">
        <v>150</v>
      </c>
      <c r="E3254" s="3" t="s">
        <v>5731</v>
      </c>
      <c r="F3254" s="3">
        <v>0</v>
      </c>
      <c r="G3254" s="2">
        <v>1</v>
      </c>
      <c r="H3254" s="3">
        <v>1</v>
      </c>
      <c r="I3254" s="3"/>
      <c r="J3254" s="3"/>
      <c r="K3254" s="3"/>
      <c r="L3254" s="4" t="s">
        <v>2564</v>
      </c>
      <c r="M3254" s="4" t="s">
        <v>349</v>
      </c>
      <c r="N3254" s="3" t="s">
        <v>5962</v>
      </c>
      <c r="O3254" s="3">
        <v>1</v>
      </c>
      <c r="P3254" s="3" t="s">
        <v>76</v>
      </c>
      <c r="Q3254" s="3">
        <v>30</v>
      </c>
      <c r="R3254" s="3" t="s">
        <v>48</v>
      </c>
      <c r="S3254" s="10" t="s">
        <v>18</v>
      </c>
      <c r="T3254" s="3" t="s">
        <v>129</v>
      </c>
      <c r="U3254" s="38">
        <v>134.86000000000001</v>
      </c>
      <c r="V3254" s="38">
        <v>359.68</v>
      </c>
      <c r="W3254" s="38">
        <v>134.86000000000001</v>
      </c>
      <c r="X3254" s="11" t="s">
        <v>129</v>
      </c>
      <c r="Y3254" s="12"/>
      <c r="Z3254" s="1">
        <v>0</v>
      </c>
      <c r="AA3254" s="9">
        <v>599.45000000000005</v>
      </c>
      <c r="AB3254" s="9"/>
      <c r="AC3254" s="50"/>
      <c r="AD3254" s="50"/>
      <c r="AE3254" s="39">
        <v>514.54999999999995</v>
      </c>
      <c r="AF3254" s="11">
        <f>IF(Z3254=2,AE3254*1.08,IF(AE3254&lt;=10,(AE3254*1.09),IF(AE3254&lt;=50,(10*1.09)+((AE3254-10)*1.08),IF(AE3254&lt;=100,(10*1.09)+((50-10)*1.08)+((AE3254-50)*1.07),IF(AE3254&lt;=200,(10*1.09)+((50-10)*1.08)+((100-50)*1.07)+((AE3254-100)*1.04),(10*1.09)+((50-10)*1.08)+((100-50)*1.07)+((200-100)*1.04)+((AE3254-200)*1.02))))))</f>
        <v>532.44099999999992</v>
      </c>
      <c r="AG3254" s="11">
        <f>IF(Z3254=1,AF3254*1.08,IF(Z3254=4,AF3254*1.08,IF(Z3254=2,0,IF(AE3254&lt;=100,(AF3254*1.25),IF(AE3254&lt;=200,134.5+((AE3254-100)*1.04*1.16),255.14+((AE3254-200)*1.02*1.12))))))</f>
        <v>614.48191999999995</v>
      </c>
      <c r="AH3254" s="11">
        <f>IF(Z3254=1,0,IF(Z3254=4,0,(AG3254*1.08)))</f>
        <v>663.64047359999995</v>
      </c>
      <c r="AI3254" s="9">
        <f>TRUNC(AF3254,2)</f>
        <v>532.44000000000005</v>
      </c>
      <c r="AJ3254" s="9">
        <f>TRUNC(AG3254,2)</f>
        <v>614.48</v>
      </c>
      <c r="AK3254" s="9">
        <f>TRUNC(AH3254,2)</f>
        <v>663.64</v>
      </c>
      <c r="AL3254" s="13">
        <v>44170</v>
      </c>
      <c r="AM3254" s="13">
        <v>44187</v>
      </c>
      <c r="AN3254" s="13" t="s">
        <v>6552</v>
      </c>
    </row>
    <row r="3255" spans="1:40" ht="57" customHeight="1" x14ac:dyDescent="0.25">
      <c r="A3255" s="1">
        <v>8699738090364</v>
      </c>
      <c r="B3255" s="1" t="s">
        <v>1025</v>
      </c>
      <c r="C3255" s="1" t="s">
        <v>1026</v>
      </c>
      <c r="D3255" s="2" t="s">
        <v>150</v>
      </c>
      <c r="E3255" s="3" t="s">
        <v>5731</v>
      </c>
      <c r="F3255" s="3">
        <v>0</v>
      </c>
      <c r="G3255" s="2">
        <v>1</v>
      </c>
      <c r="H3255" s="3">
        <v>1</v>
      </c>
      <c r="I3255" s="3"/>
      <c r="J3255" s="3"/>
      <c r="K3255" s="3"/>
      <c r="L3255" s="4" t="s">
        <v>2566</v>
      </c>
      <c r="M3255" s="4" t="s">
        <v>349</v>
      </c>
      <c r="N3255" s="3" t="s">
        <v>5913</v>
      </c>
      <c r="O3255" s="3">
        <v>1</v>
      </c>
      <c r="P3255" s="3" t="s">
        <v>76</v>
      </c>
      <c r="Q3255" s="3">
        <v>30</v>
      </c>
      <c r="R3255" s="3" t="s">
        <v>48</v>
      </c>
      <c r="S3255" s="10" t="s">
        <v>18</v>
      </c>
      <c r="T3255" s="3" t="s">
        <v>129</v>
      </c>
      <c r="U3255" s="38">
        <v>134.86000000000001</v>
      </c>
      <c r="V3255" s="38">
        <v>359.68</v>
      </c>
      <c r="W3255" s="38">
        <v>134.86000000000001</v>
      </c>
      <c r="X3255" s="11" t="s">
        <v>129</v>
      </c>
      <c r="Y3255" s="12"/>
      <c r="Z3255" s="1">
        <v>0</v>
      </c>
      <c r="AA3255" s="9">
        <v>599.45000000000005</v>
      </c>
      <c r="AB3255" s="9"/>
      <c r="AC3255" s="50"/>
      <c r="AD3255" s="50"/>
      <c r="AE3255" s="39">
        <v>514.54999999999995</v>
      </c>
      <c r="AF3255" s="11">
        <f>IF(Z3255=2,AE3255*1.08,IF(AE3255&lt;=10,(AE3255*1.09),IF(AE3255&lt;=50,(10*1.09)+((AE3255-10)*1.08),IF(AE3255&lt;=100,(10*1.09)+((50-10)*1.08)+((AE3255-50)*1.07),IF(AE3255&lt;=200,(10*1.09)+((50-10)*1.08)+((100-50)*1.07)+((AE3255-100)*1.04),(10*1.09)+((50-10)*1.08)+((100-50)*1.07)+((200-100)*1.04)+((AE3255-200)*1.02))))))</f>
        <v>532.44099999999992</v>
      </c>
      <c r="AG3255" s="11">
        <f>IF(Z3255=1,AF3255*1.08,IF(Z3255=4,AF3255*1.08,IF(Z3255=2,0,IF(AE3255&lt;=100,(AF3255*1.25),IF(AE3255&lt;=200,134.5+((AE3255-100)*1.04*1.16),255.14+((AE3255-200)*1.02*1.12))))))</f>
        <v>614.48191999999995</v>
      </c>
      <c r="AH3255" s="11">
        <f>IF(Z3255=1,0,IF(Z3255=4,0,(AG3255*1.08)))</f>
        <v>663.64047359999995</v>
      </c>
      <c r="AI3255" s="9">
        <f>TRUNC(AF3255,2)</f>
        <v>532.44000000000005</v>
      </c>
      <c r="AJ3255" s="9">
        <f>TRUNC(AG3255,2)</f>
        <v>614.48</v>
      </c>
      <c r="AK3255" s="9">
        <f>TRUNC(AH3255,2)</f>
        <v>663.64</v>
      </c>
      <c r="AL3255" s="13">
        <v>44170</v>
      </c>
      <c r="AM3255" s="13">
        <v>44187</v>
      </c>
      <c r="AN3255" s="13" t="s">
        <v>6552</v>
      </c>
    </row>
    <row r="3256" spans="1:40" ht="57" customHeight="1" x14ac:dyDescent="0.25">
      <c r="A3256" s="1">
        <v>8699540090811</v>
      </c>
      <c r="B3256" s="1" t="s">
        <v>1025</v>
      </c>
      <c r="C3256" s="1" t="s">
        <v>1026</v>
      </c>
      <c r="D3256" s="2" t="s">
        <v>150</v>
      </c>
      <c r="E3256" s="3" t="s">
        <v>5731</v>
      </c>
      <c r="F3256" s="3">
        <v>0</v>
      </c>
      <c r="G3256" s="2">
        <v>1</v>
      </c>
      <c r="H3256" s="3">
        <v>1</v>
      </c>
      <c r="I3256" s="3"/>
      <c r="J3256" s="3"/>
      <c r="K3256" s="3"/>
      <c r="L3256" s="4" t="s">
        <v>1027</v>
      </c>
      <c r="M3256" s="4" t="s">
        <v>349</v>
      </c>
      <c r="N3256" s="3" t="s">
        <v>5927</v>
      </c>
      <c r="O3256" s="3">
        <v>0.5</v>
      </c>
      <c r="P3256" s="3" t="s">
        <v>76</v>
      </c>
      <c r="Q3256" s="3">
        <v>30</v>
      </c>
      <c r="R3256" s="3" t="s">
        <v>48</v>
      </c>
      <c r="S3256" s="10" t="s">
        <v>18</v>
      </c>
      <c r="T3256" s="3" t="s">
        <v>129</v>
      </c>
      <c r="U3256" s="38">
        <v>134.86000000000001</v>
      </c>
      <c r="V3256" s="38">
        <v>327.47000000000003</v>
      </c>
      <c r="W3256" s="38">
        <v>134.86000000000001</v>
      </c>
      <c r="X3256" s="11" t="s">
        <v>129</v>
      </c>
      <c r="Y3256" s="12"/>
      <c r="Z3256" s="1">
        <v>0</v>
      </c>
      <c r="AA3256" s="9">
        <v>526.04999999999995</v>
      </c>
      <c r="AB3256" s="9"/>
      <c r="AC3256" s="50"/>
      <c r="AD3256" s="50"/>
      <c r="AE3256" s="39">
        <v>514.54999999999995</v>
      </c>
      <c r="AF3256" s="11">
        <f>IF(Z3256=2,AE3256*1.08,IF(AE3256&lt;=10,(AE3256*1.09),IF(AE3256&lt;=50,(10*1.09)+((AE3256-10)*1.08),IF(AE3256&lt;=100,(10*1.09)+((50-10)*1.08)+((AE3256-50)*1.07),IF(AE3256&lt;=200,(10*1.09)+((50-10)*1.08)+((100-50)*1.07)+((AE3256-100)*1.04),(10*1.09)+((50-10)*1.08)+((100-50)*1.07)+((200-100)*1.04)+((AE3256-200)*1.02))))))</f>
        <v>532.44099999999992</v>
      </c>
      <c r="AG3256" s="11">
        <f>IF(Z3256=1,AF3256*1.08,IF(Z3256=4,AF3256*1.08,IF(Z3256=2,0,IF(AE3256&lt;=100,(AF3256*1.25),IF(AE3256&lt;=200,134.5+((AE3256-100)*1.04*1.16),255.14+((AE3256-200)*1.02*1.12))))))</f>
        <v>614.48191999999995</v>
      </c>
      <c r="AH3256" s="11">
        <f>IF(Z3256=1,0,IF(Z3256=4,0,(AG3256*1.08)))</f>
        <v>663.64047359999995</v>
      </c>
      <c r="AI3256" s="9">
        <f>TRUNC(AF3256,2)</f>
        <v>532.44000000000005</v>
      </c>
      <c r="AJ3256" s="9">
        <f>TRUNC(AG3256,2)</f>
        <v>614.48</v>
      </c>
      <c r="AK3256" s="9">
        <f>TRUNC(AH3256,2)</f>
        <v>663.64</v>
      </c>
      <c r="AL3256" s="13">
        <v>44170</v>
      </c>
      <c r="AM3256" s="13">
        <v>44187</v>
      </c>
      <c r="AN3256" s="13" t="s">
        <v>6552</v>
      </c>
    </row>
    <row r="3257" spans="1:40" ht="57" customHeight="1" x14ac:dyDescent="0.25">
      <c r="A3257" s="1">
        <v>8699540090828</v>
      </c>
      <c r="B3257" s="1" t="s">
        <v>1025</v>
      </c>
      <c r="C3257" s="1" t="s">
        <v>1026</v>
      </c>
      <c r="D3257" s="2" t="s">
        <v>150</v>
      </c>
      <c r="E3257" s="3" t="s">
        <v>5731</v>
      </c>
      <c r="F3257" s="3">
        <v>0</v>
      </c>
      <c r="G3257" s="2">
        <v>1</v>
      </c>
      <c r="H3257" s="3">
        <v>1</v>
      </c>
      <c r="I3257" s="3"/>
      <c r="J3257" s="3"/>
      <c r="K3257" s="3"/>
      <c r="L3257" s="4" t="s">
        <v>1055</v>
      </c>
      <c r="M3257" s="4" t="s">
        <v>349</v>
      </c>
      <c r="N3257" s="3" t="s">
        <v>5927</v>
      </c>
      <c r="O3257" s="3">
        <v>1</v>
      </c>
      <c r="P3257" s="3" t="s">
        <v>76</v>
      </c>
      <c r="Q3257" s="3">
        <v>30</v>
      </c>
      <c r="R3257" s="3" t="s">
        <v>48</v>
      </c>
      <c r="S3257" s="10" t="s">
        <v>18</v>
      </c>
      <c r="T3257" s="3" t="s">
        <v>129</v>
      </c>
      <c r="U3257" s="38">
        <v>134.86000000000001</v>
      </c>
      <c r="V3257" s="38">
        <v>359.68</v>
      </c>
      <c r="W3257" s="38">
        <v>134.86000000000001</v>
      </c>
      <c r="X3257" s="11" t="s">
        <v>129</v>
      </c>
      <c r="Y3257" s="12"/>
      <c r="Z3257" s="1">
        <v>0</v>
      </c>
      <c r="AA3257" s="9">
        <v>599.45000000000005</v>
      </c>
      <c r="AB3257" s="9"/>
      <c r="AC3257" s="50"/>
      <c r="AD3257" s="50"/>
      <c r="AE3257" s="39">
        <v>514.54999999999995</v>
      </c>
      <c r="AF3257" s="11">
        <f>IF(Z3257=2,AE3257*1.08,IF(AE3257&lt;=10,(AE3257*1.09),IF(AE3257&lt;=50,(10*1.09)+((AE3257-10)*1.08),IF(AE3257&lt;=100,(10*1.09)+((50-10)*1.08)+((AE3257-50)*1.07),IF(AE3257&lt;=200,(10*1.09)+((50-10)*1.08)+((100-50)*1.07)+((AE3257-100)*1.04),(10*1.09)+((50-10)*1.08)+((100-50)*1.07)+((200-100)*1.04)+((AE3257-200)*1.02))))))</f>
        <v>532.44099999999992</v>
      </c>
      <c r="AG3257" s="11">
        <f>IF(Z3257=1,AF3257*1.08,IF(Z3257=4,AF3257*1.08,IF(Z3257=2,0,IF(AE3257&lt;=100,(AF3257*1.25),IF(AE3257&lt;=200,134.5+((AE3257-100)*1.04*1.16),255.14+((AE3257-200)*1.02*1.12))))))</f>
        <v>614.48191999999995</v>
      </c>
      <c r="AH3257" s="11">
        <f>IF(Z3257=1,0,IF(Z3257=4,0,(AG3257*1.08)))</f>
        <v>663.64047359999995</v>
      </c>
      <c r="AI3257" s="9">
        <f>TRUNC(AF3257,2)</f>
        <v>532.44000000000005</v>
      </c>
      <c r="AJ3257" s="9">
        <f>TRUNC(AG3257,2)</f>
        <v>614.48</v>
      </c>
      <c r="AK3257" s="9">
        <f>TRUNC(AH3257,2)</f>
        <v>663.64</v>
      </c>
      <c r="AL3257" s="13">
        <v>44170</v>
      </c>
      <c r="AM3257" s="13">
        <v>44187</v>
      </c>
      <c r="AN3257" s="13" t="s">
        <v>6552</v>
      </c>
    </row>
    <row r="3258" spans="1:40" ht="57" customHeight="1" x14ac:dyDescent="0.25">
      <c r="A3258" s="1">
        <v>8699514090946</v>
      </c>
      <c r="B3258" s="1" t="s">
        <v>568</v>
      </c>
      <c r="C3258" s="1" t="s">
        <v>569</v>
      </c>
      <c r="D3258" s="2" t="s">
        <v>150</v>
      </c>
      <c r="E3258" s="3" t="s">
        <v>5731</v>
      </c>
      <c r="F3258" s="3">
        <v>0</v>
      </c>
      <c r="G3258" s="2">
        <v>1</v>
      </c>
      <c r="H3258" s="3">
        <v>1</v>
      </c>
      <c r="I3258" s="3"/>
      <c r="J3258" s="3"/>
      <c r="K3258" s="3"/>
      <c r="L3258" s="4" t="s">
        <v>56</v>
      </c>
      <c r="M3258" s="4" t="s">
        <v>57</v>
      </c>
      <c r="N3258" s="3" t="s">
        <v>5962</v>
      </c>
      <c r="O3258" s="3">
        <v>10</v>
      </c>
      <c r="P3258" s="3" t="s">
        <v>76</v>
      </c>
      <c r="Q3258" s="3">
        <v>84</v>
      </c>
      <c r="R3258" s="3" t="s">
        <v>48</v>
      </c>
      <c r="S3258" s="10" t="s">
        <v>18</v>
      </c>
      <c r="T3258" s="3" t="s">
        <v>225</v>
      </c>
      <c r="U3258" s="38">
        <v>25.63</v>
      </c>
      <c r="V3258" s="38">
        <v>45.09</v>
      </c>
      <c r="W3258" s="38">
        <v>25.63</v>
      </c>
      <c r="X3258" s="11" t="s">
        <v>225</v>
      </c>
      <c r="Y3258" s="12"/>
      <c r="Z3258" s="1">
        <v>0</v>
      </c>
      <c r="AA3258" s="9">
        <v>102.14</v>
      </c>
      <c r="AB3258" s="9"/>
      <c r="AC3258" s="50"/>
      <c r="AD3258" s="50"/>
      <c r="AE3258" s="39">
        <v>97.79</v>
      </c>
      <c r="AF3258" s="11">
        <f>IF(Z3258=2,AE3258*1.08,IF(AE3258&lt;=10,(AE3258*1.09),IF(AE3258&lt;=50,(10*1.09)+((AE3258-10)*1.08),IF(AE3258&lt;=100,(10*1.09)+((50-10)*1.08)+((AE3258-50)*1.07),IF(AE3258&lt;=200,(10*1.09)+((50-10)*1.08)+((100-50)*1.07)+((AE3258-100)*1.04),(10*1.09)+((50-10)*1.08)+((100-50)*1.07)+((200-100)*1.04)+((AE3258-200)*1.02))))))</f>
        <v>105.23530000000001</v>
      </c>
      <c r="AG3258" s="11">
        <f>IF(Z3258=1,AF3258*1.08,IF(Z3258=4,AF3258*1.08,IF(Z3258=2,0,IF(AE3258&lt;=100,(AF3258*1.25),IF(AE3258&lt;=200,134.5+((AE3258-100)*1.04*1.16),255.14+((AE3258-200)*1.02*1.12))))))</f>
        <v>131.54412500000001</v>
      </c>
      <c r="AH3258" s="11">
        <f>IF(Z3258=1,0,IF(Z3258=4,0,(AG3258*1.08)))</f>
        <v>142.06765500000003</v>
      </c>
      <c r="AI3258" s="9">
        <f>TRUNC(AF3258,2)</f>
        <v>105.23</v>
      </c>
      <c r="AJ3258" s="9">
        <f>TRUNC(AG3258,2)</f>
        <v>131.54</v>
      </c>
      <c r="AK3258" s="9">
        <f>TRUNC(AH3258,2)</f>
        <v>142.06</v>
      </c>
      <c r="AL3258" s="13">
        <v>44170</v>
      </c>
      <c r="AM3258" s="13">
        <v>44187</v>
      </c>
      <c r="AN3258" s="13" t="s">
        <v>6552</v>
      </c>
    </row>
    <row r="3259" spans="1:40" ht="57" customHeight="1" x14ac:dyDescent="0.25">
      <c r="A3259" s="1">
        <v>8699578090623</v>
      </c>
      <c r="B3259" s="1" t="s">
        <v>3025</v>
      </c>
      <c r="C3259" s="1" t="s">
        <v>3026</v>
      </c>
      <c r="D3259" s="2" t="s">
        <v>150</v>
      </c>
      <c r="E3259" s="3" t="s">
        <v>5731</v>
      </c>
      <c r="F3259" s="3">
        <v>0</v>
      </c>
      <c r="G3259" s="2">
        <v>5</v>
      </c>
      <c r="H3259" s="3">
        <v>1</v>
      </c>
      <c r="I3259" s="3"/>
      <c r="J3259" s="3"/>
      <c r="K3259" s="3"/>
      <c r="L3259" s="4" t="s">
        <v>6426</v>
      </c>
      <c r="M3259" s="4" t="s">
        <v>494</v>
      </c>
      <c r="N3259" s="3" t="s">
        <v>5954</v>
      </c>
      <c r="O3259" s="3">
        <v>5</v>
      </c>
      <c r="P3259" s="3" t="s">
        <v>76</v>
      </c>
      <c r="Q3259" s="3">
        <v>100</v>
      </c>
      <c r="R3259" s="3" t="s">
        <v>48</v>
      </c>
      <c r="S3259" s="10" t="s">
        <v>18</v>
      </c>
      <c r="T3259" s="3" t="s">
        <v>111</v>
      </c>
      <c r="U3259" s="38">
        <v>19.43</v>
      </c>
      <c r="V3259" s="38">
        <v>39.96</v>
      </c>
      <c r="W3259" s="38">
        <v>19.43</v>
      </c>
      <c r="X3259" s="11" t="s">
        <v>111</v>
      </c>
      <c r="Y3259" s="12"/>
      <c r="Z3259" s="1">
        <v>0</v>
      </c>
      <c r="AA3259" s="9">
        <v>79.430000000000007</v>
      </c>
      <c r="AB3259" s="9"/>
      <c r="AC3259" s="50"/>
      <c r="AD3259" s="50"/>
      <c r="AE3259" s="39">
        <v>74.13</v>
      </c>
      <c r="AF3259" s="11">
        <f>IF(Z3259=2,AE3259*1.08,IF(AE3259&lt;=10,(AE3259*1.09),IF(AE3259&lt;=50,(10*1.09)+((AE3259-10)*1.08),IF(AE3259&lt;=100,(10*1.09)+((50-10)*1.08)+((AE3259-50)*1.07),IF(AE3259&lt;=200,(10*1.09)+((50-10)*1.08)+((100-50)*1.07)+((AE3259-100)*1.04),(10*1.09)+((50-10)*1.08)+((100-50)*1.07)+((200-100)*1.04)+((AE3259-200)*1.02))))))</f>
        <v>79.9191</v>
      </c>
      <c r="AG3259" s="11">
        <f>IF(Z3259=1,AF3259*1.08,IF(Z3259=4,AF3259*1.08,IF(Z3259=2,0,IF(AE3259&lt;=100,(AF3259*1.25),IF(AE3259&lt;=200,134.5+((AE3259-100)*1.04*1.16),255.14+((AE3259-200)*1.02*1.12))))))</f>
        <v>99.898875000000004</v>
      </c>
      <c r="AH3259" s="11">
        <f>IF(Z3259=1,0,IF(Z3259=4,0,(AG3259*1.08)))</f>
        <v>107.89078500000001</v>
      </c>
      <c r="AI3259" s="9">
        <f>TRUNC(AF3259,2)</f>
        <v>79.91</v>
      </c>
      <c r="AJ3259" s="9">
        <f>TRUNC(AG3259,2)</f>
        <v>99.89</v>
      </c>
      <c r="AK3259" s="9">
        <f>TRUNC(AH3259,2)</f>
        <v>107.89</v>
      </c>
      <c r="AL3259" s="13">
        <v>44170</v>
      </c>
      <c r="AM3259" s="13">
        <v>44187</v>
      </c>
      <c r="AN3259" s="13" t="s">
        <v>6552</v>
      </c>
    </row>
    <row r="3260" spans="1:40" ht="57" customHeight="1" x14ac:dyDescent="0.25">
      <c r="A3260" s="1">
        <v>8699578090616</v>
      </c>
      <c r="B3260" s="1" t="s">
        <v>3025</v>
      </c>
      <c r="C3260" s="1" t="s">
        <v>3026</v>
      </c>
      <c r="D3260" s="2" t="s">
        <v>150</v>
      </c>
      <c r="E3260" s="3" t="s">
        <v>5731</v>
      </c>
      <c r="F3260" s="3">
        <v>0</v>
      </c>
      <c r="G3260" s="2">
        <v>5</v>
      </c>
      <c r="H3260" s="3">
        <v>1</v>
      </c>
      <c r="I3260" s="3"/>
      <c r="J3260" s="3"/>
      <c r="K3260" s="3"/>
      <c r="L3260" s="4" t="s">
        <v>6427</v>
      </c>
      <c r="M3260" s="4" t="s">
        <v>494</v>
      </c>
      <c r="N3260" s="3" t="s">
        <v>5954</v>
      </c>
      <c r="O3260" s="3">
        <v>5</v>
      </c>
      <c r="P3260" s="3" t="s">
        <v>76</v>
      </c>
      <c r="Q3260" s="3">
        <v>30</v>
      </c>
      <c r="R3260" s="3" t="s">
        <v>48</v>
      </c>
      <c r="S3260" s="10" t="s">
        <v>18</v>
      </c>
      <c r="T3260" s="3" t="s">
        <v>111</v>
      </c>
      <c r="U3260" s="38">
        <v>5.83</v>
      </c>
      <c r="V3260" s="38">
        <v>11.98</v>
      </c>
      <c r="W3260" s="38">
        <v>5.83</v>
      </c>
      <c r="X3260" s="11" t="s">
        <v>111</v>
      </c>
      <c r="Y3260" s="12"/>
      <c r="Z3260" s="1">
        <v>0</v>
      </c>
      <c r="AA3260" s="9">
        <v>23.79</v>
      </c>
      <c r="AB3260" s="9"/>
      <c r="AC3260" s="50"/>
      <c r="AD3260" s="50"/>
      <c r="AE3260" s="39">
        <v>22.24</v>
      </c>
      <c r="AF3260" s="11">
        <f>IF(Z3260=2,AE3260*1.08,IF(AE3260&lt;=10,(AE3260*1.09),IF(AE3260&lt;=50,(10*1.09)+((AE3260-10)*1.08),IF(AE3260&lt;=100,(10*1.09)+((50-10)*1.08)+((AE3260-50)*1.07),IF(AE3260&lt;=200,(10*1.09)+((50-10)*1.08)+((100-50)*1.07)+((AE3260-100)*1.04),(10*1.09)+((50-10)*1.08)+((100-50)*1.07)+((200-100)*1.04)+((AE3260-200)*1.02))))))</f>
        <v>24.119199999999999</v>
      </c>
      <c r="AG3260" s="11">
        <f>IF(Z3260=1,AF3260*1.08,IF(Z3260=4,AF3260*1.08,IF(Z3260=2,0,IF(AE3260&lt;=100,(AF3260*1.25),IF(AE3260&lt;=200,134.5+((AE3260-100)*1.04*1.16),255.14+((AE3260-200)*1.02*1.12))))))</f>
        <v>30.149000000000001</v>
      </c>
      <c r="AH3260" s="11">
        <f>IF(Z3260=1,0,IF(Z3260=4,0,(AG3260*1.08)))</f>
        <v>32.560920000000003</v>
      </c>
      <c r="AI3260" s="9">
        <f>TRUNC(AF3260,2)</f>
        <v>24.11</v>
      </c>
      <c r="AJ3260" s="9">
        <f>TRUNC(AG3260,2)</f>
        <v>30.14</v>
      </c>
      <c r="AK3260" s="9">
        <f>TRUNC(AH3260,2)</f>
        <v>32.56</v>
      </c>
      <c r="AL3260" s="13">
        <v>44170</v>
      </c>
      <c r="AM3260" s="13">
        <v>44187</v>
      </c>
      <c r="AN3260" s="13" t="s">
        <v>6552</v>
      </c>
    </row>
    <row r="3261" spans="1:40" ht="57" customHeight="1" x14ac:dyDescent="0.25">
      <c r="A3261" s="1">
        <v>8699828090472</v>
      </c>
      <c r="B3261" s="1" t="s">
        <v>3025</v>
      </c>
      <c r="C3261" s="1" t="s">
        <v>3026</v>
      </c>
      <c r="D3261" s="2" t="s">
        <v>150</v>
      </c>
      <c r="E3261" s="3" t="s">
        <v>5731</v>
      </c>
      <c r="F3261" s="3">
        <v>0</v>
      </c>
      <c r="G3261" s="2">
        <v>5</v>
      </c>
      <c r="H3261" s="3">
        <v>1</v>
      </c>
      <c r="I3261" s="3"/>
      <c r="J3261" s="3"/>
      <c r="K3261" s="3"/>
      <c r="L3261" s="4" t="s">
        <v>956</v>
      </c>
      <c r="M3261" s="4" t="s">
        <v>494</v>
      </c>
      <c r="N3261" s="3" t="s">
        <v>5953</v>
      </c>
      <c r="O3261" s="3">
        <v>5</v>
      </c>
      <c r="P3261" s="3" t="s">
        <v>76</v>
      </c>
      <c r="Q3261" s="3">
        <v>100</v>
      </c>
      <c r="R3261" s="3" t="s">
        <v>48</v>
      </c>
      <c r="S3261" s="10" t="s">
        <v>18</v>
      </c>
      <c r="T3261" s="3" t="s">
        <v>111</v>
      </c>
      <c r="U3261" s="38">
        <v>19.43</v>
      </c>
      <c r="V3261" s="38">
        <v>39.96</v>
      </c>
      <c r="W3261" s="38">
        <v>19.43</v>
      </c>
      <c r="X3261" s="11" t="s">
        <v>111</v>
      </c>
      <c r="Y3261" s="12"/>
      <c r="Z3261" s="1">
        <v>0</v>
      </c>
      <c r="AA3261" s="9">
        <v>79.430000000000007</v>
      </c>
      <c r="AB3261" s="9"/>
      <c r="AC3261" s="50"/>
      <c r="AD3261" s="50"/>
      <c r="AE3261" s="39">
        <v>74.13</v>
      </c>
      <c r="AF3261" s="11">
        <f>IF(Z3261=2,AE3261*1.08,IF(AE3261&lt;=10,(AE3261*1.09),IF(AE3261&lt;=50,(10*1.09)+((AE3261-10)*1.08),IF(AE3261&lt;=100,(10*1.09)+((50-10)*1.08)+((AE3261-50)*1.07),IF(AE3261&lt;=200,(10*1.09)+((50-10)*1.08)+((100-50)*1.07)+((AE3261-100)*1.04),(10*1.09)+((50-10)*1.08)+((100-50)*1.07)+((200-100)*1.04)+((AE3261-200)*1.02))))))</f>
        <v>79.9191</v>
      </c>
      <c r="AG3261" s="11">
        <f>IF(Z3261=1,AF3261*1.08,IF(Z3261=4,AF3261*1.08,IF(Z3261=2,0,IF(AE3261&lt;=100,(AF3261*1.25),IF(AE3261&lt;=200,134.5+((AE3261-100)*1.04*1.16),255.14+((AE3261-200)*1.02*1.12))))))</f>
        <v>99.898875000000004</v>
      </c>
      <c r="AH3261" s="11">
        <f>IF(Z3261=1,0,IF(Z3261=4,0,(AG3261*1.08)))</f>
        <v>107.89078500000001</v>
      </c>
      <c r="AI3261" s="9">
        <f>TRUNC(AF3261,2)</f>
        <v>79.91</v>
      </c>
      <c r="AJ3261" s="9">
        <f>TRUNC(AG3261,2)</f>
        <v>99.89</v>
      </c>
      <c r="AK3261" s="9">
        <f>TRUNC(AH3261,2)</f>
        <v>107.89</v>
      </c>
      <c r="AL3261" s="13">
        <v>44170</v>
      </c>
      <c r="AM3261" s="13">
        <v>44187</v>
      </c>
      <c r="AN3261" s="13" t="s">
        <v>6552</v>
      </c>
    </row>
    <row r="3262" spans="1:40" ht="57" customHeight="1" x14ac:dyDescent="0.25">
      <c r="A3262" s="1">
        <v>8699828090465</v>
      </c>
      <c r="B3262" s="1" t="s">
        <v>3025</v>
      </c>
      <c r="C3262" s="1" t="s">
        <v>3026</v>
      </c>
      <c r="D3262" s="2" t="s">
        <v>150</v>
      </c>
      <c r="E3262" s="3" t="s">
        <v>5731</v>
      </c>
      <c r="F3262" s="3">
        <v>0</v>
      </c>
      <c r="G3262" s="2">
        <v>5</v>
      </c>
      <c r="H3262" s="3">
        <v>1</v>
      </c>
      <c r="I3262" s="3"/>
      <c r="J3262" s="3"/>
      <c r="K3262" s="3"/>
      <c r="L3262" s="4" t="s">
        <v>6457</v>
      </c>
      <c r="M3262" s="4" t="s">
        <v>494</v>
      </c>
      <c r="N3262" s="3" t="s">
        <v>5953</v>
      </c>
      <c r="O3262" s="3">
        <v>5</v>
      </c>
      <c r="P3262" s="3" t="s">
        <v>76</v>
      </c>
      <c r="Q3262" s="3">
        <v>30</v>
      </c>
      <c r="R3262" s="3" t="s">
        <v>48</v>
      </c>
      <c r="S3262" s="10" t="s">
        <v>18</v>
      </c>
      <c r="T3262" s="3" t="s">
        <v>111</v>
      </c>
      <c r="U3262" s="38">
        <v>5.83</v>
      </c>
      <c r="V3262" s="38">
        <v>11.98</v>
      </c>
      <c r="W3262" s="38">
        <v>5.83</v>
      </c>
      <c r="X3262" s="11" t="s">
        <v>111</v>
      </c>
      <c r="Y3262" s="12"/>
      <c r="Z3262" s="1">
        <v>0</v>
      </c>
      <c r="AA3262" s="9">
        <v>23.79</v>
      </c>
      <c r="AB3262" s="9"/>
      <c r="AC3262" s="50"/>
      <c r="AD3262" s="50"/>
      <c r="AE3262" s="39">
        <v>22.24</v>
      </c>
      <c r="AF3262" s="11">
        <f>IF(Z3262=2,AE3262*1.08,IF(AE3262&lt;=10,(AE3262*1.09),IF(AE3262&lt;=50,(10*1.09)+((AE3262-10)*1.08),IF(AE3262&lt;=100,(10*1.09)+((50-10)*1.08)+((AE3262-50)*1.07),IF(AE3262&lt;=200,(10*1.09)+((50-10)*1.08)+((100-50)*1.07)+((AE3262-100)*1.04),(10*1.09)+((50-10)*1.08)+((100-50)*1.07)+((200-100)*1.04)+((AE3262-200)*1.02))))))</f>
        <v>24.119199999999999</v>
      </c>
      <c r="AG3262" s="11">
        <f>IF(Z3262=1,AF3262*1.08,IF(Z3262=4,AF3262*1.08,IF(Z3262=2,0,IF(AE3262&lt;=100,(AF3262*1.25),IF(AE3262&lt;=200,134.5+((AE3262-100)*1.04*1.16),255.14+((AE3262-200)*1.02*1.12))))))</f>
        <v>30.149000000000001</v>
      </c>
      <c r="AH3262" s="11">
        <f>IF(Z3262=1,0,IF(Z3262=4,0,(AG3262*1.08)))</f>
        <v>32.560920000000003</v>
      </c>
      <c r="AI3262" s="9">
        <f>TRUNC(AF3262,2)</f>
        <v>24.11</v>
      </c>
      <c r="AJ3262" s="9">
        <f>TRUNC(AG3262,2)</f>
        <v>30.14</v>
      </c>
      <c r="AK3262" s="9">
        <f>TRUNC(AH3262,2)</f>
        <v>32.56</v>
      </c>
      <c r="AL3262" s="13">
        <v>44170</v>
      </c>
      <c r="AM3262" s="13">
        <v>44187</v>
      </c>
      <c r="AN3262" s="13" t="s">
        <v>6552</v>
      </c>
    </row>
    <row r="3263" spans="1:40" ht="57" customHeight="1" x14ac:dyDescent="0.25">
      <c r="A3263" s="1">
        <v>8699569010715</v>
      </c>
      <c r="B3263" s="1" t="s">
        <v>3073</v>
      </c>
      <c r="C3263" s="1" t="s">
        <v>4510</v>
      </c>
      <c r="D3263" s="2" t="s">
        <v>150</v>
      </c>
      <c r="E3263" s="3" t="s">
        <v>5731</v>
      </c>
      <c r="F3263" s="3">
        <v>0</v>
      </c>
      <c r="G3263" s="2">
        <v>5</v>
      </c>
      <c r="H3263" s="3">
        <v>1</v>
      </c>
      <c r="I3263" s="3"/>
      <c r="J3263" s="3"/>
      <c r="K3263" s="3"/>
      <c r="L3263" s="4" t="s">
        <v>445</v>
      </c>
      <c r="M3263" s="4" t="s">
        <v>444</v>
      </c>
      <c r="N3263" s="3" t="s">
        <v>5981</v>
      </c>
      <c r="O3263" s="3">
        <v>1</v>
      </c>
      <c r="P3263" s="3" t="s">
        <v>76</v>
      </c>
      <c r="Q3263" s="3">
        <v>60</v>
      </c>
      <c r="R3263" s="3" t="s">
        <v>48</v>
      </c>
      <c r="S3263" s="10" t="s">
        <v>18</v>
      </c>
      <c r="T3263" s="3" t="s">
        <v>153</v>
      </c>
      <c r="U3263" s="38">
        <v>1.1399999999999999</v>
      </c>
      <c r="V3263" s="38">
        <v>1.81</v>
      </c>
      <c r="W3263" s="38">
        <v>0</v>
      </c>
      <c r="X3263" s="11" t="s">
        <v>20</v>
      </c>
      <c r="Y3263" s="12"/>
      <c r="Z3263" s="1">
        <v>0</v>
      </c>
      <c r="AA3263" s="9">
        <v>7.61</v>
      </c>
      <c r="AB3263" s="9"/>
      <c r="AC3263" s="50"/>
      <c r="AD3263" s="50"/>
      <c r="AE3263" s="39">
        <v>6.89</v>
      </c>
      <c r="AF3263" s="11">
        <f>IF(Z3263=2,AE3263*1.08,IF(AE3263&lt;=10,(AE3263*1.09),IF(AE3263&lt;=50,(10*1.09)+((AE3263-10)*1.08),IF(AE3263&lt;=100,(10*1.09)+((50-10)*1.08)+((AE3263-50)*1.07),IF(AE3263&lt;=200,(10*1.09)+((50-10)*1.08)+((100-50)*1.07)+((AE3263-100)*1.04),(10*1.09)+((50-10)*1.08)+((100-50)*1.07)+((200-100)*1.04)+((AE3263-200)*1.02))))))</f>
        <v>7.5101000000000004</v>
      </c>
      <c r="AG3263" s="11">
        <f>IF(Z3263=1,AF3263*1.08,IF(Z3263=4,AF3263*1.08,IF(Z3263=2,0,IF(AE3263&lt;=100,(AF3263*1.25),IF(AE3263&lt;=200,134.5+((AE3263-100)*1.04*1.16),255.14+((AE3263-200)*1.02*1.12))))))</f>
        <v>9.3876249999999999</v>
      </c>
      <c r="AH3263" s="11">
        <f>IF(Z3263=1,0,IF(Z3263=4,0,(AG3263*1.08)))</f>
        <v>10.138635000000001</v>
      </c>
      <c r="AI3263" s="9">
        <f>TRUNC(AF3263,2)</f>
        <v>7.51</v>
      </c>
      <c r="AJ3263" s="9">
        <f>TRUNC(AG3263,2)</f>
        <v>9.3800000000000008</v>
      </c>
      <c r="AK3263" s="9">
        <f>TRUNC(AH3263,2)</f>
        <v>10.130000000000001</v>
      </c>
      <c r="AL3263" s="13">
        <v>44170</v>
      </c>
      <c r="AM3263" s="13">
        <v>44187</v>
      </c>
      <c r="AN3263" s="13" t="s">
        <v>6552</v>
      </c>
    </row>
    <row r="3264" spans="1:40" ht="57" customHeight="1" x14ac:dyDescent="0.25">
      <c r="A3264" s="1">
        <v>8699809098558</v>
      </c>
      <c r="B3264" s="1" t="s">
        <v>233</v>
      </c>
      <c r="C3264" s="1" t="s">
        <v>293</v>
      </c>
      <c r="D3264" s="2" t="s">
        <v>150</v>
      </c>
      <c r="E3264" s="3" t="s">
        <v>133</v>
      </c>
      <c r="F3264" s="3">
        <v>0</v>
      </c>
      <c r="G3264" s="2">
        <v>1</v>
      </c>
      <c r="H3264" s="3">
        <v>1</v>
      </c>
      <c r="I3264" s="3"/>
      <c r="J3264" s="3"/>
      <c r="K3264" s="3"/>
      <c r="L3264" s="4" t="s">
        <v>4522</v>
      </c>
      <c r="M3264" s="4" t="s">
        <v>60</v>
      </c>
      <c r="N3264" s="3" t="s">
        <v>5918</v>
      </c>
      <c r="O3264" s="3" t="s">
        <v>1875</v>
      </c>
      <c r="P3264" s="3" t="s">
        <v>76</v>
      </c>
      <c r="Q3264" s="3">
        <v>30</v>
      </c>
      <c r="R3264" s="3" t="s">
        <v>48</v>
      </c>
      <c r="S3264" s="10" t="s">
        <v>18</v>
      </c>
      <c r="T3264" s="3" t="s">
        <v>153</v>
      </c>
      <c r="U3264" s="38">
        <v>4.1500000000000004</v>
      </c>
      <c r="V3264" s="38">
        <v>5.43</v>
      </c>
      <c r="W3264" s="38">
        <v>4.1500000000000004</v>
      </c>
      <c r="X3264" s="3" t="s">
        <v>153</v>
      </c>
      <c r="Y3264" s="12"/>
      <c r="Z3264" s="1">
        <v>0</v>
      </c>
      <c r="AA3264" s="9">
        <v>16.55</v>
      </c>
      <c r="AB3264" s="9"/>
      <c r="AC3264" s="50"/>
      <c r="AD3264" s="50"/>
      <c r="AE3264" s="39">
        <v>15.83</v>
      </c>
      <c r="AF3264" s="11">
        <f>IF(Z3264=2,AE3264*1.08,IF(AE3264&lt;=10,(AE3264*1.09),IF(AE3264&lt;=50,(10*1.09)+((AE3264-10)*1.08),IF(AE3264&lt;=100,(10*1.09)+((50-10)*1.08)+((AE3264-50)*1.07),IF(AE3264&lt;=200,(10*1.09)+((50-10)*1.08)+((100-50)*1.07)+((AE3264-100)*1.04),(10*1.09)+((50-10)*1.08)+((100-50)*1.07)+((200-100)*1.04)+((AE3264-200)*1.02))))))</f>
        <v>17.196400000000001</v>
      </c>
      <c r="AG3264" s="11">
        <f>IF(Z3264=1,AF3264*1.08,IF(Z3264=4,AF3264*1.08,IF(Z3264=2,0,IF(AE3264&lt;=100,(AF3264*1.25),IF(AE3264&lt;=200,134.5+((AE3264-100)*1.04*1.16),255.14+((AE3264-200)*1.02*1.12))))))</f>
        <v>21.4955</v>
      </c>
      <c r="AH3264" s="11">
        <f>IF(Z3264=1,0,IF(Z3264=4,0,(AG3264*1.08)))</f>
        <v>23.215140000000002</v>
      </c>
      <c r="AI3264" s="9">
        <f>TRUNC(AF3264,2)</f>
        <v>17.190000000000001</v>
      </c>
      <c r="AJ3264" s="9">
        <f>TRUNC(AG3264,2)</f>
        <v>21.49</v>
      </c>
      <c r="AK3264" s="9">
        <f>TRUNC(AH3264,2)</f>
        <v>23.21</v>
      </c>
      <c r="AL3264" s="13">
        <v>44170</v>
      </c>
      <c r="AM3264" s="13">
        <v>44187</v>
      </c>
      <c r="AN3264" s="13" t="s">
        <v>6552</v>
      </c>
    </row>
    <row r="3265" spans="1:40" ht="57" customHeight="1" x14ac:dyDescent="0.25">
      <c r="A3265" s="1">
        <v>8699262010340</v>
      </c>
      <c r="B3265" s="1" t="s">
        <v>193</v>
      </c>
      <c r="C3265" s="1" t="s">
        <v>195</v>
      </c>
      <c r="D3265" s="2" t="s">
        <v>150</v>
      </c>
      <c r="E3265" s="3" t="s">
        <v>5731</v>
      </c>
      <c r="F3265" s="3">
        <v>0</v>
      </c>
      <c r="G3265" s="2">
        <v>1</v>
      </c>
      <c r="H3265" s="3">
        <v>1</v>
      </c>
      <c r="I3265" s="3"/>
      <c r="J3265" s="3"/>
      <c r="K3265" s="3"/>
      <c r="L3265" s="4" t="s">
        <v>2977</v>
      </c>
      <c r="M3265" s="4" t="s">
        <v>197</v>
      </c>
      <c r="N3265" s="3" t="s">
        <v>5923</v>
      </c>
      <c r="O3265" s="3">
        <v>400</v>
      </c>
      <c r="P3265" s="3" t="s">
        <v>76</v>
      </c>
      <c r="Q3265" s="3">
        <v>30</v>
      </c>
      <c r="R3265" s="3" t="s">
        <v>48</v>
      </c>
      <c r="S3265" s="10" t="s">
        <v>18</v>
      </c>
      <c r="T3265" s="3" t="s">
        <v>153</v>
      </c>
      <c r="U3265" s="38">
        <v>660.32</v>
      </c>
      <c r="V3265" s="38">
        <v>2155.42</v>
      </c>
      <c r="W3265" s="38">
        <v>660.32</v>
      </c>
      <c r="X3265" s="11" t="s">
        <v>153</v>
      </c>
      <c r="Y3265" s="12"/>
      <c r="Z3265" s="1">
        <v>0</v>
      </c>
      <c r="AA3265" s="9">
        <v>2709.07</v>
      </c>
      <c r="AB3265" s="9"/>
      <c r="AC3265" s="50"/>
      <c r="AD3265" s="50"/>
      <c r="AE3265" s="39">
        <v>2519.4499999999998</v>
      </c>
      <c r="AF3265" s="11">
        <f>IF(Z3265=2,AE3265*1.08,IF(AE3265&lt;=10,(AE3265*1.09),IF(AE3265&lt;=50,(10*1.09)+((AE3265-10)*1.08),IF(AE3265&lt;=100,(10*1.09)+((50-10)*1.08)+((AE3265-50)*1.07),IF(AE3265&lt;=200,(10*1.09)+((50-10)*1.08)+((100-50)*1.07)+((AE3265-100)*1.04),(10*1.09)+((50-10)*1.08)+((100-50)*1.07)+((200-100)*1.04)+((AE3265-200)*1.02))))))</f>
        <v>2577.4389999999999</v>
      </c>
      <c r="AG3265" s="11">
        <f>IF(Z3265=1,AF3265*1.08,IF(Z3265=4,AF3265*1.08,IF(Z3265=2,0,IF(AE3265&lt;=100,(AF3265*1.25),IF(AE3265&lt;=200,134.5+((AE3265-100)*1.04*1.16),255.14+((AE3265-200)*1.02*1.12))))))</f>
        <v>2904.87968</v>
      </c>
      <c r="AH3265" s="11">
        <f>IF(Z3265=1,0,IF(Z3265=4,0,(AG3265*1.08)))</f>
        <v>3137.2700544000004</v>
      </c>
      <c r="AI3265" s="9">
        <f>TRUNC(AF3265,2)</f>
        <v>2577.4299999999998</v>
      </c>
      <c r="AJ3265" s="9">
        <f>TRUNC(AG3265,2)</f>
        <v>2904.87</v>
      </c>
      <c r="AK3265" s="9">
        <f>TRUNC(AH3265,2)</f>
        <v>3137.27</v>
      </c>
      <c r="AL3265" s="13">
        <v>44170</v>
      </c>
      <c r="AM3265" s="13">
        <v>44187</v>
      </c>
      <c r="AN3265" s="13" t="s">
        <v>6552</v>
      </c>
    </row>
    <row r="3266" spans="1:40" ht="57" customHeight="1" x14ac:dyDescent="0.25">
      <c r="A3266" s="1">
        <v>8699540091108</v>
      </c>
      <c r="B3266" s="1" t="s">
        <v>193</v>
      </c>
      <c r="C3266" s="1" t="s">
        <v>195</v>
      </c>
      <c r="D3266" s="2" t="s">
        <v>150</v>
      </c>
      <c r="E3266" s="3" t="s">
        <v>5731</v>
      </c>
      <c r="F3266" s="3">
        <v>0</v>
      </c>
      <c r="G3266" s="2">
        <v>1</v>
      </c>
      <c r="H3266" s="3">
        <v>1</v>
      </c>
      <c r="I3266" s="3"/>
      <c r="J3266" s="3"/>
      <c r="K3266" s="3"/>
      <c r="L3266" s="4" t="s">
        <v>196</v>
      </c>
      <c r="M3266" s="4" t="s">
        <v>197</v>
      </c>
      <c r="N3266" s="3" t="s">
        <v>5927</v>
      </c>
      <c r="O3266" s="3">
        <v>400</v>
      </c>
      <c r="P3266" s="3" t="s">
        <v>76</v>
      </c>
      <c r="Q3266" s="3">
        <v>30</v>
      </c>
      <c r="R3266" s="3" t="s">
        <v>48</v>
      </c>
      <c r="S3266" s="10" t="s">
        <v>18</v>
      </c>
      <c r="T3266" s="3" t="s">
        <v>153</v>
      </c>
      <c r="U3266" s="38">
        <v>660.32</v>
      </c>
      <c r="V3266" s="38">
        <v>2155.42</v>
      </c>
      <c r="W3266" s="38">
        <v>660.32</v>
      </c>
      <c r="X3266" s="11" t="s">
        <v>153</v>
      </c>
      <c r="Y3266" s="12"/>
      <c r="Z3266" s="1">
        <v>0</v>
      </c>
      <c r="AA3266" s="9">
        <v>2606.0700000000002</v>
      </c>
      <c r="AB3266" s="9"/>
      <c r="AC3266" s="50"/>
      <c r="AD3266" s="50"/>
      <c r="AE3266" s="39">
        <v>2519.4499999999998</v>
      </c>
      <c r="AF3266" s="11">
        <f>IF(Z3266=2,AE3266*1.08,IF(AE3266&lt;=10,(AE3266*1.09),IF(AE3266&lt;=50,(10*1.09)+((AE3266-10)*1.08),IF(AE3266&lt;=100,(10*1.09)+((50-10)*1.08)+((AE3266-50)*1.07),IF(AE3266&lt;=200,(10*1.09)+((50-10)*1.08)+((100-50)*1.07)+((AE3266-100)*1.04),(10*1.09)+((50-10)*1.08)+((100-50)*1.07)+((200-100)*1.04)+((AE3266-200)*1.02))))))</f>
        <v>2577.4389999999999</v>
      </c>
      <c r="AG3266" s="11">
        <f>IF(Z3266=1,AF3266*1.08,IF(Z3266=4,AF3266*1.08,IF(Z3266=2,0,IF(AE3266&lt;=100,(AF3266*1.25),IF(AE3266&lt;=200,134.5+((AE3266-100)*1.04*1.16),255.14+((AE3266-200)*1.02*1.12))))))</f>
        <v>2904.87968</v>
      </c>
      <c r="AH3266" s="11">
        <f>IF(Z3266=1,0,IF(Z3266=4,0,(AG3266*1.08)))</f>
        <v>3137.2700544000004</v>
      </c>
      <c r="AI3266" s="9">
        <f>TRUNC(AF3266,2)</f>
        <v>2577.4299999999998</v>
      </c>
      <c r="AJ3266" s="9">
        <f>TRUNC(AG3266,2)</f>
        <v>2904.87</v>
      </c>
      <c r="AK3266" s="9">
        <f>TRUNC(AH3266,2)</f>
        <v>3137.27</v>
      </c>
      <c r="AL3266" s="13">
        <v>44170</v>
      </c>
      <c r="AM3266" s="13">
        <v>44187</v>
      </c>
      <c r="AN3266" s="13" t="s">
        <v>6552</v>
      </c>
    </row>
    <row r="3267" spans="1:40" ht="57" customHeight="1" x14ac:dyDescent="0.25">
      <c r="A3267" s="1">
        <v>8699511098785</v>
      </c>
      <c r="B3267" s="1" t="s">
        <v>193</v>
      </c>
      <c r="C3267" s="1" t="s">
        <v>195</v>
      </c>
      <c r="D3267" s="2" t="s">
        <v>150</v>
      </c>
      <c r="E3267" s="3" t="s">
        <v>5731</v>
      </c>
      <c r="F3267" s="3">
        <v>0</v>
      </c>
      <c r="G3267" s="2">
        <v>1</v>
      </c>
      <c r="H3267" s="3">
        <v>1</v>
      </c>
      <c r="I3267" s="3"/>
      <c r="J3267" s="3"/>
      <c r="K3267" s="3"/>
      <c r="L3267" s="4" t="s">
        <v>2979</v>
      </c>
      <c r="M3267" s="4" t="s">
        <v>197</v>
      </c>
      <c r="N3267" s="3" t="s">
        <v>6026</v>
      </c>
      <c r="O3267" s="3">
        <v>100</v>
      </c>
      <c r="P3267" s="3" t="s">
        <v>76</v>
      </c>
      <c r="Q3267" s="3">
        <v>120</v>
      </c>
      <c r="R3267" s="3" t="s">
        <v>48</v>
      </c>
      <c r="S3267" s="10" t="s">
        <v>18</v>
      </c>
      <c r="T3267" s="3" t="s">
        <v>153</v>
      </c>
      <c r="U3267" s="38">
        <v>730.56</v>
      </c>
      <c r="V3267" s="38">
        <v>2083.1799999999998</v>
      </c>
      <c r="W3267" s="38">
        <v>730.56</v>
      </c>
      <c r="X3267" s="11" t="s">
        <v>153</v>
      </c>
      <c r="Y3267" s="12"/>
      <c r="Z3267" s="1">
        <v>0</v>
      </c>
      <c r="AA3267" s="9">
        <v>2997.3</v>
      </c>
      <c r="AB3267" s="9"/>
      <c r="AC3267" s="50"/>
      <c r="AD3267" s="50"/>
      <c r="AE3267" s="39">
        <v>2787.45</v>
      </c>
      <c r="AF3267" s="11">
        <f>IF(Z3267=2,AE3267*1.08,IF(AE3267&lt;=10,(AE3267*1.09),IF(AE3267&lt;=50,(10*1.09)+((AE3267-10)*1.08),IF(AE3267&lt;=100,(10*1.09)+((50-10)*1.08)+((AE3267-50)*1.07),IF(AE3267&lt;=200,(10*1.09)+((50-10)*1.08)+((100-50)*1.07)+((AE3267-100)*1.04),(10*1.09)+((50-10)*1.08)+((100-50)*1.07)+((200-100)*1.04)+((AE3267-200)*1.02))))))</f>
        <v>2850.799</v>
      </c>
      <c r="AG3267" s="11">
        <f>IF(Z3267=1,AF3267*1.08,IF(Z3267=4,AF3267*1.08,IF(Z3267=2,0,IF(AE3267&lt;=100,(AF3267*1.25),IF(AE3267&lt;=200,134.5+((AE3267-100)*1.04*1.16),255.14+((AE3267-200)*1.02*1.12))))))</f>
        <v>3211.0428800000004</v>
      </c>
      <c r="AH3267" s="11">
        <f>IF(Z3267=1,0,IF(Z3267=4,0,(AG3267*1.08)))</f>
        <v>3467.9263104000006</v>
      </c>
      <c r="AI3267" s="9">
        <f>TRUNC(AF3267,2)</f>
        <v>2850.79</v>
      </c>
      <c r="AJ3267" s="9">
        <f>TRUNC(AG3267,2)</f>
        <v>3211.04</v>
      </c>
      <c r="AK3267" s="9">
        <f>TRUNC(AH3267,2)</f>
        <v>3467.92</v>
      </c>
      <c r="AL3267" s="13">
        <v>44170</v>
      </c>
      <c r="AM3267" s="13">
        <v>44187</v>
      </c>
      <c r="AN3267" s="13" t="s">
        <v>6552</v>
      </c>
    </row>
    <row r="3268" spans="1:40" ht="57" customHeight="1" x14ac:dyDescent="0.25">
      <c r="A3268" s="1">
        <v>8699511098792</v>
      </c>
      <c r="B3268" s="1" t="s">
        <v>193</v>
      </c>
      <c r="C3268" s="1" t="s">
        <v>195</v>
      </c>
      <c r="D3268" s="2" t="s">
        <v>150</v>
      </c>
      <c r="E3268" s="3" t="s">
        <v>5731</v>
      </c>
      <c r="F3268" s="3">
        <v>0</v>
      </c>
      <c r="G3268" s="2">
        <v>1</v>
      </c>
      <c r="H3268" s="3">
        <v>1</v>
      </c>
      <c r="I3268" s="3"/>
      <c r="J3268" s="3"/>
      <c r="K3268" s="3"/>
      <c r="L3268" s="4" t="s">
        <v>2980</v>
      </c>
      <c r="M3268" s="4" t="s">
        <v>197</v>
      </c>
      <c r="N3268" s="3" t="s">
        <v>6026</v>
      </c>
      <c r="O3268" s="3">
        <v>400</v>
      </c>
      <c r="P3268" s="3" t="s">
        <v>76</v>
      </c>
      <c r="Q3268" s="3">
        <v>30</v>
      </c>
      <c r="R3268" s="3" t="s">
        <v>48</v>
      </c>
      <c r="S3268" s="10" t="s">
        <v>18</v>
      </c>
      <c r="T3268" s="3" t="s">
        <v>153</v>
      </c>
      <c r="U3268" s="38">
        <v>660.32</v>
      </c>
      <c r="V3268" s="38">
        <v>2155.42</v>
      </c>
      <c r="W3268" s="38">
        <v>660.32</v>
      </c>
      <c r="X3268" s="11" t="s">
        <v>153</v>
      </c>
      <c r="Y3268" s="12"/>
      <c r="Z3268" s="1">
        <v>0</v>
      </c>
      <c r="AA3268" s="9">
        <v>2606.0700000000002</v>
      </c>
      <c r="AB3268" s="9"/>
      <c r="AC3268" s="50"/>
      <c r="AD3268" s="50"/>
      <c r="AE3268" s="39">
        <v>2519.4499999999998</v>
      </c>
      <c r="AF3268" s="11">
        <f>IF(Z3268=2,AE3268*1.08,IF(AE3268&lt;=10,(AE3268*1.09),IF(AE3268&lt;=50,(10*1.09)+((AE3268-10)*1.08),IF(AE3268&lt;=100,(10*1.09)+((50-10)*1.08)+((AE3268-50)*1.07),IF(AE3268&lt;=200,(10*1.09)+((50-10)*1.08)+((100-50)*1.07)+((AE3268-100)*1.04),(10*1.09)+((50-10)*1.08)+((100-50)*1.07)+((200-100)*1.04)+((AE3268-200)*1.02))))))</f>
        <v>2577.4389999999999</v>
      </c>
      <c r="AG3268" s="11">
        <f>IF(Z3268=1,AF3268*1.08,IF(Z3268=4,AF3268*1.08,IF(Z3268=2,0,IF(AE3268&lt;=100,(AF3268*1.25),IF(AE3268&lt;=200,134.5+((AE3268-100)*1.04*1.16),255.14+((AE3268-200)*1.02*1.12))))))</f>
        <v>2904.87968</v>
      </c>
      <c r="AH3268" s="11">
        <f>IF(Z3268=1,0,IF(Z3268=4,0,(AG3268*1.08)))</f>
        <v>3137.2700544000004</v>
      </c>
      <c r="AI3268" s="9">
        <f>TRUNC(AF3268,2)</f>
        <v>2577.4299999999998</v>
      </c>
      <c r="AJ3268" s="9">
        <f>TRUNC(AG3268,2)</f>
        <v>2904.87</v>
      </c>
      <c r="AK3268" s="9">
        <f>TRUNC(AH3268,2)</f>
        <v>3137.27</v>
      </c>
      <c r="AL3268" s="13">
        <v>44170</v>
      </c>
      <c r="AM3268" s="13">
        <v>44187</v>
      </c>
      <c r="AN3268" s="13" t="s">
        <v>6552</v>
      </c>
    </row>
    <row r="3269" spans="1:40" ht="57" customHeight="1" x14ac:dyDescent="0.25">
      <c r="A3269" s="1">
        <v>8697934090232</v>
      </c>
      <c r="B3269" s="1" t="s">
        <v>193</v>
      </c>
      <c r="C3269" s="1" t="s">
        <v>195</v>
      </c>
      <c r="D3269" s="2" t="s">
        <v>150</v>
      </c>
      <c r="E3269" s="3" t="s">
        <v>5731</v>
      </c>
      <c r="F3269" s="3">
        <v>0</v>
      </c>
      <c r="G3269" s="2">
        <v>1</v>
      </c>
      <c r="H3269" s="3">
        <v>1</v>
      </c>
      <c r="I3269" s="3"/>
      <c r="J3269" s="3"/>
      <c r="K3269" s="3"/>
      <c r="L3269" s="4" t="s">
        <v>1002</v>
      </c>
      <c r="M3269" s="4" t="s">
        <v>197</v>
      </c>
      <c r="N3269" s="2" t="s">
        <v>6080</v>
      </c>
      <c r="O3269" s="3">
        <v>100</v>
      </c>
      <c r="P3269" s="3" t="s">
        <v>76</v>
      </c>
      <c r="Q3269" s="3">
        <v>120</v>
      </c>
      <c r="R3269" s="3" t="s">
        <v>48</v>
      </c>
      <c r="S3269" s="10" t="s">
        <v>18</v>
      </c>
      <c r="T3269" s="3" t="s">
        <v>153</v>
      </c>
      <c r="U3269" s="38">
        <v>730.56</v>
      </c>
      <c r="V3269" s="38">
        <v>2083.1799999999998</v>
      </c>
      <c r="W3269" s="38">
        <v>730.56</v>
      </c>
      <c r="X3269" s="11" t="s">
        <v>153</v>
      </c>
      <c r="Y3269" s="12"/>
      <c r="Z3269" s="1">
        <v>0</v>
      </c>
      <c r="AA3269" s="9">
        <v>2997.3</v>
      </c>
      <c r="AB3269" s="9"/>
      <c r="AC3269" s="50"/>
      <c r="AD3269" s="50"/>
      <c r="AE3269" s="39">
        <v>2787.45</v>
      </c>
      <c r="AF3269" s="11">
        <f>IF(Z3269=2,AE3269*1.08,IF(AE3269&lt;=10,(AE3269*1.09),IF(AE3269&lt;=50,(10*1.09)+((AE3269-10)*1.08),IF(AE3269&lt;=100,(10*1.09)+((50-10)*1.08)+((AE3269-50)*1.07),IF(AE3269&lt;=200,(10*1.09)+((50-10)*1.08)+((100-50)*1.07)+((AE3269-100)*1.04),(10*1.09)+((50-10)*1.08)+((100-50)*1.07)+((200-100)*1.04)+((AE3269-200)*1.02))))))</f>
        <v>2850.799</v>
      </c>
      <c r="AG3269" s="11">
        <f>IF(Z3269=1,AF3269*1.08,IF(Z3269=4,AF3269*1.08,IF(Z3269=2,0,IF(AE3269&lt;=100,(AF3269*1.25),IF(AE3269&lt;=200,134.5+((AE3269-100)*1.04*1.16),255.14+((AE3269-200)*1.02*1.12))))))</f>
        <v>3211.0428800000004</v>
      </c>
      <c r="AH3269" s="11">
        <f>IF(Z3269=1,0,IF(Z3269=4,0,(AG3269*1.08)))</f>
        <v>3467.9263104000006</v>
      </c>
      <c r="AI3269" s="9">
        <f>TRUNC(AF3269,2)</f>
        <v>2850.79</v>
      </c>
      <c r="AJ3269" s="9">
        <f>TRUNC(AG3269,2)</f>
        <v>3211.04</v>
      </c>
      <c r="AK3269" s="9">
        <f>TRUNC(AH3269,2)</f>
        <v>3467.92</v>
      </c>
      <c r="AL3269" s="13">
        <v>44170</v>
      </c>
      <c r="AM3269" s="13">
        <v>44187</v>
      </c>
      <c r="AN3269" s="13" t="s">
        <v>6552</v>
      </c>
    </row>
    <row r="3270" spans="1:40" ht="57" customHeight="1" x14ac:dyDescent="0.25">
      <c r="A3270" s="1">
        <v>8697934090263</v>
      </c>
      <c r="B3270" s="1" t="s">
        <v>193</v>
      </c>
      <c r="C3270" s="1" t="s">
        <v>195</v>
      </c>
      <c r="D3270" s="2" t="s">
        <v>150</v>
      </c>
      <c r="E3270" s="3" t="s">
        <v>5731</v>
      </c>
      <c r="F3270" s="3">
        <v>0</v>
      </c>
      <c r="G3270" s="2">
        <v>1</v>
      </c>
      <c r="H3270" s="3">
        <v>1</v>
      </c>
      <c r="I3270" s="3"/>
      <c r="J3270" s="3"/>
      <c r="K3270" s="3"/>
      <c r="L3270" s="4" t="s">
        <v>1001</v>
      </c>
      <c r="M3270" s="4" t="s">
        <v>197</v>
      </c>
      <c r="N3270" s="2" t="s">
        <v>6080</v>
      </c>
      <c r="O3270" s="3">
        <v>400</v>
      </c>
      <c r="P3270" s="3" t="s">
        <v>76</v>
      </c>
      <c r="Q3270" s="3">
        <v>30</v>
      </c>
      <c r="R3270" s="3" t="s">
        <v>48</v>
      </c>
      <c r="S3270" s="10" t="s">
        <v>18</v>
      </c>
      <c r="T3270" s="3" t="s">
        <v>153</v>
      </c>
      <c r="U3270" s="38">
        <v>660.32</v>
      </c>
      <c r="V3270" s="38">
        <v>2155.42</v>
      </c>
      <c r="W3270" s="38">
        <v>660.32</v>
      </c>
      <c r="X3270" s="11" t="s">
        <v>153</v>
      </c>
      <c r="Y3270" s="12"/>
      <c r="Z3270" s="1">
        <v>0</v>
      </c>
      <c r="AA3270" s="9">
        <v>2606.0700000000002</v>
      </c>
      <c r="AB3270" s="9"/>
      <c r="AC3270" s="50"/>
      <c r="AD3270" s="50"/>
      <c r="AE3270" s="39">
        <v>2519.4499999999998</v>
      </c>
      <c r="AF3270" s="11">
        <f>IF(Z3270=2,AE3270*1.08,IF(AE3270&lt;=10,(AE3270*1.09),IF(AE3270&lt;=50,(10*1.09)+((AE3270-10)*1.08),IF(AE3270&lt;=100,(10*1.09)+((50-10)*1.08)+((AE3270-50)*1.07),IF(AE3270&lt;=200,(10*1.09)+((50-10)*1.08)+((100-50)*1.07)+((AE3270-100)*1.04),(10*1.09)+((50-10)*1.08)+((100-50)*1.07)+((200-100)*1.04)+((AE3270-200)*1.02))))))</f>
        <v>2577.4389999999999</v>
      </c>
      <c r="AG3270" s="11">
        <f>IF(Z3270=1,AF3270*1.08,IF(Z3270=4,AF3270*1.08,IF(Z3270=2,0,IF(AE3270&lt;=100,(AF3270*1.25),IF(AE3270&lt;=200,134.5+((AE3270-100)*1.04*1.16),255.14+((AE3270-200)*1.02*1.12))))))</f>
        <v>2904.87968</v>
      </c>
      <c r="AH3270" s="11">
        <f>IF(Z3270=1,0,IF(Z3270=4,0,(AG3270*1.08)))</f>
        <v>3137.2700544000004</v>
      </c>
      <c r="AI3270" s="9">
        <f>TRUNC(AF3270,2)</f>
        <v>2577.4299999999998</v>
      </c>
      <c r="AJ3270" s="9">
        <f>TRUNC(AG3270,2)</f>
        <v>2904.87</v>
      </c>
      <c r="AK3270" s="9">
        <f>TRUNC(AH3270,2)</f>
        <v>3137.27</v>
      </c>
      <c r="AL3270" s="13">
        <v>44170</v>
      </c>
      <c r="AM3270" s="13">
        <v>44187</v>
      </c>
      <c r="AN3270" s="13" t="s">
        <v>6552</v>
      </c>
    </row>
    <row r="3271" spans="1:40" ht="57" customHeight="1" x14ac:dyDescent="0.25">
      <c r="A3271" s="1">
        <v>8699525097910</v>
      </c>
      <c r="B3271" s="1" t="s">
        <v>193</v>
      </c>
      <c r="C3271" s="1" t="s">
        <v>195</v>
      </c>
      <c r="D3271" s="2" t="s">
        <v>150</v>
      </c>
      <c r="E3271" s="3" t="s">
        <v>5731</v>
      </c>
      <c r="F3271" s="3">
        <v>0</v>
      </c>
      <c r="G3271" s="2">
        <v>1</v>
      </c>
      <c r="H3271" s="3">
        <v>1</v>
      </c>
      <c r="I3271" s="3"/>
      <c r="J3271" s="3"/>
      <c r="K3271" s="3"/>
      <c r="L3271" s="4" t="s">
        <v>2986</v>
      </c>
      <c r="M3271" s="4" t="s">
        <v>197</v>
      </c>
      <c r="N3271" s="3" t="s">
        <v>5922</v>
      </c>
      <c r="O3271" s="3">
        <v>100</v>
      </c>
      <c r="P3271" s="3" t="s">
        <v>76</v>
      </c>
      <c r="Q3271" s="3">
        <v>120</v>
      </c>
      <c r="R3271" s="3" t="s">
        <v>48</v>
      </c>
      <c r="S3271" s="10" t="s">
        <v>18</v>
      </c>
      <c r="T3271" s="3" t="s">
        <v>153</v>
      </c>
      <c r="U3271" s="38">
        <v>730.56</v>
      </c>
      <c r="V3271" s="38">
        <v>2083.1799999999998</v>
      </c>
      <c r="W3271" s="38">
        <v>730.56</v>
      </c>
      <c r="X3271" s="11" t="s">
        <v>153</v>
      </c>
      <c r="Y3271" s="12"/>
      <c r="Z3271" s="1">
        <v>0</v>
      </c>
      <c r="AA3271" s="9">
        <v>2997.3</v>
      </c>
      <c r="AB3271" s="9"/>
      <c r="AC3271" s="50"/>
      <c r="AD3271" s="50"/>
      <c r="AE3271" s="39">
        <v>2787.45</v>
      </c>
      <c r="AF3271" s="11">
        <f>IF(Z3271=2,AE3271*1.08,IF(AE3271&lt;=10,(AE3271*1.09),IF(AE3271&lt;=50,(10*1.09)+((AE3271-10)*1.08),IF(AE3271&lt;=100,(10*1.09)+((50-10)*1.08)+((AE3271-50)*1.07),IF(AE3271&lt;=200,(10*1.09)+((50-10)*1.08)+((100-50)*1.07)+((AE3271-100)*1.04),(10*1.09)+((50-10)*1.08)+((100-50)*1.07)+((200-100)*1.04)+((AE3271-200)*1.02))))))</f>
        <v>2850.799</v>
      </c>
      <c r="AG3271" s="11">
        <f>IF(Z3271=1,AF3271*1.08,IF(Z3271=4,AF3271*1.08,IF(Z3271=2,0,IF(AE3271&lt;=100,(AF3271*1.25),IF(AE3271&lt;=200,134.5+((AE3271-100)*1.04*1.16),255.14+((AE3271-200)*1.02*1.12))))))</f>
        <v>3211.0428800000004</v>
      </c>
      <c r="AH3271" s="11">
        <f>IF(Z3271=1,0,IF(Z3271=4,0,(AG3271*1.08)))</f>
        <v>3467.9263104000006</v>
      </c>
      <c r="AI3271" s="9">
        <f>TRUNC(AF3271,2)</f>
        <v>2850.79</v>
      </c>
      <c r="AJ3271" s="9">
        <f>TRUNC(AG3271,2)</f>
        <v>3211.04</v>
      </c>
      <c r="AK3271" s="9">
        <f>TRUNC(AH3271,2)</f>
        <v>3467.92</v>
      </c>
      <c r="AL3271" s="13">
        <v>44170</v>
      </c>
      <c r="AM3271" s="13">
        <v>44187</v>
      </c>
      <c r="AN3271" s="13" t="s">
        <v>6552</v>
      </c>
    </row>
    <row r="3272" spans="1:40" ht="57" customHeight="1" x14ac:dyDescent="0.25">
      <c r="A3272" s="1">
        <v>8699525090270</v>
      </c>
      <c r="B3272" s="1" t="s">
        <v>193</v>
      </c>
      <c r="C3272" s="1" t="s">
        <v>195</v>
      </c>
      <c r="D3272" s="2" t="s">
        <v>150</v>
      </c>
      <c r="E3272" s="3" t="s">
        <v>5731</v>
      </c>
      <c r="F3272" s="3">
        <v>0</v>
      </c>
      <c r="G3272" s="2">
        <v>1</v>
      </c>
      <c r="H3272" s="3">
        <v>1</v>
      </c>
      <c r="I3272" s="3"/>
      <c r="J3272" s="3"/>
      <c r="K3272" s="3"/>
      <c r="L3272" s="4" t="s">
        <v>2987</v>
      </c>
      <c r="M3272" s="4" t="s">
        <v>197</v>
      </c>
      <c r="N3272" s="3" t="s">
        <v>5922</v>
      </c>
      <c r="O3272" s="3">
        <v>200</v>
      </c>
      <c r="P3272" s="3" t="s">
        <v>76</v>
      </c>
      <c r="Q3272" s="3">
        <v>60</v>
      </c>
      <c r="R3272" s="3" t="s">
        <v>48</v>
      </c>
      <c r="S3272" s="10" t="s">
        <v>18</v>
      </c>
      <c r="T3272" s="3" t="s">
        <v>153</v>
      </c>
      <c r="U3272" s="46">
        <v>730.56</v>
      </c>
      <c r="V3272" s="46">
        <v>2083.1799999999998</v>
      </c>
      <c r="W3272" s="38">
        <v>730.56</v>
      </c>
      <c r="X3272" s="11" t="s">
        <v>153</v>
      </c>
      <c r="Y3272" s="12"/>
      <c r="Z3272" s="1">
        <v>0</v>
      </c>
      <c r="AA3272" s="9">
        <v>2997.3</v>
      </c>
      <c r="AB3272" s="9"/>
      <c r="AC3272" s="50"/>
      <c r="AD3272" s="50"/>
      <c r="AE3272" s="39">
        <v>2787.45</v>
      </c>
      <c r="AF3272" s="11">
        <f>IF(Z3272=2,AE3272*1.08,IF(AE3272&lt;=10,(AE3272*1.09),IF(AE3272&lt;=50,(10*1.09)+((AE3272-10)*1.08),IF(AE3272&lt;=100,(10*1.09)+((50-10)*1.08)+((AE3272-50)*1.07),IF(AE3272&lt;=200,(10*1.09)+((50-10)*1.08)+((100-50)*1.07)+((AE3272-100)*1.04),(10*1.09)+((50-10)*1.08)+((100-50)*1.07)+((200-100)*1.04)+((AE3272-200)*1.02))))))</f>
        <v>2850.799</v>
      </c>
      <c r="AG3272" s="11">
        <f>IF(Z3272=1,AF3272*1.08,IF(Z3272=4,AF3272*1.08,IF(Z3272=2,0,IF(AE3272&lt;=100,(AF3272*1.25),IF(AE3272&lt;=200,134.5+((AE3272-100)*1.04*1.16),255.14+((AE3272-200)*1.02*1.12))))))</f>
        <v>3211.0428800000004</v>
      </c>
      <c r="AH3272" s="11">
        <f>IF(Z3272=1,0,IF(Z3272=4,0,(AG3272*1.08)))</f>
        <v>3467.9263104000006</v>
      </c>
      <c r="AI3272" s="9">
        <f>TRUNC(AF3272,2)</f>
        <v>2850.79</v>
      </c>
      <c r="AJ3272" s="9">
        <f>TRUNC(AG3272,2)</f>
        <v>3211.04</v>
      </c>
      <c r="AK3272" s="9">
        <f>TRUNC(AH3272,2)</f>
        <v>3467.92</v>
      </c>
      <c r="AL3272" s="13">
        <v>44170</v>
      </c>
      <c r="AM3272" s="13">
        <v>44187</v>
      </c>
      <c r="AN3272" s="13" t="s">
        <v>6552</v>
      </c>
    </row>
    <row r="3273" spans="1:40" ht="57" customHeight="1" x14ac:dyDescent="0.25">
      <c r="A3273" s="1">
        <v>8699525097927</v>
      </c>
      <c r="B3273" s="1" t="s">
        <v>193</v>
      </c>
      <c r="C3273" s="1" t="s">
        <v>195</v>
      </c>
      <c r="D3273" s="2" t="s">
        <v>150</v>
      </c>
      <c r="E3273" s="3" t="s">
        <v>5731</v>
      </c>
      <c r="F3273" s="3">
        <v>0</v>
      </c>
      <c r="G3273" s="2">
        <v>1</v>
      </c>
      <c r="H3273" s="3">
        <v>1</v>
      </c>
      <c r="I3273" s="3"/>
      <c r="J3273" s="3"/>
      <c r="K3273" s="3"/>
      <c r="L3273" s="4" t="s">
        <v>2988</v>
      </c>
      <c r="M3273" s="4" t="s">
        <v>197</v>
      </c>
      <c r="N3273" s="3" t="s">
        <v>5922</v>
      </c>
      <c r="O3273" s="3">
        <v>400</v>
      </c>
      <c r="P3273" s="3" t="s">
        <v>76</v>
      </c>
      <c r="Q3273" s="3">
        <v>30</v>
      </c>
      <c r="R3273" s="3" t="s">
        <v>48</v>
      </c>
      <c r="S3273" s="10" t="s">
        <v>18</v>
      </c>
      <c r="T3273" s="3" t="s">
        <v>153</v>
      </c>
      <c r="U3273" s="38">
        <v>660.32</v>
      </c>
      <c r="V3273" s="38">
        <v>2155.42</v>
      </c>
      <c r="W3273" s="38">
        <v>660.32</v>
      </c>
      <c r="X3273" s="11" t="s">
        <v>153</v>
      </c>
      <c r="Y3273" s="12"/>
      <c r="Z3273" s="1">
        <v>0</v>
      </c>
      <c r="AA3273" s="9">
        <v>2606.0700000000002</v>
      </c>
      <c r="AB3273" s="9"/>
      <c r="AC3273" s="50"/>
      <c r="AD3273" s="50"/>
      <c r="AE3273" s="39">
        <v>2519.4499999999998</v>
      </c>
      <c r="AF3273" s="11">
        <f>IF(Z3273=2,AE3273*1.08,IF(AE3273&lt;=10,(AE3273*1.09),IF(AE3273&lt;=50,(10*1.09)+((AE3273-10)*1.08),IF(AE3273&lt;=100,(10*1.09)+((50-10)*1.08)+((AE3273-50)*1.07),IF(AE3273&lt;=200,(10*1.09)+((50-10)*1.08)+((100-50)*1.07)+((AE3273-100)*1.04),(10*1.09)+((50-10)*1.08)+((100-50)*1.07)+((200-100)*1.04)+((AE3273-200)*1.02))))))</f>
        <v>2577.4389999999999</v>
      </c>
      <c r="AG3273" s="11">
        <f>IF(Z3273=1,AF3273*1.08,IF(Z3273=4,AF3273*1.08,IF(Z3273=2,0,IF(AE3273&lt;=100,(AF3273*1.25),IF(AE3273&lt;=200,134.5+((AE3273-100)*1.04*1.16),255.14+((AE3273-200)*1.02*1.12))))))</f>
        <v>2904.87968</v>
      </c>
      <c r="AH3273" s="11">
        <f>IF(Z3273=1,0,IF(Z3273=4,0,(AG3273*1.08)))</f>
        <v>3137.2700544000004</v>
      </c>
      <c r="AI3273" s="9">
        <f>TRUNC(AF3273,2)</f>
        <v>2577.4299999999998</v>
      </c>
      <c r="AJ3273" s="9">
        <f>TRUNC(AG3273,2)</f>
        <v>2904.87</v>
      </c>
      <c r="AK3273" s="9">
        <f>TRUNC(AH3273,2)</f>
        <v>3137.27</v>
      </c>
      <c r="AL3273" s="13">
        <v>44170</v>
      </c>
      <c r="AM3273" s="13">
        <v>44187</v>
      </c>
      <c r="AN3273" s="13" t="s">
        <v>6552</v>
      </c>
    </row>
    <row r="3274" spans="1:40" ht="57" customHeight="1" x14ac:dyDescent="0.25">
      <c r="A3274" s="1">
        <v>8680199097450</v>
      </c>
      <c r="B3274" s="1" t="s">
        <v>193</v>
      </c>
      <c r="C3274" s="1" t="s">
        <v>195</v>
      </c>
      <c r="D3274" s="2" t="s">
        <v>150</v>
      </c>
      <c r="E3274" s="3" t="s">
        <v>5731</v>
      </c>
      <c r="F3274" s="3">
        <v>0</v>
      </c>
      <c r="G3274" s="2">
        <v>1</v>
      </c>
      <c r="H3274" s="3">
        <v>1</v>
      </c>
      <c r="I3274" s="3"/>
      <c r="J3274" s="3"/>
      <c r="K3274" s="3"/>
      <c r="L3274" s="4" t="s">
        <v>5608</v>
      </c>
      <c r="M3274" s="4" t="s">
        <v>197</v>
      </c>
      <c r="N3274" s="3" t="s">
        <v>5928</v>
      </c>
      <c r="O3274" s="3">
        <v>100</v>
      </c>
      <c r="P3274" s="3" t="s">
        <v>76</v>
      </c>
      <c r="Q3274" s="3">
        <v>120</v>
      </c>
      <c r="R3274" s="3" t="s">
        <v>48</v>
      </c>
      <c r="S3274" s="10" t="s">
        <v>18</v>
      </c>
      <c r="T3274" s="3" t="s">
        <v>153</v>
      </c>
      <c r="U3274" s="38">
        <v>730.56</v>
      </c>
      <c r="V3274" s="38">
        <v>2083.1799999999998</v>
      </c>
      <c r="W3274" s="38">
        <v>730.56</v>
      </c>
      <c r="X3274" s="11" t="s">
        <v>153</v>
      </c>
      <c r="Y3274" s="12"/>
      <c r="Z3274" s="1">
        <v>0</v>
      </c>
      <c r="AA3274" s="9">
        <v>2997.3</v>
      </c>
      <c r="AB3274" s="9"/>
      <c r="AC3274" s="50"/>
      <c r="AD3274" s="50"/>
      <c r="AE3274" s="39">
        <v>2787.45</v>
      </c>
      <c r="AF3274" s="11">
        <f>IF(Z3274=2,AE3274*1.08,IF(AE3274&lt;=10,(AE3274*1.09),IF(AE3274&lt;=50,(10*1.09)+((AE3274-10)*1.08),IF(AE3274&lt;=100,(10*1.09)+((50-10)*1.08)+((AE3274-50)*1.07),IF(AE3274&lt;=200,(10*1.09)+((50-10)*1.08)+((100-50)*1.07)+((AE3274-100)*1.04),(10*1.09)+((50-10)*1.08)+((100-50)*1.07)+((200-100)*1.04)+((AE3274-200)*1.02))))))</f>
        <v>2850.799</v>
      </c>
      <c r="AG3274" s="11">
        <f>IF(Z3274=1,AF3274*1.08,IF(Z3274=4,AF3274*1.08,IF(Z3274=2,0,IF(AE3274&lt;=100,(AF3274*1.25),IF(AE3274&lt;=200,134.5+((AE3274-100)*1.04*1.16),255.14+((AE3274-200)*1.02*1.12))))))</f>
        <v>3211.0428800000004</v>
      </c>
      <c r="AH3274" s="11">
        <f>IF(Z3274=1,0,IF(Z3274=4,0,(AG3274*1.08)))</f>
        <v>3467.9263104000006</v>
      </c>
      <c r="AI3274" s="9">
        <f>TRUNC(AF3274,2)</f>
        <v>2850.79</v>
      </c>
      <c r="AJ3274" s="9">
        <f>TRUNC(AG3274,2)</f>
        <v>3211.04</v>
      </c>
      <c r="AK3274" s="9">
        <f>TRUNC(AH3274,2)</f>
        <v>3467.92</v>
      </c>
      <c r="AL3274" s="13">
        <v>44170</v>
      </c>
      <c r="AM3274" s="13">
        <v>44187</v>
      </c>
      <c r="AN3274" s="13" t="s">
        <v>6552</v>
      </c>
    </row>
    <row r="3275" spans="1:40" ht="57" customHeight="1" x14ac:dyDescent="0.25">
      <c r="A3275" s="1">
        <v>8680199097467</v>
      </c>
      <c r="B3275" s="1" t="s">
        <v>193</v>
      </c>
      <c r="C3275" s="1" t="s">
        <v>195</v>
      </c>
      <c r="D3275" s="2" t="s">
        <v>150</v>
      </c>
      <c r="E3275" s="3" t="s">
        <v>5731</v>
      </c>
      <c r="F3275" s="3">
        <v>0</v>
      </c>
      <c r="G3275" s="2">
        <v>1</v>
      </c>
      <c r="H3275" s="3">
        <v>1</v>
      </c>
      <c r="I3275" s="3"/>
      <c r="J3275" s="3"/>
      <c r="K3275" s="3"/>
      <c r="L3275" s="4" t="s">
        <v>5607</v>
      </c>
      <c r="M3275" s="4" t="s">
        <v>197</v>
      </c>
      <c r="N3275" s="3" t="s">
        <v>5928</v>
      </c>
      <c r="O3275" s="3">
        <v>400</v>
      </c>
      <c r="P3275" s="3" t="s">
        <v>76</v>
      </c>
      <c r="Q3275" s="3">
        <v>30</v>
      </c>
      <c r="R3275" s="3" t="s">
        <v>48</v>
      </c>
      <c r="S3275" s="10" t="s">
        <v>18</v>
      </c>
      <c r="T3275" s="3" t="s">
        <v>153</v>
      </c>
      <c r="U3275" s="38">
        <v>660.32</v>
      </c>
      <c r="V3275" s="38">
        <v>2155.42</v>
      </c>
      <c r="W3275" s="38">
        <v>660.32</v>
      </c>
      <c r="X3275" s="11" t="s">
        <v>153</v>
      </c>
      <c r="Y3275" s="12"/>
      <c r="Z3275" s="1">
        <v>0</v>
      </c>
      <c r="AA3275" s="9">
        <v>2606.0700000000002</v>
      </c>
      <c r="AB3275" s="9"/>
      <c r="AC3275" s="50"/>
      <c r="AD3275" s="50"/>
      <c r="AE3275" s="39">
        <v>2519.4499999999998</v>
      </c>
      <c r="AF3275" s="11">
        <f>IF(Z3275=2,AE3275*1.08,IF(AE3275&lt;=10,(AE3275*1.09),IF(AE3275&lt;=50,(10*1.09)+((AE3275-10)*1.08),IF(AE3275&lt;=100,(10*1.09)+((50-10)*1.08)+((AE3275-50)*1.07),IF(AE3275&lt;=200,(10*1.09)+((50-10)*1.08)+((100-50)*1.07)+((AE3275-100)*1.04),(10*1.09)+((50-10)*1.08)+((100-50)*1.07)+((200-100)*1.04)+((AE3275-200)*1.02))))))</f>
        <v>2577.4389999999999</v>
      </c>
      <c r="AG3275" s="11">
        <f>IF(Z3275=1,AF3275*1.08,IF(Z3275=4,AF3275*1.08,IF(Z3275=2,0,IF(AE3275&lt;=100,(AF3275*1.25),IF(AE3275&lt;=200,134.5+((AE3275-100)*1.04*1.16),255.14+((AE3275-200)*1.02*1.12))))))</f>
        <v>2904.87968</v>
      </c>
      <c r="AH3275" s="11">
        <f>IF(Z3275=1,0,IF(Z3275=4,0,(AG3275*1.08)))</f>
        <v>3137.2700544000004</v>
      </c>
      <c r="AI3275" s="9">
        <f>TRUNC(AF3275,2)</f>
        <v>2577.4299999999998</v>
      </c>
      <c r="AJ3275" s="9">
        <f>TRUNC(AG3275,2)</f>
        <v>2904.87</v>
      </c>
      <c r="AK3275" s="9">
        <f>TRUNC(AH3275,2)</f>
        <v>3137.27</v>
      </c>
      <c r="AL3275" s="13">
        <v>44170</v>
      </c>
      <c r="AM3275" s="13">
        <v>44187</v>
      </c>
      <c r="AN3275" s="13" t="s">
        <v>6552</v>
      </c>
    </row>
    <row r="3276" spans="1:40" ht="57" customHeight="1" x14ac:dyDescent="0.25">
      <c r="A3276" s="1">
        <v>8699517092510</v>
      </c>
      <c r="B3276" s="1" t="s">
        <v>2527</v>
      </c>
      <c r="C3276" s="1" t="s">
        <v>2528</v>
      </c>
      <c r="D3276" s="2" t="s">
        <v>150</v>
      </c>
      <c r="E3276" s="3" t="s">
        <v>5731</v>
      </c>
      <c r="F3276" s="3">
        <v>0</v>
      </c>
      <c r="G3276" s="2">
        <v>1</v>
      </c>
      <c r="H3276" s="3">
        <v>1</v>
      </c>
      <c r="I3276" s="3"/>
      <c r="J3276" s="3"/>
      <c r="K3276" s="3"/>
      <c r="L3276" s="4" t="s">
        <v>211</v>
      </c>
      <c r="M3276" s="4" t="s">
        <v>210</v>
      </c>
      <c r="N3276" s="3" t="s">
        <v>5973</v>
      </c>
      <c r="O3276" s="3" t="s">
        <v>2530</v>
      </c>
      <c r="P3276" s="3" t="s">
        <v>76</v>
      </c>
      <c r="Q3276" s="3">
        <v>28</v>
      </c>
      <c r="R3276" s="3" t="s">
        <v>48</v>
      </c>
      <c r="S3276" s="10" t="s">
        <v>18</v>
      </c>
      <c r="T3276" s="3" t="s">
        <v>153</v>
      </c>
      <c r="U3276" s="38">
        <v>6.04</v>
      </c>
      <c r="V3276" s="38">
        <v>17.75</v>
      </c>
      <c r="W3276" s="38">
        <v>6.04</v>
      </c>
      <c r="X3276" s="11" t="s">
        <v>153</v>
      </c>
      <c r="Y3276" s="12"/>
      <c r="Z3276" s="1">
        <v>0</v>
      </c>
      <c r="AA3276" s="9">
        <v>23.13</v>
      </c>
      <c r="AB3276" s="9"/>
      <c r="AC3276" s="50"/>
      <c r="AD3276" s="50"/>
      <c r="AE3276" s="39">
        <v>23.04</v>
      </c>
      <c r="AF3276" s="11">
        <f>IF(Z3276=2,AE3276*1.08,IF(AE3276&lt;=10,(AE3276*1.09),IF(AE3276&lt;=50,(10*1.09)+((AE3276-10)*1.08),IF(AE3276&lt;=100,(10*1.09)+((50-10)*1.08)+((AE3276-50)*1.07),IF(AE3276&lt;=200,(10*1.09)+((50-10)*1.08)+((100-50)*1.07)+((AE3276-100)*1.04),(10*1.09)+((50-10)*1.08)+((100-50)*1.07)+((200-100)*1.04)+((AE3276-200)*1.02))))))</f>
        <v>24.9832</v>
      </c>
      <c r="AG3276" s="11">
        <f>IF(Z3276=1,AF3276*1.08,IF(Z3276=4,AF3276*1.08,IF(Z3276=2,0,IF(AE3276&lt;=100,(AF3276*1.25),IF(AE3276&lt;=200,134.5+((AE3276-100)*1.04*1.16),255.14+((AE3276-200)*1.02*1.12))))))</f>
        <v>31.228999999999999</v>
      </c>
      <c r="AH3276" s="11">
        <f>IF(Z3276=1,0,IF(Z3276=4,0,(AG3276*1.08)))</f>
        <v>33.727319999999999</v>
      </c>
      <c r="AI3276" s="9">
        <f>TRUNC(AF3276,2)</f>
        <v>24.98</v>
      </c>
      <c r="AJ3276" s="9">
        <f>TRUNC(AG3276,2)</f>
        <v>31.22</v>
      </c>
      <c r="AK3276" s="9">
        <f>TRUNC(AH3276,2)</f>
        <v>33.72</v>
      </c>
      <c r="AL3276" s="13">
        <v>44170</v>
      </c>
      <c r="AM3276" s="13">
        <v>44187</v>
      </c>
      <c r="AN3276" s="13" t="s">
        <v>6552</v>
      </c>
    </row>
    <row r="3277" spans="1:40" ht="57" customHeight="1" x14ac:dyDescent="0.25">
      <c r="A3277" s="1">
        <v>8699580190052</v>
      </c>
      <c r="B3277" s="1" t="s">
        <v>1061</v>
      </c>
      <c r="C3277" s="1" t="s">
        <v>1062</v>
      </c>
      <c r="D3277" s="2" t="s">
        <v>150</v>
      </c>
      <c r="E3277" s="3" t="s">
        <v>133</v>
      </c>
      <c r="F3277" s="3">
        <v>0</v>
      </c>
      <c r="G3277" s="2">
        <v>1</v>
      </c>
      <c r="H3277" s="3">
        <v>1</v>
      </c>
      <c r="I3277" s="3"/>
      <c r="J3277" s="3"/>
      <c r="K3277" s="3"/>
      <c r="L3277" s="4" t="s">
        <v>3055</v>
      </c>
      <c r="M3277" s="4" t="s">
        <v>214</v>
      </c>
      <c r="N3277" s="3" t="s">
        <v>5901</v>
      </c>
      <c r="O3277" s="3">
        <v>10</v>
      </c>
      <c r="P3277" s="3" t="s">
        <v>76</v>
      </c>
      <c r="Q3277" s="3">
        <v>30</v>
      </c>
      <c r="R3277" s="3" t="s">
        <v>48</v>
      </c>
      <c r="S3277" s="10" t="s">
        <v>49</v>
      </c>
      <c r="T3277" s="10" t="s">
        <v>50</v>
      </c>
      <c r="U3277" s="38">
        <v>8.07</v>
      </c>
      <c r="V3277" s="38">
        <v>13</v>
      </c>
      <c r="W3277" s="38">
        <v>8.07</v>
      </c>
      <c r="X3277" s="11" t="s">
        <v>50</v>
      </c>
      <c r="Y3277" s="12"/>
      <c r="Z3277" s="1">
        <v>0</v>
      </c>
      <c r="AA3277" s="9">
        <v>31.54</v>
      </c>
      <c r="AB3277" s="9"/>
      <c r="AC3277" s="50"/>
      <c r="AD3277" s="50"/>
      <c r="AE3277" s="39">
        <v>30.79</v>
      </c>
      <c r="AF3277" s="11">
        <f>IF(Z3277=2,AE3277*1.08,IF(AE3277&lt;=10,(AE3277*1.09),IF(AE3277&lt;=50,(10*1.09)+((AE3277-10)*1.08),IF(AE3277&lt;=100,(10*1.09)+((50-10)*1.08)+((AE3277-50)*1.07),IF(AE3277&lt;=200,(10*1.09)+((50-10)*1.08)+((100-50)*1.07)+((AE3277-100)*1.04),(10*1.09)+((50-10)*1.08)+((100-50)*1.07)+((200-100)*1.04)+((AE3277-200)*1.02))))))</f>
        <v>33.353200000000001</v>
      </c>
      <c r="AG3277" s="11">
        <f>IF(Z3277=1,AF3277*1.08,IF(Z3277=4,AF3277*1.08,IF(Z3277=2,0,IF(AE3277&lt;=100,(AF3277*1.25),IF(AE3277&lt;=200,134.5+((AE3277-100)*1.04*1.16),255.14+((AE3277-200)*1.02*1.12))))))</f>
        <v>41.691500000000005</v>
      </c>
      <c r="AH3277" s="11">
        <f>IF(Z3277=1,0,IF(Z3277=4,0,(AG3277*1.08)))</f>
        <v>45.026820000000008</v>
      </c>
      <c r="AI3277" s="9">
        <f>TRUNC(AF3277,2)</f>
        <v>33.35</v>
      </c>
      <c r="AJ3277" s="9">
        <f>TRUNC(AG3277,2)</f>
        <v>41.69</v>
      </c>
      <c r="AK3277" s="9">
        <f>TRUNC(AH3277,2)</f>
        <v>45.02</v>
      </c>
      <c r="AL3277" s="13">
        <v>44170</v>
      </c>
      <c r="AM3277" s="13">
        <v>44187</v>
      </c>
      <c r="AN3277" s="13" t="s">
        <v>6552</v>
      </c>
    </row>
    <row r="3278" spans="1:40" ht="57" customHeight="1" x14ac:dyDescent="0.25">
      <c r="A3278" s="1">
        <v>8699638194889</v>
      </c>
      <c r="B3278" s="1" t="s">
        <v>1061</v>
      </c>
      <c r="C3278" s="1" t="s">
        <v>1062</v>
      </c>
      <c r="D3278" s="2" t="s">
        <v>150</v>
      </c>
      <c r="E3278" s="3" t="s">
        <v>133</v>
      </c>
      <c r="F3278" s="3">
        <v>0</v>
      </c>
      <c r="G3278" s="2">
        <v>1</v>
      </c>
      <c r="H3278" s="3">
        <v>1</v>
      </c>
      <c r="I3278" s="3"/>
      <c r="J3278" s="3"/>
      <c r="K3278" s="3"/>
      <c r="L3278" s="4" t="s">
        <v>3055</v>
      </c>
      <c r="M3278" s="4" t="s">
        <v>214</v>
      </c>
      <c r="N3278" s="3" t="s">
        <v>5974</v>
      </c>
      <c r="O3278" s="3">
        <v>10</v>
      </c>
      <c r="P3278" s="3" t="s">
        <v>76</v>
      </c>
      <c r="Q3278" s="3">
        <v>30</v>
      </c>
      <c r="R3278" s="3" t="s">
        <v>48</v>
      </c>
      <c r="S3278" s="10" t="s">
        <v>49</v>
      </c>
      <c r="T3278" s="10" t="s">
        <v>50</v>
      </c>
      <c r="U3278" s="38">
        <v>8.07</v>
      </c>
      <c r="V3278" s="38">
        <v>13</v>
      </c>
      <c r="W3278" s="38">
        <v>8.07</v>
      </c>
      <c r="X3278" s="11" t="s">
        <v>50</v>
      </c>
      <c r="Y3278" s="12"/>
      <c r="Z3278" s="1">
        <v>0</v>
      </c>
      <c r="AA3278" s="9">
        <v>31.54</v>
      </c>
      <c r="AB3278" s="9"/>
      <c r="AC3278" s="50"/>
      <c r="AD3278" s="50"/>
      <c r="AE3278" s="39">
        <v>30.79</v>
      </c>
      <c r="AF3278" s="11">
        <f>IF(Z3278=2,AE3278*1.08,IF(AE3278&lt;=10,(AE3278*1.09),IF(AE3278&lt;=50,(10*1.09)+((AE3278-10)*1.08),IF(AE3278&lt;=100,(10*1.09)+((50-10)*1.08)+((AE3278-50)*1.07),IF(AE3278&lt;=200,(10*1.09)+((50-10)*1.08)+((100-50)*1.07)+((AE3278-100)*1.04),(10*1.09)+((50-10)*1.08)+((100-50)*1.07)+((200-100)*1.04)+((AE3278-200)*1.02))))))</f>
        <v>33.353200000000001</v>
      </c>
      <c r="AG3278" s="11">
        <f>IF(Z3278=1,AF3278*1.08,IF(Z3278=4,AF3278*1.08,IF(Z3278=2,0,IF(AE3278&lt;=100,(AF3278*1.25),IF(AE3278&lt;=200,134.5+((AE3278-100)*1.04*1.16),255.14+((AE3278-200)*1.02*1.12))))))</f>
        <v>41.691500000000005</v>
      </c>
      <c r="AH3278" s="11">
        <f>IF(Z3278=1,0,IF(Z3278=4,0,(AG3278*1.08)))</f>
        <v>45.026820000000008</v>
      </c>
      <c r="AI3278" s="9">
        <f>TRUNC(AF3278,2)</f>
        <v>33.35</v>
      </c>
      <c r="AJ3278" s="9">
        <f>TRUNC(AG3278,2)</f>
        <v>41.69</v>
      </c>
      <c r="AK3278" s="9">
        <f>TRUNC(AH3278,2)</f>
        <v>45.02</v>
      </c>
      <c r="AL3278" s="13">
        <v>44170</v>
      </c>
      <c r="AM3278" s="13">
        <v>44187</v>
      </c>
      <c r="AN3278" s="13" t="s">
        <v>6552</v>
      </c>
    </row>
    <row r="3279" spans="1:40" ht="57" customHeight="1" x14ac:dyDescent="0.25">
      <c r="A3279" s="1">
        <v>8699580190069</v>
      </c>
      <c r="B3279" s="1" t="s">
        <v>1061</v>
      </c>
      <c r="C3279" s="1" t="s">
        <v>1062</v>
      </c>
      <c r="D3279" s="2" t="s">
        <v>150</v>
      </c>
      <c r="E3279" s="3" t="s">
        <v>133</v>
      </c>
      <c r="F3279" s="3">
        <v>0</v>
      </c>
      <c r="G3279" s="2">
        <v>1</v>
      </c>
      <c r="H3279" s="3">
        <v>1</v>
      </c>
      <c r="I3279" s="3"/>
      <c r="J3279" s="3"/>
      <c r="K3279" s="3"/>
      <c r="L3279" s="4" t="s">
        <v>213</v>
      </c>
      <c r="M3279" s="4" t="s">
        <v>214</v>
      </c>
      <c r="N3279" s="3" t="s">
        <v>5901</v>
      </c>
      <c r="O3279" s="3">
        <v>20</v>
      </c>
      <c r="P3279" s="3" t="s">
        <v>76</v>
      </c>
      <c r="Q3279" s="3">
        <v>30</v>
      </c>
      <c r="R3279" s="3" t="s">
        <v>48</v>
      </c>
      <c r="S3279" s="10" t="s">
        <v>49</v>
      </c>
      <c r="T3279" s="10" t="s">
        <v>50</v>
      </c>
      <c r="U3279" s="38">
        <v>14.01</v>
      </c>
      <c r="V3279" s="38">
        <v>19.78</v>
      </c>
      <c r="W3279" s="38">
        <v>14.01</v>
      </c>
      <c r="X3279" s="11" t="s">
        <v>50</v>
      </c>
      <c r="Y3279" s="12"/>
      <c r="Z3279" s="1">
        <v>0</v>
      </c>
      <c r="AA3279" s="9">
        <v>54.55</v>
      </c>
      <c r="AB3279" s="9"/>
      <c r="AC3279" s="50"/>
      <c r="AD3279" s="50"/>
      <c r="AE3279" s="39">
        <v>53.45</v>
      </c>
      <c r="AF3279" s="11">
        <f>IF(Z3279=2,AE3279*1.08,IF(AE3279&lt;=10,(AE3279*1.09),IF(AE3279&lt;=50,(10*1.09)+((AE3279-10)*1.08),IF(AE3279&lt;=100,(10*1.09)+((50-10)*1.08)+((AE3279-50)*1.07),IF(AE3279&lt;=200,(10*1.09)+((50-10)*1.08)+((100-50)*1.07)+((AE3279-100)*1.04),(10*1.09)+((50-10)*1.08)+((100-50)*1.07)+((200-100)*1.04)+((AE3279-200)*1.02))))))</f>
        <v>57.791500000000006</v>
      </c>
      <c r="AG3279" s="11">
        <f>IF(Z3279=1,AF3279*1.08,IF(Z3279=4,AF3279*1.08,IF(Z3279=2,0,IF(AE3279&lt;=100,(AF3279*1.25),IF(AE3279&lt;=200,134.5+((AE3279-100)*1.04*1.16),255.14+((AE3279-200)*1.02*1.12))))))</f>
        <v>72.23937500000001</v>
      </c>
      <c r="AH3279" s="11">
        <f>IF(Z3279=1,0,IF(Z3279=4,0,(AG3279*1.08)))</f>
        <v>78.018525000000011</v>
      </c>
      <c r="AI3279" s="9">
        <f>TRUNC(AF3279,2)</f>
        <v>57.79</v>
      </c>
      <c r="AJ3279" s="9">
        <f>TRUNC(AG3279,2)</f>
        <v>72.23</v>
      </c>
      <c r="AK3279" s="9">
        <f>TRUNC(AH3279,2)</f>
        <v>78.010000000000005</v>
      </c>
      <c r="AL3279" s="13">
        <v>44170</v>
      </c>
      <c r="AM3279" s="13">
        <v>44187</v>
      </c>
      <c r="AN3279" s="13" t="s">
        <v>6552</v>
      </c>
    </row>
    <row r="3280" spans="1:40" ht="57" customHeight="1" x14ac:dyDescent="0.25">
      <c r="A3280" s="1">
        <v>8699638194896</v>
      </c>
      <c r="B3280" s="1" t="s">
        <v>1061</v>
      </c>
      <c r="C3280" s="1" t="s">
        <v>1062</v>
      </c>
      <c r="D3280" s="2" t="s">
        <v>150</v>
      </c>
      <c r="E3280" s="3" t="s">
        <v>133</v>
      </c>
      <c r="F3280" s="3">
        <v>0</v>
      </c>
      <c r="G3280" s="2">
        <v>1</v>
      </c>
      <c r="H3280" s="3">
        <v>1</v>
      </c>
      <c r="I3280" s="3"/>
      <c r="J3280" s="3"/>
      <c r="K3280" s="3"/>
      <c r="L3280" s="4" t="s">
        <v>213</v>
      </c>
      <c r="M3280" s="4" t="s">
        <v>214</v>
      </c>
      <c r="N3280" s="3" t="s">
        <v>5974</v>
      </c>
      <c r="O3280" s="3">
        <v>20</v>
      </c>
      <c r="P3280" s="3" t="s">
        <v>76</v>
      </c>
      <c r="Q3280" s="3">
        <v>30</v>
      </c>
      <c r="R3280" s="3" t="s">
        <v>48</v>
      </c>
      <c r="S3280" s="10" t="s">
        <v>49</v>
      </c>
      <c r="T3280" s="10" t="s">
        <v>50</v>
      </c>
      <c r="U3280" s="38">
        <v>14.01</v>
      </c>
      <c r="V3280" s="38">
        <v>19.78</v>
      </c>
      <c r="W3280" s="38">
        <v>14.01</v>
      </c>
      <c r="X3280" s="11" t="s">
        <v>50</v>
      </c>
      <c r="Y3280" s="12"/>
      <c r="Z3280" s="1">
        <v>0</v>
      </c>
      <c r="AA3280" s="9">
        <v>54.55</v>
      </c>
      <c r="AB3280" s="9"/>
      <c r="AC3280" s="50"/>
      <c r="AD3280" s="50"/>
      <c r="AE3280" s="39">
        <v>53.45</v>
      </c>
      <c r="AF3280" s="11">
        <f>IF(Z3280=2,AE3280*1.08,IF(AE3280&lt;=10,(AE3280*1.09),IF(AE3280&lt;=50,(10*1.09)+((AE3280-10)*1.08),IF(AE3280&lt;=100,(10*1.09)+((50-10)*1.08)+((AE3280-50)*1.07),IF(AE3280&lt;=200,(10*1.09)+((50-10)*1.08)+((100-50)*1.07)+((AE3280-100)*1.04),(10*1.09)+((50-10)*1.08)+((100-50)*1.07)+((200-100)*1.04)+((AE3280-200)*1.02))))))</f>
        <v>57.791500000000006</v>
      </c>
      <c r="AG3280" s="11">
        <f>IF(Z3280=1,AF3280*1.08,IF(Z3280=4,AF3280*1.08,IF(Z3280=2,0,IF(AE3280&lt;=100,(AF3280*1.25),IF(AE3280&lt;=200,134.5+((AE3280-100)*1.04*1.16),255.14+((AE3280-200)*1.02*1.12))))))</f>
        <v>72.23937500000001</v>
      </c>
      <c r="AH3280" s="11">
        <f>IF(Z3280=1,0,IF(Z3280=4,0,(AG3280*1.08)))</f>
        <v>78.018525000000011</v>
      </c>
      <c r="AI3280" s="9">
        <f>TRUNC(AF3280,2)</f>
        <v>57.79</v>
      </c>
      <c r="AJ3280" s="9">
        <f>TRUNC(AG3280,2)</f>
        <v>72.23</v>
      </c>
      <c r="AK3280" s="9">
        <f>TRUNC(AH3280,2)</f>
        <v>78.010000000000005</v>
      </c>
      <c r="AL3280" s="13">
        <v>44170</v>
      </c>
      <c r="AM3280" s="13">
        <v>44187</v>
      </c>
      <c r="AN3280" s="13" t="s">
        <v>6552</v>
      </c>
    </row>
    <row r="3281" spans="1:40" ht="57" customHeight="1" x14ac:dyDescent="0.25">
      <c r="A3281" s="1">
        <v>8699643750025</v>
      </c>
      <c r="B3281" s="1" t="s">
        <v>1683</v>
      </c>
      <c r="C3281" s="1" t="s">
        <v>1684</v>
      </c>
      <c r="D3281" s="2" t="s">
        <v>150</v>
      </c>
      <c r="E3281" s="3" t="s">
        <v>133</v>
      </c>
      <c r="F3281" s="27">
        <v>4</v>
      </c>
      <c r="G3281" s="2">
        <v>1</v>
      </c>
      <c r="H3281" s="3">
        <v>1</v>
      </c>
      <c r="I3281" s="3"/>
      <c r="J3281" s="3"/>
      <c r="K3281" s="3"/>
      <c r="L3281" s="4" t="s">
        <v>1286</v>
      </c>
      <c r="M3281" s="4" t="s">
        <v>814</v>
      </c>
      <c r="N3281" s="3" t="s">
        <v>6012</v>
      </c>
      <c r="O3281" s="3">
        <v>50</v>
      </c>
      <c r="P3281" s="3" t="s">
        <v>76</v>
      </c>
      <c r="Q3281" s="3">
        <v>1</v>
      </c>
      <c r="R3281" s="3" t="s">
        <v>48</v>
      </c>
      <c r="S3281" s="10" t="s">
        <v>49</v>
      </c>
      <c r="T3281" s="3" t="s">
        <v>153</v>
      </c>
      <c r="U3281" s="38">
        <v>3.24</v>
      </c>
      <c r="V3281" s="38">
        <v>22.51</v>
      </c>
      <c r="W3281" s="38">
        <v>3.24</v>
      </c>
      <c r="X3281" s="11" t="s">
        <v>153</v>
      </c>
      <c r="Y3281" s="12"/>
      <c r="Z3281" s="1">
        <v>0</v>
      </c>
      <c r="AA3281" s="9">
        <v>17.940000000000001</v>
      </c>
      <c r="AB3281" s="9"/>
      <c r="AC3281" s="50"/>
      <c r="AD3281" s="50"/>
      <c r="AE3281" s="39">
        <v>12.36</v>
      </c>
      <c r="AF3281" s="11">
        <f>IF(Z3281=2,AE3281*1.08,IF(AE3281&lt;=10,(AE3281*1.09),IF(AE3281&lt;=50,(10*1.09)+((AE3281-10)*1.08),IF(AE3281&lt;=100,(10*1.09)+((50-10)*1.08)+((AE3281-50)*1.07),IF(AE3281&lt;=200,(10*1.09)+((50-10)*1.08)+((100-50)*1.07)+((AE3281-100)*1.04),(10*1.09)+((50-10)*1.08)+((100-50)*1.07)+((200-100)*1.04)+((AE3281-200)*1.02))))))</f>
        <v>13.4488</v>
      </c>
      <c r="AG3281" s="11">
        <f>IF(Z3281=1,AF3281*1.08,IF(Z3281=4,AF3281*1.08,IF(Z3281=2,0,IF(AE3281&lt;=100,(AF3281*1.25),IF(AE3281&lt;=200,134.5+((AE3281-100)*1.04*1.16),255.14+((AE3281-200)*1.02*1.12))))))</f>
        <v>16.811</v>
      </c>
      <c r="AH3281" s="11">
        <f>IF(Z3281=1,0,IF(Z3281=4,0,(AG3281*1.08)))</f>
        <v>18.15588</v>
      </c>
      <c r="AI3281" s="9">
        <f>TRUNC(AF3281,2)</f>
        <v>13.44</v>
      </c>
      <c r="AJ3281" s="9">
        <f>TRUNC(AG3281,2)</f>
        <v>16.809999999999999</v>
      </c>
      <c r="AK3281" s="9">
        <f>TRUNC(AH3281,2)</f>
        <v>18.149999999999999</v>
      </c>
      <c r="AL3281" s="13">
        <v>44170</v>
      </c>
      <c r="AM3281" s="13">
        <v>44187</v>
      </c>
      <c r="AN3281" s="13" t="s">
        <v>6552</v>
      </c>
    </row>
    <row r="3282" spans="1:40" ht="57" customHeight="1" x14ac:dyDescent="0.25">
      <c r="A3282" s="1">
        <v>8699828770329</v>
      </c>
      <c r="B3282" s="1" t="s">
        <v>1683</v>
      </c>
      <c r="C3282" s="1" t="s">
        <v>1684</v>
      </c>
      <c r="D3282" s="2" t="s">
        <v>150</v>
      </c>
      <c r="E3282" s="3" t="s">
        <v>133</v>
      </c>
      <c r="F3282" s="27">
        <v>4</v>
      </c>
      <c r="G3282" s="2">
        <v>1</v>
      </c>
      <c r="H3282" s="3">
        <v>1</v>
      </c>
      <c r="I3282" s="3"/>
      <c r="J3282" s="3"/>
      <c r="K3282" s="3"/>
      <c r="L3282" s="4" t="s">
        <v>4992</v>
      </c>
      <c r="M3282" s="4" t="s">
        <v>814</v>
      </c>
      <c r="N3282" s="3" t="s">
        <v>5953</v>
      </c>
      <c r="O3282" s="3">
        <v>50</v>
      </c>
      <c r="P3282" s="3" t="s">
        <v>76</v>
      </c>
      <c r="Q3282" s="3">
        <v>1</v>
      </c>
      <c r="R3282" s="3" t="s">
        <v>48</v>
      </c>
      <c r="S3282" s="10" t="s">
        <v>18</v>
      </c>
      <c r="T3282" s="10" t="s">
        <v>153</v>
      </c>
      <c r="U3282" s="38">
        <v>3.24</v>
      </c>
      <c r="V3282" s="38">
        <v>10.08</v>
      </c>
      <c r="W3282" s="38">
        <v>3.24</v>
      </c>
      <c r="X3282" s="10" t="s">
        <v>153</v>
      </c>
      <c r="Y3282" s="12"/>
      <c r="Z3282" s="1">
        <v>0</v>
      </c>
      <c r="AA3282" s="9">
        <v>21.73</v>
      </c>
      <c r="AB3282" s="9"/>
      <c r="AC3282" s="50"/>
      <c r="AD3282" s="50"/>
      <c r="AE3282" s="39">
        <v>12.36</v>
      </c>
      <c r="AF3282" s="11">
        <f>IF(Z3282=2,AE3282*1.08,IF(AE3282&lt;=10,(AE3282*1.09),IF(AE3282&lt;=50,(10*1.09)+((AE3282-10)*1.08),IF(AE3282&lt;=100,(10*1.09)+((50-10)*1.08)+((AE3282-50)*1.07),IF(AE3282&lt;=200,(10*1.09)+((50-10)*1.08)+((100-50)*1.07)+((AE3282-100)*1.04),(10*1.09)+((50-10)*1.08)+((100-50)*1.07)+((200-100)*1.04)+((AE3282-200)*1.02))))))</f>
        <v>13.4488</v>
      </c>
      <c r="AG3282" s="11">
        <f>IF(Z3282=1,AF3282*1.08,IF(Z3282=4,AF3282*1.08,IF(Z3282=2,0,IF(AE3282&lt;=100,(AF3282*1.25),IF(AE3282&lt;=200,134.5+((AE3282-100)*1.04*1.16),255.14+((AE3282-200)*1.02*1.12))))))</f>
        <v>16.811</v>
      </c>
      <c r="AH3282" s="11">
        <f>IF(Z3282=1,0,IF(Z3282=4,0,(AG3282*1.08)))</f>
        <v>18.15588</v>
      </c>
      <c r="AI3282" s="9">
        <f>TRUNC(AF3282,2)</f>
        <v>13.44</v>
      </c>
      <c r="AJ3282" s="9">
        <f>TRUNC(AG3282,2)</f>
        <v>16.809999999999999</v>
      </c>
      <c r="AK3282" s="9">
        <f>TRUNC(AH3282,2)</f>
        <v>18.149999999999999</v>
      </c>
      <c r="AL3282" s="13">
        <v>44170</v>
      </c>
      <c r="AM3282" s="13">
        <v>44187</v>
      </c>
      <c r="AN3282" s="13" t="s">
        <v>6552</v>
      </c>
    </row>
    <row r="3283" spans="1:40" ht="57" customHeight="1" x14ac:dyDescent="0.25">
      <c r="A3283" s="1">
        <v>8699830770096</v>
      </c>
      <c r="B3283" s="1" t="s">
        <v>1683</v>
      </c>
      <c r="C3283" s="1" t="s">
        <v>1684</v>
      </c>
      <c r="D3283" s="2" t="s">
        <v>150</v>
      </c>
      <c r="E3283" s="3" t="s">
        <v>133</v>
      </c>
      <c r="F3283" s="27">
        <v>4</v>
      </c>
      <c r="G3283" s="2">
        <v>1</v>
      </c>
      <c r="H3283" s="3">
        <v>1</v>
      </c>
      <c r="I3283" s="3"/>
      <c r="J3283" s="3"/>
      <c r="K3283" s="3"/>
      <c r="L3283" s="4" t="s">
        <v>813</v>
      </c>
      <c r="M3283" s="4" t="s">
        <v>814</v>
      </c>
      <c r="N3283" s="3" t="s">
        <v>6063</v>
      </c>
      <c r="O3283" s="3" t="s">
        <v>1933</v>
      </c>
      <c r="P3283" s="3" t="s">
        <v>221</v>
      </c>
      <c r="Q3283" s="3">
        <v>1</v>
      </c>
      <c r="R3283" s="3" t="s">
        <v>48</v>
      </c>
      <c r="S3283" s="10" t="s">
        <v>49</v>
      </c>
      <c r="T3283" s="10" t="s">
        <v>153</v>
      </c>
      <c r="U3283" s="38">
        <v>3.24</v>
      </c>
      <c r="V3283" s="38">
        <v>9.6999999999999993</v>
      </c>
      <c r="W3283" s="38">
        <v>3.24</v>
      </c>
      <c r="X3283" s="10" t="s">
        <v>153</v>
      </c>
      <c r="Y3283" s="12"/>
      <c r="Z3283" s="1">
        <v>0</v>
      </c>
      <c r="AA3283" s="9">
        <v>19.989999999999998</v>
      </c>
      <c r="AB3283" s="9"/>
      <c r="AC3283" s="50"/>
      <c r="AD3283" s="50"/>
      <c r="AE3283" s="39">
        <v>12.36</v>
      </c>
      <c r="AF3283" s="11">
        <f>IF(Z3283=2,AE3283*1.08,IF(AE3283&lt;=10,(AE3283*1.09),IF(AE3283&lt;=50,(10*1.09)+((AE3283-10)*1.08),IF(AE3283&lt;=100,(10*1.09)+((50-10)*1.08)+((AE3283-50)*1.07),IF(AE3283&lt;=200,(10*1.09)+((50-10)*1.08)+((100-50)*1.07)+((AE3283-100)*1.04),(10*1.09)+((50-10)*1.08)+((100-50)*1.07)+((200-100)*1.04)+((AE3283-200)*1.02))))))</f>
        <v>13.4488</v>
      </c>
      <c r="AG3283" s="11">
        <f>IF(Z3283=1,AF3283*1.08,IF(Z3283=4,AF3283*1.08,IF(Z3283=2,0,IF(AE3283&lt;=100,(AF3283*1.25),IF(AE3283&lt;=200,134.5+((AE3283-100)*1.04*1.16),255.14+((AE3283-200)*1.02*1.12))))))</f>
        <v>16.811</v>
      </c>
      <c r="AH3283" s="11">
        <f>IF(Z3283=1,0,IF(Z3283=4,0,(AG3283*1.08)))</f>
        <v>18.15588</v>
      </c>
      <c r="AI3283" s="9">
        <f>TRUNC(AF3283,2)</f>
        <v>13.44</v>
      </c>
      <c r="AJ3283" s="9">
        <f>TRUNC(AG3283,2)</f>
        <v>16.809999999999999</v>
      </c>
      <c r="AK3283" s="9">
        <f>TRUNC(AH3283,2)</f>
        <v>18.149999999999999</v>
      </c>
      <c r="AL3283" s="13">
        <v>44170</v>
      </c>
      <c r="AM3283" s="13">
        <v>44187</v>
      </c>
      <c r="AN3283" s="13" t="s">
        <v>6552</v>
      </c>
    </row>
    <row r="3284" spans="1:40" ht="57" customHeight="1" x14ac:dyDescent="0.25">
      <c r="A3284" s="1">
        <v>8699540015630</v>
      </c>
      <c r="B3284" s="1" t="s">
        <v>1172</v>
      </c>
      <c r="C3284" s="1" t="s">
        <v>1173</v>
      </c>
      <c r="D3284" s="2" t="s">
        <v>150</v>
      </c>
      <c r="E3284" s="3" t="s">
        <v>5731</v>
      </c>
      <c r="F3284" s="3">
        <v>0</v>
      </c>
      <c r="G3284" s="2">
        <v>1</v>
      </c>
      <c r="H3284" s="3">
        <v>1</v>
      </c>
      <c r="I3284" s="3"/>
      <c r="J3284" s="3"/>
      <c r="K3284" s="3"/>
      <c r="L3284" s="4" t="s">
        <v>3092</v>
      </c>
      <c r="M3284" s="4" t="s">
        <v>62</v>
      </c>
      <c r="N3284" s="3" t="s">
        <v>5927</v>
      </c>
      <c r="O3284" s="3">
        <v>8</v>
      </c>
      <c r="P3284" s="3" t="s">
        <v>76</v>
      </c>
      <c r="Q3284" s="3">
        <v>28</v>
      </c>
      <c r="R3284" s="3" t="s">
        <v>48</v>
      </c>
      <c r="S3284" s="10" t="s">
        <v>18</v>
      </c>
      <c r="T3284" s="3" t="s">
        <v>225</v>
      </c>
      <c r="U3284" s="38">
        <v>4.41</v>
      </c>
      <c r="V3284" s="38">
        <v>12.13</v>
      </c>
      <c r="W3284" s="38">
        <v>4.41</v>
      </c>
      <c r="X3284" s="3" t="s">
        <v>225</v>
      </c>
      <c r="Y3284" s="12"/>
      <c r="Z3284" s="1">
        <v>0</v>
      </c>
      <c r="AA3284" s="9">
        <v>17.84</v>
      </c>
      <c r="AB3284" s="9"/>
      <c r="AC3284" s="50"/>
      <c r="AD3284" s="50"/>
      <c r="AE3284" s="39">
        <v>16.82</v>
      </c>
      <c r="AF3284" s="11">
        <f>IF(Z3284=2,AE3284*1.08,IF(AE3284&lt;=10,(AE3284*1.09),IF(AE3284&lt;=50,(10*1.09)+((AE3284-10)*1.08),IF(AE3284&lt;=100,(10*1.09)+((50-10)*1.08)+((AE3284-50)*1.07),IF(AE3284&lt;=200,(10*1.09)+((50-10)*1.08)+((100-50)*1.07)+((AE3284-100)*1.04),(10*1.09)+((50-10)*1.08)+((100-50)*1.07)+((200-100)*1.04)+((AE3284-200)*1.02))))))</f>
        <v>18.265599999999999</v>
      </c>
      <c r="AG3284" s="11">
        <f>IF(Z3284=1,AF3284*1.08,IF(Z3284=4,AF3284*1.08,IF(Z3284=2,0,IF(AE3284&lt;=100,(AF3284*1.25),IF(AE3284&lt;=200,134.5+((AE3284-100)*1.04*1.16),255.14+((AE3284-200)*1.02*1.12))))))</f>
        <v>22.832000000000001</v>
      </c>
      <c r="AH3284" s="11">
        <f>IF(Z3284=1,0,IF(Z3284=4,0,(AG3284*1.08)))</f>
        <v>24.658560000000001</v>
      </c>
      <c r="AI3284" s="9">
        <f>TRUNC(AF3284,2)</f>
        <v>18.260000000000002</v>
      </c>
      <c r="AJ3284" s="9">
        <f>TRUNC(AG3284,2)</f>
        <v>22.83</v>
      </c>
      <c r="AK3284" s="9">
        <f>TRUNC(AH3284,2)</f>
        <v>24.65</v>
      </c>
      <c r="AL3284" s="13">
        <v>44170</v>
      </c>
      <c r="AM3284" s="13">
        <v>44187</v>
      </c>
      <c r="AN3284" s="13" t="s">
        <v>6552</v>
      </c>
    </row>
    <row r="3285" spans="1:40" ht="57" customHeight="1" x14ac:dyDescent="0.25">
      <c r="A3285" s="1">
        <v>8699514011675</v>
      </c>
      <c r="B3285" s="1" t="s">
        <v>1172</v>
      </c>
      <c r="C3285" s="1" t="s">
        <v>1173</v>
      </c>
      <c r="D3285" s="2" t="s">
        <v>150</v>
      </c>
      <c r="E3285" s="3" t="s">
        <v>5731</v>
      </c>
      <c r="F3285" s="3">
        <v>0</v>
      </c>
      <c r="G3285" s="2">
        <v>1</v>
      </c>
      <c r="H3285" s="3">
        <v>1</v>
      </c>
      <c r="I3285" s="3"/>
      <c r="J3285" s="3"/>
      <c r="K3285" s="3"/>
      <c r="L3285" s="4" t="s">
        <v>63</v>
      </c>
      <c r="M3285" s="4" t="s">
        <v>62</v>
      </c>
      <c r="N3285" s="3" t="s">
        <v>5962</v>
      </c>
      <c r="O3285" s="3">
        <v>4</v>
      </c>
      <c r="P3285" s="3" t="s">
        <v>76</v>
      </c>
      <c r="Q3285" s="3">
        <v>28</v>
      </c>
      <c r="R3285" s="3" t="s">
        <v>48</v>
      </c>
      <c r="S3285" s="10" t="s">
        <v>18</v>
      </c>
      <c r="T3285" s="3" t="s">
        <v>225</v>
      </c>
      <c r="U3285" s="38">
        <v>2.2000000000000002</v>
      </c>
      <c r="V3285" s="38">
        <v>6.06</v>
      </c>
      <c r="W3285" s="38">
        <v>2.2000000000000002</v>
      </c>
      <c r="X3285" s="11" t="s">
        <v>225</v>
      </c>
      <c r="Y3285" s="12"/>
      <c r="Z3285" s="1">
        <v>0</v>
      </c>
      <c r="AA3285" s="9">
        <v>8.92</v>
      </c>
      <c r="AB3285" s="9"/>
      <c r="AC3285" s="50"/>
      <c r="AD3285" s="50"/>
      <c r="AE3285" s="39">
        <v>8.39</v>
      </c>
      <c r="AF3285" s="11">
        <f>IF(Z3285=2,AE3285*1.08,IF(AE3285&lt;=10,(AE3285*1.09),IF(AE3285&lt;=50,(10*1.09)+((AE3285-10)*1.08),IF(AE3285&lt;=100,(10*1.09)+((50-10)*1.08)+((AE3285-50)*1.07),IF(AE3285&lt;=200,(10*1.09)+((50-10)*1.08)+((100-50)*1.07)+((AE3285-100)*1.04),(10*1.09)+((50-10)*1.08)+((100-50)*1.07)+((200-100)*1.04)+((AE3285-200)*1.02))))))</f>
        <v>9.1451000000000011</v>
      </c>
      <c r="AG3285" s="11">
        <f>IF(Z3285=1,AF3285*1.08,IF(Z3285=4,AF3285*1.08,IF(Z3285=2,0,IF(AE3285&lt;=100,(AF3285*1.25),IF(AE3285&lt;=200,134.5+((AE3285-100)*1.04*1.16),255.14+((AE3285-200)*1.02*1.12))))))</f>
        <v>11.431375000000001</v>
      </c>
      <c r="AH3285" s="11">
        <f>IF(Z3285=1,0,IF(Z3285=4,0,(AG3285*1.08)))</f>
        <v>12.345885000000003</v>
      </c>
      <c r="AI3285" s="9">
        <f>TRUNC(AF3285,2)</f>
        <v>9.14</v>
      </c>
      <c r="AJ3285" s="9">
        <f>TRUNC(AG3285,2)</f>
        <v>11.43</v>
      </c>
      <c r="AK3285" s="9">
        <f>TRUNC(AH3285,2)</f>
        <v>12.34</v>
      </c>
      <c r="AL3285" s="13">
        <v>44170</v>
      </c>
      <c r="AM3285" s="13">
        <v>44187</v>
      </c>
      <c r="AN3285" s="13" t="s">
        <v>6552</v>
      </c>
    </row>
    <row r="3286" spans="1:40" ht="57" customHeight="1" x14ac:dyDescent="0.25">
      <c r="A3286" s="1">
        <v>8699514011682</v>
      </c>
      <c r="B3286" s="1" t="s">
        <v>1172</v>
      </c>
      <c r="C3286" s="1" t="s">
        <v>1173</v>
      </c>
      <c r="D3286" s="2" t="s">
        <v>150</v>
      </c>
      <c r="E3286" s="3" t="s">
        <v>5731</v>
      </c>
      <c r="F3286" s="3">
        <v>0</v>
      </c>
      <c r="G3286" s="2">
        <v>1</v>
      </c>
      <c r="H3286" s="3">
        <v>1</v>
      </c>
      <c r="I3286" s="3"/>
      <c r="J3286" s="3"/>
      <c r="K3286" s="3"/>
      <c r="L3286" s="4" t="s">
        <v>3093</v>
      </c>
      <c r="M3286" s="4" t="s">
        <v>62</v>
      </c>
      <c r="N3286" s="3" t="s">
        <v>5962</v>
      </c>
      <c r="O3286" s="3">
        <v>8</v>
      </c>
      <c r="P3286" s="3" t="s">
        <v>76</v>
      </c>
      <c r="Q3286" s="3">
        <v>28</v>
      </c>
      <c r="R3286" s="3" t="s">
        <v>48</v>
      </c>
      <c r="S3286" s="10" t="s">
        <v>18</v>
      </c>
      <c r="T3286" s="3" t="s">
        <v>225</v>
      </c>
      <c r="U3286" s="38">
        <v>4.41</v>
      </c>
      <c r="V3286" s="38">
        <v>12.13</v>
      </c>
      <c r="W3286" s="38">
        <v>4.41</v>
      </c>
      <c r="X3286" s="3" t="s">
        <v>225</v>
      </c>
      <c r="Y3286" s="12"/>
      <c r="Z3286" s="1">
        <v>0</v>
      </c>
      <c r="AA3286" s="9">
        <v>17.84</v>
      </c>
      <c r="AB3286" s="9"/>
      <c r="AC3286" s="50"/>
      <c r="AD3286" s="50"/>
      <c r="AE3286" s="39">
        <v>16.82</v>
      </c>
      <c r="AF3286" s="11">
        <f>IF(Z3286=2,AE3286*1.08,IF(AE3286&lt;=10,(AE3286*1.09),IF(AE3286&lt;=50,(10*1.09)+((AE3286-10)*1.08),IF(AE3286&lt;=100,(10*1.09)+((50-10)*1.08)+((AE3286-50)*1.07),IF(AE3286&lt;=200,(10*1.09)+((50-10)*1.08)+((100-50)*1.07)+((AE3286-100)*1.04),(10*1.09)+((50-10)*1.08)+((100-50)*1.07)+((200-100)*1.04)+((AE3286-200)*1.02))))))</f>
        <v>18.265599999999999</v>
      </c>
      <c r="AG3286" s="11">
        <f>IF(Z3286=1,AF3286*1.08,IF(Z3286=4,AF3286*1.08,IF(Z3286=2,0,IF(AE3286&lt;=100,(AF3286*1.25),IF(AE3286&lt;=200,134.5+((AE3286-100)*1.04*1.16),255.14+((AE3286-200)*1.02*1.12))))))</f>
        <v>22.832000000000001</v>
      </c>
      <c r="AH3286" s="11">
        <f>IF(Z3286=1,0,IF(Z3286=4,0,(AG3286*1.08)))</f>
        <v>24.658560000000001</v>
      </c>
      <c r="AI3286" s="9">
        <f>TRUNC(AF3286,2)</f>
        <v>18.260000000000002</v>
      </c>
      <c r="AJ3286" s="9">
        <f>TRUNC(AG3286,2)</f>
        <v>22.83</v>
      </c>
      <c r="AK3286" s="9">
        <f>TRUNC(AH3286,2)</f>
        <v>24.65</v>
      </c>
      <c r="AL3286" s="13">
        <v>44170</v>
      </c>
      <c r="AM3286" s="13">
        <v>44187</v>
      </c>
      <c r="AN3286" s="13" t="s">
        <v>6552</v>
      </c>
    </row>
    <row r="3287" spans="1:40" ht="57" customHeight="1" x14ac:dyDescent="0.25">
      <c r="A3287" s="1">
        <v>8699514010050</v>
      </c>
      <c r="B3287" s="1" t="s">
        <v>1172</v>
      </c>
      <c r="C3287" s="1" t="s">
        <v>1173</v>
      </c>
      <c r="D3287" s="2" t="s">
        <v>150</v>
      </c>
      <c r="E3287" s="3" t="s">
        <v>5731</v>
      </c>
      <c r="F3287" s="3">
        <v>0</v>
      </c>
      <c r="G3287" s="2">
        <v>1</v>
      </c>
      <c r="H3287" s="3">
        <v>1</v>
      </c>
      <c r="I3287" s="3"/>
      <c r="J3287" s="3"/>
      <c r="K3287" s="3"/>
      <c r="L3287" s="4" t="s">
        <v>61</v>
      </c>
      <c r="M3287" s="4" t="s">
        <v>62</v>
      </c>
      <c r="N3287" s="3" t="s">
        <v>5962</v>
      </c>
      <c r="O3287" s="3">
        <v>8</v>
      </c>
      <c r="P3287" s="3" t="s">
        <v>76</v>
      </c>
      <c r="Q3287" s="3">
        <v>84</v>
      </c>
      <c r="R3287" s="3" t="s">
        <v>48</v>
      </c>
      <c r="S3287" s="10" t="s">
        <v>18</v>
      </c>
      <c r="T3287" s="3" t="s">
        <v>225</v>
      </c>
      <c r="U3287" s="38">
        <v>13.23</v>
      </c>
      <c r="V3287" s="38">
        <v>36.39</v>
      </c>
      <c r="W3287" s="38">
        <v>13.23</v>
      </c>
      <c r="X3287" s="11" t="s">
        <v>225</v>
      </c>
      <c r="Y3287" s="12"/>
      <c r="Z3287" s="1">
        <v>0</v>
      </c>
      <c r="AA3287" s="9">
        <v>53.17</v>
      </c>
      <c r="AB3287" s="9"/>
      <c r="AC3287" s="50"/>
      <c r="AD3287" s="50"/>
      <c r="AE3287" s="39">
        <v>50.47</v>
      </c>
      <c r="AF3287" s="11">
        <f>IF(Z3287=2,AE3287*1.08,IF(AE3287&lt;=10,(AE3287*1.09),IF(AE3287&lt;=50,(10*1.09)+((AE3287-10)*1.08),IF(AE3287&lt;=100,(10*1.09)+((50-10)*1.08)+((AE3287-50)*1.07),IF(AE3287&lt;=200,(10*1.09)+((50-10)*1.08)+((100-50)*1.07)+((AE3287-100)*1.04),(10*1.09)+((50-10)*1.08)+((100-50)*1.07)+((200-100)*1.04)+((AE3287-200)*1.02))))))</f>
        <v>54.602899999999998</v>
      </c>
      <c r="AG3287" s="11">
        <f>IF(Z3287=1,AF3287*1.08,IF(Z3287=4,AF3287*1.08,IF(Z3287=2,0,IF(AE3287&lt;=100,(AF3287*1.25),IF(AE3287&lt;=200,134.5+((AE3287-100)*1.04*1.16),255.14+((AE3287-200)*1.02*1.12))))))</f>
        <v>68.253625</v>
      </c>
      <c r="AH3287" s="11">
        <f>IF(Z3287=1,0,IF(Z3287=4,0,(AG3287*1.08)))</f>
        <v>73.713915</v>
      </c>
      <c r="AI3287" s="9">
        <f>TRUNC(AF3287,2)</f>
        <v>54.6</v>
      </c>
      <c r="AJ3287" s="9">
        <f>TRUNC(AG3287,2)</f>
        <v>68.25</v>
      </c>
      <c r="AK3287" s="9">
        <f>TRUNC(AH3287,2)</f>
        <v>73.709999999999994</v>
      </c>
      <c r="AL3287" s="13">
        <v>44170</v>
      </c>
      <c r="AM3287" s="13">
        <v>44187</v>
      </c>
      <c r="AN3287" s="13" t="s">
        <v>6552</v>
      </c>
    </row>
    <row r="3288" spans="1:40" ht="57" customHeight="1" x14ac:dyDescent="0.25">
      <c r="A3288" s="1">
        <v>8680638010088</v>
      </c>
      <c r="B3288" s="1" t="s">
        <v>1172</v>
      </c>
      <c r="C3288" s="1" t="s">
        <v>1173</v>
      </c>
      <c r="D3288" s="2" t="s">
        <v>150</v>
      </c>
      <c r="E3288" s="3" t="s">
        <v>5731</v>
      </c>
      <c r="F3288" s="3">
        <v>0</v>
      </c>
      <c r="G3288" s="2">
        <v>1</v>
      </c>
      <c r="H3288" s="3">
        <v>1</v>
      </c>
      <c r="I3288" s="3"/>
      <c r="J3288" s="3"/>
      <c r="K3288" s="3"/>
      <c r="L3288" s="4" t="s">
        <v>2848</v>
      </c>
      <c r="M3288" s="4" t="s">
        <v>62</v>
      </c>
      <c r="N3288" s="3" t="s">
        <v>6010</v>
      </c>
      <c r="O3288" s="3">
        <v>8</v>
      </c>
      <c r="P3288" s="3" t="s">
        <v>76</v>
      </c>
      <c r="Q3288" s="3">
        <v>28</v>
      </c>
      <c r="R3288" s="3" t="s">
        <v>48</v>
      </c>
      <c r="S3288" s="10" t="s">
        <v>18</v>
      </c>
      <c r="T3288" s="3" t="s">
        <v>225</v>
      </c>
      <c r="U3288" s="38">
        <v>4.41</v>
      </c>
      <c r="V3288" s="38">
        <v>12.13</v>
      </c>
      <c r="W3288" s="38">
        <v>4.41</v>
      </c>
      <c r="X3288" s="11" t="s">
        <v>225</v>
      </c>
      <c r="Y3288" s="12"/>
      <c r="Z3288" s="1">
        <v>0</v>
      </c>
      <c r="AA3288" s="9">
        <v>17.84</v>
      </c>
      <c r="AB3288" s="9"/>
      <c r="AC3288" s="50"/>
      <c r="AD3288" s="50"/>
      <c r="AE3288" s="39">
        <v>16.82</v>
      </c>
      <c r="AF3288" s="11">
        <f>IF(Z3288=2,AE3288*1.08,IF(AE3288&lt;=10,(AE3288*1.09),IF(AE3288&lt;=50,(10*1.09)+((AE3288-10)*1.08),IF(AE3288&lt;=100,(10*1.09)+((50-10)*1.08)+((AE3288-50)*1.07),IF(AE3288&lt;=200,(10*1.09)+((50-10)*1.08)+((100-50)*1.07)+((AE3288-100)*1.04),(10*1.09)+((50-10)*1.08)+((100-50)*1.07)+((200-100)*1.04)+((AE3288-200)*1.02))))))</f>
        <v>18.265599999999999</v>
      </c>
      <c r="AG3288" s="11">
        <f>IF(Z3288=1,AF3288*1.08,IF(Z3288=4,AF3288*1.08,IF(Z3288=2,0,IF(AE3288&lt;=100,(AF3288*1.25),IF(AE3288&lt;=200,134.5+((AE3288-100)*1.04*1.16),255.14+((AE3288-200)*1.02*1.12))))))</f>
        <v>22.832000000000001</v>
      </c>
      <c r="AH3288" s="11">
        <f>IF(Z3288=1,0,IF(Z3288=4,0,(AG3288*1.08)))</f>
        <v>24.658560000000001</v>
      </c>
      <c r="AI3288" s="9">
        <f>TRUNC(AF3288,2)</f>
        <v>18.260000000000002</v>
      </c>
      <c r="AJ3288" s="9">
        <f>TRUNC(AG3288,2)</f>
        <v>22.83</v>
      </c>
      <c r="AK3288" s="9">
        <f>TRUNC(AH3288,2)</f>
        <v>24.65</v>
      </c>
      <c r="AL3288" s="13">
        <v>44170</v>
      </c>
      <c r="AM3288" s="13">
        <v>44187</v>
      </c>
      <c r="AN3288" s="13" t="s">
        <v>6552</v>
      </c>
    </row>
    <row r="3289" spans="1:40" ht="57" customHeight="1" x14ac:dyDescent="0.25">
      <c r="A3289" s="1">
        <v>8698792090983</v>
      </c>
      <c r="B3289" s="1" t="s">
        <v>1276</v>
      </c>
      <c r="C3289" s="1" t="s">
        <v>1277</v>
      </c>
      <c r="D3289" s="2" t="s">
        <v>150</v>
      </c>
      <c r="E3289" s="3" t="s">
        <v>5731</v>
      </c>
      <c r="F3289" s="3">
        <v>0</v>
      </c>
      <c r="G3289" s="2">
        <v>1</v>
      </c>
      <c r="H3289" s="3">
        <v>1</v>
      </c>
      <c r="I3289" s="3"/>
      <c r="J3289" s="3"/>
      <c r="K3289" s="3"/>
      <c r="L3289" s="4" t="s">
        <v>332</v>
      </c>
      <c r="M3289" s="4" t="s">
        <v>66</v>
      </c>
      <c r="N3289" s="3" t="s">
        <v>6061</v>
      </c>
      <c r="O3289" s="3">
        <v>200</v>
      </c>
      <c r="P3289" s="3" t="s">
        <v>76</v>
      </c>
      <c r="Q3289" s="3">
        <v>30</v>
      </c>
      <c r="R3289" s="3" t="s">
        <v>48</v>
      </c>
      <c r="S3289" s="10" t="s">
        <v>49</v>
      </c>
      <c r="T3289" s="3" t="s">
        <v>153</v>
      </c>
      <c r="U3289" s="38">
        <v>16.79</v>
      </c>
      <c r="V3289" s="38">
        <v>30.01</v>
      </c>
      <c r="W3289" s="38">
        <v>16.79</v>
      </c>
      <c r="X3289" s="11" t="s">
        <v>153</v>
      </c>
      <c r="Y3289" s="12"/>
      <c r="Z3289" s="1">
        <v>0</v>
      </c>
      <c r="AA3289" s="9">
        <v>66.41</v>
      </c>
      <c r="AB3289" s="9"/>
      <c r="AC3289" s="50"/>
      <c r="AD3289" s="50"/>
      <c r="AE3289" s="39">
        <v>64.06</v>
      </c>
      <c r="AF3289" s="11">
        <f>IF(Z3289=2,AE3289*1.08,IF(AE3289&lt;=10,(AE3289*1.09),IF(AE3289&lt;=50,(10*1.09)+((AE3289-10)*1.08),IF(AE3289&lt;=100,(10*1.09)+((50-10)*1.08)+((AE3289-50)*1.07),IF(AE3289&lt;=200,(10*1.09)+((50-10)*1.08)+((100-50)*1.07)+((AE3289-100)*1.04),(10*1.09)+((50-10)*1.08)+((100-50)*1.07)+((200-100)*1.04)+((AE3289-200)*1.02))))))</f>
        <v>69.144200000000012</v>
      </c>
      <c r="AG3289" s="11">
        <f>IF(Z3289=1,AF3289*1.08,IF(Z3289=4,AF3289*1.08,IF(Z3289=2,0,IF(AE3289&lt;=100,(AF3289*1.25),IF(AE3289&lt;=200,134.5+((AE3289-100)*1.04*1.16),255.14+((AE3289-200)*1.02*1.12))))))</f>
        <v>86.430250000000015</v>
      </c>
      <c r="AH3289" s="11">
        <f>IF(Z3289=1,0,IF(Z3289=4,0,(AG3289*1.08)))</f>
        <v>93.344670000000022</v>
      </c>
      <c r="AI3289" s="9">
        <f>TRUNC(AF3289,2)</f>
        <v>69.14</v>
      </c>
      <c r="AJ3289" s="9">
        <f>TRUNC(AG3289,2)</f>
        <v>86.43</v>
      </c>
      <c r="AK3289" s="9">
        <f>TRUNC(AH3289,2)</f>
        <v>93.34</v>
      </c>
      <c r="AL3289" s="13">
        <v>44170</v>
      </c>
      <c r="AM3289" s="13">
        <v>44187</v>
      </c>
      <c r="AN3289" s="13" t="s">
        <v>6552</v>
      </c>
    </row>
    <row r="3290" spans="1:40" ht="57" customHeight="1" x14ac:dyDescent="0.25">
      <c r="A3290" s="1">
        <v>8698792091102</v>
      </c>
      <c r="B3290" s="1" t="s">
        <v>1276</v>
      </c>
      <c r="C3290" s="1" t="s">
        <v>1277</v>
      </c>
      <c r="D3290" s="2" t="s">
        <v>150</v>
      </c>
      <c r="E3290" s="3" t="s">
        <v>5731</v>
      </c>
      <c r="F3290" s="3">
        <v>0</v>
      </c>
      <c r="G3290" s="2">
        <v>1</v>
      </c>
      <c r="H3290" s="3">
        <v>1</v>
      </c>
      <c r="I3290" s="3"/>
      <c r="J3290" s="3"/>
      <c r="K3290" s="3"/>
      <c r="L3290" s="4" t="s">
        <v>333</v>
      </c>
      <c r="M3290" s="4" t="s">
        <v>66</v>
      </c>
      <c r="N3290" s="3" t="s">
        <v>6061</v>
      </c>
      <c r="O3290" s="3">
        <v>200</v>
      </c>
      <c r="P3290" s="3" t="s">
        <v>76</v>
      </c>
      <c r="Q3290" s="3">
        <v>60</v>
      </c>
      <c r="R3290" s="3" t="s">
        <v>48</v>
      </c>
      <c r="S3290" s="10" t="s">
        <v>49</v>
      </c>
      <c r="T3290" s="3" t="s">
        <v>153</v>
      </c>
      <c r="U3290" s="38">
        <v>33.590000000000003</v>
      </c>
      <c r="V3290" s="38">
        <v>60.03</v>
      </c>
      <c r="W3290" s="38">
        <v>33.590000000000003</v>
      </c>
      <c r="X3290" s="11" t="s">
        <v>153</v>
      </c>
      <c r="Y3290" s="12"/>
      <c r="Z3290" s="1">
        <v>0</v>
      </c>
      <c r="AA3290" s="9">
        <v>132.88</v>
      </c>
      <c r="AB3290" s="9"/>
      <c r="AC3290" s="50"/>
      <c r="AD3290" s="50"/>
      <c r="AE3290" s="39">
        <v>128.16</v>
      </c>
      <c r="AF3290" s="11">
        <f>IF(Z3290=2,AE3290*1.08,IF(AE3290&lt;=10,(AE3290*1.09),IF(AE3290&lt;=50,(10*1.09)+((AE3290-10)*1.08),IF(AE3290&lt;=100,(10*1.09)+((50-10)*1.08)+((AE3290-50)*1.07),IF(AE3290&lt;=200,(10*1.09)+((50-10)*1.08)+((100-50)*1.07)+((AE3290-100)*1.04),(10*1.09)+((50-10)*1.08)+((100-50)*1.07)+((200-100)*1.04)+((AE3290-200)*1.02))))))</f>
        <v>136.88639999999998</v>
      </c>
      <c r="AG3290" s="11">
        <f>IF(Z3290=1,AF3290*1.08,IF(Z3290=4,AF3290*1.08,IF(Z3290=2,0,IF(AE3290&lt;=100,(AF3290*1.25),IF(AE3290&lt;=200,134.5+((AE3290-100)*1.04*1.16),255.14+((AE3290-200)*1.02*1.12))))))</f>
        <v>168.47222399999998</v>
      </c>
      <c r="AH3290" s="11">
        <f>IF(Z3290=1,0,IF(Z3290=4,0,(AG3290*1.08)))</f>
        <v>181.95000192000001</v>
      </c>
      <c r="AI3290" s="9">
        <f>TRUNC(AF3290,2)</f>
        <v>136.88</v>
      </c>
      <c r="AJ3290" s="9">
        <f>TRUNC(AG3290,2)</f>
        <v>168.47</v>
      </c>
      <c r="AK3290" s="9">
        <f>TRUNC(AH3290,2)</f>
        <v>181.95</v>
      </c>
      <c r="AL3290" s="13">
        <v>44170</v>
      </c>
      <c r="AM3290" s="13">
        <v>44187</v>
      </c>
      <c r="AN3290" s="13" t="s">
        <v>6552</v>
      </c>
    </row>
    <row r="3291" spans="1:40" ht="57" customHeight="1" x14ac:dyDescent="0.25">
      <c r="A3291" s="1">
        <v>8699772090603</v>
      </c>
      <c r="B3291" s="1" t="s">
        <v>1276</v>
      </c>
      <c r="C3291" s="1" t="s">
        <v>1277</v>
      </c>
      <c r="D3291" s="2" t="s">
        <v>150</v>
      </c>
      <c r="E3291" s="3" t="s">
        <v>5731</v>
      </c>
      <c r="F3291" s="3">
        <v>0</v>
      </c>
      <c r="G3291" s="2">
        <v>1</v>
      </c>
      <c r="H3291" s="3">
        <v>1</v>
      </c>
      <c r="I3291" s="3"/>
      <c r="J3291" s="3"/>
      <c r="K3291" s="3"/>
      <c r="L3291" s="4" t="s">
        <v>1484</v>
      </c>
      <c r="M3291" s="4" t="s">
        <v>66</v>
      </c>
      <c r="N3291" s="3" t="s">
        <v>5924</v>
      </c>
      <c r="O3291" s="3">
        <v>200</v>
      </c>
      <c r="P3291" s="3" t="s">
        <v>76</v>
      </c>
      <c r="Q3291" s="3">
        <v>30</v>
      </c>
      <c r="R3291" s="3" t="s">
        <v>48</v>
      </c>
      <c r="S3291" s="10" t="s">
        <v>18</v>
      </c>
      <c r="T3291" s="3" t="s">
        <v>153</v>
      </c>
      <c r="U3291" s="38">
        <v>16.79</v>
      </c>
      <c r="V3291" s="38">
        <v>30.01</v>
      </c>
      <c r="W3291" s="38">
        <v>16.79</v>
      </c>
      <c r="X3291" s="11" t="s">
        <v>153</v>
      </c>
      <c r="Y3291" s="12"/>
      <c r="Z3291" s="1">
        <v>0</v>
      </c>
      <c r="AA3291" s="9">
        <v>65.52</v>
      </c>
      <c r="AB3291" s="9"/>
      <c r="AC3291" s="50"/>
      <c r="AD3291" s="50"/>
      <c r="AE3291" s="39">
        <v>64.06</v>
      </c>
      <c r="AF3291" s="11">
        <f>IF(Z3291=2,AE3291*1.08,IF(AE3291&lt;=10,(AE3291*1.09),IF(AE3291&lt;=50,(10*1.09)+((AE3291-10)*1.08),IF(AE3291&lt;=100,(10*1.09)+((50-10)*1.08)+((AE3291-50)*1.07),IF(AE3291&lt;=200,(10*1.09)+((50-10)*1.08)+((100-50)*1.07)+((AE3291-100)*1.04),(10*1.09)+((50-10)*1.08)+((100-50)*1.07)+((200-100)*1.04)+((AE3291-200)*1.02))))))</f>
        <v>69.144200000000012</v>
      </c>
      <c r="AG3291" s="11">
        <f>IF(Z3291=1,AF3291*1.08,IF(Z3291=4,AF3291*1.08,IF(Z3291=2,0,IF(AE3291&lt;=100,(AF3291*1.25),IF(AE3291&lt;=200,134.5+((AE3291-100)*1.04*1.16),255.14+((AE3291-200)*1.02*1.12))))))</f>
        <v>86.430250000000015</v>
      </c>
      <c r="AH3291" s="11">
        <f>IF(Z3291=1,0,IF(Z3291=4,0,(AG3291*1.08)))</f>
        <v>93.344670000000022</v>
      </c>
      <c r="AI3291" s="9">
        <f>TRUNC(AF3291,2)</f>
        <v>69.14</v>
      </c>
      <c r="AJ3291" s="9">
        <f>TRUNC(AG3291,2)</f>
        <v>86.43</v>
      </c>
      <c r="AK3291" s="9">
        <f>TRUNC(AH3291,2)</f>
        <v>93.34</v>
      </c>
      <c r="AL3291" s="13">
        <v>44170</v>
      </c>
      <c r="AM3291" s="13">
        <v>44187</v>
      </c>
      <c r="AN3291" s="13" t="s">
        <v>6552</v>
      </c>
    </row>
    <row r="3292" spans="1:40" ht="57" customHeight="1" x14ac:dyDescent="0.25">
      <c r="A3292" s="1">
        <v>8680008010298</v>
      </c>
      <c r="B3292" s="1" t="s">
        <v>1276</v>
      </c>
      <c r="C3292" s="1" t="s">
        <v>1277</v>
      </c>
      <c r="D3292" s="2" t="s">
        <v>150</v>
      </c>
      <c r="E3292" s="3" t="s">
        <v>5731</v>
      </c>
      <c r="F3292" s="3">
        <v>0</v>
      </c>
      <c r="G3292" s="2">
        <v>1</v>
      </c>
      <c r="H3292" s="3">
        <v>1</v>
      </c>
      <c r="I3292" s="3"/>
      <c r="J3292" s="3"/>
      <c r="K3292" s="3"/>
      <c r="L3292" s="4" t="s">
        <v>5011</v>
      </c>
      <c r="M3292" s="4" t="s">
        <v>66</v>
      </c>
      <c r="N3292" s="3" t="s">
        <v>5942</v>
      </c>
      <c r="O3292" s="3">
        <v>200</v>
      </c>
      <c r="P3292" s="3" t="s">
        <v>76</v>
      </c>
      <c r="Q3292" s="3">
        <v>30</v>
      </c>
      <c r="R3292" s="3" t="s">
        <v>48</v>
      </c>
      <c r="S3292" s="10" t="s">
        <v>18</v>
      </c>
      <c r="T3292" s="3" t="s">
        <v>153</v>
      </c>
      <c r="U3292" s="38">
        <v>16.79</v>
      </c>
      <c r="V3292" s="38">
        <v>30.01</v>
      </c>
      <c r="W3292" s="38">
        <v>16.79</v>
      </c>
      <c r="X3292" s="11" t="s">
        <v>153</v>
      </c>
      <c r="Y3292" s="12"/>
      <c r="Z3292" s="1">
        <v>0</v>
      </c>
      <c r="AA3292" s="9">
        <v>66.459999999999994</v>
      </c>
      <c r="AB3292" s="9"/>
      <c r="AC3292" s="50"/>
      <c r="AD3292" s="50"/>
      <c r="AE3292" s="39">
        <v>64.06</v>
      </c>
      <c r="AF3292" s="11">
        <f>IF(Z3292=2,AE3292*1.08,IF(AE3292&lt;=10,(AE3292*1.09),IF(AE3292&lt;=50,(10*1.09)+((AE3292-10)*1.08),IF(AE3292&lt;=100,(10*1.09)+((50-10)*1.08)+((AE3292-50)*1.07),IF(AE3292&lt;=200,(10*1.09)+((50-10)*1.08)+((100-50)*1.07)+((AE3292-100)*1.04),(10*1.09)+((50-10)*1.08)+((100-50)*1.07)+((200-100)*1.04)+((AE3292-200)*1.02))))))</f>
        <v>69.144200000000012</v>
      </c>
      <c r="AG3292" s="11">
        <f>IF(Z3292=1,AF3292*1.08,IF(Z3292=4,AF3292*1.08,IF(Z3292=2,0,IF(AE3292&lt;=100,(AF3292*1.25),IF(AE3292&lt;=200,134.5+((AE3292-100)*1.04*1.16),255.14+((AE3292-200)*1.02*1.12))))))</f>
        <v>86.430250000000015</v>
      </c>
      <c r="AH3292" s="11">
        <f>IF(Z3292=1,0,IF(Z3292=4,0,(AG3292*1.08)))</f>
        <v>93.344670000000022</v>
      </c>
      <c r="AI3292" s="9">
        <f>TRUNC(AF3292,2)</f>
        <v>69.14</v>
      </c>
      <c r="AJ3292" s="9">
        <f>TRUNC(AG3292,2)</f>
        <v>86.43</v>
      </c>
      <c r="AK3292" s="9">
        <f>TRUNC(AH3292,2)</f>
        <v>93.34</v>
      </c>
      <c r="AL3292" s="13">
        <v>44170</v>
      </c>
      <c r="AM3292" s="13">
        <v>44187</v>
      </c>
      <c r="AN3292" s="13" t="s">
        <v>6552</v>
      </c>
    </row>
    <row r="3293" spans="1:40" ht="57" customHeight="1" x14ac:dyDescent="0.25">
      <c r="A3293" s="1">
        <v>8680008010304</v>
      </c>
      <c r="B3293" s="1" t="s">
        <v>1276</v>
      </c>
      <c r="C3293" s="1" t="s">
        <v>1277</v>
      </c>
      <c r="D3293" s="2" t="s">
        <v>150</v>
      </c>
      <c r="E3293" s="3" t="s">
        <v>5731</v>
      </c>
      <c r="F3293" s="3">
        <v>0</v>
      </c>
      <c r="G3293" s="2">
        <v>1</v>
      </c>
      <c r="H3293" s="3">
        <v>1</v>
      </c>
      <c r="I3293" s="3"/>
      <c r="J3293" s="3"/>
      <c r="K3293" s="3"/>
      <c r="L3293" s="4" t="s">
        <v>5012</v>
      </c>
      <c r="M3293" s="4" t="s">
        <v>66</v>
      </c>
      <c r="N3293" s="3" t="s">
        <v>5942</v>
      </c>
      <c r="O3293" s="3">
        <v>200</v>
      </c>
      <c r="P3293" s="3" t="s">
        <v>76</v>
      </c>
      <c r="Q3293" s="3">
        <v>60</v>
      </c>
      <c r="R3293" s="3" t="s">
        <v>48</v>
      </c>
      <c r="S3293" s="10" t="s">
        <v>18</v>
      </c>
      <c r="T3293" s="3" t="s">
        <v>153</v>
      </c>
      <c r="U3293" s="38">
        <v>33.590000000000003</v>
      </c>
      <c r="V3293" s="38">
        <v>60.03</v>
      </c>
      <c r="W3293" s="38">
        <v>33.590000000000003</v>
      </c>
      <c r="X3293" s="11" t="s">
        <v>153</v>
      </c>
      <c r="Y3293" s="12"/>
      <c r="Z3293" s="1">
        <v>0</v>
      </c>
      <c r="AA3293" s="9">
        <v>132.91999999999999</v>
      </c>
      <c r="AB3293" s="9"/>
      <c r="AC3293" s="50"/>
      <c r="AD3293" s="50"/>
      <c r="AE3293" s="39">
        <v>128.16</v>
      </c>
      <c r="AF3293" s="11">
        <f>IF(Z3293=2,AE3293*1.08,IF(AE3293&lt;=10,(AE3293*1.09),IF(AE3293&lt;=50,(10*1.09)+((AE3293-10)*1.08),IF(AE3293&lt;=100,(10*1.09)+((50-10)*1.08)+((AE3293-50)*1.07),IF(AE3293&lt;=200,(10*1.09)+((50-10)*1.08)+((100-50)*1.07)+((AE3293-100)*1.04),(10*1.09)+((50-10)*1.08)+((100-50)*1.07)+((200-100)*1.04)+((AE3293-200)*1.02))))))</f>
        <v>136.88639999999998</v>
      </c>
      <c r="AG3293" s="11">
        <f>IF(Z3293=1,AF3293*1.08,IF(Z3293=4,AF3293*1.08,IF(Z3293=2,0,IF(AE3293&lt;=100,(AF3293*1.25),IF(AE3293&lt;=200,134.5+((AE3293-100)*1.04*1.16),255.14+((AE3293-200)*1.02*1.12))))))</f>
        <v>168.47222399999998</v>
      </c>
      <c r="AH3293" s="11">
        <f>IF(Z3293=1,0,IF(Z3293=4,0,(AG3293*1.08)))</f>
        <v>181.95000192000001</v>
      </c>
      <c r="AI3293" s="9">
        <f>TRUNC(AF3293,2)</f>
        <v>136.88</v>
      </c>
      <c r="AJ3293" s="9">
        <f>TRUNC(AG3293,2)</f>
        <v>168.47</v>
      </c>
      <c r="AK3293" s="9">
        <f>TRUNC(AH3293,2)</f>
        <v>181.95</v>
      </c>
      <c r="AL3293" s="13">
        <v>44170</v>
      </c>
      <c r="AM3293" s="13">
        <v>44187</v>
      </c>
      <c r="AN3293" s="13" t="s">
        <v>6552</v>
      </c>
    </row>
    <row r="3294" spans="1:40" ht="57" customHeight="1" x14ac:dyDescent="0.25">
      <c r="A3294" s="1">
        <v>8680008010311</v>
      </c>
      <c r="B3294" s="1" t="s">
        <v>1276</v>
      </c>
      <c r="C3294" s="1" t="s">
        <v>1277</v>
      </c>
      <c r="D3294" s="2" t="s">
        <v>150</v>
      </c>
      <c r="E3294" s="3" t="s">
        <v>5731</v>
      </c>
      <c r="F3294" s="3">
        <v>0</v>
      </c>
      <c r="G3294" s="2">
        <v>5</v>
      </c>
      <c r="H3294" s="3">
        <v>1</v>
      </c>
      <c r="I3294" s="3"/>
      <c r="J3294" s="3"/>
      <c r="K3294" s="3"/>
      <c r="L3294" s="4" t="s">
        <v>5013</v>
      </c>
      <c r="M3294" s="7" t="s">
        <v>66</v>
      </c>
      <c r="N3294" s="3" t="s">
        <v>5942</v>
      </c>
      <c r="O3294" s="3">
        <v>200</v>
      </c>
      <c r="P3294" s="3" t="s">
        <v>76</v>
      </c>
      <c r="Q3294" s="3">
        <v>90</v>
      </c>
      <c r="R3294" s="3" t="s">
        <v>48</v>
      </c>
      <c r="S3294" s="10" t="s">
        <v>18</v>
      </c>
      <c r="T3294" s="3" t="s">
        <v>153</v>
      </c>
      <c r="U3294" s="38">
        <v>50.38</v>
      </c>
      <c r="V3294" s="38">
        <v>90.04</v>
      </c>
      <c r="W3294" s="38">
        <v>50.38</v>
      </c>
      <c r="X3294" s="11" t="s">
        <v>153</v>
      </c>
      <c r="Y3294" s="12"/>
      <c r="Z3294" s="1">
        <v>0</v>
      </c>
      <c r="AA3294" s="9">
        <v>199.38</v>
      </c>
      <c r="AB3294" s="9"/>
      <c r="AC3294" s="50"/>
      <c r="AD3294" s="50"/>
      <c r="AE3294" s="39">
        <v>192.22</v>
      </c>
      <c r="AF3294" s="11">
        <f>IF(Z3294=2,AE3294*1.08,IF(AE3294&lt;=10,(AE3294*1.09),IF(AE3294&lt;=50,(10*1.09)+((AE3294-10)*1.08),IF(AE3294&lt;=100,(10*1.09)+((50-10)*1.08)+((AE3294-50)*1.07),IF(AE3294&lt;=200,(10*1.09)+((50-10)*1.08)+((100-50)*1.07)+((AE3294-100)*1.04),(10*1.09)+((50-10)*1.08)+((100-50)*1.07)+((200-100)*1.04)+((AE3294-200)*1.02))))))</f>
        <v>203.50880000000001</v>
      </c>
      <c r="AG3294" s="11">
        <f>IF(Z3294=1,AF3294*1.08,IF(Z3294=4,AF3294*1.08,IF(Z3294=2,0,IF(AE3294&lt;=100,(AF3294*1.25),IF(AE3294&lt;=200,134.5+((AE3294-100)*1.04*1.16),255.14+((AE3294-200)*1.02*1.12))))))</f>
        <v>245.75420800000001</v>
      </c>
      <c r="AH3294" s="11">
        <f>IF(Z3294=1,0,IF(Z3294=4,0,(AG3294*1.08)))</f>
        <v>265.41454464000003</v>
      </c>
      <c r="AI3294" s="9">
        <f>TRUNC(AF3294,2)</f>
        <v>203.5</v>
      </c>
      <c r="AJ3294" s="9">
        <f>TRUNC(AG3294,2)</f>
        <v>245.75</v>
      </c>
      <c r="AK3294" s="9">
        <f>TRUNC(AH3294,2)</f>
        <v>265.41000000000003</v>
      </c>
      <c r="AL3294" s="13">
        <v>44170</v>
      </c>
      <c r="AM3294" s="13">
        <v>44187</v>
      </c>
      <c r="AN3294" s="13" t="s">
        <v>6552</v>
      </c>
    </row>
    <row r="3295" spans="1:40" ht="57" customHeight="1" x14ac:dyDescent="0.25">
      <c r="A3295" s="1">
        <v>8699516092399</v>
      </c>
      <c r="B3295" s="1" t="s">
        <v>1276</v>
      </c>
      <c r="C3295" s="1" t="s">
        <v>1277</v>
      </c>
      <c r="D3295" s="2" t="s">
        <v>150</v>
      </c>
      <c r="E3295" s="3" t="s">
        <v>5731</v>
      </c>
      <c r="F3295" s="3">
        <v>0</v>
      </c>
      <c r="G3295" s="2">
        <v>1</v>
      </c>
      <c r="H3295" s="3">
        <v>1</v>
      </c>
      <c r="I3295" s="3"/>
      <c r="J3295" s="3"/>
      <c r="K3295" s="3"/>
      <c r="L3295" s="4" t="s">
        <v>1369</v>
      </c>
      <c r="M3295" s="7" t="s">
        <v>66</v>
      </c>
      <c r="N3295" s="3" t="s">
        <v>5952</v>
      </c>
      <c r="O3295" s="3">
        <v>200</v>
      </c>
      <c r="P3295" s="3" t="s">
        <v>76</v>
      </c>
      <c r="Q3295" s="3">
        <v>30</v>
      </c>
      <c r="R3295" s="3" t="s">
        <v>48</v>
      </c>
      <c r="S3295" s="10" t="s">
        <v>18</v>
      </c>
      <c r="T3295" s="3" t="s">
        <v>153</v>
      </c>
      <c r="U3295" s="38">
        <v>16.79</v>
      </c>
      <c r="V3295" s="38">
        <v>30.01</v>
      </c>
      <c r="W3295" s="38">
        <v>16.79</v>
      </c>
      <c r="X3295" s="11" t="s">
        <v>153</v>
      </c>
      <c r="Y3295" s="12"/>
      <c r="Z3295" s="1">
        <v>0</v>
      </c>
      <c r="AA3295" s="9">
        <v>66.41</v>
      </c>
      <c r="AB3295" s="9"/>
      <c r="AC3295" s="50"/>
      <c r="AD3295" s="50"/>
      <c r="AE3295" s="39">
        <v>64.06</v>
      </c>
      <c r="AF3295" s="11">
        <f>IF(Z3295=2,AE3295*1.08,IF(AE3295&lt;=10,(AE3295*1.09),IF(AE3295&lt;=50,(10*1.09)+((AE3295-10)*1.08),IF(AE3295&lt;=100,(10*1.09)+((50-10)*1.08)+((AE3295-50)*1.07),IF(AE3295&lt;=200,(10*1.09)+((50-10)*1.08)+((100-50)*1.07)+((AE3295-100)*1.04),(10*1.09)+((50-10)*1.08)+((100-50)*1.07)+((200-100)*1.04)+((AE3295-200)*1.02))))))</f>
        <v>69.144200000000012</v>
      </c>
      <c r="AG3295" s="11">
        <f>IF(Z3295=1,AF3295*1.08,IF(Z3295=4,AF3295*1.08,IF(Z3295=2,0,IF(AE3295&lt;=100,(AF3295*1.25),IF(AE3295&lt;=200,134.5+((AE3295-100)*1.04*1.16),255.14+((AE3295-200)*1.02*1.12))))))</f>
        <v>86.430250000000015</v>
      </c>
      <c r="AH3295" s="11">
        <f>IF(Z3295=1,0,IF(Z3295=4,0,(AG3295*1.08)))</f>
        <v>93.344670000000022</v>
      </c>
      <c r="AI3295" s="9">
        <f>TRUNC(AF3295,2)</f>
        <v>69.14</v>
      </c>
      <c r="AJ3295" s="9">
        <f>TRUNC(AG3295,2)</f>
        <v>86.43</v>
      </c>
      <c r="AK3295" s="9">
        <f>TRUNC(AH3295,2)</f>
        <v>93.34</v>
      </c>
      <c r="AL3295" s="13">
        <v>44170</v>
      </c>
      <c r="AM3295" s="13">
        <v>44187</v>
      </c>
      <c r="AN3295" s="13" t="s">
        <v>6552</v>
      </c>
    </row>
    <row r="3296" spans="1:40" ht="57" customHeight="1" x14ac:dyDescent="0.25">
      <c r="A3296" s="1">
        <v>8699514090274</v>
      </c>
      <c r="B3296" s="1" t="s">
        <v>1276</v>
      </c>
      <c r="C3296" s="1" t="s">
        <v>1277</v>
      </c>
      <c r="D3296" s="2" t="s">
        <v>150</v>
      </c>
      <c r="E3296" s="3" t="s">
        <v>5731</v>
      </c>
      <c r="F3296" s="3">
        <v>0</v>
      </c>
      <c r="G3296" s="2">
        <v>1</v>
      </c>
      <c r="H3296" s="3">
        <v>1</v>
      </c>
      <c r="I3296" s="3"/>
      <c r="J3296" s="3"/>
      <c r="K3296" s="3"/>
      <c r="L3296" s="4" t="s">
        <v>65</v>
      </c>
      <c r="M3296" s="4" t="s">
        <v>66</v>
      </c>
      <c r="N3296" s="3" t="s">
        <v>5962</v>
      </c>
      <c r="O3296" s="3">
        <v>200</v>
      </c>
      <c r="P3296" s="3" t="s">
        <v>76</v>
      </c>
      <c r="Q3296" s="3">
        <v>60</v>
      </c>
      <c r="R3296" s="3" t="s">
        <v>48</v>
      </c>
      <c r="S3296" s="10" t="s">
        <v>18</v>
      </c>
      <c r="T3296" s="3" t="s">
        <v>153</v>
      </c>
      <c r="U3296" s="38">
        <v>33.590000000000003</v>
      </c>
      <c r="V3296" s="38">
        <v>60.03</v>
      </c>
      <c r="W3296" s="38">
        <v>33.590000000000003</v>
      </c>
      <c r="X3296" s="11" t="s">
        <v>153</v>
      </c>
      <c r="Y3296" s="12"/>
      <c r="Z3296" s="1">
        <v>0</v>
      </c>
      <c r="AA3296" s="9">
        <v>132.88</v>
      </c>
      <c r="AB3296" s="9"/>
      <c r="AC3296" s="50"/>
      <c r="AD3296" s="50"/>
      <c r="AE3296" s="39">
        <v>128.16</v>
      </c>
      <c r="AF3296" s="11">
        <f>IF(Z3296=2,AE3296*1.08,IF(AE3296&lt;=10,(AE3296*1.09),IF(AE3296&lt;=50,(10*1.09)+((AE3296-10)*1.08),IF(AE3296&lt;=100,(10*1.09)+((50-10)*1.08)+((AE3296-50)*1.07),IF(AE3296&lt;=200,(10*1.09)+((50-10)*1.08)+((100-50)*1.07)+((AE3296-100)*1.04),(10*1.09)+((50-10)*1.08)+((100-50)*1.07)+((200-100)*1.04)+((AE3296-200)*1.02))))))</f>
        <v>136.88639999999998</v>
      </c>
      <c r="AG3296" s="11">
        <f>IF(Z3296=1,AF3296*1.08,IF(Z3296=4,AF3296*1.08,IF(Z3296=2,0,IF(AE3296&lt;=100,(AF3296*1.25),IF(AE3296&lt;=200,134.5+((AE3296-100)*1.04*1.16),255.14+((AE3296-200)*1.02*1.12))))))</f>
        <v>168.47222399999998</v>
      </c>
      <c r="AH3296" s="11">
        <f>IF(Z3296=1,0,IF(Z3296=4,0,(AG3296*1.08)))</f>
        <v>181.95000192000001</v>
      </c>
      <c r="AI3296" s="9">
        <f>TRUNC(AF3296,2)</f>
        <v>136.88</v>
      </c>
      <c r="AJ3296" s="9">
        <f>TRUNC(AG3296,2)</f>
        <v>168.47</v>
      </c>
      <c r="AK3296" s="9">
        <f>TRUNC(AH3296,2)</f>
        <v>181.95</v>
      </c>
      <c r="AL3296" s="13">
        <v>44170</v>
      </c>
      <c r="AM3296" s="13">
        <v>44187</v>
      </c>
      <c r="AN3296" s="13" t="s">
        <v>6552</v>
      </c>
    </row>
    <row r="3297" spans="1:40" ht="57" customHeight="1" x14ac:dyDescent="0.25">
      <c r="A3297" s="1">
        <v>8680881090172</v>
      </c>
      <c r="B3297" s="1" t="s">
        <v>1276</v>
      </c>
      <c r="C3297" s="1" t="s">
        <v>1277</v>
      </c>
      <c r="D3297" s="2" t="s">
        <v>150</v>
      </c>
      <c r="E3297" s="3" t="s">
        <v>5731</v>
      </c>
      <c r="F3297" s="3">
        <v>0</v>
      </c>
      <c r="G3297" s="2">
        <v>5</v>
      </c>
      <c r="H3297" s="3">
        <v>1</v>
      </c>
      <c r="I3297" s="3"/>
      <c r="J3297" s="3"/>
      <c r="K3297" s="3"/>
      <c r="L3297" s="4" t="s">
        <v>1106</v>
      </c>
      <c r="M3297" s="7" t="s">
        <v>66</v>
      </c>
      <c r="N3297" s="3" t="s">
        <v>5989</v>
      </c>
      <c r="O3297" s="3">
        <v>200</v>
      </c>
      <c r="P3297" s="3" t="s">
        <v>76</v>
      </c>
      <c r="Q3297" s="3">
        <v>90</v>
      </c>
      <c r="R3297" s="3" t="s">
        <v>48</v>
      </c>
      <c r="S3297" s="10" t="s">
        <v>18</v>
      </c>
      <c r="T3297" s="3" t="s">
        <v>153</v>
      </c>
      <c r="U3297" s="38">
        <v>50.38</v>
      </c>
      <c r="V3297" s="38">
        <v>90.04</v>
      </c>
      <c r="W3297" s="38">
        <v>50.38</v>
      </c>
      <c r="X3297" s="11" t="s">
        <v>153</v>
      </c>
      <c r="Y3297" s="12"/>
      <c r="Z3297" s="1">
        <v>0</v>
      </c>
      <c r="AA3297" s="9">
        <v>199.35</v>
      </c>
      <c r="AB3297" s="9"/>
      <c r="AC3297" s="50"/>
      <c r="AD3297" s="50"/>
      <c r="AE3297" s="39">
        <v>192.22</v>
      </c>
      <c r="AF3297" s="11">
        <f>IF(Z3297=2,AE3297*1.08,IF(AE3297&lt;=10,(AE3297*1.09),IF(AE3297&lt;=50,(10*1.09)+((AE3297-10)*1.08),IF(AE3297&lt;=100,(10*1.09)+((50-10)*1.08)+((AE3297-50)*1.07),IF(AE3297&lt;=200,(10*1.09)+((50-10)*1.08)+((100-50)*1.07)+((AE3297-100)*1.04),(10*1.09)+((50-10)*1.08)+((100-50)*1.07)+((200-100)*1.04)+((AE3297-200)*1.02))))))</f>
        <v>203.50880000000001</v>
      </c>
      <c r="AG3297" s="11">
        <f>IF(Z3297=1,AF3297*1.08,IF(Z3297=4,AF3297*1.08,IF(Z3297=2,0,IF(AE3297&lt;=100,(AF3297*1.25),IF(AE3297&lt;=200,134.5+((AE3297-100)*1.04*1.16),255.14+((AE3297-200)*1.02*1.12))))))</f>
        <v>245.75420800000001</v>
      </c>
      <c r="AH3297" s="11">
        <f>IF(Z3297=1,0,IF(Z3297=4,0,(AG3297*1.08)))</f>
        <v>265.41454464000003</v>
      </c>
      <c r="AI3297" s="9">
        <f>TRUNC(AF3297,2)</f>
        <v>203.5</v>
      </c>
      <c r="AJ3297" s="9">
        <f>TRUNC(AG3297,2)</f>
        <v>245.75</v>
      </c>
      <c r="AK3297" s="9">
        <f>TRUNC(AH3297,2)</f>
        <v>265.41000000000003</v>
      </c>
      <c r="AL3297" s="13">
        <v>44170</v>
      </c>
      <c r="AM3297" s="13">
        <v>44187</v>
      </c>
      <c r="AN3297" s="13" t="s">
        <v>6552</v>
      </c>
    </row>
    <row r="3298" spans="1:40" ht="57" customHeight="1" x14ac:dyDescent="0.25">
      <c r="A3298" s="1">
        <v>8698792090136</v>
      </c>
      <c r="B3298" s="1" t="s">
        <v>1160</v>
      </c>
      <c r="C3298" s="1" t="s">
        <v>1162</v>
      </c>
      <c r="D3298" s="2" t="s">
        <v>150</v>
      </c>
      <c r="E3298" s="3" t="s">
        <v>5731</v>
      </c>
      <c r="F3298" s="3">
        <v>0</v>
      </c>
      <c r="G3298" s="2">
        <v>1</v>
      </c>
      <c r="H3298" s="3">
        <v>1</v>
      </c>
      <c r="I3298" s="3"/>
      <c r="J3298" s="3"/>
      <c r="K3298" s="3"/>
      <c r="L3298" s="4" t="s">
        <v>334</v>
      </c>
      <c r="M3298" s="4" t="s">
        <v>216</v>
      </c>
      <c r="N3298" s="3" t="s">
        <v>6061</v>
      </c>
      <c r="O3298" s="3">
        <v>75</v>
      </c>
      <c r="P3298" s="3" t="s">
        <v>76</v>
      </c>
      <c r="Q3298" s="3">
        <v>28</v>
      </c>
      <c r="R3298" s="3" t="s">
        <v>48</v>
      </c>
      <c r="S3298" s="10" t="s">
        <v>49</v>
      </c>
      <c r="T3298" s="3" t="s">
        <v>153</v>
      </c>
      <c r="U3298" s="38">
        <v>9.33</v>
      </c>
      <c r="V3298" s="38">
        <v>32.06</v>
      </c>
      <c r="W3298" s="38">
        <v>9.33</v>
      </c>
      <c r="X3298" s="3" t="s">
        <v>153</v>
      </c>
      <c r="Y3298" s="12"/>
      <c r="Z3298" s="1">
        <v>0</v>
      </c>
      <c r="AA3298" s="9">
        <v>38.25</v>
      </c>
      <c r="AB3298" s="9"/>
      <c r="AC3298" s="50"/>
      <c r="AD3298" s="50"/>
      <c r="AE3298" s="39">
        <v>35.590000000000003</v>
      </c>
      <c r="AF3298" s="11">
        <f>IF(Z3298=2,AE3298*1.08,IF(AE3298&lt;=10,(AE3298*1.09),IF(AE3298&lt;=50,(10*1.09)+((AE3298-10)*1.08),IF(AE3298&lt;=100,(10*1.09)+((50-10)*1.08)+((AE3298-50)*1.07),IF(AE3298&lt;=200,(10*1.09)+((50-10)*1.08)+((100-50)*1.07)+((AE3298-100)*1.04),(10*1.09)+((50-10)*1.08)+((100-50)*1.07)+((200-100)*1.04)+((AE3298-200)*1.02))))))</f>
        <v>38.537200000000006</v>
      </c>
      <c r="AG3298" s="11">
        <f>IF(Z3298=1,AF3298*1.08,IF(Z3298=4,AF3298*1.08,IF(Z3298=2,0,IF(AE3298&lt;=100,(AF3298*1.25),IF(AE3298&lt;=200,134.5+((AE3298-100)*1.04*1.16),255.14+((AE3298-200)*1.02*1.12))))))</f>
        <v>48.171500000000009</v>
      </c>
      <c r="AH3298" s="11">
        <f>IF(Z3298=1,0,IF(Z3298=4,0,(AG3298*1.08)))</f>
        <v>52.025220000000012</v>
      </c>
      <c r="AI3298" s="9">
        <f>TRUNC(AF3298,2)</f>
        <v>38.53</v>
      </c>
      <c r="AJ3298" s="9">
        <f>TRUNC(AG3298,2)</f>
        <v>48.17</v>
      </c>
      <c r="AK3298" s="9">
        <f>TRUNC(AH3298,2)</f>
        <v>52.02</v>
      </c>
      <c r="AL3298" s="13">
        <v>44170</v>
      </c>
      <c r="AM3298" s="13">
        <v>44187</v>
      </c>
      <c r="AN3298" s="13" t="s">
        <v>6552</v>
      </c>
    </row>
    <row r="3299" spans="1:40" ht="57" customHeight="1" x14ac:dyDescent="0.25">
      <c r="A3299" s="1">
        <v>8699525095374</v>
      </c>
      <c r="B3299" s="1" t="s">
        <v>1160</v>
      </c>
      <c r="C3299" s="1" t="s">
        <v>1162</v>
      </c>
      <c r="D3299" s="2" t="s">
        <v>150</v>
      </c>
      <c r="E3299" s="3" t="s">
        <v>5731</v>
      </c>
      <c r="F3299" s="3">
        <v>0</v>
      </c>
      <c r="G3299" s="2">
        <v>1</v>
      </c>
      <c r="H3299" s="3">
        <v>1</v>
      </c>
      <c r="I3299" s="3"/>
      <c r="J3299" s="3"/>
      <c r="K3299" s="3"/>
      <c r="L3299" s="4" t="s">
        <v>5031</v>
      </c>
      <c r="M3299" s="4" t="s">
        <v>216</v>
      </c>
      <c r="N3299" s="3" t="s">
        <v>5922</v>
      </c>
      <c r="O3299" s="3">
        <v>75</v>
      </c>
      <c r="P3299" s="3" t="s">
        <v>76</v>
      </c>
      <c r="Q3299" s="3">
        <v>28</v>
      </c>
      <c r="R3299" s="3" t="s">
        <v>48</v>
      </c>
      <c r="S3299" s="10" t="s">
        <v>18</v>
      </c>
      <c r="T3299" s="3" t="s">
        <v>153</v>
      </c>
      <c r="U3299" s="38">
        <v>9.33</v>
      </c>
      <c r="V3299" s="38">
        <v>32.06</v>
      </c>
      <c r="W3299" s="38">
        <v>9.33</v>
      </c>
      <c r="X3299" s="3" t="s">
        <v>153</v>
      </c>
      <c r="Y3299" s="12"/>
      <c r="Z3299" s="1">
        <v>0</v>
      </c>
      <c r="AA3299" s="9">
        <v>38.25</v>
      </c>
      <c r="AB3299" s="9"/>
      <c r="AC3299" s="50"/>
      <c r="AD3299" s="50"/>
      <c r="AE3299" s="39">
        <v>35.590000000000003</v>
      </c>
      <c r="AF3299" s="11">
        <f>IF(Z3299=2,AE3299*1.08,IF(AE3299&lt;=10,(AE3299*1.09),IF(AE3299&lt;=50,(10*1.09)+((AE3299-10)*1.08),IF(AE3299&lt;=100,(10*1.09)+((50-10)*1.08)+((AE3299-50)*1.07),IF(AE3299&lt;=200,(10*1.09)+((50-10)*1.08)+((100-50)*1.07)+((AE3299-100)*1.04),(10*1.09)+((50-10)*1.08)+((100-50)*1.07)+((200-100)*1.04)+((AE3299-200)*1.02))))))</f>
        <v>38.537200000000006</v>
      </c>
      <c r="AG3299" s="11">
        <f>IF(Z3299=1,AF3299*1.08,IF(Z3299=4,AF3299*1.08,IF(Z3299=2,0,IF(AE3299&lt;=100,(AF3299*1.25),IF(AE3299&lt;=200,134.5+((AE3299-100)*1.04*1.16),255.14+((AE3299-200)*1.02*1.12))))))</f>
        <v>48.171500000000009</v>
      </c>
      <c r="AH3299" s="11">
        <f>IF(Z3299=1,0,IF(Z3299=4,0,(AG3299*1.08)))</f>
        <v>52.025220000000012</v>
      </c>
      <c r="AI3299" s="9">
        <f>TRUNC(AF3299,2)</f>
        <v>38.53</v>
      </c>
      <c r="AJ3299" s="9">
        <f>TRUNC(AG3299,2)</f>
        <v>48.17</v>
      </c>
      <c r="AK3299" s="9">
        <f>TRUNC(AH3299,2)</f>
        <v>52.02</v>
      </c>
      <c r="AL3299" s="13">
        <v>44170</v>
      </c>
      <c r="AM3299" s="13">
        <v>44187</v>
      </c>
      <c r="AN3299" s="13" t="s">
        <v>6552</v>
      </c>
    </row>
    <row r="3300" spans="1:40" ht="57" customHeight="1" x14ac:dyDescent="0.25">
      <c r="A3300" s="1">
        <v>8699517091698</v>
      </c>
      <c r="B3300" s="1" t="s">
        <v>1160</v>
      </c>
      <c r="C3300" s="1" t="s">
        <v>1162</v>
      </c>
      <c r="D3300" s="2" t="s">
        <v>150</v>
      </c>
      <c r="E3300" s="3" t="s">
        <v>5731</v>
      </c>
      <c r="F3300" s="3">
        <v>0</v>
      </c>
      <c r="G3300" s="2">
        <v>1</v>
      </c>
      <c r="H3300" s="3">
        <v>1</v>
      </c>
      <c r="I3300" s="3"/>
      <c r="J3300" s="3"/>
      <c r="K3300" s="3"/>
      <c r="L3300" s="4" t="s">
        <v>215</v>
      </c>
      <c r="M3300" s="4" t="s">
        <v>216</v>
      </c>
      <c r="N3300" s="3" t="s">
        <v>5973</v>
      </c>
      <c r="O3300" s="3">
        <v>75</v>
      </c>
      <c r="P3300" s="3" t="s">
        <v>76</v>
      </c>
      <c r="Q3300" s="3">
        <v>28</v>
      </c>
      <c r="R3300" s="3" t="s">
        <v>48</v>
      </c>
      <c r="S3300" s="10" t="s">
        <v>49</v>
      </c>
      <c r="T3300" s="3" t="s">
        <v>153</v>
      </c>
      <c r="U3300" s="38">
        <v>9.33</v>
      </c>
      <c r="V3300" s="38">
        <v>32.06</v>
      </c>
      <c r="W3300" s="38">
        <v>9.33</v>
      </c>
      <c r="X3300" s="3" t="s">
        <v>153</v>
      </c>
      <c r="Y3300" s="12"/>
      <c r="Z3300" s="1">
        <v>0</v>
      </c>
      <c r="AA3300" s="9">
        <v>38.25</v>
      </c>
      <c r="AB3300" s="9"/>
      <c r="AC3300" s="50"/>
      <c r="AD3300" s="50"/>
      <c r="AE3300" s="39">
        <v>35.590000000000003</v>
      </c>
      <c r="AF3300" s="11">
        <f>IF(Z3300=2,AE3300*1.08,IF(AE3300&lt;=10,(AE3300*1.09),IF(AE3300&lt;=50,(10*1.09)+((AE3300-10)*1.08),IF(AE3300&lt;=100,(10*1.09)+((50-10)*1.08)+((AE3300-50)*1.07),IF(AE3300&lt;=200,(10*1.09)+((50-10)*1.08)+((100-50)*1.07)+((AE3300-100)*1.04),(10*1.09)+((50-10)*1.08)+((100-50)*1.07)+((200-100)*1.04)+((AE3300-200)*1.02))))))</f>
        <v>38.537200000000006</v>
      </c>
      <c r="AG3300" s="11">
        <f>IF(Z3300=1,AF3300*1.08,IF(Z3300=4,AF3300*1.08,IF(Z3300=2,0,IF(AE3300&lt;=100,(AF3300*1.25),IF(AE3300&lt;=200,134.5+((AE3300-100)*1.04*1.16),255.14+((AE3300-200)*1.02*1.12))))))</f>
        <v>48.171500000000009</v>
      </c>
      <c r="AH3300" s="11">
        <f>IF(Z3300=1,0,IF(Z3300=4,0,(AG3300*1.08)))</f>
        <v>52.025220000000012</v>
      </c>
      <c r="AI3300" s="9">
        <f>TRUNC(AF3300,2)</f>
        <v>38.53</v>
      </c>
      <c r="AJ3300" s="9">
        <f>TRUNC(AG3300,2)</f>
        <v>48.17</v>
      </c>
      <c r="AK3300" s="9">
        <f>TRUNC(AH3300,2)</f>
        <v>52.02</v>
      </c>
      <c r="AL3300" s="13">
        <v>44170</v>
      </c>
      <c r="AM3300" s="13">
        <v>44187</v>
      </c>
      <c r="AN3300" s="13" t="s">
        <v>6552</v>
      </c>
    </row>
    <row r="3301" spans="1:40" ht="57" customHeight="1" x14ac:dyDescent="0.25">
      <c r="A3301" s="1">
        <v>8699540098015</v>
      </c>
      <c r="B3301" s="1" t="s">
        <v>773</v>
      </c>
      <c r="C3301" s="1" t="s">
        <v>774</v>
      </c>
      <c r="D3301" s="2" t="s">
        <v>150</v>
      </c>
      <c r="E3301" s="3" t="s">
        <v>5731</v>
      </c>
      <c r="F3301" s="3">
        <v>0</v>
      </c>
      <c r="G3301" s="2">
        <v>1</v>
      </c>
      <c r="H3301" s="3">
        <v>1</v>
      </c>
      <c r="I3301" s="3"/>
      <c r="J3301" s="3"/>
      <c r="K3301" s="3"/>
      <c r="L3301" s="4" t="s">
        <v>1230</v>
      </c>
      <c r="M3301" s="4" t="s">
        <v>777</v>
      </c>
      <c r="N3301" s="3" t="s">
        <v>5927</v>
      </c>
      <c r="O3301" s="3">
        <v>150</v>
      </c>
      <c r="P3301" s="3" t="s">
        <v>76</v>
      </c>
      <c r="Q3301" s="3">
        <v>60</v>
      </c>
      <c r="R3301" s="3" t="s">
        <v>48</v>
      </c>
      <c r="S3301" s="10" t="s">
        <v>18</v>
      </c>
      <c r="T3301" s="3" t="s">
        <v>129</v>
      </c>
      <c r="U3301" s="38">
        <v>61.37</v>
      </c>
      <c r="V3301" s="38">
        <v>104.82</v>
      </c>
      <c r="W3301" s="38">
        <v>61.37</v>
      </c>
      <c r="X3301" s="11" t="s">
        <v>129</v>
      </c>
      <c r="Y3301" s="12"/>
      <c r="Z3301" s="1">
        <v>0</v>
      </c>
      <c r="AA3301" s="9">
        <v>239.75</v>
      </c>
      <c r="AB3301" s="9"/>
      <c r="AC3301" s="50"/>
      <c r="AD3301" s="50"/>
      <c r="AE3301" s="39">
        <v>234.15</v>
      </c>
      <c r="AF3301" s="11">
        <f>IF(Z3301=2,AE3301*1.08,IF(AE3301&lt;=10,(AE3301*1.09),IF(AE3301&lt;=50,(10*1.09)+((AE3301-10)*1.08),IF(AE3301&lt;=100,(10*1.09)+((50-10)*1.08)+((AE3301-50)*1.07),IF(AE3301&lt;=200,(10*1.09)+((50-10)*1.08)+((100-50)*1.07)+((AE3301-100)*1.04),(10*1.09)+((50-10)*1.08)+((100-50)*1.07)+((200-100)*1.04)+((AE3301-200)*1.02))))))</f>
        <v>246.43299999999999</v>
      </c>
      <c r="AG3301" s="11">
        <f>IF(Z3301=1,AF3301*1.08,IF(Z3301=4,AF3301*1.08,IF(Z3301=2,0,IF(AE3301&lt;=100,(AF3301*1.25),IF(AE3301&lt;=200,134.5+((AE3301-100)*1.04*1.16),255.14+((AE3301-200)*1.02*1.12))))))</f>
        <v>294.15296000000001</v>
      </c>
      <c r="AH3301" s="11">
        <f>IF(Z3301=1,0,IF(Z3301=4,0,(AG3301*1.08)))</f>
        <v>317.68519680000003</v>
      </c>
      <c r="AI3301" s="9">
        <f>TRUNC(AF3301,2)</f>
        <v>246.43</v>
      </c>
      <c r="AJ3301" s="9">
        <f>TRUNC(AG3301,2)</f>
        <v>294.14999999999998</v>
      </c>
      <c r="AK3301" s="9">
        <f>TRUNC(AH3301,2)</f>
        <v>317.68</v>
      </c>
      <c r="AL3301" s="13">
        <v>44170</v>
      </c>
      <c r="AM3301" s="13">
        <v>44187</v>
      </c>
      <c r="AN3301" s="13" t="s">
        <v>6552</v>
      </c>
    </row>
    <row r="3302" spans="1:40" ht="57" customHeight="1" x14ac:dyDescent="0.25">
      <c r="A3302" s="1">
        <v>8699516153984</v>
      </c>
      <c r="B3302" s="1" t="s">
        <v>660</v>
      </c>
      <c r="C3302" s="1" t="s">
        <v>662</v>
      </c>
      <c r="D3302" s="2" t="s">
        <v>150</v>
      </c>
      <c r="E3302" s="3" t="s">
        <v>5731</v>
      </c>
      <c r="F3302" s="3">
        <v>0</v>
      </c>
      <c r="G3302" s="29">
        <v>7</v>
      </c>
      <c r="H3302" s="3">
        <v>1</v>
      </c>
      <c r="I3302" s="3"/>
      <c r="J3302" s="3"/>
      <c r="K3302" s="3"/>
      <c r="L3302" s="4" t="s">
        <v>3221</v>
      </c>
      <c r="M3302" s="4" t="s">
        <v>663</v>
      </c>
      <c r="N3302" s="3" t="s">
        <v>5952</v>
      </c>
      <c r="O3302" s="3">
        <v>15</v>
      </c>
      <c r="P3302" s="3" t="s">
        <v>76</v>
      </c>
      <c r="Q3302" s="3">
        <v>28</v>
      </c>
      <c r="R3302" s="3" t="s">
        <v>48</v>
      </c>
      <c r="S3302" s="10" t="s">
        <v>18</v>
      </c>
      <c r="T3302" s="3" t="s">
        <v>102</v>
      </c>
      <c r="U3302" s="38">
        <v>4.07</v>
      </c>
      <c r="V3302" s="38">
        <v>7.43</v>
      </c>
      <c r="W3302" s="38">
        <v>4.07</v>
      </c>
      <c r="X3302" s="11" t="s">
        <v>102</v>
      </c>
      <c r="Y3302" s="12"/>
      <c r="Z3302" s="1">
        <v>0</v>
      </c>
      <c r="AA3302" s="9">
        <v>16.899999999999999</v>
      </c>
      <c r="AB3302" s="9"/>
      <c r="AC3302" s="50"/>
      <c r="AD3302" s="50"/>
      <c r="AE3302" s="39">
        <v>15.52</v>
      </c>
      <c r="AF3302" s="11">
        <f>IF(Z3302=2,AE3302*1.08,IF(AE3302&lt;=10,(AE3302*1.09),IF(AE3302&lt;=50,(10*1.09)+((AE3302-10)*1.08),IF(AE3302&lt;=100,(10*1.09)+((50-10)*1.08)+((AE3302-50)*1.07),IF(AE3302&lt;=200,(10*1.09)+((50-10)*1.08)+((100-50)*1.07)+((AE3302-100)*1.04),(10*1.09)+((50-10)*1.08)+((100-50)*1.07)+((200-100)*1.04)+((AE3302-200)*1.02))))))</f>
        <v>16.861599999999999</v>
      </c>
      <c r="AG3302" s="11">
        <f>IF(Z3302=1,AF3302*1.08,IF(Z3302=4,AF3302*1.08,IF(Z3302=2,0,IF(AE3302&lt;=100,(AF3302*1.25),IF(AE3302&lt;=200,134.5+((AE3302-100)*1.04*1.16),255.14+((AE3302-200)*1.02*1.12))))))</f>
        <v>21.076999999999998</v>
      </c>
      <c r="AH3302" s="11">
        <f>IF(Z3302=1,0,IF(Z3302=4,0,(AG3302*1.08)))</f>
        <v>22.763159999999999</v>
      </c>
      <c r="AI3302" s="9">
        <f>TRUNC(AF3302,2)</f>
        <v>16.86</v>
      </c>
      <c r="AJ3302" s="9">
        <f>TRUNC(AG3302,2)</f>
        <v>21.07</v>
      </c>
      <c r="AK3302" s="9">
        <f>TRUNC(AH3302,2)</f>
        <v>22.76</v>
      </c>
      <c r="AL3302" s="13">
        <v>44170</v>
      </c>
      <c r="AM3302" s="13">
        <v>44187</v>
      </c>
      <c r="AN3302" s="13" t="s">
        <v>6552</v>
      </c>
    </row>
    <row r="3303" spans="1:40" ht="57" customHeight="1" x14ac:dyDescent="0.25">
      <c r="A3303" s="1">
        <v>8699514590156</v>
      </c>
      <c r="B3303" s="1" t="s">
        <v>1384</v>
      </c>
      <c r="C3303" s="1" t="s">
        <v>1385</v>
      </c>
      <c r="D3303" s="2" t="s">
        <v>150</v>
      </c>
      <c r="E3303" s="3" t="s">
        <v>5731</v>
      </c>
      <c r="F3303" s="3">
        <v>0</v>
      </c>
      <c r="G3303" s="2">
        <v>1</v>
      </c>
      <c r="H3303" s="3">
        <v>1</v>
      </c>
      <c r="I3303" s="3"/>
      <c r="J3303" s="3"/>
      <c r="K3303" s="3"/>
      <c r="L3303" s="4" t="s">
        <v>6368</v>
      </c>
      <c r="M3303" s="4" t="s">
        <v>166</v>
      </c>
      <c r="N3303" s="3" t="s">
        <v>5962</v>
      </c>
      <c r="O3303" s="3">
        <v>100</v>
      </c>
      <c r="P3303" s="3" t="s">
        <v>221</v>
      </c>
      <c r="Q3303" s="3">
        <v>150</v>
      </c>
      <c r="R3303" s="3" t="s">
        <v>48</v>
      </c>
      <c r="S3303" s="10" t="s">
        <v>18</v>
      </c>
      <c r="T3303" s="3" t="s">
        <v>153</v>
      </c>
      <c r="U3303" s="38">
        <v>11.93</v>
      </c>
      <c r="V3303" s="38">
        <v>53.28</v>
      </c>
      <c r="W3303" s="38">
        <v>11.93</v>
      </c>
      <c r="X3303" s="11" t="s">
        <v>153</v>
      </c>
      <c r="Y3303" s="12"/>
      <c r="Z3303" s="1">
        <v>0</v>
      </c>
      <c r="AA3303" s="9">
        <v>46.16</v>
      </c>
      <c r="AB3303" s="9"/>
      <c r="AC3303" s="50"/>
      <c r="AD3303" s="50"/>
      <c r="AE3303" s="39">
        <v>45.51</v>
      </c>
      <c r="AF3303" s="11">
        <f>IF(Z3303=2,AE3303*1.08,IF(AE3303&lt;=10,(AE3303*1.09),IF(AE3303&lt;=50,(10*1.09)+((AE3303-10)*1.08),IF(AE3303&lt;=100,(10*1.09)+((50-10)*1.08)+((AE3303-50)*1.07),IF(AE3303&lt;=200,(10*1.09)+((50-10)*1.08)+((100-50)*1.07)+((AE3303-100)*1.04),(10*1.09)+((50-10)*1.08)+((100-50)*1.07)+((200-100)*1.04)+((AE3303-200)*1.02))))))</f>
        <v>49.250799999999998</v>
      </c>
      <c r="AG3303" s="11">
        <f>IF(Z3303=1,AF3303*1.08,IF(Z3303=4,AF3303*1.08,IF(Z3303=2,0,IF(AE3303&lt;=100,(AF3303*1.25),IF(AE3303&lt;=200,134.5+((AE3303-100)*1.04*1.16),255.14+((AE3303-200)*1.02*1.12))))))</f>
        <v>61.563499999999998</v>
      </c>
      <c r="AH3303" s="11">
        <f>IF(Z3303=1,0,IF(Z3303=4,0,(AG3303*1.08)))</f>
        <v>66.488579999999999</v>
      </c>
      <c r="AI3303" s="9">
        <f>TRUNC(AF3303,2)</f>
        <v>49.25</v>
      </c>
      <c r="AJ3303" s="9">
        <f>TRUNC(AG3303,2)</f>
        <v>61.56</v>
      </c>
      <c r="AK3303" s="9">
        <f>TRUNC(AH3303,2)</f>
        <v>66.48</v>
      </c>
      <c r="AL3303" s="13">
        <v>44170</v>
      </c>
      <c r="AM3303" s="13">
        <v>44187</v>
      </c>
      <c r="AN3303" s="13" t="s">
        <v>6552</v>
      </c>
    </row>
    <row r="3304" spans="1:40" ht="57" customHeight="1" x14ac:dyDescent="0.25">
      <c r="A3304" s="1">
        <v>8699514590149</v>
      </c>
      <c r="B3304" s="1" t="s">
        <v>1384</v>
      </c>
      <c r="C3304" s="1" t="s">
        <v>1385</v>
      </c>
      <c r="D3304" s="2" t="s">
        <v>150</v>
      </c>
      <c r="E3304" s="3" t="s">
        <v>5731</v>
      </c>
      <c r="F3304" s="3">
        <v>0</v>
      </c>
      <c r="G3304" s="2">
        <v>1</v>
      </c>
      <c r="H3304" s="3">
        <v>1</v>
      </c>
      <c r="I3304" s="3"/>
      <c r="J3304" s="3"/>
      <c r="K3304" s="3"/>
      <c r="L3304" s="4" t="s">
        <v>6352</v>
      </c>
      <c r="M3304" s="4" t="s">
        <v>166</v>
      </c>
      <c r="N3304" s="3" t="s">
        <v>5962</v>
      </c>
      <c r="O3304" s="3">
        <v>100</v>
      </c>
      <c r="P3304" s="3" t="s">
        <v>221</v>
      </c>
      <c r="Q3304" s="3">
        <v>150</v>
      </c>
      <c r="R3304" s="3" t="s">
        <v>48</v>
      </c>
      <c r="S3304" s="10" t="s">
        <v>18</v>
      </c>
      <c r="T3304" s="3" t="s">
        <v>153</v>
      </c>
      <c r="U3304" s="38">
        <v>11.93</v>
      </c>
      <c r="V3304" s="38">
        <v>53.28</v>
      </c>
      <c r="W3304" s="38">
        <v>11.93</v>
      </c>
      <c r="X3304" s="11" t="s">
        <v>153</v>
      </c>
      <c r="Y3304" s="12"/>
      <c r="Z3304" s="1">
        <v>0</v>
      </c>
      <c r="AA3304" s="9">
        <v>46.16</v>
      </c>
      <c r="AB3304" s="9"/>
      <c r="AC3304" s="50"/>
      <c r="AD3304" s="50"/>
      <c r="AE3304" s="39">
        <v>45.51</v>
      </c>
      <c r="AF3304" s="11">
        <f>IF(Z3304=2,AE3304*1.08,IF(AE3304&lt;=10,(AE3304*1.09),IF(AE3304&lt;=50,(10*1.09)+((AE3304-10)*1.08),IF(AE3304&lt;=100,(10*1.09)+((50-10)*1.08)+((AE3304-50)*1.07),IF(AE3304&lt;=200,(10*1.09)+((50-10)*1.08)+((100-50)*1.07)+((AE3304-100)*1.04),(10*1.09)+((50-10)*1.08)+((100-50)*1.07)+((200-100)*1.04)+((AE3304-200)*1.02))))))</f>
        <v>49.250799999999998</v>
      </c>
      <c r="AG3304" s="11">
        <f>IF(Z3304=1,AF3304*1.08,IF(Z3304=4,AF3304*1.08,IF(Z3304=2,0,IF(AE3304&lt;=100,(AF3304*1.25),IF(AE3304&lt;=200,134.5+((AE3304-100)*1.04*1.16),255.14+((AE3304-200)*1.02*1.12))))))</f>
        <v>61.563499999999998</v>
      </c>
      <c r="AH3304" s="11">
        <f>IF(Z3304=1,0,IF(Z3304=4,0,(AG3304*1.08)))</f>
        <v>66.488579999999999</v>
      </c>
      <c r="AI3304" s="9">
        <f>TRUNC(AF3304,2)</f>
        <v>49.25</v>
      </c>
      <c r="AJ3304" s="9">
        <f>TRUNC(AG3304,2)</f>
        <v>61.56</v>
      </c>
      <c r="AK3304" s="9">
        <f>TRUNC(AH3304,2)</f>
        <v>66.48</v>
      </c>
      <c r="AL3304" s="13">
        <v>44170</v>
      </c>
      <c r="AM3304" s="13">
        <v>44187</v>
      </c>
      <c r="AN3304" s="13" t="s">
        <v>6552</v>
      </c>
    </row>
    <row r="3305" spans="1:40" ht="57" customHeight="1" x14ac:dyDescent="0.25">
      <c r="A3305" s="1">
        <v>8699514750147</v>
      </c>
      <c r="B3305" s="1" t="s">
        <v>1384</v>
      </c>
      <c r="C3305" s="1" t="s">
        <v>1385</v>
      </c>
      <c r="D3305" s="6" t="s">
        <v>150</v>
      </c>
      <c r="E3305" s="6" t="s">
        <v>5731</v>
      </c>
      <c r="F3305" s="3">
        <v>0</v>
      </c>
      <c r="G3305" s="2">
        <v>1</v>
      </c>
      <c r="H3305" s="3">
        <v>1</v>
      </c>
      <c r="I3305" s="3"/>
      <c r="J3305" s="3"/>
      <c r="K3305" s="3"/>
      <c r="L3305" s="4" t="s">
        <v>4802</v>
      </c>
      <c r="M3305" s="4" t="s">
        <v>166</v>
      </c>
      <c r="N3305" s="3" t="s">
        <v>5962</v>
      </c>
      <c r="O3305" s="3" t="s">
        <v>1387</v>
      </c>
      <c r="P3305" s="3" t="s">
        <v>221</v>
      </c>
      <c r="Q3305" s="3">
        <v>10</v>
      </c>
      <c r="R3305" s="3" t="s">
        <v>48</v>
      </c>
      <c r="S3305" s="10" t="s">
        <v>18</v>
      </c>
      <c r="T3305" s="3" t="s">
        <v>50</v>
      </c>
      <c r="U3305" s="38">
        <v>48.19</v>
      </c>
      <c r="V3305" s="38">
        <v>48.19</v>
      </c>
      <c r="W3305" s="38">
        <v>48.19</v>
      </c>
      <c r="X3305" s="11" t="s">
        <v>50</v>
      </c>
      <c r="Y3305" s="12"/>
      <c r="Z3305" s="1">
        <v>1</v>
      </c>
      <c r="AA3305" s="9">
        <v>190.16</v>
      </c>
      <c r="AB3305" s="9"/>
      <c r="AC3305" s="50"/>
      <c r="AD3305" s="50"/>
      <c r="AE3305" s="39">
        <v>183.86</v>
      </c>
      <c r="AF3305" s="11">
        <f>IF(Z3305=2,AE3305*1.08,IF(AE3305&lt;=10,(AE3305*1.09),IF(AE3305&lt;=50,(10*1.09)+((AE3305-10)*1.08),IF(AE3305&lt;=100,(10*1.09)+((50-10)*1.08)+((AE3305-50)*1.07),IF(AE3305&lt;=200,(10*1.09)+((50-10)*1.08)+((100-50)*1.07)+((AE3305-100)*1.04),(10*1.09)+((50-10)*1.08)+((100-50)*1.07)+((200-100)*1.04)+((AE3305-200)*1.02))))))</f>
        <v>194.81440000000001</v>
      </c>
      <c r="AG3305" s="11">
        <f>IF(Z3305=1,AF3305*1.08,IF(Z3305=4,AF3305*1.08,IF(Z3305=2,0,IF(AE3305&lt;=100,(AF3305*1.25),IF(AE3305&lt;=200,134.5+((AE3305-100)*1.04*1.16),255.14+((AE3305-200)*1.02*1.12))))))</f>
        <v>210.39955200000003</v>
      </c>
      <c r="AH3305" s="11">
        <f>IF(Z3305=1,0,IF(Z3305=4,0,(AG3305*1.08)))</f>
        <v>0</v>
      </c>
      <c r="AI3305" s="9">
        <f>TRUNC(AF3305,2)</f>
        <v>194.81</v>
      </c>
      <c r="AJ3305" s="9">
        <f>TRUNC(AG3305,2)</f>
        <v>210.39</v>
      </c>
      <c r="AK3305" s="9">
        <f>TRUNC(AH3305,2)</f>
        <v>0</v>
      </c>
      <c r="AL3305" s="13">
        <v>44170</v>
      </c>
      <c r="AM3305" s="13">
        <v>44187</v>
      </c>
      <c r="AN3305" s="13" t="s">
        <v>6552</v>
      </c>
    </row>
    <row r="3306" spans="1:40" ht="57" customHeight="1" x14ac:dyDescent="0.25">
      <c r="A3306" s="1">
        <v>8680222760016</v>
      </c>
      <c r="B3306" s="1" t="s">
        <v>1384</v>
      </c>
      <c r="C3306" s="1" t="s">
        <v>1385</v>
      </c>
      <c r="D3306" s="6" t="s">
        <v>150</v>
      </c>
      <c r="E3306" s="6" t="s">
        <v>5731</v>
      </c>
      <c r="F3306" s="3">
        <v>0</v>
      </c>
      <c r="G3306" s="2">
        <v>1</v>
      </c>
      <c r="H3306" s="3">
        <v>1</v>
      </c>
      <c r="I3306" s="3"/>
      <c r="J3306" s="3"/>
      <c r="K3306" s="3"/>
      <c r="L3306" s="4" t="s">
        <v>5500</v>
      </c>
      <c r="M3306" s="4" t="s">
        <v>166</v>
      </c>
      <c r="N3306" s="3" t="s">
        <v>5945</v>
      </c>
      <c r="O3306" s="3" t="s">
        <v>1387</v>
      </c>
      <c r="P3306" s="3" t="s">
        <v>221</v>
      </c>
      <c r="Q3306" s="3">
        <v>10</v>
      </c>
      <c r="R3306" s="3" t="s">
        <v>48</v>
      </c>
      <c r="S3306" s="10" t="s">
        <v>18</v>
      </c>
      <c r="T3306" s="3" t="s">
        <v>50</v>
      </c>
      <c r="U3306" s="38">
        <v>48.19</v>
      </c>
      <c r="V3306" s="38">
        <v>48.19</v>
      </c>
      <c r="W3306" s="38">
        <v>48.19</v>
      </c>
      <c r="X3306" s="11" t="s">
        <v>50</v>
      </c>
      <c r="Y3306" s="12"/>
      <c r="Z3306" s="1">
        <v>1</v>
      </c>
      <c r="AA3306" s="9">
        <v>190.16</v>
      </c>
      <c r="AB3306" s="9"/>
      <c r="AC3306" s="50"/>
      <c r="AD3306" s="50"/>
      <c r="AE3306" s="39">
        <v>183.86</v>
      </c>
      <c r="AF3306" s="11">
        <f>IF(Z3306=2,AE3306*1.08,IF(AE3306&lt;=10,(AE3306*1.09),IF(AE3306&lt;=50,(10*1.09)+((AE3306-10)*1.08),IF(AE3306&lt;=100,(10*1.09)+((50-10)*1.08)+((AE3306-50)*1.07),IF(AE3306&lt;=200,(10*1.09)+((50-10)*1.08)+((100-50)*1.07)+((AE3306-100)*1.04),(10*1.09)+((50-10)*1.08)+((100-50)*1.07)+((200-100)*1.04)+((AE3306-200)*1.02))))))</f>
        <v>194.81440000000001</v>
      </c>
      <c r="AG3306" s="11">
        <f>IF(Z3306=1,AF3306*1.08,IF(Z3306=4,AF3306*1.08,IF(Z3306=2,0,IF(AE3306&lt;=100,(AF3306*1.25),IF(AE3306&lt;=200,134.5+((AE3306-100)*1.04*1.16),255.14+((AE3306-200)*1.02*1.12))))))</f>
        <v>210.39955200000003</v>
      </c>
      <c r="AH3306" s="11">
        <f>IF(Z3306=1,0,IF(Z3306=4,0,(AG3306*1.08)))</f>
        <v>0</v>
      </c>
      <c r="AI3306" s="9">
        <f>TRUNC(AF3306,2)</f>
        <v>194.81</v>
      </c>
      <c r="AJ3306" s="9">
        <f>TRUNC(AG3306,2)</f>
        <v>210.39</v>
      </c>
      <c r="AK3306" s="9">
        <f>TRUNC(AH3306,2)</f>
        <v>0</v>
      </c>
      <c r="AL3306" s="13">
        <v>44170</v>
      </c>
      <c r="AM3306" s="13">
        <v>44187</v>
      </c>
      <c r="AN3306" s="13" t="s">
        <v>6552</v>
      </c>
    </row>
    <row r="3307" spans="1:40" ht="57" customHeight="1" x14ac:dyDescent="0.25">
      <c r="A3307" s="1">
        <v>8680199776300</v>
      </c>
      <c r="B3307" s="1" t="s">
        <v>1384</v>
      </c>
      <c r="C3307" s="1" t="s">
        <v>1385</v>
      </c>
      <c r="D3307" s="6" t="s">
        <v>150</v>
      </c>
      <c r="E3307" s="6" t="s">
        <v>5731</v>
      </c>
      <c r="F3307" s="3">
        <v>0</v>
      </c>
      <c r="G3307" s="2">
        <v>1</v>
      </c>
      <c r="H3307" s="3">
        <v>1</v>
      </c>
      <c r="I3307" s="3"/>
      <c r="J3307" s="3"/>
      <c r="K3307" s="3"/>
      <c r="L3307" s="4" t="s">
        <v>1393</v>
      </c>
      <c r="M3307" s="4" t="s">
        <v>166</v>
      </c>
      <c r="N3307" s="3" t="s">
        <v>5928</v>
      </c>
      <c r="O3307" s="3" t="s">
        <v>1387</v>
      </c>
      <c r="P3307" s="3" t="s">
        <v>221</v>
      </c>
      <c r="Q3307" s="3">
        <v>10</v>
      </c>
      <c r="R3307" s="3" t="s">
        <v>48</v>
      </c>
      <c r="S3307" s="10" t="s">
        <v>18</v>
      </c>
      <c r="T3307" s="3" t="s">
        <v>50</v>
      </c>
      <c r="U3307" s="38">
        <v>48.19</v>
      </c>
      <c r="V3307" s="38">
        <v>48.19</v>
      </c>
      <c r="W3307" s="38">
        <v>48.19</v>
      </c>
      <c r="X3307" s="11" t="s">
        <v>50</v>
      </c>
      <c r="Y3307" s="12"/>
      <c r="Z3307" s="1">
        <v>1</v>
      </c>
      <c r="AA3307" s="9">
        <v>190.16</v>
      </c>
      <c r="AB3307" s="9"/>
      <c r="AC3307" s="50"/>
      <c r="AD3307" s="50"/>
      <c r="AE3307" s="39">
        <v>183.86</v>
      </c>
      <c r="AF3307" s="11">
        <f>IF(Z3307=2,AE3307*1.08,IF(AE3307&lt;=10,(AE3307*1.09),IF(AE3307&lt;=50,(10*1.09)+((AE3307-10)*1.08),IF(AE3307&lt;=100,(10*1.09)+((50-10)*1.08)+((AE3307-50)*1.07),IF(AE3307&lt;=200,(10*1.09)+((50-10)*1.08)+((100-50)*1.07)+((AE3307-100)*1.04),(10*1.09)+((50-10)*1.08)+((100-50)*1.07)+((200-100)*1.04)+((AE3307-200)*1.02))))))</f>
        <v>194.81440000000001</v>
      </c>
      <c r="AG3307" s="11">
        <f>IF(Z3307=1,AF3307*1.08,IF(Z3307=4,AF3307*1.08,IF(Z3307=2,0,IF(AE3307&lt;=100,(AF3307*1.25),IF(AE3307&lt;=200,134.5+((AE3307-100)*1.04*1.16),255.14+((AE3307-200)*1.02*1.12))))))</f>
        <v>210.39955200000003</v>
      </c>
      <c r="AH3307" s="11">
        <f>IF(Z3307=1,0,IF(Z3307=4,0,(AG3307*1.08)))</f>
        <v>0</v>
      </c>
      <c r="AI3307" s="9">
        <f>TRUNC(AF3307,2)</f>
        <v>194.81</v>
      </c>
      <c r="AJ3307" s="9">
        <f>TRUNC(AG3307,2)</f>
        <v>210.39</v>
      </c>
      <c r="AK3307" s="9">
        <f>TRUNC(AH3307,2)</f>
        <v>0</v>
      </c>
      <c r="AL3307" s="13">
        <v>44170</v>
      </c>
      <c r="AM3307" s="13">
        <v>44187</v>
      </c>
      <c r="AN3307" s="13" t="s">
        <v>6552</v>
      </c>
    </row>
    <row r="3308" spans="1:40" ht="57" customHeight="1" x14ac:dyDescent="0.25">
      <c r="A3308" s="1">
        <v>8699606764687</v>
      </c>
      <c r="B3308" s="1" t="s">
        <v>1384</v>
      </c>
      <c r="C3308" s="1" t="s">
        <v>1385</v>
      </c>
      <c r="D3308" s="2" t="s">
        <v>150</v>
      </c>
      <c r="E3308" s="3" t="s">
        <v>5731</v>
      </c>
      <c r="F3308" s="3">
        <v>0</v>
      </c>
      <c r="G3308" s="2">
        <v>1</v>
      </c>
      <c r="H3308" s="3">
        <v>1</v>
      </c>
      <c r="I3308" s="3"/>
      <c r="J3308" s="3"/>
      <c r="K3308" s="3"/>
      <c r="L3308" s="4" t="s">
        <v>4803</v>
      </c>
      <c r="M3308" s="4" t="s">
        <v>166</v>
      </c>
      <c r="N3308" s="3" t="s">
        <v>5948</v>
      </c>
      <c r="O3308" s="3" t="s">
        <v>1387</v>
      </c>
      <c r="P3308" s="3" t="s">
        <v>221</v>
      </c>
      <c r="Q3308" s="3">
        <v>10</v>
      </c>
      <c r="R3308" s="3" t="s">
        <v>48</v>
      </c>
      <c r="S3308" s="10" t="s">
        <v>18</v>
      </c>
      <c r="T3308" s="3" t="s">
        <v>50</v>
      </c>
      <c r="U3308" s="38">
        <v>48.19</v>
      </c>
      <c r="V3308" s="38">
        <v>48.19</v>
      </c>
      <c r="W3308" s="38">
        <v>48.19</v>
      </c>
      <c r="X3308" s="11" t="s">
        <v>50</v>
      </c>
      <c r="Y3308" s="12"/>
      <c r="Z3308" s="1">
        <v>1</v>
      </c>
      <c r="AA3308" s="9">
        <v>190.16</v>
      </c>
      <c r="AB3308" s="9"/>
      <c r="AC3308" s="50"/>
      <c r="AD3308" s="50"/>
      <c r="AE3308" s="39">
        <v>183.86</v>
      </c>
      <c r="AF3308" s="11">
        <f>IF(Z3308=2,AE3308*1.08,IF(AE3308&lt;=10,(AE3308*1.09),IF(AE3308&lt;=50,(10*1.09)+((AE3308-10)*1.08),IF(AE3308&lt;=100,(10*1.09)+((50-10)*1.08)+((AE3308-50)*1.07),IF(AE3308&lt;=200,(10*1.09)+((50-10)*1.08)+((100-50)*1.07)+((AE3308-100)*1.04),(10*1.09)+((50-10)*1.08)+((100-50)*1.07)+((200-100)*1.04)+((AE3308-200)*1.02))))))</f>
        <v>194.81440000000001</v>
      </c>
      <c r="AG3308" s="11">
        <f>IF(Z3308=1,AF3308*1.08,IF(Z3308=4,AF3308*1.08,IF(Z3308=2,0,IF(AE3308&lt;=100,(AF3308*1.25),IF(AE3308&lt;=200,134.5+((AE3308-100)*1.04*1.16),255.14+((AE3308-200)*1.02*1.12))))))</f>
        <v>210.39955200000003</v>
      </c>
      <c r="AH3308" s="11">
        <f>IF(Z3308=1,0,IF(Z3308=4,0,(AG3308*1.08)))</f>
        <v>0</v>
      </c>
      <c r="AI3308" s="9">
        <f>TRUNC(AF3308,2)</f>
        <v>194.81</v>
      </c>
      <c r="AJ3308" s="9">
        <f>TRUNC(AG3308,2)</f>
        <v>210.39</v>
      </c>
      <c r="AK3308" s="9">
        <f>TRUNC(AH3308,2)</f>
        <v>0</v>
      </c>
      <c r="AL3308" s="13">
        <v>44170</v>
      </c>
      <c r="AM3308" s="13">
        <v>44187</v>
      </c>
      <c r="AN3308" s="13" t="s">
        <v>6552</v>
      </c>
    </row>
    <row r="3309" spans="1:40" ht="57" customHeight="1" x14ac:dyDescent="0.25">
      <c r="A3309" s="1">
        <v>8699536760049</v>
      </c>
      <c r="B3309" s="1" t="s">
        <v>1384</v>
      </c>
      <c r="C3309" s="1" t="s">
        <v>1385</v>
      </c>
      <c r="D3309" s="2" t="s">
        <v>150</v>
      </c>
      <c r="E3309" s="3" t="s">
        <v>5731</v>
      </c>
      <c r="F3309" s="3">
        <v>0</v>
      </c>
      <c r="G3309" s="2">
        <v>1</v>
      </c>
      <c r="H3309" s="3">
        <v>1</v>
      </c>
      <c r="I3309" s="3"/>
      <c r="J3309" s="3"/>
      <c r="K3309" s="3"/>
      <c r="L3309" s="4" t="s">
        <v>4804</v>
      </c>
      <c r="M3309" s="4" t="s">
        <v>166</v>
      </c>
      <c r="N3309" s="3" t="s">
        <v>5946</v>
      </c>
      <c r="O3309" s="3" t="s">
        <v>1387</v>
      </c>
      <c r="P3309" s="3" t="s">
        <v>221</v>
      </c>
      <c r="Q3309" s="3">
        <v>10</v>
      </c>
      <c r="R3309" s="3" t="s">
        <v>48</v>
      </c>
      <c r="S3309" s="10" t="s">
        <v>18</v>
      </c>
      <c r="T3309" s="3" t="s">
        <v>50</v>
      </c>
      <c r="U3309" s="38">
        <v>48.19</v>
      </c>
      <c r="V3309" s="38">
        <v>48.19</v>
      </c>
      <c r="W3309" s="38">
        <v>48.19</v>
      </c>
      <c r="X3309" s="11" t="s">
        <v>50</v>
      </c>
      <c r="Y3309" s="12"/>
      <c r="Z3309" s="1">
        <v>1</v>
      </c>
      <c r="AA3309" s="9">
        <v>190.16</v>
      </c>
      <c r="AB3309" s="9"/>
      <c r="AC3309" s="50"/>
      <c r="AD3309" s="50"/>
      <c r="AE3309" s="39">
        <v>183.86</v>
      </c>
      <c r="AF3309" s="11">
        <f>IF(Z3309=2,AE3309*1.08,IF(AE3309&lt;=10,(AE3309*1.09),IF(AE3309&lt;=50,(10*1.09)+((AE3309-10)*1.08),IF(AE3309&lt;=100,(10*1.09)+((50-10)*1.08)+((AE3309-50)*1.07),IF(AE3309&lt;=200,(10*1.09)+((50-10)*1.08)+((100-50)*1.07)+((AE3309-100)*1.04),(10*1.09)+((50-10)*1.08)+((100-50)*1.07)+((200-100)*1.04)+((AE3309-200)*1.02))))))</f>
        <v>194.81440000000001</v>
      </c>
      <c r="AG3309" s="11">
        <f>IF(Z3309=1,AF3309*1.08,IF(Z3309=4,AF3309*1.08,IF(Z3309=2,0,IF(AE3309&lt;=100,(AF3309*1.25),IF(AE3309&lt;=200,134.5+((AE3309-100)*1.04*1.16),255.14+((AE3309-200)*1.02*1.12))))))</f>
        <v>210.39955200000003</v>
      </c>
      <c r="AH3309" s="11">
        <f>IF(Z3309=1,0,IF(Z3309=4,0,(AG3309*1.08)))</f>
        <v>0</v>
      </c>
      <c r="AI3309" s="9">
        <f>TRUNC(AF3309,2)</f>
        <v>194.81</v>
      </c>
      <c r="AJ3309" s="9">
        <f>TRUNC(AG3309,2)</f>
        <v>210.39</v>
      </c>
      <c r="AK3309" s="9">
        <f>TRUNC(AH3309,2)</f>
        <v>0</v>
      </c>
      <c r="AL3309" s="13">
        <v>44170</v>
      </c>
      <c r="AM3309" s="13">
        <v>44187</v>
      </c>
      <c r="AN3309" s="13" t="s">
        <v>6552</v>
      </c>
    </row>
    <row r="3310" spans="1:40" ht="57" customHeight="1" x14ac:dyDescent="0.25">
      <c r="A3310" s="1">
        <v>8681332750133</v>
      </c>
      <c r="B3310" s="1" t="s">
        <v>1384</v>
      </c>
      <c r="C3310" s="1" t="s">
        <v>1385</v>
      </c>
      <c r="D3310" s="2" t="s">
        <v>150</v>
      </c>
      <c r="E3310" s="6" t="s">
        <v>5731</v>
      </c>
      <c r="F3310" s="3">
        <v>0</v>
      </c>
      <c r="G3310" s="2">
        <v>1</v>
      </c>
      <c r="H3310" s="3">
        <v>1</v>
      </c>
      <c r="I3310" s="3"/>
      <c r="J3310" s="3"/>
      <c r="K3310" s="3"/>
      <c r="L3310" s="4" t="s">
        <v>5897</v>
      </c>
      <c r="M3310" s="4" t="s">
        <v>166</v>
      </c>
      <c r="N3310" s="3" t="s">
        <v>5932</v>
      </c>
      <c r="O3310" s="3" t="s">
        <v>1387</v>
      </c>
      <c r="P3310" s="3" t="s">
        <v>221</v>
      </c>
      <c r="Q3310" s="3">
        <v>10</v>
      </c>
      <c r="R3310" s="3" t="s">
        <v>48</v>
      </c>
      <c r="S3310" s="10" t="s">
        <v>18</v>
      </c>
      <c r="T3310" s="3" t="s">
        <v>50</v>
      </c>
      <c r="U3310" s="38">
        <v>48.19</v>
      </c>
      <c r="V3310" s="38">
        <v>48.19</v>
      </c>
      <c r="W3310" s="38">
        <v>48.19</v>
      </c>
      <c r="X3310" s="11" t="s">
        <v>50</v>
      </c>
      <c r="Y3310" s="12"/>
      <c r="Z3310" s="1">
        <v>1</v>
      </c>
      <c r="AA3310" s="9">
        <v>190.16</v>
      </c>
      <c r="AB3310" s="9"/>
      <c r="AC3310" s="50"/>
      <c r="AD3310" s="50"/>
      <c r="AE3310" s="39">
        <v>183.86</v>
      </c>
      <c r="AF3310" s="11">
        <f>IF(Z3310=2,AE3310*1.08,IF(AE3310&lt;=10,(AE3310*1.09),IF(AE3310&lt;=50,(10*1.09)+((AE3310-10)*1.08),IF(AE3310&lt;=100,(10*1.09)+((50-10)*1.08)+((AE3310-50)*1.07),IF(AE3310&lt;=200,(10*1.09)+((50-10)*1.08)+((100-50)*1.07)+((AE3310-100)*1.04),(10*1.09)+((50-10)*1.08)+((100-50)*1.07)+((200-100)*1.04)+((AE3310-200)*1.02))))))</f>
        <v>194.81440000000001</v>
      </c>
      <c r="AG3310" s="11">
        <f>IF(Z3310=1,AF3310*1.08,IF(Z3310=4,AF3310*1.08,IF(Z3310=2,0,IF(AE3310&lt;=100,(AF3310*1.25),IF(AE3310&lt;=200,134.5+((AE3310-100)*1.04*1.16),255.14+((AE3310-200)*1.02*1.12))))))</f>
        <v>210.39955200000003</v>
      </c>
      <c r="AH3310" s="11">
        <f>IF(Z3310=1,0,IF(Z3310=4,0,(AG3310*1.08)))</f>
        <v>0</v>
      </c>
      <c r="AI3310" s="9">
        <f>TRUNC(AF3310,2)</f>
        <v>194.81</v>
      </c>
      <c r="AJ3310" s="9">
        <f>TRUNC(AG3310,2)</f>
        <v>210.39</v>
      </c>
      <c r="AK3310" s="9">
        <f>TRUNC(AH3310,2)</f>
        <v>0</v>
      </c>
      <c r="AL3310" s="13">
        <v>44170</v>
      </c>
      <c r="AM3310" s="13">
        <v>44187</v>
      </c>
      <c r="AN3310" s="13" t="s">
        <v>6552</v>
      </c>
    </row>
    <row r="3311" spans="1:40" ht="57" customHeight="1" x14ac:dyDescent="0.25">
      <c r="A3311" s="1">
        <v>8699828090755</v>
      </c>
      <c r="B3311" s="1" t="s">
        <v>1353</v>
      </c>
      <c r="C3311" s="1" t="s">
        <v>1354</v>
      </c>
      <c r="D3311" s="2" t="s">
        <v>150</v>
      </c>
      <c r="E3311" s="3" t="s">
        <v>5731</v>
      </c>
      <c r="F3311" s="3">
        <v>0</v>
      </c>
      <c r="G3311" s="2">
        <v>1</v>
      </c>
      <c r="H3311" s="3">
        <v>1</v>
      </c>
      <c r="I3311" s="3"/>
      <c r="J3311" s="3"/>
      <c r="K3311" s="3"/>
      <c r="L3311" s="4" t="s">
        <v>5050</v>
      </c>
      <c r="M3311" s="4" t="s">
        <v>514</v>
      </c>
      <c r="N3311" s="3" t="s">
        <v>5953</v>
      </c>
      <c r="O3311" s="3">
        <v>600</v>
      </c>
      <c r="P3311" s="3" t="s">
        <v>76</v>
      </c>
      <c r="Q3311" s="3">
        <v>10</v>
      </c>
      <c r="R3311" s="3" t="s">
        <v>48</v>
      </c>
      <c r="S3311" s="10" t="s">
        <v>18</v>
      </c>
      <c r="T3311" s="3" t="s">
        <v>153</v>
      </c>
      <c r="U3311" s="38">
        <v>181.09</v>
      </c>
      <c r="V3311" s="38">
        <v>342.43</v>
      </c>
      <c r="W3311" s="38">
        <v>181.09</v>
      </c>
      <c r="X3311" s="11" t="s">
        <v>153</v>
      </c>
      <c r="Y3311" s="12"/>
      <c r="Z3311" s="1">
        <v>0</v>
      </c>
      <c r="AA3311" s="9">
        <v>742.47</v>
      </c>
      <c r="AB3311" s="9"/>
      <c r="AC3311" s="50"/>
      <c r="AD3311" s="50"/>
      <c r="AE3311" s="39">
        <v>690.94</v>
      </c>
      <c r="AF3311" s="11">
        <f>IF(Z3311=2,AE3311*1.08,IF(AE3311&lt;=10,(AE3311*1.09),IF(AE3311&lt;=50,(10*1.09)+((AE3311-10)*1.08),IF(AE3311&lt;=100,(10*1.09)+((50-10)*1.08)+((AE3311-50)*1.07),IF(AE3311&lt;=200,(10*1.09)+((50-10)*1.08)+((100-50)*1.07)+((AE3311-100)*1.04),(10*1.09)+((50-10)*1.08)+((100-50)*1.07)+((200-100)*1.04)+((AE3311-200)*1.02))))))</f>
        <v>712.35880000000009</v>
      </c>
      <c r="AG3311" s="11">
        <f>IF(Z3311=1,AF3311*1.08,IF(Z3311=4,AF3311*1.08,IF(Z3311=2,0,IF(AE3311&lt;=100,(AF3311*1.25),IF(AE3311&lt;=200,134.5+((AE3311-100)*1.04*1.16),255.14+((AE3311-200)*1.02*1.12))))))</f>
        <v>815.98985600000015</v>
      </c>
      <c r="AH3311" s="11">
        <f>IF(Z3311=1,0,IF(Z3311=4,0,(AG3311*1.08)))</f>
        <v>881.26904448000016</v>
      </c>
      <c r="AI3311" s="9">
        <f>TRUNC(AF3311,2)</f>
        <v>712.35</v>
      </c>
      <c r="AJ3311" s="9">
        <f>TRUNC(AG3311,2)</f>
        <v>815.98</v>
      </c>
      <c r="AK3311" s="9">
        <f>TRUNC(AH3311,2)</f>
        <v>881.26</v>
      </c>
      <c r="AL3311" s="13">
        <v>44170</v>
      </c>
      <c r="AM3311" s="13">
        <v>44187</v>
      </c>
      <c r="AN3311" s="13" t="s">
        <v>6552</v>
      </c>
    </row>
    <row r="3312" spans="1:40" ht="57" customHeight="1" x14ac:dyDescent="0.25">
      <c r="A3312" s="1">
        <v>8699580010152</v>
      </c>
      <c r="B3312" s="1" t="s">
        <v>2439</v>
      </c>
      <c r="C3312" s="1" t="s">
        <v>2440</v>
      </c>
      <c r="D3312" s="2" t="s">
        <v>150</v>
      </c>
      <c r="E3312" s="3" t="s">
        <v>5731</v>
      </c>
      <c r="F3312" s="3">
        <v>0</v>
      </c>
      <c r="G3312" s="2">
        <v>1</v>
      </c>
      <c r="H3312" s="3">
        <v>1</v>
      </c>
      <c r="I3312" s="3"/>
      <c r="J3312" s="3"/>
      <c r="K3312" s="3"/>
      <c r="L3312" s="4" t="s">
        <v>710</v>
      </c>
      <c r="M3312" s="7" t="s">
        <v>336</v>
      </c>
      <c r="N3312" s="2" t="s">
        <v>5901</v>
      </c>
      <c r="O3312" s="3">
        <v>15</v>
      </c>
      <c r="P3312" s="3" t="s">
        <v>76</v>
      </c>
      <c r="Q3312" s="3">
        <v>30</v>
      </c>
      <c r="R3312" s="3" t="s">
        <v>48</v>
      </c>
      <c r="S3312" s="10" t="s">
        <v>18</v>
      </c>
      <c r="T3312" s="3" t="s">
        <v>153</v>
      </c>
      <c r="U3312" s="38">
        <v>3.2</v>
      </c>
      <c r="V3312" s="38">
        <v>6.29</v>
      </c>
      <c r="W3312" s="38">
        <v>3.2</v>
      </c>
      <c r="X3312" s="11" t="s">
        <v>153</v>
      </c>
      <c r="Y3312" s="12"/>
      <c r="Z3312" s="1">
        <v>0</v>
      </c>
      <c r="AA3312" s="9">
        <v>14.31</v>
      </c>
      <c r="AB3312" s="9"/>
      <c r="AC3312" s="50"/>
      <c r="AD3312" s="50"/>
      <c r="AE3312" s="39">
        <v>12.2</v>
      </c>
      <c r="AF3312" s="11">
        <f>IF(Z3312=2,AE3312*1.08,IF(AE3312&lt;=10,(AE3312*1.09),IF(AE3312&lt;=50,(10*1.09)+((AE3312-10)*1.08),IF(AE3312&lt;=100,(10*1.09)+((50-10)*1.08)+((AE3312-50)*1.07),IF(AE3312&lt;=200,(10*1.09)+((50-10)*1.08)+((100-50)*1.07)+((AE3312-100)*1.04),(10*1.09)+((50-10)*1.08)+((100-50)*1.07)+((200-100)*1.04)+((AE3312-200)*1.02))))))</f>
        <v>13.276</v>
      </c>
      <c r="AG3312" s="11">
        <f>IF(Z3312=1,AF3312*1.08,IF(Z3312=4,AF3312*1.08,IF(Z3312=2,0,IF(AE3312&lt;=100,(AF3312*1.25),IF(AE3312&lt;=200,134.5+((AE3312-100)*1.04*1.16),255.14+((AE3312-200)*1.02*1.12))))))</f>
        <v>16.594999999999999</v>
      </c>
      <c r="AH3312" s="11">
        <f>IF(Z3312=1,0,IF(Z3312=4,0,(AG3312*1.08)))</f>
        <v>17.922599999999999</v>
      </c>
      <c r="AI3312" s="9">
        <f>TRUNC(AF3312,2)</f>
        <v>13.27</v>
      </c>
      <c r="AJ3312" s="9">
        <f>TRUNC(AG3312,2)</f>
        <v>16.59</v>
      </c>
      <c r="AK3312" s="9">
        <f>TRUNC(AH3312,2)</f>
        <v>17.920000000000002</v>
      </c>
      <c r="AL3312" s="13">
        <v>44170</v>
      </c>
      <c r="AM3312" s="13">
        <v>44187</v>
      </c>
      <c r="AN3312" s="13" t="s">
        <v>6552</v>
      </c>
    </row>
    <row r="3313" spans="1:40" ht="57" customHeight="1" x14ac:dyDescent="0.25">
      <c r="A3313" s="1">
        <v>8698792010066</v>
      </c>
      <c r="B3313" s="1" t="s">
        <v>2439</v>
      </c>
      <c r="C3313" s="1" t="s">
        <v>2440</v>
      </c>
      <c r="D3313" s="2" t="s">
        <v>150</v>
      </c>
      <c r="E3313" s="3" t="s">
        <v>5731</v>
      </c>
      <c r="F3313" s="3">
        <v>0</v>
      </c>
      <c r="G3313" s="2">
        <v>1</v>
      </c>
      <c r="H3313" s="3">
        <v>1</v>
      </c>
      <c r="I3313" s="3"/>
      <c r="J3313" s="3"/>
      <c r="K3313" s="3"/>
      <c r="L3313" s="4" t="s">
        <v>338</v>
      </c>
      <c r="M3313" s="4" t="s">
        <v>336</v>
      </c>
      <c r="N3313" s="3" t="s">
        <v>6061</v>
      </c>
      <c r="O3313" s="3">
        <v>15</v>
      </c>
      <c r="P3313" s="3" t="s">
        <v>76</v>
      </c>
      <c r="Q3313" s="3">
        <v>30</v>
      </c>
      <c r="R3313" s="3" t="s">
        <v>48</v>
      </c>
      <c r="S3313" s="10" t="s">
        <v>49</v>
      </c>
      <c r="T3313" s="3" t="s">
        <v>153</v>
      </c>
      <c r="U3313" s="38">
        <v>3.2</v>
      </c>
      <c r="V3313" s="38">
        <v>6.29</v>
      </c>
      <c r="W3313" s="38">
        <v>3.2</v>
      </c>
      <c r="X3313" s="11" t="s">
        <v>153</v>
      </c>
      <c r="Y3313" s="12"/>
      <c r="Z3313" s="1">
        <v>0</v>
      </c>
      <c r="AA3313" s="9">
        <v>14.31</v>
      </c>
      <c r="AB3313" s="9"/>
      <c r="AC3313" s="50"/>
      <c r="AD3313" s="50"/>
      <c r="AE3313" s="39">
        <v>12.2</v>
      </c>
      <c r="AF3313" s="11">
        <f>IF(Z3313=2,AE3313*1.08,IF(AE3313&lt;=10,(AE3313*1.09),IF(AE3313&lt;=50,(10*1.09)+((AE3313-10)*1.08),IF(AE3313&lt;=100,(10*1.09)+((50-10)*1.08)+((AE3313-50)*1.07),IF(AE3313&lt;=200,(10*1.09)+((50-10)*1.08)+((100-50)*1.07)+((AE3313-100)*1.04),(10*1.09)+((50-10)*1.08)+((100-50)*1.07)+((200-100)*1.04)+((AE3313-200)*1.02))))))</f>
        <v>13.276</v>
      </c>
      <c r="AG3313" s="11">
        <f>IF(Z3313=1,AF3313*1.08,IF(Z3313=4,AF3313*1.08,IF(Z3313=2,0,IF(AE3313&lt;=100,(AF3313*1.25),IF(AE3313&lt;=200,134.5+((AE3313-100)*1.04*1.16),255.14+((AE3313-200)*1.02*1.12))))))</f>
        <v>16.594999999999999</v>
      </c>
      <c r="AH3313" s="11">
        <f>IF(Z3313=1,0,IF(Z3313=4,0,(AG3313*1.08)))</f>
        <v>17.922599999999999</v>
      </c>
      <c r="AI3313" s="9">
        <f>TRUNC(AF3313,2)</f>
        <v>13.27</v>
      </c>
      <c r="AJ3313" s="9">
        <f>TRUNC(AG3313,2)</f>
        <v>16.59</v>
      </c>
      <c r="AK3313" s="9">
        <f>TRUNC(AH3313,2)</f>
        <v>17.920000000000002</v>
      </c>
      <c r="AL3313" s="13">
        <v>44170</v>
      </c>
      <c r="AM3313" s="13">
        <v>44187</v>
      </c>
      <c r="AN3313" s="13" t="s">
        <v>6552</v>
      </c>
    </row>
    <row r="3314" spans="1:40" ht="57" customHeight="1" x14ac:dyDescent="0.25">
      <c r="A3314" s="1">
        <v>8699559010275</v>
      </c>
      <c r="B3314" s="1" t="s">
        <v>2439</v>
      </c>
      <c r="C3314" s="1" t="s">
        <v>2440</v>
      </c>
      <c r="D3314" s="2" t="s">
        <v>150</v>
      </c>
      <c r="E3314" s="3" t="s">
        <v>5731</v>
      </c>
      <c r="F3314" s="3">
        <v>0</v>
      </c>
      <c r="G3314" s="2">
        <v>1</v>
      </c>
      <c r="H3314" s="3">
        <v>1</v>
      </c>
      <c r="I3314" s="3"/>
      <c r="J3314" s="3"/>
      <c r="K3314" s="3"/>
      <c r="L3314" s="4" t="s">
        <v>1346</v>
      </c>
      <c r="M3314" s="4" t="s">
        <v>336</v>
      </c>
      <c r="N3314" s="3" t="s">
        <v>5986</v>
      </c>
      <c r="O3314" s="3">
        <v>15</v>
      </c>
      <c r="P3314" s="3" t="s">
        <v>76</v>
      </c>
      <c r="Q3314" s="3">
        <v>30</v>
      </c>
      <c r="R3314" s="3" t="s">
        <v>48</v>
      </c>
      <c r="S3314" s="10" t="s">
        <v>18</v>
      </c>
      <c r="T3314" s="3" t="s">
        <v>153</v>
      </c>
      <c r="U3314" s="38">
        <v>3.2</v>
      </c>
      <c r="V3314" s="38">
        <v>6.29</v>
      </c>
      <c r="W3314" s="38">
        <v>3.2</v>
      </c>
      <c r="X3314" s="11" t="s">
        <v>153</v>
      </c>
      <c r="Y3314" s="12"/>
      <c r="Z3314" s="1">
        <v>0</v>
      </c>
      <c r="AA3314" s="9">
        <v>14.31</v>
      </c>
      <c r="AB3314" s="9"/>
      <c r="AC3314" s="50"/>
      <c r="AD3314" s="50"/>
      <c r="AE3314" s="39">
        <v>12.2</v>
      </c>
      <c r="AF3314" s="11">
        <f>IF(Z3314=2,AE3314*1.08,IF(AE3314&lt;=10,(AE3314*1.09),IF(AE3314&lt;=50,(10*1.09)+((AE3314-10)*1.08),IF(AE3314&lt;=100,(10*1.09)+((50-10)*1.08)+((AE3314-50)*1.07),IF(AE3314&lt;=200,(10*1.09)+((50-10)*1.08)+((100-50)*1.07)+((AE3314-100)*1.04),(10*1.09)+((50-10)*1.08)+((100-50)*1.07)+((200-100)*1.04)+((AE3314-200)*1.02))))))</f>
        <v>13.276</v>
      </c>
      <c r="AG3314" s="11">
        <f>IF(Z3314=1,AF3314*1.08,IF(Z3314=4,AF3314*1.08,IF(Z3314=2,0,IF(AE3314&lt;=100,(AF3314*1.25),IF(AE3314&lt;=200,134.5+((AE3314-100)*1.04*1.16),255.14+((AE3314-200)*1.02*1.12))))))</f>
        <v>16.594999999999999</v>
      </c>
      <c r="AH3314" s="11">
        <f>IF(Z3314=1,0,IF(Z3314=4,0,(AG3314*1.08)))</f>
        <v>17.922599999999999</v>
      </c>
      <c r="AI3314" s="9">
        <f>TRUNC(AF3314,2)</f>
        <v>13.27</v>
      </c>
      <c r="AJ3314" s="9">
        <f>TRUNC(AG3314,2)</f>
        <v>16.59</v>
      </c>
      <c r="AK3314" s="9">
        <f>TRUNC(AH3314,2)</f>
        <v>17.920000000000002</v>
      </c>
      <c r="AL3314" s="13">
        <v>44170</v>
      </c>
      <c r="AM3314" s="13">
        <v>44187</v>
      </c>
      <c r="AN3314" s="13" t="s">
        <v>6552</v>
      </c>
    </row>
    <row r="3315" spans="1:40" ht="57" customHeight="1" x14ac:dyDescent="0.25">
      <c r="A3315" s="1">
        <v>8680881090622</v>
      </c>
      <c r="B3315" s="1" t="s">
        <v>873</v>
      </c>
      <c r="C3315" s="1" t="s">
        <v>874</v>
      </c>
      <c r="D3315" s="2" t="s">
        <v>150</v>
      </c>
      <c r="E3315" s="3" t="s">
        <v>5731</v>
      </c>
      <c r="F3315" s="3">
        <v>0</v>
      </c>
      <c r="G3315" s="2">
        <v>5</v>
      </c>
      <c r="H3315" s="3">
        <v>1</v>
      </c>
      <c r="I3315" s="3"/>
      <c r="J3315" s="3"/>
      <c r="K3315" s="3"/>
      <c r="L3315" s="4" t="s">
        <v>1116</v>
      </c>
      <c r="M3315" s="4" t="s">
        <v>81</v>
      </c>
      <c r="N3315" s="3" t="s">
        <v>5989</v>
      </c>
      <c r="O3315" s="3">
        <v>10</v>
      </c>
      <c r="P3315" s="3" t="s">
        <v>76</v>
      </c>
      <c r="Q3315" s="3">
        <v>84</v>
      </c>
      <c r="R3315" s="3" t="s">
        <v>48</v>
      </c>
      <c r="S3315" s="10" t="s">
        <v>18</v>
      </c>
      <c r="T3315" s="3" t="s">
        <v>129</v>
      </c>
      <c r="U3315" s="38">
        <v>31.23</v>
      </c>
      <c r="V3315" s="38">
        <v>79.819999999999993</v>
      </c>
      <c r="W3315" s="38">
        <v>31.23</v>
      </c>
      <c r="X3315" s="11" t="s">
        <v>129</v>
      </c>
      <c r="Y3315" s="12"/>
      <c r="Z3315" s="1">
        <v>0</v>
      </c>
      <c r="AA3315" s="9">
        <v>133.30000000000001</v>
      </c>
      <c r="AB3315" s="9"/>
      <c r="AC3315" s="50"/>
      <c r="AD3315" s="50"/>
      <c r="AE3315" s="39">
        <v>119.15</v>
      </c>
      <c r="AF3315" s="11">
        <f>IF(Z3315=2,AE3315*1.08,IF(AE3315&lt;=10,(AE3315*1.09),IF(AE3315&lt;=50,(10*1.09)+((AE3315-10)*1.08),IF(AE3315&lt;=100,(10*1.09)+((50-10)*1.08)+((AE3315-50)*1.07),IF(AE3315&lt;=200,(10*1.09)+((50-10)*1.08)+((100-50)*1.07)+((AE3315-100)*1.04),(10*1.09)+((50-10)*1.08)+((100-50)*1.07)+((200-100)*1.04)+((AE3315-200)*1.02))))))</f>
        <v>127.51600000000001</v>
      </c>
      <c r="AG3315" s="11">
        <f>IF(Z3315=1,AF3315*1.08,IF(Z3315=4,AF3315*1.08,IF(Z3315=2,0,IF(AE3315&lt;=100,(AF3315*1.25),IF(AE3315&lt;=200,134.5+((AE3315-100)*1.04*1.16),255.14+((AE3315-200)*1.02*1.12))))))</f>
        <v>157.60256000000001</v>
      </c>
      <c r="AH3315" s="11">
        <f>IF(Z3315=1,0,IF(Z3315=4,0,(AG3315*1.08)))</f>
        <v>170.21076480000002</v>
      </c>
      <c r="AI3315" s="9">
        <f>TRUNC(AF3315,2)</f>
        <v>127.51</v>
      </c>
      <c r="AJ3315" s="9">
        <f>TRUNC(AG3315,2)</f>
        <v>157.6</v>
      </c>
      <c r="AK3315" s="9">
        <f>TRUNC(AH3315,2)</f>
        <v>170.21</v>
      </c>
      <c r="AL3315" s="13">
        <v>44170</v>
      </c>
      <c r="AM3315" s="13">
        <v>44187</v>
      </c>
      <c r="AN3315" s="13" t="s">
        <v>6552</v>
      </c>
    </row>
    <row r="3316" spans="1:40" ht="57" customHeight="1" x14ac:dyDescent="0.25">
      <c r="A3316" s="1">
        <v>8680881080531</v>
      </c>
      <c r="B3316" s="1" t="s">
        <v>873</v>
      </c>
      <c r="C3316" s="1" t="s">
        <v>874</v>
      </c>
      <c r="D3316" s="2" t="s">
        <v>150</v>
      </c>
      <c r="E3316" s="3" t="s">
        <v>5731</v>
      </c>
      <c r="F3316" s="3">
        <v>0</v>
      </c>
      <c r="G3316" s="2">
        <v>1</v>
      </c>
      <c r="H3316" s="3">
        <v>1</v>
      </c>
      <c r="I3316" s="3"/>
      <c r="J3316" s="3"/>
      <c r="K3316" s="3"/>
      <c r="L3316" s="4" t="s">
        <v>2366</v>
      </c>
      <c r="M3316" s="4" t="s">
        <v>81</v>
      </c>
      <c r="N3316" s="3" t="s">
        <v>5989</v>
      </c>
      <c r="O3316" s="3">
        <v>4</v>
      </c>
      <c r="P3316" s="3" t="s">
        <v>76</v>
      </c>
      <c r="Q3316" s="3">
        <v>28</v>
      </c>
      <c r="R3316" s="3" t="s">
        <v>48</v>
      </c>
      <c r="S3316" s="10" t="s">
        <v>18</v>
      </c>
      <c r="T3316" s="3" t="s">
        <v>129</v>
      </c>
      <c r="U3316" s="38">
        <v>10.41</v>
      </c>
      <c r="V3316" s="38">
        <v>27.67</v>
      </c>
      <c r="W3316" s="38">
        <v>10.41</v>
      </c>
      <c r="X3316" s="11" t="s">
        <v>129</v>
      </c>
      <c r="Y3316" s="12"/>
      <c r="Z3316" s="1">
        <v>0</v>
      </c>
      <c r="AA3316" s="9">
        <v>41.1</v>
      </c>
      <c r="AB3316" s="9"/>
      <c r="AC3316" s="50"/>
      <c r="AD3316" s="50"/>
      <c r="AE3316" s="39">
        <v>39.71</v>
      </c>
      <c r="AF3316" s="11">
        <f>IF(Z3316=2,AE3316*1.08,IF(AE3316&lt;=10,(AE3316*1.09),IF(AE3316&lt;=50,(10*1.09)+((AE3316-10)*1.08),IF(AE3316&lt;=100,(10*1.09)+((50-10)*1.08)+((AE3316-50)*1.07),IF(AE3316&lt;=200,(10*1.09)+((50-10)*1.08)+((100-50)*1.07)+((AE3316-100)*1.04),(10*1.09)+((50-10)*1.08)+((100-50)*1.07)+((200-100)*1.04)+((AE3316-200)*1.02))))))</f>
        <v>42.986800000000002</v>
      </c>
      <c r="AG3316" s="11">
        <f>IF(Z3316=1,AF3316*1.08,IF(Z3316=4,AF3316*1.08,IF(Z3316=2,0,IF(AE3316&lt;=100,(AF3316*1.25),IF(AE3316&lt;=200,134.5+((AE3316-100)*1.04*1.16),255.14+((AE3316-200)*1.02*1.12))))))</f>
        <v>53.733500000000006</v>
      </c>
      <c r="AH3316" s="11">
        <f>IF(Z3316=1,0,IF(Z3316=4,0,(AG3316*1.08)))</f>
        <v>58.032180000000011</v>
      </c>
      <c r="AI3316" s="9">
        <f>TRUNC(AF3316,2)</f>
        <v>42.98</v>
      </c>
      <c r="AJ3316" s="9">
        <f>TRUNC(AG3316,2)</f>
        <v>53.73</v>
      </c>
      <c r="AK3316" s="9">
        <f>TRUNC(AH3316,2)</f>
        <v>58.03</v>
      </c>
      <c r="AL3316" s="13">
        <v>44170</v>
      </c>
      <c r="AM3316" s="13">
        <v>44187</v>
      </c>
      <c r="AN3316" s="13" t="s">
        <v>6552</v>
      </c>
    </row>
    <row r="3317" spans="1:40" ht="57" customHeight="1" x14ac:dyDescent="0.25">
      <c r="A3317" s="1">
        <v>8680881080548</v>
      </c>
      <c r="B3317" s="1" t="s">
        <v>873</v>
      </c>
      <c r="C3317" s="1" t="s">
        <v>874</v>
      </c>
      <c r="D3317" s="2" t="s">
        <v>150</v>
      </c>
      <c r="E3317" s="3" t="s">
        <v>5731</v>
      </c>
      <c r="F3317" s="3">
        <v>0</v>
      </c>
      <c r="G3317" s="2">
        <v>5</v>
      </c>
      <c r="H3317" s="3">
        <v>1</v>
      </c>
      <c r="I3317" s="3"/>
      <c r="J3317" s="3"/>
      <c r="K3317" s="3"/>
      <c r="L3317" s="4" t="s">
        <v>1113</v>
      </c>
      <c r="M3317" s="4" t="s">
        <v>81</v>
      </c>
      <c r="N3317" s="3" t="s">
        <v>5989</v>
      </c>
      <c r="O3317" s="3">
        <v>4</v>
      </c>
      <c r="P3317" s="3" t="s">
        <v>76</v>
      </c>
      <c r="Q3317" s="3">
        <v>56</v>
      </c>
      <c r="R3317" s="3" t="s">
        <v>48</v>
      </c>
      <c r="S3317" s="10" t="s">
        <v>18</v>
      </c>
      <c r="T3317" s="3" t="s">
        <v>129</v>
      </c>
      <c r="U3317" s="38">
        <v>20.82</v>
      </c>
      <c r="V3317" s="38">
        <v>55.03</v>
      </c>
      <c r="W3317" s="38">
        <v>20.82</v>
      </c>
      <c r="X3317" s="11" t="s">
        <v>129</v>
      </c>
      <c r="Y3317" s="12"/>
      <c r="Z3317" s="1">
        <v>0</v>
      </c>
      <c r="AA3317" s="9">
        <v>82.26</v>
      </c>
      <c r="AB3317" s="9"/>
      <c r="AC3317" s="50"/>
      <c r="AD3317" s="50"/>
      <c r="AE3317" s="39">
        <v>79.430000000000007</v>
      </c>
      <c r="AF3317" s="11">
        <f>IF(Z3317=2,AE3317*1.08,IF(AE3317&lt;=10,(AE3317*1.09),IF(AE3317&lt;=50,(10*1.09)+((AE3317-10)*1.08),IF(AE3317&lt;=100,(10*1.09)+((50-10)*1.08)+((AE3317-50)*1.07),IF(AE3317&lt;=200,(10*1.09)+((50-10)*1.08)+((100-50)*1.07)+((AE3317-100)*1.04),(10*1.09)+((50-10)*1.08)+((100-50)*1.07)+((200-100)*1.04)+((AE3317-200)*1.02))))))</f>
        <v>85.590100000000007</v>
      </c>
      <c r="AG3317" s="11">
        <f>IF(Z3317=1,AF3317*1.08,IF(Z3317=4,AF3317*1.08,IF(Z3317=2,0,IF(AE3317&lt;=100,(AF3317*1.25),IF(AE3317&lt;=200,134.5+((AE3317-100)*1.04*1.16),255.14+((AE3317-200)*1.02*1.12))))))</f>
        <v>106.98762500000001</v>
      </c>
      <c r="AH3317" s="11">
        <f>IF(Z3317=1,0,IF(Z3317=4,0,(AG3317*1.08)))</f>
        <v>115.54663500000002</v>
      </c>
      <c r="AI3317" s="9">
        <f>TRUNC(AF3317,2)</f>
        <v>85.59</v>
      </c>
      <c r="AJ3317" s="9">
        <f>TRUNC(AG3317,2)</f>
        <v>106.98</v>
      </c>
      <c r="AK3317" s="9">
        <f>TRUNC(AH3317,2)</f>
        <v>115.54</v>
      </c>
      <c r="AL3317" s="13">
        <v>44170</v>
      </c>
      <c r="AM3317" s="13">
        <v>44187</v>
      </c>
      <c r="AN3317" s="13" t="s">
        <v>6552</v>
      </c>
    </row>
    <row r="3318" spans="1:40" ht="57" customHeight="1" x14ac:dyDescent="0.25">
      <c r="A3318" s="1">
        <v>8680881080555</v>
      </c>
      <c r="B3318" s="1" t="s">
        <v>873</v>
      </c>
      <c r="C3318" s="1" t="s">
        <v>874</v>
      </c>
      <c r="D3318" s="2" t="s">
        <v>150</v>
      </c>
      <c r="E3318" s="3" t="s">
        <v>5731</v>
      </c>
      <c r="F3318" s="3">
        <v>0</v>
      </c>
      <c r="G3318" s="2">
        <v>3</v>
      </c>
      <c r="H3318" s="3">
        <v>1</v>
      </c>
      <c r="I3318" s="3"/>
      <c r="J3318" s="3"/>
      <c r="K3318" s="3"/>
      <c r="L3318" s="4" t="s">
        <v>1114</v>
      </c>
      <c r="M3318" s="4" t="s">
        <v>81</v>
      </c>
      <c r="N3318" s="3" t="s">
        <v>5989</v>
      </c>
      <c r="O3318" s="3">
        <v>4</v>
      </c>
      <c r="P3318" s="3" t="s">
        <v>76</v>
      </c>
      <c r="Q3318" s="3">
        <v>84</v>
      </c>
      <c r="R3318" s="3" t="s">
        <v>48</v>
      </c>
      <c r="S3318" s="10" t="s">
        <v>18</v>
      </c>
      <c r="T3318" s="3" t="s">
        <v>129</v>
      </c>
      <c r="U3318" s="38">
        <v>31.23</v>
      </c>
      <c r="V3318" s="38">
        <v>82.55</v>
      </c>
      <c r="W3318" s="38">
        <v>31.23</v>
      </c>
      <c r="X3318" s="11" t="s">
        <v>129</v>
      </c>
      <c r="Y3318" s="12"/>
      <c r="Z3318" s="1">
        <v>0</v>
      </c>
      <c r="AA3318" s="9">
        <v>123.44</v>
      </c>
      <c r="AB3318" s="9"/>
      <c r="AC3318" s="50"/>
      <c r="AD3318" s="50"/>
      <c r="AE3318" s="39">
        <v>119.15</v>
      </c>
      <c r="AF3318" s="11">
        <f>IF(Z3318=2,AE3318*1.08,IF(AE3318&lt;=10,(AE3318*1.09),IF(AE3318&lt;=50,(10*1.09)+((AE3318-10)*1.08),IF(AE3318&lt;=100,(10*1.09)+((50-10)*1.08)+((AE3318-50)*1.07),IF(AE3318&lt;=200,(10*1.09)+((50-10)*1.08)+((100-50)*1.07)+((AE3318-100)*1.04),(10*1.09)+((50-10)*1.08)+((100-50)*1.07)+((200-100)*1.04)+((AE3318-200)*1.02))))))</f>
        <v>127.51600000000001</v>
      </c>
      <c r="AG3318" s="11">
        <f>IF(Z3318=1,AF3318*1.08,IF(Z3318=4,AF3318*1.08,IF(Z3318=2,0,IF(AE3318&lt;=100,(AF3318*1.25),IF(AE3318&lt;=200,134.5+((AE3318-100)*1.04*1.16),255.14+((AE3318-200)*1.02*1.12))))))</f>
        <v>157.60256000000001</v>
      </c>
      <c r="AH3318" s="11">
        <f>IF(Z3318=1,0,IF(Z3318=4,0,(AG3318*1.08)))</f>
        <v>170.21076480000002</v>
      </c>
      <c r="AI3318" s="9">
        <f>TRUNC(AF3318,2)</f>
        <v>127.51</v>
      </c>
      <c r="AJ3318" s="9">
        <f>TRUNC(AG3318,2)</f>
        <v>157.6</v>
      </c>
      <c r="AK3318" s="9">
        <f>TRUNC(AH3318,2)</f>
        <v>170.21</v>
      </c>
      <c r="AL3318" s="13">
        <v>44170</v>
      </c>
      <c r="AM3318" s="13">
        <v>44187</v>
      </c>
      <c r="AN3318" s="13" t="s">
        <v>6552</v>
      </c>
    </row>
    <row r="3319" spans="1:40" ht="57" customHeight="1" x14ac:dyDescent="0.25">
      <c r="A3319" s="1">
        <v>8680881080579</v>
      </c>
      <c r="B3319" s="1" t="s">
        <v>873</v>
      </c>
      <c r="C3319" s="1" t="s">
        <v>874</v>
      </c>
      <c r="D3319" s="2" t="s">
        <v>150</v>
      </c>
      <c r="E3319" s="3" t="s">
        <v>5731</v>
      </c>
      <c r="F3319" s="3">
        <v>0</v>
      </c>
      <c r="G3319" s="2">
        <v>1</v>
      </c>
      <c r="H3319" s="3">
        <v>1</v>
      </c>
      <c r="I3319" s="3"/>
      <c r="J3319" s="3"/>
      <c r="K3319" s="3"/>
      <c r="L3319" s="4" t="s">
        <v>877</v>
      </c>
      <c r="M3319" s="4" t="s">
        <v>81</v>
      </c>
      <c r="N3319" s="3" t="s">
        <v>5989</v>
      </c>
      <c r="O3319" s="3">
        <v>5</v>
      </c>
      <c r="P3319" s="3" t="s">
        <v>76</v>
      </c>
      <c r="Q3319" s="3">
        <v>28</v>
      </c>
      <c r="R3319" s="3" t="s">
        <v>48</v>
      </c>
      <c r="S3319" s="10" t="s">
        <v>18</v>
      </c>
      <c r="T3319" s="3" t="s">
        <v>129</v>
      </c>
      <c r="U3319" s="38">
        <v>10.41</v>
      </c>
      <c r="V3319" s="38">
        <v>27.53</v>
      </c>
      <c r="W3319" s="38">
        <v>10.41</v>
      </c>
      <c r="X3319" s="11" t="s">
        <v>129</v>
      </c>
      <c r="Y3319" s="12"/>
      <c r="Z3319" s="1">
        <v>0</v>
      </c>
      <c r="AA3319" s="9">
        <v>44.77</v>
      </c>
      <c r="AB3319" s="9"/>
      <c r="AC3319" s="50"/>
      <c r="AD3319" s="50"/>
      <c r="AE3319" s="39">
        <v>39.71</v>
      </c>
      <c r="AF3319" s="11">
        <f>IF(Z3319=2,AE3319*1.08,IF(AE3319&lt;=10,(AE3319*1.09),IF(AE3319&lt;=50,(10*1.09)+((AE3319-10)*1.08),IF(AE3319&lt;=100,(10*1.09)+((50-10)*1.08)+((AE3319-50)*1.07),IF(AE3319&lt;=200,(10*1.09)+((50-10)*1.08)+((100-50)*1.07)+((AE3319-100)*1.04),(10*1.09)+((50-10)*1.08)+((100-50)*1.07)+((200-100)*1.04)+((AE3319-200)*1.02))))))</f>
        <v>42.986800000000002</v>
      </c>
      <c r="AG3319" s="11">
        <f>IF(Z3319=1,AF3319*1.08,IF(Z3319=4,AF3319*1.08,IF(Z3319=2,0,IF(AE3319&lt;=100,(AF3319*1.25),IF(AE3319&lt;=200,134.5+((AE3319-100)*1.04*1.16),255.14+((AE3319-200)*1.02*1.12))))))</f>
        <v>53.733500000000006</v>
      </c>
      <c r="AH3319" s="11">
        <f>IF(Z3319=1,0,IF(Z3319=4,0,(AG3319*1.08)))</f>
        <v>58.032180000000011</v>
      </c>
      <c r="AI3319" s="9">
        <f>TRUNC(AF3319,2)</f>
        <v>42.98</v>
      </c>
      <c r="AJ3319" s="9">
        <f>TRUNC(AG3319,2)</f>
        <v>53.73</v>
      </c>
      <c r="AK3319" s="9">
        <f>TRUNC(AH3319,2)</f>
        <v>58.03</v>
      </c>
      <c r="AL3319" s="13">
        <v>44170</v>
      </c>
      <c r="AM3319" s="13">
        <v>44187</v>
      </c>
      <c r="AN3319" s="13" t="s">
        <v>6552</v>
      </c>
    </row>
    <row r="3320" spans="1:40" ht="57" customHeight="1" x14ac:dyDescent="0.25">
      <c r="A3320" s="1">
        <v>8680881080593</v>
      </c>
      <c r="B3320" s="1" t="s">
        <v>873</v>
      </c>
      <c r="C3320" s="1" t="s">
        <v>874</v>
      </c>
      <c r="D3320" s="2" t="s">
        <v>150</v>
      </c>
      <c r="E3320" s="3" t="s">
        <v>5731</v>
      </c>
      <c r="F3320" s="3">
        <v>0</v>
      </c>
      <c r="G3320" s="2">
        <v>1</v>
      </c>
      <c r="H3320" s="3">
        <v>1</v>
      </c>
      <c r="I3320" s="3"/>
      <c r="J3320" s="3"/>
      <c r="K3320" s="3"/>
      <c r="L3320" s="4" t="s">
        <v>1115</v>
      </c>
      <c r="M3320" s="4" t="s">
        <v>81</v>
      </c>
      <c r="N3320" s="3" t="s">
        <v>5989</v>
      </c>
      <c r="O3320" s="3">
        <v>5</v>
      </c>
      <c r="P3320" s="3" t="s">
        <v>76</v>
      </c>
      <c r="Q3320" s="3">
        <v>84</v>
      </c>
      <c r="R3320" s="3" t="s">
        <v>48</v>
      </c>
      <c r="S3320" s="10" t="s">
        <v>18</v>
      </c>
      <c r="T3320" s="3" t="s">
        <v>129</v>
      </c>
      <c r="U3320" s="38">
        <v>31.23</v>
      </c>
      <c r="V3320" s="38">
        <v>82.55</v>
      </c>
      <c r="W3320" s="38">
        <v>31.23</v>
      </c>
      <c r="X3320" s="11" t="s">
        <v>129</v>
      </c>
      <c r="Y3320" s="12"/>
      <c r="Z3320" s="1">
        <v>0</v>
      </c>
      <c r="AA3320" s="9">
        <v>134.41999999999999</v>
      </c>
      <c r="AB3320" s="9"/>
      <c r="AC3320" s="50"/>
      <c r="AD3320" s="50"/>
      <c r="AE3320" s="39">
        <v>119.15</v>
      </c>
      <c r="AF3320" s="11">
        <f>IF(Z3320=2,AE3320*1.08,IF(AE3320&lt;=10,(AE3320*1.09),IF(AE3320&lt;=50,(10*1.09)+((AE3320-10)*1.08),IF(AE3320&lt;=100,(10*1.09)+((50-10)*1.08)+((AE3320-50)*1.07),IF(AE3320&lt;=200,(10*1.09)+((50-10)*1.08)+((100-50)*1.07)+((AE3320-100)*1.04),(10*1.09)+((50-10)*1.08)+((100-50)*1.07)+((200-100)*1.04)+((AE3320-200)*1.02))))))</f>
        <v>127.51600000000001</v>
      </c>
      <c r="AG3320" s="11">
        <f>IF(Z3320=1,AF3320*1.08,IF(Z3320=4,AF3320*1.08,IF(Z3320=2,0,IF(AE3320&lt;=100,(AF3320*1.25),IF(AE3320&lt;=200,134.5+((AE3320-100)*1.04*1.16),255.14+((AE3320-200)*1.02*1.12))))))</f>
        <v>157.60256000000001</v>
      </c>
      <c r="AH3320" s="11">
        <f>IF(Z3320=1,0,IF(Z3320=4,0,(AG3320*1.08)))</f>
        <v>170.21076480000002</v>
      </c>
      <c r="AI3320" s="9">
        <f>TRUNC(AF3320,2)</f>
        <v>127.51</v>
      </c>
      <c r="AJ3320" s="9">
        <f>TRUNC(AG3320,2)</f>
        <v>157.6</v>
      </c>
      <c r="AK3320" s="9">
        <f>TRUNC(AH3320,2)</f>
        <v>170.21</v>
      </c>
      <c r="AL3320" s="13">
        <v>44170</v>
      </c>
      <c r="AM3320" s="13">
        <v>44187</v>
      </c>
      <c r="AN3320" s="13" t="s">
        <v>6552</v>
      </c>
    </row>
    <row r="3321" spans="1:40" ht="57" customHeight="1" x14ac:dyDescent="0.25">
      <c r="A3321" s="1">
        <v>8699578090128</v>
      </c>
      <c r="B3321" s="1" t="s">
        <v>873</v>
      </c>
      <c r="C3321" s="1" t="s">
        <v>874</v>
      </c>
      <c r="D3321" s="2" t="s">
        <v>150</v>
      </c>
      <c r="E3321" s="3" t="s">
        <v>5731</v>
      </c>
      <c r="F3321" s="3">
        <v>0</v>
      </c>
      <c r="G3321" s="29">
        <v>7</v>
      </c>
      <c r="H3321" s="3">
        <v>1</v>
      </c>
      <c r="I3321" s="3"/>
      <c r="J3321" s="3"/>
      <c r="K3321" s="3"/>
      <c r="L3321" s="4" t="s">
        <v>5078</v>
      </c>
      <c r="M3321" s="4" t="s">
        <v>81</v>
      </c>
      <c r="N3321" s="3" t="s">
        <v>5954</v>
      </c>
      <c r="O3321" s="3">
        <v>10</v>
      </c>
      <c r="P3321" s="3" t="s">
        <v>76</v>
      </c>
      <c r="Q3321" s="3">
        <v>28</v>
      </c>
      <c r="R3321" s="3" t="s">
        <v>48</v>
      </c>
      <c r="S3321" s="10" t="s">
        <v>18</v>
      </c>
      <c r="T3321" s="3" t="s">
        <v>129</v>
      </c>
      <c r="U3321" s="38">
        <v>10.41</v>
      </c>
      <c r="V3321" s="38">
        <v>26.62</v>
      </c>
      <c r="W3321" s="38">
        <v>10.41</v>
      </c>
      <c r="X3321" s="11" t="s">
        <v>129</v>
      </c>
      <c r="Y3321" s="12"/>
      <c r="Z3321" s="1">
        <v>0</v>
      </c>
      <c r="AA3321" s="9">
        <v>44.43</v>
      </c>
      <c r="AB3321" s="9"/>
      <c r="AC3321" s="50"/>
      <c r="AD3321" s="50"/>
      <c r="AE3321" s="39">
        <v>39.71</v>
      </c>
      <c r="AF3321" s="11">
        <f>IF(Z3321=2,AE3321*1.08,IF(AE3321&lt;=10,(AE3321*1.09),IF(AE3321&lt;=50,(10*1.09)+((AE3321-10)*1.08),IF(AE3321&lt;=100,(10*1.09)+((50-10)*1.08)+((AE3321-50)*1.07),IF(AE3321&lt;=200,(10*1.09)+((50-10)*1.08)+((100-50)*1.07)+((AE3321-100)*1.04),(10*1.09)+((50-10)*1.08)+((100-50)*1.07)+((200-100)*1.04)+((AE3321-200)*1.02))))))</f>
        <v>42.986800000000002</v>
      </c>
      <c r="AG3321" s="11">
        <f>IF(Z3321=1,AF3321*1.08,IF(Z3321=4,AF3321*1.08,IF(Z3321=2,0,IF(AE3321&lt;=100,(AF3321*1.25),IF(AE3321&lt;=200,134.5+((AE3321-100)*1.04*1.16),255.14+((AE3321-200)*1.02*1.12))))))</f>
        <v>53.733500000000006</v>
      </c>
      <c r="AH3321" s="11">
        <f>IF(Z3321=1,0,IF(Z3321=4,0,(AG3321*1.08)))</f>
        <v>58.032180000000011</v>
      </c>
      <c r="AI3321" s="9">
        <f>TRUNC(AF3321,2)</f>
        <v>42.98</v>
      </c>
      <c r="AJ3321" s="9">
        <f>TRUNC(AG3321,2)</f>
        <v>53.73</v>
      </c>
      <c r="AK3321" s="9">
        <f>TRUNC(AH3321,2)</f>
        <v>58.03</v>
      </c>
      <c r="AL3321" s="13">
        <v>44170</v>
      </c>
      <c r="AM3321" s="13">
        <v>44187</v>
      </c>
      <c r="AN3321" s="13" t="s">
        <v>6552</v>
      </c>
    </row>
    <row r="3322" spans="1:40" ht="57" customHeight="1" x14ac:dyDescent="0.25">
      <c r="A3322" s="1">
        <v>8699578080013</v>
      </c>
      <c r="B3322" s="1" t="s">
        <v>873</v>
      </c>
      <c r="C3322" s="1" t="s">
        <v>874</v>
      </c>
      <c r="D3322" s="2" t="s">
        <v>150</v>
      </c>
      <c r="E3322" s="3" t="s">
        <v>5731</v>
      </c>
      <c r="F3322" s="3">
        <v>0</v>
      </c>
      <c r="G3322" s="29">
        <v>7</v>
      </c>
      <c r="H3322" s="3">
        <v>1</v>
      </c>
      <c r="I3322" s="3"/>
      <c r="J3322" s="3"/>
      <c r="K3322" s="3"/>
      <c r="L3322" s="4" t="s">
        <v>525</v>
      </c>
      <c r="M3322" s="4" t="s">
        <v>81</v>
      </c>
      <c r="N3322" s="3" t="s">
        <v>5954</v>
      </c>
      <c r="O3322" s="3">
        <v>4</v>
      </c>
      <c r="P3322" s="3" t="s">
        <v>76</v>
      </c>
      <c r="Q3322" s="3">
        <v>28</v>
      </c>
      <c r="R3322" s="3" t="s">
        <v>48</v>
      </c>
      <c r="S3322" s="10" t="s">
        <v>18</v>
      </c>
      <c r="T3322" s="3" t="s">
        <v>129</v>
      </c>
      <c r="U3322" s="38">
        <v>10.41</v>
      </c>
      <c r="V3322" s="38">
        <v>27.67</v>
      </c>
      <c r="W3322" s="38">
        <v>10.41</v>
      </c>
      <c r="X3322" s="11" t="s">
        <v>129</v>
      </c>
      <c r="Y3322" s="12"/>
      <c r="Z3322" s="1">
        <v>0</v>
      </c>
      <c r="AA3322" s="9">
        <v>41.1</v>
      </c>
      <c r="AB3322" s="9"/>
      <c r="AC3322" s="50"/>
      <c r="AD3322" s="50"/>
      <c r="AE3322" s="39">
        <v>39.71</v>
      </c>
      <c r="AF3322" s="11">
        <f>IF(Z3322=2,AE3322*1.08,IF(AE3322&lt;=10,(AE3322*1.09),IF(AE3322&lt;=50,(10*1.09)+((AE3322-10)*1.08),IF(AE3322&lt;=100,(10*1.09)+((50-10)*1.08)+((AE3322-50)*1.07),IF(AE3322&lt;=200,(10*1.09)+((50-10)*1.08)+((100-50)*1.07)+((AE3322-100)*1.04),(10*1.09)+((50-10)*1.08)+((100-50)*1.07)+((200-100)*1.04)+((AE3322-200)*1.02))))))</f>
        <v>42.986800000000002</v>
      </c>
      <c r="AG3322" s="11">
        <f>IF(Z3322=1,AF3322*1.08,IF(Z3322=4,AF3322*1.08,IF(Z3322=2,0,IF(AE3322&lt;=100,(AF3322*1.25),IF(AE3322&lt;=200,134.5+((AE3322-100)*1.04*1.16),255.14+((AE3322-200)*1.02*1.12))))))</f>
        <v>53.733500000000006</v>
      </c>
      <c r="AH3322" s="11">
        <f>IF(Z3322=1,0,IF(Z3322=4,0,(AG3322*1.08)))</f>
        <v>58.032180000000011</v>
      </c>
      <c r="AI3322" s="9">
        <f>TRUNC(AF3322,2)</f>
        <v>42.98</v>
      </c>
      <c r="AJ3322" s="9">
        <f>TRUNC(AG3322,2)</f>
        <v>53.73</v>
      </c>
      <c r="AK3322" s="9">
        <f>TRUNC(AH3322,2)</f>
        <v>58.03</v>
      </c>
      <c r="AL3322" s="13">
        <v>44170</v>
      </c>
      <c r="AM3322" s="13">
        <v>44187</v>
      </c>
      <c r="AN3322" s="13" t="s">
        <v>6552</v>
      </c>
    </row>
    <row r="3323" spans="1:40" ht="57" customHeight="1" x14ac:dyDescent="0.25">
      <c r="A3323" s="1">
        <v>8699578080020</v>
      </c>
      <c r="B3323" s="1" t="s">
        <v>873</v>
      </c>
      <c r="C3323" s="1" t="s">
        <v>874</v>
      </c>
      <c r="D3323" s="2" t="s">
        <v>150</v>
      </c>
      <c r="E3323" s="3" t="s">
        <v>5731</v>
      </c>
      <c r="F3323" s="3">
        <v>0</v>
      </c>
      <c r="G3323" s="2">
        <v>1</v>
      </c>
      <c r="H3323" s="3">
        <v>1</v>
      </c>
      <c r="I3323" s="3"/>
      <c r="J3323" s="3"/>
      <c r="K3323" s="3"/>
      <c r="L3323" s="4" t="s">
        <v>526</v>
      </c>
      <c r="M3323" s="4" t="s">
        <v>81</v>
      </c>
      <c r="N3323" s="3" t="s">
        <v>5954</v>
      </c>
      <c r="O3323" s="3">
        <v>5</v>
      </c>
      <c r="P3323" s="3" t="s">
        <v>76</v>
      </c>
      <c r="Q3323" s="3">
        <v>28</v>
      </c>
      <c r="R3323" s="3" t="s">
        <v>48</v>
      </c>
      <c r="S3323" s="10" t="s">
        <v>18</v>
      </c>
      <c r="T3323" s="3" t="s">
        <v>129</v>
      </c>
      <c r="U3323" s="38">
        <v>10.41</v>
      </c>
      <c r="V3323" s="38">
        <v>27.53</v>
      </c>
      <c r="W3323" s="38">
        <v>10.41</v>
      </c>
      <c r="X3323" s="11" t="s">
        <v>129</v>
      </c>
      <c r="Y3323" s="12"/>
      <c r="Z3323" s="1">
        <v>0</v>
      </c>
      <c r="AA3323" s="9">
        <v>44.77</v>
      </c>
      <c r="AB3323" s="9"/>
      <c r="AC3323" s="50"/>
      <c r="AD3323" s="50"/>
      <c r="AE3323" s="39">
        <v>39.71</v>
      </c>
      <c r="AF3323" s="11">
        <f>IF(Z3323=2,AE3323*1.08,IF(AE3323&lt;=10,(AE3323*1.09),IF(AE3323&lt;=50,(10*1.09)+((AE3323-10)*1.08),IF(AE3323&lt;=100,(10*1.09)+((50-10)*1.08)+((AE3323-50)*1.07),IF(AE3323&lt;=200,(10*1.09)+((50-10)*1.08)+((100-50)*1.07)+((AE3323-100)*1.04),(10*1.09)+((50-10)*1.08)+((100-50)*1.07)+((200-100)*1.04)+((AE3323-200)*1.02))))))</f>
        <v>42.986800000000002</v>
      </c>
      <c r="AG3323" s="11">
        <f>IF(Z3323=1,AF3323*1.08,IF(Z3323=4,AF3323*1.08,IF(Z3323=2,0,IF(AE3323&lt;=100,(AF3323*1.25),IF(AE3323&lt;=200,134.5+((AE3323-100)*1.04*1.16),255.14+((AE3323-200)*1.02*1.12))))))</f>
        <v>53.733500000000006</v>
      </c>
      <c r="AH3323" s="11">
        <f>IF(Z3323=1,0,IF(Z3323=4,0,(AG3323*1.08)))</f>
        <v>58.032180000000011</v>
      </c>
      <c r="AI3323" s="9">
        <f>TRUNC(AF3323,2)</f>
        <v>42.98</v>
      </c>
      <c r="AJ3323" s="9">
        <f>TRUNC(AG3323,2)</f>
        <v>53.73</v>
      </c>
      <c r="AK3323" s="9">
        <f>TRUNC(AH3323,2)</f>
        <v>58.03</v>
      </c>
      <c r="AL3323" s="13">
        <v>44170</v>
      </c>
      <c r="AM3323" s="13">
        <v>44187</v>
      </c>
      <c r="AN3323" s="13" t="s">
        <v>6552</v>
      </c>
    </row>
    <row r="3324" spans="1:40" ht="57" customHeight="1" x14ac:dyDescent="0.25">
      <c r="A3324" s="1">
        <v>8697927090096</v>
      </c>
      <c r="B3324" s="1" t="s">
        <v>873</v>
      </c>
      <c r="C3324" s="1" t="s">
        <v>874</v>
      </c>
      <c r="D3324" s="2" t="s">
        <v>150</v>
      </c>
      <c r="E3324" s="3" t="s">
        <v>5731</v>
      </c>
      <c r="F3324" s="3">
        <v>0</v>
      </c>
      <c r="G3324" s="2">
        <v>1</v>
      </c>
      <c r="H3324" s="3">
        <v>1</v>
      </c>
      <c r="I3324" s="3"/>
      <c r="J3324" s="3"/>
      <c r="K3324" s="3"/>
      <c r="L3324" s="4" t="s">
        <v>590</v>
      </c>
      <c r="M3324" s="4" t="s">
        <v>81</v>
      </c>
      <c r="N3324" s="3" t="s">
        <v>5991</v>
      </c>
      <c r="O3324" s="3">
        <v>10</v>
      </c>
      <c r="P3324" s="3" t="s">
        <v>76</v>
      </c>
      <c r="Q3324" s="3">
        <v>28</v>
      </c>
      <c r="R3324" s="3" t="s">
        <v>48</v>
      </c>
      <c r="S3324" s="10" t="s">
        <v>18</v>
      </c>
      <c r="T3324" s="3" t="s">
        <v>129</v>
      </c>
      <c r="U3324" s="38">
        <v>10.41</v>
      </c>
      <c r="V3324" s="38">
        <v>26.62</v>
      </c>
      <c r="W3324" s="38">
        <v>10.41</v>
      </c>
      <c r="X3324" s="11" t="s">
        <v>129</v>
      </c>
      <c r="Y3324" s="12"/>
      <c r="Z3324" s="1">
        <v>0</v>
      </c>
      <c r="AA3324" s="9">
        <v>44.43</v>
      </c>
      <c r="AB3324" s="9"/>
      <c r="AC3324" s="50"/>
      <c r="AD3324" s="50"/>
      <c r="AE3324" s="39">
        <v>39.71</v>
      </c>
      <c r="AF3324" s="11">
        <f>IF(Z3324=2,AE3324*1.08,IF(AE3324&lt;=10,(AE3324*1.09),IF(AE3324&lt;=50,(10*1.09)+((AE3324-10)*1.08),IF(AE3324&lt;=100,(10*1.09)+((50-10)*1.08)+((AE3324-50)*1.07),IF(AE3324&lt;=200,(10*1.09)+((50-10)*1.08)+((100-50)*1.07)+((AE3324-100)*1.04),(10*1.09)+((50-10)*1.08)+((100-50)*1.07)+((200-100)*1.04)+((AE3324-200)*1.02))))))</f>
        <v>42.986800000000002</v>
      </c>
      <c r="AG3324" s="11">
        <f>IF(Z3324=1,AF3324*1.08,IF(Z3324=4,AF3324*1.08,IF(Z3324=2,0,IF(AE3324&lt;=100,(AF3324*1.25),IF(AE3324&lt;=200,134.5+((AE3324-100)*1.04*1.16),255.14+((AE3324-200)*1.02*1.12))))))</f>
        <v>53.733500000000006</v>
      </c>
      <c r="AH3324" s="11">
        <f>IF(Z3324=1,0,IF(Z3324=4,0,(AG3324*1.08)))</f>
        <v>58.032180000000011</v>
      </c>
      <c r="AI3324" s="9">
        <f>TRUNC(AF3324,2)</f>
        <v>42.98</v>
      </c>
      <c r="AJ3324" s="9">
        <f>TRUNC(AG3324,2)</f>
        <v>53.73</v>
      </c>
      <c r="AK3324" s="9">
        <f>TRUNC(AH3324,2)</f>
        <v>58.03</v>
      </c>
      <c r="AL3324" s="13">
        <v>44170</v>
      </c>
      <c r="AM3324" s="13">
        <v>44187</v>
      </c>
      <c r="AN3324" s="13" t="s">
        <v>6552</v>
      </c>
    </row>
    <row r="3325" spans="1:40" ht="57" customHeight="1" x14ac:dyDescent="0.25">
      <c r="A3325" s="1">
        <v>8697927080073</v>
      </c>
      <c r="B3325" s="1" t="s">
        <v>873</v>
      </c>
      <c r="C3325" s="1" t="s">
        <v>874</v>
      </c>
      <c r="D3325" s="2" t="s">
        <v>150</v>
      </c>
      <c r="E3325" s="3" t="s">
        <v>5731</v>
      </c>
      <c r="F3325" s="3">
        <v>0</v>
      </c>
      <c r="G3325" s="2">
        <v>1</v>
      </c>
      <c r="H3325" s="3">
        <v>1</v>
      </c>
      <c r="I3325" s="3"/>
      <c r="J3325" s="3"/>
      <c r="K3325" s="3"/>
      <c r="L3325" s="4" t="s">
        <v>585</v>
      </c>
      <c r="M3325" s="4" t="s">
        <v>81</v>
      </c>
      <c r="N3325" s="3" t="s">
        <v>5991</v>
      </c>
      <c r="O3325" s="3">
        <v>4</v>
      </c>
      <c r="P3325" s="3" t="s">
        <v>76</v>
      </c>
      <c r="Q3325" s="3">
        <v>28</v>
      </c>
      <c r="R3325" s="3" t="s">
        <v>48</v>
      </c>
      <c r="S3325" s="10" t="s">
        <v>18</v>
      </c>
      <c r="T3325" s="3" t="s">
        <v>129</v>
      </c>
      <c r="U3325" s="38">
        <v>10.41</v>
      </c>
      <c r="V3325" s="38">
        <v>27.67</v>
      </c>
      <c r="W3325" s="38">
        <v>10.41</v>
      </c>
      <c r="X3325" s="11" t="s">
        <v>129</v>
      </c>
      <c r="Y3325" s="12"/>
      <c r="Z3325" s="1">
        <v>0</v>
      </c>
      <c r="AA3325" s="9">
        <v>41.1</v>
      </c>
      <c r="AB3325" s="9"/>
      <c r="AC3325" s="50"/>
      <c r="AD3325" s="50"/>
      <c r="AE3325" s="39">
        <v>39.71</v>
      </c>
      <c r="AF3325" s="11">
        <f>IF(Z3325=2,AE3325*1.08,IF(AE3325&lt;=10,(AE3325*1.09),IF(AE3325&lt;=50,(10*1.09)+((AE3325-10)*1.08),IF(AE3325&lt;=100,(10*1.09)+((50-10)*1.08)+((AE3325-50)*1.07),IF(AE3325&lt;=200,(10*1.09)+((50-10)*1.08)+((100-50)*1.07)+((AE3325-100)*1.04),(10*1.09)+((50-10)*1.08)+((100-50)*1.07)+((200-100)*1.04)+((AE3325-200)*1.02))))))</f>
        <v>42.986800000000002</v>
      </c>
      <c r="AG3325" s="11">
        <f>IF(Z3325=1,AF3325*1.08,IF(Z3325=4,AF3325*1.08,IF(Z3325=2,0,IF(AE3325&lt;=100,(AF3325*1.25),IF(AE3325&lt;=200,134.5+((AE3325-100)*1.04*1.16),255.14+((AE3325-200)*1.02*1.12))))))</f>
        <v>53.733500000000006</v>
      </c>
      <c r="AH3325" s="11">
        <f>IF(Z3325=1,0,IF(Z3325=4,0,(AG3325*1.08)))</f>
        <v>58.032180000000011</v>
      </c>
      <c r="AI3325" s="9">
        <f>TRUNC(AF3325,2)</f>
        <v>42.98</v>
      </c>
      <c r="AJ3325" s="9">
        <f>TRUNC(AG3325,2)</f>
        <v>53.73</v>
      </c>
      <c r="AK3325" s="9">
        <f>TRUNC(AH3325,2)</f>
        <v>58.03</v>
      </c>
      <c r="AL3325" s="13">
        <v>44170</v>
      </c>
      <c r="AM3325" s="13">
        <v>44187</v>
      </c>
      <c r="AN3325" s="13" t="s">
        <v>6552</v>
      </c>
    </row>
    <row r="3326" spans="1:40" ht="57" customHeight="1" x14ac:dyDescent="0.25">
      <c r="A3326" s="1">
        <v>8697927240064</v>
      </c>
      <c r="B3326" s="1" t="s">
        <v>873</v>
      </c>
      <c r="C3326" s="1" t="s">
        <v>874</v>
      </c>
      <c r="D3326" s="2" t="s">
        <v>150</v>
      </c>
      <c r="E3326" s="3" t="s">
        <v>5731</v>
      </c>
      <c r="F3326" s="3">
        <v>0</v>
      </c>
      <c r="G3326" s="2">
        <v>1</v>
      </c>
      <c r="H3326" s="3">
        <v>1</v>
      </c>
      <c r="I3326" s="3"/>
      <c r="J3326" s="3"/>
      <c r="K3326" s="3"/>
      <c r="L3326" s="4" t="s">
        <v>591</v>
      </c>
      <c r="M3326" s="4" t="s">
        <v>81</v>
      </c>
      <c r="N3326" s="3" t="s">
        <v>5991</v>
      </c>
      <c r="O3326" s="3">
        <v>4</v>
      </c>
      <c r="P3326" s="3" t="s">
        <v>76</v>
      </c>
      <c r="Q3326" s="3">
        <v>28</v>
      </c>
      <c r="R3326" s="3" t="s">
        <v>48</v>
      </c>
      <c r="S3326" s="10" t="s">
        <v>18</v>
      </c>
      <c r="T3326" s="3" t="s">
        <v>129</v>
      </c>
      <c r="U3326" s="38">
        <v>10.41</v>
      </c>
      <c r="V3326" s="38">
        <v>27.67</v>
      </c>
      <c r="W3326" s="38">
        <v>10.41</v>
      </c>
      <c r="X3326" s="11" t="s">
        <v>129</v>
      </c>
      <c r="Y3326" s="12"/>
      <c r="Z3326" s="1">
        <v>0</v>
      </c>
      <c r="AA3326" s="9">
        <v>40.43</v>
      </c>
      <c r="AB3326" s="9"/>
      <c r="AC3326" s="50"/>
      <c r="AD3326" s="50"/>
      <c r="AE3326" s="39">
        <v>39.71</v>
      </c>
      <c r="AF3326" s="11">
        <f>IF(Z3326=2,AE3326*1.08,IF(AE3326&lt;=10,(AE3326*1.09),IF(AE3326&lt;=50,(10*1.09)+((AE3326-10)*1.08),IF(AE3326&lt;=100,(10*1.09)+((50-10)*1.08)+((AE3326-50)*1.07),IF(AE3326&lt;=200,(10*1.09)+((50-10)*1.08)+((100-50)*1.07)+((AE3326-100)*1.04),(10*1.09)+((50-10)*1.08)+((100-50)*1.07)+((200-100)*1.04)+((AE3326-200)*1.02))))))</f>
        <v>42.986800000000002</v>
      </c>
      <c r="AG3326" s="11">
        <f>IF(Z3326=1,AF3326*1.08,IF(Z3326=4,AF3326*1.08,IF(Z3326=2,0,IF(AE3326&lt;=100,(AF3326*1.25),IF(AE3326&lt;=200,134.5+((AE3326-100)*1.04*1.16),255.14+((AE3326-200)*1.02*1.12))))))</f>
        <v>53.733500000000006</v>
      </c>
      <c r="AH3326" s="11">
        <f>IF(Z3326=1,0,IF(Z3326=4,0,(AG3326*1.08)))</f>
        <v>58.032180000000011</v>
      </c>
      <c r="AI3326" s="9">
        <f>TRUNC(AF3326,2)</f>
        <v>42.98</v>
      </c>
      <c r="AJ3326" s="9">
        <f>TRUNC(AG3326,2)</f>
        <v>53.73</v>
      </c>
      <c r="AK3326" s="9">
        <f>TRUNC(AH3326,2)</f>
        <v>58.03</v>
      </c>
      <c r="AL3326" s="13">
        <v>44170</v>
      </c>
      <c r="AM3326" s="13">
        <v>44187</v>
      </c>
      <c r="AN3326" s="13" t="s">
        <v>6552</v>
      </c>
    </row>
    <row r="3327" spans="1:40" ht="57" customHeight="1" x14ac:dyDescent="0.25">
      <c r="A3327" s="1">
        <v>8697927080134</v>
      </c>
      <c r="B3327" s="1" t="s">
        <v>873</v>
      </c>
      <c r="C3327" s="1" t="s">
        <v>874</v>
      </c>
      <c r="D3327" s="2" t="s">
        <v>150</v>
      </c>
      <c r="E3327" s="3" t="s">
        <v>5731</v>
      </c>
      <c r="F3327" s="3">
        <v>0</v>
      </c>
      <c r="G3327" s="2">
        <v>5</v>
      </c>
      <c r="H3327" s="3">
        <v>1</v>
      </c>
      <c r="I3327" s="3"/>
      <c r="J3327" s="3"/>
      <c r="K3327" s="3"/>
      <c r="L3327" s="4" t="s">
        <v>589</v>
      </c>
      <c r="M3327" s="4" t="s">
        <v>81</v>
      </c>
      <c r="N3327" s="3" t="s">
        <v>5991</v>
      </c>
      <c r="O3327" s="3">
        <v>4</v>
      </c>
      <c r="P3327" s="3" t="s">
        <v>76</v>
      </c>
      <c r="Q3327" s="3">
        <v>56</v>
      </c>
      <c r="R3327" s="3" t="s">
        <v>48</v>
      </c>
      <c r="S3327" s="10" t="s">
        <v>18</v>
      </c>
      <c r="T3327" s="3" t="s">
        <v>129</v>
      </c>
      <c r="U3327" s="38">
        <v>20.82</v>
      </c>
      <c r="V3327" s="38">
        <v>55.03</v>
      </c>
      <c r="W3327" s="38">
        <v>20.82</v>
      </c>
      <c r="X3327" s="11" t="s">
        <v>129</v>
      </c>
      <c r="Y3327" s="12"/>
      <c r="Z3327" s="1">
        <v>0</v>
      </c>
      <c r="AA3327" s="9">
        <v>82.26</v>
      </c>
      <c r="AB3327" s="9"/>
      <c r="AC3327" s="50"/>
      <c r="AD3327" s="50"/>
      <c r="AE3327" s="39">
        <v>79.430000000000007</v>
      </c>
      <c r="AF3327" s="11">
        <f>IF(Z3327=2,AE3327*1.08,IF(AE3327&lt;=10,(AE3327*1.09),IF(AE3327&lt;=50,(10*1.09)+((AE3327-10)*1.08),IF(AE3327&lt;=100,(10*1.09)+((50-10)*1.08)+((AE3327-50)*1.07),IF(AE3327&lt;=200,(10*1.09)+((50-10)*1.08)+((100-50)*1.07)+((AE3327-100)*1.04),(10*1.09)+((50-10)*1.08)+((100-50)*1.07)+((200-100)*1.04)+((AE3327-200)*1.02))))))</f>
        <v>85.590100000000007</v>
      </c>
      <c r="AG3327" s="11">
        <f>IF(Z3327=1,AF3327*1.08,IF(Z3327=4,AF3327*1.08,IF(Z3327=2,0,IF(AE3327&lt;=100,(AF3327*1.25),IF(AE3327&lt;=200,134.5+((AE3327-100)*1.04*1.16),255.14+((AE3327-200)*1.02*1.12))))))</f>
        <v>106.98762500000001</v>
      </c>
      <c r="AH3327" s="11">
        <f>IF(Z3327=1,0,IF(Z3327=4,0,(AG3327*1.08)))</f>
        <v>115.54663500000002</v>
      </c>
      <c r="AI3327" s="9">
        <f>TRUNC(AF3327,2)</f>
        <v>85.59</v>
      </c>
      <c r="AJ3327" s="9">
        <f>TRUNC(AG3327,2)</f>
        <v>106.98</v>
      </c>
      <c r="AK3327" s="9">
        <f>TRUNC(AH3327,2)</f>
        <v>115.54</v>
      </c>
      <c r="AL3327" s="13">
        <v>44170</v>
      </c>
      <c r="AM3327" s="13">
        <v>44187</v>
      </c>
      <c r="AN3327" s="13" t="s">
        <v>6552</v>
      </c>
    </row>
    <row r="3328" spans="1:40" ht="57" customHeight="1" x14ac:dyDescent="0.25">
      <c r="A3328" s="1">
        <v>8697927080103</v>
      </c>
      <c r="B3328" s="1" t="s">
        <v>873</v>
      </c>
      <c r="C3328" s="1" t="s">
        <v>874</v>
      </c>
      <c r="D3328" s="2" t="s">
        <v>150</v>
      </c>
      <c r="E3328" s="3" t="s">
        <v>5731</v>
      </c>
      <c r="F3328" s="3">
        <v>0</v>
      </c>
      <c r="G3328" s="2">
        <v>3</v>
      </c>
      <c r="H3328" s="3">
        <v>1</v>
      </c>
      <c r="I3328" s="3"/>
      <c r="J3328" s="3"/>
      <c r="K3328" s="3"/>
      <c r="L3328" s="4" t="s">
        <v>587</v>
      </c>
      <c r="M3328" s="4" t="s">
        <v>81</v>
      </c>
      <c r="N3328" s="3" t="s">
        <v>5991</v>
      </c>
      <c r="O3328" s="3">
        <v>4</v>
      </c>
      <c r="P3328" s="3" t="s">
        <v>76</v>
      </c>
      <c r="Q3328" s="3">
        <v>84</v>
      </c>
      <c r="R3328" s="3" t="s">
        <v>48</v>
      </c>
      <c r="S3328" s="10" t="s">
        <v>18</v>
      </c>
      <c r="T3328" s="3" t="s">
        <v>129</v>
      </c>
      <c r="U3328" s="38">
        <v>31.23</v>
      </c>
      <c r="V3328" s="38">
        <v>82.55</v>
      </c>
      <c r="W3328" s="38">
        <v>31.23</v>
      </c>
      <c r="X3328" s="11" t="s">
        <v>129</v>
      </c>
      <c r="Y3328" s="12"/>
      <c r="Z3328" s="1">
        <v>0</v>
      </c>
      <c r="AA3328" s="9">
        <v>123.44</v>
      </c>
      <c r="AB3328" s="9"/>
      <c r="AC3328" s="50"/>
      <c r="AD3328" s="50"/>
      <c r="AE3328" s="39">
        <v>119.15</v>
      </c>
      <c r="AF3328" s="11">
        <f>IF(Z3328=2,AE3328*1.08,IF(AE3328&lt;=10,(AE3328*1.09),IF(AE3328&lt;=50,(10*1.09)+((AE3328-10)*1.08),IF(AE3328&lt;=100,(10*1.09)+((50-10)*1.08)+((AE3328-50)*1.07),IF(AE3328&lt;=200,(10*1.09)+((50-10)*1.08)+((100-50)*1.07)+((AE3328-100)*1.04),(10*1.09)+((50-10)*1.08)+((100-50)*1.07)+((200-100)*1.04)+((AE3328-200)*1.02))))))</f>
        <v>127.51600000000001</v>
      </c>
      <c r="AG3328" s="11">
        <f>IF(Z3328=1,AF3328*1.08,IF(Z3328=4,AF3328*1.08,IF(Z3328=2,0,IF(AE3328&lt;=100,(AF3328*1.25),IF(AE3328&lt;=200,134.5+((AE3328-100)*1.04*1.16),255.14+((AE3328-200)*1.02*1.12))))))</f>
        <v>157.60256000000001</v>
      </c>
      <c r="AH3328" s="11">
        <f>IF(Z3328=1,0,IF(Z3328=4,0,(AG3328*1.08)))</f>
        <v>170.21076480000002</v>
      </c>
      <c r="AI3328" s="9">
        <f>TRUNC(AF3328,2)</f>
        <v>127.51</v>
      </c>
      <c r="AJ3328" s="9">
        <f>TRUNC(AG3328,2)</f>
        <v>157.6</v>
      </c>
      <c r="AK3328" s="9">
        <f>TRUNC(AH3328,2)</f>
        <v>170.21</v>
      </c>
      <c r="AL3328" s="13">
        <v>44170</v>
      </c>
      <c r="AM3328" s="13">
        <v>44187</v>
      </c>
      <c r="AN3328" s="13" t="s">
        <v>6552</v>
      </c>
    </row>
    <row r="3329" spans="1:40" ht="57" customHeight="1" x14ac:dyDescent="0.25">
      <c r="A3329" s="1">
        <v>8697927080080</v>
      </c>
      <c r="B3329" s="1" t="s">
        <v>873</v>
      </c>
      <c r="C3329" s="1" t="s">
        <v>874</v>
      </c>
      <c r="D3329" s="2" t="s">
        <v>150</v>
      </c>
      <c r="E3329" s="3" t="s">
        <v>5731</v>
      </c>
      <c r="F3329" s="3">
        <v>0</v>
      </c>
      <c r="G3329" s="2">
        <v>1</v>
      </c>
      <c r="H3329" s="3">
        <v>1</v>
      </c>
      <c r="I3329" s="3"/>
      <c r="J3329" s="3"/>
      <c r="K3329" s="3"/>
      <c r="L3329" s="4" t="s">
        <v>586</v>
      </c>
      <c r="M3329" s="4" t="s">
        <v>81</v>
      </c>
      <c r="N3329" s="3" t="s">
        <v>5991</v>
      </c>
      <c r="O3329" s="3">
        <v>5</v>
      </c>
      <c r="P3329" s="3" t="s">
        <v>76</v>
      </c>
      <c r="Q3329" s="3">
        <v>28</v>
      </c>
      <c r="R3329" s="3" t="s">
        <v>48</v>
      </c>
      <c r="S3329" s="10" t="s">
        <v>18</v>
      </c>
      <c r="T3329" s="3" t="s">
        <v>129</v>
      </c>
      <c r="U3329" s="38">
        <v>10.41</v>
      </c>
      <c r="V3329" s="38">
        <v>27.53</v>
      </c>
      <c r="W3329" s="38">
        <v>10.41</v>
      </c>
      <c r="X3329" s="11" t="s">
        <v>129</v>
      </c>
      <c r="Y3329" s="12"/>
      <c r="Z3329" s="1">
        <v>0</v>
      </c>
      <c r="AA3329" s="9">
        <v>43.38</v>
      </c>
      <c r="AB3329" s="9"/>
      <c r="AC3329" s="50"/>
      <c r="AD3329" s="50"/>
      <c r="AE3329" s="39">
        <v>39.71</v>
      </c>
      <c r="AF3329" s="11">
        <f>IF(Z3329=2,AE3329*1.08,IF(AE3329&lt;=10,(AE3329*1.09),IF(AE3329&lt;=50,(10*1.09)+((AE3329-10)*1.08),IF(AE3329&lt;=100,(10*1.09)+((50-10)*1.08)+((AE3329-50)*1.07),IF(AE3329&lt;=200,(10*1.09)+((50-10)*1.08)+((100-50)*1.07)+((AE3329-100)*1.04),(10*1.09)+((50-10)*1.08)+((100-50)*1.07)+((200-100)*1.04)+((AE3329-200)*1.02))))))</f>
        <v>42.986800000000002</v>
      </c>
      <c r="AG3329" s="11">
        <f>IF(Z3329=1,AF3329*1.08,IF(Z3329=4,AF3329*1.08,IF(Z3329=2,0,IF(AE3329&lt;=100,(AF3329*1.25),IF(AE3329&lt;=200,134.5+((AE3329-100)*1.04*1.16),255.14+((AE3329-200)*1.02*1.12))))))</f>
        <v>53.733500000000006</v>
      </c>
      <c r="AH3329" s="11">
        <f>IF(Z3329=1,0,IF(Z3329=4,0,(AG3329*1.08)))</f>
        <v>58.032180000000011</v>
      </c>
      <c r="AI3329" s="9">
        <f>TRUNC(AF3329,2)</f>
        <v>42.98</v>
      </c>
      <c r="AJ3329" s="9">
        <f>TRUNC(AG3329,2)</f>
        <v>53.73</v>
      </c>
      <c r="AK3329" s="9">
        <f>TRUNC(AH3329,2)</f>
        <v>58.03</v>
      </c>
      <c r="AL3329" s="13">
        <v>44170</v>
      </c>
      <c r="AM3329" s="13">
        <v>44187</v>
      </c>
      <c r="AN3329" s="13" t="s">
        <v>6552</v>
      </c>
    </row>
    <row r="3330" spans="1:40" ht="57" customHeight="1" x14ac:dyDescent="0.25">
      <c r="A3330" s="1">
        <v>8697927080110</v>
      </c>
      <c r="B3330" s="1" t="s">
        <v>873</v>
      </c>
      <c r="C3330" s="1" t="s">
        <v>874</v>
      </c>
      <c r="D3330" s="2" t="s">
        <v>150</v>
      </c>
      <c r="E3330" s="3" t="s">
        <v>5731</v>
      </c>
      <c r="F3330" s="3">
        <v>0</v>
      </c>
      <c r="G3330" s="2">
        <v>5</v>
      </c>
      <c r="H3330" s="3">
        <v>1</v>
      </c>
      <c r="I3330" s="3"/>
      <c r="J3330" s="3"/>
      <c r="K3330" s="3"/>
      <c r="L3330" s="4" t="s">
        <v>588</v>
      </c>
      <c r="M3330" s="4" t="s">
        <v>81</v>
      </c>
      <c r="N3330" s="3" t="s">
        <v>5991</v>
      </c>
      <c r="O3330" s="3">
        <v>5</v>
      </c>
      <c r="P3330" s="3" t="s">
        <v>76</v>
      </c>
      <c r="Q3330" s="3">
        <v>84</v>
      </c>
      <c r="R3330" s="3" t="s">
        <v>48</v>
      </c>
      <c r="S3330" s="10" t="s">
        <v>18</v>
      </c>
      <c r="T3330" s="3" t="s">
        <v>129</v>
      </c>
      <c r="U3330" s="38">
        <v>31.23</v>
      </c>
      <c r="V3330" s="38">
        <v>82.55</v>
      </c>
      <c r="W3330" s="38">
        <v>31.23</v>
      </c>
      <c r="X3330" s="11" t="s">
        <v>129</v>
      </c>
      <c r="Y3330" s="12"/>
      <c r="Z3330" s="1">
        <v>0</v>
      </c>
      <c r="AA3330" s="9">
        <v>134.41999999999999</v>
      </c>
      <c r="AB3330" s="9"/>
      <c r="AC3330" s="50"/>
      <c r="AD3330" s="50"/>
      <c r="AE3330" s="39">
        <v>119.15</v>
      </c>
      <c r="AF3330" s="11">
        <f>IF(Z3330=2,AE3330*1.08,IF(AE3330&lt;=10,(AE3330*1.09),IF(AE3330&lt;=50,(10*1.09)+((AE3330-10)*1.08),IF(AE3330&lt;=100,(10*1.09)+((50-10)*1.08)+((AE3330-50)*1.07),IF(AE3330&lt;=200,(10*1.09)+((50-10)*1.08)+((100-50)*1.07)+((AE3330-100)*1.04),(10*1.09)+((50-10)*1.08)+((100-50)*1.07)+((200-100)*1.04)+((AE3330-200)*1.02))))))</f>
        <v>127.51600000000001</v>
      </c>
      <c r="AG3330" s="11">
        <f>IF(Z3330=1,AF3330*1.08,IF(Z3330=4,AF3330*1.08,IF(Z3330=2,0,IF(AE3330&lt;=100,(AF3330*1.25),IF(AE3330&lt;=200,134.5+((AE3330-100)*1.04*1.16),255.14+((AE3330-200)*1.02*1.12))))))</f>
        <v>157.60256000000001</v>
      </c>
      <c r="AH3330" s="11">
        <f>IF(Z3330=1,0,IF(Z3330=4,0,(AG3330*1.08)))</f>
        <v>170.21076480000002</v>
      </c>
      <c r="AI3330" s="9">
        <f>TRUNC(AF3330,2)</f>
        <v>127.51</v>
      </c>
      <c r="AJ3330" s="9">
        <f>TRUNC(AG3330,2)</f>
        <v>157.6</v>
      </c>
      <c r="AK3330" s="9">
        <f>TRUNC(AH3330,2)</f>
        <v>170.21</v>
      </c>
      <c r="AL3330" s="13">
        <v>44170</v>
      </c>
      <c r="AM3330" s="13">
        <v>44187</v>
      </c>
      <c r="AN3330" s="13" t="s">
        <v>6552</v>
      </c>
    </row>
    <row r="3331" spans="1:40" ht="57" customHeight="1" x14ac:dyDescent="0.25">
      <c r="A3331" s="1">
        <v>8699293090083</v>
      </c>
      <c r="B3331" s="1" t="s">
        <v>873</v>
      </c>
      <c r="C3331" s="1" t="s">
        <v>874</v>
      </c>
      <c r="D3331" s="2" t="s">
        <v>150</v>
      </c>
      <c r="E3331" s="3" t="s">
        <v>5731</v>
      </c>
      <c r="F3331" s="3">
        <v>0</v>
      </c>
      <c r="G3331" s="2">
        <v>1</v>
      </c>
      <c r="H3331" s="3">
        <v>1</v>
      </c>
      <c r="I3331" s="3"/>
      <c r="J3331" s="3"/>
      <c r="K3331" s="3"/>
      <c r="L3331" s="4" t="s">
        <v>886</v>
      </c>
      <c r="M3331" s="4" t="s">
        <v>81</v>
      </c>
      <c r="N3331" s="3" t="s">
        <v>5980</v>
      </c>
      <c r="O3331" s="3">
        <v>10</v>
      </c>
      <c r="P3331" s="3" t="s">
        <v>76</v>
      </c>
      <c r="Q3331" s="3">
        <v>28</v>
      </c>
      <c r="R3331" s="3" t="s">
        <v>48</v>
      </c>
      <c r="S3331" s="10" t="s">
        <v>18</v>
      </c>
      <c r="T3331" s="3" t="s">
        <v>129</v>
      </c>
      <c r="U3331" s="38">
        <v>10.41</v>
      </c>
      <c r="V3331" s="38">
        <v>26.62</v>
      </c>
      <c r="W3331" s="38">
        <v>10.41</v>
      </c>
      <c r="X3331" s="11" t="s">
        <v>129</v>
      </c>
      <c r="Y3331" s="12"/>
      <c r="Z3331" s="1">
        <v>0</v>
      </c>
      <c r="AA3331" s="9">
        <v>44.43</v>
      </c>
      <c r="AB3331" s="9"/>
      <c r="AC3331" s="50"/>
      <c r="AD3331" s="50"/>
      <c r="AE3331" s="39">
        <v>39.71</v>
      </c>
      <c r="AF3331" s="11">
        <f>IF(Z3331=2,AE3331*1.08,IF(AE3331&lt;=10,(AE3331*1.09),IF(AE3331&lt;=50,(10*1.09)+((AE3331-10)*1.08),IF(AE3331&lt;=100,(10*1.09)+((50-10)*1.08)+((AE3331-50)*1.07),IF(AE3331&lt;=200,(10*1.09)+((50-10)*1.08)+((100-50)*1.07)+((AE3331-100)*1.04),(10*1.09)+((50-10)*1.08)+((100-50)*1.07)+((200-100)*1.04)+((AE3331-200)*1.02))))))</f>
        <v>42.986800000000002</v>
      </c>
      <c r="AG3331" s="11">
        <f>IF(Z3331=1,AF3331*1.08,IF(Z3331=4,AF3331*1.08,IF(Z3331=2,0,IF(AE3331&lt;=100,(AF3331*1.25),IF(AE3331&lt;=200,134.5+((AE3331-100)*1.04*1.16),255.14+((AE3331-200)*1.02*1.12))))))</f>
        <v>53.733500000000006</v>
      </c>
      <c r="AH3331" s="11">
        <f>IF(Z3331=1,0,IF(Z3331=4,0,(AG3331*1.08)))</f>
        <v>58.032180000000011</v>
      </c>
      <c r="AI3331" s="9">
        <f>TRUNC(AF3331,2)</f>
        <v>42.98</v>
      </c>
      <c r="AJ3331" s="9">
        <f>TRUNC(AG3331,2)</f>
        <v>53.73</v>
      </c>
      <c r="AK3331" s="9">
        <f>TRUNC(AH3331,2)</f>
        <v>58.03</v>
      </c>
      <c r="AL3331" s="13">
        <v>44170</v>
      </c>
      <c r="AM3331" s="13">
        <v>44187</v>
      </c>
      <c r="AN3331" s="13" t="s">
        <v>6552</v>
      </c>
    </row>
    <row r="3332" spans="1:40" ht="57" customHeight="1" x14ac:dyDescent="0.25">
      <c r="A3332" s="1">
        <v>8699540099050</v>
      </c>
      <c r="B3332" s="1" t="s">
        <v>873</v>
      </c>
      <c r="C3332" s="1" t="s">
        <v>874</v>
      </c>
      <c r="D3332" s="2" t="s">
        <v>150</v>
      </c>
      <c r="E3332" s="3" t="s">
        <v>5731</v>
      </c>
      <c r="F3332" s="3">
        <v>0</v>
      </c>
      <c r="G3332" s="2">
        <v>1</v>
      </c>
      <c r="H3332" s="3">
        <v>1</v>
      </c>
      <c r="I3332" s="3"/>
      <c r="J3332" s="3"/>
      <c r="K3332" s="3"/>
      <c r="L3332" s="4" t="s">
        <v>1233</v>
      </c>
      <c r="M3332" s="4" t="s">
        <v>81</v>
      </c>
      <c r="N3332" s="3" t="s">
        <v>5927</v>
      </c>
      <c r="O3332" s="3">
        <v>10</v>
      </c>
      <c r="P3332" s="3" t="s">
        <v>76</v>
      </c>
      <c r="Q3332" s="3">
        <v>28</v>
      </c>
      <c r="R3332" s="3" t="s">
        <v>48</v>
      </c>
      <c r="S3332" s="10" t="s">
        <v>18</v>
      </c>
      <c r="T3332" s="3" t="s">
        <v>129</v>
      </c>
      <c r="U3332" s="38">
        <v>10.41</v>
      </c>
      <c r="V3332" s="38">
        <v>26.62</v>
      </c>
      <c r="W3332" s="38">
        <v>10.41</v>
      </c>
      <c r="X3332" s="11" t="s">
        <v>129</v>
      </c>
      <c r="Y3332" s="12"/>
      <c r="Z3332" s="1">
        <v>0</v>
      </c>
      <c r="AA3332" s="9">
        <v>42.22</v>
      </c>
      <c r="AB3332" s="9"/>
      <c r="AC3332" s="50"/>
      <c r="AD3332" s="50"/>
      <c r="AE3332" s="39">
        <v>39.71</v>
      </c>
      <c r="AF3332" s="11">
        <f>IF(Z3332=2,AE3332*1.08,IF(AE3332&lt;=10,(AE3332*1.09),IF(AE3332&lt;=50,(10*1.09)+((AE3332-10)*1.08),IF(AE3332&lt;=100,(10*1.09)+((50-10)*1.08)+((AE3332-50)*1.07),IF(AE3332&lt;=200,(10*1.09)+((50-10)*1.08)+((100-50)*1.07)+((AE3332-100)*1.04),(10*1.09)+((50-10)*1.08)+((100-50)*1.07)+((200-100)*1.04)+((AE3332-200)*1.02))))))</f>
        <v>42.986800000000002</v>
      </c>
      <c r="AG3332" s="11">
        <f>IF(Z3332=1,AF3332*1.08,IF(Z3332=4,AF3332*1.08,IF(Z3332=2,0,IF(AE3332&lt;=100,(AF3332*1.25),IF(AE3332&lt;=200,134.5+((AE3332-100)*1.04*1.16),255.14+((AE3332-200)*1.02*1.12))))))</f>
        <v>53.733500000000006</v>
      </c>
      <c r="AH3332" s="11">
        <f>IF(Z3332=1,0,IF(Z3332=4,0,(AG3332*1.08)))</f>
        <v>58.032180000000011</v>
      </c>
      <c r="AI3332" s="9">
        <f>TRUNC(AF3332,2)</f>
        <v>42.98</v>
      </c>
      <c r="AJ3332" s="9">
        <f>TRUNC(AG3332,2)</f>
        <v>53.73</v>
      </c>
      <c r="AK3332" s="9">
        <f>TRUNC(AH3332,2)</f>
        <v>58.03</v>
      </c>
      <c r="AL3332" s="13">
        <v>44170</v>
      </c>
      <c r="AM3332" s="13">
        <v>44187</v>
      </c>
      <c r="AN3332" s="13" t="s">
        <v>6552</v>
      </c>
    </row>
    <row r="3333" spans="1:40" ht="57" customHeight="1" x14ac:dyDescent="0.25">
      <c r="A3333" s="1">
        <v>8699262080015</v>
      </c>
      <c r="B3333" s="1" t="s">
        <v>873</v>
      </c>
      <c r="C3333" s="1" t="s">
        <v>874</v>
      </c>
      <c r="D3333" s="2" t="s">
        <v>150</v>
      </c>
      <c r="E3333" s="3" t="s">
        <v>5731</v>
      </c>
      <c r="F3333" s="3">
        <v>0</v>
      </c>
      <c r="G3333" s="2">
        <v>1</v>
      </c>
      <c r="H3333" s="3">
        <v>1</v>
      </c>
      <c r="I3333" s="3"/>
      <c r="J3333" s="3"/>
      <c r="K3333" s="3"/>
      <c r="L3333" s="4" t="s">
        <v>1187</v>
      </c>
      <c r="M3333" s="4" t="s">
        <v>81</v>
      </c>
      <c r="N3333" s="3" t="s">
        <v>5923</v>
      </c>
      <c r="O3333" s="3">
        <v>4</v>
      </c>
      <c r="P3333" s="3" t="s">
        <v>76</v>
      </c>
      <c r="Q3333" s="3">
        <v>28</v>
      </c>
      <c r="R3333" s="3" t="s">
        <v>48</v>
      </c>
      <c r="S3333" s="10" t="s">
        <v>18</v>
      </c>
      <c r="T3333" s="3" t="s">
        <v>129</v>
      </c>
      <c r="U3333" s="38">
        <v>10.41</v>
      </c>
      <c r="V3333" s="38">
        <v>27.67</v>
      </c>
      <c r="W3333" s="38">
        <v>10.41</v>
      </c>
      <c r="X3333" s="11" t="s">
        <v>129</v>
      </c>
      <c r="Y3333" s="12"/>
      <c r="Z3333" s="1">
        <v>0</v>
      </c>
      <c r="AA3333" s="9">
        <v>41.1</v>
      </c>
      <c r="AB3333" s="9"/>
      <c r="AC3333" s="50"/>
      <c r="AD3333" s="50"/>
      <c r="AE3333" s="39">
        <v>39.71</v>
      </c>
      <c r="AF3333" s="11">
        <f>IF(Z3333=2,AE3333*1.08,IF(AE3333&lt;=10,(AE3333*1.09),IF(AE3333&lt;=50,(10*1.09)+((AE3333-10)*1.08),IF(AE3333&lt;=100,(10*1.09)+((50-10)*1.08)+((AE3333-50)*1.07),IF(AE3333&lt;=200,(10*1.09)+((50-10)*1.08)+((100-50)*1.07)+((AE3333-100)*1.04),(10*1.09)+((50-10)*1.08)+((100-50)*1.07)+((200-100)*1.04)+((AE3333-200)*1.02))))))</f>
        <v>42.986800000000002</v>
      </c>
      <c r="AG3333" s="11">
        <f>IF(Z3333=1,AF3333*1.08,IF(Z3333=4,AF3333*1.08,IF(Z3333=2,0,IF(AE3333&lt;=100,(AF3333*1.25),IF(AE3333&lt;=200,134.5+((AE3333-100)*1.04*1.16),255.14+((AE3333-200)*1.02*1.12))))))</f>
        <v>53.733500000000006</v>
      </c>
      <c r="AH3333" s="11">
        <f>IF(Z3333=1,0,IF(Z3333=4,0,(AG3333*1.08)))</f>
        <v>58.032180000000011</v>
      </c>
      <c r="AI3333" s="9">
        <f>TRUNC(AF3333,2)</f>
        <v>42.98</v>
      </c>
      <c r="AJ3333" s="9">
        <f>TRUNC(AG3333,2)</f>
        <v>53.73</v>
      </c>
      <c r="AK3333" s="9">
        <f>TRUNC(AH3333,2)</f>
        <v>58.03</v>
      </c>
      <c r="AL3333" s="13">
        <v>44170</v>
      </c>
      <c r="AM3333" s="13">
        <v>44187</v>
      </c>
      <c r="AN3333" s="13" t="s">
        <v>6552</v>
      </c>
    </row>
    <row r="3334" spans="1:40" ht="57" customHeight="1" x14ac:dyDescent="0.25">
      <c r="A3334" s="1">
        <v>8699262080039</v>
      </c>
      <c r="B3334" s="1" t="s">
        <v>873</v>
      </c>
      <c r="C3334" s="1" t="s">
        <v>874</v>
      </c>
      <c r="D3334" s="2" t="s">
        <v>150</v>
      </c>
      <c r="E3334" s="3" t="s">
        <v>5731</v>
      </c>
      <c r="F3334" s="3">
        <v>0</v>
      </c>
      <c r="G3334" s="2">
        <v>1</v>
      </c>
      <c r="H3334" s="3">
        <v>1</v>
      </c>
      <c r="I3334" s="3"/>
      <c r="J3334" s="3"/>
      <c r="K3334" s="3"/>
      <c r="L3334" s="4" t="s">
        <v>1189</v>
      </c>
      <c r="M3334" s="4" t="s">
        <v>81</v>
      </c>
      <c r="N3334" s="3" t="s">
        <v>5923</v>
      </c>
      <c r="O3334" s="3">
        <v>5</v>
      </c>
      <c r="P3334" s="3" t="s">
        <v>76</v>
      </c>
      <c r="Q3334" s="3">
        <v>28</v>
      </c>
      <c r="R3334" s="3" t="s">
        <v>48</v>
      </c>
      <c r="S3334" s="10" t="s">
        <v>18</v>
      </c>
      <c r="T3334" s="3" t="s">
        <v>129</v>
      </c>
      <c r="U3334" s="38">
        <v>10.41</v>
      </c>
      <c r="V3334" s="38">
        <v>27.53</v>
      </c>
      <c r="W3334" s="38">
        <v>10.41</v>
      </c>
      <c r="X3334" s="11" t="s">
        <v>129</v>
      </c>
      <c r="Y3334" s="12"/>
      <c r="Z3334" s="1">
        <v>0</v>
      </c>
      <c r="AA3334" s="9">
        <v>43.4</v>
      </c>
      <c r="AB3334" s="9"/>
      <c r="AC3334" s="50"/>
      <c r="AD3334" s="50"/>
      <c r="AE3334" s="39">
        <v>39.71</v>
      </c>
      <c r="AF3334" s="11">
        <f>IF(Z3334=2,AE3334*1.08,IF(AE3334&lt;=10,(AE3334*1.09),IF(AE3334&lt;=50,(10*1.09)+((AE3334-10)*1.08),IF(AE3334&lt;=100,(10*1.09)+((50-10)*1.08)+((AE3334-50)*1.07),IF(AE3334&lt;=200,(10*1.09)+((50-10)*1.08)+((100-50)*1.07)+((AE3334-100)*1.04),(10*1.09)+((50-10)*1.08)+((100-50)*1.07)+((200-100)*1.04)+((AE3334-200)*1.02))))))</f>
        <v>42.986800000000002</v>
      </c>
      <c r="AG3334" s="11">
        <f>IF(Z3334=1,AF3334*1.08,IF(Z3334=4,AF3334*1.08,IF(Z3334=2,0,IF(AE3334&lt;=100,(AF3334*1.25),IF(AE3334&lt;=200,134.5+((AE3334-100)*1.04*1.16),255.14+((AE3334-200)*1.02*1.12))))))</f>
        <v>53.733500000000006</v>
      </c>
      <c r="AH3334" s="11">
        <f>IF(Z3334=1,0,IF(Z3334=4,0,(AG3334*1.08)))</f>
        <v>58.032180000000011</v>
      </c>
      <c r="AI3334" s="9">
        <f>TRUNC(AF3334,2)</f>
        <v>42.98</v>
      </c>
      <c r="AJ3334" s="9">
        <f>TRUNC(AG3334,2)</f>
        <v>53.73</v>
      </c>
      <c r="AK3334" s="9">
        <f>TRUNC(AH3334,2)</f>
        <v>58.03</v>
      </c>
      <c r="AL3334" s="13">
        <v>44170</v>
      </c>
      <c r="AM3334" s="13">
        <v>44187</v>
      </c>
      <c r="AN3334" s="13" t="s">
        <v>6552</v>
      </c>
    </row>
    <row r="3335" spans="1:40" ht="57" customHeight="1" x14ac:dyDescent="0.25">
      <c r="A3335" s="1">
        <v>8699262080046</v>
      </c>
      <c r="B3335" s="1" t="s">
        <v>873</v>
      </c>
      <c r="C3335" s="1" t="s">
        <v>874</v>
      </c>
      <c r="D3335" s="2" t="s">
        <v>150</v>
      </c>
      <c r="E3335" s="3" t="s">
        <v>5731</v>
      </c>
      <c r="F3335" s="3">
        <v>0</v>
      </c>
      <c r="G3335" s="2">
        <v>1</v>
      </c>
      <c r="H3335" s="3">
        <v>1</v>
      </c>
      <c r="I3335" s="3"/>
      <c r="J3335" s="3"/>
      <c r="K3335" s="3"/>
      <c r="L3335" s="4" t="s">
        <v>1190</v>
      </c>
      <c r="M3335" s="4" t="s">
        <v>81</v>
      </c>
      <c r="N3335" s="3" t="s">
        <v>5923</v>
      </c>
      <c r="O3335" s="3">
        <v>5</v>
      </c>
      <c r="P3335" s="3" t="s">
        <v>76</v>
      </c>
      <c r="Q3335" s="3">
        <v>84</v>
      </c>
      <c r="R3335" s="3" t="s">
        <v>48</v>
      </c>
      <c r="S3335" s="10" t="s">
        <v>18</v>
      </c>
      <c r="T3335" s="3" t="s">
        <v>129</v>
      </c>
      <c r="U3335" s="38">
        <v>31.23</v>
      </c>
      <c r="V3335" s="38">
        <v>82.55</v>
      </c>
      <c r="W3335" s="38">
        <v>31.23</v>
      </c>
      <c r="X3335" s="11" t="s">
        <v>129</v>
      </c>
      <c r="Y3335" s="12"/>
      <c r="Z3335" s="1">
        <v>0</v>
      </c>
      <c r="AA3335" s="9">
        <v>117.66</v>
      </c>
      <c r="AB3335" s="9"/>
      <c r="AC3335" s="50"/>
      <c r="AD3335" s="50"/>
      <c r="AE3335" s="39">
        <v>119.15</v>
      </c>
      <c r="AF3335" s="11">
        <f>IF(Z3335=2,AE3335*1.08,IF(AE3335&lt;=10,(AE3335*1.09),IF(AE3335&lt;=50,(10*1.09)+((AE3335-10)*1.08),IF(AE3335&lt;=100,(10*1.09)+((50-10)*1.08)+((AE3335-50)*1.07),IF(AE3335&lt;=200,(10*1.09)+((50-10)*1.08)+((100-50)*1.07)+((AE3335-100)*1.04),(10*1.09)+((50-10)*1.08)+((100-50)*1.07)+((200-100)*1.04)+((AE3335-200)*1.02))))))</f>
        <v>127.51600000000001</v>
      </c>
      <c r="AG3335" s="11">
        <f>IF(Z3335=1,AF3335*1.08,IF(Z3335=4,AF3335*1.08,IF(Z3335=2,0,IF(AE3335&lt;=100,(AF3335*1.25),IF(AE3335&lt;=200,134.5+((AE3335-100)*1.04*1.16),255.14+((AE3335-200)*1.02*1.12))))))</f>
        <v>157.60256000000001</v>
      </c>
      <c r="AH3335" s="11">
        <f>IF(Z3335=1,0,IF(Z3335=4,0,(AG3335*1.08)))</f>
        <v>170.21076480000002</v>
      </c>
      <c r="AI3335" s="9">
        <f>TRUNC(AF3335,2)</f>
        <v>127.51</v>
      </c>
      <c r="AJ3335" s="9">
        <f>TRUNC(AG3335,2)</f>
        <v>157.6</v>
      </c>
      <c r="AK3335" s="9">
        <f>TRUNC(AH3335,2)</f>
        <v>170.21</v>
      </c>
      <c r="AL3335" s="13">
        <v>44170</v>
      </c>
      <c r="AM3335" s="13">
        <v>44187</v>
      </c>
      <c r="AN3335" s="13" t="s">
        <v>6552</v>
      </c>
    </row>
    <row r="3336" spans="1:40" ht="57" customHeight="1" x14ac:dyDescent="0.25">
      <c r="A3336" s="1">
        <v>8699525093899</v>
      </c>
      <c r="B3336" s="1" t="s">
        <v>873</v>
      </c>
      <c r="C3336" s="1" t="s">
        <v>874</v>
      </c>
      <c r="D3336" s="2" t="s">
        <v>150</v>
      </c>
      <c r="E3336" s="3" t="s">
        <v>5731</v>
      </c>
      <c r="F3336" s="3">
        <v>0</v>
      </c>
      <c r="G3336" s="2">
        <v>1</v>
      </c>
      <c r="H3336" s="3">
        <v>1</v>
      </c>
      <c r="I3336" s="3"/>
      <c r="J3336" s="3"/>
      <c r="K3336" s="3"/>
      <c r="L3336" s="4" t="s">
        <v>5083</v>
      </c>
      <c r="M3336" s="4" t="s">
        <v>81</v>
      </c>
      <c r="N3336" s="3" t="s">
        <v>5922</v>
      </c>
      <c r="O3336" s="3">
        <v>10</v>
      </c>
      <c r="P3336" s="3" t="s">
        <v>76</v>
      </c>
      <c r="Q3336" s="3">
        <v>28</v>
      </c>
      <c r="R3336" s="3" t="s">
        <v>48</v>
      </c>
      <c r="S3336" s="10" t="s">
        <v>18</v>
      </c>
      <c r="T3336" s="3" t="s">
        <v>129</v>
      </c>
      <c r="U3336" s="38">
        <v>10.41</v>
      </c>
      <c r="V3336" s="38">
        <v>26.62</v>
      </c>
      <c r="W3336" s="38">
        <v>10.41</v>
      </c>
      <c r="X3336" s="11" t="s">
        <v>129</v>
      </c>
      <c r="Y3336" s="12"/>
      <c r="Z3336" s="1">
        <v>0</v>
      </c>
      <c r="AA3336" s="9">
        <v>44.43</v>
      </c>
      <c r="AB3336" s="9"/>
      <c r="AC3336" s="50"/>
      <c r="AD3336" s="50"/>
      <c r="AE3336" s="39">
        <v>39.71</v>
      </c>
      <c r="AF3336" s="11">
        <f>IF(Z3336=2,AE3336*1.08,IF(AE3336&lt;=10,(AE3336*1.09),IF(AE3336&lt;=50,(10*1.09)+((AE3336-10)*1.08),IF(AE3336&lt;=100,(10*1.09)+((50-10)*1.08)+((AE3336-50)*1.07),IF(AE3336&lt;=200,(10*1.09)+((50-10)*1.08)+((100-50)*1.07)+((AE3336-100)*1.04),(10*1.09)+((50-10)*1.08)+((100-50)*1.07)+((200-100)*1.04)+((AE3336-200)*1.02))))))</f>
        <v>42.986800000000002</v>
      </c>
      <c r="AG3336" s="11">
        <f>IF(Z3336=1,AF3336*1.08,IF(Z3336=4,AF3336*1.08,IF(Z3336=2,0,IF(AE3336&lt;=100,(AF3336*1.25),IF(AE3336&lt;=200,134.5+((AE3336-100)*1.04*1.16),255.14+((AE3336-200)*1.02*1.12))))))</f>
        <v>53.733500000000006</v>
      </c>
      <c r="AH3336" s="11">
        <f>IF(Z3336=1,0,IF(Z3336=4,0,(AG3336*1.08)))</f>
        <v>58.032180000000011</v>
      </c>
      <c r="AI3336" s="9">
        <f>TRUNC(AF3336,2)</f>
        <v>42.98</v>
      </c>
      <c r="AJ3336" s="9">
        <f>TRUNC(AG3336,2)</f>
        <v>53.73</v>
      </c>
      <c r="AK3336" s="9">
        <f>TRUNC(AH3336,2)</f>
        <v>58.03</v>
      </c>
      <c r="AL3336" s="13">
        <v>44170</v>
      </c>
      <c r="AM3336" s="13">
        <v>44187</v>
      </c>
      <c r="AN3336" s="13" t="s">
        <v>6552</v>
      </c>
    </row>
    <row r="3337" spans="1:40" ht="57" customHeight="1" x14ac:dyDescent="0.25">
      <c r="A3337" s="1">
        <v>8699525083876</v>
      </c>
      <c r="B3337" s="1" t="s">
        <v>873</v>
      </c>
      <c r="C3337" s="1" t="s">
        <v>874</v>
      </c>
      <c r="D3337" s="2" t="s">
        <v>150</v>
      </c>
      <c r="E3337" s="3" t="s">
        <v>5731</v>
      </c>
      <c r="F3337" s="3">
        <v>0</v>
      </c>
      <c r="G3337" s="2">
        <v>1</v>
      </c>
      <c r="H3337" s="3">
        <v>1</v>
      </c>
      <c r="I3337" s="3"/>
      <c r="J3337" s="3"/>
      <c r="K3337" s="3"/>
      <c r="L3337" s="4" t="s">
        <v>673</v>
      </c>
      <c r="M3337" s="4" t="s">
        <v>81</v>
      </c>
      <c r="N3337" s="3" t="s">
        <v>5922</v>
      </c>
      <c r="O3337" s="3">
        <v>4</v>
      </c>
      <c r="P3337" s="3" t="s">
        <v>76</v>
      </c>
      <c r="Q3337" s="3">
        <v>28</v>
      </c>
      <c r="R3337" s="3" t="s">
        <v>48</v>
      </c>
      <c r="S3337" s="10" t="s">
        <v>18</v>
      </c>
      <c r="T3337" s="3" t="s">
        <v>129</v>
      </c>
      <c r="U3337" s="38">
        <v>10.41</v>
      </c>
      <c r="V3337" s="38">
        <v>27.67</v>
      </c>
      <c r="W3337" s="38">
        <v>10.41</v>
      </c>
      <c r="X3337" s="11" t="s">
        <v>129</v>
      </c>
      <c r="Y3337" s="12"/>
      <c r="Z3337" s="1">
        <v>0</v>
      </c>
      <c r="AA3337" s="9">
        <v>40.31</v>
      </c>
      <c r="AB3337" s="9"/>
      <c r="AC3337" s="50"/>
      <c r="AD3337" s="50"/>
      <c r="AE3337" s="39">
        <v>39.71</v>
      </c>
      <c r="AF3337" s="11">
        <f>IF(Z3337=2,AE3337*1.08,IF(AE3337&lt;=10,(AE3337*1.09),IF(AE3337&lt;=50,(10*1.09)+((AE3337-10)*1.08),IF(AE3337&lt;=100,(10*1.09)+((50-10)*1.08)+((AE3337-50)*1.07),IF(AE3337&lt;=200,(10*1.09)+((50-10)*1.08)+((100-50)*1.07)+((AE3337-100)*1.04),(10*1.09)+((50-10)*1.08)+((100-50)*1.07)+((200-100)*1.04)+((AE3337-200)*1.02))))))</f>
        <v>42.986800000000002</v>
      </c>
      <c r="AG3337" s="11">
        <f>IF(Z3337=1,AF3337*1.08,IF(Z3337=4,AF3337*1.08,IF(Z3337=2,0,IF(AE3337&lt;=100,(AF3337*1.25),IF(AE3337&lt;=200,134.5+((AE3337-100)*1.04*1.16),255.14+((AE3337-200)*1.02*1.12))))))</f>
        <v>53.733500000000006</v>
      </c>
      <c r="AH3337" s="11">
        <f>IF(Z3337=1,0,IF(Z3337=4,0,(AG3337*1.08)))</f>
        <v>58.032180000000011</v>
      </c>
      <c r="AI3337" s="9">
        <f>TRUNC(AF3337,2)</f>
        <v>42.98</v>
      </c>
      <c r="AJ3337" s="9">
        <f>TRUNC(AG3337,2)</f>
        <v>53.73</v>
      </c>
      <c r="AK3337" s="9">
        <f>TRUNC(AH3337,2)</f>
        <v>58.03</v>
      </c>
      <c r="AL3337" s="13">
        <v>44170</v>
      </c>
      <c r="AM3337" s="13">
        <v>44187</v>
      </c>
      <c r="AN3337" s="13" t="s">
        <v>6552</v>
      </c>
    </row>
    <row r="3338" spans="1:40" ht="57" customHeight="1" x14ac:dyDescent="0.25">
      <c r="A3338" s="1">
        <v>8699525083883</v>
      </c>
      <c r="B3338" s="1" t="s">
        <v>873</v>
      </c>
      <c r="C3338" s="1" t="s">
        <v>874</v>
      </c>
      <c r="D3338" s="2" t="s">
        <v>150</v>
      </c>
      <c r="E3338" s="3" t="s">
        <v>5731</v>
      </c>
      <c r="F3338" s="3">
        <v>0</v>
      </c>
      <c r="G3338" s="2">
        <v>1</v>
      </c>
      <c r="H3338" s="3">
        <v>1</v>
      </c>
      <c r="I3338" s="3"/>
      <c r="J3338" s="3"/>
      <c r="K3338" s="3"/>
      <c r="L3338" s="4" t="s">
        <v>674</v>
      </c>
      <c r="M3338" s="4" t="s">
        <v>81</v>
      </c>
      <c r="N3338" s="3" t="s">
        <v>5922</v>
      </c>
      <c r="O3338" s="3">
        <v>5</v>
      </c>
      <c r="P3338" s="3" t="s">
        <v>76</v>
      </c>
      <c r="Q3338" s="3">
        <v>28</v>
      </c>
      <c r="R3338" s="3" t="s">
        <v>48</v>
      </c>
      <c r="S3338" s="10" t="s">
        <v>18</v>
      </c>
      <c r="T3338" s="3" t="s">
        <v>129</v>
      </c>
      <c r="U3338" s="38">
        <v>10.41</v>
      </c>
      <c r="V3338" s="38">
        <v>27.53</v>
      </c>
      <c r="W3338" s="38">
        <v>10.41</v>
      </c>
      <c r="X3338" s="11" t="s">
        <v>129</v>
      </c>
      <c r="Y3338" s="12"/>
      <c r="Z3338" s="1">
        <v>0</v>
      </c>
      <c r="AA3338" s="9">
        <v>43.4</v>
      </c>
      <c r="AB3338" s="9"/>
      <c r="AC3338" s="50"/>
      <c r="AD3338" s="50"/>
      <c r="AE3338" s="39">
        <v>39.71</v>
      </c>
      <c r="AF3338" s="11">
        <f>IF(Z3338=2,AE3338*1.08,IF(AE3338&lt;=10,(AE3338*1.09),IF(AE3338&lt;=50,(10*1.09)+((AE3338-10)*1.08),IF(AE3338&lt;=100,(10*1.09)+((50-10)*1.08)+((AE3338-50)*1.07),IF(AE3338&lt;=200,(10*1.09)+((50-10)*1.08)+((100-50)*1.07)+((AE3338-100)*1.04),(10*1.09)+((50-10)*1.08)+((100-50)*1.07)+((200-100)*1.04)+((AE3338-200)*1.02))))))</f>
        <v>42.986800000000002</v>
      </c>
      <c r="AG3338" s="11">
        <f>IF(Z3338=1,AF3338*1.08,IF(Z3338=4,AF3338*1.08,IF(Z3338=2,0,IF(AE3338&lt;=100,(AF3338*1.25),IF(AE3338&lt;=200,134.5+((AE3338-100)*1.04*1.16),255.14+((AE3338-200)*1.02*1.12))))))</f>
        <v>53.733500000000006</v>
      </c>
      <c r="AH3338" s="11">
        <f>IF(Z3338=1,0,IF(Z3338=4,0,(AG3338*1.08)))</f>
        <v>58.032180000000011</v>
      </c>
      <c r="AI3338" s="9">
        <f>TRUNC(AF3338,2)</f>
        <v>42.98</v>
      </c>
      <c r="AJ3338" s="9">
        <f>TRUNC(AG3338,2)</f>
        <v>53.73</v>
      </c>
      <c r="AK3338" s="9">
        <f>TRUNC(AH3338,2)</f>
        <v>58.03</v>
      </c>
      <c r="AL3338" s="13">
        <v>44170</v>
      </c>
      <c r="AM3338" s="13">
        <v>44187</v>
      </c>
      <c r="AN3338" s="13" t="s">
        <v>6552</v>
      </c>
    </row>
    <row r="3339" spans="1:40" ht="57" customHeight="1" x14ac:dyDescent="0.25">
      <c r="A3339" s="1">
        <v>8699502092730</v>
      </c>
      <c r="B3339" s="1" t="s">
        <v>873</v>
      </c>
      <c r="C3339" s="1" t="s">
        <v>874</v>
      </c>
      <c r="D3339" s="2" t="s">
        <v>150</v>
      </c>
      <c r="E3339" s="3" t="s">
        <v>5731</v>
      </c>
      <c r="F3339" s="3">
        <v>0</v>
      </c>
      <c r="G3339" s="2">
        <v>1</v>
      </c>
      <c r="H3339" s="3">
        <v>1</v>
      </c>
      <c r="I3339" s="3"/>
      <c r="J3339" s="3"/>
      <c r="K3339" s="3"/>
      <c r="L3339" s="4" t="s">
        <v>1577</v>
      </c>
      <c r="M3339" s="4" t="s">
        <v>81</v>
      </c>
      <c r="N3339" s="3" t="s">
        <v>5985</v>
      </c>
      <c r="O3339" s="3">
        <v>10</v>
      </c>
      <c r="P3339" s="3" t="s">
        <v>76</v>
      </c>
      <c r="Q3339" s="3">
        <v>28</v>
      </c>
      <c r="R3339" s="3" t="s">
        <v>48</v>
      </c>
      <c r="S3339" s="10" t="s">
        <v>18</v>
      </c>
      <c r="T3339" s="3" t="s">
        <v>129</v>
      </c>
      <c r="U3339" s="38">
        <v>10.41</v>
      </c>
      <c r="V3339" s="38">
        <v>26.62</v>
      </c>
      <c r="W3339" s="38">
        <v>10.41</v>
      </c>
      <c r="X3339" s="11" t="s">
        <v>129</v>
      </c>
      <c r="Y3339" s="12"/>
      <c r="Z3339" s="1">
        <v>0</v>
      </c>
      <c r="AA3339" s="9">
        <v>42.22</v>
      </c>
      <c r="AB3339" s="9"/>
      <c r="AC3339" s="50"/>
      <c r="AD3339" s="50"/>
      <c r="AE3339" s="39">
        <v>39.71</v>
      </c>
      <c r="AF3339" s="11">
        <f>IF(Z3339=2,AE3339*1.08,IF(AE3339&lt;=10,(AE3339*1.09),IF(AE3339&lt;=50,(10*1.09)+((AE3339-10)*1.08),IF(AE3339&lt;=100,(10*1.09)+((50-10)*1.08)+((AE3339-50)*1.07),IF(AE3339&lt;=200,(10*1.09)+((50-10)*1.08)+((100-50)*1.07)+((AE3339-100)*1.04),(10*1.09)+((50-10)*1.08)+((100-50)*1.07)+((200-100)*1.04)+((AE3339-200)*1.02))))))</f>
        <v>42.986800000000002</v>
      </c>
      <c r="AG3339" s="11">
        <f>IF(Z3339=1,AF3339*1.08,IF(Z3339=4,AF3339*1.08,IF(Z3339=2,0,IF(AE3339&lt;=100,(AF3339*1.25),IF(AE3339&lt;=200,134.5+((AE3339-100)*1.04*1.16),255.14+((AE3339-200)*1.02*1.12))))))</f>
        <v>53.733500000000006</v>
      </c>
      <c r="AH3339" s="11">
        <f>IF(Z3339=1,0,IF(Z3339=4,0,(AG3339*1.08)))</f>
        <v>58.032180000000011</v>
      </c>
      <c r="AI3339" s="9">
        <f>TRUNC(AF3339,2)</f>
        <v>42.98</v>
      </c>
      <c r="AJ3339" s="9">
        <f>TRUNC(AG3339,2)</f>
        <v>53.73</v>
      </c>
      <c r="AK3339" s="9">
        <f>TRUNC(AH3339,2)</f>
        <v>58.03</v>
      </c>
      <c r="AL3339" s="13">
        <v>44170</v>
      </c>
      <c r="AM3339" s="13">
        <v>44187</v>
      </c>
      <c r="AN3339" s="13" t="s">
        <v>6552</v>
      </c>
    </row>
    <row r="3340" spans="1:40" ht="57" customHeight="1" x14ac:dyDescent="0.25">
      <c r="A3340" s="1">
        <v>8699502093171</v>
      </c>
      <c r="B3340" s="1" t="s">
        <v>873</v>
      </c>
      <c r="C3340" s="1" t="s">
        <v>874</v>
      </c>
      <c r="D3340" s="2" t="s">
        <v>150</v>
      </c>
      <c r="E3340" s="3" t="s">
        <v>5731</v>
      </c>
      <c r="F3340" s="3">
        <v>0</v>
      </c>
      <c r="G3340" s="2">
        <v>5</v>
      </c>
      <c r="H3340" s="3">
        <v>1</v>
      </c>
      <c r="I3340" s="3"/>
      <c r="J3340" s="3"/>
      <c r="K3340" s="3"/>
      <c r="L3340" s="4" t="s">
        <v>1579</v>
      </c>
      <c r="M3340" s="4" t="s">
        <v>81</v>
      </c>
      <c r="N3340" s="3" t="s">
        <v>5985</v>
      </c>
      <c r="O3340" s="3">
        <v>10</v>
      </c>
      <c r="P3340" s="3" t="s">
        <v>76</v>
      </c>
      <c r="Q3340" s="3">
        <v>90</v>
      </c>
      <c r="R3340" s="3" t="s">
        <v>48</v>
      </c>
      <c r="S3340" s="10" t="s">
        <v>18</v>
      </c>
      <c r="T3340" s="3" t="s">
        <v>129</v>
      </c>
      <c r="U3340" s="38">
        <v>33.46</v>
      </c>
      <c r="V3340" s="38">
        <v>85.53</v>
      </c>
      <c r="W3340" s="38">
        <v>33.46</v>
      </c>
      <c r="X3340" s="11" t="s">
        <v>129</v>
      </c>
      <c r="Y3340" s="12"/>
      <c r="Z3340" s="1">
        <v>0</v>
      </c>
      <c r="AA3340" s="9">
        <v>136.65</v>
      </c>
      <c r="AB3340" s="9"/>
      <c r="AC3340" s="50"/>
      <c r="AD3340" s="50"/>
      <c r="AE3340" s="39">
        <v>127.66</v>
      </c>
      <c r="AF3340" s="11">
        <f>IF(Z3340=2,AE3340*1.08,IF(AE3340&lt;=10,(AE3340*1.09),IF(AE3340&lt;=50,(10*1.09)+((AE3340-10)*1.08),IF(AE3340&lt;=100,(10*1.09)+((50-10)*1.08)+((AE3340-50)*1.07),IF(AE3340&lt;=200,(10*1.09)+((50-10)*1.08)+((100-50)*1.07)+((AE3340-100)*1.04),(10*1.09)+((50-10)*1.08)+((100-50)*1.07)+((200-100)*1.04)+((AE3340-200)*1.02))))))</f>
        <v>136.3664</v>
      </c>
      <c r="AG3340" s="11">
        <f>IF(Z3340=1,AF3340*1.08,IF(Z3340=4,AF3340*1.08,IF(Z3340=2,0,IF(AE3340&lt;=100,(AF3340*1.25),IF(AE3340&lt;=200,134.5+((AE3340-100)*1.04*1.16),255.14+((AE3340-200)*1.02*1.12))))))</f>
        <v>167.869024</v>
      </c>
      <c r="AH3340" s="11">
        <f>IF(Z3340=1,0,IF(Z3340=4,0,(AG3340*1.08)))</f>
        <v>181.29854592000001</v>
      </c>
      <c r="AI3340" s="9">
        <f>TRUNC(AF3340,2)</f>
        <v>136.36000000000001</v>
      </c>
      <c r="AJ3340" s="9">
        <f>TRUNC(AG3340,2)</f>
        <v>167.86</v>
      </c>
      <c r="AK3340" s="9">
        <f>TRUNC(AH3340,2)</f>
        <v>181.29</v>
      </c>
      <c r="AL3340" s="13">
        <v>44170</v>
      </c>
      <c r="AM3340" s="13">
        <v>44187</v>
      </c>
      <c r="AN3340" s="13" t="s">
        <v>6552</v>
      </c>
    </row>
    <row r="3341" spans="1:40" ht="57" customHeight="1" x14ac:dyDescent="0.25">
      <c r="A3341" s="1">
        <v>8699502080270</v>
      </c>
      <c r="B3341" s="1" t="s">
        <v>873</v>
      </c>
      <c r="C3341" s="1" t="s">
        <v>874</v>
      </c>
      <c r="D3341" s="2" t="s">
        <v>150</v>
      </c>
      <c r="E3341" s="3" t="s">
        <v>5731</v>
      </c>
      <c r="F3341" s="3">
        <v>0</v>
      </c>
      <c r="G3341" s="2">
        <v>1</v>
      </c>
      <c r="H3341" s="3">
        <v>1</v>
      </c>
      <c r="I3341" s="3"/>
      <c r="J3341" s="3"/>
      <c r="K3341" s="3"/>
      <c r="L3341" s="4" t="s">
        <v>1573</v>
      </c>
      <c r="M3341" s="4" t="s">
        <v>81</v>
      </c>
      <c r="N3341" s="3" t="s">
        <v>5985</v>
      </c>
      <c r="O3341" s="3">
        <v>4</v>
      </c>
      <c r="P3341" s="3" t="s">
        <v>76</v>
      </c>
      <c r="Q3341" s="3">
        <v>28</v>
      </c>
      <c r="R3341" s="3" t="s">
        <v>48</v>
      </c>
      <c r="S3341" s="10" t="s">
        <v>18</v>
      </c>
      <c r="T3341" s="3" t="s">
        <v>129</v>
      </c>
      <c r="U3341" s="38">
        <v>10.41</v>
      </c>
      <c r="V3341" s="38">
        <v>27.67</v>
      </c>
      <c r="W3341" s="38">
        <v>10.41</v>
      </c>
      <c r="X3341" s="11" t="s">
        <v>129</v>
      </c>
      <c r="Y3341" s="12"/>
      <c r="Z3341" s="1">
        <v>0</v>
      </c>
      <c r="AA3341" s="9">
        <v>41.1</v>
      </c>
      <c r="AB3341" s="9"/>
      <c r="AC3341" s="50"/>
      <c r="AD3341" s="50"/>
      <c r="AE3341" s="39">
        <v>39.71</v>
      </c>
      <c r="AF3341" s="11">
        <f>IF(Z3341=2,AE3341*1.08,IF(AE3341&lt;=10,(AE3341*1.09),IF(AE3341&lt;=50,(10*1.09)+((AE3341-10)*1.08),IF(AE3341&lt;=100,(10*1.09)+((50-10)*1.08)+((AE3341-50)*1.07),IF(AE3341&lt;=200,(10*1.09)+((50-10)*1.08)+((100-50)*1.07)+((AE3341-100)*1.04),(10*1.09)+((50-10)*1.08)+((100-50)*1.07)+((200-100)*1.04)+((AE3341-200)*1.02))))))</f>
        <v>42.986800000000002</v>
      </c>
      <c r="AG3341" s="11">
        <f>IF(Z3341=1,AF3341*1.08,IF(Z3341=4,AF3341*1.08,IF(Z3341=2,0,IF(AE3341&lt;=100,(AF3341*1.25),IF(AE3341&lt;=200,134.5+((AE3341-100)*1.04*1.16),255.14+((AE3341-200)*1.02*1.12))))))</f>
        <v>53.733500000000006</v>
      </c>
      <c r="AH3341" s="11">
        <f>IF(Z3341=1,0,IF(Z3341=4,0,(AG3341*1.08)))</f>
        <v>58.032180000000011</v>
      </c>
      <c r="AI3341" s="9">
        <f>TRUNC(AF3341,2)</f>
        <v>42.98</v>
      </c>
      <c r="AJ3341" s="9">
        <f>TRUNC(AG3341,2)</f>
        <v>53.73</v>
      </c>
      <c r="AK3341" s="9">
        <f>TRUNC(AH3341,2)</f>
        <v>58.03</v>
      </c>
      <c r="AL3341" s="13">
        <v>44170</v>
      </c>
      <c r="AM3341" s="13">
        <v>44187</v>
      </c>
      <c r="AN3341" s="13" t="s">
        <v>6552</v>
      </c>
    </row>
    <row r="3342" spans="1:40" ht="57" customHeight="1" x14ac:dyDescent="0.25">
      <c r="A3342" s="1">
        <v>8699502080294</v>
      </c>
      <c r="B3342" s="1" t="s">
        <v>873</v>
      </c>
      <c r="C3342" s="1" t="s">
        <v>874</v>
      </c>
      <c r="D3342" s="2" t="s">
        <v>150</v>
      </c>
      <c r="E3342" s="3" t="s">
        <v>5731</v>
      </c>
      <c r="F3342" s="3">
        <v>0</v>
      </c>
      <c r="G3342" s="2">
        <v>5</v>
      </c>
      <c r="H3342" s="3">
        <v>1</v>
      </c>
      <c r="I3342" s="3"/>
      <c r="J3342" s="3"/>
      <c r="K3342" s="3"/>
      <c r="L3342" s="4" t="s">
        <v>1575</v>
      </c>
      <c r="M3342" s="4" t="s">
        <v>81</v>
      </c>
      <c r="N3342" s="3" t="s">
        <v>5985</v>
      </c>
      <c r="O3342" s="3">
        <v>4</v>
      </c>
      <c r="P3342" s="3" t="s">
        <v>76</v>
      </c>
      <c r="Q3342" s="3">
        <v>90</v>
      </c>
      <c r="R3342" s="3" t="s">
        <v>48</v>
      </c>
      <c r="S3342" s="10" t="s">
        <v>18</v>
      </c>
      <c r="T3342" s="3" t="s">
        <v>129</v>
      </c>
      <c r="U3342" s="38">
        <v>33.46</v>
      </c>
      <c r="V3342" s="38">
        <v>88.44</v>
      </c>
      <c r="W3342" s="38">
        <v>33.46</v>
      </c>
      <c r="X3342" s="11" t="s">
        <v>129</v>
      </c>
      <c r="Y3342" s="12"/>
      <c r="Z3342" s="1">
        <v>0</v>
      </c>
      <c r="AA3342" s="9">
        <v>132.25</v>
      </c>
      <c r="AB3342" s="9"/>
      <c r="AC3342" s="50"/>
      <c r="AD3342" s="50"/>
      <c r="AE3342" s="39">
        <v>127.66</v>
      </c>
      <c r="AF3342" s="11">
        <f>IF(Z3342=2,AE3342*1.08,IF(AE3342&lt;=10,(AE3342*1.09),IF(AE3342&lt;=50,(10*1.09)+((AE3342-10)*1.08),IF(AE3342&lt;=100,(10*1.09)+((50-10)*1.08)+((AE3342-50)*1.07),IF(AE3342&lt;=200,(10*1.09)+((50-10)*1.08)+((100-50)*1.07)+((AE3342-100)*1.04),(10*1.09)+((50-10)*1.08)+((100-50)*1.07)+((200-100)*1.04)+((AE3342-200)*1.02))))))</f>
        <v>136.3664</v>
      </c>
      <c r="AG3342" s="11">
        <f>IF(Z3342=1,AF3342*1.08,IF(Z3342=4,AF3342*1.08,IF(Z3342=2,0,IF(AE3342&lt;=100,(AF3342*1.25),IF(AE3342&lt;=200,134.5+((AE3342-100)*1.04*1.16),255.14+((AE3342-200)*1.02*1.12))))))</f>
        <v>167.869024</v>
      </c>
      <c r="AH3342" s="11">
        <f>IF(Z3342=1,0,IF(Z3342=4,0,(AG3342*1.08)))</f>
        <v>181.29854592000001</v>
      </c>
      <c r="AI3342" s="9">
        <f>TRUNC(AF3342,2)</f>
        <v>136.36000000000001</v>
      </c>
      <c r="AJ3342" s="9">
        <f>TRUNC(AG3342,2)</f>
        <v>167.86</v>
      </c>
      <c r="AK3342" s="9">
        <f>TRUNC(AH3342,2)</f>
        <v>181.29</v>
      </c>
      <c r="AL3342" s="13">
        <v>44170</v>
      </c>
      <c r="AM3342" s="13">
        <v>44187</v>
      </c>
      <c r="AN3342" s="13" t="s">
        <v>6552</v>
      </c>
    </row>
    <row r="3343" spans="1:40" ht="57" customHeight="1" x14ac:dyDescent="0.25">
      <c r="A3343" s="1">
        <v>8699502080287</v>
      </c>
      <c r="B3343" s="1" t="s">
        <v>873</v>
      </c>
      <c r="C3343" s="1" t="s">
        <v>874</v>
      </c>
      <c r="D3343" s="2" t="s">
        <v>150</v>
      </c>
      <c r="E3343" s="3" t="s">
        <v>5731</v>
      </c>
      <c r="F3343" s="3">
        <v>0</v>
      </c>
      <c r="G3343" s="2">
        <v>1</v>
      </c>
      <c r="H3343" s="3">
        <v>1</v>
      </c>
      <c r="I3343" s="3"/>
      <c r="J3343" s="3"/>
      <c r="K3343" s="3"/>
      <c r="L3343" s="4" t="s">
        <v>1574</v>
      </c>
      <c r="M3343" s="4" t="s">
        <v>81</v>
      </c>
      <c r="N3343" s="3" t="s">
        <v>5985</v>
      </c>
      <c r="O3343" s="3">
        <v>5</v>
      </c>
      <c r="P3343" s="3" t="s">
        <v>76</v>
      </c>
      <c r="Q3343" s="3">
        <v>28</v>
      </c>
      <c r="R3343" s="3" t="s">
        <v>48</v>
      </c>
      <c r="S3343" s="10" t="s">
        <v>18</v>
      </c>
      <c r="T3343" s="3" t="s">
        <v>129</v>
      </c>
      <c r="U3343" s="38">
        <v>10.41</v>
      </c>
      <c r="V3343" s="38">
        <v>27.53</v>
      </c>
      <c r="W3343" s="38">
        <v>10.41</v>
      </c>
      <c r="X3343" s="11" t="s">
        <v>129</v>
      </c>
      <c r="Y3343" s="12"/>
      <c r="Z3343" s="1">
        <v>0</v>
      </c>
      <c r="AA3343" s="9">
        <v>44.77</v>
      </c>
      <c r="AB3343" s="9"/>
      <c r="AC3343" s="50"/>
      <c r="AD3343" s="50"/>
      <c r="AE3343" s="39">
        <v>39.71</v>
      </c>
      <c r="AF3343" s="11">
        <f>IF(Z3343=2,AE3343*1.08,IF(AE3343&lt;=10,(AE3343*1.09),IF(AE3343&lt;=50,(10*1.09)+((AE3343-10)*1.08),IF(AE3343&lt;=100,(10*1.09)+((50-10)*1.08)+((AE3343-50)*1.07),IF(AE3343&lt;=200,(10*1.09)+((50-10)*1.08)+((100-50)*1.07)+((AE3343-100)*1.04),(10*1.09)+((50-10)*1.08)+((100-50)*1.07)+((200-100)*1.04)+((AE3343-200)*1.02))))))</f>
        <v>42.986800000000002</v>
      </c>
      <c r="AG3343" s="11">
        <f>IF(Z3343=1,AF3343*1.08,IF(Z3343=4,AF3343*1.08,IF(Z3343=2,0,IF(AE3343&lt;=100,(AF3343*1.25),IF(AE3343&lt;=200,134.5+((AE3343-100)*1.04*1.16),255.14+((AE3343-200)*1.02*1.12))))))</f>
        <v>53.733500000000006</v>
      </c>
      <c r="AH3343" s="11">
        <f>IF(Z3343=1,0,IF(Z3343=4,0,(AG3343*1.08)))</f>
        <v>58.032180000000011</v>
      </c>
      <c r="AI3343" s="9">
        <f>TRUNC(AF3343,2)</f>
        <v>42.98</v>
      </c>
      <c r="AJ3343" s="9">
        <f>TRUNC(AG3343,2)</f>
        <v>53.73</v>
      </c>
      <c r="AK3343" s="9">
        <f>TRUNC(AH3343,2)</f>
        <v>58.03</v>
      </c>
      <c r="AL3343" s="13">
        <v>44170</v>
      </c>
      <c r="AM3343" s="13">
        <v>44187</v>
      </c>
      <c r="AN3343" s="13" t="s">
        <v>6552</v>
      </c>
    </row>
    <row r="3344" spans="1:40" ht="57" customHeight="1" x14ac:dyDescent="0.25">
      <c r="A3344" s="1">
        <v>8699502080300</v>
      </c>
      <c r="B3344" s="1" t="s">
        <v>873</v>
      </c>
      <c r="C3344" s="1" t="s">
        <v>874</v>
      </c>
      <c r="D3344" s="2" t="s">
        <v>150</v>
      </c>
      <c r="E3344" s="3" t="s">
        <v>5731</v>
      </c>
      <c r="F3344" s="3">
        <v>0</v>
      </c>
      <c r="G3344" s="2">
        <v>5</v>
      </c>
      <c r="H3344" s="3">
        <v>1</v>
      </c>
      <c r="I3344" s="3"/>
      <c r="J3344" s="3"/>
      <c r="K3344" s="3"/>
      <c r="L3344" s="4" t="s">
        <v>1576</v>
      </c>
      <c r="M3344" s="4" t="s">
        <v>81</v>
      </c>
      <c r="N3344" s="3" t="s">
        <v>5985</v>
      </c>
      <c r="O3344" s="3">
        <v>5</v>
      </c>
      <c r="P3344" s="3" t="s">
        <v>76</v>
      </c>
      <c r="Q3344" s="3">
        <v>90</v>
      </c>
      <c r="R3344" s="3" t="s">
        <v>48</v>
      </c>
      <c r="S3344" s="10" t="s">
        <v>18</v>
      </c>
      <c r="T3344" s="3" t="s">
        <v>129</v>
      </c>
      <c r="U3344" s="38">
        <v>33.46</v>
      </c>
      <c r="V3344" s="38">
        <v>88.44</v>
      </c>
      <c r="W3344" s="38">
        <v>33.46</v>
      </c>
      <c r="X3344" s="11" t="s">
        <v>129</v>
      </c>
      <c r="Y3344" s="12"/>
      <c r="Z3344" s="1">
        <v>0</v>
      </c>
      <c r="AA3344" s="9">
        <v>144.03</v>
      </c>
      <c r="AB3344" s="9"/>
      <c r="AC3344" s="50"/>
      <c r="AD3344" s="50"/>
      <c r="AE3344" s="39">
        <v>127.66</v>
      </c>
      <c r="AF3344" s="11">
        <f>IF(Z3344=2,AE3344*1.08,IF(AE3344&lt;=10,(AE3344*1.09),IF(AE3344&lt;=50,(10*1.09)+((AE3344-10)*1.08),IF(AE3344&lt;=100,(10*1.09)+((50-10)*1.08)+((AE3344-50)*1.07),IF(AE3344&lt;=200,(10*1.09)+((50-10)*1.08)+((100-50)*1.07)+((AE3344-100)*1.04),(10*1.09)+((50-10)*1.08)+((100-50)*1.07)+((200-100)*1.04)+((AE3344-200)*1.02))))))</f>
        <v>136.3664</v>
      </c>
      <c r="AG3344" s="11">
        <f>IF(Z3344=1,AF3344*1.08,IF(Z3344=4,AF3344*1.08,IF(Z3344=2,0,IF(AE3344&lt;=100,(AF3344*1.25),IF(AE3344&lt;=200,134.5+((AE3344-100)*1.04*1.16),255.14+((AE3344-200)*1.02*1.12))))))</f>
        <v>167.869024</v>
      </c>
      <c r="AH3344" s="11">
        <f>IF(Z3344=1,0,IF(Z3344=4,0,(AG3344*1.08)))</f>
        <v>181.29854592000001</v>
      </c>
      <c r="AI3344" s="9">
        <f>TRUNC(AF3344,2)</f>
        <v>136.36000000000001</v>
      </c>
      <c r="AJ3344" s="9">
        <f>TRUNC(AG3344,2)</f>
        <v>167.86</v>
      </c>
      <c r="AK3344" s="9">
        <f>TRUNC(AH3344,2)</f>
        <v>181.29</v>
      </c>
      <c r="AL3344" s="13">
        <v>44170</v>
      </c>
      <c r="AM3344" s="13">
        <v>44187</v>
      </c>
      <c r="AN3344" s="13" t="s">
        <v>6552</v>
      </c>
    </row>
    <row r="3345" spans="1:40" ht="57" customHeight="1" x14ac:dyDescent="0.25">
      <c r="A3345" s="1">
        <v>8699559080032</v>
      </c>
      <c r="B3345" s="1" t="s">
        <v>873</v>
      </c>
      <c r="C3345" s="1" t="s">
        <v>874</v>
      </c>
      <c r="D3345" s="2" t="s">
        <v>150</v>
      </c>
      <c r="E3345" s="3" t="s">
        <v>5731</v>
      </c>
      <c r="F3345" s="3">
        <v>0</v>
      </c>
      <c r="G3345" s="2">
        <v>1</v>
      </c>
      <c r="H3345" s="3">
        <v>1</v>
      </c>
      <c r="I3345" s="3"/>
      <c r="J3345" s="3"/>
      <c r="K3345" s="3"/>
      <c r="L3345" s="4" t="s">
        <v>1347</v>
      </c>
      <c r="M3345" s="4" t="s">
        <v>81</v>
      </c>
      <c r="N3345" s="3" t="s">
        <v>5986</v>
      </c>
      <c r="O3345" s="3">
        <v>4</v>
      </c>
      <c r="P3345" s="3" t="s">
        <v>76</v>
      </c>
      <c r="Q3345" s="3">
        <v>28</v>
      </c>
      <c r="R3345" s="3" t="s">
        <v>48</v>
      </c>
      <c r="S3345" s="10" t="s">
        <v>18</v>
      </c>
      <c r="T3345" s="3" t="s">
        <v>129</v>
      </c>
      <c r="U3345" s="38">
        <v>10.41</v>
      </c>
      <c r="V3345" s="38">
        <v>27.67</v>
      </c>
      <c r="W3345" s="38">
        <v>10.41</v>
      </c>
      <c r="X3345" s="11" t="s">
        <v>129</v>
      </c>
      <c r="Y3345" s="12"/>
      <c r="Z3345" s="1">
        <v>0</v>
      </c>
      <c r="AA3345" s="9">
        <v>40.26</v>
      </c>
      <c r="AB3345" s="9"/>
      <c r="AC3345" s="50"/>
      <c r="AD3345" s="50"/>
      <c r="AE3345" s="39">
        <v>39.71</v>
      </c>
      <c r="AF3345" s="11">
        <f>IF(Z3345=2,AE3345*1.08,IF(AE3345&lt;=10,(AE3345*1.09),IF(AE3345&lt;=50,(10*1.09)+((AE3345-10)*1.08),IF(AE3345&lt;=100,(10*1.09)+((50-10)*1.08)+((AE3345-50)*1.07),IF(AE3345&lt;=200,(10*1.09)+((50-10)*1.08)+((100-50)*1.07)+((AE3345-100)*1.04),(10*1.09)+((50-10)*1.08)+((100-50)*1.07)+((200-100)*1.04)+((AE3345-200)*1.02))))))</f>
        <v>42.986800000000002</v>
      </c>
      <c r="AG3345" s="11">
        <f>IF(Z3345=1,AF3345*1.08,IF(Z3345=4,AF3345*1.08,IF(Z3345=2,0,IF(AE3345&lt;=100,(AF3345*1.25),IF(AE3345&lt;=200,134.5+((AE3345-100)*1.04*1.16),255.14+((AE3345-200)*1.02*1.12))))))</f>
        <v>53.733500000000006</v>
      </c>
      <c r="AH3345" s="11">
        <f>IF(Z3345=1,0,IF(Z3345=4,0,(AG3345*1.08)))</f>
        <v>58.032180000000011</v>
      </c>
      <c r="AI3345" s="9">
        <f>TRUNC(AF3345,2)</f>
        <v>42.98</v>
      </c>
      <c r="AJ3345" s="9">
        <f>TRUNC(AG3345,2)</f>
        <v>53.73</v>
      </c>
      <c r="AK3345" s="9">
        <f>TRUNC(AH3345,2)</f>
        <v>58.03</v>
      </c>
      <c r="AL3345" s="13">
        <v>44170</v>
      </c>
      <c r="AM3345" s="13">
        <v>44187</v>
      </c>
      <c r="AN3345" s="13" t="s">
        <v>6552</v>
      </c>
    </row>
    <row r="3346" spans="1:40" ht="57" customHeight="1" x14ac:dyDescent="0.25">
      <c r="A3346" s="1">
        <v>8699559080049</v>
      </c>
      <c r="B3346" s="1" t="s">
        <v>873</v>
      </c>
      <c r="C3346" s="1" t="s">
        <v>874</v>
      </c>
      <c r="D3346" s="2" t="s">
        <v>150</v>
      </c>
      <c r="E3346" s="3" t="s">
        <v>5731</v>
      </c>
      <c r="F3346" s="3">
        <v>0</v>
      </c>
      <c r="G3346" s="2">
        <v>1</v>
      </c>
      <c r="H3346" s="3">
        <v>1</v>
      </c>
      <c r="I3346" s="3"/>
      <c r="J3346" s="3"/>
      <c r="K3346" s="3"/>
      <c r="L3346" s="4" t="s">
        <v>1348</v>
      </c>
      <c r="M3346" s="4" t="s">
        <v>81</v>
      </c>
      <c r="N3346" s="3" t="s">
        <v>5986</v>
      </c>
      <c r="O3346" s="3">
        <v>5</v>
      </c>
      <c r="P3346" s="3" t="s">
        <v>76</v>
      </c>
      <c r="Q3346" s="3">
        <v>28</v>
      </c>
      <c r="R3346" s="3" t="s">
        <v>48</v>
      </c>
      <c r="S3346" s="10" t="s">
        <v>18</v>
      </c>
      <c r="T3346" s="3" t="s">
        <v>129</v>
      </c>
      <c r="U3346" s="38">
        <v>10.41</v>
      </c>
      <c r="V3346" s="38">
        <v>27.53</v>
      </c>
      <c r="W3346" s="38">
        <v>10.41</v>
      </c>
      <c r="X3346" s="11" t="s">
        <v>129</v>
      </c>
      <c r="Y3346" s="12"/>
      <c r="Z3346" s="1">
        <v>0</v>
      </c>
      <c r="AA3346" s="9">
        <v>43.38</v>
      </c>
      <c r="AB3346" s="9"/>
      <c r="AC3346" s="50"/>
      <c r="AD3346" s="50"/>
      <c r="AE3346" s="39">
        <v>39.71</v>
      </c>
      <c r="AF3346" s="11">
        <f>IF(Z3346=2,AE3346*1.08,IF(AE3346&lt;=10,(AE3346*1.09),IF(AE3346&lt;=50,(10*1.09)+((AE3346-10)*1.08),IF(AE3346&lt;=100,(10*1.09)+((50-10)*1.08)+((AE3346-50)*1.07),IF(AE3346&lt;=200,(10*1.09)+((50-10)*1.08)+((100-50)*1.07)+((AE3346-100)*1.04),(10*1.09)+((50-10)*1.08)+((100-50)*1.07)+((200-100)*1.04)+((AE3346-200)*1.02))))))</f>
        <v>42.986800000000002</v>
      </c>
      <c r="AG3346" s="11">
        <f>IF(Z3346=1,AF3346*1.08,IF(Z3346=4,AF3346*1.08,IF(Z3346=2,0,IF(AE3346&lt;=100,(AF3346*1.25),IF(AE3346&lt;=200,134.5+((AE3346-100)*1.04*1.16),255.14+((AE3346-200)*1.02*1.12))))))</f>
        <v>53.733500000000006</v>
      </c>
      <c r="AH3346" s="11">
        <f>IF(Z3346=1,0,IF(Z3346=4,0,(AG3346*1.08)))</f>
        <v>58.032180000000011</v>
      </c>
      <c r="AI3346" s="9">
        <f>TRUNC(AF3346,2)</f>
        <v>42.98</v>
      </c>
      <c r="AJ3346" s="9">
        <f>TRUNC(AG3346,2)</f>
        <v>53.73</v>
      </c>
      <c r="AK3346" s="9">
        <f>TRUNC(AH3346,2)</f>
        <v>58.03</v>
      </c>
      <c r="AL3346" s="13">
        <v>44170</v>
      </c>
      <c r="AM3346" s="13">
        <v>44187</v>
      </c>
      <c r="AN3346" s="13" t="s">
        <v>6552</v>
      </c>
    </row>
    <row r="3347" spans="1:40" ht="57" customHeight="1" x14ac:dyDescent="0.25">
      <c r="A3347" s="1">
        <v>8699514090052</v>
      </c>
      <c r="B3347" s="1" t="s">
        <v>873</v>
      </c>
      <c r="C3347" s="1" t="s">
        <v>874</v>
      </c>
      <c r="D3347" s="2" t="s">
        <v>150</v>
      </c>
      <c r="E3347" s="3" t="s">
        <v>5731</v>
      </c>
      <c r="F3347" s="3">
        <v>0</v>
      </c>
      <c r="G3347" s="2">
        <v>5</v>
      </c>
      <c r="H3347" s="3">
        <v>1</v>
      </c>
      <c r="I3347" s="3"/>
      <c r="J3347" s="3"/>
      <c r="K3347" s="3"/>
      <c r="L3347" s="4" t="s">
        <v>4403</v>
      </c>
      <c r="M3347" s="4" t="s">
        <v>81</v>
      </c>
      <c r="N3347" s="3" t="s">
        <v>5962</v>
      </c>
      <c r="O3347" s="3">
        <v>10</v>
      </c>
      <c r="P3347" s="3" t="s">
        <v>76</v>
      </c>
      <c r="Q3347" s="3">
        <v>84</v>
      </c>
      <c r="R3347" s="3" t="s">
        <v>48</v>
      </c>
      <c r="S3347" s="10" t="s">
        <v>18</v>
      </c>
      <c r="T3347" s="3" t="s">
        <v>129</v>
      </c>
      <c r="U3347" s="38">
        <v>31.23</v>
      </c>
      <c r="V3347" s="38">
        <v>79.819999999999993</v>
      </c>
      <c r="W3347" s="38">
        <v>31.23</v>
      </c>
      <c r="X3347" s="11" t="s">
        <v>129</v>
      </c>
      <c r="Y3347" s="12"/>
      <c r="Z3347" s="1">
        <v>0</v>
      </c>
      <c r="AA3347" s="9">
        <v>126.52</v>
      </c>
      <c r="AB3347" s="9"/>
      <c r="AC3347" s="50"/>
      <c r="AD3347" s="50"/>
      <c r="AE3347" s="39">
        <v>119.15</v>
      </c>
      <c r="AF3347" s="11">
        <f>IF(Z3347=2,AE3347*1.08,IF(AE3347&lt;=10,(AE3347*1.09),IF(AE3347&lt;=50,(10*1.09)+((AE3347-10)*1.08),IF(AE3347&lt;=100,(10*1.09)+((50-10)*1.08)+((AE3347-50)*1.07),IF(AE3347&lt;=200,(10*1.09)+((50-10)*1.08)+((100-50)*1.07)+((AE3347-100)*1.04),(10*1.09)+((50-10)*1.08)+((100-50)*1.07)+((200-100)*1.04)+((AE3347-200)*1.02))))))</f>
        <v>127.51600000000001</v>
      </c>
      <c r="AG3347" s="11">
        <f>IF(Z3347=1,AF3347*1.08,IF(Z3347=4,AF3347*1.08,IF(Z3347=2,0,IF(AE3347&lt;=100,(AF3347*1.25),IF(AE3347&lt;=200,134.5+((AE3347-100)*1.04*1.16),255.14+((AE3347-200)*1.02*1.12))))))</f>
        <v>157.60256000000001</v>
      </c>
      <c r="AH3347" s="11">
        <f>IF(Z3347=1,0,IF(Z3347=4,0,(AG3347*1.08)))</f>
        <v>170.21076480000002</v>
      </c>
      <c r="AI3347" s="9">
        <f>TRUNC(AF3347,2)</f>
        <v>127.51</v>
      </c>
      <c r="AJ3347" s="9">
        <f>TRUNC(AG3347,2)</f>
        <v>157.6</v>
      </c>
      <c r="AK3347" s="9">
        <f>TRUNC(AH3347,2)</f>
        <v>170.21</v>
      </c>
      <c r="AL3347" s="13">
        <v>44170</v>
      </c>
      <c r="AM3347" s="13">
        <v>44187</v>
      </c>
      <c r="AN3347" s="13" t="s">
        <v>6552</v>
      </c>
    </row>
    <row r="3348" spans="1:40" ht="57" customHeight="1" x14ac:dyDescent="0.25">
      <c r="A3348" s="1">
        <v>8699514086079</v>
      </c>
      <c r="B3348" s="1" t="s">
        <v>873</v>
      </c>
      <c r="C3348" s="1" t="s">
        <v>874</v>
      </c>
      <c r="D3348" s="2" t="s">
        <v>150</v>
      </c>
      <c r="E3348" s="3" t="s">
        <v>5731</v>
      </c>
      <c r="F3348" s="3">
        <v>0</v>
      </c>
      <c r="G3348" s="2">
        <v>1</v>
      </c>
      <c r="H3348" s="3">
        <v>1</v>
      </c>
      <c r="I3348" s="3"/>
      <c r="J3348" s="3"/>
      <c r="K3348" s="3"/>
      <c r="L3348" s="4" t="s">
        <v>5085</v>
      </c>
      <c r="M3348" s="4" t="s">
        <v>81</v>
      </c>
      <c r="N3348" s="3" t="s">
        <v>5962</v>
      </c>
      <c r="O3348" s="3">
        <v>4</v>
      </c>
      <c r="P3348" s="3" t="s">
        <v>76</v>
      </c>
      <c r="Q3348" s="3">
        <v>28</v>
      </c>
      <c r="R3348" s="3" t="s">
        <v>48</v>
      </c>
      <c r="S3348" s="10" t="s">
        <v>18</v>
      </c>
      <c r="T3348" s="3" t="s">
        <v>129</v>
      </c>
      <c r="U3348" s="38">
        <v>10.41</v>
      </c>
      <c r="V3348" s="38">
        <v>27.67</v>
      </c>
      <c r="W3348" s="38">
        <v>10.41</v>
      </c>
      <c r="X3348" s="11" t="s">
        <v>129</v>
      </c>
      <c r="Y3348" s="12"/>
      <c r="Z3348" s="1">
        <v>0</v>
      </c>
      <c r="AA3348" s="9">
        <v>41.1</v>
      </c>
      <c r="AB3348" s="9"/>
      <c r="AC3348" s="50"/>
      <c r="AD3348" s="50"/>
      <c r="AE3348" s="39">
        <v>39.71</v>
      </c>
      <c r="AF3348" s="11">
        <f>IF(Z3348=2,AE3348*1.08,IF(AE3348&lt;=10,(AE3348*1.09),IF(AE3348&lt;=50,(10*1.09)+((AE3348-10)*1.08),IF(AE3348&lt;=100,(10*1.09)+((50-10)*1.08)+((AE3348-50)*1.07),IF(AE3348&lt;=200,(10*1.09)+((50-10)*1.08)+((100-50)*1.07)+((AE3348-100)*1.04),(10*1.09)+((50-10)*1.08)+((100-50)*1.07)+((200-100)*1.04)+((AE3348-200)*1.02))))))</f>
        <v>42.986800000000002</v>
      </c>
      <c r="AG3348" s="11">
        <f>IF(Z3348=1,AF3348*1.08,IF(Z3348=4,AF3348*1.08,IF(Z3348=2,0,IF(AE3348&lt;=100,(AF3348*1.25),IF(AE3348&lt;=200,134.5+((AE3348-100)*1.04*1.16),255.14+((AE3348-200)*1.02*1.12))))))</f>
        <v>53.733500000000006</v>
      </c>
      <c r="AH3348" s="11">
        <f>IF(Z3348=1,0,IF(Z3348=4,0,(AG3348*1.08)))</f>
        <v>58.032180000000011</v>
      </c>
      <c r="AI3348" s="9">
        <f>TRUNC(AF3348,2)</f>
        <v>42.98</v>
      </c>
      <c r="AJ3348" s="9">
        <f>TRUNC(AG3348,2)</f>
        <v>53.73</v>
      </c>
      <c r="AK3348" s="9">
        <f>TRUNC(AH3348,2)</f>
        <v>58.03</v>
      </c>
      <c r="AL3348" s="13">
        <v>44170</v>
      </c>
      <c r="AM3348" s="13">
        <v>44187</v>
      </c>
      <c r="AN3348" s="13" t="s">
        <v>6552</v>
      </c>
    </row>
    <row r="3349" spans="1:40" ht="57" customHeight="1" x14ac:dyDescent="0.25">
      <c r="A3349" s="1">
        <v>8699514080015</v>
      </c>
      <c r="B3349" s="1" t="s">
        <v>873</v>
      </c>
      <c r="C3349" s="1" t="s">
        <v>874</v>
      </c>
      <c r="D3349" s="2" t="s">
        <v>150</v>
      </c>
      <c r="E3349" s="3" t="s">
        <v>5731</v>
      </c>
      <c r="F3349" s="3">
        <v>0</v>
      </c>
      <c r="G3349" s="2">
        <v>3</v>
      </c>
      <c r="H3349" s="3">
        <v>1</v>
      </c>
      <c r="I3349" s="3"/>
      <c r="J3349" s="3"/>
      <c r="K3349" s="3"/>
      <c r="L3349" s="4" t="s">
        <v>80</v>
      </c>
      <c r="M3349" s="4" t="s">
        <v>81</v>
      </c>
      <c r="N3349" s="3" t="s">
        <v>5962</v>
      </c>
      <c r="O3349" s="3">
        <v>4</v>
      </c>
      <c r="P3349" s="3" t="s">
        <v>76</v>
      </c>
      <c r="Q3349" s="3">
        <v>84</v>
      </c>
      <c r="R3349" s="3" t="s">
        <v>48</v>
      </c>
      <c r="S3349" s="10" t="s">
        <v>18</v>
      </c>
      <c r="T3349" s="3" t="s">
        <v>129</v>
      </c>
      <c r="U3349" s="38">
        <v>31.23</v>
      </c>
      <c r="V3349" s="38">
        <v>82.55</v>
      </c>
      <c r="W3349" s="38">
        <v>31.23</v>
      </c>
      <c r="X3349" s="11" t="s">
        <v>129</v>
      </c>
      <c r="Y3349" s="12"/>
      <c r="Z3349" s="1">
        <v>0</v>
      </c>
      <c r="AA3349" s="9">
        <v>123.44</v>
      </c>
      <c r="AB3349" s="9"/>
      <c r="AC3349" s="50"/>
      <c r="AD3349" s="50"/>
      <c r="AE3349" s="39">
        <v>119.15</v>
      </c>
      <c r="AF3349" s="11">
        <f>IF(Z3349=2,AE3349*1.08,IF(AE3349&lt;=10,(AE3349*1.09),IF(AE3349&lt;=50,(10*1.09)+((AE3349-10)*1.08),IF(AE3349&lt;=100,(10*1.09)+((50-10)*1.08)+((AE3349-50)*1.07),IF(AE3349&lt;=200,(10*1.09)+((50-10)*1.08)+((100-50)*1.07)+((AE3349-100)*1.04),(10*1.09)+((50-10)*1.08)+((100-50)*1.07)+((200-100)*1.04)+((AE3349-200)*1.02))))))</f>
        <v>127.51600000000001</v>
      </c>
      <c r="AG3349" s="11">
        <f>IF(Z3349=1,AF3349*1.08,IF(Z3349=4,AF3349*1.08,IF(Z3349=2,0,IF(AE3349&lt;=100,(AF3349*1.25),IF(AE3349&lt;=200,134.5+((AE3349-100)*1.04*1.16),255.14+((AE3349-200)*1.02*1.12))))))</f>
        <v>157.60256000000001</v>
      </c>
      <c r="AH3349" s="11">
        <f>IF(Z3349=1,0,IF(Z3349=4,0,(AG3349*1.08)))</f>
        <v>170.21076480000002</v>
      </c>
      <c r="AI3349" s="9">
        <f>TRUNC(AF3349,2)</f>
        <v>127.51</v>
      </c>
      <c r="AJ3349" s="9">
        <f>TRUNC(AG3349,2)</f>
        <v>157.6</v>
      </c>
      <c r="AK3349" s="9">
        <f>TRUNC(AH3349,2)</f>
        <v>170.21</v>
      </c>
      <c r="AL3349" s="13">
        <v>44170</v>
      </c>
      <c r="AM3349" s="13">
        <v>44187</v>
      </c>
      <c r="AN3349" s="13" t="s">
        <v>6552</v>
      </c>
    </row>
    <row r="3350" spans="1:40" ht="57" customHeight="1" x14ac:dyDescent="0.25">
      <c r="A3350" s="1">
        <v>8699514086086</v>
      </c>
      <c r="B3350" s="1" t="s">
        <v>873</v>
      </c>
      <c r="C3350" s="1" t="s">
        <v>874</v>
      </c>
      <c r="D3350" s="2" t="s">
        <v>150</v>
      </c>
      <c r="E3350" s="3" t="s">
        <v>5731</v>
      </c>
      <c r="F3350" s="3">
        <v>0</v>
      </c>
      <c r="G3350" s="2">
        <v>1</v>
      </c>
      <c r="H3350" s="3">
        <v>1</v>
      </c>
      <c r="I3350" s="3"/>
      <c r="J3350" s="3"/>
      <c r="K3350" s="3"/>
      <c r="L3350" s="4" t="s">
        <v>5086</v>
      </c>
      <c r="M3350" s="4" t="s">
        <v>81</v>
      </c>
      <c r="N3350" s="3" t="s">
        <v>5962</v>
      </c>
      <c r="O3350" s="3">
        <v>5</v>
      </c>
      <c r="P3350" s="3" t="s">
        <v>76</v>
      </c>
      <c r="Q3350" s="3">
        <v>28</v>
      </c>
      <c r="R3350" s="3" t="s">
        <v>48</v>
      </c>
      <c r="S3350" s="10" t="s">
        <v>18</v>
      </c>
      <c r="T3350" s="3" t="s">
        <v>129</v>
      </c>
      <c r="U3350" s="38">
        <v>10.41</v>
      </c>
      <c r="V3350" s="38">
        <v>27.53</v>
      </c>
      <c r="W3350" s="38">
        <v>10.41</v>
      </c>
      <c r="X3350" s="11" t="s">
        <v>129</v>
      </c>
      <c r="Y3350" s="12"/>
      <c r="Z3350" s="1">
        <v>0</v>
      </c>
      <c r="AA3350" s="9">
        <v>43.16</v>
      </c>
      <c r="AB3350" s="9"/>
      <c r="AC3350" s="50"/>
      <c r="AD3350" s="50"/>
      <c r="AE3350" s="39">
        <v>39.71</v>
      </c>
      <c r="AF3350" s="11">
        <f>IF(Z3350=2,AE3350*1.08,IF(AE3350&lt;=10,(AE3350*1.09),IF(AE3350&lt;=50,(10*1.09)+((AE3350-10)*1.08),IF(AE3350&lt;=100,(10*1.09)+((50-10)*1.08)+((AE3350-50)*1.07),IF(AE3350&lt;=200,(10*1.09)+((50-10)*1.08)+((100-50)*1.07)+((AE3350-100)*1.04),(10*1.09)+((50-10)*1.08)+((100-50)*1.07)+((200-100)*1.04)+((AE3350-200)*1.02))))))</f>
        <v>42.986800000000002</v>
      </c>
      <c r="AG3350" s="11">
        <f>IF(Z3350=1,AF3350*1.08,IF(Z3350=4,AF3350*1.08,IF(Z3350=2,0,IF(AE3350&lt;=100,(AF3350*1.25),IF(AE3350&lt;=200,134.5+((AE3350-100)*1.04*1.16),255.14+((AE3350-200)*1.02*1.12))))))</f>
        <v>53.733500000000006</v>
      </c>
      <c r="AH3350" s="11">
        <f>IF(Z3350=1,0,IF(Z3350=4,0,(AG3350*1.08)))</f>
        <v>58.032180000000011</v>
      </c>
      <c r="AI3350" s="9">
        <f>TRUNC(AF3350,2)</f>
        <v>42.98</v>
      </c>
      <c r="AJ3350" s="9">
        <f>TRUNC(AG3350,2)</f>
        <v>53.73</v>
      </c>
      <c r="AK3350" s="9">
        <f>TRUNC(AH3350,2)</f>
        <v>58.03</v>
      </c>
      <c r="AL3350" s="13">
        <v>44170</v>
      </c>
      <c r="AM3350" s="13">
        <v>44187</v>
      </c>
      <c r="AN3350" s="13" t="s">
        <v>6552</v>
      </c>
    </row>
    <row r="3351" spans="1:40" ht="57" customHeight="1" x14ac:dyDescent="0.25">
      <c r="A3351" s="1">
        <v>8699514080022</v>
      </c>
      <c r="B3351" s="1" t="s">
        <v>873</v>
      </c>
      <c r="C3351" s="1" t="s">
        <v>874</v>
      </c>
      <c r="D3351" s="2" t="s">
        <v>150</v>
      </c>
      <c r="E3351" s="3" t="s">
        <v>5731</v>
      </c>
      <c r="F3351" s="3">
        <v>0</v>
      </c>
      <c r="G3351" s="2">
        <v>5</v>
      </c>
      <c r="H3351" s="3">
        <v>1</v>
      </c>
      <c r="I3351" s="3"/>
      <c r="J3351" s="3"/>
      <c r="K3351" s="3"/>
      <c r="L3351" s="4" t="s">
        <v>82</v>
      </c>
      <c r="M3351" s="4" t="s">
        <v>81</v>
      </c>
      <c r="N3351" s="3" t="s">
        <v>5962</v>
      </c>
      <c r="O3351" s="3">
        <v>5</v>
      </c>
      <c r="P3351" s="3" t="s">
        <v>76</v>
      </c>
      <c r="Q3351" s="3">
        <v>84</v>
      </c>
      <c r="R3351" s="3" t="s">
        <v>48</v>
      </c>
      <c r="S3351" s="10" t="s">
        <v>18</v>
      </c>
      <c r="T3351" s="3" t="s">
        <v>129</v>
      </c>
      <c r="U3351" s="38">
        <v>31.23</v>
      </c>
      <c r="V3351" s="38">
        <v>82.55</v>
      </c>
      <c r="W3351" s="38">
        <v>31.23</v>
      </c>
      <c r="X3351" s="11" t="s">
        <v>129</v>
      </c>
      <c r="Y3351" s="12"/>
      <c r="Z3351" s="1">
        <v>0</v>
      </c>
      <c r="AA3351" s="9">
        <v>134.41999999999999</v>
      </c>
      <c r="AB3351" s="9"/>
      <c r="AC3351" s="50"/>
      <c r="AD3351" s="50"/>
      <c r="AE3351" s="39">
        <v>119.15</v>
      </c>
      <c r="AF3351" s="11">
        <f>IF(Z3351=2,AE3351*1.08,IF(AE3351&lt;=10,(AE3351*1.09),IF(AE3351&lt;=50,(10*1.09)+((AE3351-10)*1.08),IF(AE3351&lt;=100,(10*1.09)+((50-10)*1.08)+((AE3351-50)*1.07),IF(AE3351&lt;=200,(10*1.09)+((50-10)*1.08)+((100-50)*1.07)+((AE3351-100)*1.04),(10*1.09)+((50-10)*1.08)+((100-50)*1.07)+((200-100)*1.04)+((AE3351-200)*1.02))))))</f>
        <v>127.51600000000001</v>
      </c>
      <c r="AG3351" s="11">
        <f>IF(Z3351=1,AF3351*1.08,IF(Z3351=4,AF3351*1.08,IF(Z3351=2,0,IF(AE3351&lt;=100,(AF3351*1.25),IF(AE3351&lt;=200,134.5+((AE3351-100)*1.04*1.16),255.14+((AE3351-200)*1.02*1.12))))))</f>
        <v>157.60256000000001</v>
      </c>
      <c r="AH3351" s="11">
        <f>IF(Z3351=1,0,IF(Z3351=4,0,(AG3351*1.08)))</f>
        <v>170.21076480000002</v>
      </c>
      <c r="AI3351" s="9">
        <f>TRUNC(AF3351,2)</f>
        <v>127.51</v>
      </c>
      <c r="AJ3351" s="9">
        <f>TRUNC(AG3351,2)</f>
        <v>157.6</v>
      </c>
      <c r="AK3351" s="9">
        <f>TRUNC(AH3351,2)</f>
        <v>170.21</v>
      </c>
      <c r="AL3351" s="13">
        <v>44170</v>
      </c>
      <c r="AM3351" s="13">
        <v>44187</v>
      </c>
      <c r="AN3351" s="13" t="s">
        <v>6552</v>
      </c>
    </row>
    <row r="3352" spans="1:40" ht="57" customHeight="1" x14ac:dyDescent="0.25">
      <c r="A3352" s="1">
        <v>8699566094107</v>
      </c>
      <c r="B3352" s="1" t="s">
        <v>873</v>
      </c>
      <c r="C3352" s="1" t="s">
        <v>874</v>
      </c>
      <c r="D3352" s="2" t="s">
        <v>150</v>
      </c>
      <c r="E3352" s="3" t="s">
        <v>5731</v>
      </c>
      <c r="F3352" s="3">
        <v>0</v>
      </c>
      <c r="G3352" s="2">
        <v>1</v>
      </c>
      <c r="H3352" s="3">
        <v>1</v>
      </c>
      <c r="I3352" s="3"/>
      <c r="J3352" s="3"/>
      <c r="K3352" s="3"/>
      <c r="L3352" s="4" t="s">
        <v>5087</v>
      </c>
      <c r="M3352" s="4" t="s">
        <v>81</v>
      </c>
      <c r="N3352" s="3" t="s">
        <v>6029</v>
      </c>
      <c r="O3352" s="3">
        <v>10</v>
      </c>
      <c r="P3352" s="3" t="s">
        <v>76</v>
      </c>
      <c r="Q3352" s="3">
        <v>28</v>
      </c>
      <c r="R3352" s="3" t="s">
        <v>48</v>
      </c>
      <c r="S3352" s="10" t="s">
        <v>18</v>
      </c>
      <c r="T3352" s="3" t="s">
        <v>129</v>
      </c>
      <c r="U3352" s="38">
        <v>10.41</v>
      </c>
      <c r="V3352" s="38">
        <v>26.62</v>
      </c>
      <c r="W3352" s="38">
        <v>10.41</v>
      </c>
      <c r="X3352" s="11" t="s">
        <v>129</v>
      </c>
      <c r="Y3352" s="12"/>
      <c r="Z3352" s="1">
        <v>0</v>
      </c>
      <c r="AA3352" s="9">
        <v>42.22</v>
      </c>
      <c r="AB3352" s="9"/>
      <c r="AC3352" s="50"/>
      <c r="AD3352" s="50"/>
      <c r="AE3352" s="39">
        <v>39.71</v>
      </c>
      <c r="AF3352" s="11">
        <f>IF(Z3352=2,AE3352*1.08,IF(AE3352&lt;=10,(AE3352*1.09),IF(AE3352&lt;=50,(10*1.09)+((AE3352-10)*1.08),IF(AE3352&lt;=100,(10*1.09)+((50-10)*1.08)+((AE3352-50)*1.07),IF(AE3352&lt;=200,(10*1.09)+((50-10)*1.08)+((100-50)*1.07)+((AE3352-100)*1.04),(10*1.09)+((50-10)*1.08)+((100-50)*1.07)+((200-100)*1.04)+((AE3352-200)*1.02))))))</f>
        <v>42.986800000000002</v>
      </c>
      <c r="AG3352" s="11">
        <f>IF(Z3352=1,AF3352*1.08,IF(Z3352=4,AF3352*1.08,IF(Z3352=2,0,IF(AE3352&lt;=100,(AF3352*1.25),IF(AE3352&lt;=200,134.5+((AE3352-100)*1.04*1.16),255.14+((AE3352-200)*1.02*1.12))))))</f>
        <v>53.733500000000006</v>
      </c>
      <c r="AH3352" s="11">
        <f>IF(Z3352=1,0,IF(Z3352=4,0,(AG3352*1.08)))</f>
        <v>58.032180000000011</v>
      </c>
      <c r="AI3352" s="9">
        <f>TRUNC(AF3352,2)</f>
        <v>42.98</v>
      </c>
      <c r="AJ3352" s="9">
        <f>TRUNC(AG3352,2)</f>
        <v>53.73</v>
      </c>
      <c r="AK3352" s="9">
        <f>TRUNC(AH3352,2)</f>
        <v>58.03</v>
      </c>
      <c r="AL3352" s="13">
        <v>44170</v>
      </c>
      <c r="AM3352" s="13">
        <v>44187</v>
      </c>
      <c r="AN3352" s="13" t="s">
        <v>6552</v>
      </c>
    </row>
    <row r="3353" spans="1:40" ht="57" customHeight="1" x14ac:dyDescent="0.25">
      <c r="A3353" s="1">
        <v>8699566094121</v>
      </c>
      <c r="B3353" s="1" t="s">
        <v>873</v>
      </c>
      <c r="C3353" s="1" t="s">
        <v>874</v>
      </c>
      <c r="D3353" s="2" t="s">
        <v>150</v>
      </c>
      <c r="E3353" s="3" t="s">
        <v>5731</v>
      </c>
      <c r="F3353" s="3">
        <v>0</v>
      </c>
      <c r="G3353" s="2">
        <v>5</v>
      </c>
      <c r="H3353" s="3">
        <v>1</v>
      </c>
      <c r="I3353" s="3"/>
      <c r="J3353" s="3"/>
      <c r="K3353" s="3"/>
      <c r="L3353" s="4" t="s">
        <v>1451</v>
      </c>
      <c r="M3353" s="4" t="s">
        <v>81</v>
      </c>
      <c r="N3353" s="3" t="s">
        <v>6029</v>
      </c>
      <c r="O3353" s="3">
        <v>10</v>
      </c>
      <c r="P3353" s="3" t="s">
        <v>76</v>
      </c>
      <c r="Q3353" s="3">
        <v>84</v>
      </c>
      <c r="R3353" s="3" t="s">
        <v>48</v>
      </c>
      <c r="S3353" s="10" t="s">
        <v>18</v>
      </c>
      <c r="T3353" s="3" t="s">
        <v>129</v>
      </c>
      <c r="U3353" s="38">
        <v>31.23</v>
      </c>
      <c r="V3353" s="38">
        <v>79.819999999999993</v>
      </c>
      <c r="W3353" s="38">
        <v>31.23</v>
      </c>
      <c r="X3353" s="11" t="s">
        <v>129</v>
      </c>
      <c r="Y3353" s="12"/>
      <c r="Z3353" s="1">
        <v>0</v>
      </c>
      <c r="AA3353" s="9">
        <v>133.30000000000001</v>
      </c>
      <c r="AB3353" s="9"/>
      <c r="AC3353" s="50"/>
      <c r="AD3353" s="50"/>
      <c r="AE3353" s="39">
        <v>119.15</v>
      </c>
      <c r="AF3353" s="11">
        <f>IF(Z3353=2,AE3353*1.08,IF(AE3353&lt;=10,(AE3353*1.09),IF(AE3353&lt;=50,(10*1.09)+((AE3353-10)*1.08),IF(AE3353&lt;=100,(10*1.09)+((50-10)*1.08)+((AE3353-50)*1.07),IF(AE3353&lt;=200,(10*1.09)+((50-10)*1.08)+((100-50)*1.07)+((AE3353-100)*1.04),(10*1.09)+((50-10)*1.08)+((100-50)*1.07)+((200-100)*1.04)+((AE3353-200)*1.02))))))</f>
        <v>127.51600000000001</v>
      </c>
      <c r="AG3353" s="11">
        <f>IF(Z3353=1,AF3353*1.08,IF(Z3353=4,AF3353*1.08,IF(Z3353=2,0,IF(AE3353&lt;=100,(AF3353*1.25),IF(AE3353&lt;=200,134.5+((AE3353-100)*1.04*1.16),255.14+((AE3353-200)*1.02*1.12))))))</f>
        <v>157.60256000000001</v>
      </c>
      <c r="AH3353" s="11">
        <f>IF(Z3353=1,0,IF(Z3353=4,0,(AG3353*1.08)))</f>
        <v>170.21076480000002</v>
      </c>
      <c r="AI3353" s="9">
        <f>TRUNC(AF3353,2)</f>
        <v>127.51</v>
      </c>
      <c r="AJ3353" s="9">
        <f>TRUNC(AG3353,2)</f>
        <v>157.6</v>
      </c>
      <c r="AK3353" s="9">
        <f>TRUNC(AH3353,2)</f>
        <v>170.21</v>
      </c>
      <c r="AL3353" s="13">
        <v>44170</v>
      </c>
      <c r="AM3353" s="13">
        <v>44187</v>
      </c>
      <c r="AN3353" s="13" t="s">
        <v>6552</v>
      </c>
    </row>
    <row r="3354" spans="1:40" ht="57" customHeight="1" x14ac:dyDescent="0.25">
      <c r="A3354" s="1">
        <v>8699566084139</v>
      </c>
      <c r="B3354" s="1" t="s">
        <v>873</v>
      </c>
      <c r="C3354" s="1" t="s">
        <v>874</v>
      </c>
      <c r="D3354" s="2" t="s">
        <v>150</v>
      </c>
      <c r="E3354" s="3" t="s">
        <v>5731</v>
      </c>
      <c r="F3354" s="3">
        <v>0</v>
      </c>
      <c r="G3354" s="2">
        <v>1</v>
      </c>
      <c r="H3354" s="3">
        <v>1</v>
      </c>
      <c r="I3354" s="3"/>
      <c r="J3354" s="3"/>
      <c r="K3354" s="3"/>
      <c r="L3354" s="4" t="s">
        <v>5088</v>
      </c>
      <c r="M3354" s="4" t="s">
        <v>81</v>
      </c>
      <c r="N3354" s="3" t="s">
        <v>6029</v>
      </c>
      <c r="O3354" s="3">
        <v>4</v>
      </c>
      <c r="P3354" s="3" t="s">
        <v>76</v>
      </c>
      <c r="Q3354" s="3">
        <v>28</v>
      </c>
      <c r="R3354" s="3" t="s">
        <v>48</v>
      </c>
      <c r="S3354" s="10" t="s">
        <v>18</v>
      </c>
      <c r="T3354" s="3" t="s">
        <v>129</v>
      </c>
      <c r="U3354" s="38">
        <v>10.41</v>
      </c>
      <c r="V3354" s="38">
        <v>27.67</v>
      </c>
      <c r="W3354" s="38">
        <v>10.41</v>
      </c>
      <c r="X3354" s="11" t="s">
        <v>129</v>
      </c>
      <c r="Y3354" s="12"/>
      <c r="Z3354" s="1">
        <v>0</v>
      </c>
      <c r="AA3354" s="9">
        <v>41.1</v>
      </c>
      <c r="AB3354" s="9"/>
      <c r="AC3354" s="50"/>
      <c r="AD3354" s="50"/>
      <c r="AE3354" s="39">
        <v>39.71</v>
      </c>
      <c r="AF3354" s="11">
        <f>IF(Z3354=2,AE3354*1.08,IF(AE3354&lt;=10,(AE3354*1.09),IF(AE3354&lt;=50,(10*1.09)+((AE3354-10)*1.08),IF(AE3354&lt;=100,(10*1.09)+((50-10)*1.08)+((AE3354-50)*1.07),IF(AE3354&lt;=200,(10*1.09)+((50-10)*1.08)+((100-50)*1.07)+((AE3354-100)*1.04),(10*1.09)+((50-10)*1.08)+((100-50)*1.07)+((200-100)*1.04)+((AE3354-200)*1.02))))))</f>
        <v>42.986800000000002</v>
      </c>
      <c r="AG3354" s="11">
        <f>IF(Z3354=1,AF3354*1.08,IF(Z3354=4,AF3354*1.08,IF(Z3354=2,0,IF(AE3354&lt;=100,(AF3354*1.25),IF(AE3354&lt;=200,134.5+((AE3354-100)*1.04*1.16),255.14+((AE3354-200)*1.02*1.12))))))</f>
        <v>53.733500000000006</v>
      </c>
      <c r="AH3354" s="11">
        <f>IF(Z3354=1,0,IF(Z3354=4,0,(AG3354*1.08)))</f>
        <v>58.032180000000011</v>
      </c>
      <c r="AI3354" s="9">
        <f>TRUNC(AF3354,2)</f>
        <v>42.98</v>
      </c>
      <c r="AJ3354" s="9">
        <f>TRUNC(AG3354,2)</f>
        <v>53.73</v>
      </c>
      <c r="AK3354" s="9">
        <f>TRUNC(AH3354,2)</f>
        <v>58.03</v>
      </c>
      <c r="AL3354" s="13">
        <v>44170</v>
      </c>
      <c r="AM3354" s="13">
        <v>44187</v>
      </c>
      <c r="AN3354" s="13" t="s">
        <v>6552</v>
      </c>
    </row>
    <row r="3355" spans="1:40" ht="57" customHeight="1" x14ac:dyDescent="0.25">
      <c r="A3355" s="1">
        <v>8699566084146</v>
      </c>
      <c r="B3355" s="1" t="s">
        <v>873</v>
      </c>
      <c r="C3355" s="1" t="s">
        <v>874</v>
      </c>
      <c r="D3355" s="2" t="s">
        <v>150</v>
      </c>
      <c r="E3355" s="3" t="s">
        <v>5731</v>
      </c>
      <c r="F3355" s="3">
        <v>0</v>
      </c>
      <c r="G3355" s="2">
        <v>3</v>
      </c>
      <c r="H3355" s="3">
        <v>1</v>
      </c>
      <c r="I3355" s="3"/>
      <c r="J3355" s="3"/>
      <c r="K3355" s="3"/>
      <c r="L3355" s="4" t="s">
        <v>1449</v>
      </c>
      <c r="M3355" s="4" t="s">
        <v>81</v>
      </c>
      <c r="N3355" s="3" t="s">
        <v>6029</v>
      </c>
      <c r="O3355" s="3">
        <v>4</v>
      </c>
      <c r="P3355" s="3" t="s">
        <v>76</v>
      </c>
      <c r="Q3355" s="3">
        <v>84</v>
      </c>
      <c r="R3355" s="3" t="s">
        <v>48</v>
      </c>
      <c r="S3355" s="10" t="s">
        <v>18</v>
      </c>
      <c r="T3355" s="3" t="s">
        <v>129</v>
      </c>
      <c r="U3355" s="38">
        <v>31.23</v>
      </c>
      <c r="V3355" s="38">
        <v>82.55</v>
      </c>
      <c r="W3355" s="38">
        <v>31.23</v>
      </c>
      <c r="X3355" s="11" t="s">
        <v>129</v>
      </c>
      <c r="Y3355" s="12"/>
      <c r="Z3355" s="1">
        <v>0</v>
      </c>
      <c r="AA3355" s="9">
        <v>123.44</v>
      </c>
      <c r="AB3355" s="9"/>
      <c r="AC3355" s="50"/>
      <c r="AD3355" s="50"/>
      <c r="AE3355" s="39">
        <v>119.15</v>
      </c>
      <c r="AF3355" s="11">
        <f>IF(Z3355=2,AE3355*1.08,IF(AE3355&lt;=10,(AE3355*1.09),IF(AE3355&lt;=50,(10*1.09)+((AE3355-10)*1.08),IF(AE3355&lt;=100,(10*1.09)+((50-10)*1.08)+((AE3355-50)*1.07),IF(AE3355&lt;=200,(10*1.09)+((50-10)*1.08)+((100-50)*1.07)+((AE3355-100)*1.04),(10*1.09)+((50-10)*1.08)+((100-50)*1.07)+((200-100)*1.04)+((AE3355-200)*1.02))))))</f>
        <v>127.51600000000001</v>
      </c>
      <c r="AG3355" s="11">
        <f>IF(Z3355=1,AF3355*1.08,IF(Z3355=4,AF3355*1.08,IF(Z3355=2,0,IF(AE3355&lt;=100,(AF3355*1.25),IF(AE3355&lt;=200,134.5+((AE3355-100)*1.04*1.16),255.14+((AE3355-200)*1.02*1.12))))))</f>
        <v>157.60256000000001</v>
      </c>
      <c r="AH3355" s="11">
        <f>IF(Z3355=1,0,IF(Z3355=4,0,(AG3355*1.08)))</f>
        <v>170.21076480000002</v>
      </c>
      <c r="AI3355" s="9">
        <f>TRUNC(AF3355,2)</f>
        <v>127.51</v>
      </c>
      <c r="AJ3355" s="9">
        <f>TRUNC(AG3355,2)</f>
        <v>157.6</v>
      </c>
      <c r="AK3355" s="9">
        <f>TRUNC(AH3355,2)</f>
        <v>170.21</v>
      </c>
      <c r="AL3355" s="13">
        <v>44170</v>
      </c>
      <c r="AM3355" s="13">
        <v>44187</v>
      </c>
      <c r="AN3355" s="13" t="s">
        <v>6552</v>
      </c>
    </row>
    <row r="3356" spans="1:40" ht="57" customHeight="1" x14ac:dyDescent="0.25">
      <c r="A3356" s="1">
        <v>8699566084153</v>
      </c>
      <c r="B3356" s="1" t="s">
        <v>873</v>
      </c>
      <c r="C3356" s="1" t="s">
        <v>874</v>
      </c>
      <c r="D3356" s="2" t="s">
        <v>150</v>
      </c>
      <c r="E3356" s="3" t="s">
        <v>5731</v>
      </c>
      <c r="F3356" s="3">
        <v>0</v>
      </c>
      <c r="G3356" s="2">
        <v>1</v>
      </c>
      <c r="H3356" s="3">
        <v>1</v>
      </c>
      <c r="I3356" s="3"/>
      <c r="J3356" s="3"/>
      <c r="K3356" s="3"/>
      <c r="L3356" s="4" t="s">
        <v>5089</v>
      </c>
      <c r="M3356" s="4" t="s">
        <v>81</v>
      </c>
      <c r="N3356" s="3" t="s">
        <v>6029</v>
      </c>
      <c r="O3356" s="3">
        <v>5</v>
      </c>
      <c r="P3356" s="3" t="s">
        <v>76</v>
      </c>
      <c r="Q3356" s="3">
        <v>28</v>
      </c>
      <c r="R3356" s="3" t="s">
        <v>48</v>
      </c>
      <c r="S3356" s="10" t="s">
        <v>18</v>
      </c>
      <c r="T3356" s="3" t="s">
        <v>129</v>
      </c>
      <c r="U3356" s="38">
        <v>10.41</v>
      </c>
      <c r="V3356" s="38">
        <v>27.53</v>
      </c>
      <c r="W3356" s="38">
        <v>10.41</v>
      </c>
      <c r="X3356" s="11" t="s">
        <v>129</v>
      </c>
      <c r="Y3356" s="12"/>
      <c r="Z3356" s="1">
        <v>0</v>
      </c>
      <c r="AA3356" s="9">
        <v>44.77</v>
      </c>
      <c r="AB3356" s="9"/>
      <c r="AC3356" s="50"/>
      <c r="AD3356" s="50"/>
      <c r="AE3356" s="39">
        <v>39.71</v>
      </c>
      <c r="AF3356" s="11">
        <f>IF(Z3356=2,AE3356*1.08,IF(AE3356&lt;=10,(AE3356*1.09),IF(AE3356&lt;=50,(10*1.09)+((AE3356-10)*1.08),IF(AE3356&lt;=100,(10*1.09)+((50-10)*1.08)+((AE3356-50)*1.07),IF(AE3356&lt;=200,(10*1.09)+((50-10)*1.08)+((100-50)*1.07)+((AE3356-100)*1.04),(10*1.09)+((50-10)*1.08)+((100-50)*1.07)+((200-100)*1.04)+((AE3356-200)*1.02))))))</f>
        <v>42.986800000000002</v>
      </c>
      <c r="AG3356" s="11">
        <f>IF(Z3356=1,AF3356*1.08,IF(Z3356=4,AF3356*1.08,IF(Z3356=2,0,IF(AE3356&lt;=100,(AF3356*1.25),IF(AE3356&lt;=200,134.5+((AE3356-100)*1.04*1.16),255.14+((AE3356-200)*1.02*1.12))))))</f>
        <v>53.733500000000006</v>
      </c>
      <c r="AH3356" s="11">
        <f>IF(Z3356=1,0,IF(Z3356=4,0,(AG3356*1.08)))</f>
        <v>58.032180000000011</v>
      </c>
      <c r="AI3356" s="9">
        <f>TRUNC(AF3356,2)</f>
        <v>42.98</v>
      </c>
      <c r="AJ3356" s="9">
        <f>TRUNC(AG3356,2)</f>
        <v>53.73</v>
      </c>
      <c r="AK3356" s="9">
        <f>TRUNC(AH3356,2)</f>
        <v>58.03</v>
      </c>
      <c r="AL3356" s="13">
        <v>44170</v>
      </c>
      <c r="AM3356" s="13">
        <v>44187</v>
      </c>
      <c r="AN3356" s="13" t="s">
        <v>6552</v>
      </c>
    </row>
    <row r="3357" spans="1:40" ht="57" customHeight="1" x14ac:dyDescent="0.25">
      <c r="A3357" s="1">
        <v>8699566084177</v>
      </c>
      <c r="B3357" s="1" t="s">
        <v>873</v>
      </c>
      <c r="C3357" s="1" t="s">
        <v>874</v>
      </c>
      <c r="D3357" s="2" t="s">
        <v>150</v>
      </c>
      <c r="E3357" s="3" t="s">
        <v>5731</v>
      </c>
      <c r="F3357" s="3">
        <v>0</v>
      </c>
      <c r="G3357" s="2">
        <v>5</v>
      </c>
      <c r="H3357" s="3">
        <v>1</v>
      </c>
      <c r="I3357" s="3"/>
      <c r="J3357" s="3"/>
      <c r="K3357" s="3"/>
      <c r="L3357" s="4" t="s">
        <v>1450</v>
      </c>
      <c r="M3357" s="4" t="s">
        <v>81</v>
      </c>
      <c r="N3357" s="3" t="s">
        <v>6029</v>
      </c>
      <c r="O3357" s="3">
        <v>5</v>
      </c>
      <c r="P3357" s="3" t="s">
        <v>76</v>
      </c>
      <c r="Q3357" s="3">
        <v>84</v>
      </c>
      <c r="R3357" s="3" t="s">
        <v>48</v>
      </c>
      <c r="S3357" s="10" t="s">
        <v>18</v>
      </c>
      <c r="T3357" s="3" t="s">
        <v>129</v>
      </c>
      <c r="U3357" s="38">
        <v>31.23</v>
      </c>
      <c r="V3357" s="38">
        <v>82.55</v>
      </c>
      <c r="W3357" s="38">
        <v>31.23</v>
      </c>
      <c r="X3357" s="11" t="s">
        <v>129</v>
      </c>
      <c r="Y3357" s="12"/>
      <c r="Z3357" s="1">
        <v>0</v>
      </c>
      <c r="AA3357" s="9">
        <v>134.41999999999999</v>
      </c>
      <c r="AB3357" s="9"/>
      <c r="AC3357" s="50"/>
      <c r="AD3357" s="50"/>
      <c r="AE3357" s="39">
        <v>119.15</v>
      </c>
      <c r="AF3357" s="11">
        <f>IF(Z3357=2,AE3357*1.08,IF(AE3357&lt;=10,(AE3357*1.09),IF(AE3357&lt;=50,(10*1.09)+((AE3357-10)*1.08),IF(AE3357&lt;=100,(10*1.09)+((50-10)*1.08)+((AE3357-50)*1.07),IF(AE3357&lt;=200,(10*1.09)+((50-10)*1.08)+((100-50)*1.07)+((AE3357-100)*1.04),(10*1.09)+((50-10)*1.08)+((100-50)*1.07)+((200-100)*1.04)+((AE3357-200)*1.02))))))</f>
        <v>127.51600000000001</v>
      </c>
      <c r="AG3357" s="11">
        <f>IF(Z3357=1,AF3357*1.08,IF(Z3357=4,AF3357*1.08,IF(Z3357=2,0,IF(AE3357&lt;=100,(AF3357*1.25),IF(AE3357&lt;=200,134.5+((AE3357-100)*1.04*1.16),255.14+((AE3357-200)*1.02*1.12))))))</f>
        <v>157.60256000000001</v>
      </c>
      <c r="AH3357" s="11">
        <f>IF(Z3357=1,0,IF(Z3357=4,0,(AG3357*1.08)))</f>
        <v>170.21076480000002</v>
      </c>
      <c r="AI3357" s="9">
        <f>TRUNC(AF3357,2)</f>
        <v>127.51</v>
      </c>
      <c r="AJ3357" s="9">
        <f>TRUNC(AG3357,2)</f>
        <v>157.6</v>
      </c>
      <c r="AK3357" s="9">
        <f>TRUNC(AH3357,2)</f>
        <v>170.21</v>
      </c>
      <c r="AL3357" s="13">
        <v>44170</v>
      </c>
      <c r="AM3357" s="13">
        <v>44187</v>
      </c>
      <c r="AN3357" s="13" t="s">
        <v>6552</v>
      </c>
    </row>
    <row r="3358" spans="1:40" ht="57" customHeight="1" x14ac:dyDescent="0.25">
      <c r="A3358" s="1">
        <v>8699772090856</v>
      </c>
      <c r="B3358" s="1" t="s">
        <v>873</v>
      </c>
      <c r="C3358" s="1" t="s">
        <v>874</v>
      </c>
      <c r="D3358" s="2" t="s">
        <v>150</v>
      </c>
      <c r="E3358" s="3" t="s">
        <v>5731</v>
      </c>
      <c r="F3358" s="3">
        <v>0</v>
      </c>
      <c r="G3358" s="2">
        <v>5</v>
      </c>
      <c r="H3358" s="3">
        <v>1</v>
      </c>
      <c r="I3358" s="3"/>
      <c r="J3358" s="3"/>
      <c r="K3358" s="3"/>
      <c r="L3358" s="4" t="s">
        <v>1491</v>
      </c>
      <c r="M3358" s="4" t="s">
        <v>81</v>
      </c>
      <c r="N3358" s="3" t="s">
        <v>5924</v>
      </c>
      <c r="O3358" s="3">
        <v>10</v>
      </c>
      <c r="P3358" s="3" t="s">
        <v>76</v>
      </c>
      <c r="Q3358" s="3">
        <v>84</v>
      </c>
      <c r="R3358" s="3" t="s">
        <v>48</v>
      </c>
      <c r="S3358" s="10" t="s">
        <v>18</v>
      </c>
      <c r="T3358" s="3" t="s">
        <v>129</v>
      </c>
      <c r="U3358" s="38">
        <v>31.23</v>
      </c>
      <c r="V3358" s="38">
        <v>79.819999999999993</v>
      </c>
      <c r="W3358" s="38">
        <v>31.23</v>
      </c>
      <c r="X3358" s="11" t="s">
        <v>129</v>
      </c>
      <c r="Y3358" s="12"/>
      <c r="Z3358" s="1">
        <v>0</v>
      </c>
      <c r="AA3358" s="9">
        <v>133.30000000000001</v>
      </c>
      <c r="AB3358" s="9"/>
      <c r="AC3358" s="50"/>
      <c r="AD3358" s="50"/>
      <c r="AE3358" s="39">
        <v>119.15</v>
      </c>
      <c r="AF3358" s="11">
        <f>IF(Z3358=2,AE3358*1.08,IF(AE3358&lt;=10,(AE3358*1.09),IF(AE3358&lt;=50,(10*1.09)+((AE3358-10)*1.08),IF(AE3358&lt;=100,(10*1.09)+((50-10)*1.08)+((AE3358-50)*1.07),IF(AE3358&lt;=200,(10*1.09)+((50-10)*1.08)+((100-50)*1.07)+((AE3358-100)*1.04),(10*1.09)+((50-10)*1.08)+((100-50)*1.07)+((200-100)*1.04)+((AE3358-200)*1.02))))))</f>
        <v>127.51600000000001</v>
      </c>
      <c r="AG3358" s="11">
        <f>IF(Z3358=1,AF3358*1.08,IF(Z3358=4,AF3358*1.08,IF(Z3358=2,0,IF(AE3358&lt;=100,(AF3358*1.25),IF(AE3358&lt;=200,134.5+((AE3358-100)*1.04*1.16),255.14+((AE3358-200)*1.02*1.12))))))</f>
        <v>157.60256000000001</v>
      </c>
      <c r="AH3358" s="11">
        <f>IF(Z3358=1,0,IF(Z3358=4,0,(AG3358*1.08)))</f>
        <v>170.21076480000002</v>
      </c>
      <c r="AI3358" s="9">
        <f>TRUNC(AF3358,2)</f>
        <v>127.51</v>
      </c>
      <c r="AJ3358" s="9">
        <f>TRUNC(AG3358,2)</f>
        <v>157.6</v>
      </c>
      <c r="AK3358" s="9">
        <f>TRUNC(AH3358,2)</f>
        <v>170.21</v>
      </c>
      <c r="AL3358" s="13">
        <v>44170</v>
      </c>
      <c r="AM3358" s="13">
        <v>44187</v>
      </c>
      <c r="AN3358" s="13" t="s">
        <v>6552</v>
      </c>
    </row>
    <row r="3359" spans="1:40" ht="57" customHeight="1" x14ac:dyDescent="0.25">
      <c r="A3359" s="1">
        <v>8699772080031</v>
      </c>
      <c r="B3359" s="1" t="s">
        <v>873</v>
      </c>
      <c r="C3359" s="1" t="s">
        <v>874</v>
      </c>
      <c r="D3359" s="2" t="s">
        <v>150</v>
      </c>
      <c r="E3359" s="3" t="s">
        <v>5731</v>
      </c>
      <c r="F3359" s="3">
        <v>0</v>
      </c>
      <c r="G3359" s="2">
        <v>1</v>
      </c>
      <c r="H3359" s="3">
        <v>1</v>
      </c>
      <c r="I3359" s="3"/>
      <c r="J3359" s="3"/>
      <c r="K3359" s="3"/>
      <c r="L3359" s="4" t="s">
        <v>1486</v>
      </c>
      <c r="M3359" s="4" t="s">
        <v>81</v>
      </c>
      <c r="N3359" s="3" t="s">
        <v>5924</v>
      </c>
      <c r="O3359" s="3">
        <v>4</v>
      </c>
      <c r="P3359" s="3" t="s">
        <v>76</v>
      </c>
      <c r="Q3359" s="3">
        <v>28</v>
      </c>
      <c r="R3359" s="3" t="s">
        <v>48</v>
      </c>
      <c r="S3359" s="10" t="s">
        <v>18</v>
      </c>
      <c r="T3359" s="3" t="s">
        <v>129</v>
      </c>
      <c r="U3359" s="38">
        <v>10.41</v>
      </c>
      <c r="V3359" s="38">
        <v>27.67</v>
      </c>
      <c r="W3359" s="38">
        <v>10.41</v>
      </c>
      <c r="X3359" s="11" t="s">
        <v>129</v>
      </c>
      <c r="Y3359" s="12"/>
      <c r="Z3359" s="1">
        <v>0</v>
      </c>
      <c r="AA3359" s="9">
        <v>41.1</v>
      </c>
      <c r="AB3359" s="9"/>
      <c r="AC3359" s="50"/>
      <c r="AD3359" s="50"/>
      <c r="AE3359" s="39">
        <v>39.71</v>
      </c>
      <c r="AF3359" s="11">
        <f>IF(Z3359=2,AE3359*1.08,IF(AE3359&lt;=10,(AE3359*1.09),IF(AE3359&lt;=50,(10*1.09)+((AE3359-10)*1.08),IF(AE3359&lt;=100,(10*1.09)+((50-10)*1.08)+((AE3359-50)*1.07),IF(AE3359&lt;=200,(10*1.09)+((50-10)*1.08)+((100-50)*1.07)+((AE3359-100)*1.04),(10*1.09)+((50-10)*1.08)+((100-50)*1.07)+((200-100)*1.04)+((AE3359-200)*1.02))))))</f>
        <v>42.986800000000002</v>
      </c>
      <c r="AG3359" s="11">
        <f>IF(Z3359=1,AF3359*1.08,IF(Z3359=4,AF3359*1.08,IF(Z3359=2,0,IF(AE3359&lt;=100,(AF3359*1.25),IF(AE3359&lt;=200,134.5+((AE3359-100)*1.04*1.16),255.14+((AE3359-200)*1.02*1.12))))))</f>
        <v>53.733500000000006</v>
      </c>
      <c r="AH3359" s="11">
        <f>IF(Z3359=1,0,IF(Z3359=4,0,(AG3359*1.08)))</f>
        <v>58.032180000000011</v>
      </c>
      <c r="AI3359" s="9">
        <f>TRUNC(AF3359,2)</f>
        <v>42.98</v>
      </c>
      <c r="AJ3359" s="9">
        <f>TRUNC(AG3359,2)</f>
        <v>53.73</v>
      </c>
      <c r="AK3359" s="9">
        <f>TRUNC(AH3359,2)</f>
        <v>58.03</v>
      </c>
      <c r="AL3359" s="13">
        <v>44170</v>
      </c>
      <c r="AM3359" s="13">
        <v>44187</v>
      </c>
      <c r="AN3359" s="13" t="s">
        <v>6552</v>
      </c>
    </row>
    <row r="3360" spans="1:40" ht="57" customHeight="1" x14ac:dyDescent="0.25">
      <c r="A3360" s="1">
        <v>8699772080048</v>
      </c>
      <c r="B3360" s="1" t="s">
        <v>873</v>
      </c>
      <c r="C3360" s="1" t="s">
        <v>874</v>
      </c>
      <c r="D3360" s="2" t="s">
        <v>150</v>
      </c>
      <c r="E3360" s="3" t="s">
        <v>5731</v>
      </c>
      <c r="F3360" s="3">
        <v>0</v>
      </c>
      <c r="G3360" s="2">
        <v>3</v>
      </c>
      <c r="H3360" s="3">
        <v>1</v>
      </c>
      <c r="I3360" s="3"/>
      <c r="J3360" s="3"/>
      <c r="K3360" s="3"/>
      <c r="L3360" s="4" t="s">
        <v>1487</v>
      </c>
      <c r="M3360" s="4" t="s">
        <v>81</v>
      </c>
      <c r="N3360" s="3" t="s">
        <v>5924</v>
      </c>
      <c r="O3360" s="3">
        <v>4</v>
      </c>
      <c r="P3360" s="3" t="s">
        <v>76</v>
      </c>
      <c r="Q3360" s="3">
        <v>84</v>
      </c>
      <c r="R3360" s="3" t="s">
        <v>48</v>
      </c>
      <c r="S3360" s="10" t="s">
        <v>18</v>
      </c>
      <c r="T3360" s="3" t="s">
        <v>129</v>
      </c>
      <c r="U3360" s="38">
        <v>31.23</v>
      </c>
      <c r="V3360" s="38">
        <v>82.55</v>
      </c>
      <c r="W3360" s="38">
        <v>31.23</v>
      </c>
      <c r="X3360" s="11" t="s">
        <v>129</v>
      </c>
      <c r="Y3360" s="12"/>
      <c r="Z3360" s="1">
        <v>0</v>
      </c>
      <c r="AA3360" s="9">
        <v>123.44</v>
      </c>
      <c r="AB3360" s="9"/>
      <c r="AC3360" s="50"/>
      <c r="AD3360" s="50"/>
      <c r="AE3360" s="39">
        <v>119.15</v>
      </c>
      <c r="AF3360" s="11">
        <f>IF(Z3360=2,AE3360*1.08,IF(AE3360&lt;=10,(AE3360*1.09),IF(AE3360&lt;=50,(10*1.09)+((AE3360-10)*1.08),IF(AE3360&lt;=100,(10*1.09)+((50-10)*1.08)+((AE3360-50)*1.07),IF(AE3360&lt;=200,(10*1.09)+((50-10)*1.08)+((100-50)*1.07)+((AE3360-100)*1.04),(10*1.09)+((50-10)*1.08)+((100-50)*1.07)+((200-100)*1.04)+((AE3360-200)*1.02))))))</f>
        <v>127.51600000000001</v>
      </c>
      <c r="AG3360" s="11">
        <f>IF(Z3360=1,AF3360*1.08,IF(Z3360=4,AF3360*1.08,IF(Z3360=2,0,IF(AE3360&lt;=100,(AF3360*1.25),IF(AE3360&lt;=200,134.5+((AE3360-100)*1.04*1.16),255.14+((AE3360-200)*1.02*1.12))))))</f>
        <v>157.60256000000001</v>
      </c>
      <c r="AH3360" s="11">
        <f>IF(Z3360=1,0,IF(Z3360=4,0,(AG3360*1.08)))</f>
        <v>170.21076480000002</v>
      </c>
      <c r="AI3360" s="9">
        <f>TRUNC(AF3360,2)</f>
        <v>127.51</v>
      </c>
      <c r="AJ3360" s="9">
        <f>TRUNC(AG3360,2)</f>
        <v>157.6</v>
      </c>
      <c r="AK3360" s="9">
        <f>TRUNC(AH3360,2)</f>
        <v>170.21</v>
      </c>
      <c r="AL3360" s="13">
        <v>44170</v>
      </c>
      <c r="AM3360" s="13">
        <v>44187</v>
      </c>
      <c r="AN3360" s="13" t="s">
        <v>6552</v>
      </c>
    </row>
    <row r="3361" spans="1:40" ht="57" customHeight="1" x14ac:dyDescent="0.25">
      <c r="A3361" s="1">
        <v>8699772080062</v>
      </c>
      <c r="B3361" s="1" t="s">
        <v>873</v>
      </c>
      <c r="C3361" s="1" t="s">
        <v>874</v>
      </c>
      <c r="D3361" s="2" t="s">
        <v>150</v>
      </c>
      <c r="E3361" s="3" t="s">
        <v>5731</v>
      </c>
      <c r="F3361" s="3">
        <v>0</v>
      </c>
      <c r="G3361" s="2">
        <v>5</v>
      </c>
      <c r="H3361" s="3">
        <v>1</v>
      </c>
      <c r="I3361" s="3"/>
      <c r="J3361" s="3"/>
      <c r="K3361" s="3"/>
      <c r="L3361" s="4" t="s">
        <v>1489</v>
      </c>
      <c r="M3361" s="4" t="s">
        <v>81</v>
      </c>
      <c r="N3361" s="3" t="s">
        <v>5924</v>
      </c>
      <c r="O3361" s="3">
        <v>5</v>
      </c>
      <c r="P3361" s="3" t="s">
        <v>76</v>
      </c>
      <c r="Q3361" s="3">
        <v>84</v>
      </c>
      <c r="R3361" s="3" t="s">
        <v>48</v>
      </c>
      <c r="S3361" s="10" t="s">
        <v>18</v>
      </c>
      <c r="T3361" s="3" t="s">
        <v>129</v>
      </c>
      <c r="U3361" s="38">
        <v>31.23</v>
      </c>
      <c r="V3361" s="38">
        <v>82.55</v>
      </c>
      <c r="W3361" s="38">
        <v>31.23</v>
      </c>
      <c r="X3361" s="11" t="s">
        <v>129</v>
      </c>
      <c r="Y3361" s="12"/>
      <c r="Z3361" s="1">
        <v>0</v>
      </c>
      <c r="AA3361" s="9">
        <v>134.41999999999999</v>
      </c>
      <c r="AB3361" s="9"/>
      <c r="AC3361" s="50"/>
      <c r="AD3361" s="50"/>
      <c r="AE3361" s="39">
        <v>119.15</v>
      </c>
      <c r="AF3361" s="11">
        <f>IF(Z3361=2,AE3361*1.08,IF(AE3361&lt;=10,(AE3361*1.09),IF(AE3361&lt;=50,(10*1.09)+((AE3361-10)*1.08),IF(AE3361&lt;=100,(10*1.09)+((50-10)*1.08)+((AE3361-50)*1.07),IF(AE3361&lt;=200,(10*1.09)+((50-10)*1.08)+((100-50)*1.07)+((AE3361-100)*1.04),(10*1.09)+((50-10)*1.08)+((100-50)*1.07)+((200-100)*1.04)+((AE3361-200)*1.02))))))</f>
        <v>127.51600000000001</v>
      </c>
      <c r="AG3361" s="11">
        <f>IF(Z3361=1,AF3361*1.08,IF(Z3361=4,AF3361*1.08,IF(Z3361=2,0,IF(AE3361&lt;=100,(AF3361*1.25),IF(AE3361&lt;=200,134.5+((AE3361-100)*1.04*1.16),255.14+((AE3361-200)*1.02*1.12))))))</f>
        <v>157.60256000000001</v>
      </c>
      <c r="AH3361" s="11">
        <f>IF(Z3361=1,0,IF(Z3361=4,0,(AG3361*1.08)))</f>
        <v>170.21076480000002</v>
      </c>
      <c r="AI3361" s="9">
        <f>TRUNC(AF3361,2)</f>
        <v>127.51</v>
      </c>
      <c r="AJ3361" s="9">
        <f>TRUNC(AG3361,2)</f>
        <v>157.6</v>
      </c>
      <c r="AK3361" s="9">
        <f>TRUNC(AH3361,2)</f>
        <v>170.21</v>
      </c>
      <c r="AL3361" s="13">
        <v>44170</v>
      </c>
      <c r="AM3361" s="13">
        <v>44187</v>
      </c>
      <c r="AN3361" s="13" t="s">
        <v>6552</v>
      </c>
    </row>
    <row r="3362" spans="1:40" ht="57" customHeight="1" x14ac:dyDescent="0.25">
      <c r="A3362" s="1">
        <v>8699569090502</v>
      </c>
      <c r="B3362" s="1" t="s">
        <v>873</v>
      </c>
      <c r="C3362" s="1" t="s">
        <v>874</v>
      </c>
      <c r="D3362" s="2" t="s">
        <v>150</v>
      </c>
      <c r="E3362" s="3" t="s">
        <v>5731</v>
      </c>
      <c r="F3362" s="3">
        <v>0</v>
      </c>
      <c r="G3362" s="2">
        <v>1</v>
      </c>
      <c r="H3362" s="3">
        <v>1</v>
      </c>
      <c r="I3362" s="3"/>
      <c r="J3362" s="3"/>
      <c r="K3362" s="3"/>
      <c r="L3362" s="4" t="s">
        <v>4279</v>
      </c>
      <c r="M3362" s="4" t="s">
        <v>81</v>
      </c>
      <c r="N3362" s="3" t="s">
        <v>5981</v>
      </c>
      <c r="O3362" s="3">
        <v>10</v>
      </c>
      <c r="P3362" s="3" t="s">
        <v>76</v>
      </c>
      <c r="Q3362" s="3">
        <v>28</v>
      </c>
      <c r="R3362" s="3" t="s">
        <v>48</v>
      </c>
      <c r="S3362" s="10" t="s">
        <v>18</v>
      </c>
      <c r="T3362" s="3" t="s">
        <v>129</v>
      </c>
      <c r="U3362" s="38">
        <v>10.41</v>
      </c>
      <c r="V3362" s="38">
        <v>26.62</v>
      </c>
      <c r="W3362" s="38">
        <v>10.41</v>
      </c>
      <c r="X3362" s="11" t="s">
        <v>129</v>
      </c>
      <c r="Y3362" s="12"/>
      <c r="Z3362" s="1">
        <v>0</v>
      </c>
      <c r="AA3362" s="9">
        <v>44.43</v>
      </c>
      <c r="AB3362" s="9"/>
      <c r="AC3362" s="50"/>
      <c r="AD3362" s="50"/>
      <c r="AE3362" s="39">
        <v>39.71</v>
      </c>
      <c r="AF3362" s="11">
        <f>IF(Z3362=2,AE3362*1.08,IF(AE3362&lt;=10,(AE3362*1.09),IF(AE3362&lt;=50,(10*1.09)+((AE3362-10)*1.08),IF(AE3362&lt;=100,(10*1.09)+((50-10)*1.08)+((AE3362-50)*1.07),IF(AE3362&lt;=200,(10*1.09)+((50-10)*1.08)+((100-50)*1.07)+((AE3362-100)*1.04),(10*1.09)+((50-10)*1.08)+((100-50)*1.07)+((200-100)*1.04)+((AE3362-200)*1.02))))))</f>
        <v>42.986800000000002</v>
      </c>
      <c r="AG3362" s="11">
        <f>IF(Z3362=1,AF3362*1.08,IF(Z3362=4,AF3362*1.08,IF(Z3362=2,0,IF(AE3362&lt;=100,(AF3362*1.25),IF(AE3362&lt;=200,134.5+((AE3362-100)*1.04*1.16),255.14+((AE3362-200)*1.02*1.12))))))</f>
        <v>53.733500000000006</v>
      </c>
      <c r="AH3362" s="11">
        <f>IF(Z3362=1,0,IF(Z3362=4,0,(AG3362*1.08)))</f>
        <v>58.032180000000011</v>
      </c>
      <c r="AI3362" s="9">
        <f>TRUNC(AF3362,2)</f>
        <v>42.98</v>
      </c>
      <c r="AJ3362" s="9">
        <f>TRUNC(AG3362,2)</f>
        <v>53.73</v>
      </c>
      <c r="AK3362" s="9">
        <f>TRUNC(AH3362,2)</f>
        <v>58.03</v>
      </c>
      <c r="AL3362" s="13">
        <v>44170</v>
      </c>
      <c r="AM3362" s="13">
        <v>44187</v>
      </c>
      <c r="AN3362" s="13" t="s">
        <v>6552</v>
      </c>
    </row>
    <row r="3363" spans="1:40" ht="57" customHeight="1" x14ac:dyDescent="0.25">
      <c r="A3363" s="1">
        <v>8699569091295</v>
      </c>
      <c r="B3363" s="1" t="s">
        <v>873</v>
      </c>
      <c r="C3363" s="1" t="s">
        <v>874</v>
      </c>
      <c r="D3363" s="2" t="s">
        <v>150</v>
      </c>
      <c r="E3363" s="3" t="s">
        <v>5731</v>
      </c>
      <c r="F3363" s="3">
        <v>0</v>
      </c>
      <c r="G3363" s="2">
        <v>5</v>
      </c>
      <c r="H3363" s="3">
        <v>1</v>
      </c>
      <c r="I3363" s="3"/>
      <c r="J3363" s="3"/>
      <c r="K3363" s="3"/>
      <c r="L3363" s="4" t="s">
        <v>4280</v>
      </c>
      <c r="M3363" s="4" t="s">
        <v>81</v>
      </c>
      <c r="N3363" s="3" t="s">
        <v>5981</v>
      </c>
      <c r="O3363" s="3">
        <v>10</v>
      </c>
      <c r="P3363" s="3" t="s">
        <v>76</v>
      </c>
      <c r="Q3363" s="3">
        <v>84</v>
      </c>
      <c r="R3363" s="3" t="s">
        <v>48</v>
      </c>
      <c r="S3363" s="10" t="s">
        <v>18</v>
      </c>
      <c r="T3363" s="3" t="s">
        <v>129</v>
      </c>
      <c r="U3363" s="38">
        <v>31.23</v>
      </c>
      <c r="V3363" s="38">
        <v>79.819999999999993</v>
      </c>
      <c r="W3363" s="38">
        <v>31.23</v>
      </c>
      <c r="X3363" s="11" t="s">
        <v>129</v>
      </c>
      <c r="Y3363" s="12"/>
      <c r="Z3363" s="1">
        <v>0</v>
      </c>
      <c r="AA3363" s="9">
        <v>133.30000000000001</v>
      </c>
      <c r="AB3363" s="9"/>
      <c r="AC3363" s="50"/>
      <c r="AD3363" s="50"/>
      <c r="AE3363" s="39">
        <v>119.15</v>
      </c>
      <c r="AF3363" s="11">
        <f>IF(Z3363=2,AE3363*1.08,IF(AE3363&lt;=10,(AE3363*1.09),IF(AE3363&lt;=50,(10*1.09)+((AE3363-10)*1.08),IF(AE3363&lt;=100,(10*1.09)+((50-10)*1.08)+((AE3363-50)*1.07),IF(AE3363&lt;=200,(10*1.09)+((50-10)*1.08)+((100-50)*1.07)+((AE3363-100)*1.04),(10*1.09)+((50-10)*1.08)+((100-50)*1.07)+((200-100)*1.04)+((AE3363-200)*1.02))))))</f>
        <v>127.51600000000001</v>
      </c>
      <c r="AG3363" s="11">
        <f>IF(Z3363=1,AF3363*1.08,IF(Z3363=4,AF3363*1.08,IF(Z3363=2,0,IF(AE3363&lt;=100,(AF3363*1.25),IF(AE3363&lt;=200,134.5+((AE3363-100)*1.04*1.16),255.14+((AE3363-200)*1.02*1.12))))))</f>
        <v>157.60256000000001</v>
      </c>
      <c r="AH3363" s="11">
        <f>IF(Z3363=1,0,IF(Z3363=4,0,(AG3363*1.08)))</f>
        <v>170.21076480000002</v>
      </c>
      <c r="AI3363" s="9">
        <f>TRUNC(AF3363,2)</f>
        <v>127.51</v>
      </c>
      <c r="AJ3363" s="9">
        <f>TRUNC(AG3363,2)</f>
        <v>157.6</v>
      </c>
      <c r="AK3363" s="9">
        <f>TRUNC(AH3363,2)</f>
        <v>170.21</v>
      </c>
      <c r="AL3363" s="13">
        <v>44170</v>
      </c>
      <c r="AM3363" s="13">
        <v>44187</v>
      </c>
      <c r="AN3363" s="13" t="s">
        <v>6552</v>
      </c>
    </row>
    <row r="3364" spans="1:40" ht="57" customHeight="1" x14ac:dyDescent="0.25">
      <c r="A3364" s="1">
        <v>8699569080091</v>
      </c>
      <c r="B3364" s="1" t="s">
        <v>873</v>
      </c>
      <c r="C3364" s="1" t="s">
        <v>874</v>
      </c>
      <c r="D3364" s="2" t="s">
        <v>150</v>
      </c>
      <c r="E3364" s="3" t="s">
        <v>5731</v>
      </c>
      <c r="F3364" s="3">
        <v>0</v>
      </c>
      <c r="G3364" s="2">
        <v>1</v>
      </c>
      <c r="H3364" s="3">
        <v>1</v>
      </c>
      <c r="I3364" s="3"/>
      <c r="J3364" s="3"/>
      <c r="K3364" s="3"/>
      <c r="L3364" s="4" t="s">
        <v>5095</v>
      </c>
      <c r="M3364" s="4" t="s">
        <v>81</v>
      </c>
      <c r="N3364" s="3" t="s">
        <v>5981</v>
      </c>
      <c r="O3364" s="3">
        <v>4</v>
      </c>
      <c r="P3364" s="3" t="s">
        <v>76</v>
      </c>
      <c r="Q3364" s="3">
        <v>28</v>
      </c>
      <c r="R3364" s="3" t="s">
        <v>48</v>
      </c>
      <c r="S3364" s="10" t="s">
        <v>18</v>
      </c>
      <c r="T3364" s="3" t="s">
        <v>129</v>
      </c>
      <c r="U3364" s="38">
        <v>10.41</v>
      </c>
      <c r="V3364" s="38">
        <v>27.67</v>
      </c>
      <c r="W3364" s="38">
        <v>10.41</v>
      </c>
      <c r="X3364" s="11" t="s">
        <v>129</v>
      </c>
      <c r="Y3364" s="12"/>
      <c r="Z3364" s="1">
        <v>0</v>
      </c>
      <c r="AA3364" s="9">
        <v>41.1</v>
      </c>
      <c r="AB3364" s="9"/>
      <c r="AC3364" s="50"/>
      <c r="AD3364" s="50"/>
      <c r="AE3364" s="39">
        <v>39.71</v>
      </c>
      <c r="AF3364" s="11">
        <f>IF(Z3364=2,AE3364*1.08,IF(AE3364&lt;=10,(AE3364*1.09),IF(AE3364&lt;=50,(10*1.09)+((AE3364-10)*1.08),IF(AE3364&lt;=100,(10*1.09)+((50-10)*1.08)+((AE3364-50)*1.07),IF(AE3364&lt;=200,(10*1.09)+((50-10)*1.08)+((100-50)*1.07)+((AE3364-100)*1.04),(10*1.09)+((50-10)*1.08)+((100-50)*1.07)+((200-100)*1.04)+((AE3364-200)*1.02))))))</f>
        <v>42.986800000000002</v>
      </c>
      <c r="AG3364" s="11">
        <f>IF(Z3364=1,AF3364*1.08,IF(Z3364=4,AF3364*1.08,IF(Z3364=2,0,IF(AE3364&lt;=100,(AF3364*1.25),IF(AE3364&lt;=200,134.5+((AE3364-100)*1.04*1.16),255.14+((AE3364-200)*1.02*1.12))))))</f>
        <v>53.733500000000006</v>
      </c>
      <c r="AH3364" s="11">
        <f>IF(Z3364=1,0,IF(Z3364=4,0,(AG3364*1.08)))</f>
        <v>58.032180000000011</v>
      </c>
      <c r="AI3364" s="9">
        <f>TRUNC(AF3364,2)</f>
        <v>42.98</v>
      </c>
      <c r="AJ3364" s="9">
        <f>TRUNC(AG3364,2)</f>
        <v>53.73</v>
      </c>
      <c r="AK3364" s="9">
        <f>TRUNC(AH3364,2)</f>
        <v>58.03</v>
      </c>
      <c r="AL3364" s="13">
        <v>44170</v>
      </c>
      <c r="AM3364" s="13">
        <v>44187</v>
      </c>
      <c r="AN3364" s="13" t="s">
        <v>6552</v>
      </c>
    </row>
    <row r="3365" spans="1:40" ht="57" customHeight="1" x14ac:dyDescent="0.25">
      <c r="A3365" s="1">
        <v>8699569080169</v>
      </c>
      <c r="B3365" s="1" t="s">
        <v>873</v>
      </c>
      <c r="C3365" s="1" t="s">
        <v>874</v>
      </c>
      <c r="D3365" s="2" t="s">
        <v>150</v>
      </c>
      <c r="E3365" s="3" t="s">
        <v>5731</v>
      </c>
      <c r="F3365" s="3">
        <v>0</v>
      </c>
      <c r="G3365" s="2">
        <v>3</v>
      </c>
      <c r="H3365" s="3">
        <v>1</v>
      </c>
      <c r="I3365" s="3"/>
      <c r="J3365" s="3"/>
      <c r="K3365" s="3"/>
      <c r="L3365" s="4" t="s">
        <v>482</v>
      </c>
      <c r="M3365" s="4" t="s">
        <v>81</v>
      </c>
      <c r="N3365" s="3" t="s">
        <v>5981</v>
      </c>
      <c r="O3365" s="3">
        <v>4</v>
      </c>
      <c r="P3365" s="3" t="s">
        <v>76</v>
      </c>
      <c r="Q3365" s="3">
        <v>84</v>
      </c>
      <c r="R3365" s="3" t="s">
        <v>48</v>
      </c>
      <c r="S3365" s="10" t="s">
        <v>18</v>
      </c>
      <c r="T3365" s="3" t="s">
        <v>129</v>
      </c>
      <c r="U3365" s="38">
        <v>31.23</v>
      </c>
      <c r="V3365" s="38">
        <v>82.55</v>
      </c>
      <c r="W3365" s="38">
        <v>31.23</v>
      </c>
      <c r="X3365" s="11" t="s">
        <v>129</v>
      </c>
      <c r="Y3365" s="12"/>
      <c r="Z3365" s="1">
        <v>0</v>
      </c>
      <c r="AA3365" s="9">
        <v>123.44</v>
      </c>
      <c r="AB3365" s="9"/>
      <c r="AC3365" s="50"/>
      <c r="AD3365" s="50"/>
      <c r="AE3365" s="39">
        <v>119.15</v>
      </c>
      <c r="AF3365" s="11">
        <f>IF(Z3365=2,AE3365*1.08,IF(AE3365&lt;=10,(AE3365*1.09),IF(AE3365&lt;=50,(10*1.09)+((AE3365-10)*1.08),IF(AE3365&lt;=100,(10*1.09)+((50-10)*1.08)+((AE3365-50)*1.07),IF(AE3365&lt;=200,(10*1.09)+((50-10)*1.08)+((100-50)*1.07)+((AE3365-100)*1.04),(10*1.09)+((50-10)*1.08)+((100-50)*1.07)+((200-100)*1.04)+((AE3365-200)*1.02))))))</f>
        <v>127.51600000000001</v>
      </c>
      <c r="AG3365" s="11">
        <f>IF(Z3365=1,AF3365*1.08,IF(Z3365=4,AF3365*1.08,IF(Z3365=2,0,IF(AE3365&lt;=100,(AF3365*1.25),IF(AE3365&lt;=200,134.5+((AE3365-100)*1.04*1.16),255.14+((AE3365-200)*1.02*1.12))))))</f>
        <v>157.60256000000001</v>
      </c>
      <c r="AH3365" s="11">
        <f>IF(Z3365=1,0,IF(Z3365=4,0,(AG3365*1.08)))</f>
        <v>170.21076480000002</v>
      </c>
      <c r="AI3365" s="9">
        <f>TRUNC(AF3365,2)</f>
        <v>127.51</v>
      </c>
      <c r="AJ3365" s="9">
        <f>TRUNC(AG3365,2)</f>
        <v>157.6</v>
      </c>
      <c r="AK3365" s="9">
        <f>TRUNC(AH3365,2)</f>
        <v>170.21</v>
      </c>
      <c r="AL3365" s="13">
        <v>44170</v>
      </c>
      <c r="AM3365" s="13">
        <v>44187</v>
      </c>
      <c r="AN3365" s="13" t="s">
        <v>6552</v>
      </c>
    </row>
    <row r="3366" spans="1:40" ht="57" customHeight="1" x14ac:dyDescent="0.25">
      <c r="A3366" s="1">
        <v>8699569080060</v>
      </c>
      <c r="B3366" s="1" t="s">
        <v>873</v>
      </c>
      <c r="C3366" s="1" t="s">
        <v>874</v>
      </c>
      <c r="D3366" s="2" t="s">
        <v>150</v>
      </c>
      <c r="E3366" s="3" t="s">
        <v>5731</v>
      </c>
      <c r="F3366" s="3">
        <v>0</v>
      </c>
      <c r="G3366" s="2">
        <v>1</v>
      </c>
      <c r="H3366" s="3">
        <v>1</v>
      </c>
      <c r="I3366" s="3"/>
      <c r="J3366" s="3"/>
      <c r="K3366" s="3"/>
      <c r="L3366" s="4" t="s">
        <v>5096</v>
      </c>
      <c r="M3366" s="4" t="s">
        <v>81</v>
      </c>
      <c r="N3366" s="3" t="s">
        <v>5981</v>
      </c>
      <c r="O3366" s="3">
        <v>5</v>
      </c>
      <c r="P3366" s="3" t="s">
        <v>76</v>
      </c>
      <c r="Q3366" s="3">
        <v>28</v>
      </c>
      <c r="R3366" s="3" t="s">
        <v>48</v>
      </c>
      <c r="S3366" s="10" t="s">
        <v>18</v>
      </c>
      <c r="T3366" s="3" t="s">
        <v>129</v>
      </c>
      <c r="U3366" s="38">
        <v>10.41</v>
      </c>
      <c r="V3366" s="38">
        <v>27.53</v>
      </c>
      <c r="W3366" s="38">
        <v>10.41</v>
      </c>
      <c r="X3366" s="11" t="s">
        <v>129</v>
      </c>
      <c r="Y3366" s="12"/>
      <c r="Z3366" s="1">
        <v>0</v>
      </c>
      <c r="AA3366" s="9">
        <v>44.77</v>
      </c>
      <c r="AB3366" s="9"/>
      <c r="AC3366" s="50"/>
      <c r="AD3366" s="50"/>
      <c r="AE3366" s="39">
        <v>39.71</v>
      </c>
      <c r="AF3366" s="11">
        <f>IF(Z3366=2,AE3366*1.08,IF(AE3366&lt;=10,(AE3366*1.09),IF(AE3366&lt;=50,(10*1.09)+((AE3366-10)*1.08),IF(AE3366&lt;=100,(10*1.09)+((50-10)*1.08)+((AE3366-50)*1.07),IF(AE3366&lt;=200,(10*1.09)+((50-10)*1.08)+((100-50)*1.07)+((AE3366-100)*1.04),(10*1.09)+((50-10)*1.08)+((100-50)*1.07)+((200-100)*1.04)+((AE3366-200)*1.02))))))</f>
        <v>42.986800000000002</v>
      </c>
      <c r="AG3366" s="11">
        <f>IF(Z3366=1,AF3366*1.08,IF(Z3366=4,AF3366*1.08,IF(Z3366=2,0,IF(AE3366&lt;=100,(AF3366*1.25),IF(AE3366&lt;=200,134.5+((AE3366-100)*1.04*1.16),255.14+((AE3366-200)*1.02*1.12))))))</f>
        <v>53.733500000000006</v>
      </c>
      <c r="AH3366" s="11">
        <f>IF(Z3366=1,0,IF(Z3366=4,0,(AG3366*1.08)))</f>
        <v>58.032180000000011</v>
      </c>
      <c r="AI3366" s="9">
        <f>TRUNC(AF3366,2)</f>
        <v>42.98</v>
      </c>
      <c r="AJ3366" s="9">
        <f>TRUNC(AG3366,2)</f>
        <v>53.73</v>
      </c>
      <c r="AK3366" s="9">
        <f>TRUNC(AH3366,2)</f>
        <v>58.03</v>
      </c>
      <c r="AL3366" s="13">
        <v>44170</v>
      </c>
      <c r="AM3366" s="13">
        <v>44187</v>
      </c>
      <c r="AN3366" s="13" t="s">
        <v>6552</v>
      </c>
    </row>
    <row r="3367" spans="1:40" ht="57" customHeight="1" x14ac:dyDescent="0.25">
      <c r="A3367" s="1">
        <v>8699569080152</v>
      </c>
      <c r="B3367" s="1" t="s">
        <v>873</v>
      </c>
      <c r="C3367" s="1" t="s">
        <v>874</v>
      </c>
      <c r="D3367" s="2" t="s">
        <v>150</v>
      </c>
      <c r="E3367" s="3" t="s">
        <v>5731</v>
      </c>
      <c r="F3367" s="3">
        <v>0</v>
      </c>
      <c r="G3367" s="2">
        <v>5</v>
      </c>
      <c r="H3367" s="3">
        <v>1</v>
      </c>
      <c r="I3367" s="3"/>
      <c r="J3367" s="3"/>
      <c r="K3367" s="3"/>
      <c r="L3367" s="4" t="s">
        <v>483</v>
      </c>
      <c r="M3367" s="4" t="s">
        <v>81</v>
      </c>
      <c r="N3367" s="3" t="s">
        <v>5981</v>
      </c>
      <c r="O3367" s="3">
        <v>5</v>
      </c>
      <c r="P3367" s="3" t="s">
        <v>76</v>
      </c>
      <c r="Q3367" s="3">
        <v>84</v>
      </c>
      <c r="R3367" s="3" t="s">
        <v>48</v>
      </c>
      <c r="S3367" s="10" t="s">
        <v>18</v>
      </c>
      <c r="T3367" s="3" t="s">
        <v>129</v>
      </c>
      <c r="U3367" s="38">
        <v>31.23</v>
      </c>
      <c r="V3367" s="38">
        <v>82.55</v>
      </c>
      <c r="W3367" s="38">
        <v>31.23</v>
      </c>
      <c r="X3367" s="11" t="s">
        <v>129</v>
      </c>
      <c r="Y3367" s="12"/>
      <c r="Z3367" s="1">
        <v>0</v>
      </c>
      <c r="AA3367" s="9">
        <v>134.41999999999999</v>
      </c>
      <c r="AB3367" s="9"/>
      <c r="AC3367" s="50"/>
      <c r="AD3367" s="50"/>
      <c r="AE3367" s="39">
        <v>119.15</v>
      </c>
      <c r="AF3367" s="11">
        <f>IF(Z3367=2,AE3367*1.08,IF(AE3367&lt;=10,(AE3367*1.09),IF(AE3367&lt;=50,(10*1.09)+((AE3367-10)*1.08),IF(AE3367&lt;=100,(10*1.09)+((50-10)*1.08)+((AE3367-50)*1.07),IF(AE3367&lt;=200,(10*1.09)+((50-10)*1.08)+((100-50)*1.07)+((AE3367-100)*1.04),(10*1.09)+((50-10)*1.08)+((100-50)*1.07)+((200-100)*1.04)+((AE3367-200)*1.02))))))</f>
        <v>127.51600000000001</v>
      </c>
      <c r="AG3367" s="11">
        <f>IF(Z3367=1,AF3367*1.08,IF(Z3367=4,AF3367*1.08,IF(Z3367=2,0,IF(AE3367&lt;=100,(AF3367*1.25),IF(AE3367&lt;=200,134.5+((AE3367-100)*1.04*1.16),255.14+((AE3367-200)*1.02*1.12))))))</f>
        <v>157.60256000000001</v>
      </c>
      <c r="AH3367" s="11">
        <f>IF(Z3367=1,0,IF(Z3367=4,0,(AG3367*1.08)))</f>
        <v>170.21076480000002</v>
      </c>
      <c r="AI3367" s="9">
        <f>TRUNC(AF3367,2)</f>
        <v>127.51</v>
      </c>
      <c r="AJ3367" s="9">
        <f>TRUNC(AG3367,2)</f>
        <v>157.6</v>
      </c>
      <c r="AK3367" s="9">
        <f>TRUNC(AH3367,2)</f>
        <v>170.21</v>
      </c>
      <c r="AL3367" s="13">
        <v>44170</v>
      </c>
      <c r="AM3367" s="13">
        <v>44187</v>
      </c>
      <c r="AN3367" s="13" t="s">
        <v>6552</v>
      </c>
    </row>
    <row r="3368" spans="1:40" ht="57" customHeight="1" x14ac:dyDescent="0.25">
      <c r="A3368" s="1">
        <v>8699772090221</v>
      </c>
      <c r="B3368" s="1" t="s">
        <v>1039</v>
      </c>
      <c r="C3368" s="1" t="s">
        <v>1040</v>
      </c>
      <c r="D3368" s="2" t="s">
        <v>150</v>
      </c>
      <c r="E3368" s="3" t="s">
        <v>5731</v>
      </c>
      <c r="F3368" s="3">
        <v>0</v>
      </c>
      <c r="G3368" s="2">
        <v>1</v>
      </c>
      <c r="H3368" s="3">
        <v>1</v>
      </c>
      <c r="I3368" s="3"/>
      <c r="J3368" s="3"/>
      <c r="K3368" s="3"/>
      <c r="L3368" s="4" t="s">
        <v>1492</v>
      </c>
      <c r="M3368" s="4" t="s">
        <v>87</v>
      </c>
      <c r="N3368" s="3" t="s">
        <v>5924</v>
      </c>
      <c r="O3368" s="3">
        <v>15</v>
      </c>
      <c r="P3368" s="3" t="s">
        <v>76</v>
      </c>
      <c r="Q3368" s="3">
        <v>28</v>
      </c>
      <c r="R3368" s="3" t="s">
        <v>48</v>
      </c>
      <c r="S3368" s="10" t="s">
        <v>18</v>
      </c>
      <c r="T3368" s="3" t="s">
        <v>153</v>
      </c>
      <c r="U3368" s="38">
        <v>46.38</v>
      </c>
      <c r="V3368" s="38">
        <v>125.28</v>
      </c>
      <c r="W3368" s="38">
        <v>46.38</v>
      </c>
      <c r="X3368" s="11" t="s">
        <v>153</v>
      </c>
      <c r="Y3368" s="12"/>
      <c r="Z3368" s="1">
        <v>0</v>
      </c>
      <c r="AA3368" s="9">
        <v>190.27</v>
      </c>
      <c r="AB3368" s="9"/>
      <c r="AC3368" s="50"/>
      <c r="AD3368" s="50"/>
      <c r="AE3368" s="39">
        <v>176.96</v>
      </c>
      <c r="AF3368" s="11">
        <f>IF(Z3368=2,AE3368*1.08,IF(AE3368&lt;=10,(AE3368*1.09),IF(AE3368&lt;=50,(10*1.09)+((AE3368-10)*1.08),IF(AE3368&lt;=100,(10*1.09)+((50-10)*1.08)+((AE3368-50)*1.07),IF(AE3368&lt;=200,(10*1.09)+((50-10)*1.08)+((100-50)*1.07)+((AE3368-100)*1.04),(10*1.09)+((50-10)*1.08)+((100-50)*1.07)+((200-100)*1.04)+((AE3368-200)*1.02))))))</f>
        <v>187.63839999999999</v>
      </c>
      <c r="AG3368" s="11">
        <f>IF(Z3368=1,AF3368*1.08,IF(Z3368=4,AF3368*1.08,IF(Z3368=2,0,IF(AE3368&lt;=100,(AF3368*1.25),IF(AE3368&lt;=200,134.5+((AE3368-100)*1.04*1.16),255.14+((AE3368-200)*1.02*1.12))))))</f>
        <v>227.34454399999998</v>
      </c>
      <c r="AH3368" s="11">
        <f>IF(Z3368=1,0,IF(Z3368=4,0,(AG3368*1.08)))</f>
        <v>245.53210752000001</v>
      </c>
      <c r="AI3368" s="9">
        <f>TRUNC(AF3368,2)</f>
        <v>187.63</v>
      </c>
      <c r="AJ3368" s="9">
        <f>TRUNC(AG3368,2)</f>
        <v>227.34</v>
      </c>
      <c r="AK3368" s="9">
        <f>TRUNC(AH3368,2)</f>
        <v>245.53</v>
      </c>
      <c r="AL3368" s="13">
        <v>44170</v>
      </c>
      <c r="AM3368" s="13">
        <v>44187</v>
      </c>
      <c r="AN3368" s="13" t="s">
        <v>6552</v>
      </c>
    </row>
    <row r="3369" spans="1:40" ht="57" customHeight="1" x14ac:dyDescent="0.25">
      <c r="A3369" s="1">
        <v>8699772090238</v>
      </c>
      <c r="B3369" s="1" t="s">
        <v>1039</v>
      </c>
      <c r="C3369" s="1" t="s">
        <v>1040</v>
      </c>
      <c r="D3369" s="2" t="s">
        <v>150</v>
      </c>
      <c r="E3369" s="3" t="s">
        <v>5731</v>
      </c>
      <c r="F3369" s="3">
        <v>0</v>
      </c>
      <c r="G3369" s="2">
        <v>1</v>
      </c>
      <c r="H3369" s="3">
        <v>1</v>
      </c>
      <c r="I3369" s="3"/>
      <c r="J3369" s="3"/>
      <c r="K3369" s="3"/>
      <c r="L3369" s="4" t="s">
        <v>1493</v>
      </c>
      <c r="M3369" s="4" t="s">
        <v>87</v>
      </c>
      <c r="N3369" s="3" t="s">
        <v>5924</v>
      </c>
      <c r="O3369" s="3">
        <v>15</v>
      </c>
      <c r="P3369" s="3" t="s">
        <v>76</v>
      </c>
      <c r="Q3369" s="3">
        <v>56</v>
      </c>
      <c r="R3369" s="3" t="s">
        <v>48</v>
      </c>
      <c r="S3369" s="10" t="s">
        <v>18</v>
      </c>
      <c r="T3369" s="3" t="s">
        <v>153</v>
      </c>
      <c r="U3369" s="38">
        <v>92.76</v>
      </c>
      <c r="V3369" s="38">
        <v>250.55</v>
      </c>
      <c r="W3369" s="38">
        <v>92.76</v>
      </c>
      <c r="X3369" s="11" t="s">
        <v>153</v>
      </c>
      <c r="Y3369" s="12"/>
      <c r="Z3369" s="1">
        <v>0</v>
      </c>
      <c r="AA3369" s="9">
        <v>380.58</v>
      </c>
      <c r="AB3369" s="9"/>
      <c r="AC3369" s="50"/>
      <c r="AD3369" s="50"/>
      <c r="AE3369" s="39">
        <v>353.92</v>
      </c>
      <c r="AF3369" s="11">
        <f>IF(Z3369=2,AE3369*1.08,IF(AE3369&lt;=10,(AE3369*1.09),IF(AE3369&lt;=50,(10*1.09)+((AE3369-10)*1.08),IF(AE3369&lt;=100,(10*1.09)+((50-10)*1.08)+((AE3369-50)*1.07),IF(AE3369&lt;=200,(10*1.09)+((50-10)*1.08)+((100-50)*1.07)+((AE3369-100)*1.04),(10*1.09)+((50-10)*1.08)+((100-50)*1.07)+((200-100)*1.04)+((AE3369-200)*1.02))))))</f>
        <v>368.59840000000003</v>
      </c>
      <c r="AG3369" s="11">
        <f>IF(Z3369=1,AF3369*1.08,IF(Z3369=4,AF3369*1.08,IF(Z3369=2,0,IF(AE3369&lt;=100,(AF3369*1.25),IF(AE3369&lt;=200,134.5+((AE3369-100)*1.04*1.16),255.14+((AE3369-200)*1.02*1.12))))))</f>
        <v>430.97820800000005</v>
      </c>
      <c r="AH3369" s="11">
        <f>IF(Z3369=1,0,IF(Z3369=4,0,(AG3369*1.08)))</f>
        <v>465.45646464000009</v>
      </c>
      <c r="AI3369" s="9">
        <f>TRUNC(AF3369,2)</f>
        <v>368.59</v>
      </c>
      <c r="AJ3369" s="9">
        <f>TRUNC(AG3369,2)</f>
        <v>430.97</v>
      </c>
      <c r="AK3369" s="9">
        <f>TRUNC(AH3369,2)</f>
        <v>465.45</v>
      </c>
      <c r="AL3369" s="13">
        <v>44170</v>
      </c>
      <c r="AM3369" s="13">
        <v>44187</v>
      </c>
      <c r="AN3369" s="13" t="s">
        <v>6552</v>
      </c>
    </row>
    <row r="3370" spans="1:40" ht="57" customHeight="1" x14ac:dyDescent="0.25">
      <c r="A3370" s="1">
        <v>8699772090252</v>
      </c>
      <c r="B3370" s="1" t="s">
        <v>1039</v>
      </c>
      <c r="C3370" s="1" t="s">
        <v>1040</v>
      </c>
      <c r="D3370" s="2" t="s">
        <v>150</v>
      </c>
      <c r="E3370" s="3" t="s">
        <v>5731</v>
      </c>
      <c r="F3370" s="3">
        <v>0</v>
      </c>
      <c r="G3370" s="2">
        <v>1</v>
      </c>
      <c r="H3370" s="3">
        <v>1</v>
      </c>
      <c r="I3370" s="3"/>
      <c r="J3370" s="3"/>
      <c r="K3370" s="3"/>
      <c r="L3370" s="4" t="s">
        <v>1495</v>
      </c>
      <c r="M3370" s="4" t="s">
        <v>87</v>
      </c>
      <c r="N3370" s="3" t="s">
        <v>5924</v>
      </c>
      <c r="O3370" s="3">
        <v>20</v>
      </c>
      <c r="P3370" s="3" t="s">
        <v>76</v>
      </c>
      <c r="Q3370" s="3">
        <v>56</v>
      </c>
      <c r="R3370" s="3" t="s">
        <v>48</v>
      </c>
      <c r="S3370" s="10" t="s">
        <v>18</v>
      </c>
      <c r="T3370" s="3" t="s">
        <v>153</v>
      </c>
      <c r="U3370" s="38">
        <v>123.68</v>
      </c>
      <c r="V3370" s="38">
        <v>334.06</v>
      </c>
      <c r="W3370" s="38">
        <v>123.68</v>
      </c>
      <c r="X3370" s="11" t="s">
        <v>153</v>
      </c>
      <c r="Y3370" s="12"/>
      <c r="Z3370" s="1">
        <v>0</v>
      </c>
      <c r="AA3370" s="9">
        <v>507.45</v>
      </c>
      <c r="AB3370" s="9"/>
      <c r="AC3370" s="50"/>
      <c r="AD3370" s="50"/>
      <c r="AE3370" s="39">
        <v>471.9</v>
      </c>
      <c r="AF3370" s="11">
        <f>IF(Z3370=2,AE3370*1.08,IF(AE3370&lt;=10,(AE3370*1.09),IF(AE3370&lt;=50,(10*1.09)+((AE3370-10)*1.08),IF(AE3370&lt;=100,(10*1.09)+((50-10)*1.08)+((AE3370-50)*1.07),IF(AE3370&lt;=200,(10*1.09)+((50-10)*1.08)+((100-50)*1.07)+((AE3370-100)*1.04),(10*1.09)+((50-10)*1.08)+((100-50)*1.07)+((200-100)*1.04)+((AE3370-200)*1.02))))))</f>
        <v>488.93799999999999</v>
      </c>
      <c r="AG3370" s="11">
        <f>IF(Z3370=1,AF3370*1.08,IF(Z3370=4,AF3370*1.08,IF(Z3370=2,0,IF(AE3370&lt;=100,(AF3370*1.25),IF(AE3370&lt;=200,134.5+((AE3370-100)*1.04*1.16),255.14+((AE3370-200)*1.02*1.12))))))</f>
        <v>565.75855999999999</v>
      </c>
      <c r="AH3370" s="11">
        <f>IF(Z3370=1,0,IF(Z3370=4,0,(AG3370*1.08)))</f>
        <v>611.01924480000002</v>
      </c>
      <c r="AI3370" s="9">
        <f>TRUNC(AF3370,2)</f>
        <v>488.93</v>
      </c>
      <c r="AJ3370" s="9">
        <f>TRUNC(AG3370,2)</f>
        <v>565.75</v>
      </c>
      <c r="AK3370" s="9">
        <f>TRUNC(AH3370,2)</f>
        <v>611.01</v>
      </c>
      <c r="AL3370" s="13">
        <v>44170</v>
      </c>
      <c r="AM3370" s="13">
        <v>44187</v>
      </c>
      <c r="AN3370" s="13" t="s">
        <v>6552</v>
      </c>
    </row>
    <row r="3371" spans="1:40" ht="57" customHeight="1" x14ac:dyDescent="0.25">
      <c r="A3371" s="1">
        <v>8699293053033</v>
      </c>
      <c r="B3371" s="1" t="s">
        <v>1039</v>
      </c>
      <c r="C3371" s="1" t="s">
        <v>1040</v>
      </c>
      <c r="D3371" s="2" t="s">
        <v>150</v>
      </c>
      <c r="E3371" s="3" t="s">
        <v>5731</v>
      </c>
      <c r="F3371" s="3">
        <v>0</v>
      </c>
      <c r="G3371" s="2">
        <v>1</v>
      </c>
      <c r="H3371" s="3">
        <v>1</v>
      </c>
      <c r="I3371" s="3"/>
      <c r="J3371" s="3"/>
      <c r="K3371" s="3"/>
      <c r="L3371" s="4" t="s">
        <v>5106</v>
      </c>
      <c r="M3371" s="4" t="s">
        <v>87</v>
      </c>
      <c r="N3371" s="3" t="s">
        <v>5980</v>
      </c>
      <c r="O3371" s="3">
        <v>15</v>
      </c>
      <c r="P3371" s="3" t="s">
        <v>76</v>
      </c>
      <c r="Q3371" s="3">
        <v>28</v>
      </c>
      <c r="R3371" s="3" t="s">
        <v>48</v>
      </c>
      <c r="S3371" s="10" t="s">
        <v>18</v>
      </c>
      <c r="T3371" s="3" t="s">
        <v>153</v>
      </c>
      <c r="U3371" s="38">
        <v>42.99</v>
      </c>
      <c r="V3371" s="38">
        <v>125.28</v>
      </c>
      <c r="W3371" s="38">
        <v>42.99</v>
      </c>
      <c r="X3371" s="11" t="s">
        <v>153</v>
      </c>
      <c r="Y3371" s="12"/>
      <c r="Z3371" s="1">
        <v>0</v>
      </c>
      <c r="AA3371" s="9">
        <v>170.7</v>
      </c>
      <c r="AB3371" s="9"/>
      <c r="AC3371" s="50"/>
      <c r="AD3371" s="50"/>
      <c r="AE3371" s="39">
        <v>164.02</v>
      </c>
      <c r="AF3371" s="11">
        <f>IF(Z3371=2,AE3371*1.08,IF(AE3371&lt;=10,(AE3371*1.09),IF(AE3371&lt;=50,(10*1.09)+((AE3371-10)*1.08),IF(AE3371&lt;=100,(10*1.09)+((50-10)*1.08)+((AE3371-50)*1.07),IF(AE3371&lt;=200,(10*1.09)+((50-10)*1.08)+((100-50)*1.07)+((AE3371-100)*1.04),(10*1.09)+((50-10)*1.08)+((100-50)*1.07)+((200-100)*1.04)+((AE3371-200)*1.02))))))</f>
        <v>174.1808</v>
      </c>
      <c r="AG3371" s="11">
        <f>IF(Z3371=1,AF3371*1.08,IF(Z3371=4,AF3371*1.08,IF(Z3371=2,0,IF(AE3371&lt;=100,(AF3371*1.25),IF(AE3371&lt;=200,134.5+((AE3371-100)*1.04*1.16),255.14+((AE3371-200)*1.02*1.12))))))</f>
        <v>211.73372800000001</v>
      </c>
      <c r="AH3371" s="11">
        <f>IF(Z3371=1,0,IF(Z3371=4,0,(AG3371*1.08)))</f>
        <v>228.67242624000002</v>
      </c>
      <c r="AI3371" s="9">
        <f>TRUNC(AF3371,2)</f>
        <v>174.18</v>
      </c>
      <c r="AJ3371" s="9">
        <f>TRUNC(AG3371,2)</f>
        <v>211.73</v>
      </c>
      <c r="AK3371" s="9">
        <f>TRUNC(AH3371,2)</f>
        <v>228.67</v>
      </c>
      <c r="AL3371" s="13">
        <v>44170</v>
      </c>
      <c r="AM3371" s="13">
        <v>44187</v>
      </c>
      <c r="AN3371" s="13" t="s">
        <v>6552</v>
      </c>
    </row>
    <row r="3372" spans="1:40" ht="57" customHeight="1" x14ac:dyDescent="0.25">
      <c r="A3372" s="1">
        <v>8699540070066</v>
      </c>
      <c r="B3372" s="1" t="s">
        <v>1039</v>
      </c>
      <c r="C3372" s="1" t="s">
        <v>1040</v>
      </c>
      <c r="D3372" s="2" t="s">
        <v>150</v>
      </c>
      <c r="E3372" s="3" t="s">
        <v>5731</v>
      </c>
      <c r="F3372" s="3">
        <v>0</v>
      </c>
      <c r="G3372" s="2">
        <v>1</v>
      </c>
      <c r="H3372" s="3">
        <v>1</v>
      </c>
      <c r="I3372" s="3"/>
      <c r="J3372" s="3"/>
      <c r="K3372" s="3"/>
      <c r="L3372" s="4" t="s">
        <v>5107</v>
      </c>
      <c r="M3372" s="7" t="s">
        <v>87</v>
      </c>
      <c r="N3372" s="3" t="s">
        <v>5927</v>
      </c>
      <c r="O3372" s="3">
        <v>15</v>
      </c>
      <c r="P3372" s="3" t="s">
        <v>76</v>
      </c>
      <c r="Q3372" s="3">
        <v>28</v>
      </c>
      <c r="R3372" s="3" t="s">
        <v>48</v>
      </c>
      <c r="S3372" s="10" t="s">
        <v>18</v>
      </c>
      <c r="T3372" s="3" t="s">
        <v>153</v>
      </c>
      <c r="U3372" s="38">
        <v>42.99</v>
      </c>
      <c r="V3372" s="38">
        <v>125.28</v>
      </c>
      <c r="W3372" s="38">
        <v>42.99</v>
      </c>
      <c r="X3372" s="11" t="s">
        <v>153</v>
      </c>
      <c r="Y3372" s="12"/>
      <c r="Z3372" s="1">
        <v>0</v>
      </c>
      <c r="AA3372" s="9">
        <v>170.7</v>
      </c>
      <c r="AB3372" s="9"/>
      <c r="AC3372" s="50"/>
      <c r="AD3372" s="50"/>
      <c r="AE3372" s="39">
        <v>164.02</v>
      </c>
      <c r="AF3372" s="11">
        <f>IF(Z3372=2,AE3372*1.08,IF(AE3372&lt;=10,(AE3372*1.09),IF(AE3372&lt;=50,(10*1.09)+((AE3372-10)*1.08),IF(AE3372&lt;=100,(10*1.09)+((50-10)*1.08)+((AE3372-50)*1.07),IF(AE3372&lt;=200,(10*1.09)+((50-10)*1.08)+((100-50)*1.07)+((AE3372-100)*1.04),(10*1.09)+((50-10)*1.08)+((100-50)*1.07)+((200-100)*1.04)+((AE3372-200)*1.02))))))</f>
        <v>174.1808</v>
      </c>
      <c r="AG3372" s="11">
        <f>IF(Z3372=1,AF3372*1.08,IF(Z3372=4,AF3372*1.08,IF(Z3372=2,0,IF(AE3372&lt;=100,(AF3372*1.25),IF(AE3372&lt;=200,134.5+((AE3372-100)*1.04*1.16),255.14+((AE3372-200)*1.02*1.12))))))</f>
        <v>211.73372800000001</v>
      </c>
      <c r="AH3372" s="11">
        <f>IF(Z3372=1,0,IF(Z3372=4,0,(AG3372*1.08)))</f>
        <v>228.67242624000002</v>
      </c>
      <c r="AI3372" s="9">
        <f>TRUNC(AF3372,2)</f>
        <v>174.18</v>
      </c>
      <c r="AJ3372" s="9">
        <f>TRUNC(AG3372,2)</f>
        <v>211.73</v>
      </c>
      <c r="AK3372" s="9">
        <f>TRUNC(AH3372,2)</f>
        <v>228.67</v>
      </c>
      <c r="AL3372" s="13">
        <v>44170</v>
      </c>
      <c r="AM3372" s="13">
        <v>44187</v>
      </c>
      <c r="AN3372" s="13" t="s">
        <v>6552</v>
      </c>
    </row>
    <row r="3373" spans="1:40" ht="57" customHeight="1" x14ac:dyDescent="0.25">
      <c r="A3373" s="1">
        <v>8699262070085</v>
      </c>
      <c r="B3373" s="1" t="s">
        <v>1039</v>
      </c>
      <c r="C3373" s="1" t="s">
        <v>1040</v>
      </c>
      <c r="D3373" s="2" t="s">
        <v>150</v>
      </c>
      <c r="E3373" s="3" t="s">
        <v>5731</v>
      </c>
      <c r="F3373" s="3">
        <v>0</v>
      </c>
      <c r="G3373" s="2">
        <v>1</v>
      </c>
      <c r="H3373" s="3">
        <v>1</v>
      </c>
      <c r="I3373" s="3"/>
      <c r="J3373" s="3"/>
      <c r="K3373" s="3"/>
      <c r="L3373" s="4" t="s">
        <v>5107</v>
      </c>
      <c r="M3373" s="7" t="s">
        <v>87</v>
      </c>
      <c r="N3373" s="3" t="s">
        <v>5923</v>
      </c>
      <c r="O3373" s="3">
        <v>15</v>
      </c>
      <c r="P3373" s="3" t="s">
        <v>76</v>
      </c>
      <c r="Q3373" s="3">
        <v>28</v>
      </c>
      <c r="R3373" s="3" t="s">
        <v>48</v>
      </c>
      <c r="S3373" s="10" t="s">
        <v>18</v>
      </c>
      <c r="T3373" s="3" t="s">
        <v>153</v>
      </c>
      <c r="U3373" s="38">
        <v>42.99</v>
      </c>
      <c r="V3373" s="38">
        <v>125.28</v>
      </c>
      <c r="W3373" s="38">
        <v>42.99</v>
      </c>
      <c r="X3373" s="11" t="s">
        <v>153</v>
      </c>
      <c r="Y3373" s="12"/>
      <c r="Z3373" s="1">
        <v>0</v>
      </c>
      <c r="AA3373" s="9">
        <v>170.7</v>
      </c>
      <c r="AB3373" s="9"/>
      <c r="AC3373" s="50"/>
      <c r="AD3373" s="50"/>
      <c r="AE3373" s="39">
        <v>164.02</v>
      </c>
      <c r="AF3373" s="11">
        <f>IF(Z3373=2,AE3373*1.08,IF(AE3373&lt;=10,(AE3373*1.09),IF(AE3373&lt;=50,(10*1.09)+((AE3373-10)*1.08),IF(AE3373&lt;=100,(10*1.09)+((50-10)*1.08)+((AE3373-50)*1.07),IF(AE3373&lt;=200,(10*1.09)+((50-10)*1.08)+((100-50)*1.07)+((AE3373-100)*1.04),(10*1.09)+((50-10)*1.08)+((100-50)*1.07)+((200-100)*1.04)+((AE3373-200)*1.02))))))</f>
        <v>174.1808</v>
      </c>
      <c r="AG3373" s="11">
        <f>IF(Z3373=1,AF3373*1.08,IF(Z3373=4,AF3373*1.08,IF(Z3373=2,0,IF(AE3373&lt;=100,(AF3373*1.25),IF(AE3373&lt;=200,134.5+((AE3373-100)*1.04*1.16),255.14+((AE3373-200)*1.02*1.12))))))</f>
        <v>211.73372800000001</v>
      </c>
      <c r="AH3373" s="11">
        <f>IF(Z3373=1,0,IF(Z3373=4,0,(AG3373*1.08)))</f>
        <v>228.67242624000002</v>
      </c>
      <c r="AI3373" s="9">
        <f>TRUNC(AF3373,2)</f>
        <v>174.18</v>
      </c>
      <c r="AJ3373" s="9">
        <f>TRUNC(AG3373,2)</f>
        <v>211.73</v>
      </c>
      <c r="AK3373" s="9">
        <f>TRUNC(AH3373,2)</f>
        <v>228.67</v>
      </c>
      <c r="AL3373" s="13">
        <v>44170</v>
      </c>
      <c r="AM3373" s="13">
        <v>44187</v>
      </c>
      <c r="AN3373" s="13" t="s">
        <v>6552</v>
      </c>
    </row>
    <row r="3374" spans="1:40" ht="57" customHeight="1" x14ac:dyDescent="0.25">
      <c r="A3374" s="1">
        <v>8699543091266</v>
      </c>
      <c r="B3374" s="1" t="s">
        <v>1039</v>
      </c>
      <c r="C3374" s="1" t="s">
        <v>1040</v>
      </c>
      <c r="D3374" s="2" t="s">
        <v>150</v>
      </c>
      <c r="E3374" s="3" t="s">
        <v>5731</v>
      </c>
      <c r="F3374" s="3">
        <v>0</v>
      </c>
      <c r="G3374" s="2">
        <v>1</v>
      </c>
      <c r="H3374" s="3">
        <v>1</v>
      </c>
      <c r="I3374" s="3"/>
      <c r="J3374" s="3"/>
      <c r="K3374" s="3"/>
      <c r="L3374" s="4" t="s">
        <v>321</v>
      </c>
      <c r="M3374" s="4" t="s">
        <v>87</v>
      </c>
      <c r="N3374" s="3" t="s">
        <v>5995</v>
      </c>
      <c r="O3374" s="3">
        <v>10</v>
      </c>
      <c r="P3374" s="3" t="s">
        <v>76</v>
      </c>
      <c r="Q3374" s="3">
        <v>84</v>
      </c>
      <c r="R3374" s="3" t="s">
        <v>48</v>
      </c>
      <c r="S3374" s="10" t="s">
        <v>18</v>
      </c>
      <c r="T3374" s="3" t="s">
        <v>153</v>
      </c>
      <c r="U3374" s="38">
        <v>92.76</v>
      </c>
      <c r="V3374" s="38">
        <v>250.54</v>
      </c>
      <c r="W3374" s="38">
        <v>92.76</v>
      </c>
      <c r="X3374" s="11" t="s">
        <v>153</v>
      </c>
      <c r="Y3374" s="12"/>
      <c r="Z3374" s="1">
        <v>0</v>
      </c>
      <c r="AA3374" s="9">
        <v>380.58</v>
      </c>
      <c r="AB3374" s="9"/>
      <c r="AC3374" s="50"/>
      <c r="AD3374" s="50"/>
      <c r="AE3374" s="39">
        <v>353.92</v>
      </c>
      <c r="AF3374" s="11">
        <f>IF(Z3374=2,AE3374*1.08,IF(AE3374&lt;=10,(AE3374*1.09),IF(AE3374&lt;=50,(10*1.09)+((AE3374-10)*1.08),IF(AE3374&lt;=100,(10*1.09)+((50-10)*1.08)+((AE3374-50)*1.07),IF(AE3374&lt;=200,(10*1.09)+((50-10)*1.08)+((100-50)*1.07)+((AE3374-100)*1.04),(10*1.09)+((50-10)*1.08)+((100-50)*1.07)+((200-100)*1.04)+((AE3374-200)*1.02))))))</f>
        <v>368.59840000000003</v>
      </c>
      <c r="AG3374" s="11">
        <f>IF(Z3374=1,AF3374*1.08,IF(Z3374=4,AF3374*1.08,IF(Z3374=2,0,IF(AE3374&lt;=100,(AF3374*1.25),IF(AE3374&lt;=200,134.5+((AE3374-100)*1.04*1.16),255.14+((AE3374-200)*1.02*1.12))))))</f>
        <v>430.97820800000005</v>
      </c>
      <c r="AH3374" s="11">
        <f>IF(Z3374=1,0,IF(Z3374=4,0,(AG3374*1.08)))</f>
        <v>465.45646464000009</v>
      </c>
      <c r="AI3374" s="9">
        <f>TRUNC(AF3374,2)</f>
        <v>368.59</v>
      </c>
      <c r="AJ3374" s="9">
        <f>TRUNC(AG3374,2)</f>
        <v>430.97</v>
      </c>
      <c r="AK3374" s="9">
        <f>TRUNC(AH3374,2)</f>
        <v>465.45</v>
      </c>
      <c r="AL3374" s="13">
        <v>44170</v>
      </c>
      <c r="AM3374" s="13">
        <v>44187</v>
      </c>
      <c r="AN3374" s="13" t="s">
        <v>6552</v>
      </c>
    </row>
    <row r="3375" spans="1:40" ht="57" customHeight="1" x14ac:dyDescent="0.25">
      <c r="A3375" s="1">
        <v>8699543091273</v>
      </c>
      <c r="B3375" s="1" t="s">
        <v>1039</v>
      </c>
      <c r="C3375" s="1" t="s">
        <v>1040</v>
      </c>
      <c r="D3375" s="2" t="s">
        <v>150</v>
      </c>
      <c r="E3375" s="3" t="s">
        <v>5731</v>
      </c>
      <c r="F3375" s="3">
        <v>0</v>
      </c>
      <c r="G3375" s="2">
        <v>1</v>
      </c>
      <c r="H3375" s="3">
        <v>1</v>
      </c>
      <c r="I3375" s="3"/>
      <c r="J3375" s="3"/>
      <c r="K3375" s="3"/>
      <c r="L3375" s="4" t="s">
        <v>322</v>
      </c>
      <c r="M3375" s="4" t="s">
        <v>87</v>
      </c>
      <c r="N3375" s="3" t="s">
        <v>5995</v>
      </c>
      <c r="O3375" s="3">
        <v>20</v>
      </c>
      <c r="P3375" s="3" t="s">
        <v>76</v>
      </c>
      <c r="Q3375" s="3">
        <v>56</v>
      </c>
      <c r="R3375" s="3" t="s">
        <v>48</v>
      </c>
      <c r="S3375" s="10" t="s">
        <v>18</v>
      </c>
      <c r="T3375" s="3" t="s">
        <v>153</v>
      </c>
      <c r="U3375" s="38">
        <v>123.68</v>
      </c>
      <c r="V3375" s="38">
        <v>334.06</v>
      </c>
      <c r="W3375" s="38">
        <v>123.68</v>
      </c>
      <c r="X3375" s="11" t="s">
        <v>153</v>
      </c>
      <c r="Y3375" s="12"/>
      <c r="Z3375" s="1">
        <v>0</v>
      </c>
      <c r="AA3375" s="9">
        <v>498.6</v>
      </c>
      <c r="AB3375" s="9"/>
      <c r="AC3375" s="50"/>
      <c r="AD3375" s="50"/>
      <c r="AE3375" s="39">
        <v>471.9</v>
      </c>
      <c r="AF3375" s="11">
        <f>IF(Z3375=2,AE3375*1.08,IF(AE3375&lt;=10,(AE3375*1.09),IF(AE3375&lt;=50,(10*1.09)+((AE3375-10)*1.08),IF(AE3375&lt;=100,(10*1.09)+((50-10)*1.08)+((AE3375-50)*1.07),IF(AE3375&lt;=200,(10*1.09)+((50-10)*1.08)+((100-50)*1.07)+((AE3375-100)*1.04),(10*1.09)+((50-10)*1.08)+((100-50)*1.07)+((200-100)*1.04)+((AE3375-200)*1.02))))))</f>
        <v>488.93799999999999</v>
      </c>
      <c r="AG3375" s="11">
        <f>IF(Z3375=1,AF3375*1.08,IF(Z3375=4,AF3375*1.08,IF(Z3375=2,0,IF(AE3375&lt;=100,(AF3375*1.25),IF(AE3375&lt;=200,134.5+((AE3375-100)*1.04*1.16),255.14+((AE3375-200)*1.02*1.12))))))</f>
        <v>565.75855999999999</v>
      </c>
      <c r="AH3375" s="11">
        <f>IF(Z3375=1,0,IF(Z3375=4,0,(AG3375*1.08)))</f>
        <v>611.01924480000002</v>
      </c>
      <c r="AI3375" s="9">
        <f>TRUNC(AF3375,2)</f>
        <v>488.93</v>
      </c>
      <c r="AJ3375" s="9">
        <f>TRUNC(AG3375,2)</f>
        <v>565.75</v>
      </c>
      <c r="AK3375" s="9">
        <f>TRUNC(AH3375,2)</f>
        <v>611.01</v>
      </c>
      <c r="AL3375" s="13">
        <v>44170</v>
      </c>
      <c r="AM3375" s="13">
        <v>44187</v>
      </c>
      <c r="AN3375" s="13" t="s">
        <v>6552</v>
      </c>
    </row>
    <row r="3376" spans="1:40" ht="57" customHeight="1" x14ac:dyDescent="0.25">
      <c r="A3376" s="1">
        <v>8699543091280</v>
      </c>
      <c r="B3376" s="1" t="s">
        <v>1039</v>
      </c>
      <c r="C3376" s="1" t="s">
        <v>1040</v>
      </c>
      <c r="D3376" s="2" t="s">
        <v>150</v>
      </c>
      <c r="E3376" s="3" t="s">
        <v>5731</v>
      </c>
      <c r="F3376" s="3">
        <v>0</v>
      </c>
      <c r="G3376" s="2">
        <v>1</v>
      </c>
      <c r="H3376" s="3">
        <v>1</v>
      </c>
      <c r="I3376" s="3"/>
      <c r="J3376" s="3"/>
      <c r="K3376" s="3"/>
      <c r="L3376" s="4" t="s">
        <v>323</v>
      </c>
      <c r="M3376" s="4" t="s">
        <v>87</v>
      </c>
      <c r="N3376" s="3" t="s">
        <v>5995</v>
      </c>
      <c r="O3376" s="3">
        <v>20</v>
      </c>
      <c r="P3376" s="3" t="s">
        <v>76</v>
      </c>
      <c r="Q3376" s="3">
        <v>84</v>
      </c>
      <c r="R3376" s="3" t="s">
        <v>48</v>
      </c>
      <c r="S3376" s="10" t="s">
        <v>18</v>
      </c>
      <c r="T3376" s="3" t="s">
        <v>153</v>
      </c>
      <c r="U3376" s="38">
        <v>185.52</v>
      </c>
      <c r="V3376" s="38">
        <v>500.91</v>
      </c>
      <c r="W3376" s="38">
        <v>185.52</v>
      </c>
      <c r="X3376" s="11" t="s">
        <v>153</v>
      </c>
      <c r="Y3376" s="12"/>
      <c r="Z3376" s="1">
        <v>0</v>
      </c>
      <c r="AA3376" s="9">
        <v>761.18</v>
      </c>
      <c r="AB3376" s="9"/>
      <c r="AC3376" s="50"/>
      <c r="AD3376" s="50"/>
      <c r="AE3376" s="39">
        <v>707.81</v>
      </c>
      <c r="AF3376" s="11">
        <f>IF(Z3376=2,AE3376*1.08,IF(AE3376&lt;=10,(AE3376*1.09),IF(AE3376&lt;=50,(10*1.09)+((AE3376-10)*1.08),IF(AE3376&lt;=100,(10*1.09)+((50-10)*1.08)+((AE3376-50)*1.07),IF(AE3376&lt;=200,(10*1.09)+((50-10)*1.08)+((100-50)*1.07)+((AE3376-100)*1.04),(10*1.09)+((50-10)*1.08)+((100-50)*1.07)+((200-100)*1.04)+((AE3376-200)*1.02))))))</f>
        <v>729.56619999999998</v>
      </c>
      <c r="AG3376" s="11">
        <f>IF(Z3376=1,AF3376*1.08,IF(Z3376=4,AF3376*1.08,IF(Z3376=2,0,IF(AE3376&lt;=100,(AF3376*1.25),IF(AE3376&lt;=200,134.5+((AE3376-100)*1.04*1.16),255.14+((AE3376-200)*1.02*1.12))))))</f>
        <v>835.26214400000003</v>
      </c>
      <c r="AH3376" s="11">
        <f>IF(Z3376=1,0,IF(Z3376=4,0,(AG3376*1.08)))</f>
        <v>902.08311552000009</v>
      </c>
      <c r="AI3376" s="9">
        <f>TRUNC(AF3376,2)</f>
        <v>729.56</v>
      </c>
      <c r="AJ3376" s="9">
        <f>TRUNC(AG3376,2)</f>
        <v>835.26</v>
      </c>
      <c r="AK3376" s="9">
        <f>TRUNC(AH3376,2)</f>
        <v>902.08</v>
      </c>
      <c r="AL3376" s="13">
        <v>44170</v>
      </c>
      <c r="AM3376" s="13">
        <v>44187</v>
      </c>
      <c r="AN3376" s="13" t="s">
        <v>6552</v>
      </c>
    </row>
    <row r="3377" spans="1:40" ht="57" customHeight="1" x14ac:dyDescent="0.25">
      <c r="A3377" s="1">
        <v>8699543091235</v>
      </c>
      <c r="B3377" s="1" t="s">
        <v>1039</v>
      </c>
      <c r="C3377" s="1" t="s">
        <v>1040</v>
      </c>
      <c r="D3377" s="2" t="s">
        <v>150</v>
      </c>
      <c r="E3377" s="3" t="s">
        <v>5731</v>
      </c>
      <c r="F3377" s="3">
        <v>0</v>
      </c>
      <c r="G3377" s="2">
        <v>1</v>
      </c>
      <c r="H3377" s="3">
        <v>1</v>
      </c>
      <c r="I3377" s="3"/>
      <c r="J3377" s="3"/>
      <c r="K3377" s="3"/>
      <c r="L3377" s="4" t="s">
        <v>318</v>
      </c>
      <c r="M3377" s="4" t="s">
        <v>87</v>
      </c>
      <c r="N3377" s="3" t="s">
        <v>5995</v>
      </c>
      <c r="O3377" s="3">
        <v>5</v>
      </c>
      <c r="P3377" s="3" t="s">
        <v>76</v>
      </c>
      <c r="Q3377" s="3">
        <v>56</v>
      </c>
      <c r="R3377" s="3" t="s">
        <v>48</v>
      </c>
      <c r="S3377" s="10" t="s">
        <v>18</v>
      </c>
      <c r="T3377" s="3" t="s">
        <v>153</v>
      </c>
      <c r="U3377" s="38">
        <v>32.380000000000003</v>
      </c>
      <c r="V3377" s="38">
        <v>83.52</v>
      </c>
      <c r="W3377" s="38">
        <v>32.380000000000003</v>
      </c>
      <c r="X3377" s="11" t="s">
        <v>153</v>
      </c>
      <c r="Y3377" s="12"/>
      <c r="Z3377" s="1">
        <v>0</v>
      </c>
      <c r="AA3377" s="9">
        <v>129.18</v>
      </c>
      <c r="AB3377" s="9"/>
      <c r="AC3377" s="50"/>
      <c r="AD3377" s="50"/>
      <c r="AE3377" s="39">
        <v>123.54</v>
      </c>
      <c r="AF3377" s="11">
        <f>IF(Z3377=2,AE3377*1.08,IF(AE3377&lt;=10,(AE3377*1.09),IF(AE3377&lt;=50,(10*1.09)+((AE3377-10)*1.08),IF(AE3377&lt;=100,(10*1.09)+((50-10)*1.08)+((AE3377-50)*1.07),IF(AE3377&lt;=200,(10*1.09)+((50-10)*1.08)+((100-50)*1.07)+((AE3377-100)*1.04),(10*1.09)+((50-10)*1.08)+((100-50)*1.07)+((200-100)*1.04)+((AE3377-200)*1.02))))))</f>
        <v>132.08160000000001</v>
      </c>
      <c r="AG3377" s="11">
        <f>IF(Z3377=1,AF3377*1.08,IF(Z3377=4,AF3377*1.08,IF(Z3377=2,0,IF(AE3377&lt;=100,(AF3377*1.25),IF(AE3377&lt;=200,134.5+((AE3377-100)*1.04*1.16),255.14+((AE3377-200)*1.02*1.12))))))</f>
        <v>162.89865600000002</v>
      </c>
      <c r="AH3377" s="11">
        <f>IF(Z3377=1,0,IF(Z3377=4,0,(AG3377*1.08)))</f>
        <v>175.93054848000003</v>
      </c>
      <c r="AI3377" s="9">
        <f>TRUNC(AF3377,2)</f>
        <v>132.08000000000001</v>
      </c>
      <c r="AJ3377" s="9">
        <f>TRUNC(AG3377,2)</f>
        <v>162.88999999999999</v>
      </c>
      <c r="AK3377" s="9">
        <f>TRUNC(AH3377,2)</f>
        <v>175.93</v>
      </c>
      <c r="AL3377" s="13">
        <v>44170</v>
      </c>
      <c r="AM3377" s="13">
        <v>44187</v>
      </c>
      <c r="AN3377" s="13" t="s">
        <v>6552</v>
      </c>
    </row>
    <row r="3378" spans="1:40" ht="57" customHeight="1" x14ac:dyDescent="0.25">
      <c r="A3378" s="1">
        <v>8699543091242</v>
      </c>
      <c r="B3378" s="1" t="s">
        <v>1039</v>
      </c>
      <c r="C3378" s="1" t="s">
        <v>1040</v>
      </c>
      <c r="D3378" s="2" t="s">
        <v>150</v>
      </c>
      <c r="E3378" s="3" t="s">
        <v>5731</v>
      </c>
      <c r="F3378" s="3">
        <v>0</v>
      </c>
      <c r="G3378" s="2">
        <v>1</v>
      </c>
      <c r="H3378" s="3">
        <v>1</v>
      </c>
      <c r="I3378" s="3"/>
      <c r="J3378" s="3"/>
      <c r="K3378" s="3"/>
      <c r="L3378" s="4" t="s">
        <v>319</v>
      </c>
      <c r="M3378" s="4" t="s">
        <v>87</v>
      </c>
      <c r="N3378" s="3" t="s">
        <v>5995</v>
      </c>
      <c r="O3378" s="3">
        <v>5</v>
      </c>
      <c r="P3378" s="3" t="s">
        <v>76</v>
      </c>
      <c r="Q3378" s="3">
        <v>84</v>
      </c>
      <c r="R3378" s="3" t="s">
        <v>48</v>
      </c>
      <c r="S3378" s="10" t="s">
        <v>18</v>
      </c>
      <c r="T3378" s="3" t="s">
        <v>153</v>
      </c>
      <c r="U3378" s="38">
        <v>48.57</v>
      </c>
      <c r="V3378" s="38">
        <v>125.27</v>
      </c>
      <c r="W3378" s="38">
        <v>48.57</v>
      </c>
      <c r="X3378" s="11" t="s">
        <v>153</v>
      </c>
      <c r="Y3378" s="12"/>
      <c r="Z3378" s="1">
        <v>0</v>
      </c>
      <c r="AA3378" s="9">
        <v>193.74</v>
      </c>
      <c r="AB3378" s="9"/>
      <c r="AC3378" s="50"/>
      <c r="AD3378" s="50"/>
      <c r="AE3378" s="39">
        <v>185.31</v>
      </c>
      <c r="AF3378" s="11">
        <f>IF(Z3378=2,AE3378*1.08,IF(AE3378&lt;=10,(AE3378*1.09),IF(AE3378&lt;=50,(10*1.09)+((AE3378-10)*1.08),IF(AE3378&lt;=100,(10*1.09)+((50-10)*1.08)+((AE3378-50)*1.07),IF(AE3378&lt;=200,(10*1.09)+((50-10)*1.08)+((100-50)*1.07)+((AE3378-100)*1.04),(10*1.09)+((50-10)*1.08)+((100-50)*1.07)+((200-100)*1.04)+((AE3378-200)*1.02))))))</f>
        <v>196.32240000000002</v>
      </c>
      <c r="AG3378" s="11">
        <f>IF(Z3378=1,AF3378*1.08,IF(Z3378=4,AF3378*1.08,IF(Z3378=2,0,IF(AE3378&lt;=100,(AF3378*1.25),IF(AE3378&lt;=200,134.5+((AE3378-100)*1.04*1.16),255.14+((AE3378-200)*1.02*1.12))))))</f>
        <v>237.41798399999999</v>
      </c>
      <c r="AH3378" s="11">
        <f>IF(Z3378=1,0,IF(Z3378=4,0,(AG3378*1.08)))</f>
        <v>256.41142272000002</v>
      </c>
      <c r="AI3378" s="9">
        <f>TRUNC(AF3378,2)</f>
        <v>196.32</v>
      </c>
      <c r="AJ3378" s="9">
        <f>TRUNC(AG3378,2)</f>
        <v>237.41</v>
      </c>
      <c r="AK3378" s="9">
        <f>TRUNC(AH3378,2)</f>
        <v>256.41000000000003</v>
      </c>
      <c r="AL3378" s="13">
        <v>44170</v>
      </c>
      <c r="AM3378" s="13">
        <v>44187</v>
      </c>
      <c r="AN3378" s="13" t="s">
        <v>6552</v>
      </c>
    </row>
    <row r="3379" spans="1:40" ht="57" customHeight="1" x14ac:dyDescent="0.25">
      <c r="A3379" s="1">
        <v>8699543070209</v>
      </c>
      <c r="B3379" s="1" t="s">
        <v>1039</v>
      </c>
      <c r="C3379" s="1" t="s">
        <v>1040</v>
      </c>
      <c r="D3379" s="2" t="s">
        <v>150</v>
      </c>
      <c r="E3379" s="3" t="s">
        <v>5731</v>
      </c>
      <c r="F3379" s="3">
        <v>0</v>
      </c>
      <c r="G3379" s="2">
        <v>1</v>
      </c>
      <c r="H3379" s="3">
        <v>1</v>
      </c>
      <c r="I3379" s="3"/>
      <c r="J3379" s="3"/>
      <c r="K3379" s="3"/>
      <c r="L3379" s="4" t="s">
        <v>5108</v>
      </c>
      <c r="M3379" s="4" t="s">
        <v>87</v>
      </c>
      <c r="N3379" s="3" t="s">
        <v>5995</v>
      </c>
      <c r="O3379" s="3">
        <v>15</v>
      </c>
      <c r="P3379" s="3" t="s">
        <v>76</v>
      </c>
      <c r="Q3379" s="3">
        <v>28</v>
      </c>
      <c r="R3379" s="3" t="s">
        <v>48</v>
      </c>
      <c r="S3379" s="10" t="s">
        <v>18</v>
      </c>
      <c r="T3379" s="3" t="s">
        <v>153</v>
      </c>
      <c r="U3379" s="38">
        <v>42.99</v>
      </c>
      <c r="V3379" s="38">
        <v>125.28</v>
      </c>
      <c r="W3379" s="38">
        <v>42.99</v>
      </c>
      <c r="X3379" s="11" t="s">
        <v>153</v>
      </c>
      <c r="Y3379" s="12"/>
      <c r="Z3379" s="1">
        <v>0</v>
      </c>
      <c r="AA3379" s="9">
        <v>170.7</v>
      </c>
      <c r="AB3379" s="9"/>
      <c r="AC3379" s="50"/>
      <c r="AD3379" s="50"/>
      <c r="AE3379" s="39">
        <v>164.02</v>
      </c>
      <c r="AF3379" s="11">
        <f>IF(Z3379=2,AE3379*1.08,IF(AE3379&lt;=10,(AE3379*1.09),IF(AE3379&lt;=50,(10*1.09)+((AE3379-10)*1.08),IF(AE3379&lt;=100,(10*1.09)+((50-10)*1.08)+((AE3379-50)*1.07),IF(AE3379&lt;=200,(10*1.09)+((50-10)*1.08)+((100-50)*1.07)+((AE3379-100)*1.04),(10*1.09)+((50-10)*1.08)+((100-50)*1.07)+((200-100)*1.04)+((AE3379-200)*1.02))))))</f>
        <v>174.1808</v>
      </c>
      <c r="AG3379" s="11">
        <f>IF(Z3379=1,AF3379*1.08,IF(Z3379=4,AF3379*1.08,IF(Z3379=2,0,IF(AE3379&lt;=100,(AF3379*1.25),IF(AE3379&lt;=200,134.5+((AE3379-100)*1.04*1.16),255.14+((AE3379-200)*1.02*1.12))))))</f>
        <v>211.73372800000001</v>
      </c>
      <c r="AH3379" s="11">
        <f>IF(Z3379=1,0,IF(Z3379=4,0,(AG3379*1.08)))</f>
        <v>228.67242624000002</v>
      </c>
      <c r="AI3379" s="9">
        <f>TRUNC(AF3379,2)</f>
        <v>174.18</v>
      </c>
      <c r="AJ3379" s="9">
        <f>TRUNC(AG3379,2)</f>
        <v>211.73</v>
      </c>
      <c r="AK3379" s="9">
        <f>TRUNC(AH3379,2)</f>
        <v>228.67</v>
      </c>
      <c r="AL3379" s="13">
        <v>44170</v>
      </c>
      <c r="AM3379" s="13">
        <v>44187</v>
      </c>
      <c r="AN3379" s="13" t="s">
        <v>6552</v>
      </c>
    </row>
    <row r="3380" spans="1:40" ht="57" customHeight="1" x14ac:dyDescent="0.25">
      <c r="A3380" s="1">
        <v>8699514090076</v>
      </c>
      <c r="B3380" s="1" t="s">
        <v>1039</v>
      </c>
      <c r="C3380" s="1" t="s">
        <v>1040</v>
      </c>
      <c r="D3380" s="2" t="s">
        <v>150</v>
      </c>
      <c r="E3380" s="3" t="s">
        <v>5731</v>
      </c>
      <c r="F3380" s="3">
        <v>0</v>
      </c>
      <c r="G3380" s="2">
        <v>1</v>
      </c>
      <c r="H3380" s="3">
        <v>1</v>
      </c>
      <c r="I3380" s="3"/>
      <c r="J3380" s="3"/>
      <c r="K3380" s="3"/>
      <c r="L3380" s="4" t="s">
        <v>86</v>
      </c>
      <c r="M3380" s="4" t="s">
        <v>87</v>
      </c>
      <c r="N3380" s="3" t="s">
        <v>5962</v>
      </c>
      <c r="O3380" s="3">
        <v>5</v>
      </c>
      <c r="P3380" s="3" t="s">
        <v>76</v>
      </c>
      <c r="Q3380" s="3">
        <v>84</v>
      </c>
      <c r="R3380" s="3" t="s">
        <v>48</v>
      </c>
      <c r="S3380" s="10" t="s">
        <v>18</v>
      </c>
      <c r="T3380" s="3" t="s">
        <v>153</v>
      </c>
      <c r="U3380" s="38">
        <v>48.57</v>
      </c>
      <c r="V3380" s="38">
        <v>125.27</v>
      </c>
      <c r="W3380" s="38">
        <v>48.57</v>
      </c>
      <c r="X3380" s="11" t="s">
        <v>153</v>
      </c>
      <c r="Y3380" s="12"/>
      <c r="Z3380" s="1">
        <v>0</v>
      </c>
      <c r="AA3380" s="9">
        <v>193.74</v>
      </c>
      <c r="AB3380" s="9"/>
      <c r="AC3380" s="50"/>
      <c r="AD3380" s="50"/>
      <c r="AE3380" s="39">
        <v>185.31</v>
      </c>
      <c r="AF3380" s="11">
        <f>IF(Z3380=2,AE3380*1.08,IF(AE3380&lt;=10,(AE3380*1.09),IF(AE3380&lt;=50,(10*1.09)+((AE3380-10)*1.08),IF(AE3380&lt;=100,(10*1.09)+((50-10)*1.08)+((AE3380-50)*1.07),IF(AE3380&lt;=200,(10*1.09)+((50-10)*1.08)+((100-50)*1.07)+((AE3380-100)*1.04),(10*1.09)+((50-10)*1.08)+((100-50)*1.07)+((200-100)*1.04)+((AE3380-200)*1.02))))))</f>
        <v>196.32240000000002</v>
      </c>
      <c r="AG3380" s="11">
        <f>IF(Z3380=1,AF3380*1.08,IF(Z3380=4,AF3380*1.08,IF(Z3380=2,0,IF(AE3380&lt;=100,(AF3380*1.25),IF(AE3380&lt;=200,134.5+((AE3380-100)*1.04*1.16),255.14+((AE3380-200)*1.02*1.12))))))</f>
        <v>237.41798399999999</v>
      </c>
      <c r="AH3380" s="11">
        <f>IF(Z3380=1,0,IF(Z3380=4,0,(AG3380*1.08)))</f>
        <v>256.41142272000002</v>
      </c>
      <c r="AI3380" s="9">
        <f>TRUNC(AF3380,2)</f>
        <v>196.32</v>
      </c>
      <c r="AJ3380" s="9">
        <f>TRUNC(AG3380,2)</f>
        <v>237.41</v>
      </c>
      <c r="AK3380" s="9">
        <f>TRUNC(AH3380,2)</f>
        <v>256.41000000000003</v>
      </c>
      <c r="AL3380" s="13">
        <v>44170</v>
      </c>
      <c r="AM3380" s="13">
        <v>44187</v>
      </c>
      <c r="AN3380" s="13" t="s">
        <v>6552</v>
      </c>
    </row>
    <row r="3381" spans="1:40" ht="57" customHeight="1" x14ac:dyDescent="0.25">
      <c r="A3381" s="1">
        <v>8698778015245</v>
      </c>
      <c r="B3381" s="1" t="s">
        <v>1039</v>
      </c>
      <c r="C3381" s="1" t="s">
        <v>1040</v>
      </c>
      <c r="D3381" s="2" t="s">
        <v>150</v>
      </c>
      <c r="E3381" s="3" t="s">
        <v>5731</v>
      </c>
      <c r="F3381" s="3">
        <v>0</v>
      </c>
      <c r="G3381" s="2">
        <v>1</v>
      </c>
      <c r="H3381" s="3">
        <v>1</v>
      </c>
      <c r="I3381" s="3"/>
      <c r="J3381" s="3"/>
      <c r="K3381" s="3"/>
      <c r="L3381" s="4" t="s">
        <v>1534</v>
      </c>
      <c r="M3381" s="4" t="s">
        <v>87</v>
      </c>
      <c r="N3381" s="3" t="s">
        <v>6041</v>
      </c>
      <c r="O3381" s="3">
        <v>15</v>
      </c>
      <c r="P3381" s="3" t="s">
        <v>76</v>
      </c>
      <c r="Q3381" s="3">
        <v>28</v>
      </c>
      <c r="R3381" s="3" t="s">
        <v>48</v>
      </c>
      <c r="S3381" s="10" t="s">
        <v>18</v>
      </c>
      <c r="T3381" s="3" t="s">
        <v>153</v>
      </c>
      <c r="U3381" s="38">
        <v>46.38</v>
      </c>
      <c r="V3381" s="38">
        <v>125.28</v>
      </c>
      <c r="W3381" s="38">
        <v>46.38</v>
      </c>
      <c r="X3381" s="11" t="s">
        <v>153</v>
      </c>
      <c r="Y3381" s="12"/>
      <c r="Z3381" s="1">
        <v>0</v>
      </c>
      <c r="AA3381" s="9">
        <v>187.59</v>
      </c>
      <c r="AB3381" s="9"/>
      <c r="AC3381" s="50"/>
      <c r="AD3381" s="50"/>
      <c r="AE3381" s="39">
        <v>176.96</v>
      </c>
      <c r="AF3381" s="11">
        <f>IF(Z3381=2,AE3381*1.08,IF(AE3381&lt;=10,(AE3381*1.09),IF(AE3381&lt;=50,(10*1.09)+((AE3381-10)*1.08),IF(AE3381&lt;=100,(10*1.09)+((50-10)*1.08)+((AE3381-50)*1.07),IF(AE3381&lt;=200,(10*1.09)+((50-10)*1.08)+((100-50)*1.07)+((AE3381-100)*1.04),(10*1.09)+((50-10)*1.08)+((100-50)*1.07)+((200-100)*1.04)+((AE3381-200)*1.02))))))</f>
        <v>187.63839999999999</v>
      </c>
      <c r="AG3381" s="11">
        <f>IF(Z3381=1,AF3381*1.08,IF(Z3381=4,AF3381*1.08,IF(Z3381=2,0,IF(AE3381&lt;=100,(AF3381*1.25),IF(AE3381&lt;=200,134.5+((AE3381-100)*1.04*1.16),255.14+((AE3381-200)*1.02*1.12))))))</f>
        <v>227.34454399999998</v>
      </c>
      <c r="AH3381" s="11">
        <f>IF(Z3381=1,0,IF(Z3381=4,0,(AG3381*1.08)))</f>
        <v>245.53210752000001</v>
      </c>
      <c r="AI3381" s="9">
        <f>TRUNC(AF3381,2)</f>
        <v>187.63</v>
      </c>
      <c r="AJ3381" s="9">
        <f>TRUNC(AG3381,2)</f>
        <v>227.34</v>
      </c>
      <c r="AK3381" s="9">
        <f>TRUNC(AH3381,2)</f>
        <v>245.53</v>
      </c>
      <c r="AL3381" s="13">
        <v>44170</v>
      </c>
      <c r="AM3381" s="13">
        <v>44187</v>
      </c>
      <c r="AN3381" s="13" t="s">
        <v>6552</v>
      </c>
    </row>
    <row r="3382" spans="1:40" ht="57" customHeight="1" x14ac:dyDescent="0.25">
      <c r="A3382" s="1">
        <v>8698778015214</v>
      </c>
      <c r="B3382" s="1" t="s">
        <v>1039</v>
      </c>
      <c r="C3382" s="1" t="s">
        <v>1040</v>
      </c>
      <c r="D3382" s="2" t="s">
        <v>150</v>
      </c>
      <c r="E3382" s="3" t="s">
        <v>5731</v>
      </c>
      <c r="F3382" s="3">
        <v>0</v>
      </c>
      <c r="G3382" s="2">
        <v>1</v>
      </c>
      <c r="H3382" s="3">
        <v>1</v>
      </c>
      <c r="I3382" s="3"/>
      <c r="J3382" s="3"/>
      <c r="K3382" s="3"/>
      <c r="L3382" s="4" t="s">
        <v>1529</v>
      </c>
      <c r="M3382" s="4" t="s">
        <v>87</v>
      </c>
      <c r="N3382" s="3" t="s">
        <v>6041</v>
      </c>
      <c r="O3382" s="3">
        <v>2.5</v>
      </c>
      <c r="P3382" s="3" t="s">
        <v>76</v>
      </c>
      <c r="Q3382" s="3">
        <v>28</v>
      </c>
      <c r="R3382" s="3" t="s">
        <v>48</v>
      </c>
      <c r="S3382" s="10" t="s">
        <v>18</v>
      </c>
      <c r="T3382" s="3" t="s">
        <v>153</v>
      </c>
      <c r="U3382" s="38">
        <v>8.09</v>
      </c>
      <c r="V3382" s="38">
        <v>20.89</v>
      </c>
      <c r="W3382" s="38">
        <v>8.09</v>
      </c>
      <c r="X3382" s="11" t="s">
        <v>153</v>
      </c>
      <c r="Y3382" s="12"/>
      <c r="Z3382" s="1">
        <v>0</v>
      </c>
      <c r="AA3382" s="9">
        <v>32.270000000000003</v>
      </c>
      <c r="AB3382" s="9"/>
      <c r="AC3382" s="50"/>
      <c r="AD3382" s="50"/>
      <c r="AE3382" s="39">
        <v>30.86</v>
      </c>
      <c r="AF3382" s="11">
        <f>IF(Z3382=2,AE3382*1.08,IF(AE3382&lt;=10,(AE3382*1.09),IF(AE3382&lt;=50,(10*1.09)+((AE3382-10)*1.08),IF(AE3382&lt;=100,(10*1.09)+((50-10)*1.08)+((AE3382-50)*1.07),IF(AE3382&lt;=200,(10*1.09)+((50-10)*1.08)+((100-50)*1.07)+((AE3382-100)*1.04),(10*1.09)+((50-10)*1.08)+((100-50)*1.07)+((200-100)*1.04)+((AE3382-200)*1.02))))))</f>
        <v>33.428800000000003</v>
      </c>
      <c r="AG3382" s="11">
        <f>IF(Z3382=1,AF3382*1.08,IF(Z3382=4,AF3382*1.08,IF(Z3382=2,0,IF(AE3382&lt;=100,(AF3382*1.25),IF(AE3382&lt;=200,134.5+((AE3382-100)*1.04*1.16),255.14+((AE3382-200)*1.02*1.12))))))</f>
        <v>41.786000000000001</v>
      </c>
      <c r="AH3382" s="11">
        <f>IF(Z3382=1,0,IF(Z3382=4,0,(AG3382*1.08)))</f>
        <v>45.128880000000002</v>
      </c>
      <c r="AI3382" s="9">
        <f>TRUNC(AF3382,2)</f>
        <v>33.42</v>
      </c>
      <c r="AJ3382" s="9">
        <f>TRUNC(AG3382,2)</f>
        <v>41.78</v>
      </c>
      <c r="AK3382" s="9">
        <f>TRUNC(AH3382,2)</f>
        <v>45.12</v>
      </c>
      <c r="AL3382" s="13">
        <v>44170</v>
      </c>
      <c r="AM3382" s="13">
        <v>44187</v>
      </c>
      <c r="AN3382" s="13" t="s">
        <v>6552</v>
      </c>
    </row>
    <row r="3383" spans="1:40" ht="57" customHeight="1" x14ac:dyDescent="0.25">
      <c r="A3383" s="1">
        <v>8698778015252</v>
      </c>
      <c r="B3383" s="1" t="s">
        <v>1039</v>
      </c>
      <c r="C3383" s="1" t="s">
        <v>1040</v>
      </c>
      <c r="D3383" s="2" t="s">
        <v>150</v>
      </c>
      <c r="E3383" s="3" t="s">
        <v>5731</v>
      </c>
      <c r="F3383" s="3">
        <v>0</v>
      </c>
      <c r="G3383" s="2">
        <v>1</v>
      </c>
      <c r="H3383" s="3">
        <v>1</v>
      </c>
      <c r="I3383" s="3"/>
      <c r="J3383" s="3"/>
      <c r="K3383" s="3"/>
      <c r="L3383" s="4" t="s">
        <v>1535</v>
      </c>
      <c r="M3383" s="4" t="s">
        <v>87</v>
      </c>
      <c r="N3383" s="3" t="s">
        <v>6041</v>
      </c>
      <c r="O3383" s="3">
        <v>20</v>
      </c>
      <c r="P3383" s="3" t="s">
        <v>76</v>
      </c>
      <c r="Q3383" s="3">
        <v>28</v>
      </c>
      <c r="R3383" s="3" t="s">
        <v>48</v>
      </c>
      <c r="S3383" s="10" t="s">
        <v>18</v>
      </c>
      <c r="T3383" s="3" t="s">
        <v>153</v>
      </c>
      <c r="U3383" s="38">
        <v>61.84</v>
      </c>
      <c r="V3383" s="38">
        <v>167.04</v>
      </c>
      <c r="W3383" s="38">
        <v>61.84</v>
      </c>
      <c r="X3383" s="11" t="s">
        <v>153</v>
      </c>
      <c r="Y3383" s="12"/>
      <c r="Z3383" s="1">
        <v>0</v>
      </c>
      <c r="AA3383" s="9">
        <v>253.72</v>
      </c>
      <c r="AB3383" s="9"/>
      <c r="AC3383" s="50"/>
      <c r="AD3383" s="50"/>
      <c r="AE3383" s="39">
        <v>235.95</v>
      </c>
      <c r="AF3383" s="11">
        <f>IF(Z3383=2,AE3383*1.08,IF(AE3383&lt;=10,(AE3383*1.09),IF(AE3383&lt;=50,(10*1.09)+((AE3383-10)*1.08),IF(AE3383&lt;=100,(10*1.09)+((50-10)*1.08)+((AE3383-50)*1.07),IF(AE3383&lt;=200,(10*1.09)+((50-10)*1.08)+((100-50)*1.07)+((AE3383-100)*1.04),(10*1.09)+((50-10)*1.08)+((100-50)*1.07)+((200-100)*1.04)+((AE3383-200)*1.02))))))</f>
        <v>248.26899999999998</v>
      </c>
      <c r="AG3383" s="11">
        <f>IF(Z3383=1,AF3383*1.08,IF(Z3383=4,AF3383*1.08,IF(Z3383=2,0,IF(AE3383&lt;=100,(AF3383*1.25),IF(AE3383&lt;=200,134.5+((AE3383-100)*1.04*1.16),255.14+((AE3383-200)*1.02*1.12))))))</f>
        <v>296.20927999999998</v>
      </c>
      <c r="AH3383" s="11">
        <f>IF(Z3383=1,0,IF(Z3383=4,0,(AG3383*1.08)))</f>
        <v>319.90602239999998</v>
      </c>
      <c r="AI3383" s="9">
        <f>TRUNC(AF3383,2)</f>
        <v>248.26</v>
      </c>
      <c r="AJ3383" s="9">
        <f>TRUNC(AG3383,2)</f>
        <v>296.2</v>
      </c>
      <c r="AK3383" s="9">
        <f>TRUNC(AH3383,2)</f>
        <v>319.89999999999998</v>
      </c>
      <c r="AL3383" s="13">
        <v>44170</v>
      </c>
      <c r="AM3383" s="13">
        <v>44187</v>
      </c>
      <c r="AN3383" s="13" t="s">
        <v>6552</v>
      </c>
    </row>
    <row r="3384" spans="1:40" ht="57" customHeight="1" x14ac:dyDescent="0.25">
      <c r="A3384" s="1">
        <v>8699578095277</v>
      </c>
      <c r="B3384" s="1" t="s">
        <v>1039</v>
      </c>
      <c r="C3384" s="1" t="s">
        <v>1040</v>
      </c>
      <c r="D3384" s="2" t="s">
        <v>150</v>
      </c>
      <c r="E3384" s="3" t="s">
        <v>5731</v>
      </c>
      <c r="F3384" s="3">
        <v>0</v>
      </c>
      <c r="G3384" s="2">
        <v>1</v>
      </c>
      <c r="H3384" s="3">
        <v>1</v>
      </c>
      <c r="I3384" s="3"/>
      <c r="J3384" s="3"/>
      <c r="K3384" s="3"/>
      <c r="L3384" s="4" t="s">
        <v>532</v>
      </c>
      <c r="M3384" s="4" t="s">
        <v>87</v>
      </c>
      <c r="N3384" s="3" t="s">
        <v>5954</v>
      </c>
      <c r="O3384" s="3">
        <v>5</v>
      </c>
      <c r="P3384" s="3" t="s">
        <v>76</v>
      </c>
      <c r="Q3384" s="3">
        <v>84</v>
      </c>
      <c r="R3384" s="3" t="s">
        <v>48</v>
      </c>
      <c r="S3384" s="10" t="s">
        <v>18</v>
      </c>
      <c r="T3384" s="3" t="s">
        <v>153</v>
      </c>
      <c r="U3384" s="38">
        <v>48.57</v>
      </c>
      <c r="V3384" s="38">
        <v>125.27</v>
      </c>
      <c r="W3384" s="38">
        <v>48.57</v>
      </c>
      <c r="X3384" s="11" t="s">
        <v>153</v>
      </c>
      <c r="Y3384" s="12"/>
      <c r="Z3384" s="1">
        <v>0</v>
      </c>
      <c r="AA3384" s="9">
        <v>193.74</v>
      </c>
      <c r="AB3384" s="9"/>
      <c r="AC3384" s="50"/>
      <c r="AD3384" s="50"/>
      <c r="AE3384" s="39">
        <v>185.31</v>
      </c>
      <c r="AF3384" s="11">
        <f>IF(Z3384=2,AE3384*1.08,IF(AE3384&lt;=10,(AE3384*1.09),IF(AE3384&lt;=50,(10*1.09)+((AE3384-10)*1.08),IF(AE3384&lt;=100,(10*1.09)+((50-10)*1.08)+((AE3384-50)*1.07),IF(AE3384&lt;=200,(10*1.09)+((50-10)*1.08)+((100-50)*1.07)+((AE3384-100)*1.04),(10*1.09)+((50-10)*1.08)+((100-50)*1.07)+((200-100)*1.04)+((AE3384-200)*1.02))))))</f>
        <v>196.32240000000002</v>
      </c>
      <c r="AG3384" s="11">
        <f>IF(Z3384=1,AF3384*1.08,IF(Z3384=4,AF3384*1.08,IF(Z3384=2,0,IF(AE3384&lt;=100,(AF3384*1.25),IF(AE3384&lt;=200,134.5+((AE3384-100)*1.04*1.16),255.14+((AE3384-200)*1.02*1.12))))))</f>
        <v>237.41798399999999</v>
      </c>
      <c r="AH3384" s="11">
        <f>IF(Z3384=1,0,IF(Z3384=4,0,(AG3384*1.08)))</f>
        <v>256.41142272000002</v>
      </c>
      <c r="AI3384" s="9">
        <f>TRUNC(AF3384,2)</f>
        <v>196.32</v>
      </c>
      <c r="AJ3384" s="9">
        <f>TRUNC(AG3384,2)</f>
        <v>237.41</v>
      </c>
      <c r="AK3384" s="9">
        <f>TRUNC(AH3384,2)</f>
        <v>256.41000000000003</v>
      </c>
      <c r="AL3384" s="13">
        <v>44170</v>
      </c>
      <c r="AM3384" s="13">
        <v>44187</v>
      </c>
      <c r="AN3384" s="13" t="s">
        <v>6552</v>
      </c>
    </row>
    <row r="3385" spans="1:40" ht="57" customHeight="1" x14ac:dyDescent="0.25">
      <c r="A3385" s="1">
        <v>8699578095307</v>
      </c>
      <c r="B3385" s="1" t="s">
        <v>1039</v>
      </c>
      <c r="C3385" s="1" t="s">
        <v>1040</v>
      </c>
      <c r="D3385" s="2" t="s">
        <v>150</v>
      </c>
      <c r="E3385" s="3" t="s">
        <v>5731</v>
      </c>
      <c r="F3385" s="3">
        <v>0</v>
      </c>
      <c r="G3385" s="2">
        <v>1</v>
      </c>
      <c r="H3385" s="3">
        <v>1</v>
      </c>
      <c r="I3385" s="3"/>
      <c r="J3385" s="3"/>
      <c r="K3385" s="3"/>
      <c r="L3385" s="4" t="s">
        <v>3524</v>
      </c>
      <c r="M3385" s="4" t="s">
        <v>87</v>
      </c>
      <c r="N3385" s="3" t="s">
        <v>5954</v>
      </c>
      <c r="O3385" s="3">
        <v>7.5</v>
      </c>
      <c r="P3385" s="3" t="s">
        <v>76</v>
      </c>
      <c r="Q3385" s="3">
        <v>28</v>
      </c>
      <c r="R3385" s="3" t="s">
        <v>48</v>
      </c>
      <c r="S3385" s="10" t="s">
        <v>18</v>
      </c>
      <c r="T3385" s="3" t="s">
        <v>153</v>
      </c>
      <c r="U3385" s="38">
        <v>24.28</v>
      </c>
      <c r="V3385" s="38">
        <v>47.13</v>
      </c>
      <c r="W3385" s="38">
        <v>24.28</v>
      </c>
      <c r="X3385" s="11" t="s">
        <v>153</v>
      </c>
      <c r="Y3385" s="12"/>
      <c r="Z3385" s="1">
        <v>0</v>
      </c>
      <c r="AA3385" s="9">
        <v>96.86</v>
      </c>
      <c r="AB3385" s="9"/>
      <c r="AC3385" s="50"/>
      <c r="AD3385" s="50"/>
      <c r="AE3385" s="39">
        <v>92.64</v>
      </c>
      <c r="AF3385" s="11">
        <f>IF(Z3385=2,AE3385*1.08,IF(AE3385&lt;=10,(AE3385*1.09),IF(AE3385&lt;=50,(10*1.09)+((AE3385-10)*1.08),IF(AE3385&lt;=100,(10*1.09)+((50-10)*1.08)+((AE3385-50)*1.07),IF(AE3385&lt;=200,(10*1.09)+((50-10)*1.08)+((100-50)*1.07)+((AE3385-100)*1.04),(10*1.09)+((50-10)*1.08)+((100-50)*1.07)+((200-100)*1.04)+((AE3385-200)*1.02))))))</f>
        <v>99.724800000000002</v>
      </c>
      <c r="AG3385" s="11">
        <f>IF(Z3385=1,AF3385*1.08,IF(Z3385=4,AF3385*1.08,IF(Z3385=2,0,IF(AE3385&lt;=100,(AF3385*1.25),IF(AE3385&lt;=200,134.5+((AE3385-100)*1.04*1.16),255.14+((AE3385-200)*1.02*1.12))))))</f>
        <v>124.65600000000001</v>
      </c>
      <c r="AH3385" s="11">
        <f>IF(Z3385=1,0,IF(Z3385=4,0,(AG3385*1.08)))</f>
        <v>134.62848000000002</v>
      </c>
      <c r="AI3385" s="9">
        <f>TRUNC(AF3385,2)</f>
        <v>99.72</v>
      </c>
      <c r="AJ3385" s="9">
        <f>TRUNC(AG3385,2)</f>
        <v>124.65</v>
      </c>
      <c r="AK3385" s="9">
        <f>TRUNC(AH3385,2)</f>
        <v>134.62</v>
      </c>
      <c r="AL3385" s="13">
        <v>44170</v>
      </c>
      <c r="AM3385" s="13">
        <v>44187</v>
      </c>
      <c r="AN3385" s="13" t="s">
        <v>6552</v>
      </c>
    </row>
    <row r="3386" spans="1:40" ht="57" customHeight="1" x14ac:dyDescent="0.25">
      <c r="A3386" s="1">
        <v>8699514091233</v>
      </c>
      <c r="B3386" s="1" t="s">
        <v>702</v>
      </c>
      <c r="C3386" s="1" t="s">
        <v>703</v>
      </c>
      <c r="D3386" s="2" t="s">
        <v>150</v>
      </c>
      <c r="E3386" s="3" t="s">
        <v>5731</v>
      </c>
      <c r="F3386" s="3">
        <v>0</v>
      </c>
      <c r="G3386" s="2">
        <v>1</v>
      </c>
      <c r="H3386" s="3">
        <v>1</v>
      </c>
      <c r="I3386" s="3"/>
      <c r="J3386" s="3"/>
      <c r="K3386" s="3"/>
      <c r="L3386" s="4" t="s">
        <v>94</v>
      </c>
      <c r="M3386" s="4" t="s">
        <v>93</v>
      </c>
      <c r="N3386" s="3" t="s">
        <v>5962</v>
      </c>
      <c r="O3386" s="3" t="s">
        <v>704</v>
      </c>
      <c r="P3386" s="3" t="s">
        <v>76</v>
      </c>
      <c r="Q3386" s="3">
        <v>84</v>
      </c>
      <c r="R3386" s="3" t="s">
        <v>48</v>
      </c>
      <c r="S3386" s="10" t="s">
        <v>18</v>
      </c>
      <c r="T3386" s="3" t="s">
        <v>225</v>
      </c>
      <c r="U3386" s="38">
        <v>13.97</v>
      </c>
      <c r="V3386" s="38">
        <v>37.83</v>
      </c>
      <c r="W3386" s="38">
        <v>13.97</v>
      </c>
      <c r="X3386" s="11" t="s">
        <v>225</v>
      </c>
      <c r="Y3386" s="12"/>
      <c r="Z3386" s="1">
        <v>0</v>
      </c>
      <c r="AA3386" s="9">
        <v>75.489999999999995</v>
      </c>
      <c r="AB3386" s="9"/>
      <c r="AC3386" s="50"/>
      <c r="AD3386" s="50"/>
      <c r="AE3386" s="39">
        <v>53.3</v>
      </c>
      <c r="AF3386" s="11">
        <f>IF(Z3386=2,AE3386*1.08,IF(AE3386&lt;=10,(AE3386*1.09),IF(AE3386&lt;=50,(10*1.09)+((AE3386-10)*1.08),IF(AE3386&lt;=100,(10*1.09)+((50-10)*1.08)+((AE3386-50)*1.07),IF(AE3386&lt;=200,(10*1.09)+((50-10)*1.08)+((100-50)*1.07)+((AE3386-100)*1.04),(10*1.09)+((50-10)*1.08)+((100-50)*1.07)+((200-100)*1.04)+((AE3386-200)*1.02))))))</f>
        <v>57.631</v>
      </c>
      <c r="AG3386" s="11">
        <f>IF(Z3386=1,AF3386*1.08,IF(Z3386=4,AF3386*1.08,IF(Z3386=2,0,IF(AE3386&lt;=100,(AF3386*1.25),IF(AE3386&lt;=200,134.5+((AE3386-100)*1.04*1.16),255.14+((AE3386-200)*1.02*1.12))))))</f>
        <v>72.038749999999993</v>
      </c>
      <c r="AH3386" s="11">
        <f>IF(Z3386=1,0,IF(Z3386=4,0,(AG3386*1.08)))</f>
        <v>77.801850000000002</v>
      </c>
      <c r="AI3386" s="9">
        <f>TRUNC(AF3386,2)</f>
        <v>57.63</v>
      </c>
      <c r="AJ3386" s="9">
        <f>TRUNC(AG3386,2)</f>
        <v>72.03</v>
      </c>
      <c r="AK3386" s="9">
        <f>TRUNC(AH3386,2)</f>
        <v>77.8</v>
      </c>
      <c r="AL3386" s="13">
        <v>44170</v>
      </c>
      <c r="AM3386" s="13">
        <v>44187</v>
      </c>
      <c r="AN3386" s="13" t="s">
        <v>6552</v>
      </c>
    </row>
    <row r="3387" spans="1:40" ht="57" customHeight="1" x14ac:dyDescent="0.25">
      <c r="A3387" s="1">
        <v>8680881093982</v>
      </c>
      <c r="B3387" s="1" t="s">
        <v>702</v>
      </c>
      <c r="C3387" s="1" t="s">
        <v>703</v>
      </c>
      <c r="D3387" s="2" t="s">
        <v>150</v>
      </c>
      <c r="E3387" s="3" t="s">
        <v>5731</v>
      </c>
      <c r="F3387" s="3">
        <v>0</v>
      </c>
      <c r="G3387" s="2">
        <v>1</v>
      </c>
      <c r="H3387" s="3">
        <v>1</v>
      </c>
      <c r="I3387" s="3"/>
      <c r="J3387" s="3"/>
      <c r="K3387" s="3"/>
      <c r="L3387" s="4" t="s">
        <v>1134</v>
      </c>
      <c r="M3387" s="4" t="s">
        <v>93</v>
      </c>
      <c r="N3387" s="3" t="s">
        <v>5989</v>
      </c>
      <c r="O3387" s="3" t="s">
        <v>704</v>
      </c>
      <c r="P3387" s="3" t="s">
        <v>76</v>
      </c>
      <c r="Q3387" s="3">
        <v>84</v>
      </c>
      <c r="R3387" s="3" t="s">
        <v>48</v>
      </c>
      <c r="S3387" s="10" t="s">
        <v>18</v>
      </c>
      <c r="T3387" s="3" t="s">
        <v>225</v>
      </c>
      <c r="U3387" s="38">
        <v>13.97</v>
      </c>
      <c r="V3387" s="38">
        <v>37.83</v>
      </c>
      <c r="W3387" s="38">
        <v>13.97</v>
      </c>
      <c r="X3387" s="11" t="s">
        <v>225</v>
      </c>
      <c r="Y3387" s="12"/>
      <c r="Z3387" s="1">
        <v>0</v>
      </c>
      <c r="AA3387" s="9">
        <v>75.489999999999995</v>
      </c>
      <c r="AB3387" s="9"/>
      <c r="AC3387" s="50"/>
      <c r="AD3387" s="50"/>
      <c r="AE3387" s="39">
        <v>53.3</v>
      </c>
      <c r="AF3387" s="11">
        <f>IF(Z3387=2,AE3387*1.08,IF(AE3387&lt;=10,(AE3387*1.09),IF(AE3387&lt;=50,(10*1.09)+((AE3387-10)*1.08),IF(AE3387&lt;=100,(10*1.09)+((50-10)*1.08)+((AE3387-50)*1.07),IF(AE3387&lt;=200,(10*1.09)+((50-10)*1.08)+((100-50)*1.07)+((AE3387-100)*1.04),(10*1.09)+((50-10)*1.08)+((100-50)*1.07)+((200-100)*1.04)+((AE3387-200)*1.02))))))</f>
        <v>57.631</v>
      </c>
      <c r="AG3387" s="11">
        <f>IF(Z3387=1,AF3387*1.08,IF(Z3387=4,AF3387*1.08,IF(Z3387=2,0,IF(AE3387&lt;=100,(AF3387*1.25),IF(AE3387&lt;=200,134.5+((AE3387-100)*1.04*1.16),255.14+((AE3387-200)*1.02*1.12))))))</f>
        <v>72.038749999999993</v>
      </c>
      <c r="AH3387" s="11">
        <f>IF(Z3387=1,0,IF(Z3387=4,0,(AG3387*1.08)))</f>
        <v>77.801850000000002</v>
      </c>
      <c r="AI3387" s="9">
        <f>TRUNC(AF3387,2)</f>
        <v>57.63</v>
      </c>
      <c r="AJ3387" s="9">
        <f>TRUNC(AG3387,2)</f>
        <v>72.03</v>
      </c>
      <c r="AK3387" s="9">
        <f>TRUNC(AH3387,2)</f>
        <v>77.8</v>
      </c>
      <c r="AL3387" s="13">
        <v>44170</v>
      </c>
      <c r="AM3387" s="13">
        <v>44187</v>
      </c>
      <c r="AN3387" s="13" t="s">
        <v>6552</v>
      </c>
    </row>
    <row r="3388" spans="1:40" ht="57" customHeight="1" x14ac:dyDescent="0.25">
      <c r="A3388" s="1">
        <v>8699569091547</v>
      </c>
      <c r="B3388" s="1" t="s">
        <v>702</v>
      </c>
      <c r="C3388" s="1" t="s">
        <v>703</v>
      </c>
      <c r="D3388" s="2" t="s">
        <v>150</v>
      </c>
      <c r="E3388" s="3" t="s">
        <v>5731</v>
      </c>
      <c r="F3388" s="3">
        <v>0</v>
      </c>
      <c r="G3388" s="2">
        <v>1</v>
      </c>
      <c r="H3388" s="3">
        <v>1</v>
      </c>
      <c r="I3388" s="3"/>
      <c r="J3388" s="3"/>
      <c r="K3388" s="3"/>
      <c r="L3388" s="4" t="s">
        <v>450</v>
      </c>
      <c r="M3388" s="4" t="s">
        <v>93</v>
      </c>
      <c r="N3388" s="3" t="s">
        <v>5981</v>
      </c>
      <c r="O3388" s="3" t="s">
        <v>704</v>
      </c>
      <c r="P3388" s="3" t="s">
        <v>76</v>
      </c>
      <c r="Q3388" s="3">
        <v>84</v>
      </c>
      <c r="R3388" s="3" t="s">
        <v>48</v>
      </c>
      <c r="S3388" s="10" t="s">
        <v>18</v>
      </c>
      <c r="T3388" s="3" t="s">
        <v>225</v>
      </c>
      <c r="U3388" s="38">
        <v>13.97</v>
      </c>
      <c r="V3388" s="38">
        <v>37.83</v>
      </c>
      <c r="W3388" s="38">
        <v>13.97</v>
      </c>
      <c r="X3388" s="11" t="s">
        <v>225</v>
      </c>
      <c r="Y3388" s="12"/>
      <c r="Z3388" s="1">
        <v>0</v>
      </c>
      <c r="AA3388" s="9">
        <v>75.489999999999995</v>
      </c>
      <c r="AB3388" s="9"/>
      <c r="AC3388" s="50"/>
      <c r="AD3388" s="50"/>
      <c r="AE3388" s="39">
        <v>53.3</v>
      </c>
      <c r="AF3388" s="11">
        <f>IF(Z3388=2,AE3388*1.08,IF(AE3388&lt;=10,(AE3388*1.09),IF(AE3388&lt;=50,(10*1.09)+((AE3388-10)*1.08),IF(AE3388&lt;=100,(10*1.09)+((50-10)*1.08)+((AE3388-50)*1.07),IF(AE3388&lt;=200,(10*1.09)+((50-10)*1.08)+((100-50)*1.07)+((AE3388-100)*1.04),(10*1.09)+((50-10)*1.08)+((100-50)*1.07)+((200-100)*1.04)+((AE3388-200)*1.02))))))</f>
        <v>57.631</v>
      </c>
      <c r="AG3388" s="11">
        <f>IF(Z3388=1,AF3388*1.08,IF(Z3388=4,AF3388*1.08,IF(Z3388=2,0,IF(AE3388&lt;=100,(AF3388*1.25),IF(AE3388&lt;=200,134.5+((AE3388-100)*1.04*1.16),255.14+((AE3388-200)*1.02*1.12))))))</f>
        <v>72.038749999999993</v>
      </c>
      <c r="AH3388" s="11">
        <f>IF(Z3388=1,0,IF(Z3388=4,0,(AG3388*1.08)))</f>
        <v>77.801850000000002</v>
      </c>
      <c r="AI3388" s="9">
        <f>TRUNC(AF3388,2)</f>
        <v>57.63</v>
      </c>
      <c r="AJ3388" s="9">
        <f>TRUNC(AG3388,2)</f>
        <v>72.03</v>
      </c>
      <c r="AK3388" s="9">
        <f>TRUNC(AH3388,2)</f>
        <v>77.8</v>
      </c>
      <c r="AL3388" s="13">
        <v>44170</v>
      </c>
      <c r="AM3388" s="13">
        <v>44187</v>
      </c>
      <c r="AN3388" s="13" t="s">
        <v>6552</v>
      </c>
    </row>
    <row r="3389" spans="1:40" ht="57" customHeight="1" x14ac:dyDescent="0.25">
      <c r="A3389" s="1">
        <v>8699717150041</v>
      </c>
      <c r="B3389" s="1" t="s">
        <v>696</v>
      </c>
      <c r="C3389" s="1" t="s">
        <v>697</v>
      </c>
      <c r="D3389" s="2" t="s">
        <v>150</v>
      </c>
      <c r="E3389" s="3" t="s">
        <v>5731</v>
      </c>
      <c r="F3389" s="3">
        <v>0</v>
      </c>
      <c r="G3389" s="2">
        <v>1</v>
      </c>
      <c r="H3389" s="3">
        <v>1</v>
      </c>
      <c r="I3389" s="3"/>
      <c r="J3389" s="3"/>
      <c r="K3389" s="3"/>
      <c r="L3389" s="4" t="s">
        <v>5116</v>
      </c>
      <c r="M3389" s="4" t="s">
        <v>698</v>
      </c>
      <c r="N3389" s="3" t="s">
        <v>5957</v>
      </c>
      <c r="O3389" s="3">
        <v>45</v>
      </c>
      <c r="P3389" s="3" t="s">
        <v>76</v>
      </c>
      <c r="Q3389" s="3">
        <v>10</v>
      </c>
      <c r="R3389" s="3" t="s">
        <v>48</v>
      </c>
      <c r="S3389" s="10" t="s">
        <v>18</v>
      </c>
      <c r="T3389" s="3" t="s">
        <v>129</v>
      </c>
      <c r="U3389" s="38">
        <v>5.71</v>
      </c>
      <c r="V3389" s="38">
        <v>12.4</v>
      </c>
      <c r="W3389" s="38">
        <v>5.71</v>
      </c>
      <c r="X3389" s="11" t="s">
        <v>129</v>
      </c>
      <c r="Y3389" s="12"/>
      <c r="Z3389" s="1">
        <v>0</v>
      </c>
      <c r="AA3389" s="9">
        <v>26.99</v>
      </c>
      <c r="AB3389" s="9"/>
      <c r="AC3389" s="50"/>
      <c r="AD3389" s="50"/>
      <c r="AE3389" s="39">
        <v>21.78</v>
      </c>
      <c r="AF3389" s="11">
        <f>IF(Z3389=2,AE3389*1.08,IF(AE3389&lt;=10,(AE3389*1.09),IF(AE3389&lt;=50,(10*1.09)+((AE3389-10)*1.08),IF(AE3389&lt;=100,(10*1.09)+((50-10)*1.08)+((AE3389-50)*1.07),IF(AE3389&lt;=200,(10*1.09)+((50-10)*1.08)+((100-50)*1.07)+((AE3389-100)*1.04),(10*1.09)+((50-10)*1.08)+((100-50)*1.07)+((200-100)*1.04)+((AE3389-200)*1.02))))))</f>
        <v>23.622400000000003</v>
      </c>
      <c r="AG3389" s="11">
        <f>IF(Z3389=1,AF3389*1.08,IF(Z3389=4,AF3389*1.08,IF(Z3389=2,0,IF(AE3389&lt;=100,(AF3389*1.25),IF(AE3389&lt;=200,134.5+((AE3389-100)*1.04*1.16),255.14+((AE3389-200)*1.02*1.12))))))</f>
        <v>29.528000000000002</v>
      </c>
      <c r="AH3389" s="11">
        <f>IF(Z3389=1,0,IF(Z3389=4,0,(AG3389*1.08)))</f>
        <v>31.890240000000006</v>
      </c>
      <c r="AI3389" s="9">
        <f>TRUNC(AF3389,2)</f>
        <v>23.62</v>
      </c>
      <c r="AJ3389" s="9">
        <f>TRUNC(AG3389,2)</f>
        <v>29.52</v>
      </c>
      <c r="AK3389" s="9">
        <f>TRUNC(AH3389,2)</f>
        <v>31.89</v>
      </c>
      <c r="AL3389" s="13">
        <v>44170</v>
      </c>
      <c r="AM3389" s="13">
        <v>44187</v>
      </c>
      <c r="AN3389" s="13" t="s">
        <v>6552</v>
      </c>
    </row>
    <row r="3390" spans="1:40" ht="57" customHeight="1" x14ac:dyDescent="0.25">
      <c r="A3390" s="1">
        <v>8680881154584</v>
      </c>
      <c r="B3390" s="1" t="s">
        <v>696</v>
      </c>
      <c r="C3390" s="1" t="s">
        <v>697</v>
      </c>
      <c r="D3390" s="2" t="s">
        <v>150</v>
      </c>
      <c r="E3390" s="3" t="s">
        <v>5731</v>
      </c>
      <c r="F3390" s="3">
        <v>0</v>
      </c>
      <c r="G3390" s="2">
        <v>1</v>
      </c>
      <c r="H3390" s="3">
        <v>1</v>
      </c>
      <c r="I3390" s="3"/>
      <c r="J3390" s="3"/>
      <c r="K3390" s="3"/>
      <c r="L3390" s="4" t="s">
        <v>2317</v>
      </c>
      <c r="M3390" s="4" t="s">
        <v>698</v>
      </c>
      <c r="N3390" s="3" t="s">
        <v>5989</v>
      </c>
      <c r="O3390" s="3">
        <v>45</v>
      </c>
      <c r="P3390" s="3" t="s">
        <v>76</v>
      </c>
      <c r="Q3390" s="3">
        <v>10</v>
      </c>
      <c r="R3390" s="3" t="s">
        <v>48</v>
      </c>
      <c r="S3390" s="10" t="s">
        <v>18</v>
      </c>
      <c r="T3390" s="3" t="s">
        <v>129</v>
      </c>
      <c r="U3390" s="38">
        <v>5.71</v>
      </c>
      <c r="V3390" s="38">
        <v>12.86</v>
      </c>
      <c r="W3390" s="38">
        <v>5.71</v>
      </c>
      <c r="X3390" s="11" t="s">
        <v>129</v>
      </c>
      <c r="Y3390" s="12"/>
      <c r="Z3390" s="1">
        <v>0</v>
      </c>
      <c r="AA3390" s="9">
        <v>29.35</v>
      </c>
      <c r="AB3390" s="9"/>
      <c r="AC3390" s="50"/>
      <c r="AD3390" s="50"/>
      <c r="AE3390" s="39">
        <v>21.78</v>
      </c>
      <c r="AF3390" s="11">
        <f>IF(Z3390=2,AE3390*1.08,IF(AE3390&lt;=10,(AE3390*1.09),IF(AE3390&lt;=50,(10*1.09)+((AE3390-10)*1.08),IF(AE3390&lt;=100,(10*1.09)+((50-10)*1.08)+((AE3390-50)*1.07),IF(AE3390&lt;=200,(10*1.09)+((50-10)*1.08)+((100-50)*1.07)+((AE3390-100)*1.04),(10*1.09)+((50-10)*1.08)+((100-50)*1.07)+((200-100)*1.04)+((AE3390-200)*1.02))))))</f>
        <v>23.622400000000003</v>
      </c>
      <c r="AG3390" s="11">
        <f>IF(Z3390=1,AF3390*1.08,IF(Z3390=4,AF3390*1.08,IF(Z3390=2,0,IF(AE3390&lt;=100,(AF3390*1.25),IF(AE3390&lt;=200,134.5+((AE3390-100)*1.04*1.16),255.14+((AE3390-200)*1.02*1.12))))))</f>
        <v>29.528000000000002</v>
      </c>
      <c r="AH3390" s="11">
        <f>IF(Z3390=1,0,IF(Z3390=4,0,(AG3390*1.08)))</f>
        <v>31.890240000000006</v>
      </c>
      <c r="AI3390" s="9">
        <f>TRUNC(AF3390,2)</f>
        <v>23.62</v>
      </c>
      <c r="AJ3390" s="9">
        <f>TRUNC(AG3390,2)</f>
        <v>29.52</v>
      </c>
      <c r="AK3390" s="9">
        <f>TRUNC(AH3390,2)</f>
        <v>31.89</v>
      </c>
      <c r="AL3390" s="13">
        <v>44170</v>
      </c>
      <c r="AM3390" s="13">
        <v>44187</v>
      </c>
      <c r="AN3390" s="13" t="s">
        <v>6552</v>
      </c>
    </row>
    <row r="3391" spans="1:40" ht="57" customHeight="1" x14ac:dyDescent="0.25">
      <c r="A3391" s="1">
        <v>8681332770032</v>
      </c>
      <c r="B3391" s="1" t="s">
        <v>1627</v>
      </c>
      <c r="C3391" s="1" t="s">
        <v>1628</v>
      </c>
      <c r="D3391" s="2" t="s">
        <v>150</v>
      </c>
      <c r="E3391" s="3" t="s">
        <v>5731</v>
      </c>
      <c r="F3391" s="3">
        <v>0</v>
      </c>
      <c r="G3391" s="2">
        <v>1</v>
      </c>
      <c r="H3391" s="3">
        <v>1</v>
      </c>
      <c r="I3391" s="3"/>
      <c r="J3391" s="3"/>
      <c r="K3391" s="3"/>
      <c r="L3391" s="4" t="s">
        <v>3562</v>
      </c>
      <c r="M3391" s="4" t="s">
        <v>407</v>
      </c>
      <c r="N3391" s="3" t="s">
        <v>5932</v>
      </c>
      <c r="O3391" s="3">
        <v>250</v>
      </c>
      <c r="P3391" s="3" t="s">
        <v>188</v>
      </c>
      <c r="Q3391" s="3">
        <v>1</v>
      </c>
      <c r="R3391" s="3" t="s">
        <v>48</v>
      </c>
      <c r="S3391" s="10" t="s">
        <v>18</v>
      </c>
      <c r="T3391" s="3" t="s">
        <v>153</v>
      </c>
      <c r="U3391" s="38">
        <v>27.28</v>
      </c>
      <c r="V3391" s="38">
        <v>63.4</v>
      </c>
      <c r="W3391" s="38">
        <v>27.28</v>
      </c>
      <c r="X3391" s="11" t="s">
        <v>153</v>
      </c>
      <c r="Y3391" s="12"/>
      <c r="Z3391" s="1">
        <v>0</v>
      </c>
      <c r="AA3391" s="9">
        <v>108.19</v>
      </c>
      <c r="AB3391" s="9"/>
      <c r="AC3391" s="50"/>
      <c r="AD3391" s="50"/>
      <c r="AE3391" s="39">
        <v>104.08</v>
      </c>
      <c r="AF3391" s="11">
        <f>IF(Z3391=2,AE3391*1.08,IF(AE3391&lt;=10,(AE3391*1.09),IF(AE3391&lt;=50,(10*1.09)+((AE3391-10)*1.08),IF(AE3391&lt;=100,(10*1.09)+((50-10)*1.08)+((AE3391-50)*1.07),IF(AE3391&lt;=200,(10*1.09)+((50-10)*1.08)+((100-50)*1.07)+((AE3391-100)*1.04),(10*1.09)+((50-10)*1.08)+((100-50)*1.07)+((200-100)*1.04)+((AE3391-200)*1.02))))))</f>
        <v>111.8432</v>
      </c>
      <c r="AG3391" s="11">
        <f>IF(Z3391=1,AF3391*1.08,IF(Z3391=4,AF3391*1.08,IF(Z3391=2,0,IF(AE3391&lt;=100,(AF3391*1.25),IF(AE3391&lt;=200,134.5+((AE3391-100)*1.04*1.16),255.14+((AE3391-200)*1.02*1.12))))))</f>
        <v>139.422112</v>
      </c>
      <c r="AH3391" s="11">
        <f>IF(Z3391=1,0,IF(Z3391=4,0,(AG3391*1.08)))</f>
        <v>150.57588096000001</v>
      </c>
      <c r="AI3391" s="9">
        <f>TRUNC(AF3391,2)</f>
        <v>111.84</v>
      </c>
      <c r="AJ3391" s="9">
        <f>TRUNC(AG3391,2)</f>
        <v>139.41999999999999</v>
      </c>
      <c r="AK3391" s="9">
        <f>TRUNC(AH3391,2)</f>
        <v>150.57</v>
      </c>
      <c r="AL3391" s="13">
        <v>44170</v>
      </c>
      <c r="AM3391" s="13">
        <v>44187</v>
      </c>
      <c r="AN3391" s="13" t="s">
        <v>6552</v>
      </c>
    </row>
    <row r="3392" spans="1:40" ht="57" customHeight="1" x14ac:dyDescent="0.25">
      <c r="A3392" s="1">
        <v>8699514150213</v>
      </c>
      <c r="B3392" s="1" t="s">
        <v>1212</v>
      </c>
      <c r="C3392" s="1" t="s">
        <v>1213</v>
      </c>
      <c r="D3392" s="2" t="s">
        <v>150</v>
      </c>
      <c r="E3392" s="3" t="s">
        <v>5731</v>
      </c>
      <c r="F3392" s="3">
        <v>0</v>
      </c>
      <c r="G3392" s="2">
        <v>1</v>
      </c>
      <c r="H3392" s="3">
        <v>1</v>
      </c>
      <c r="I3392" s="3"/>
      <c r="J3392" s="3"/>
      <c r="K3392" s="3"/>
      <c r="L3392" s="4" t="s">
        <v>3681</v>
      </c>
      <c r="M3392" s="4" t="s">
        <v>114</v>
      </c>
      <c r="N3392" s="3" t="s">
        <v>5962</v>
      </c>
      <c r="O3392" s="3">
        <v>150</v>
      </c>
      <c r="P3392" s="3" t="s">
        <v>76</v>
      </c>
      <c r="Q3392" s="3">
        <v>56</v>
      </c>
      <c r="R3392" s="16" t="s">
        <v>788</v>
      </c>
      <c r="S3392" s="10" t="s">
        <v>18</v>
      </c>
      <c r="T3392" s="3" t="s">
        <v>153</v>
      </c>
      <c r="U3392" s="38">
        <v>11.78</v>
      </c>
      <c r="V3392" s="38">
        <v>49.84</v>
      </c>
      <c r="W3392" s="38">
        <v>11.78</v>
      </c>
      <c r="X3392" s="3" t="s">
        <v>153</v>
      </c>
      <c r="Y3392" s="12"/>
      <c r="Z3392" s="1">
        <v>0</v>
      </c>
      <c r="AA3392" s="9">
        <v>48.14</v>
      </c>
      <c r="AB3392" s="9"/>
      <c r="AC3392" s="50"/>
      <c r="AD3392" s="50"/>
      <c r="AE3392" s="39">
        <v>44.94</v>
      </c>
      <c r="AF3392" s="11">
        <f>IF(Z3392=2,AE3392*1.08,IF(AE3392&lt;=10,(AE3392*1.09),IF(AE3392&lt;=50,(10*1.09)+((AE3392-10)*1.08),IF(AE3392&lt;=100,(10*1.09)+((50-10)*1.08)+((AE3392-50)*1.07),IF(AE3392&lt;=200,(10*1.09)+((50-10)*1.08)+((100-50)*1.07)+((AE3392-100)*1.04),(10*1.09)+((50-10)*1.08)+((100-50)*1.07)+((200-100)*1.04)+((AE3392-200)*1.02))))))</f>
        <v>48.635199999999998</v>
      </c>
      <c r="AG3392" s="11">
        <f>IF(Z3392=1,AF3392*1.08,IF(Z3392=4,AF3392*1.08,IF(Z3392=2,0,IF(AE3392&lt;=100,(AF3392*1.25),IF(AE3392&lt;=200,134.5+((AE3392-100)*1.04*1.16),255.14+((AE3392-200)*1.02*1.12))))))</f>
        <v>60.793999999999997</v>
      </c>
      <c r="AH3392" s="11">
        <f>IF(Z3392=1,0,IF(Z3392=4,0,(AG3392*1.08)))</f>
        <v>65.657520000000005</v>
      </c>
      <c r="AI3392" s="9">
        <f>TRUNC(AF3392,2)</f>
        <v>48.63</v>
      </c>
      <c r="AJ3392" s="9">
        <f>TRUNC(AG3392,2)</f>
        <v>60.79</v>
      </c>
      <c r="AK3392" s="9">
        <f>TRUNC(AH3392,2)</f>
        <v>65.650000000000006</v>
      </c>
      <c r="AL3392" s="13">
        <v>44170</v>
      </c>
      <c r="AM3392" s="13">
        <v>44187</v>
      </c>
      <c r="AN3392" s="13" t="s">
        <v>6552</v>
      </c>
    </row>
    <row r="3393" spans="1:40" ht="57" customHeight="1" x14ac:dyDescent="0.25">
      <c r="A3393" s="1">
        <v>8680199153309</v>
      </c>
      <c r="B3393" s="1" t="s">
        <v>1212</v>
      </c>
      <c r="C3393" s="1" t="s">
        <v>1213</v>
      </c>
      <c r="D3393" s="2" t="s">
        <v>150</v>
      </c>
      <c r="E3393" s="3" t="s">
        <v>5731</v>
      </c>
      <c r="F3393" s="3">
        <v>0</v>
      </c>
      <c r="G3393" s="2">
        <v>5</v>
      </c>
      <c r="H3393" s="3">
        <v>1</v>
      </c>
      <c r="I3393" s="3"/>
      <c r="J3393" s="3"/>
      <c r="K3393" s="3"/>
      <c r="L3393" s="4" t="s">
        <v>3682</v>
      </c>
      <c r="M3393" s="4" t="s">
        <v>114</v>
      </c>
      <c r="N3393" s="3" t="s">
        <v>5928</v>
      </c>
      <c r="O3393" s="3">
        <v>150</v>
      </c>
      <c r="P3393" s="3" t="s">
        <v>76</v>
      </c>
      <c r="Q3393" s="3">
        <v>14</v>
      </c>
      <c r="R3393" s="16" t="s">
        <v>788</v>
      </c>
      <c r="S3393" s="10" t="s">
        <v>18</v>
      </c>
      <c r="T3393" s="3" t="s">
        <v>153</v>
      </c>
      <c r="U3393" s="38">
        <v>2.94</v>
      </c>
      <c r="V3393" s="38">
        <v>12.45</v>
      </c>
      <c r="W3393" s="38">
        <v>2.94</v>
      </c>
      <c r="X3393" s="11" t="s">
        <v>153</v>
      </c>
      <c r="Y3393" s="12"/>
      <c r="Z3393" s="1">
        <v>0</v>
      </c>
      <c r="AA3393" s="9">
        <v>12.01</v>
      </c>
      <c r="AB3393" s="9"/>
      <c r="AC3393" s="50"/>
      <c r="AD3393" s="50"/>
      <c r="AE3393" s="39">
        <v>11.21</v>
      </c>
      <c r="AF3393" s="11">
        <f>IF(Z3393=2,AE3393*1.08,IF(AE3393&lt;=10,(AE3393*1.09),IF(AE3393&lt;=50,(10*1.09)+((AE3393-10)*1.08),IF(AE3393&lt;=100,(10*1.09)+((50-10)*1.08)+((AE3393-50)*1.07),IF(AE3393&lt;=200,(10*1.09)+((50-10)*1.08)+((100-50)*1.07)+((AE3393-100)*1.04),(10*1.09)+((50-10)*1.08)+((100-50)*1.07)+((200-100)*1.04)+((AE3393-200)*1.02))))))</f>
        <v>12.206800000000001</v>
      </c>
      <c r="AG3393" s="11">
        <f>IF(Z3393=1,AF3393*1.08,IF(Z3393=4,AF3393*1.08,IF(Z3393=2,0,IF(AE3393&lt;=100,(AF3393*1.25),IF(AE3393&lt;=200,134.5+((AE3393-100)*1.04*1.16),255.14+((AE3393-200)*1.02*1.12))))))</f>
        <v>15.258500000000002</v>
      </c>
      <c r="AH3393" s="11">
        <f>IF(Z3393=1,0,IF(Z3393=4,0,(AG3393*1.08)))</f>
        <v>16.479180000000003</v>
      </c>
      <c r="AI3393" s="9">
        <f>TRUNC(AF3393,2)</f>
        <v>12.2</v>
      </c>
      <c r="AJ3393" s="9">
        <f>TRUNC(AG3393,2)</f>
        <v>15.25</v>
      </c>
      <c r="AK3393" s="9">
        <f>TRUNC(AH3393,2)</f>
        <v>16.47</v>
      </c>
      <c r="AL3393" s="13">
        <v>44170</v>
      </c>
      <c r="AM3393" s="13">
        <v>44187</v>
      </c>
      <c r="AN3393" s="13" t="s">
        <v>6552</v>
      </c>
    </row>
    <row r="3394" spans="1:40" ht="57" customHeight="1" x14ac:dyDescent="0.25">
      <c r="A3394" s="1">
        <v>8680199153316</v>
      </c>
      <c r="B3394" s="1" t="s">
        <v>1212</v>
      </c>
      <c r="C3394" s="1" t="s">
        <v>1213</v>
      </c>
      <c r="D3394" s="2" t="s">
        <v>150</v>
      </c>
      <c r="E3394" s="3" t="s">
        <v>5731</v>
      </c>
      <c r="F3394" s="3">
        <v>0</v>
      </c>
      <c r="G3394" s="2">
        <v>1</v>
      </c>
      <c r="H3394" s="3">
        <v>1</v>
      </c>
      <c r="I3394" s="3"/>
      <c r="J3394" s="3"/>
      <c r="K3394" s="3"/>
      <c r="L3394" s="4" t="s">
        <v>3683</v>
      </c>
      <c r="M3394" s="4" t="s">
        <v>114</v>
      </c>
      <c r="N3394" s="3" t="s">
        <v>5928</v>
      </c>
      <c r="O3394" s="3">
        <v>150</v>
      </c>
      <c r="P3394" s="3" t="s">
        <v>76</v>
      </c>
      <c r="Q3394" s="3">
        <v>28</v>
      </c>
      <c r="R3394" s="16" t="s">
        <v>788</v>
      </c>
      <c r="S3394" s="10" t="s">
        <v>18</v>
      </c>
      <c r="T3394" s="3" t="s">
        <v>153</v>
      </c>
      <c r="U3394" s="38">
        <v>5.89</v>
      </c>
      <c r="V3394" s="38">
        <v>24.92</v>
      </c>
      <c r="W3394" s="38">
        <v>5.89</v>
      </c>
      <c r="X3394" s="11" t="s">
        <v>153</v>
      </c>
      <c r="Y3394" s="12"/>
      <c r="Z3394" s="1">
        <v>0</v>
      </c>
      <c r="AA3394" s="9">
        <v>24.06</v>
      </c>
      <c r="AB3394" s="9"/>
      <c r="AC3394" s="50"/>
      <c r="AD3394" s="50"/>
      <c r="AE3394" s="39">
        <v>22.47</v>
      </c>
      <c r="AF3394" s="11">
        <f>IF(Z3394=2,AE3394*1.08,IF(AE3394&lt;=10,(AE3394*1.09),IF(AE3394&lt;=50,(10*1.09)+((AE3394-10)*1.08),IF(AE3394&lt;=100,(10*1.09)+((50-10)*1.08)+((AE3394-50)*1.07),IF(AE3394&lt;=200,(10*1.09)+((50-10)*1.08)+((100-50)*1.07)+((AE3394-100)*1.04),(10*1.09)+((50-10)*1.08)+((100-50)*1.07)+((200-100)*1.04)+((AE3394-200)*1.02))))))</f>
        <v>24.367599999999999</v>
      </c>
      <c r="AG3394" s="11">
        <f>IF(Z3394=1,AF3394*1.08,IF(Z3394=4,AF3394*1.08,IF(Z3394=2,0,IF(AE3394&lt;=100,(AF3394*1.25),IF(AE3394&lt;=200,134.5+((AE3394-100)*1.04*1.16),255.14+((AE3394-200)*1.02*1.12))))))</f>
        <v>30.459499999999998</v>
      </c>
      <c r="AH3394" s="11">
        <f>IF(Z3394=1,0,IF(Z3394=4,0,(AG3394*1.08)))</f>
        <v>32.896259999999998</v>
      </c>
      <c r="AI3394" s="9">
        <f>TRUNC(AF3394,2)</f>
        <v>24.36</v>
      </c>
      <c r="AJ3394" s="9">
        <f>TRUNC(AG3394,2)</f>
        <v>30.45</v>
      </c>
      <c r="AK3394" s="9">
        <f>TRUNC(AH3394,2)</f>
        <v>32.89</v>
      </c>
      <c r="AL3394" s="13">
        <v>44170</v>
      </c>
      <c r="AM3394" s="13">
        <v>44187</v>
      </c>
      <c r="AN3394" s="13" t="s">
        <v>6552</v>
      </c>
    </row>
    <row r="3395" spans="1:40" ht="57" customHeight="1" x14ac:dyDescent="0.25">
      <c r="A3395" s="1">
        <v>8680199153026</v>
      </c>
      <c r="B3395" s="1" t="s">
        <v>1212</v>
      </c>
      <c r="C3395" s="1" t="s">
        <v>1213</v>
      </c>
      <c r="D3395" s="2" t="s">
        <v>150</v>
      </c>
      <c r="E3395" s="3" t="s">
        <v>5731</v>
      </c>
      <c r="F3395" s="3">
        <v>0</v>
      </c>
      <c r="G3395" s="2">
        <v>1</v>
      </c>
      <c r="H3395" s="3">
        <v>1</v>
      </c>
      <c r="I3395" s="3"/>
      <c r="J3395" s="3"/>
      <c r="K3395" s="3"/>
      <c r="L3395" s="4" t="s">
        <v>3684</v>
      </c>
      <c r="M3395" s="4" t="s">
        <v>114</v>
      </c>
      <c r="N3395" s="3" t="s">
        <v>5928</v>
      </c>
      <c r="O3395" s="3">
        <v>150</v>
      </c>
      <c r="P3395" s="3" t="s">
        <v>76</v>
      </c>
      <c r="Q3395" s="3">
        <v>56</v>
      </c>
      <c r="R3395" s="16" t="s">
        <v>788</v>
      </c>
      <c r="S3395" s="10" t="s">
        <v>18</v>
      </c>
      <c r="T3395" s="3" t="s">
        <v>153</v>
      </c>
      <c r="U3395" s="38">
        <v>11.78</v>
      </c>
      <c r="V3395" s="38">
        <v>49.84</v>
      </c>
      <c r="W3395" s="38">
        <v>11.78</v>
      </c>
      <c r="X3395" s="3" t="s">
        <v>153</v>
      </c>
      <c r="Y3395" s="12"/>
      <c r="Z3395" s="1">
        <v>0</v>
      </c>
      <c r="AA3395" s="9">
        <v>48.14</v>
      </c>
      <c r="AB3395" s="9"/>
      <c r="AC3395" s="50"/>
      <c r="AD3395" s="50"/>
      <c r="AE3395" s="39">
        <v>44.94</v>
      </c>
      <c r="AF3395" s="11">
        <f>IF(Z3395=2,AE3395*1.08,IF(AE3395&lt;=10,(AE3395*1.09),IF(AE3395&lt;=50,(10*1.09)+((AE3395-10)*1.08),IF(AE3395&lt;=100,(10*1.09)+((50-10)*1.08)+((AE3395-50)*1.07),IF(AE3395&lt;=200,(10*1.09)+((50-10)*1.08)+((100-50)*1.07)+((AE3395-100)*1.04),(10*1.09)+((50-10)*1.08)+((100-50)*1.07)+((200-100)*1.04)+((AE3395-200)*1.02))))))</f>
        <v>48.635199999999998</v>
      </c>
      <c r="AG3395" s="11">
        <f>IF(Z3395=1,AF3395*1.08,IF(Z3395=4,AF3395*1.08,IF(Z3395=2,0,IF(AE3395&lt;=100,(AF3395*1.25),IF(AE3395&lt;=200,134.5+((AE3395-100)*1.04*1.16),255.14+((AE3395-200)*1.02*1.12))))))</f>
        <v>60.793999999999997</v>
      </c>
      <c r="AH3395" s="11">
        <f>IF(Z3395=1,0,IF(Z3395=4,0,(AG3395*1.08)))</f>
        <v>65.657520000000005</v>
      </c>
      <c r="AI3395" s="9">
        <f>TRUNC(AF3395,2)</f>
        <v>48.63</v>
      </c>
      <c r="AJ3395" s="9">
        <f>TRUNC(AG3395,2)</f>
        <v>60.79</v>
      </c>
      <c r="AK3395" s="9">
        <f>TRUNC(AH3395,2)</f>
        <v>65.650000000000006</v>
      </c>
      <c r="AL3395" s="13">
        <v>44170</v>
      </c>
      <c r="AM3395" s="13">
        <v>44187</v>
      </c>
      <c r="AN3395" s="13" t="s">
        <v>6552</v>
      </c>
    </row>
    <row r="3396" spans="1:40" ht="57" customHeight="1" x14ac:dyDescent="0.25">
      <c r="A3396" s="1">
        <v>8699293151265</v>
      </c>
      <c r="B3396" s="1" t="s">
        <v>1212</v>
      </c>
      <c r="C3396" s="1" t="s">
        <v>1213</v>
      </c>
      <c r="D3396" s="2" t="s">
        <v>150</v>
      </c>
      <c r="E3396" s="3" t="s">
        <v>5731</v>
      </c>
      <c r="F3396" s="3">
        <v>0</v>
      </c>
      <c r="G3396" s="2">
        <v>1</v>
      </c>
      <c r="H3396" s="3">
        <v>1</v>
      </c>
      <c r="I3396" s="3"/>
      <c r="J3396" s="3"/>
      <c r="K3396" s="3"/>
      <c r="L3396" s="4" t="s">
        <v>3685</v>
      </c>
      <c r="M3396" s="4" t="s">
        <v>114</v>
      </c>
      <c r="N3396" s="3" t="s">
        <v>5980</v>
      </c>
      <c r="O3396" s="3">
        <v>150</v>
      </c>
      <c r="P3396" s="3" t="s">
        <v>76</v>
      </c>
      <c r="Q3396" s="3">
        <v>56</v>
      </c>
      <c r="R3396" s="16" t="s">
        <v>788</v>
      </c>
      <c r="S3396" s="10" t="s">
        <v>18</v>
      </c>
      <c r="T3396" s="3" t="s">
        <v>153</v>
      </c>
      <c r="U3396" s="38">
        <v>11.78</v>
      </c>
      <c r="V3396" s="38">
        <v>49.84</v>
      </c>
      <c r="W3396" s="38">
        <v>11.78</v>
      </c>
      <c r="X3396" s="3" t="s">
        <v>153</v>
      </c>
      <c r="Y3396" s="12"/>
      <c r="Z3396" s="1">
        <v>0</v>
      </c>
      <c r="AA3396" s="9">
        <v>48.14</v>
      </c>
      <c r="AB3396" s="9"/>
      <c r="AC3396" s="50"/>
      <c r="AD3396" s="50"/>
      <c r="AE3396" s="39">
        <v>44.94</v>
      </c>
      <c r="AF3396" s="11">
        <f>IF(Z3396=2,AE3396*1.08,IF(AE3396&lt;=10,(AE3396*1.09),IF(AE3396&lt;=50,(10*1.09)+((AE3396-10)*1.08),IF(AE3396&lt;=100,(10*1.09)+((50-10)*1.08)+((AE3396-50)*1.07),IF(AE3396&lt;=200,(10*1.09)+((50-10)*1.08)+((100-50)*1.07)+((AE3396-100)*1.04),(10*1.09)+((50-10)*1.08)+((100-50)*1.07)+((200-100)*1.04)+((AE3396-200)*1.02))))))</f>
        <v>48.635199999999998</v>
      </c>
      <c r="AG3396" s="11">
        <f>IF(Z3396=1,AF3396*1.08,IF(Z3396=4,AF3396*1.08,IF(Z3396=2,0,IF(AE3396&lt;=100,(AF3396*1.25),IF(AE3396&lt;=200,134.5+((AE3396-100)*1.04*1.16),255.14+((AE3396-200)*1.02*1.12))))))</f>
        <v>60.793999999999997</v>
      </c>
      <c r="AH3396" s="11">
        <f>IF(Z3396=1,0,IF(Z3396=4,0,(AG3396*1.08)))</f>
        <v>65.657520000000005</v>
      </c>
      <c r="AI3396" s="9">
        <f>TRUNC(AF3396,2)</f>
        <v>48.63</v>
      </c>
      <c r="AJ3396" s="9">
        <f>TRUNC(AG3396,2)</f>
        <v>60.79</v>
      </c>
      <c r="AK3396" s="9">
        <f>TRUNC(AH3396,2)</f>
        <v>65.650000000000006</v>
      </c>
      <c r="AL3396" s="13">
        <v>44170</v>
      </c>
      <c r="AM3396" s="13">
        <v>44187</v>
      </c>
      <c r="AN3396" s="13" t="s">
        <v>6552</v>
      </c>
    </row>
    <row r="3397" spans="1:40" ht="57" customHeight="1" x14ac:dyDescent="0.25">
      <c r="A3397" s="1">
        <v>8699578152451</v>
      </c>
      <c r="B3397" s="1" t="s">
        <v>1212</v>
      </c>
      <c r="C3397" s="1" t="s">
        <v>1213</v>
      </c>
      <c r="D3397" s="2" t="s">
        <v>150</v>
      </c>
      <c r="E3397" s="3" t="s">
        <v>5731</v>
      </c>
      <c r="F3397" s="3">
        <v>0</v>
      </c>
      <c r="G3397" s="2">
        <v>1</v>
      </c>
      <c r="H3397" s="3">
        <v>1</v>
      </c>
      <c r="I3397" s="3"/>
      <c r="J3397" s="3"/>
      <c r="K3397" s="3"/>
      <c r="L3397" s="4" t="s">
        <v>3686</v>
      </c>
      <c r="M3397" s="4" t="s">
        <v>114</v>
      </c>
      <c r="N3397" s="3" t="s">
        <v>5954</v>
      </c>
      <c r="O3397" s="3">
        <v>150</v>
      </c>
      <c r="P3397" s="3" t="s">
        <v>76</v>
      </c>
      <c r="Q3397" s="3">
        <v>56</v>
      </c>
      <c r="R3397" s="16" t="s">
        <v>788</v>
      </c>
      <c r="S3397" s="10" t="s">
        <v>18</v>
      </c>
      <c r="T3397" s="3" t="s">
        <v>153</v>
      </c>
      <c r="U3397" s="38">
        <v>11.78</v>
      </c>
      <c r="V3397" s="38">
        <v>49.84</v>
      </c>
      <c r="W3397" s="38">
        <v>11.78</v>
      </c>
      <c r="X3397" s="3" t="s">
        <v>153</v>
      </c>
      <c r="Y3397" s="12"/>
      <c r="Z3397" s="1">
        <v>0</v>
      </c>
      <c r="AA3397" s="9">
        <v>48.14</v>
      </c>
      <c r="AB3397" s="9"/>
      <c r="AC3397" s="50"/>
      <c r="AD3397" s="50"/>
      <c r="AE3397" s="39">
        <v>44.94</v>
      </c>
      <c r="AF3397" s="11">
        <f>IF(Z3397=2,AE3397*1.08,IF(AE3397&lt;=10,(AE3397*1.09),IF(AE3397&lt;=50,(10*1.09)+((AE3397-10)*1.08),IF(AE3397&lt;=100,(10*1.09)+((50-10)*1.08)+((AE3397-50)*1.07),IF(AE3397&lt;=200,(10*1.09)+((50-10)*1.08)+((100-50)*1.07)+((AE3397-100)*1.04),(10*1.09)+((50-10)*1.08)+((100-50)*1.07)+((200-100)*1.04)+((AE3397-200)*1.02))))))</f>
        <v>48.635199999999998</v>
      </c>
      <c r="AG3397" s="11">
        <f>IF(Z3397=1,AF3397*1.08,IF(Z3397=4,AF3397*1.08,IF(Z3397=2,0,IF(AE3397&lt;=100,(AF3397*1.25),IF(AE3397&lt;=200,134.5+((AE3397-100)*1.04*1.16),255.14+((AE3397-200)*1.02*1.12))))))</f>
        <v>60.793999999999997</v>
      </c>
      <c r="AH3397" s="11">
        <f>IF(Z3397=1,0,IF(Z3397=4,0,(AG3397*1.08)))</f>
        <v>65.657520000000005</v>
      </c>
      <c r="AI3397" s="9">
        <f>TRUNC(AF3397,2)</f>
        <v>48.63</v>
      </c>
      <c r="AJ3397" s="9">
        <f>TRUNC(AG3397,2)</f>
        <v>60.79</v>
      </c>
      <c r="AK3397" s="9">
        <f>TRUNC(AH3397,2)</f>
        <v>65.650000000000006</v>
      </c>
      <c r="AL3397" s="13">
        <v>44170</v>
      </c>
      <c r="AM3397" s="13">
        <v>44187</v>
      </c>
      <c r="AN3397" s="13" t="s">
        <v>6552</v>
      </c>
    </row>
    <row r="3398" spans="1:40" ht="57" customHeight="1" x14ac:dyDescent="0.25">
      <c r="A3398" s="1">
        <v>8699578152475</v>
      </c>
      <c r="B3398" s="1" t="s">
        <v>1212</v>
      </c>
      <c r="C3398" s="1" t="s">
        <v>1213</v>
      </c>
      <c r="D3398" s="2" t="s">
        <v>150</v>
      </c>
      <c r="E3398" s="3" t="s">
        <v>5731</v>
      </c>
      <c r="F3398" s="3">
        <v>0</v>
      </c>
      <c r="G3398" s="2">
        <v>1</v>
      </c>
      <c r="H3398" s="3">
        <v>1</v>
      </c>
      <c r="I3398" s="3"/>
      <c r="J3398" s="3"/>
      <c r="K3398" s="3"/>
      <c r="L3398" s="4" t="s">
        <v>3687</v>
      </c>
      <c r="M3398" s="4" t="s">
        <v>114</v>
      </c>
      <c r="N3398" s="3" t="s">
        <v>5954</v>
      </c>
      <c r="O3398" s="3">
        <v>225</v>
      </c>
      <c r="P3398" s="3" t="s">
        <v>76</v>
      </c>
      <c r="Q3398" s="3">
        <v>56</v>
      </c>
      <c r="R3398" s="16" t="s">
        <v>788</v>
      </c>
      <c r="S3398" s="10" t="s">
        <v>18</v>
      </c>
      <c r="T3398" s="10" t="s">
        <v>225</v>
      </c>
      <c r="U3398" s="38">
        <v>33.03</v>
      </c>
      <c r="V3398" s="38">
        <v>73.19</v>
      </c>
      <c r="W3398" s="38">
        <v>33.03</v>
      </c>
      <c r="X3398" s="11" t="s">
        <v>225</v>
      </c>
      <c r="Y3398" s="12"/>
      <c r="Z3398" s="1">
        <v>0</v>
      </c>
      <c r="AA3398" s="9">
        <v>126.26</v>
      </c>
      <c r="AB3398" s="9"/>
      <c r="AC3398" s="50"/>
      <c r="AD3398" s="50"/>
      <c r="AE3398" s="39">
        <v>126.02</v>
      </c>
      <c r="AF3398" s="11">
        <f>IF(Z3398=2,AE3398*1.08,IF(AE3398&lt;=10,(AE3398*1.09),IF(AE3398&lt;=50,(10*1.09)+((AE3398-10)*1.08),IF(AE3398&lt;=100,(10*1.09)+((50-10)*1.08)+((AE3398-50)*1.07),IF(AE3398&lt;=200,(10*1.09)+((50-10)*1.08)+((100-50)*1.07)+((AE3398-100)*1.04),(10*1.09)+((50-10)*1.08)+((100-50)*1.07)+((200-100)*1.04)+((AE3398-200)*1.02))))))</f>
        <v>134.66079999999999</v>
      </c>
      <c r="AG3398" s="11">
        <f>IF(Z3398=1,AF3398*1.08,IF(Z3398=4,AF3398*1.08,IF(Z3398=2,0,IF(AE3398&lt;=100,(AF3398*1.25),IF(AE3398&lt;=200,134.5+((AE3398-100)*1.04*1.16),255.14+((AE3398-200)*1.02*1.12))))))</f>
        <v>165.89052799999999</v>
      </c>
      <c r="AH3398" s="11">
        <f>IF(Z3398=1,0,IF(Z3398=4,0,(AG3398*1.08)))</f>
        <v>179.16177024000001</v>
      </c>
      <c r="AI3398" s="9">
        <f>TRUNC(AF3398,2)</f>
        <v>134.66</v>
      </c>
      <c r="AJ3398" s="9">
        <f>TRUNC(AG3398,2)</f>
        <v>165.89</v>
      </c>
      <c r="AK3398" s="9">
        <f>TRUNC(AH3398,2)</f>
        <v>179.16</v>
      </c>
      <c r="AL3398" s="13">
        <v>44170</v>
      </c>
      <c r="AM3398" s="13">
        <v>44187</v>
      </c>
      <c r="AN3398" s="13" t="s">
        <v>6552</v>
      </c>
    </row>
    <row r="3399" spans="1:40" ht="57" customHeight="1" x14ac:dyDescent="0.25">
      <c r="A3399" s="1">
        <v>8699508150328</v>
      </c>
      <c r="B3399" s="1" t="s">
        <v>1212</v>
      </c>
      <c r="C3399" s="1" t="s">
        <v>1213</v>
      </c>
      <c r="D3399" s="2" t="s">
        <v>150</v>
      </c>
      <c r="E3399" s="3" t="s">
        <v>5731</v>
      </c>
      <c r="F3399" s="3">
        <v>0</v>
      </c>
      <c r="G3399" s="2">
        <v>1</v>
      </c>
      <c r="H3399" s="3">
        <v>1</v>
      </c>
      <c r="I3399" s="3"/>
      <c r="J3399" s="3"/>
      <c r="K3399" s="3"/>
      <c r="L3399" s="4" t="s">
        <v>3690</v>
      </c>
      <c r="M3399" s="4" t="s">
        <v>114</v>
      </c>
      <c r="N3399" s="3" t="s">
        <v>5970</v>
      </c>
      <c r="O3399" s="3">
        <v>150</v>
      </c>
      <c r="P3399" s="3" t="s">
        <v>76</v>
      </c>
      <c r="Q3399" s="3">
        <v>56</v>
      </c>
      <c r="R3399" s="16" t="s">
        <v>788</v>
      </c>
      <c r="S3399" s="10" t="s">
        <v>18</v>
      </c>
      <c r="T3399" s="3" t="s">
        <v>153</v>
      </c>
      <c r="U3399" s="38">
        <v>11.78</v>
      </c>
      <c r="V3399" s="38">
        <v>49.84</v>
      </c>
      <c r="W3399" s="38">
        <v>11.78</v>
      </c>
      <c r="X3399" s="3" t="s">
        <v>153</v>
      </c>
      <c r="Y3399" s="12"/>
      <c r="Z3399" s="1">
        <v>0</v>
      </c>
      <c r="AA3399" s="9">
        <v>48.14</v>
      </c>
      <c r="AB3399" s="9"/>
      <c r="AC3399" s="50"/>
      <c r="AD3399" s="50"/>
      <c r="AE3399" s="39">
        <v>44.94</v>
      </c>
      <c r="AF3399" s="11">
        <f>IF(Z3399=2,AE3399*1.08,IF(AE3399&lt;=10,(AE3399*1.09),IF(AE3399&lt;=50,(10*1.09)+((AE3399-10)*1.08),IF(AE3399&lt;=100,(10*1.09)+((50-10)*1.08)+((AE3399-50)*1.07),IF(AE3399&lt;=200,(10*1.09)+((50-10)*1.08)+((100-50)*1.07)+((AE3399-100)*1.04),(10*1.09)+((50-10)*1.08)+((100-50)*1.07)+((200-100)*1.04)+((AE3399-200)*1.02))))))</f>
        <v>48.635199999999998</v>
      </c>
      <c r="AG3399" s="11">
        <f>IF(Z3399=1,AF3399*1.08,IF(Z3399=4,AF3399*1.08,IF(Z3399=2,0,IF(AE3399&lt;=100,(AF3399*1.25),IF(AE3399&lt;=200,134.5+((AE3399-100)*1.04*1.16),255.14+((AE3399-200)*1.02*1.12))))))</f>
        <v>60.793999999999997</v>
      </c>
      <c r="AH3399" s="11">
        <f>IF(Z3399=1,0,IF(Z3399=4,0,(AG3399*1.08)))</f>
        <v>65.657520000000005</v>
      </c>
      <c r="AI3399" s="9">
        <f>TRUNC(AF3399,2)</f>
        <v>48.63</v>
      </c>
      <c r="AJ3399" s="9">
        <f>TRUNC(AG3399,2)</f>
        <v>60.79</v>
      </c>
      <c r="AK3399" s="9">
        <f>TRUNC(AH3399,2)</f>
        <v>65.650000000000006</v>
      </c>
      <c r="AL3399" s="13">
        <v>44170</v>
      </c>
      <c r="AM3399" s="13">
        <v>44187</v>
      </c>
      <c r="AN3399" s="13" t="s">
        <v>6552</v>
      </c>
    </row>
    <row r="3400" spans="1:40" ht="57" customHeight="1" x14ac:dyDescent="0.25">
      <c r="A3400" s="1">
        <v>8699828150497</v>
      </c>
      <c r="B3400" s="1" t="s">
        <v>1212</v>
      </c>
      <c r="C3400" s="1" t="s">
        <v>1213</v>
      </c>
      <c r="D3400" s="2" t="s">
        <v>150</v>
      </c>
      <c r="E3400" s="3" t="s">
        <v>5731</v>
      </c>
      <c r="F3400" s="3">
        <v>0</v>
      </c>
      <c r="G3400" s="2">
        <v>1</v>
      </c>
      <c r="H3400" s="3">
        <v>1</v>
      </c>
      <c r="I3400" s="3"/>
      <c r="J3400" s="3"/>
      <c r="K3400" s="3"/>
      <c r="L3400" s="4" t="s">
        <v>3691</v>
      </c>
      <c r="M3400" s="4" t="s">
        <v>114</v>
      </c>
      <c r="N3400" s="3" t="s">
        <v>5953</v>
      </c>
      <c r="O3400" s="3">
        <v>150</v>
      </c>
      <c r="P3400" s="3" t="s">
        <v>76</v>
      </c>
      <c r="Q3400" s="3">
        <v>56</v>
      </c>
      <c r="R3400" s="16" t="s">
        <v>788</v>
      </c>
      <c r="S3400" s="10" t="s">
        <v>18</v>
      </c>
      <c r="T3400" s="3" t="s">
        <v>153</v>
      </c>
      <c r="U3400" s="38">
        <v>11.78</v>
      </c>
      <c r="V3400" s="38">
        <v>49.84</v>
      </c>
      <c r="W3400" s="38">
        <v>11.78</v>
      </c>
      <c r="X3400" s="3" t="s">
        <v>153</v>
      </c>
      <c r="Y3400" s="12"/>
      <c r="Z3400" s="1">
        <v>0</v>
      </c>
      <c r="AA3400" s="9">
        <v>48.14</v>
      </c>
      <c r="AB3400" s="9"/>
      <c r="AC3400" s="50"/>
      <c r="AD3400" s="50"/>
      <c r="AE3400" s="39">
        <v>44.94</v>
      </c>
      <c r="AF3400" s="11">
        <f>IF(Z3400=2,AE3400*1.08,IF(AE3400&lt;=10,(AE3400*1.09),IF(AE3400&lt;=50,(10*1.09)+((AE3400-10)*1.08),IF(AE3400&lt;=100,(10*1.09)+((50-10)*1.08)+((AE3400-50)*1.07),IF(AE3400&lt;=200,(10*1.09)+((50-10)*1.08)+((100-50)*1.07)+((AE3400-100)*1.04),(10*1.09)+((50-10)*1.08)+((100-50)*1.07)+((200-100)*1.04)+((AE3400-200)*1.02))))))</f>
        <v>48.635199999999998</v>
      </c>
      <c r="AG3400" s="11">
        <f>IF(Z3400=1,AF3400*1.08,IF(Z3400=4,AF3400*1.08,IF(Z3400=2,0,IF(AE3400&lt;=100,(AF3400*1.25),IF(AE3400&lt;=200,134.5+((AE3400-100)*1.04*1.16),255.14+((AE3400-200)*1.02*1.12))))))</f>
        <v>60.793999999999997</v>
      </c>
      <c r="AH3400" s="11">
        <f>IF(Z3400=1,0,IF(Z3400=4,0,(AG3400*1.08)))</f>
        <v>65.657520000000005</v>
      </c>
      <c r="AI3400" s="9">
        <f>TRUNC(AF3400,2)</f>
        <v>48.63</v>
      </c>
      <c r="AJ3400" s="9">
        <f>TRUNC(AG3400,2)</f>
        <v>60.79</v>
      </c>
      <c r="AK3400" s="9">
        <f>TRUNC(AH3400,2)</f>
        <v>65.650000000000006</v>
      </c>
      <c r="AL3400" s="13">
        <v>44170</v>
      </c>
      <c r="AM3400" s="13">
        <v>44187</v>
      </c>
      <c r="AN3400" s="13" t="s">
        <v>6552</v>
      </c>
    </row>
    <row r="3401" spans="1:40" ht="57" customHeight="1" x14ac:dyDescent="0.25">
      <c r="A3401" s="1">
        <v>8699569150312</v>
      </c>
      <c r="B3401" s="1" t="s">
        <v>1212</v>
      </c>
      <c r="C3401" s="1" t="s">
        <v>1213</v>
      </c>
      <c r="D3401" s="2" t="s">
        <v>150</v>
      </c>
      <c r="E3401" s="3" t="s">
        <v>5731</v>
      </c>
      <c r="F3401" s="3">
        <v>0</v>
      </c>
      <c r="G3401" s="2">
        <v>1</v>
      </c>
      <c r="H3401" s="3">
        <v>1</v>
      </c>
      <c r="I3401" s="3"/>
      <c r="J3401" s="3"/>
      <c r="K3401" s="3"/>
      <c r="L3401" s="4" t="s">
        <v>3692</v>
      </c>
      <c r="M3401" s="4" t="s">
        <v>114</v>
      </c>
      <c r="N3401" s="3" t="s">
        <v>5981</v>
      </c>
      <c r="O3401" s="3">
        <v>150</v>
      </c>
      <c r="P3401" s="3" t="s">
        <v>76</v>
      </c>
      <c r="Q3401" s="3">
        <v>56</v>
      </c>
      <c r="R3401" s="16" t="s">
        <v>788</v>
      </c>
      <c r="S3401" s="10" t="s">
        <v>18</v>
      </c>
      <c r="T3401" s="3" t="s">
        <v>153</v>
      </c>
      <c r="U3401" s="38">
        <v>11.78</v>
      </c>
      <c r="V3401" s="38">
        <v>49.84</v>
      </c>
      <c r="W3401" s="38">
        <v>11.78</v>
      </c>
      <c r="X3401" s="3" t="s">
        <v>153</v>
      </c>
      <c r="Y3401" s="12"/>
      <c r="Z3401" s="1">
        <v>0</v>
      </c>
      <c r="AA3401" s="9">
        <v>48.14</v>
      </c>
      <c r="AB3401" s="9"/>
      <c r="AC3401" s="50"/>
      <c r="AD3401" s="50"/>
      <c r="AE3401" s="39">
        <v>44.94</v>
      </c>
      <c r="AF3401" s="11">
        <f>IF(Z3401=2,AE3401*1.08,IF(AE3401&lt;=10,(AE3401*1.09),IF(AE3401&lt;=50,(10*1.09)+((AE3401-10)*1.08),IF(AE3401&lt;=100,(10*1.09)+((50-10)*1.08)+((AE3401-50)*1.07),IF(AE3401&lt;=200,(10*1.09)+((50-10)*1.08)+((100-50)*1.07)+((AE3401-100)*1.04),(10*1.09)+((50-10)*1.08)+((100-50)*1.07)+((200-100)*1.04)+((AE3401-200)*1.02))))))</f>
        <v>48.635199999999998</v>
      </c>
      <c r="AG3401" s="11">
        <f>IF(Z3401=1,AF3401*1.08,IF(Z3401=4,AF3401*1.08,IF(Z3401=2,0,IF(AE3401&lt;=100,(AF3401*1.25),IF(AE3401&lt;=200,134.5+((AE3401-100)*1.04*1.16),255.14+((AE3401-200)*1.02*1.12))))))</f>
        <v>60.793999999999997</v>
      </c>
      <c r="AH3401" s="11">
        <f>IF(Z3401=1,0,IF(Z3401=4,0,(AG3401*1.08)))</f>
        <v>65.657520000000005</v>
      </c>
      <c r="AI3401" s="9">
        <f>TRUNC(AF3401,2)</f>
        <v>48.63</v>
      </c>
      <c r="AJ3401" s="9">
        <f>TRUNC(AG3401,2)</f>
        <v>60.79</v>
      </c>
      <c r="AK3401" s="9">
        <f>TRUNC(AH3401,2)</f>
        <v>65.650000000000006</v>
      </c>
      <c r="AL3401" s="13">
        <v>44170</v>
      </c>
      <c r="AM3401" s="13">
        <v>44187</v>
      </c>
      <c r="AN3401" s="13" t="s">
        <v>6552</v>
      </c>
    </row>
    <row r="3402" spans="1:40" ht="57" customHeight="1" x14ac:dyDescent="0.25">
      <c r="A3402" s="1">
        <v>8699819151458</v>
      </c>
      <c r="B3402" s="1" t="s">
        <v>1212</v>
      </c>
      <c r="C3402" s="1" t="s">
        <v>1213</v>
      </c>
      <c r="D3402" s="2" t="s">
        <v>150</v>
      </c>
      <c r="E3402" s="3" t="s">
        <v>5731</v>
      </c>
      <c r="F3402" s="3">
        <v>0</v>
      </c>
      <c r="G3402" s="2">
        <v>1</v>
      </c>
      <c r="H3402" s="3">
        <v>1</v>
      </c>
      <c r="I3402" s="3"/>
      <c r="J3402" s="3"/>
      <c r="K3402" s="3"/>
      <c r="L3402" s="4" t="s">
        <v>1957</v>
      </c>
      <c r="M3402" s="4" t="s">
        <v>114</v>
      </c>
      <c r="N3402" s="3" t="s">
        <v>5921</v>
      </c>
      <c r="O3402" s="3">
        <v>150</v>
      </c>
      <c r="P3402" s="3" t="s">
        <v>76</v>
      </c>
      <c r="Q3402" s="3">
        <v>28</v>
      </c>
      <c r="R3402" s="16" t="s">
        <v>788</v>
      </c>
      <c r="S3402" s="10" t="s">
        <v>18</v>
      </c>
      <c r="T3402" s="3" t="s">
        <v>153</v>
      </c>
      <c r="U3402" s="38">
        <v>5.89</v>
      </c>
      <c r="V3402" s="38">
        <v>24.92</v>
      </c>
      <c r="W3402" s="38">
        <v>5.89</v>
      </c>
      <c r="X3402" s="11" t="s">
        <v>153</v>
      </c>
      <c r="Y3402" s="12"/>
      <c r="Z3402" s="1">
        <v>0</v>
      </c>
      <c r="AA3402" s="9">
        <v>24.06</v>
      </c>
      <c r="AB3402" s="9"/>
      <c r="AC3402" s="50"/>
      <c r="AD3402" s="50"/>
      <c r="AE3402" s="39">
        <v>22.47</v>
      </c>
      <c r="AF3402" s="11">
        <f>IF(Z3402=2,AE3402*1.08,IF(AE3402&lt;=10,(AE3402*1.09),IF(AE3402&lt;=50,(10*1.09)+((AE3402-10)*1.08),IF(AE3402&lt;=100,(10*1.09)+((50-10)*1.08)+((AE3402-50)*1.07),IF(AE3402&lt;=200,(10*1.09)+((50-10)*1.08)+((100-50)*1.07)+((AE3402-100)*1.04),(10*1.09)+((50-10)*1.08)+((100-50)*1.07)+((200-100)*1.04)+((AE3402-200)*1.02))))))</f>
        <v>24.367599999999999</v>
      </c>
      <c r="AG3402" s="11">
        <f>IF(Z3402=1,AF3402*1.08,IF(Z3402=4,AF3402*1.08,IF(Z3402=2,0,IF(AE3402&lt;=100,(AF3402*1.25),IF(AE3402&lt;=200,134.5+((AE3402-100)*1.04*1.16),255.14+((AE3402-200)*1.02*1.12))))))</f>
        <v>30.459499999999998</v>
      </c>
      <c r="AH3402" s="11">
        <f>IF(Z3402=1,0,IF(Z3402=4,0,(AG3402*1.08)))</f>
        <v>32.896259999999998</v>
      </c>
      <c r="AI3402" s="9">
        <f>TRUNC(AF3402,2)</f>
        <v>24.36</v>
      </c>
      <c r="AJ3402" s="9">
        <f>TRUNC(AG3402,2)</f>
        <v>30.45</v>
      </c>
      <c r="AK3402" s="9">
        <f>TRUNC(AH3402,2)</f>
        <v>32.89</v>
      </c>
      <c r="AL3402" s="13">
        <v>44170</v>
      </c>
      <c r="AM3402" s="13">
        <v>44187</v>
      </c>
      <c r="AN3402" s="13" t="s">
        <v>6552</v>
      </c>
    </row>
    <row r="3403" spans="1:40" ht="57" customHeight="1" x14ac:dyDescent="0.25">
      <c r="A3403" s="1">
        <v>8699819151465</v>
      </c>
      <c r="B3403" s="1" t="s">
        <v>1212</v>
      </c>
      <c r="C3403" s="1" t="s">
        <v>1213</v>
      </c>
      <c r="D3403" s="2" t="s">
        <v>150</v>
      </c>
      <c r="E3403" s="3" t="s">
        <v>5731</v>
      </c>
      <c r="F3403" s="3">
        <v>0</v>
      </c>
      <c r="G3403" s="2">
        <v>1</v>
      </c>
      <c r="H3403" s="3">
        <v>1</v>
      </c>
      <c r="I3403" s="3"/>
      <c r="J3403" s="3"/>
      <c r="K3403" s="3"/>
      <c r="L3403" s="4" t="s">
        <v>863</v>
      </c>
      <c r="M3403" s="4" t="s">
        <v>114</v>
      </c>
      <c r="N3403" s="3" t="s">
        <v>5921</v>
      </c>
      <c r="O3403" s="3">
        <v>150</v>
      </c>
      <c r="P3403" s="3" t="s">
        <v>76</v>
      </c>
      <c r="Q3403" s="3">
        <v>56</v>
      </c>
      <c r="R3403" s="16" t="s">
        <v>788</v>
      </c>
      <c r="S3403" s="10" t="s">
        <v>18</v>
      </c>
      <c r="T3403" s="3" t="s">
        <v>153</v>
      </c>
      <c r="U3403" s="38">
        <v>11.78</v>
      </c>
      <c r="V3403" s="38">
        <v>49.84</v>
      </c>
      <c r="W3403" s="38">
        <v>11.78</v>
      </c>
      <c r="X3403" s="3" t="s">
        <v>153</v>
      </c>
      <c r="Y3403" s="12"/>
      <c r="Z3403" s="1">
        <v>0</v>
      </c>
      <c r="AA3403" s="9">
        <v>48.14</v>
      </c>
      <c r="AB3403" s="9"/>
      <c r="AC3403" s="50"/>
      <c r="AD3403" s="50"/>
      <c r="AE3403" s="39">
        <v>44.94</v>
      </c>
      <c r="AF3403" s="11">
        <f>IF(Z3403=2,AE3403*1.08,IF(AE3403&lt;=10,(AE3403*1.09),IF(AE3403&lt;=50,(10*1.09)+((AE3403-10)*1.08),IF(AE3403&lt;=100,(10*1.09)+((50-10)*1.08)+((AE3403-50)*1.07),IF(AE3403&lt;=200,(10*1.09)+((50-10)*1.08)+((100-50)*1.07)+((AE3403-100)*1.04),(10*1.09)+((50-10)*1.08)+((100-50)*1.07)+((200-100)*1.04)+((AE3403-200)*1.02))))))</f>
        <v>48.635199999999998</v>
      </c>
      <c r="AG3403" s="11">
        <f>IF(Z3403=1,AF3403*1.08,IF(Z3403=4,AF3403*1.08,IF(Z3403=2,0,IF(AE3403&lt;=100,(AF3403*1.25),IF(AE3403&lt;=200,134.5+((AE3403-100)*1.04*1.16),255.14+((AE3403-200)*1.02*1.12))))))</f>
        <v>60.793999999999997</v>
      </c>
      <c r="AH3403" s="11">
        <f>IF(Z3403=1,0,IF(Z3403=4,0,(AG3403*1.08)))</f>
        <v>65.657520000000005</v>
      </c>
      <c r="AI3403" s="9">
        <f>TRUNC(AF3403,2)</f>
        <v>48.63</v>
      </c>
      <c r="AJ3403" s="9">
        <f>TRUNC(AG3403,2)</f>
        <v>60.79</v>
      </c>
      <c r="AK3403" s="9">
        <f>TRUNC(AH3403,2)</f>
        <v>65.650000000000006</v>
      </c>
      <c r="AL3403" s="13">
        <v>44170</v>
      </c>
      <c r="AM3403" s="13">
        <v>44187</v>
      </c>
      <c r="AN3403" s="13" t="s">
        <v>6552</v>
      </c>
    </row>
    <row r="3404" spans="1:40" ht="57" customHeight="1" x14ac:dyDescent="0.25">
      <c r="A3404" s="1">
        <v>8699262150046</v>
      </c>
      <c r="B3404" s="1" t="s">
        <v>1212</v>
      </c>
      <c r="C3404" s="1" t="s">
        <v>1213</v>
      </c>
      <c r="D3404" s="2" t="s">
        <v>150</v>
      </c>
      <c r="E3404" s="3" t="s">
        <v>5731</v>
      </c>
      <c r="F3404" s="3">
        <v>0</v>
      </c>
      <c r="G3404" s="2">
        <v>1</v>
      </c>
      <c r="H3404" s="3">
        <v>1</v>
      </c>
      <c r="I3404" s="3"/>
      <c r="J3404" s="3"/>
      <c r="K3404" s="3"/>
      <c r="L3404" s="4" t="s">
        <v>1195</v>
      </c>
      <c r="M3404" s="4" t="s">
        <v>114</v>
      </c>
      <c r="N3404" s="3" t="s">
        <v>5923</v>
      </c>
      <c r="O3404" s="3">
        <v>150</v>
      </c>
      <c r="P3404" s="3" t="s">
        <v>76</v>
      </c>
      <c r="Q3404" s="3">
        <v>56</v>
      </c>
      <c r="R3404" s="16" t="s">
        <v>788</v>
      </c>
      <c r="S3404" s="10" t="s">
        <v>18</v>
      </c>
      <c r="T3404" s="3" t="s">
        <v>153</v>
      </c>
      <c r="U3404" s="38">
        <v>11.78</v>
      </c>
      <c r="V3404" s="38">
        <v>49.84</v>
      </c>
      <c r="W3404" s="38">
        <v>11.78</v>
      </c>
      <c r="X3404" s="3" t="s">
        <v>153</v>
      </c>
      <c r="Y3404" s="12"/>
      <c r="Z3404" s="1">
        <v>0</v>
      </c>
      <c r="AA3404" s="9">
        <v>48.14</v>
      </c>
      <c r="AB3404" s="9"/>
      <c r="AC3404" s="50"/>
      <c r="AD3404" s="50"/>
      <c r="AE3404" s="39">
        <v>44.94</v>
      </c>
      <c r="AF3404" s="11">
        <f>IF(Z3404=2,AE3404*1.08,IF(AE3404&lt;=10,(AE3404*1.09),IF(AE3404&lt;=50,(10*1.09)+((AE3404-10)*1.08),IF(AE3404&lt;=100,(10*1.09)+((50-10)*1.08)+((AE3404-50)*1.07),IF(AE3404&lt;=200,(10*1.09)+((50-10)*1.08)+((100-50)*1.07)+((AE3404-100)*1.04),(10*1.09)+((50-10)*1.08)+((100-50)*1.07)+((200-100)*1.04)+((AE3404-200)*1.02))))))</f>
        <v>48.635199999999998</v>
      </c>
      <c r="AG3404" s="11">
        <f>IF(Z3404=1,AF3404*1.08,IF(Z3404=4,AF3404*1.08,IF(Z3404=2,0,IF(AE3404&lt;=100,(AF3404*1.25),IF(AE3404&lt;=200,134.5+((AE3404-100)*1.04*1.16),255.14+((AE3404-200)*1.02*1.12))))))</f>
        <v>60.793999999999997</v>
      </c>
      <c r="AH3404" s="11">
        <f>IF(Z3404=1,0,IF(Z3404=4,0,(AG3404*1.08)))</f>
        <v>65.657520000000005</v>
      </c>
      <c r="AI3404" s="9">
        <f>TRUNC(AF3404,2)</f>
        <v>48.63</v>
      </c>
      <c r="AJ3404" s="9">
        <f>TRUNC(AG3404,2)</f>
        <v>60.79</v>
      </c>
      <c r="AK3404" s="9">
        <f>TRUNC(AH3404,2)</f>
        <v>65.650000000000006</v>
      </c>
      <c r="AL3404" s="13">
        <v>44170</v>
      </c>
      <c r="AM3404" s="13">
        <v>44187</v>
      </c>
      <c r="AN3404" s="13" t="s">
        <v>6552</v>
      </c>
    </row>
    <row r="3405" spans="1:40" ht="57" customHeight="1" x14ac:dyDescent="0.25">
      <c r="A3405" s="1">
        <v>8699543150079</v>
      </c>
      <c r="B3405" s="1" t="s">
        <v>1212</v>
      </c>
      <c r="C3405" s="1" t="s">
        <v>1213</v>
      </c>
      <c r="D3405" s="2" t="s">
        <v>150</v>
      </c>
      <c r="E3405" s="3" t="s">
        <v>5731</v>
      </c>
      <c r="F3405" s="3">
        <v>0</v>
      </c>
      <c r="G3405" s="2">
        <v>1</v>
      </c>
      <c r="H3405" s="3">
        <v>1</v>
      </c>
      <c r="I3405" s="3"/>
      <c r="J3405" s="3"/>
      <c r="K3405" s="3"/>
      <c r="L3405" s="4" t="s">
        <v>3693</v>
      </c>
      <c r="M3405" s="4" t="s">
        <v>114</v>
      </c>
      <c r="N3405" s="3" t="s">
        <v>5995</v>
      </c>
      <c r="O3405" s="3">
        <v>150</v>
      </c>
      <c r="P3405" s="3" t="s">
        <v>76</v>
      </c>
      <c r="Q3405" s="3">
        <v>56</v>
      </c>
      <c r="R3405" s="16" t="s">
        <v>788</v>
      </c>
      <c r="S3405" s="10" t="s">
        <v>18</v>
      </c>
      <c r="T3405" s="3" t="s">
        <v>153</v>
      </c>
      <c r="U3405" s="38">
        <v>11.78</v>
      </c>
      <c r="V3405" s="38">
        <v>49.84</v>
      </c>
      <c r="W3405" s="38">
        <v>11.78</v>
      </c>
      <c r="X3405" s="3" t="s">
        <v>153</v>
      </c>
      <c r="Y3405" s="12"/>
      <c r="Z3405" s="1">
        <v>0</v>
      </c>
      <c r="AA3405" s="9">
        <v>48.14</v>
      </c>
      <c r="AB3405" s="9"/>
      <c r="AC3405" s="50"/>
      <c r="AD3405" s="50"/>
      <c r="AE3405" s="39">
        <v>44.94</v>
      </c>
      <c r="AF3405" s="11">
        <f>IF(Z3405=2,AE3405*1.08,IF(AE3405&lt;=10,(AE3405*1.09),IF(AE3405&lt;=50,(10*1.09)+((AE3405-10)*1.08),IF(AE3405&lt;=100,(10*1.09)+((50-10)*1.08)+((AE3405-50)*1.07),IF(AE3405&lt;=200,(10*1.09)+((50-10)*1.08)+((100-50)*1.07)+((AE3405-100)*1.04),(10*1.09)+((50-10)*1.08)+((100-50)*1.07)+((200-100)*1.04)+((AE3405-200)*1.02))))))</f>
        <v>48.635199999999998</v>
      </c>
      <c r="AG3405" s="11">
        <f>IF(Z3405=1,AF3405*1.08,IF(Z3405=4,AF3405*1.08,IF(Z3405=2,0,IF(AE3405&lt;=100,(AF3405*1.25),IF(AE3405&lt;=200,134.5+((AE3405-100)*1.04*1.16),255.14+((AE3405-200)*1.02*1.12))))))</f>
        <v>60.793999999999997</v>
      </c>
      <c r="AH3405" s="11">
        <f>IF(Z3405=1,0,IF(Z3405=4,0,(AG3405*1.08)))</f>
        <v>65.657520000000005</v>
      </c>
      <c r="AI3405" s="9">
        <f>TRUNC(AF3405,2)</f>
        <v>48.63</v>
      </c>
      <c r="AJ3405" s="9">
        <f>TRUNC(AG3405,2)</f>
        <v>60.79</v>
      </c>
      <c r="AK3405" s="9">
        <f>TRUNC(AH3405,2)</f>
        <v>65.650000000000006</v>
      </c>
      <c r="AL3405" s="13">
        <v>44170</v>
      </c>
      <c r="AM3405" s="13">
        <v>44187</v>
      </c>
      <c r="AN3405" s="13" t="s">
        <v>6552</v>
      </c>
    </row>
    <row r="3406" spans="1:40" ht="57" customHeight="1" x14ac:dyDescent="0.25">
      <c r="A3406" s="1">
        <v>8699516153670</v>
      </c>
      <c r="B3406" s="1" t="s">
        <v>1212</v>
      </c>
      <c r="C3406" s="1" t="s">
        <v>1213</v>
      </c>
      <c r="D3406" s="2" t="s">
        <v>150</v>
      </c>
      <c r="E3406" s="3" t="s">
        <v>5731</v>
      </c>
      <c r="F3406" s="3">
        <v>0</v>
      </c>
      <c r="G3406" s="2">
        <v>1</v>
      </c>
      <c r="H3406" s="3">
        <v>1</v>
      </c>
      <c r="I3406" s="3"/>
      <c r="J3406" s="3"/>
      <c r="K3406" s="3"/>
      <c r="L3406" s="4" t="s">
        <v>1376</v>
      </c>
      <c r="M3406" s="4" t="s">
        <v>114</v>
      </c>
      <c r="N3406" s="3" t="s">
        <v>5952</v>
      </c>
      <c r="O3406" s="3">
        <v>150</v>
      </c>
      <c r="P3406" s="3" t="s">
        <v>76</v>
      </c>
      <c r="Q3406" s="3">
        <v>56</v>
      </c>
      <c r="R3406" s="16" t="s">
        <v>788</v>
      </c>
      <c r="S3406" s="10" t="s">
        <v>18</v>
      </c>
      <c r="T3406" s="3" t="s">
        <v>153</v>
      </c>
      <c r="U3406" s="38">
        <v>11.78</v>
      </c>
      <c r="V3406" s="38">
        <v>49.84</v>
      </c>
      <c r="W3406" s="38">
        <v>11.78</v>
      </c>
      <c r="X3406" s="3" t="s">
        <v>153</v>
      </c>
      <c r="Y3406" s="12"/>
      <c r="Z3406" s="1">
        <v>0</v>
      </c>
      <c r="AA3406" s="9">
        <v>48.14</v>
      </c>
      <c r="AB3406" s="9"/>
      <c r="AC3406" s="50"/>
      <c r="AD3406" s="50"/>
      <c r="AE3406" s="39">
        <v>44.94</v>
      </c>
      <c r="AF3406" s="11">
        <f>IF(Z3406=2,AE3406*1.08,IF(AE3406&lt;=10,(AE3406*1.09),IF(AE3406&lt;=50,(10*1.09)+((AE3406-10)*1.08),IF(AE3406&lt;=100,(10*1.09)+((50-10)*1.08)+((AE3406-50)*1.07),IF(AE3406&lt;=200,(10*1.09)+((50-10)*1.08)+((100-50)*1.07)+((AE3406-100)*1.04),(10*1.09)+((50-10)*1.08)+((100-50)*1.07)+((200-100)*1.04)+((AE3406-200)*1.02))))))</f>
        <v>48.635199999999998</v>
      </c>
      <c r="AG3406" s="11">
        <f>IF(Z3406=1,AF3406*1.08,IF(Z3406=4,AF3406*1.08,IF(Z3406=2,0,IF(AE3406&lt;=100,(AF3406*1.25),IF(AE3406&lt;=200,134.5+((AE3406-100)*1.04*1.16),255.14+((AE3406-200)*1.02*1.12))))))</f>
        <v>60.793999999999997</v>
      </c>
      <c r="AH3406" s="11">
        <f>IF(Z3406=1,0,IF(Z3406=4,0,(AG3406*1.08)))</f>
        <v>65.657520000000005</v>
      </c>
      <c r="AI3406" s="9">
        <f>TRUNC(AF3406,2)</f>
        <v>48.63</v>
      </c>
      <c r="AJ3406" s="9">
        <f>TRUNC(AG3406,2)</f>
        <v>60.79</v>
      </c>
      <c r="AK3406" s="9">
        <f>TRUNC(AH3406,2)</f>
        <v>65.650000000000006</v>
      </c>
      <c r="AL3406" s="13">
        <v>44170</v>
      </c>
      <c r="AM3406" s="13">
        <v>44187</v>
      </c>
      <c r="AN3406" s="13" t="s">
        <v>6552</v>
      </c>
    </row>
    <row r="3407" spans="1:40" ht="57" customHeight="1" x14ac:dyDescent="0.25">
      <c r="A3407" s="1">
        <v>8697786150108</v>
      </c>
      <c r="B3407" s="1" t="s">
        <v>1212</v>
      </c>
      <c r="C3407" s="1" t="s">
        <v>1213</v>
      </c>
      <c r="D3407" s="2" t="s">
        <v>150</v>
      </c>
      <c r="E3407" s="3" t="s">
        <v>5731</v>
      </c>
      <c r="F3407" s="3">
        <v>0</v>
      </c>
      <c r="G3407" s="2">
        <v>1</v>
      </c>
      <c r="H3407" s="3">
        <v>1</v>
      </c>
      <c r="I3407" s="3"/>
      <c r="J3407" s="3"/>
      <c r="K3407" s="3"/>
      <c r="L3407" s="4" t="s">
        <v>797</v>
      </c>
      <c r="M3407" s="4" t="s">
        <v>114</v>
      </c>
      <c r="N3407" s="3" t="s">
        <v>6054</v>
      </c>
      <c r="O3407" s="3">
        <v>150</v>
      </c>
      <c r="P3407" s="3" t="s">
        <v>76</v>
      </c>
      <c r="Q3407" s="3">
        <v>56</v>
      </c>
      <c r="R3407" s="16" t="s">
        <v>788</v>
      </c>
      <c r="S3407" s="10" t="s">
        <v>18</v>
      </c>
      <c r="T3407" s="3" t="s">
        <v>153</v>
      </c>
      <c r="U3407" s="38">
        <v>11.78</v>
      </c>
      <c r="V3407" s="38">
        <v>49.84</v>
      </c>
      <c r="W3407" s="38">
        <v>11.78</v>
      </c>
      <c r="X3407" s="3" t="s">
        <v>153</v>
      </c>
      <c r="Y3407" s="12"/>
      <c r="Z3407" s="1">
        <v>0</v>
      </c>
      <c r="AA3407" s="9">
        <v>48.14</v>
      </c>
      <c r="AB3407" s="9"/>
      <c r="AC3407" s="50"/>
      <c r="AD3407" s="50"/>
      <c r="AE3407" s="39">
        <v>44.94</v>
      </c>
      <c r="AF3407" s="11">
        <f>IF(Z3407=2,AE3407*1.08,IF(AE3407&lt;=10,(AE3407*1.09),IF(AE3407&lt;=50,(10*1.09)+((AE3407-10)*1.08),IF(AE3407&lt;=100,(10*1.09)+((50-10)*1.08)+((AE3407-50)*1.07),IF(AE3407&lt;=200,(10*1.09)+((50-10)*1.08)+((100-50)*1.07)+((AE3407-100)*1.04),(10*1.09)+((50-10)*1.08)+((100-50)*1.07)+((200-100)*1.04)+((AE3407-200)*1.02))))))</f>
        <v>48.635199999999998</v>
      </c>
      <c r="AG3407" s="11">
        <f>IF(Z3407=1,AF3407*1.08,IF(Z3407=4,AF3407*1.08,IF(Z3407=2,0,IF(AE3407&lt;=100,(AF3407*1.25),IF(AE3407&lt;=200,134.5+((AE3407-100)*1.04*1.16),255.14+((AE3407-200)*1.02*1.12))))))</f>
        <v>60.793999999999997</v>
      </c>
      <c r="AH3407" s="11">
        <f>IF(Z3407=1,0,IF(Z3407=4,0,(AG3407*1.08)))</f>
        <v>65.657520000000005</v>
      </c>
      <c r="AI3407" s="9">
        <f>TRUNC(AF3407,2)</f>
        <v>48.63</v>
      </c>
      <c r="AJ3407" s="9">
        <f>TRUNC(AG3407,2)</f>
        <v>60.79</v>
      </c>
      <c r="AK3407" s="9">
        <f>TRUNC(AH3407,2)</f>
        <v>65.650000000000006</v>
      </c>
      <c r="AL3407" s="13">
        <v>44170</v>
      </c>
      <c r="AM3407" s="13">
        <v>44187</v>
      </c>
      <c r="AN3407" s="13" t="s">
        <v>6552</v>
      </c>
    </row>
    <row r="3408" spans="1:40" ht="57" customHeight="1" x14ac:dyDescent="0.25">
      <c r="A3408" s="1">
        <v>8680760150058</v>
      </c>
      <c r="B3408" s="1" t="s">
        <v>1212</v>
      </c>
      <c r="C3408" s="1" t="s">
        <v>1213</v>
      </c>
      <c r="D3408" s="2" t="s">
        <v>150</v>
      </c>
      <c r="E3408" s="3" t="s">
        <v>5731</v>
      </c>
      <c r="F3408" s="3">
        <v>0</v>
      </c>
      <c r="G3408" s="2">
        <v>1</v>
      </c>
      <c r="H3408" s="3">
        <v>1</v>
      </c>
      <c r="I3408" s="3"/>
      <c r="J3408" s="3"/>
      <c r="K3408" s="3"/>
      <c r="L3408" s="4" t="s">
        <v>3695</v>
      </c>
      <c r="M3408" s="4" t="s">
        <v>114</v>
      </c>
      <c r="N3408" s="3" t="s">
        <v>5988</v>
      </c>
      <c r="O3408" s="3">
        <v>150</v>
      </c>
      <c r="P3408" s="3" t="s">
        <v>76</v>
      </c>
      <c r="Q3408" s="3">
        <v>56</v>
      </c>
      <c r="R3408" s="16" t="s">
        <v>788</v>
      </c>
      <c r="S3408" s="10" t="s">
        <v>18</v>
      </c>
      <c r="T3408" s="3" t="s">
        <v>153</v>
      </c>
      <c r="U3408" s="38">
        <v>11.78</v>
      </c>
      <c r="V3408" s="38">
        <v>49.84</v>
      </c>
      <c r="W3408" s="38">
        <v>11.78</v>
      </c>
      <c r="X3408" s="3" t="s">
        <v>153</v>
      </c>
      <c r="Y3408" s="12"/>
      <c r="Z3408" s="1">
        <v>0</v>
      </c>
      <c r="AA3408" s="9">
        <v>48.14</v>
      </c>
      <c r="AB3408" s="9"/>
      <c r="AC3408" s="50"/>
      <c r="AD3408" s="50"/>
      <c r="AE3408" s="39">
        <v>44.94</v>
      </c>
      <c r="AF3408" s="11">
        <f>IF(Z3408=2,AE3408*1.08,IF(AE3408&lt;=10,(AE3408*1.09),IF(AE3408&lt;=50,(10*1.09)+((AE3408-10)*1.08),IF(AE3408&lt;=100,(10*1.09)+((50-10)*1.08)+((AE3408-50)*1.07),IF(AE3408&lt;=200,(10*1.09)+((50-10)*1.08)+((100-50)*1.07)+((AE3408-100)*1.04),(10*1.09)+((50-10)*1.08)+((100-50)*1.07)+((200-100)*1.04)+((AE3408-200)*1.02))))))</f>
        <v>48.635199999999998</v>
      </c>
      <c r="AG3408" s="11">
        <f>IF(Z3408=1,AF3408*1.08,IF(Z3408=4,AF3408*1.08,IF(Z3408=2,0,IF(AE3408&lt;=100,(AF3408*1.25),IF(AE3408&lt;=200,134.5+((AE3408-100)*1.04*1.16),255.14+((AE3408-200)*1.02*1.12))))))</f>
        <v>60.793999999999997</v>
      </c>
      <c r="AH3408" s="11">
        <f>IF(Z3408=1,0,IF(Z3408=4,0,(AG3408*1.08)))</f>
        <v>65.657520000000005</v>
      </c>
      <c r="AI3408" s="9">
        <f>TRUNC(AF3408,2)</f>
        <v>48.63</v>
      </c>
      <c r="AJ3408" s="9">
        <f>TRUNC(AG3408,2)</f>
        <v>60.79</v>
      </c>
      <c r="AK3408" s="9">
        <f>TRUNC(AH3408,2)</f>
        <v>65.650000000000006</v>
      </c>
      <c r="AL3408" s="13">
        <v>44170</v>
      </c>
      <c r="AM3408" s="13">
        <v>44187</v>
      </c>
      <c r="AN3408" s="13" t="s">
        <v>6552</v>
      </c>
    </row>
    <row r="3409" spans="1:40" ht="57" customHeight="1" x14ac:dyDescent="0.25">
      <c r="A3409" s="1">
        <v>8699680150031</v>
      </c>
      <c r="B3409" s="1" t="s">
        <v>1212</v>
      </c>
      <c r="C3409" s="1" t="s">
        <v>1213</v>
      </c>
      <c r="D3409" s="2" t="s">
        <v>150</v>
      </c>
      <c r="E3409" s="3" t="s">
        <v>5731</v>
      </c>
      <c r="F3409" s="3">
        <v>0</v>
      </c>
      <c r="G3409" s="2">
        <v>1</v>
      </c>
      <c r="H3409" s="3">
        <v>1</v>
      </c>
      <c r="I3409" s="3"/>
      <c r="J3409" s="3"/>
      <c r="K3409" s="3"/>
      <c r="L3409" s="4" t="s">
        <v>3696</v>
      </c>
      <c r="M3409" s="4" t="s">
        <v>114</v>
      </c>
      <c r="N3409" s="3" t="s">
        <v>5984</v>
      </c>
      <c r="O3409" s="3">
        <v>150</v>
      </c>
      <c r="P3409" s="3" t="s">
        <v>76</v>
      </c>
      <c r="Q3409" s="3">
        <v>56</v>
      </c>
      <c r="R3409" s="16" t="s">
        <v>788</v>
      </c>
      <c r="S3409" s="10" t="s">
        <v>18</v>
      </c>
      <c r="T3409" s="3" t="s">
        <v>153</v>
      </c>
      <c r="U3409" s="38">
        <v>11.78</v>
      </c>
      <c r="V3409" s="38">
        <v>49.84</v>
      </c>
      <c r="W3409" s="38">
        <v>11.78</v>
      </c>
      <c r="X3409" s="3" t="s">
        <v>153</v>
      </c>
      <c r="Y3409" s="12"/>
      <c r="Z3409" s="1">
        <v>0</v>
      </c>
      <c r="AA3409" s="9">
        <v>48.14</v>
      </c>
      <c r="AB3409" s="9"/>
      <c r="AC3409" s="50"/>
      <c r="AD3409" s="50"/>
      <c r="AE3409" s="39">
        <v>44.94</v>
      </c>
      <c r="AF3409" s="11">
        <f>IF(Z3409=2,AE3409*1.08,IF(AE3409&lt;=10,(AE3409*1.09),IF(AE3409&lt;=50,(10*1.09)+((AE3409-10)*1.08),IF(AE3409&lt;=100,(10*1.09)+((50-10)*1.08)+((AE3409-50)*1.07),IF(AE3409&lt;=200,(10*1.09)+((50-10)*1.08)+((100-50)*1.07)+((AE3409-100)*1.04),(10*1.09)+((50-10)*1.08)+((100-50)*1.07)+((200-100)*1.04)+((AE3409-200)*1.02))))))</f>
        <v>48.635199999999998</v>
      </c>
      <c r="AG3409" s="11">
        <f>IF(Z3409=1,AF3409*1.08,IF(Z3409=4,AF3409*1.08,IF(Z3409=2,0,IF(AE3409&lt;=100,(AF3409*1.25),IF(AE3409&lt;=200,134.5+((AE3409-100)*1.04*1.16),255.14+((AE3409-200)*1.02*1.12))))))</f>
        <v>60.793999999999997</v>
      </c>
      <c r="AH3409" s="11">
        <f>IF(Z3409=1,0,IF(Z3409=4,0,(AG3409*1.08)))</f>
        <v>65.657520000000005</v>
      </c>
      <c r="AI3409" s="9">
        <f>TRUNC(AF3409,2)</f>
        <v>48.63</v>
      </c>
      <c r="AJ3409" s="9">
        <f>TRUNC(AG3409,2)</f>
        <v>60.79</v>
      </c>
      <c r="AK3409" s="9">
        <f>TRUNC(AH3409,2)</f>
        <v>65.650000000000006</v>
      </c>
      <c r="AL3409" s="13">
        <v>44170</v>
      </c>
      <c r="AM3409" s="13">
        <v>44187</v>
      </c>
      <c r="AN3409" s="13" t="s">
        <v>6552</v>
      </c>
    </row>
    <row r="3410" spans="1:40" ht="57" customHeight="1" x14ac:dyDescent="0.25">
      <c r="A3410" s="1">
        <v>8699680150123</v>
      </c>
      <c r="B3410" s="1" t="s">
        <v>1212</v>
      </c>
      <c r="C3410" s="1" t="s">
        <v>1213</v>
      </c>
      <c r="D3410" s="2" t="s">
        <v>150</v>
      </c>
      <c r="E3410" s="3" t="s">
        <v>5731</v>
      </c>
      <c r="F3410" s="3">
        <v>0</v>
      </c>
      <c r="G3410" s="2">
        <v>1</v>
      </c>
      <c r="H3410" s="3">
        <v>1</v>
      </c>
      <c r="I3410" s="3"/>
      <c r="J3410" s="3"/>
      <c r="K3410" s="3"/>
      <c r="L3410" s="4" t="s">
        <v>3697</v>
      </c>
      <c r="M3410" s="4" t="s">
        <v>114</v>
      </c>
      <c r="N3410" s="3" t="s">
        <v>5984</v>
      </c>
      <c r="O3410" s="3">
        <v>225</v>
      </c>
      <c r="P3410" s="3" t="s">
        <v>76</v>
      </c>
      <c r="Q3410" s="3">
        <v>56</v>
      </c>
      <c r="R3410" s="16" t="s">
        <v>788</v>
      </c>
      <c r="S3410" s="10" t="s">
        <v>18</v>
      </c>
      <c r="T3410" s="10" t="s">
        <v>225</v>
      </c>
      <c r="U3410" s="38">
        <v>33.03</v>
      </c>
      <c r="V3410" s="38">
        <v>73.19</v>
      </c>
      <c r="W3410" s="38">
        <v>33.03</v>
      </c>
      <c r="X3410" s="11" t="s">
        <v>225</v>
      </c>
      <c r="Y3410" s="12"/>
      <c r="Z3410" s="1">
        <v>0</v>
      </c>
      <c r="AA3410" s="9">
        <v>126.72</v>
      </c>
      <c r="AB3410" s="9"/>
      <c r="AC3410" s="50"/>
      <c r="AD3410" s="50"/>
      <c r="AE3410" s="39">
        <v>126.02</v>
      </c>
      <c r="AF3410" s="11">
        <f>IF(Z3410=2,AE3410*1.08,IF(AE3410&lt;=10,(AE3410*1.09),IF(AE3410&lt;=50,(10*1.09)+((AE3410-10)*1.08),IF(AE3410&lt;=100,(10*1.09)+((50-10)*1.08)+((AE3410-50)*1.07),IF(AE3410&lt;=200,(10*1.09)+((50-10)*1.08)+((100-50)*1.07)+((AE3410-100)*1.04),(10*1.09)+((50-10)*1.08)+((100-50)*1.07)+((200-100)*1.04)+((AE3410-200)*1.02))))))</f>
        <v>134.66079999999999</v>
      </c>
      <c r="AG3410" s="11">
        <f>IF(Z3410=1,AF3410*1.08,IF(Z3410=4,AF3410*1.08,IF(Z3410=2,0,IF(AE3410&lt;=100,(AF3410*1.25),IF(AE3410&lt;=200,134.5+((AE3410-100)*1.04*1.16),255.14+((AE3410-200)*1.02*1.12))))))</f>
        <v>165.89052799999999</v>
      </c>
      <c r="AH3410" s="11">
        <f>IF(Z3410=1,0,IF(Z3410=4,0,(AG3410*1.08)))</f>
        <v>179.16177024000001</v>
      </c>
      <c r="AI3410" s="9">
        <f>TRUNC(AF3410,2)</f>
        <v>134.66</v>
      </c>
      <c r="AJ3410" s="9">
        <f>TRUNC(AG3410,2)</f>
        <v>165.89</v>
      </c>
      <c r="AK3410" s="9">
        <f>TRUNC(AH3410,2)</f>
        <v>179.16</v>
      </c>
      <c r="AL3410" s="13">
        <v>44170</v>
      </c>
      <c r="AM3410" s="13">
        <v>44187</v>
      </c>
      <c r="AN3410" s="13" t="s">
        <v>6552</v>
      </c>
    </row>
    <row r="3411" spans="1:40" ht="57" customHeight="1" x14ac:dyDescent="0.25">
      <c r="A3411" s="1">
        <v>8699638153930</v>
      </c>
      <c r="B3411" s="1" t="s">
        <v>1212</v>
      </c>
      <c r="C3411" s="1" t="s">
        <v>1213</v>
      </c>
      <c r="D3411" s="2" t="s">
        <v>150</v>
      </c>
      <c r="E3411" s="3" t="s">
        <v>5731</v>
      </c>
      <c r="F3411" s="3">
        <v>0</v>
      </c>
      <c r="G3411" s="2">
        <v>1</v>
      </c>
      <c r="H3411" s="3">
        <v>1</v>
      </c>
      <c r="I3411" s="3"/>
      <c r="J3411" s="3"/>
      <c r="K3411" s="3"/>
      <c r="L3411" s="4" t="s">
        <v>3090</v>
      </c>
      <c r="M3411" s="4" t="s">
        <v>114</v>
      </c>
      <c r="N3411" s="3" t="s">
        <v>5974</v>
      </c>
      <c r="O3411" s="3">
        <v>150</v>
      </c>
      <c r="P3411" s="3" t="s">
        <v>76</v>
      </c>
      <c r="Q3411" s="3">
        <v>56</v>
      </c>
      <c r="R3411" s="16" t="s">
        <v>788</v>
      </c>
      <c r="S3411" s="10" t="s">
        <v>18</v>
      </c>
      <c r="T3411" s="3" t="s">
        <v>153</v>
      </c>
      <c r="U3411" s="38">
        <v>11.78</v>
      </c>
      <c r="V3411" s="38">
        <v>49.84</v>
      </c>
      <c r="W3411" s="38">
        <v>11.78</v>
      </c>
      <c r="X3411" s="3" t="s">
        <v>153</v>
      </c>
      <c r="Y3411" s="12"/>
      <c r="Z3411" s="1">
        <v>0</v>
      </c>
      <c r="AA3411" s="9">
        <v>48.14</v>
      </c>
      <c r="AB3411" s="9"/>
      <c r="AC3411" s="50"/>
      <c r="AD3411" s="50"/>
      <c r="AE3411" s="39">
        <v>44.94</v>
      </c>
      <c r="AF3411" s="11">
        <f>IF(Z3411=2,AE3411*1.08,IF(AE3411&lt;=10,(AE3411*1.09),IF(AE3411&lt;=50,(10*1.09)+((AE3411-10)*1.08),IF(AE3411&lt;=100,(10*1.09)+((50-10)*1.08)+((AE3411-50)*1.07),IF(AE3411&lt;=200,(10*1.09)+((50-10)*1.08)+((100-50)*1.07)+((AE3411-100)*1.04),(10*1.09)+((50-10)*1.08)+((100-50)*1.07)+((200-100)*1.04)+((AE3411-200)*1.02))))))</f>
        <v>48.635199999999998</v>
      </c>
      <c r="AG3411" s="11">
        <f>IF(Z3411=1,AF3411*1.08,IF(Z3411=4,AF3411*1.08,IF(Z3411=2,0,IF(AE3411&lt;=100,(AF3411*1.25),IF(AE3411&lt;=200,134.5+((AE3411-100)*1.04*1.16),255.14+((AE3411-200)*1.02*1.12))))))</f>
        <v>60.793999999999997</v>
      </c>
      <c r="AH3411" s="11">
        <f>IF(Z3411=1,0,IF(Z3411=4,0,(AG3411*1.08)))</f>
        <v>65.657520000000005</v>
      </c>
      <c r="AI3411" s="9">
        <f>TRUNC(AF3411,2)</f>
        <v>48.63</v>
      </c>
      <c r="AJ3411" s="9">
        <f>TRUNC(AG3411,2)</f>
        <v>60.79</v>
      </c>
      <c r="AK3411" s="9">
        <f>TRUNC(AH3411,2)</f>
        <v>65.650000000000006</v>
      </c>
      <c r="AL3411" s="13">
        <v>44170</v>
      </c>
      <c r="AM3411" s="13">
        <v>44187</v>
      </c>
      <c r="AN3411" s="13" t="s">
        <v>6552</v>
      </c>
    </row>
    <row r="3412" spans="1:40" ht="57" customHeight="1" x14ac:dyDescent="0.25">
      <c r="A3412" s="1">
        <v>8699704150061</v>
      </c>
      <c r="B3412" s="1" t="s">
        <v>1212</v>
      </c>
      <c r="C3412" s="1" t="s">
        <v>1213</v>
      </c>
      <c r="D3412" s="2" t="s">
        <v>150</v>
      </c>
      <c r="E3412" s="3" t="s">
        <v>5731</v>
      </c>
      <c r="F3412" s="3">
        <v>0</v>
      </c>
      <c r="G3412" s="2">
        <v>1</v>
      </c>
      <c r="H3412" s="3">
        <v>1</v>
      </c>
      <c r="I3412" s="3"/>
      <c r="J3412" s="3"/>
      <c r="K3412" s="3"/>
      <c r="L3412" s="4" t="s">
        <v>117</v>
      </c>
      <c r="M3412" s="4" t="s">
        <v>114</v>
      </c>
      <c r="N3412" s="3" t="s">
        <v>5962</v>
      </c>
      <c r="O3412" s="3">
        <v>150</v>
      </c>
      <c r="P3412" s="3" t="s">
        <v>76</v>
      </c>
      <c r="Q3412" s="3">
        <v>56</v>
      </c>
      <c r="R3412" s="16" t="s">
        <v>788</v>
      </c>
      <c r="S3412" s="10" t="s">
        <v>18</v>
      </c>
      <c r="T3412" s="3" t="s">
        <v>153</v>
      </c>
      <c r="U3412" s="38">
        <v>11.78</v>
      </c>
      <c r="V3412" s="38">
        <v>49.84</v>
      </c>
      <c r="W3412" s="38">
        <v>11.78</v>
      </c>
      <c r="X3412" s="3" t="s">
        <v>153</v>
      </c>
      <c r="Y3412" s="12"/>
      <c r="Z3412" s="1">
        <v>0</v>
      </c>
      <c r="AA3412" s="9">
        <v>48.14</v>
      </c>
      <c r="AB3412" s="9"/>
      <c r="AC3412" s="50"/>
      <c r="AD3412" s="50"/>
      <c r="AE3412" s="39">
        <v>44.94</v>
      </c>
      <c r="AF3412" s="11">
        <f>IF(Z3412=2,AE3412*1.08,IF(AE3412&lt;=10,(AE3412*1.09),IF(AE3412&lt;=50,(10*1.09)+((AE3412-10)*1.08),IF(AE3412&lt;=100,(10*1.09)+((50-10)*1.08)+((AE3412-50)*1.07),IF(AE3412&lt;=200,(10*1.09)+((50-10)*1.08)+((100-50)*1.07)+((AE3412-100)*1.04),(10*1.09)+((50-10)*1.08)+((100-50)*1.07)+((200-100)*1.04)+((AE3412-200)*1.02))))))</f>
        <v>48.635199999999998</v>
      </c>
      <c r="AG3412" s="11">
        <f>IF(Z3412=1,AF3412*1.08,IF(Z3412=4,AF3412*1.08,IF(Z3412=2,0,IF(AE3412&lt;=100,(AF3412*1.25),IF(AE3412&lt;=200,134.5+((AE3412-100)*1.04*1.16),255.14+((AE3412-200)*1.02*1.12))))))</f>
        <v>60.793999999999997</v>
      </c>
      <c r="AH3412" s="11">
        <f>IF(Z3412=1,0,IF(Z3412=4,0,(AG3412*1.08)))</f>
        <v>65.657520000000005</v>
      </c>
      <c r="AI3412" s="9">
        <f>TRUNC(AF3412,2)</f>
        <v>48.63</v>
      </c>
      <c r="AJ3412" s="9">
        <f>TRUNC(AG3412,2)</f>
        <v>60.79</v>
      </c>
      <c r="AK3412" s="9">
        <f>TRUNC(AH3412,2)</f>
        <v>65.650000000000006</v>
      </c>
      <c r="AL3412" s="13">
        <v>44170</v>
      </c>
      <c r="AM3412" s="13">
        <v>44187</v>
      </c>
      <c r="AN3412" s="13" t="s">
        <v>6552</v>
      </c>
    </row>
    <row r="3413" spans="1:40" ht="57" customHeight="1" x14ac:dyDescent="0.25">
      <c r="A3413" s="1">
        <v>8699536150376</v>
      </c>
      <c r="B3413" s="1" t="s">
        <v>1212</v>
      </c>
      <c r="C3413" s="1" t="s">
        <v>1213</v>
      </c>
      <c r="D3413" s="2" t="s">
        <v>150</v>
      </c>
      <c r="E3413" s="3" t="s">
        <v>5731</v>
      </c>
      <c r="F3413" s="3">
        <v>0</v>
      </c>
      <c r="G3413" s="2">
        <v>1</v>
      </c>
      <c r="H3413" s="3">
        <v>1</v>
      </c>
      <c r="I3413" s="3"/>
      <c r="J3413" s="3"/>
      <c r="K3413" s="3"/>
      <c r="L3413" s="4" t="s">
        <v>1433</v>
      </c>
      <c r="M3413" s="4" t="s">
        <v>114</v>
      </c>
      <c r="N3413" s="3" t="s">
        <v>5946</v>
      </c>
      <c r="O3413" s="3">
        <v>150</v>
      </c>
      <c r="P3413" s="3" t="s">
        <v>76</v>
      </c>
      <c r="Q3413" s="3">
        <v>168</v>
      </c>
      <c r="R3413" s="16" t="s">
        <v>788</v>
      </c>
      <c r="S3413" s="10" t="s">
        <v>18</v>
      </c>
      <c r="T3413" s="3" t="s">
        <v>153</v>
      </c>
      <c r="U3413" s="38">
        <v>35.340000000000003</v>
      </c>
      <c r="V3413" s="38">
        <v>201.6</v>
      </c>
      <c r="W3413" s="38">
        <v>35.340000000000003</v>
      </c>
      <c r="X3413" s="11" t="s">
        <v>153</v>
      </c>
      <c r="Y3413" s="12"/>
      <c r="Z3413" s="1">
        <v>0</v>
      </c>
      <c r="AA3413" s="9">
        <v>322.24</v>
      </c>
      <c r="AB3413" s="9"/>
      <c r="AC3413" s="50"/>
      <c r="AD3413" s="50"/>
      <c r="AE3413" s="39">
        <v>134.83000000000001</v>
      </c>
      <c r="AF3413" s="11">
        <f>IF(Z3413=2,AE3413*1.08,IF(AE3413&lt;=10,(AE3413*1.09),IF(AE3413&lt;=50,(10*1.09)+((AE3413-10)*1.08),IF(AE3413&lt;=100,(10*1.09)+((50-10)*1.08)+((AE3413-50)*1.07),IF(AE3413&lt;=200,(10*1.09)+((50-10)*1.08)+((100-50)*1.07)+((AE3413-100)*1.04),(10*1.09)+((50-10)*1.08)+((100-50)*1.07)+((200-100)*1.04)+((AE3413-200)*1.02))))))</f>
        <v>143.82320000000001</v>
      </c>
      <c r="AG3413" s="11">
        <f>IF(Z3413=1,AF3413*1.08,IF(Z3413=4,AF3413*1.08,IF(Z3413=2,0,IF(AE3413&lt;=100,(AF3413*1.25),IF(AE3413&lt;=200,134.5+((AE3413-100)*1.04*1.16),255.14+((AE3413-200)*1.02*1.12))))))</f>
        <v>176.518912</v>
      </c>
      <c r="AH3413" s="11">
        <f>IF(Z3413=1,0,IF(Z3413=4,0,(AG3413*1.08)))</f>
        <v>190.64042496000002</v>
      </c>
      <c r="AI3413" s="9">
        <f>TRUNC(AF3413,2)</f>
        <v>143.82</v>
      </c>
      <c r="AJ3413" s="9">
        <f>TRUNC(AG3413,2)</f>
        <v>176.51</v>
      </c>
      <c r="AK3413" s="9">
        <f>TRUNC(AH3413,2)</f>
        <v>190.64</v>
      </c>
      <c r="AL3413" s="13">
        <v>44170</v>
      </c>
      <c r="AM3413" s="13">
        <v>44187</v>
      </c>
      <c r="AN3413" s="13" t="s">
        <v>6552</v>
      </c>
    </row>
    <row r="3414" spans="1:40" ht="57" customHeight="1" x14ac:dyDescent="0.25">
      <c r="A3414" s="1">
        <v>8699502151659</v>
      </c>
      <c r="B3414" s="1" t="s">
        <v>1212</v>
      </c>
      <c r="C3414" s="1" t="s">
        <v>1213</v>
      </c>
      <c r="D3414" s="2" t="s">
        <v>150</v>
      </c>
      <c r="E3414" s="3" t="s">
        <v>5731</v>
      </c>
      <c r="F3414" s="3">
        <v>0</v>
      </c>
      <c r="G3414" s="2">
        <v>1</v>
      </c>
      <c r="H3414" s="3">
        <v>1</v>
      </c>
      <c r="I3414" s="3"/>
      <c r="J3414" s="3"/>
      <c r="K3414" s="3"/>
      <c r="L3414" s="4" t="s">
        <v>6476</v>
      </c>
      <c r="M3414" s="4" t="s">
        <v>114</v>
      </c>
      <c r="N3414" s="3" t="s">
        <v>5985</v>
      </c>
      <c r="O3414" s="3">
        <v>150</v>
      </c>
      <c r="P3414" s="3" t="s">
        <v>76</v>
      </c>
      <c r="Q3414" s="3">
        <v>56</v>
      </c>
      <c r="R3414" s="16" t="s">
        <v>788</v>
      </c>
      <c r="S3414" s="10" t="s">
        <v>18</v>
      </c>
      <c r="T3414" s="3" t="s">
        <v>153</v>
      </c>
      <c r="U3414" s="38">
        <v>11.78</v>
      </c>
      <c r="V3414" s="38">
        <v>49.84</v>
      </c>
      <c r="W3414" s="38">
        <v>11.78</v>
      </c>
      <c r="X3414" s="3" t="s">
        <v>153</v>
      </c>
      <c r="Y3414" s="12"/>
      <c r="Z3414" s="1">
        <v>0</v>
      </c>
      <c r="AA3414" s="9">
        <v>48.14</v>
      </c>
      <c r="AB3414" s="9"/>
      <c r="AC3414" s="50"/>
      <c r="AD3414" s="50"/>
      <c r="AE3414" s="39">
        <v>44.94</v>
      </c>
      <c r="AF3414" s="11">
        <f>IF(Z3414=2,AE3414*1.08,IF(AE3414&lt;=10,(AE3414*1.09),IF(AE3414&lt;=50,(10*1.09)+((AE3414-10)*1.08),IF(AE3414&lt;=100,(10*1.09)+((50-10)*1.08)+((AE3414-50)*1.07),IF(AE3414&lt;=200,(10*1.09)+((50-10)*1.08)+((100-50)*1.07)+((AE3414-100)*1.04),(10*1.09)+((50-10)*1.08)+((100-50)*1.07)+((200-100)*1.04)+((AE3414-200)*1.02))))))</f>
        <v>48.635199999999998</v>
      </c>
      <c r="AG3414" s="11">
        <f>IF(Z3414=1,AF3414*1.08,IF(Z3414=4,AF3414*1.08,IF(Z3414=2,0,IF(AE3414&lt;=100,(AF3414*1.25),IF(AE3414&lt;=200,134.5+((AE3414-100)*1.04*1.16),255.14+((AE3414-200)*1.02*1.12))))))</f>
        <v>60.793999999999997</v>
      </c>
      <c r="AH3414" s="11">
        <f>IF(Z3414=1,0,IF(Z3414=4,0,(AG3414*1.08)))</f>
        <v>65.657520000000005</v>
      </c>
      <c r="AI3414" s="9">
        <f>TRUNC(AF3414,2)</f>
        <v>48.63</v>
      </c>
      <c r="AJ3414" s="9">
        <f>TRUNC(AG3414,2)</f>
        <v>60.79</v>
      </c>
      <c r="AK3414" s="9">
        <f>TRUNC(AH3414,2)</f>
        <v>65.650000000000006</v>
      </c>
      <c r="AL3414" s="13">
        <v>44170</v>
      </c>
      <c r="AM3414" s="13">
        <v>44187</v>
      </c>
      <c r="AN3414" s="13" t="s">
        <v>6552</v>
      </c>
    </row>
    <row r="3415" spans="1:40" ht="57" customHeight="1" x14ac:dyDescent="0.25">
      <c r="A3415" s="1">
        <v>8699293093657</v>
      </c>
      <c r="B3415" s="1" t="s">
        <v>5186</v>
      </c>
      <c r="C3415" s="1" t="s">
        <v>5187</v>
      </c>
      <c r="D3415" s="2" t="s">
        <v>150</v>
      </c>
      <c r="E3415" s="3" t="s">
        <v>5731</v>
      </c>
      <c r="F3415" s="3">
        <v>0</v>
      </c>
      <c r="G3415" s="2">
        <v>1</v>
      </c>
      <c r="H3415" s="3">
        <v>1</v>
      </c>
      <c r="I3415" s="3"/>
      <c r="J3415" s="3"/>
      <c r="K3415" s="3"/>
      <c r="L3415" s="4" t="s">
        <v>889</v>
      </c>
      <c r="M3415" s="4" t="s">
        <v>890</v>
      </c>
      <c r="N3415" s="3" t="s">
        <v>5980</v>
      </c>
      <c r="O3415" s="3">
        <v>60</v>
      </c>
      <c r="P3415" s="3" t="s">
        <v>76</v>
      </c>
      <c r="Q3415" s="3">
        <v>28</v>
      </c>
      <c r="R3415" s="3" t="s">
        <v>48</v>
      </c>
      <c r="S3415" s="10" t="s">
        <v>18</v>
      </c>
      <c r="T3415" s="3" t="s">
        <v>129</v>
      </c>
      <c r="U3415" s="38">
        <v>10.29</v>
      </c>
      <c r="V3415" s="38">
        <v>19.97</v>
      </c>
      <c r="W3415" s="38">
        <v>10.29</v>
      </c>
      <c r="X3415" s="11" t="s">
        <v>153</v>
      </c>
      <c r="Y3415" s="12"/>
      <c r="Z3415" s="1">
        <v>0</v>
      </c>
      <c r="AA3415" s="9">
        <v>39.33</v>
      </c>
      <c r="AB3415" s="9"/>
      <c r="AC3415" s="50"/>
      <c r="AD3415" s="50"/>
      <c r="AE3415" s="39">
        <v>39.26</v>
      </c>
      <c r="AF3415" s="11">
        <f>IF(Z3415=2,AE3415*1.08,IF(AE3415&lt;=10,(AE3415*1.09),IF(AE3415&lt;=50,(10*1.09)+((AE3415-10)*1.08),IF(AE3415&lt;=100,(10*1.09)+((50-10)*1.08)+((AE3415-50)*1.07),IF(AE3415&lt;=200,(10*1.09)+((50-10)*1.08)+((100-50)*1.07)+((AE3415-100)*1.04),(10*1.09)+((50-10)*1.08)+((100-50)*1.07)+((200-100)*1.04)+((AE3415-200)*1.02))))))</f>
        <v>42.500799999999998</v>
      </c>
      <c r="AG3415" s="11">
        <f>IF(Z3415=1,AF3415*1.08,IF(Z3415=4,AF3415*1.08,IF(Z3415=2,0,IF(AE3415&lt;=100,(AF3415*1.25),IF(AE3415&lt;=200,134.5+((AE3415-100)*1.04*1.16),255.14+((AE3415-200)*1.02*1.12))))))</f>
        <v>53.125999999999998</v>
      </c>
      <c r="AH3415" s="11">
        <f>IF(Z3415=1,0,IF(Z3415=4,0,(AG3415*1.08)))</f>
        <v>57.376080000000002</v>
      </c>
      <c r="AI3415" s="9">
        <f>TRUNC(AF3415,2)</f>
        <v>42.5</v>
      </c>
      <c r="AJ3415" s="9">
        <f>TRUNC(AG3415,2)</f>
        <v>53.12</v>
      </c>
      <c r="AK3415" s="9">
        <f>TRUNC(AH3415,2)</f>
        <v>57.37</v>
      </c>
      <c r="AL3415" s="13">
        <v>44170</v>
      </c>
      <c r="AM3415" s="13">
        <v>44187</v>
      </c>
      <c r="AN3415" s="13" t="s">
        <v>6552</v>
      </c>
    </row>
    <row r="3416" spans="1:40" ht="57" customHeight="1" x14ac:dyDescent="0.25">
      <c r="A3416" s="1">
        <v>8699559090086</v>
      </c>
      <c r="B3416" s="1" t="s">
        <v>1744</v>
      </c>
      <c r="C3416" s="1" t="s">
        <v>1745</v>
      </c>
      <c r="D3416" s="2" t="s">
        <v>150</v>
      </c>
      <c r="E3416" s="3" t="s">
        <v>5731</v>
      </c>
      <c r="F3416" s="3">
        <v>0</v>
      </c>
      <c r="G3416" s="2">
        <v>1</v>
      </c>
      <c r="H3416" s="3">
        <v>1</v>
      </c>
      <c r="I3416" s="3"/>
      <c r="J3416" s="3"/>
      <c r="K3416" s="3"/>
      <c r="L3416" s="4" t="s">
        <v>1349</v>
      </c>
      <c r="M3416" s="4" t="s">
        <v>236</v>
      </c>
      <c r="N3416" s="3" t="s">
        <v>5986</v>
      </c>
      <c r="O3416" s="3">
        <v>2</v>
      </c>
      <c r="P3416" s="3" t="s">
        <v>76</v>
      </c>
      <c r="Q3416" s="3">
        <v>20</v>
      </c>
      <c r="R3416" s="3" t="s">
        <v>48</v>
      </c>
      <c r="S3416" s="10" t="s">
        <v>18</v>
      </c>
      <c r="T3416" s="3" t="s">
        <v>153</v>
      </c>
      <c r="U3416" s="38">
        <v>5.52</v>
      </c>
      <c r="V3416" s="38">
        <v>10.28</v>
      </c>
      <c r="W3416" s="38">
        <v>5.52</v>
      </c>
      <c r="X3416" s="11" t="s">
        <v>153</v>
      </c>
      <c r="Y3416" s="12"/>
      <c r="Z3416" s="1">
        <v>0</v>
      </c>
      <c r="AA3416" s="9">
        <v>22.27</v>
      </c>
      <c r="AB3416" s="9"/>
      <c r="AC3416" s="50"/>
      <c r="AD3416" s="50"/>
      <c r="AE3416" s="39">
        <v>21.06</v>
      </c>
      <c r="AF3416" s="11">
        <f>IF(Z3416=2,AE3416*1.08,IF(AE3416&lt;=10,(AE3416*1.09),IF(AE3416&lt;=50,(10*1.09)+((AE3416-10)*1.08),IF(AE3416&lt;=100,(10*1.09)+((50-10)*1.08)+((AE3416-50)*1.07),IF(AE3416&lt;=200,(10*1.09)+((50-10)*1.08)+((100-50)*1.07)+((AE3416-100)*1.04),(10*1.09)+((50-10)*1.08)+((100-50)*1.07)+((200-100)*1.04)+((AE3416-200)*1.02))))))</f>
        <v>22.844799999999999</v>
      </c>
      <c r="AG3416" s="11">
        <f>IF(Z3416=1,AF3416*1.08,IF(Z3416=4,AF3416*1.08,IF(Z3416=2,0,IF(AE3416&lt;=100,(AF3416*1.25),IF(AE3416&lt;=200,134.5+((AE3416-100)*1.04*1.16),255.14+((AE3416-200)*1.02*1.12))))))</f>
        <v>28.555999999999997</v>
      </c>
      <c r="AH3416" s="11">
        <f>IF(Z3416=1,0,IF(Z3416=4,0,(AG3416*1.08)))</f>
        <v>30.840479999999999</v>
      </c>
      <c r="AI3416" s="9">
        <f>TRUNC(AF3416,2)</f>
        <v>22.84</v>
      </c>
      <c r="AJ3416" s="9">
        <f>TRUNC(AG3416,2)</f>
        <v>28.55</v>
      </c>
      <c r="AK3416" s="9">
        <f>TRUNC(AH3416,2)</f>
        <v>30.84</v>
      </c>
      <c r="AL3416" s="13">
        <v>44170</v>
      </c>
      <c r="AM3416" s="13">
        <v>44187</v>
      </c>
      <c r="AN3416" s="13" t="s">
        <v>6552</v>
      </c>
    </row>
    <row r="3417" spans="1:40" ht="57" customHeight="1" x14ac:dyDescent="0.25">
      <c r="A3417" s="1">
        <v>8699559090109</v>
      </c>
      <c r="B3417" s="1" t="s">
        <v>1744</v>
      </c>
      <c r="C3417" s="1" t="s">
        <v>1745</v>
      </c>
      <c r="D3417" s="2" t="s">
        <v>150</v>
      </c>
      <c r="E3417" s="3" t="s">
        <v>5731</v>
      </c>
      <c r="F3417" s="3">
        <v>0</v>
      </c>
      <c r="G3417" s="2">
        <v>1</v>
      </c>
      <c r="H3417" s="3">
        <v>1</v>
      </c>
      <c r="I3417" s="3"/>
      <c r="J3417" s="3"/>
      <c r="K3417" s="3"/>
      <c r="L3417" s="4" t="s">
        <v>1350</v>
      </c>
      <c r="M3417" s="4" t="s">
        <v>236</v>
      </c>
      <c r="N3417" s="3" t="s">
        <v>5986</v>
      </c>
      <c r="O3417" s="3">
        <v>4</v>
      </c>
      <c r="P3417" s="3" t="s">
        <v>76</v>
      </c>
      <c r="Q3417" s="3">
        <v>20</v>
      </c>
      <c r="R3417" s="3" t="s">
        <v>48</v>
      </c>
      <c r="S3417" s="10" t="s">
        <v>18</v>
      </c>
      <c r="T3417" s="3" t="s">
        <v>153</v>
      </c>
      <c r="U3417" s="38">
        <v>10.26</v>
      </c>
      <c r="V3417" s="38">
        <v>20.2</v>
      </c>
      <c r="W3417" s="38">
        <v>10.26</v>
      </c>
      <c r="X3417" s="11" t="s">
        <v>153</v>
      </c>
      <c r="Y3417" s="12"/>
      <c r="Z3417" s="1">
        <v>0</v>
      </c>
      <c r="AA3417" s="9">
        <v>42.08</v>
      </c>
      <c r="AB3417" s="9"/>
      <c r="AC3417" s="50"/>
      <c r="AD3417" s="50"/>
      <c r="AE3417" s="39">
        <v>39.14</v>
      </c>
      <c r="AF3417" s="11">
        <f>IF(Z3417=2,AE3417*1.08,IF(AE3417&lt;=10,(AE3417*1.09),IF(AE3417&lt;=50,(10*1.09)+((AE3417-10)*1.08),IF(AE3417&lt;=100,(10*1.09)+((50-10)*1.08)+((AE3417-50)*1.07),IF(AE3417&lt;=200,(10*1.09)+((50-10)*1.08)+((100-50)*1.07)+((AE3417-100)*1.04),(10*1.09)+((50-10)*1.08)+((100-50)*1.07)+((200-100)*1.04)+((AE3417-200)*1.02))))))</f>
        <v>42.371200000000002</v>
      </c>
      <c r="AG3417" s="11">
        <f>IF(Z3417=1,AF3417*1.08,IF(Z3417=4,AF3417*1.08,IF(Z3417=2,0,IF(AE3417&lt;=100,(AF3417*1.25),IF(AE3417&lt;=200,134.5+((AE3417-100)*1.04*1.16),255.14+((AE3417-200)*1.02*1.12))))))</f>
        <v>52.963999999999999</v>
      </c>
      <c r="AH3417" s="11">
        <f>IF(Z3417=1,0,IF(Z3417=4,0,(AG3417*1.08)))</f>
        <v>57.201120000000003</v>
      </c>
      <c r="AI3417" s="9">
        <f>TRUNC(AF3417,2)</f>
        <v>42.37</v>
      </c>
      <c r="AJ3417" s="9">
        <f>TRUNC(AG3417,2)</f>
        <v>52.96</v>
      </c>
      <c r="AK3417" s="9">
        <f>TRUNC(AH3417,2)</f>
        <v>57.2</v>
      </c>
      <c r="AL3417" s="13">
        <v>44170</v>
      </c>
      <c r="AM3417" s="13">
        <v>44187</v>
      </c>
      <c r="AN3417" s="13" t="s">
        <v>6552</v>
      </c>
    </row>
    <row r="3418" spans="1:40" ht="57" customHeight="1" x14ac:dyDescent="0.25">
      <c r="A3418" s="1">
        <v>8699525094407</v>
      </c>
      <c r="B3418" s="1" t="s">
        <v>1744</v>
      </c>
      <c r="C3418" s="1" t="s">
        <v>1745</v>
      </c>
      <c r="D3418" s="2" t="s">
        <v>150</v>
      </c>
      <c r="E3418" s="3" t="s">
        <v>5731</v>
      </c>
      <c r="F3418" s="3">
        <v>0</v>
      </c>
      <c r="G3418" s="2">
        <v>1</v>
      </c>
      <c r="H3418" s="3">
        <v>1</v>
      </c>
      <c r="I3418" s="3"/>
      <c r="J3418" s="3"/>
      <c r="K3418" s="3"/>
      <c r="L3418" s="4" t="s">
        <v>682</v>
      </c>
      <c r="M3418" s="4" t="s">
        <v>236</v>
      </c>
      <c r="N3418" s="3" t="s">
        <v>5922</v>
      </c>
      <c r="O3418" s="3">
        <v>2</v>
      </c>
      <c r="P3418" s="3" t="s">
        <v>76</v>
      </c>
      <c r="Q3418" s="3">
        <v>20</v>
      </c>
      <c r="R3418" s="3" t="s">
        <v>48</v>
      </c>
      <c r="S3418" s="10" t="s">
        <v>49</v>
      </c>
      <c r="T3418" s="3" t="s">
        <v>153</v>
      </c>
      <c r="U3418" s="38">
        <v>5.52</v>
      </c>
      <c r="V3418" s="38">
        <v>10.28</v>
      </c>
      <c r="W3418" s="38">
        <v>5.52</v>
      </c>
      <c r="X3418" s="11" t="s">
        <v>153</v>
      </c>
      <c r="Y3418" s="12"/>
      <c r="Z3418" s="1">
        <v>0</v>
      </c>
      <c r="AA3418" s="9">
        <v>22.27</v>
      </c>
      <c r="AB3418" s="9"/>
      <c r="AC3418" s="50"/>
      <c r="AD3418" s="50"/>
      <c r="AE3418" s="39">
        <v>21.06</v>
      </c>
      <c r="AF3418" s="11">
        <f>IF(Z3418=2,AE3418*1.08,IF(AE3418&lt;=10,(AE3418*1.09),IF(AE3418&lt;=50,(10*1.09)+((AE3418-10)*1.08),IF(AE3418&lt;=100,(10*1.09)+((50-10)*1.08)+((AE3418-50)*1.07),IF(AE3418&lt;=200,(10*1.09)+((50-10)*1.08)+((100-50)*1.07)+((AE3418-100)*1.04),(10*1.09)+((50-10)*1.08)+((100-50)*1.07)+((200-100)*1.04)+((AE3418-200)*1.02))))))</f>
        <v>22.844799999999999</v>
      </c>
      <c r="AG3418" s="11">
        <f>IF(Z3418=1,AF3418*1.08,IF(Z3418=4,AF3418*1.08,IF(Z3418=2,0,IF(AE3418&lt;=100,(AF3418*1.25),IF(AE3418&lt;=200,134.5+((AE3418-100)*1.04*1.16),255.14+((AE3418-200)*1.02*1.12))))))</f>
        <v>28.555999999999997</v>
      </c>
      <c r="AH3418" s="11">
        <f>IF(Z3418=1,0,IF(Z3418=4,0,(AG3418*1.08)))</f>
        <v>30.840479999999999</v>
      </c>
      <c r="AI3418" s="9">
        <f>TRUNC(AF3418,2)</f>
        <v>22.84</v>
      </c>
      <c r="AJ3418" s="9">
        <f>TRUNC(AG3418,2)</f>
        <v>28.55</v>
      </c>
      <c r="AK3418" s="9">
        <f>TRUNC(AH3418,2)</f>
        <v>30.84</v>
      </c>
      <c r="AL3418" s="13">
        <v>44170</v>
      </c>
      <c r="AM3418" s="13">
        <v>44187</v>
      </c>
      <c r="AN3418" s="13" t="s">
        <v>6552</v>
      </c>
    </row>
    <row r="3419" spans="1:40" ht="57" customHeight="1" x14ac:dyDescent="0.25">
      <c r="A3419" s="1">
        <v>8699525094421</v>
      </c>
      <c r="B3419" s="1" t="s">
        <v>1744</v>
      </c>
      <c r="C3419" s="1" t="s">
        <v>1745</v>
      </c>
      <c r="D3419" s="2" t="s">
        <v>150</v>
      </c>
      <c r="E3419" s="3" t="s">
        <v>5731</v>
      </c>
      <c r="F3419" s="3">
        <v>0</v>
      </c>
      <c r="G3419" s="2">
        <v>1</v>
      </c>
      <c r="H3419" s="3">
        <v>1</v>
      </c>
      <c r="I3419" s="3"/>
      <c r="J3419" s="3"/>
      <c r="K3419" s="3"/>
      <c r="L3419" s="4" t="s">
        <v>683</v>
      </c>
      <c r="M3419" s="4" t="s">
        <v>236</v>
      </c>
      <c r="N3419" s="3" t="s">
        <v>5922</v>
      </c>
      <c r="O3419" s="3">
        <v>4</v>
      </c>
      <c r="P3419" s="3" t="s">
        <v>76</v>
      </c>
      <c r="Q3419" s="3">
        <v>20</v>
      </c>
      <c r="R3419" s="3" t="s">
        <v>48</v>
      </c>
      <c r="S3419" s="10" t="s">
        <v>49</v>
      </c>
      <c r="T3419" s="3" t="s">
        <v>153</v>
      </c>
      <c r="U3419" s="38">
        <v>10.26</v>
      </c>
      <c r="V3419" s="38">
        <v>20.2</v>
      </c>
      <c r="W3419" s="38">
        <v>10.26</v>
      </c>
      <c r="X3419" s="11" t="s">
        <v>153</v>
      </c>
      <c r="Y3419" s="12"/>
      <c r="Z3419" s="1">
        <v>0</v>
      </c>
      <c r="AA3419" s="9">
        <v>42.08</v>
      </c>
      <c r="AB3419" s="9"/>
      <c r="AC3419" s="50"/>
      <c r="AD3419" s="50"/>
      <c r="AE3419" s="39">
        <v>39.14</v>
      </c>
      <c r="AF3419" s="11">
        <f>IF(Z3419=2,AE3419*1.08,IF(AE3419&lt;=10,(AE3419*1.09),IF(AE3419&lt;=50,(10*1.09)+((AE3419-10)*1.08),IF(AE3419&lt;=100,(10*1.09)+((50-10)*1.08)+((AE3419-50)*1.07),IF(AE3419&lt;=200,(10*1.09)+((50-10)*1.08)+((100-50)*1.07)+((AE3419-100)*1.04),(10*1.09)+((50-10)*1.08)+((100-50)*1.07)+((200-100)*1.04)+((AE3419-200)*1.02))))))</f>
        <v>42.371200000000002</v>
      </c>
      <c r="AG3419" s="11">
        <f>IF(Z3419=1,AF3419*1.08,IF(Z3419=4,AF3419*1.08,IF(Z3419=2,0,IF(AE3419&lt;=100,(AF3419*1.25),IF(AE3419&lt;=200,134.5+((AE3419-100)*1.04*1.16),255.14+((AE3419-200)*1.02*1.12))))))</f>
        <v>52.963999999999999</v>
      </c>
      <c r="AH3419" s="11">
        <f>IF(Z3419=1,0,IF(Z3419=4,0,(AG3419*1.08)))</f>
        <v>57.201120000000003</v>
      </c>
      <c r="AI3419" s="9">
        <f>TRUNC(AF3419,2)</f>
        <v>42.37</v>
      </c>
      <c r="AJ3419" s="9">
        <f>TRUNC(AG3419,2)</f>
        <v>52.96</v>
      </c>
      <c r="AK3419" s="9">
        <f>TRUNC(AH3419,2)</f>
        <v>57.2</v>
      </c>
      <c r="AL3419" s="13">
        <v>44170</v>
      </c>
      <c r="AM3419" s="13">
        <v>44187</v>
      </c>
      <c r="AN3419" s="13" t="s">
        <v>6552</v>
      </c>
    </row>
    <row r="3420" spans="1:40" ht="57" customHeight="1" x14ac:dyDescent="0.25">
      <c r="A3420" s="1">
        <v>8699525094438</v>
      </c>
      <c r="B3420" s="1" t="s">
        <v>1744</v>
      </c>
      <c r="C3420" s="1" t="s">
        <v>1745</v>
      </c>
      <c r="D3420" s="2" t="s">
        <v>150</v>
      </c>
      <c r="E3420" s="3" t="s">
        <v>5731</v>
      </c>
      <c r="F3420" s="3">
        <v>0</v>
      </c>
      <c r="G3420" s="29">
        <v>1</v>
      </c>
      <c r="H3420" s="3">
        <v>1</v>
      </c>
      <c r="I3420" s="3"/>
      <c r="J3420" s="3"/>
      <c r="K3420" s="3"/>
      <c r="L3420" s="4" t="s">
        <v>684</v>
      </c>
      <c r="M3420" s="4" t="s">
        <v>236</v>
      </c>
      <c r="N3420" s="3" t="s">
        <v>5922</v>
      </c>
      <c r="O3420" s="3">
        <v>6</v>
      </c>
      <c r="P3420" s="3" t="s">
        <v>76</v>
      </c>
      <c r="Q3420" s="3">
        <v>20</v>
      </c>
      <c r="R3420" s="3" t="s">
        <v>48</v>
      </c>
      <c r="S3420" s="10" t="s">
        <v>49</v>
      </c>
      <c r="T3420" s="3" t="s">
        <v>153</v>
      </c>
      <c r="U3420" s="38">
        <v>15.39</v>
      </c>
      <c r="V3420" s="38">
        <v>30.29</v>
      </c>
      <c r="W3420" s="38">
        <v>15.39</v>
      </c>
      <c r="X3420" s="11" t="s">
        <v>153</v>
      </c>
      <c r="Y3420" s="12"/>
      <c r="Z3420" s="1">
        <v>0</v>
      </c>
      <c r="AA3420" s="9">
        <v>63.4</v>
      </c>
      <c r="AB3420" s="9"/>
      <c r="AC3420" s="50"/>
      <c r="AD3420" s="50"/>
      <c r="AE3420" s="39">
        <v>58.72</v>
      </c>
      <c r="AF3420" s="11">
        <f>IF(Z3420=2,AE3420*1.08,IF(AE3420&lt;=10,(AE3420*1.09),IF(AE3420&lt;=50,(10*1.09)+((AE3420-10)*1.08),IF(AE3420&lt;=100,(10*1.09)+((50-10)*1.08)+((AE3420-50)*1.07),IF(AE3420&lt;=200,(10*1.09)+((50-10)*1.08)+((100-50)*1.07)+((AE3420-100)*1.04),(10*1.09)+((50-10)*1.08)+((100-50)*1.07)+((200-100)*1.04)+((AE3420-200)*1.02))))))</f>
        <v>63.430399999999999</v>
      </c>
      <c r="AG3420" s="11">
        <f>IF(Z3420=1,AF3420*1.08,IF(Z3420=4,AF3420*1.08,IF(Z3420=2,0,IF(AE3420&lt;=100,(AF3420*1.25),IF(AE3420&lt;=200,134.5+((AE3420-100)*1.04*1.16),255.14+((AE3420-200)*1.02*1.12))))))</f>
        <v>79.287999999999997</v>
      </c>
      <c r="AH3420" s="11">
        <f>IF(Z3420=1,0,IF(Z3420=4,0,(AG3420*1.08)))</f>
        <v>85.631039999999999</v>
      </c>
      <c r="AI3420" s="9">
        <f>TRUNC(AF3420,2)</f>
        <v>63.43</v>
      </c>
      <c r="AJ3420" s="9">
        <f>TRUNC(AG3420,2)</f>
        <v>79.28</v>
      </c>
      <c r="AK3420" s="9">
        <f>TRUNC(AH3420,2)</f>
        <v>85.63</v>
      </c>
      <c r="AL3420" s="13">
        <v>44170</v>
      </c>
      <c r="AM3420" s="13">
        <v>44187</v>
      </c>
      <c r="AN3420" s="13" t="s">
        <v>6552</v>
      </c>
    </row>
    <row r="3421" spans="1:40" ht="57" customHeight="1" x14ac:dyDescent="0.25">
      <c r="A3421" s="1">
        <v>8699569091059</v>
      </c>
      <c r="B3421" s="1" t="s">
        <v>1744</v>
      </c>
      <c r="C3421" s="1" t="s">
        <v>1745</v>
      </c>
      <c r="D3421" s="2" t="s">
        <v>150</v>
      </c>
      <c r="E3421" s="3" t="s">
        <v>5731</v>
      </c>
      <c r="F3421" s="3">
        <v>0</v>
      </c>
      <c r="G3421" s="2">
        <v>1</v>
      </c>
      <c r="H3421" s="3">
        <v>1</v>
      </c>
      <c r="I3421" s="3"/>
      <c r="J3421" s="3"/>
      <c r="K3421" s="3"/>
      <c r="L3421" s="4" t="s">
        <v>469</v>
      </c>
      <c r="M3421" s="4" t="s">
        <v>236</v>
      </c>
      <c r="N3421" s="3" t="s">
        <v>5981</v>
      </c>
      <c r="O3421" s="3">
        <v>2</v>
      </c>
      <c r="P3421" s="3" t="s">
        <v>76</v>
      </c>
      <c r="Q3421" s="3">
        <v>20</v>
      </c>
      <c r="R3421" s="3" t="s">
        <v>48</v>
      </c>
      <c r="S3421" s="10" t="s">
        <v>18</v>
      </c>
      <c r="T3421" s="3" t="s">
        <v>153</v>
      </c>
      <c r="U3421" s="38">
        <v>5.52</v>
      </c>
      <c r="V3421" s="38">
        <v>10.28</v>
      </c>
      <c r="W3421" s="38">
        <v>5.52</v>
      </c>
      <c r="X3421" s="11" t="s">
        <v>153</v>
      </c>
      <c r="Y3421" s="12"/>
      <c r="Z3421" s="1">
        <v>0</v>
      </c>
      <c r="AA3421" s="9">
        <v>22.27</v>
      </c>
      <c r="AB3421" s="9"/>
      <c r="AC3421" s="50"/>
      <c r="AD3421" s="50"/>
      <c r="AE3421" s="39">
        <v>21.06</v>
      </c>
      <c r="AF3421" s="11">
        <f>IF(Z3421=2,AE3421*1.08,IF(AE3421&lt;=10,(AE3421*1.09),IF(AE3421&lt;=50,(10*1.09)+((AE3421-10)*1.08),IF(AE3421&lt;=100,(10*1.09)+((50-10)*1.08)+((AE3421-50)*1.07),IF(AE3421&lt;=200,(10*1.09)+((50-10)*1.08)+((100-50)*1.07)+((AE3421-100)*1.04),(10*1.09)+((50-10)*1.08)+((100-50)*1.07)+((200-100)*1.04)+((AE3421-200)*1.02))))))</f>
        <v>22.844799999999999</v>
      </c>
      <c r="AG3421" s="11">
        <f>IF(Z3421=1,AF3421*1.08,IF(Z3421=4,AF3421*1.08,IF(Z3421=2,0,IF(AE3421&lt;=100,(AF3421*1.25),IF(AE3421&lt;=200,134.5+((AE3421-100)*1.04*1.16),255.14+((AE3421-200)*1.02*1.12))))))</f>
        <v>28.555999999999997</v>
      </c>
      <c r="AH3421" s="11">
        <f>IF(Z3421=1,0,IF(Z3421=4,0,(AG3421*1.08)))</f>
        <v>30.840479999999999</v>
      </c>
      <c r="AI3421" s="9">
        <f>TRUNC(AF3421,2)</f>
        <v>22.84</v>
      </c>
      <c r="AJ3421" s="9">
        <f>TRUNC(AG3421,2)</f>
        <v>28.55</v>
      </c>
      <c r="AK3421" s="9">
        <f>TRUNC(AH3421,2)</f>
        <v>30.84</v>
      </c>
      <c r="AL3421" s="13">
        <v>44170</v>
      </c>
      <c r="AM3421" s="13">
        <v>44187</v>
      </c>
      <c r="AN3421" s="13" t="s">
        <v>6552</v>
      </c>
    </row>
    <row r="3422" spans="1:40" ht="57" customHeight="1" x14ac:dyDescent="0.25">
      <c r="A3422" s="1">
        <v>8699569091066</v>
      </c>
      <c r="B3422" s="1" t="s">
        <v>1744</v>
      </c>
      <c r="C3422" s="1" t="s">
        <v>1745</v>
      </c>
      <c r="D3422" s="2" t="s">
        <v>150</v>
      </c>
      <c r="E3422" s="3" t="s">
        <v>5731</v>
      </c>
      <c r="F3422" s="3">
        <v>0</v>
      </c>
      <c r="G3422" s="2">
        <v>1</v>
      </c>
      <c r="H3422" s="3">
        <v>1</v>
      </c>
      <c r="I3422" s="3"/>
      <c r="J3422" s="3"/>
      <c r="K3422" s="3"/>
      <c r="L3422" s="4" t="s">
        <v>470</v>
      </c>
      <c r="M3422" s="4" t="s">
        <v>236</v>
      </c>
      <c r="N3422" s="3" t="s">
        <v>5981</v>
      </c>
      <c r="O3422" s="3">
        <v>4</v>
      </c>
      <c r="P3422" s="3" t="s">
        <v>76</v>
      </c>
      <c r="Q3422" s="3">
        <v>20</v>
      </c>
      <c r="R3422" s="3" t="s">
        <v>48</v>
      </c>
      <c r="S3422" s="10" t="s">
        <v>18</v>
      </c>
      <c r="T3422" s="3" t="s">
        <v>153</v>
      </c>
      <c r="U3422" s="38">
        <v>10.26</v>
      </c>
      <c r="V3422" s="38">
        <v>20.2</v>
      </c>
      <c r="W3422" s="38">
        <v>10.26</v>
      </c>
      <c r="X3422" s="11" t="s">
        <v>153</v>
      </c>
      <c r="Y3422" s="12"/>
      <c r="Z3422" s="1">
        <v>0</v>
      </c>
      <c r="AA3422" s="9">
        <v>42.08</v>
      </c>
      <c r="AB3422" s="9"/>
      <c r="AC3422" s="50"/>
      <c r="AD3422" s="50"/>
      <c r="AE3422" s="39">
        <v>39.14</v>
      </c>
      <c r="AF3422" s="11">
        <f>IF(Z3422=2,AE3422*1.08,IF(AE3422&lt;=10,(AE3422*1.09),IF(AE3422&lt;=50,(10*1.09)+((AE3422-10)*1.08),IF(AE3422&lt;=100,(10*1.09)+((50-10)*1.08)+((AE3422-50)*1.07),IF(AE3422&lt;=200,(10*1.09)+((50-10)*1.08)+((100-50)*1.07)+((AE3422-100)*1.04),(10*1.09)+((50-10)*1.08)+((100-50)*1.07)+((200-100)*1.04)+((AE3422-200)*1.02))))))</f>
        <v>42.371200000000002</v>
      </c>
      <c r="AG3422" s="11">
        <f>IF(Z3422=1,AF3422*1.08,IF(Z3422=4,AF3422*1.08,IF(Z3422=2,0,IF(AE3422&lt;=100,(AF3422*1.25),IF(AE3422&lt;=200,134.5+((AE3422-100)*1.04*1.16),255.14+((AE3422-200)*1.02*1.12))))))</f>
        <v>52.963999999999999</v>
      </c>
      <c r="AH3422" s="11">
        <f>IF(Z3422=1,0,IF(Z3422=4,0,(AG3422*1.08)))</f>
        <v>57.201120000000003</v>
      </c>
      <c r="AI3422" s="9">
        <f>TRUNC(AF3422,2)</f>
        <v>42.37</v>
      </c>
      <c r="AJ3422" s="9">
        <f>TRUNC(AG3422,2)</f>
        <v>52.96</v>
      </c>
      <c r="AK3422" s="9">
        <f>TRUNC(AH3422,2)</f>
        <v>57.2</v>
      </c>
      <c r="AL3422" s="13">
        <v>44170</v>
      </c>
      <c r="AM3422" s="13">
        <v>44187</v>
      </c>
      <c r="AN3422" s="13" t="s">
        <v>6552</v>
      </c>
    </row>
    <row r="3423" spans="1:40" ht="57" customHeight="1" x14ac:dyDescent="0.25">
      <c r="A3423" s="1">
        <v>8680881098727</v>
      </c>
      <c r="B3423" s="1" t="s">
        <v>1744</v>
      </c>
      <c r="C3423" s="1" t="s">
        <v>1745</v>
      </c>
      <c r="D3423" s="2" t="s">
        <v>150</v>
      </c>
      <c r="E3423" s="3" t="s">
        <v>5731</v>
      </c>
      <c r="F3423" s="3">
        <v>0</v>
      </c>
      <c r="G3423" s="2">
        <v>1</v>
      </c>
      <c r="H3423" s="3">
        <v>1</v>
      </c>
      <c r="I3423" s="3"/>
      <c r="J3423" s="3"/>
      <c r="K3423" s="3"/>
      <c r="L3423" s="4" t="s">
        <v>1140</v>
      </c>
      <c r="M3423" s="4" t="s">
        <v>236</v>
      </c>
      <c r="N3423" s="3" t="s">
        <v>5989</v>
      </c>
      <c r="O3423" s="3">
        <v>4</v>
      </c>
      <c r="P3423" s="3" t="s">
        <v>76</v>
      </c>
      <c r="Q3423" s="3">
        <v>30</v>
      </c>
      <c r="R3423" s="3" t="s">
        <v>48</v>
      </c>
      <c r="S3423" s="10" t="s">
        <v>18</v>
      </c>
      <c r="T3423" s="3" t="s">
        <v>153</v>
      </c>
      <c r="U3423" s="38">
        <v>15.39</v>
      </c>
      <c r="V3423" s="38">
        <v>30.29</v>
      </c>
      <c r="W3423" s="38">
        <v>15.39</v>
      </c>
      <c r="X3423" s="11" t="s">
        <v>153</v>
      </c>
      <c r="Y3423" s="12"/>
      <c r="Z3423" s="1">
        <v>0</v>
      </c>
      <c r="AA3423" s="9">
        <v>63.1</v>
      </c>
      <c r="AB3423" s="9"/>
      <c r="AC3423" s="50"/>
      <c r="AD3423" s="50"/>
      <c r="AE3423" s="39">
        <v>58.72</v>
      </c>
      <c r="AF3423" s="11">
        <f>IF(Z3423=2,AE3423*1.08,IF(AE3423&lt;=10,(AE3423*1.09),IF(AE3423&lt;=50,(10*1.09)+((AE3423-10)*1.08),IF(AE3423&lt;=100,(10*1.09)+((50-10)*1.08)+((AE3423-50)*1.07),IF(AE3423&lt;=200,(10*1.09)+((50-10)*1.08)+((100-50)*1.07)+((AE3423-100)*1.04),(10*1.09)+((50-10)*1.08)+((100-50)*1.07)+((200-100)*1.04)+((AE3423-200)*1.02))))))</f>
        <v>63.430399999999999</v>
      </c>
      <c r="AG3423" s="11">
        <f>IF(Z3423=1,AF3423*1.08,IF(Z3423=4,AF3423*1.08,IF(Z3423=2,0,IF(AE3423&lt;=100,(AF3423*1.25),IF(AE3423&lt;=200,134.5+((AE3423-100)*1.04*1.16),255.14+((AE3423-200)*1.02*1.12))))))</f>
        <v>79.287999999999997</v>
      </c>
      <c r="AH3423" s="11">
        <f>IF(Z3423=1,0,IF(Z3423=4,0,(AG3423*1.08)))</f>
        <v>85.631039999999999</v>
      </c>
      <c r="AI3423" s="9">
        <f>TRUNC(AF3423,2)</f>
        <v>63.43</v>
      </c>
      <c r="AJ3423" s="9">
        <f>TRUNC(AG3423,2)</f>
        <v>79.28</v>
      </c>
      <c r="AK3423" s="9">
        <f>TRUNC(AH3423,2)</f>
        <v>85.63</v>
      </c>
      <c r="AL3423" s="13">
        <v>44170</v>
      </c>
      <c r="AM3423" s="13">
        <v>44187</v>
      </c>
      <c r="AN3423" s="13" t="s">
        <v>6552</v>
      </c>
    </row>
    <row r="3424" spans="1:40" ht="57" customHeight="1" x14ac:dyDescent="0.25">
      <c r="A3424" s="1">
        <v>8680881098741</v>
      </c>
      <c r="B3424" s="1" t="s">
        <v>1744</v>
      </c>
      <c r="C3424" s="1" t="s">
        <v>1745</v>
      </c>
      <c r="D3424" s="2" t="s">
        <v>150</v>
      </c>
      <c r="E3424" s="3" t="s">
        <v>5731</v>
      </c>
      <c r="F3424" s="3">
        <v>0</v>
      </c>
      <c r="G3424" s="29">
        <v>1</v>
      </c>
      <c r="H3424" s="3">
        <v>1</v>
      </c>
      <c r="I3424" s="3"/>
      <c r="J3424" s="3"/>
      <c r="K3424" s="3"/>
      <c r="L3424" s="4" t="s">
        <v>1141</v>
      </c>
      <c r="M3424" s="4" t="s">
        <v>236</v>
      </c>
      <c r="N3424" s="3" t="s">
        <v>5989</v>
      </c>
      <c r="O3424" s="3">
        <v>6</v>
      </c>
      <c r="P3424" s="3" t="s">
        <v>76</v>
      </c>
      <c r="Q3424" s="3">
        <v>30</v>
      </c>
      <c r="R3424" s="3" t="s">
        <v>48</v>
      </c>
      <c r="S3424" s="10" t="s">
        <v>18</v>
      </c>
      <c r="T3424" s="3" t="s">
        <v>153</v>
      </c>
      <c r="U3424" s="38">
        <v>23.08</v>
      </c>
      <c r="V3424" s="38">
        <v>45.45</v>
      </c>
      <c r="W3424" s="38">
        <v>23.08</v>
      </c>
      <c r="X3424" s="11" t="s">
        <v>153</v>
      </c>
      <c r="Y3424" s="12"/>
      <c r="Z3424" s="1">
        <v>0</v>
      </c>
      <c r="AA3424" s="9">
        <v>94.65</v>
      </c>
      <c r="AB3424" s="9"/>
      <c r="AC3424" s="50"/>
      <c r="AD3424" s="50"/>
      <c r="AE3424" s="39">
        <v>88.06</v>
      </c>
      <c r="AF3424" s="11">
        <f>IF(Z3424=2,AE3424*1.08,IF(AE3424&lt;=10,(AE3424*1.09),IF(AE3424&lt;=50,(10*1.09)+((AE3424-10)*1.08),IF(AE3424&lt;=100,(10*1.09)+((50-10)*1.08)+((AE3424-50)*1.07),IF(AE3424&lt;=200,(10*1.09)+((50-10)*1.08)+((100-50)*1.07)+((AE3424-100)*1.04),(10*1.09)+((50-10)*1.08)+((100-50)*1.07)+((200-100)*1.04)+((AE3424-200)*1.02))))))</f>
        <v>94.824200000000005</v>
      </c>
      <c r="AG3424" s="11">
        <f>IF(Z3424=1,AF3424*1.08,IF(Z3424=4,AF3424*1.08,IF(Z3424=2,0,IF(AE3424&lt;=100,(AF3424*1.25),IF(AE3424&lt;=200,134.5+((AE3424-100)*1.04*1.16),255.14+((AE3424-200)*1.02*1.12))))))</f>
        <v>118.53025000000001</v>
      </c>
      <c r="AH3424" s="11">
        <f>IF(Z3424=1,0,IF(Z3424=4,0,(AG3424*1.08)))</f>
        <v>128.01267000000001</v>
      </c>
      <c r="AI3424" s="9">
        <f>TRUNC(AF3424,2)</f>
        <v>94.82</v>
      </c>
      <c r="AJ3424" s="9">
        <f>TRUNC(AG3424,2)</f>
        <v>118.53</v>
      </c>
      <c r="AK3424" s="9">
        <f>TRUNC(AH3424,2)</f>
        <v>128.01</v>
      </c>
      <c r="AL3424" s="13">
        <v>44170</v>
      </c>
      <c r="AM3424" s="13">
        <v>44187</v>
      </c>
      <c r="AN3424" s="13" t="s">
        <v>6552</v>
      </c>
    </row>
    <row r="3425" spans="1:40" ht="57" customHeight="1" x14ac:dyDescent="0.25">
      <c r="A3425" s="1">
        <v>8699819091808</v>
      </c>
      <c r="B3425" s="1" t="s">
        <v>1903</v>
      </c>
      <c r="C3425" s="1" t="s">
        <v>1904</v>
      </c>
      <c r="D3425" s="2" t="s">
        <v>150</v>
      </c>
      <c r="E3425" s="3" t="s">
        <v>5731</v>
      </c>
      <c r="F3425" s="3">
        <v>0</v>
      </c>
      <c r="G3425" s="2">
        <v>1</v>
      </c>
      <c r="H3425" s="3">
        <v>1</v>
      </c>
      <c r="I3425" s="3"/>
      <c r="J3425" s="3"/>
      <c r="K3425" s="3"/>
      <c r="L3425" s="4" t="s">
        <v>6458</v>
      </c>
      <c r="M3425" s="4" t="s">
        <v>5477</v>
      </c>
      <c r="N3425" s="3" t="s">
        <v>5921</v>
      </c>
      <c r="O3425" s="3">
        <v>800</v>
      </c>
      <c r="P3425" s="3" t="s">
        <v>76</v>
      </c>
      <c r="Q3425" s="3">
        <v>180</v>
      </c>
      <c r="R3425" s="3" t="s">
        <v>48</v>
      </c>
      <c r="S3425" s="10" t="s">
        <v>18</v>
      </c>
      <c r="T3425" s="3" t="s">
        <v>102</v>
      </c>
      <c r="U3425" s="38">
        <v>79.959999999999994</v>
      </c>
      <c r="V3425" s="38">
        <v>139.13</v>
      </c>
      <c r="W3425" s="38">
        <v>79.959999999999994</v>
      </c>
      <c r="X3425" s="3" t="s">
        <v>102</v>
      </c>
      <c r="Y3425" s="12"/>
      <c r="Z3425" s="1">
        <v>0</v>
      </c>
      <c r="AA3425" s="9">
        <v>305.12</v>
      </c>
      <c r="AB3425" s="9"/>
      <c r="AC3425" s="50"/>
      <c r="AD3425" s="50"/>
      <c r="AE3425" s="39">
        <v>305.08</v>
      </c>
      <c r="AF3425" s="11">
        <f>IF(Z3425=2,AE3425*1.08,IF(AE3425&lt;=10,(AE3425*1.09),IF(AE3425&lt;=50,(10*1.09)+((AE3425-10)*1.08),IF(AE3425&lt;=100,(10*1.09)+((50-10)*1.08)+((AE3425-50)*1.07),IF(AE3425&lt;=200,(10*1.09)+((50-10)*1.08)+((100-50)*1.07)+((AE3425-100)*1.04),(10*1.09)+((50-10)*1.08)+((100-50)*1.07)+((200-100)*1.04)+((AE3425-200)*1.02))))))</f>
        <v>318.78159999999997</v>
      </c>
      <c r="AG3425" s="11">
        <f>IF(Z3425=1,AF3425*1.08,IF(Z3425=4,AF3425*1.08,IF(Z3425=2,0,IF(AE3425&lt;=100,(AF3425*1.25),IF(AE3425&lt;=200,134.5+((AE3425-100)*1.04*1.16),255.14+((AE3425-200)*1.02*1.12))))))</f>
        <v>375.18339199999997</v>
      </c>
      <c r="AH3425" s="11">
        <f>IF(Z3425=1,0,IF(Z3425=4,0,(AG3425*1.08)))</f>
        <v>405.19806335999999</v>
      </c>
      <c r="AI3425" s="9">
        <f>TRUNC(AF3425,2)</f>
        <v>318.77999999999997</v>
      </c>
      <c r="AJ3425" s="9">
        <f>TRUNC(AG3425,2)</f>
        <v>375.18</v>
      </c>
      <c r="AK3425" s="9">
        <f>TRUNC(AH3425,2)</f>
        <v>405.19</v>
      </c>
      <c r="AL3425" s="13">
        <v>44170</v>
      </c>
      <c r="AM3425" s="13">
        <v>44187</v>
      </c>
      <c r="AN3425" s="13" t="s">
        <v>6552</v>
      </c>
    </row>
    <row r="3426" spans="1:40" ht="57" customHeight="1" x14ac:dyDescent="0.25">
      <c r="A3426" s="1">
        <v>8680760092280</v>
      </c>
      <c r="B3426" s="1" t="s">
        <v>3876</v>
      </c>
      <c r="C3426" s="1" t="s">
        <v>3877</v>
      </c>
      <c r="D3426" s="2" t="s">
        <v>150</v>
      </c>
      <c r="E3426" s="3" t="s">
        <v>5731</v>
      </c>
      <c r="F3426" s="3">
        <v>0</v>
      </c>
      <c r="G3426" s="2">
        <v>1</v>
      </c>
      <c r="H3426" s="3">
        <v>1</v>
      </c>
      <c r="I3426" s="3"/>
      <c r="J3426" s="3"/>
      <c r="K3426" s="3"/>
      <c r="L3426" s="4" t="s">
        <v>5417</v>
      </c>
      <c r="M3426" s="4" t="s">
        <v>241</v>
      </c>
      <c r="N3426" s="3" t="s">
        <v>5988</v>
      </c>
      <c r="O3426" s="3">
        <v>20</v>
      </c>
      <c r="P3426" s="3" t="s">
        <v>76</v>
      </c>
      <c r="Q3426" s="3">
        <v>90</v>
      </c>
      <c r="R3426" s="3" t="s">
        <v>48</v>
      </c>
      <c r="S3426" s="10" t="s">
        <v>18</v>
      </c>
      <c r="T3426" s="3" t="s">
        <v>153</v>
      </c>
      <c r="U3426" s="38">
        <v>141.06</v>
      </c>
      <c r="V3426" s="38">
        <v>319.69</v>
      </c>
      <c r="W3426" s="38">
        <v>141.06</v>
      </c>
      <c r="X3426" s="3" t="s">
        <v>153</v>
      </c>
      <c r="Y3426" s="12"/>
      <c r="Z3426" s="1">
        <v>0</v>
      </c>
      <c r="AA3426" s="9">
        <v>578.73</v>
      </c>
      <c r="AB3426" s="9"/>
      <c r="AC3426" s="50"/>
      <c r="AD3426" s="50"/>
      <c r="AE3426" s="39">
        <v>538.21</v>
      </c>
      <c r="AF3426" s="11">
        <f>IF(Z3426=2,AE3426*1.08,IF(AE3426&lt;=10,(AE3426*1.09),IF(AE3426&lt;=50,(10*1.09)+((AE3426-10)*1.08),IF(AE3426&lt;=100,(10*1.09)+((50-10)*1.08)+((AE3426-50)*1.07),IF(AE3426&lt;=200,(10*1.09)+((50-10)*1.08)+((100-50)*1.07)+((AE3426-100)*1.04),(10*1.09)+((50-10)*1.08)+((100-50)*1.07)+((200-100)*1.04)+((AE3426-200)*1.02))))))</f>
        <v>556.57420000000002</v>
      </c>
      <c r="AG3426" s="11">
        <f>IF(Z3426=1,AF3426*1.08,IF(Z3426=4,AF3426*1.08,IF(Z3426=2,0,IF(AE3426&lt;=100,(AF3426*1.25),IF(AE3426&lt;=200,134.5+((AE3426-100)*1.04*1.16),255.14+((AE3426-200)*1.02*1.12))))))</f>
        <v>641.51110400000016</v>
      </c>
      <c r="AH3426" s="11">
        <f>IF(Z3426=1,0,IF(Z3426=4,0,(AG3426*1.08)))</f>
        <v>692.83199232000027</v>
      </c>
      <c r="AI3426" s="9">
        <f>TRUNC(AF3426,2)</f>
        <v>556.57000000000005</v>
      </c>
      <c r="AJ3426" s="9">
        <f>TRUNC(AG3426,2)</f>
        <v>641.51</v>
      </c>
      <c r="AK3426" s="9">
        <f>TRUNC(AH3426,2)</f>
        <v>692.83</v>
      </c>
      <c r="AL3426" s="13">
        <v>44170</v>
      </c>
      <c r="AM3426" s="13">
        <v>44187</v>
      </c>
      <c r="AN3426" s="13" t="s">
        <v>6552</v>
      </c>
    </row>
    <row r="3427" spans="1:40" ht="57" customHeight="1" x14ac:dyDescent="0.25">
      <c r="A3427" s="1">
        <v>8699540091283</v>
      </c>
      <c r="B3427" s="1" t="s">
        <v>3876</v>
      </c>
      <c r="C3427" s="1" t="s">
        <v>3877</v>
      </c>
      <c r="D3427" s="2" t="s">
        <v>150</v>
      </c>
      <c r="E3427" s="3" t="s">
        <v>5731</v>
      </c>
      <c r="F3427" s="3">
        <v>0</v>
      </c>
      <c r="G3427" s="2">
        <v>1</v>
      </c>
      <c r="H3427" s="3">
        <v>1</v>
      </c>
      <c r="I3427" s="3"/>
      <c r="J3427" s="3"/>
      <c r="K3427" s="3"/>
      <c r="L3427" s="4" t="s">
        <v>3878</v>
      </c>
      <c r="M3427" s="4" t="s">
        <v>241</v>
      </c>
      <c r="N3427" s="3" t="s">
        <v>5927</v>
      </c>
      <c r="O3427" s="3">
        <v>20</v>
      </c>
      <c r="P3427" s="3" t="s">
        <v>76</v>
      </c>
      <c r="Q3427" s="3">
        <v>90</v>
      </c>
      <c r="R3427" s="3" t="s">
        <v>48</v>
      </c>
      <c r="S3427" s="10" t="s">
        <v>18</v>
      </c>
      <c r="T3427" s="3" t="s">
        <v>153</v>
      </c>
      <c r="U3427" s="38">
        <v>141.06</v>
      </c>
      <c r="V3427" s="38">
        <v>319.69</v>
      </c>
      <c r="W3427" s="38">
        <v>141.06</v>
      </c>
      <c r="X3427" s="3" t="s">
        <v>153</v>
      </c>
      <c r="Y3427" s="12"/>
      <c r="Z3427" s="1">
        <v>0</v>
      </c>
      <c r="AA3427" s="9">
        <v>578.73</v>
      </c>
      <c r="AB3427" s="9"/>
      <c r="AC3427" s="50"/>
      <c r="AD3427" s="50"/>
      <c r="AE3427" s="39">
        <v>538.21</v>
      </c>
      <c r="AF3427" s="11">
        <f>IF(Z3427=2,AE3427*1.08,IF(AE3427&lt;=10,(AE3427*1.09),IF(AE3427&lt;=50,(10*1.09)+((AE3427-10)*1.08),IF(AE3427&lt;=100,(10*1.09)+((50-10)*1.08)+((AE3427-50)*1.07),IF(AE3427&lt;=200,(10*1.09)+((50-10)*1.08)+((100-50)*1.07)+((AE3427-100)*1.04),(10*1.09)+((50-10)*1.08)+((100-50)*1.07)+((200-100)*1.04)+((AE3427-200)*1.02))))))</f>
        <v>556.57420000000002</v>
      </c>
      <c r="AG3427" s="11">
        <f>IF(Z3427=1,AF3427*1.08,IF(Z3427=4,AF3427*1.08,IF(Z3427=2,0,IF(AE3427&lt;=100,(AF3427*1.25),IF(AE3427&lt;=200,134.5+((AE3427-100)*1.04*1.16),255.14+((AE3427-200)*1.02*1.12))))))</f>
        <v>641.51110400000016</v>
      </c>
      <c r="AH3427" s="11">
        <f>IF(Z3427=1,0,IF(Z3427=4,0,(AG3427*1.08)))</f>
        <v>692.83199232000027</v>
      </c>
      <c r="AI3427" s="9">
        <f>TRUNC(AF3427,2)</f>
        <v>556.57000000000005</v>
      </c>
      <c r="AJ3427" s="9">
        <f>TRUNC(AG3427,2)</f>
        <v>641.51</v>
      </c>
      <c r="AK3427" s="9">
        <f>TRUNC(AH3427,2)</f>
        <v>692.83</v>
      </c>
      <c r="AL3427" s="13">
        <v>44170</v>
      </c>
      <c r="AM3427" s="13">
        <v>44187</v>
      </c>
      <c r="AN3427" s="13" t="s">
        <v>6552</v>
      </c>
    </row>
    <row r="3428" spans="1:40" ht="57" customHeight="1" x14ac:dyDescent="0.25">
      <c r="A3428" s="1">
        <v>8699293093855</v>
      </c>
      <c r="B3428" s="1" t="s">
        <v>747</v>
      </c>
      <c r="C3428" s="1" t="s">
        <v>748</v>
      </c>
      <c r="D3428" s="2" t="s">
        <v>150</v>
      </c>
      <c r="E3428" s="3" t="s">
        <v>5731</v>
      </c>
      <c r="F3428" s="3">
        <v>0</v>
      </c>
      <c r="G3428" s="2">
        <v>1</v>
      </c>
      <c r="H3428" s="3">
        <v>1</v>
      </c>
      <c r="I3428" s="3"/>
      <c r="J3428" s="3"/>
      <c r="K3428" s="3"/>
      <c r="L3428" s="4" t="s">
        <v>891</v>
      </c>
      <c r="M3428" s="4" t="s">
        <v>126</v>
      </c>
      <c r="N3428" s="3" t="s">
        <v>5980</v>
      </c>
      <c r="O3428" s="3">
        <v>5</v>
      </c>
      <c r="P3428" s="3" t="s">
        <v>76</v>
      </c>
      <c r="Q3428" s="3">
        <v>30</v>
      </c>
      <c r="R3428" s="3" t="s">
        <v>48</v>
      </c>
      <c r="S3428" s="10" t="s">
        <v>18</v>
      </c>
      <c r="T3428" s="10" t="s">
        <v>129</v>
      </c>
      <c r="U3428" s="38">
        <v>12.02</v>
      </c>
      <c r="V3428" s="38">
        <v>26.1</v>
      </c>
      <c r="W3428" s="38">
        <v>12.02</v>
      </c>
      <c r="X3428" s="11" t="s">
        <v>129</v>
      </c>
      <c r="Y3428" s="12"/>
      <c r="Z3428" s="1">
        <v>0</v>
      </c>
      <c r="AA3428" s="9">
        <v>49.33</v>
      </c>
      <c r="AB3428" s="9"/>
      <c r="AC3428" s="50"/>
      <c r="AD3428" s="50"/>
      <c r="AE3428" s="39">
        <v>45.86</v>
      </c>
      <c r="AF3428" s="11">
        <f>IF(Z3428=2,AE3428*1.08,IF(AE3428&lt;=10,(AE3428*1.09),IF(AE3428&lt;=50,(10*1.09)+((AE3428-10)*1.08),IF(AE3428&lt;=100,(10*1.09)+((50-10)*1.08)+((AE3428-50)*1.07),IF(AE3428&lt;=200,(10*1.09)+((50-10)*1.08)+((100-50)*1.07)+((AE3428-100)*1.04),(10*1.09)+((50-10)*1.08)+((100-50)*1.07)+((200-100)*1.04)+((AE3428-200)*1.02))))))</f>
        <v>49.628799999999998</v>
      </c>
      <c r="AG3428" s="11">
        <f>IF(Z3428=1,AF3428*1.08,IF(Z3428=4,AF3428*1.08,IF(Z3428=2,0,IF(AE3428&lt;=100,(AF3428*1.25),IF(AE3428&lt;=200,134.5+((AE3428-100)*1.04*1.16),255.14+((AE3428-200)*1.02*1.12))))))</f>
        <v>62.036000000000001</v>
      </c>
      <c r="AH3428" s="11">
        <f>IF(Z3428=1,0,IF(Z3428=4,0,(AG3428*1.08)))</f>
        <v>66.99888</v>
      </c>
      <c r="AI3428" s="9">
        <f>TRUNC(AF3428,2)</f>
        <v>49.62</v>
      </c>
      <c r="AJ3428" s="9">
        <f>TRUNC(AG3428,2)</f>
        <v>62.03</v>
      </c>
      <c r="AK3428" s="9">
        <f>TRUNC(AH3428,2)</f>
        <v>66.989999999999995</v>
      </c>
      <c r="AL3428" s="13">
        <v>44170</v>
      </c>
      <c r="AM3428" s="13">
        <v>44187</v>
      </c>
      <c r="AN3428" s="13" t="s">
        <v>6552</v>
      </c>
    </row>
    <row r="3429" spans="1:40" ht="57" customHeight="1" x14ac:dyDescent="0.25">
      <c r="A3429" s="1">
        <v>8699514090595</v>
      </c>
      <c r="B3429" s="1" t="s">
        <v>747</v>
      </c>
      <c r="C3429" s="1" t="s">
        <v>748</v>
      </c>
      <c r="D3429" s="2" t="s">
        <v>150</v>
      </c>
      <c r="E3429" s="3" t="s">
        <v>5731</v>
      </c>
      <c r="F3429" s="3">
        <v>0</v>
      </c>
      <c r="G3429" s="29">
        <v>7</v>
      </c>
      <c r="H3429" s="3">
        <v>1</v>
      </c>
      <c r="I3429" s="3"/>
      <c r="J3429" s="3"/>
      <c r="K3429" s="3"/>
      <c r="L3429" s="4" t="s">
        <v>3905</v>
      </c>
      <c r="M3429" s="4" t="s">
        <v>126</v>
      </c>
      <c r="N3429" s="3" t="s">
        <v>5962</v>
      </c>
      <c r="O3429" s="3">
        <v>10</v>
      </c>
      <c r="P3429" s="3" t="s">
        <v>76</v>
      </c>
      <c r="Q3429" s="3">
        <v>30</v>
      </c>
      <c r="R3429" s="3" t="s">
        <v>48</v>
      </c>
      <c r="S3429" s="10" t="s">
        <v>18</v>
      </c>
      <c r="T3429" s="10" t="s">
        <v>129</v>
      </c>
      <c r="U3429" s="38">
        <v>12.02</v>
      </c>
      <c r="V3429" s="38">
        <v>26.1</v>
      </c>
      <c r="W3429" s="38">
        <v>12.02</v>
      </c>
      <c r="X3429" s="11" t="s">
        <v>129</v>
      </c>
      <c r="Y3429" s="12"/>
      <c r="Z3429" s="1">
        <v>0</v>
      </c>
      <c r="AA3429" s="9">
        <v>57.3</v>
      </c>
      <c r="AB3429" s="9"/>
      <c r="AC3429" s="50"/>
      <c r="AD3429" s="50"/>
      <c r="AE3429" s="39">
        <v>45.86</v>
      </c>
      <c r="AF3429" s="11">
        <f>IF(Z3429=2,AE3429*1.08,IF(AE3429&lt;=10,(AE3429*1.09),IF(AE3429&lt;=50,(10*1.09)+((AE3429-10)*1.08),IF(AE3429&lt;=100,(10*1.09)+((50-10)*1.08)+((AE3429-50)*1.07),IF(AE3429&lt;=200,(10*1.09)+((50-10)*1.08)+((100-50)*1.07)+((AE3429-100)*1.04),(10*1.09)+((50-10)*1.08)+((100-50)*1.07)+((200-100)*1.04)+((AE3429-200)*1.02))))))</f>
        <v>49.628799999999998</v>
      </c>
      <c r="AG3429" s="11">
        <f>IF(Z3429=1,AF3429*1.08,IF(Z3429=4,AF3429*1.08,IF(Z3429=2,0,IF(AE3429&lt;=100,(AF3429*1.25),IF(AE3429&lt;=200,134.5+((AE3429-100)*1.04*1.16),255.14+((AE3429-200)*1.02*1.12))))))</f>
        <v>62.036000000000001</v>
      </c>
      <c r="AH3429" s="11">
        <f>IF(Z3429=1,0,IF(Z3429=4,0,(AG3429*1.08)))</f>
        <v>66.99888</v>
      </c>
      <c r="AI3429" s="9">
        <f>TRUNC(AF3429,2)</f>
        <v>49.62</v>
      </c>
      <c r="AJ3429" s="9">
        <f>TRUNC(AG3429,2)</f>
        <v>62.03</v>
      </c>
      <c r="AK3429" s="9">
        <f>TRUNC(AH3429,2)</f>
        <v>66.989999999999995</v>
      </c>
      <c r="AL3429" s="13">
        <v>44170</v>
      </c>
      <c r="AM3429" s="13">
        <v>44187</v>
      </c>
      <c r="AN3429" s="13" t="s">
        <v>6552</v>
      </c>
    </row>
    <row r="3430" spans="1:40" ht="57" customHeight="1" x14ac:dyDescent="0.25">
      <c r="A3430" s="1">
        <v>8699514091578</v>
      </c>
      <c r="B3430" s="1" t="s">
        <v>747</v>
      </c>
      <c r="C3430" s="1" t="s">
        <v>748</v>
      </c>
      <c r="D3430" s="2" t="s">
        <v>150</v>
      </c>
      <c r="E3430" s="3" t="s">
        <v>5731</v>
      </c>
      <c r="F3430" s="3">
        <v>0</v>
      </c>
      <c r="G3430" s="29">
        <v>7</v>
      </c>
      <c r="H3430" s="3">
        <v>1</v>
      </c>
      <c r="I3430" s="3"/>
      <c r="J3430" s="3"/>
      <c r="K3430" s="3"/>
      <c r="L3430" s="4" t="s">
        <v>127</v>
      </c>
      <c r="M3430" s="4" t="s">
        <v>126</v>
      </c>
      <c r="N3430" s="3" t="s">
        <v>5962</v>
      </c>
      <c r="O3430" s="3">
        <v>10</v>
      </c>
      <c r="P3430" s="3" t="s">
        <v>76</v>
      </c>
      <c r="Q3430" s="3">
        <v>90</v>
      </c>
      <c r="R3430" s="3" t="s">
        <v>48</v>
      </c>
      <c r="S3430" s="10" t="s">
        <v>18</v>
      </c>
      <c r="T3430" s="10" t="s">
        <v>129</v>
      </c>
      <c r="U3430" s="38">
        <v>36.06</v>
      </c>
      <c r="V3430" s="38">
        <v>78.3</v>
      </c>
      <c r="W3430" s="38">
        <v>36.06</v>
      </c>
      <c r="X3430" s="11" t="s">
        <v>129</v>
      </c>
      <c r="Y3430" s="12"/>
      <c r="Z3430" s="1">
        <v>0</v>
      </c>
      <c r="AA3430" s="9">
        <v>171.88</v>
      </c>
      <c r="AB3430" s="9"/>
      <c r="AC3430" s="50"/>
      <c r="AD3430" s="50"/>
      <c r="AE3430" s="39">
        <v>137.58000000000001</v>
      </c>
      <c r="AF3430" s="11">
        <f>IF(Z3430=2,AE3430*1.08,IF(AE3430&lt;=10,(AE3430*1.09),IF(AE3430&lt;=50,(10*1.09)+((AE3430-10)*1.08),IF(AE3430&lt;=100,(10*1.09)+((50-10)*1.08)+((AE3430-50)*1.07),IF(AE3430&lt;=200,(10*1.09)+((50-10)*1.08)+((100-50)*1.07)+((AE3430-100)*1.04),(10*1.09)+((50-10)*1.08)+((100-50)*1.07)+((200-100)*1.04)+((AE3430-200)*1.02))))))</f>
        <v>146.6832</v>
      </c>
      <c r="AG3430" s="11">
        <f>IF(Z3430=1,AF3430*1.08,IF(Z3430=4,AF3430*1.08,IF(Z3430=2,0,IF(AE3430&lt;=100,(AF3430*1.25),IF(AE3430&lt;=200,134.5+((AE3430-100)*1.04*1.16),255.14+((AE3430-200)*1.02*1.12))))))</f>
        <v>179.83651200000003</v>
      </c>
      <c r="AH3430" s="11">
        <f>IF(Z3430=1,0,IF(Z3430=4,0,(AG3430*1.08)))</f>
        <v>194.22343296000005</v>
      </c>
      <c r="AI3430" s="9">
        <f>TRUNC(AF3430,2)</f>
        <v>146.68</v>
      </c>
      <c r="AJ3430" s="9">
        <f>TRUNC(AG3430,2)</f>
        <v>179.83</v>
      </c>
      <c r="AK3430" s="9">
        <f>TRUNC(AH3430,2)</f>
        <v>194.22</v>
      </c>
      <c r="AL3430" s="13">
        <v>44170</v>
      </c>
      <c r="AM3430" s="13">
        <v>44187</v>
      </c>
      <c r="AN3430" s="13" t="s">
        <v>6552</v>
      </c>
    </row>
    <row r="3431" spans="1:40" ht="57" customHeight="1" x14ac:dyDescent="0.25">
      <c r="A3431" s="1">
        <v>8699514090588</v>
      </c>
      <c r="B3431" s="1" t="s">
        <v>747</v>
      </c>
      <c r="C3431" s="1" t="s">
        <v>748</v>
      </c>
      <c r="D3431" s="2" t="s">
        <v>150</v>
      </c>
      <c r="E3431" s="3" t="s">
        <v>5731</v>
      </c>
      <c r="F3431" s="3">
        <v>0</v>
      </c>
      <c r="G3431" s="29">
        <v>7</v>
      </c>
      <c r="H3431" s="3">
        <v>1</v>
      </c>
      <c r="I3431" s="3"/>
      <c r="J3431" s="3"/>
      <c r="K3431" s="3"/>
      <c r="L3431" s="4" t="s">
        <v>5239</v>
      </c>
      <c r="M3431" s="4" t="s">
        <v>126</v>
      </c>
      <c r="N3431" s="3" t="s">
        <v>5962</v>
      </c>
      <c r="O3431" s="3">
        <v>5</v>
      </c>
      <c r="P3431" s="3" t="s">
        <v>76</v>
      </c>
      <c r="Q3431" s="3">
        <v>30</v>
      </c>
      <c r="R3431" s="3" t="s">
        <v>48</v>
      </c>
      <c r="S3431" s="10" t="s">
        <v>18</v>
      </c>
      <c r="T3431" s="10" t="s">
        <v>129</v>
      </c>
      <c r="U3431" s="38">
        <v>12.02</v>
      </c>
      <c r="V3431" s="38">
        <v>26.1</v>
      </c>
      <c r="W3431" s="38">
        <v>12.02</v>
      </c>
      <c r="X3431" s="11" t="s">
        <v>129</v>
      </c>
      <c r="Y3431" s="12"/>
      <c r="Z3431" s="1">
        <v>0</v>
      </c>
      <c r="AA3431" s="9">
        <v>52.79</v>
      </c>
      <c r="AB3431" s="9"/>
      <c r="AC3431" s="50"/>
      <c r="AD3431" s="50"/>
      <c r="AE3431" s="39">
        <v>45.86</v>
      </c>
      <c r="AF3431" s="11">
        <f>IF(Z3431=2,AE3431*1.08,IF(AE3431&lt;=10,(AE3431*1.09),IF(AE3431&lt;=50,(10*1.09)+((AE3431-10)*1.08),IF(AE3431&lt;=100,(10*1.09)+((50-10)*1.08)+((AE3431-50)*1.07),IF(AE3431&lt;=200,(10*1.09)+((50-10)*1.08)+((100-50)*1.07)+((AE3431-100)*1.04),(10*1.09)+((50-10)*1.08)+((100-50)*1.07)+((200-100)*1.04)+((AE3431-200)*1.02))))))</f>
        <v>49.628799999999998</v>
      </c>
      <c r="AG3431" s="11">
        <f>IF(Z3431=1,AF3431*1.08,IF(Z3431=4,AF3431*1.08,IF(Z3431=2,0,IF(AE3431&lt;=100,(AF3431*1.25),IF(AE3431&lt;=200,134.5+((AE3431-100)*1.04*1.16),255.14+((AE3431-200)*1.02*1.12))))))</f>
        <v>62.036000000000001</v>
      </c>
      <c r="AH3431" s="11">
        <f>IF(Z3431=1,0,IF(Z3431=4,0,(AG3431*1.08)))</f>
        <v>66.99888</v>
      </c>
      <c r="AI3431" s="9">
        <f>TRUNC(AF3431,2)</f>
        <v>49.62</v>
      </c>
      <c r="AJ3431" s="9">
        <f>TRUNC(AG3431,2)</f>
        <v>62.03</v>
      </c>
      <c r="AK3431" s="9">
        <f>TRUNC(AH3431,2)</f>
        <v>66.989999999999995</v>
      </c>
      <c r="AL3431" s="13">
        <v>44170</v>
      </c>
      <c r="AM3431" s="13">
        <v>44187</v>
      </c>
      <c r="AN3431" s="13" t="s">
        <v>6552</v>
      </c>
    </row>
    <row r="3432" spans="1:40" ht="57" customHeight="1" x14ac:dyDescent="0.25">
      <c r="A3432" s="1">
        <v>8699514091561</v>
      </c>
      <c r="B3432" s="1" t="s">
        <v>747</v>
      </c>
      <c r="C3432" s="1" t="s">
        <v>748</v>
      </c>
      <c r="D3432" s="2" t="s">
        <v>150</v>
      </c>
      <c r="E3432" s="3" t="s">
        <v>5731</v>
      </c>
      <c r="F3432" s="3">
        <v>0</v>
      </c>
      <c r="G3432" s="29">
        <v>7</v>
      </c>
      <c r="H3432" s="3">
        <v>1</v>
      </c>
      <c r="I3432" s="3"/>
      <c r="J3432" s="3"/>
      <c r="K3432" s="3"/>
      <c r="L3432" s="4" t="s">
        <v>124</v>
      </c>
      <c r="M3432" s="4" t="s">
        <v>126</v>
      </c>
      <c r="N3432" s="3" t="s">
        <v>5962</v>
      </c>
      <c r="O3432" s="3">
        <v>5</v>
      </c>
      <c r="P3432" s="3" t="s">
        <v>76</v>
      </c>
      <c r="Q3432" s="3">
        <v>90</v>
      </c>
      <c r="R3432" s="3" t="s">
        <v>48</v>
      </c>
      <c r="S3432" s="10" t="s">
        <v>18</v>
      </c>
      <c r="T3432" s="10" t="s">
        <v>129</v>
      </c>
      <c r="U3432" s="38">
        <v>36.06</v>
      </c>
      <c r="V3432" s="38">
        <v>78.3</v>
      </c>
      <c r="W3432" s="38">
        <v>36.06</v>
      </c>
      <c r="X3432" s="11" t="s">
        <v>129</v>
      </c>
      <c r="Y3432" s="12"/>
      <c r="Z3432" s="1">
        <v>0</v>
      </c>
      <c r="AA3432" s="9">
        <v>158.37</v>
      </c>
      <c r="AB3432" s="9"/>
      <c r="AC3432" s="50"/>
      <c r="AD3432" s="50"/>
      <c r="AE3432" s="39">
        <v>137.58000000000001</v>
      </c>
      <c r="AF3432" s="11">
        <f>IF(Z3432=2,AE3432*1.08,IF(AE3432&lt;=10,(AE3432*1.09),IF(AE3432&lt;=50,(10*1.09)+((AE3432-10)*1.08),IF(AE3432&lt;=100,(10*1.09)+((50-10)*1.08)+((AE3432-50)*1.07),IF(AE3432&lt;=200,(10*1.09)+((50-10)*1.08)+((100-50)*1.07)+((AE3432-100)*1.04),(10*1.09)+((50-10)*1.08)+((100-50)*1.07)+((200-100)*1.04)+((AE3432-200)*1.02))))))</f>
        <v>146.6832</v>
      </c>
      <c r="AG3432" s="11">
        <f>IF(Z3432=1,AF3432*1.08,IF(Z3432=4,AF3432*1.08,IF(Z3432=2,0,IF(AE3432&lt;=100,(AF3432*1.25),IF(AE3432&lt;=200,134.5+((AE3432-100)*1.04*1.16),255.14+((AE3432-200)*1.02*1.12))))))</f>
        <v>179.83651200000003</v>
      </c>
      <c r="AH3432" s="11">
        <f>IF(Z3432=1,0,IF(Z3432=4,0,(AG3432*1.08)))</f>
        <v>194.22343296000005</v>
      </c>
      <c r="AI3432" s="9">
        <f>TRUNC(AF3432,2)</f>
        <v>146.68</v>
      </c>
      <c r="AJ3432" s="9">
        <f>TRUNC(AG3432,2)</f>
        <v>179.83</v>
      </c>
      <c r="AK3432" s="9">
        <f>TRUNC(AH3432,2)</f>
        <v>194.22</v>
      </c>
      <c r="AL3432" s="13">
        <v>44170</v>
      </c>
      <c r="AM3432" s="13">
        <v>44187</v>
      </c>
      <c r="AN3432" s="13" t="s">
        <v>6552</v>
      </c>
    </row>
    <row r="3433" spans="1:40" ht="57" customHeight="1" x14ac:dyDescent="0.25">
      <c r="A3433" s="1">
        <v>8699828091295</v>
      </c>
      <c r="B3433" s="1" t="s">
        <v>747</v>
      </c>
      <c r="C3433" s="1" t="s">
        <v>748</v>
      </c>
      <c r="D3433" s="2" t="s">
        <v>150</v>
      </c>
      <c r="E3433" s="3" t="s">
        <v>5731</v>
      </c>
      <c r="F3433" s="3">
        <v>0</v>
      </c>
      <c r="G3433" s="2">
        <v>1</v>
      </c>
      <c r="H3433" s="3">
        <v>1</v>
      </c>
      <c r="I3433" s="3"/>
      <c r="J3433" s="3"/>
      <c r="K3433" s="3"/>
      <c r="L3433" s="4" t="s">
        <v>3906</v>
      </c>
      <c r="M3433" s="4" t="s">
        <v>126</v>
      </c>
      <c r="N3433" s="3" t="s">
        <v>5953</v>
      </c>
      <c r="O3433" s="3">
        <v>10</v>
      </c>
      <c r="P3433" s="3" t="s">
        <v>76</v>
      </c>
      <c r="Q3433" s="3">
        <v>30</v>
      </c>
      <c r="R3433" s="3" t="s">
        <v>48</v>
      </c>
      <c r="S3433" s="10" t="s">
        <v>18</v>
      </c>
      <c r="T3433" s="10" t="s">
        <v>129</v>
      </c>
      <c r="U3433" s="38">
        <v>12.02</v>
      </c>
      <c r="V3433" s="38">
        <v>26.1</v>
      </c>
      <c r="W3433" s="38">
        <v>12.02</v>
      </c>
      <c r="X3433" s="11" t="s">
        <v>129</v>
      </c>
      <c r="Y3433" s="12"/>
      <c r="Z3433" s="1">
        <v>0</v>
      </c>
      <c r="AA3433" s="9">
        <v>50.13</v>
      </c>
      <c r="AB3433" s="9"/>
      <c r="AC3433" s="50"/>
      <c r="AD3433" s="50"/>
      <c r="AE3433" s="39">
        <v>45.86</v>
      </c>
      <c r="AF3433" s="11">
        <f>IF(Z3433=2,AE3433*1.08,IF(AE3433&lt;=10,(AE3433*1.09),IF(AE3433&lt;=50,(10*1.09)+((AE3433-10)*1.08),IF(AE3433&lt;=100,(10*1.09)+((50-10)*1.08)+((AE3433-50)*1.07),IF(AE3433&lt;=200,(10*1.09)+((50-10)*1.08)+((100-50)*1.07)+((AE3433-100)*1.04),(10*1.09)+((50-10)*1.08)+((100-50)*1.07)+((200-100)*1.04)+((AE3433-200)*1.02))))))</f>
        <v>49.628799999999998</v>
      </c>
      <c r="AG3433" s="11">
        <f>IF(Z3433=1,AF3433*1.08,IF(Z3433=4,AF3433*1.08,IF(Z3433=2,0,IF(AE3433&lt;=100,(AF3433*1.25),IF(AE3433&lt;=200,134.5+((AE3433-100)*1.04*1.16),255.14+((AE3433-200)*1.02*1.12))))))</f>
        <v>62.036000000000001</v>
      </c>
      <c r="AH3433" s="11">
        <f>IF(Z3433=1,0,IF(Z3433=4,0,(AG3433*1.08)))</f>
        <v>66.99888</v>
      </c>
      <c r="AI3433" s="9">
        <f>TRUNC(AF3433,2)</f>
        <v>49.62</v>
      </c>
      <c r="AJ3433" s="9">
        <f>TRUNC(AG3433,2)</f>
        <v>62.03</v>
      </c>
      <c r="AK3433" s="9">
        <f>TRUNC(AH3433,2)</f>
        <v>66.989999999999995</v>
      </c>
      <c r="AL3433" s="13">
        <v>44170</v>
      </c>
      <c r="AM3433" s="13">
        <v>44187</v>
      </c>
      <c r="AN3433" s="13" t="s">
        <v>6552</v>
      </c>
    </row>
    <row r="3434" spans="1:40" ht="57" customHeight="1" x14ac:dyDescent="0.25">
      <c r="A3434" s="1">
        <v>8699828091288</v>
      </c>
      <c r="B3434" s="1" t="s">
        <v>747</v>
      </c>
      <c r="C3434" s="1" t="s">
        <v>748</v>
      </c>
      <c r="D3434" s="2" t="s">
        <v>150</v>
      </c>
      <c r="E3434" s="3" t="s">
        <v>5731</v>
      </c>
      <c r="F3434" s="3">
        <v>0</v>
      </c>
      <c r="G3434" s="2">
        <v>1</v>
      </c>
      <c r="H3434" s="3">
        <v>1</v>
      </c>
      <c r="I3434" s="3"/>
      <c r="J3434" s="3"/>
      <c r="K3434" s="3"/>
      <c r="L3434" s="4" t="s">
        <v>5240</v>
      </c>
      <c r="M3434" s="4" t="s">
        <v>126</v>
      </c>
      <c r="N3434" s="3" t="s">
        <v>5953</v>
      </c>
      <c r="O3434" s="3">
        <v>5</v>
      </c>
      <c r="P3434" s="3" t="s">
        <v>76</v>
      </c>
      <c r="Q3434" s="3">
        <v>30</v>
      </c>
      <c r="R3434" s="3" t="s">
        <v>48</v>
      </c>
      <c r="S3434" s="10" t="s">
        <v>18</v>
      </c>
      <c r="T3434" s="10" t="s">
        <v>129</v>
      </c>
      <c r="U3434" s="38">
        <v>12.02</v>
      </c>
      <c r="V3434" s="38">
        <v>26.1</v>
      </c>
      <c r="W3434" s="38">
        <v>12.02</v>
      </c>
      <c r="X3434" s="11" t="s">
        <v>129</v>
      </c>
      <c r="Y3434" s="12"/>
      <c r="Z3434" s="1">
        <v>0</v>
      </c>
      <c r="AA3434" s="9">
        <v>49.09</v>
      </c>
      <c r="AB3434" s="9"/>
      <c r="AC3434" s="50"/>
      <c r="AD3434" s="50"/>
      <c r="AE3434" s="39">
        <v>45.86</v>
      </c>
      <c r="AF3434" s="11">
        <f>IF(Z3434=2,AE3434*1.08,IF(AE3434&lt;=10,(AE3434*1.09),IF(AE3434&lt;=50,(10*1.09)+((AE3434-10)*1.08),IF(AE3434&lt;=100,(10*1.09)+((50-10)*1.08)+((AE3434-50)*1.07),IF(AE3434&lt;=200,(10*1.09)+((50-10)*1.08)+((100-50)*1.07)+((AE3434-100)*1.04),(10*1.09)+((50-10)*1.08)+((100-50)*1.07)+((200-100)*1.04)+((AE3434-200)*1.02))))))</f>
        <v>49.628799999999998</v>
      </c>
      <c r="AG3434" s="11">
        <f>IF(Z3434=1,AF3434*1.08,IF(Z3434=4,AF3434*1.08,IF(Z3434=2,0,IF(AE3434&lt;=100,(AF3434*1.25),IF(AE3434&lt;=200,134.5+((AE3434-100)*1.04*1.16),255.14+((AE3434-200)*1.02*1.12))))))</f>
        <v>62.036000000000001</v>
      </c>
      <c r="AH3434" s="11">
        <f>IF(Z3434=1,0,IF(Z3434=4,0,(AG3434*1.08)))</f>
        <v>66.99888</v>
      </c>
      <c r="AI3434" s="9">
        <f>TRUNC(AF3434,2)</f>
        <v>49.62</v>
      </c>
      <c r="AJ3434" s="9">
        <f>TRUNC(AG3434,2)</f>
        <v>62.03</v>
      </c>
      <c r="AK3434" s="9">
        <f>TRUNC(AH3434,2)</f>
        <v>66.989999999999995</v>
      </c>
      <c r="AL3434" s="13">
        <v>44170</v>
      </c>
      <c r="AM3434" s="13">
        <v>44187</v>
      </c>
      <c r="AN3434" s="13" t="s">
        <v>6552</v>
      </c>
    </row>
    <row r="3435" spans="1:40" ht="57" customHeight="1" x14ac:dyDescent="0.25">
      <c r="A3435" s="1">
        <v>8699772091051</v>
      </c>
      <c r="B3435" s="1" t="s">
        <v>747</v>
      </c>
      <c r="C3435" s="1" t="s">
        <v>748</v>
      </c>
      <c r="D3435" s="2" t="s">
        <v>150</v>
      </c>
      <c r="E3435" s="3" t="s">
        <v>5731</v>
      </c>
      <c r="F3435" s="3">
        <v>0</v>
      </c>
      <c r="G3435" s="29">
        <v>7</v>
      </c>
      <c r="H3435" s="3">
        <v>1</v>
      </c>
      <c r="I3435" s="3"/>
      <c r="J3435" s="3"/>
      <c r="K3435" s="3"/>
      <c r="L3435" s="8" t="s">
        <v>1503</v>
      </c>
      <c r="M3435" s="4" t="s">
        <v>126</v>
      </c>
      <c r="N3435" s="3" t="s">
        <v>5924</v>
      </c>
      <c r="O3435" s="3">
        <v>10</v>
      </c>
      <c r="P3435" s="3" t="s">
        <v>76</v>
      </c>
      <c r="Q3435" s="3">
        <v>30</v>
      </c>
      <c r="R3435" s="3" t="s">
        <v>48</v>
      </c>
      <c r="S3435" s="10" t="s">
        <v>18</v>
      </c>
      <c r="T3435" s="10" t="s">
        <v>129</v>
      </c>
      <c r="U3435" s="38">
        <v>12.02</v>
      </c>
      <c r="V3435" s="38">
        <v>26.1</v>
      </c>
      <c r="W3435" s="38">
        <v>12.02</v>
      </c>
      <c r="X3435" s="11" t="s">
        <v>129</v>
      </c>
      <c r="Y3435" s="12"/>
      <c r="Z3435" s="1">
        <v>0</v>
      </c>
      <c r="AA3435" s="9">
        <v>53.72</v>
      </c>
      <c r="AB3435" s="9"/>
      <c r="AC3435" s="50"/>
      <c r="AD3435" s="50"/>
      <c r="AE3435" s="39">
        <v>45.86</v>
      </c>
      <c r="AF3435" s="11">
        <f>IF(Z3435=2,AE3435*1.08,IF(AE3435&lt;=10,(AE3435*1.09),IF(AE3435&lt;=50,(10*1.09)+((AE3435-10)*1.08),IF(AE3435&lt;=100,(10*1.09)+((50-10)*1.08)+((AE3435-50)*1.07),IF(AE3435&lt;=200,(10*1.09)+((50-10)*1.08)+((100-50)*1.07)+((AE3435-100)*1.04),(10*1.09)+((50-10)*1.08)+((100-50)*1.07)+((200-100)*1.04)+((AE3435-200)*1.02))))))</f>
        <v>49.628799999999998</v>
      </c>
      <c r="AG3435" s="11">
        <f>IF(Z3435=1,AF3435*1.08,IF(Z3435=4,AF3435*1.08,IF(Z3435=2,0,IF(AE3435&lt;=100,(AF3435*1.25),IF(AE3435&lt;=200,134.5+((AE3435-100)*1.04*1.16),255.14+((AE3435-200)*1.02*1.12))))))</f>
        <v>62.036000000000001</v>
      </c>
      <c r="AH3435" s="11">
        <f>IF(Z3435=1,0,IF(Z3435=4,0,(AG3435*1.08)))</f>
        <v>66.99888</v>
      </c>
      <c r="AI3435" s="9">
        <f>TRUNC(AF3435,2)</f>
        <v>49.62</v>
      </c>
      <c r="AJ3435" s="9">
        <f>TRUNC(AG3435,2)</f>
        <v>62.03</v>
      </c>
      <c r="AK3435" s="9">
        <f>TRUNC(AH3435,2)</f>
        <v>66.989999999999995</v>
      </c>
      <c r="AL3435" s="13">
        <v>44170</v>
      </c>
      <c r="AM3435" s="13">
        <v>44187</v>
      </c>
      <c r="AN3435" s="13" t="s">
        <v>6552</v>
      </c>
    </row>
    <row r="3436" spans="1:40" ht="57" customHeight="1" x14ac:dyDescent="0.25">
      <c r="A3436" s="1">
        <v>8699772091068</v>
      </c>
      <c r="B3436" s="1" t="s">
        <v>747</v>
      </c>
      <c r="C3436" s="1" t="s">
        <v>748</v>
      </c>
      <c r="D3436" s="2" t="s">
        <v>150</v>
      </c>
      <c r="E3436" s="3" t="s">
        <v>5731</v>
      </c>
      <c r="F3436" s="3">
        <v>0</v>
      </c>
      <c r="G3436" s="29">
        <v>7</v>
      </c>
      <c r="H3436" s="3">
        <v>1</v>
      </c>
      <c r="I3436" s="3"/>
      <c r="J3436" s="3"/>
      <c r="K3436" s="3"/>
      <c r="L3436" s="8" t="s">
        <v>1504</v>
      </c>
      <c r="M3436" s="4" t="s">
        <v>126</v>
      </c>
      <c r="N3436" s="3" t="s">
        <v>5924</v>
      </c>
      <c r="O3436" s="3">
        <v>10</v>
      </c>
      <c r="P3436" s="3" t="s">
        <v>76</v>
      </c>
      <c r="Q3436" s="3">
        <v>90</v>
      </c>
      <c r="R3436" s="3" t="s">
        <v>48</v>
      </c>
      <c r="S3436" s="10" t="s">
        <v>18</v>
      </c>
      <c r="T3436" s="10" t="s">
        <v>129</v>
      </c>
      <c r="U3436" s="38">
        <v>36.06</v>
      </c>
      <c r="V3436" s="38">
        <v>78.3</v>
      </c>
      <c r="W3436" s="38">
        <v>36.06</v>
      </c>
      <c r="X3436" s="11" t="s">
        <v>129</v>
      </c>
      <c r="Y3436" s="12"/>
      <c r="Z3436" s="1">
        <v>0</v>
      </c>
      <c r="AA3436" s="9">
        <v>171.88</v>
      </c>
      <c r="AB3436" s="9"/>
      <c r="AC3436" s="50"/>
      <c r="AD3436" s="50"/>
      <c r="AE3436" s="39">
        <v>137.58000000000001</v>
      </c>
      <c r="AF3436" s="11">
        <f>IF(Z3436=2,AE3436*1.08,IF(AE3436&lt;=10,(AE3436*1.09),IF(AE3436&lt;=50,(10*1.09)+((AE3436-10)*1.08),IF(AE3436&lt;=100,(10*1.09)+((50-10)*1.08)+((AE3436-50)*1.07),IF(AE3436&lt;=200,(10*1.09)+((50-10)*1.08)+((100-50)*1.07)+((AE3436-100)*1.04),(10*1.09)+((50-10)*1.08)+((100-50)*1.07)+((200-100)*1.04)+((AE3436-200)*1.02))))))</f>
        <v>146.6832</v>
      </c>
      <c r="AG3436" s="11">
        <f>IF(Z3436=1,AF3436*1.08,IF(Z3436=4,AF3436*1.08,IF(Z3436=2,0,IF(AE3436&lt;=100,(AF3436*1.25),IF(AE3436&lt;=200,134.5+((AE3436-100)*1.04*1.16),255.14+((AE3436-200)*1.02*1.12))))))</f>
        <v>179.83651200000003</v>
      </c>
      <c r="AH3436" s="11">
        <f>IF(Z3436=1,0,IF(Z3436=4,0,(AG3436*1.08)))</f>
        <v>194.22343296000005</v>
      </c>
      <c r="AI3436" s="9">
        <f>TRUNC(AF3436,2)</f>
        <v>146.68</v>
      </c>
      <c r="AJ3436" s="9">
        <f>TRUNC(AG3436,2)</f>
        <v>179.83</v>
      </c>
      <c r="AK3436" s="9">
        <f>TRUNC(AH3436,2)</f>
        <v>194.22</v>
      </c>
      <c r="AL3436" s="13">
        <v>44170</v>
      </c>
      <c r="AM3436" s="13">
        <v>44187</v>
      </c>
      <c r="AN3436" s="13" t="s">
        <v>6552</v>
      </c>
    </row>
    <row r="3437" spans="1:40" ht="57" customHeight="1" x14ac:dyDescent="0.25">
      <c r="A3437" s="1">
        <v>8699772091037</v>
      </c>
      <c r="B3437" s="1" t="s">
        <v>747</v>
      </c>
      <c r="C3437" s="1" t="s">
        <v>748</v>
      </c>
      <c r="D3437" s="2" t="s">
        <v>150</v>
      </c>
      <c r="E3437" s="3" t="s">
        <v>5731</v>
      </c>
      <c r="F3437" s="3">
        <v>0</v>
      </c>
      <c r="G3437" s="29">
        <v>7</v>
      </c>
      <c r="H3437" s="3">
        <v>1</v>
      </c>
      <c r="I3437" s="3"/>
      <c r="J3437" s="3"/>
      <c r="K3437" s="3"/>
      <c r="L3437" s="8" t="s">
        <v>1500</v>
      </c>
      <c r="M3437" s="4" t="s">
        <v>126</v>
      </c>
      <c r="N3437" s="3" t="s">
        <v>5924</v>
      </c>
      <c r="O3437" s="3">
        <v>5</v>
      </c>
      <c r="P3437" s="3" t="s">
        <v>76</v>
      </c>
      <c r="Q3437" s="3">
        <v>30</v>
      </c>
      <c r="R3437" s="3" t="s">
        <v>48</v>
      </c>
      <c r="S3437" s="10" t="s">
        <v>18</v>
      </c>
      <c r="T3437" s="10" t="s">
        <v>129</v>
      </c>
      <c r="U3437" s="38">
        <v>12.02</v>
      </c>
      <c r="V3437" s="38">
        <v>26.1</v>
      </c>
      <c r="W3437" s="38">
        <v>12.02</v>
      </c>
      <c r="X3437" s="11" t="s">
        <v>129</v>
      </c>
      <c r="Y3437" s="12"/>
      <c r="Z3437" s="1">
        <v>0</v>
      </c>
      <c r="AA3437" s="9">
        <v>52.79</v>
      </c>
      <c r="AB3437" s="9"/>
      <c r="AC3437" s="50"/>
      <c r="AD3437" s="50"/>
      <c r="AE3437" s="39">
        <v>45.86</v>
      </c>
      <c r="AF3437" s="11">
        <f>IF(Z3437=2,AE3437*1.08,IF(AE3437&lt;=10,(AE3437*1.09),IF(AE3437&lt;=50,(10*1.09)+((AE3437-10)*1.08),IF(AE3437&lt;=100,(10*1.09)+((50-10)*1.08)+((AE3437-50)*1.07),IF(AE3437&lt;=200,(10*1.09)+((50-10)*1.08)+((100-50)*1.07)+((AE3437-100)*1.04),(10*1.09)+((50-10)*1.08)+((100-50)*1.07)+((200-100)*1.04)+((AE3437-200)*1.02))))))</f>
        <v>49.628799999999998</v>
      </c>
      <c r="AG3437" s="11">
        <f>IF(Z3437=1,AF3437*1.08,IF(Z3437=4,AF3437*1.08,IF(Z3437=2,0,IF(AE3437&lt;=100,(AF3437*1.25),IF(AE3437&lt;=200,134.5+((AE3437-100)*1.04*1.16),255.14+((AE3437-200)*1.02*1.12))))))</f>
        <v>62.036000000000001</v>
      </c>
      <c r="AH3437" s="11">
        <f>IF(Z3437=1,0,IF(Z3437=4,0,(AG3437*1.08)))</f>
        <v>66.99888</v>
      </c>
      <c r="AI3437" s="9">
        <f>TRUNC(AF3437,2)</f>
        <v>49.62</v>
      </c>
      <c r="AJ3437" s="9">
        <f>TRUNC(AG3437,2)</f>
        <v>62.03</v>
      </c>
      <c r="AK3437" s="9">
        <f>TRUNC(AH3437,2)</f>
        <v>66.989999999999995</v>
      </c>
      <c r="AL3437" s="13">
        <v>44170</v>
      </c>
      <c r="AM3437" s="13">
        <v>44187</v>
      </c>
      <c r="AN3437" s="13" t="s">
        <v>6552</v>
      </c>
    </row>
    <row r="3438" spans="1:40" ht="57" customHeight="1" x14ac:dyDescent="0.25">
      <c r="A3438" s="1">
        <v>8699772091044</v>
      </c>
      <c r="B3438" s="1" t="s">
        <v>747</v>
      </c>
      <c r="C3438" s="1" t="s">
        <v>748</v>
      </c>
      <c r="D3438" s="2" t="s">
        <v>150</v>
      </c>
      <c r="E3438" s="3" t="s">
        <v>5731</v>
      </c>
      <c r="F3438" s="3">
        <v>0</v>
      </c>
      <c r="G3438" s="29">
        <v>7</v>
      </c>
      <c r="H3438" s="3">
        <v>1</v>
      </c>
      <c r="I3438" s="3"/>
      <c r="J3438" s="3"/>
      <c r="K3438" s="3"/>
      <c r="L3438" s="8" t="s">
        <v>1502</v>
      </c>
      <c r="M3438" s="4" t="s">
        <v>126</v>
      </c>
      <c r="N3438" s="3" t="s">
        <v>5924</v>
      </c>
      <c r="O3438" s="3">
        <v>5</v>
      </c>
      <c r="P3438" s="3" t="s">
        <v>76</v>
      </c>
      <c r="Q3438" s="3">
        <v>90</v>
      </c>
      <c r="R3438" s="3" t="s">
        <v>48</v>
      </c>
      <c r="S3438" s="10" t="s">
        <v>18</v>
      </c>
      <c r="T3438" s="10" t="s">
        <v>129</v>
      </c>
      <c r="U3438" s="38">
        <v>36.06</v>
      </c>
      <c r="V3438" s="38">
        <v>78.3</v>
      </c>
      <c r="W3438" s="38">
        <v>36.06</v>
      </c>
      <c r="X3438" s="11" t="s">
        <v>129</v>
      </c>
      <c r="Y3438" s="12"/>
      <c r="Z3438" s="1">
        <v>0</v>
      </c>
      <c r="AA3438" s="9">
        <v>158.37</v>
      </c>
      <c r="AB3438" s="9"/>
      <c r="AC3438" s="50"/>
      <c r="AD3438" s="50"/>
      <c r="AE3438" s="39">
        <v>137.58000000000001</v>
      </c>
      <c r="AF3438" s="11">
        <f>IF(Z3438=2,AE3438*1.08,IF(AE3438&lt;=10,(AE3438*1.09),IF(AE3438&lt;=50,(10*1.09)+((AE3438-10)*1.08),IF(AE3438&lt;=100,(10*1.09)+((50-10)*1.08)+((AE3438-50)*1.07),IF(AE3438&lt;=200,(10*1.09)+((50-10)*1.08)+((100-50)*1.07)+((AE3438-100)*1.04),(10*1.09)+((50-10)*1.08)+((100-50)*1.07)+((200-100)*1.04)+((AE3438-200)*1.02))))))</f>
        <v>146.6832</v>
      </c>
      <c r="AG3438" s="11">
        <f>IF(Z3438=1,AF3438*1.08,IF(Z3438=4,AF3438*1.08,IF(Z3438=2,0,IF(AE3438&lt;=100,(AF3438*1.25),IF(AE3438&lt;=200,134.5+((AE3438-100)*1.04*1.16),255.14+((AE3438-200)*1.02*1.12))))))</f>
        <v>179.83651200000003</v>
      </c>
      <c r="AH3438" s="11">
        <f>IF(Z3438=1,0,IF(Z3438=4,0,(AG3438*1.08)))</f>
        <v>194.22343296000005</v>
      </c>
      <c r="AI3438" s="9">
        <f>TRUNC(AF3438,2)</f>
        <v>146.68</v>
      </c>
      <c r="AJ3438" s="9">
        <f>TRUNC(AG3438,2)</f>
        <v>179.83</v>
      </c>
      <c r="AK3438" s="9">
        <f>TRUNC(AH3438,2)</f>
        <v>194.22</v>
      </c>
      <c r="AL3438" s="13">
        <v>44170</v>
      </c>
      <c r="AM3438" s="13">
        <v>44187</v>
      </c>
      <c r="AN3438" s="13" t="s">
        <v>6552</v>
      </c>
    </row>
    <row r="3439" spans="1:40" ht="57" customHeight="1" x14ac:dyDescent="0.25">
      <c r="A3439" s="1">
        <v>8680760090545</v>
      </c>
      <c r="B3439" s="1" t="s">
        <v>747</v>
      </c>
      <c r="C3439" s="1" t="s">
        <v>748</v>
      </c>
      <c r="D3439" s="2" t="s">
        <v>150</v>
      </c>
      <c r="E3439" s="3" t="s">
        <v>5731</v>
      </c>
      <c r="F3439" s="3">
        <v>0</v>
      </c>
      <c r="G3439" s="2">
        <v>1</v>
      </c>
      <c r="H3439" s="3">
        <v>1</v>
      </c>
      <c r="I3439" s="3"/>
      <c r="J3439" s="3"/>
      <c r="K3439" s="3"/>
      <c r="L3439" s="4" t="s">
        <v>5439</v>
      </c>
      <c r="M3439" s="4" t="s">
        <v>126</v>
      </c>
      <c r="N3439" s="3" t="s">
        <v>5988</v>
      </c>
      <c r="O3439" s="3">
        <v>10</v>
      </c>
      <c r="P3439" s="3" t="s">
        <v>76</v>
      </c>
      <c r="Q3439" s="3">
        <v>30</v>
      </c>
      <c r="R3439" s="3" t="s">
        <v>48</v>
      </c>
      <c r="S3439" s="10" t="s">
        <v>18</v>
      </c>
      <c r="T3439" s="10" t="s">
        <v>129</v>
      </c>
      <c r="U3439" s="38">
        <v>12.02</v>
      </c>
      <c r="V3439" s="38">
        <v>26.1</v>
      </c>
      <c r="W3439" s="38">
        <v>12.02</v>
      </c>
      <c r="X3439" s="11" t="s">
        <v>129</v>
      </c>
      <c r="Y3439" s="12"/>
      <c r="Z3439" s="1">
        <v>0</v>
      </c>
      <c r="AA3439" s="9">
        <v>57.3</v>
      </c>
      <c r="AB3439" s="9"/>
      <c r="AC3439" s="50"/>
      <c r="AD3439" s="50"/>
      <c r="AE3439" s="39">
        <v>45.86</v>
      </c>
      <c r="AF3439" s="11">
        <f>IF(Z3439=2,AE3439*1.08,IF(AE3439&lt;=10,(AE3439*1.09),IF(AE3439&lt;=50,(10*1.09)+((AE3439-10)*1.08),IF(AE3439&lt;=100,(10*1.09)+((50-10)*1.08)+((AE3439-50)*1.07),IF(AE3439&lt;=200,(10*1.09)+((50-10)*1.08)+((100-50)*1.07)+((AE3439-100)*1.04),(10*1.09)+((50-10)*1.08)+((100-50)*1.07)+((200-100)*1.04)+((AE3439-200)*1.02))))))</f>
        <v>49.628799999999998</v>
      </c>
      <c r="AG3439" s="11">
        <f>IF(Z3439=1,AF3439*1.08,IF(Z3439=4,AF3439*1.08,IF(Z3439=2,0,IF(AE3439&lt;=100,(AF3439*1.25),IF(AE3439&lt;=200,134.5+((AE3439-100)*1.04*1.16),255.14+((AE3439-200)*1.02*1.12))))))</f>
        <v>62.036000000000001</v>
      </c>
      <c r="AH3439" s="11">
        <f>IF(Z3439=1,0,IF(Z3439=4,0,(AG3439*1.08)))</f>
        <v>66.99888</v>
      </c>
      <c r="AI3439" s="9">
        <f>TRUNC(AF3439,2)</f>
        <v>49.62</v>
      </c>
      <c r="AJ3439" s="9">
        <f>TRUNC(AG3439,2)</f>
        <v>62.03</v>
      </c>
      <c r="AK3439" s="9">
        <f>TRUNC(AH3439,2)</f>
        <v>66.989999999999995</v>
      </c>
      <c r="AL3439" s="13">
        <v>44170</v>
      </c>
      <c r="AM3439" s="13">
        <v>44187</v>
      </c>
      <c r="AN3439" s="13" t="s">
        <v>6552</v>
      </c>
    </row>
    <row r="3440" spans="1:40" ht="57" customHeight="1" x14ac:dyDescent="0.25">
      <c r="A3440" s="1">
        <v>8680760090552</v>
      </c>
      <c r="B3440" s="1" t="s">
        <v>747</v>
      </c>
      <c r="C3440" s="1" t="s">
        <v>748</v>
      </c>
      <c r="D3440" s="2" t="s">
        <v>150</v>
      </c>
      <c r="E3440" s="3" t="s">
        <v>5731</v>
      </c>
      <c r="F3440" s="3">
        <v>0</v>
      </c>
      <c r="G3440" s="2">
        <v>1</v>
      </c>
      <c r="H3440" s="3">
        <v>1</v>
      </c>
      <c r="I3440" s="3"/>
      <c r="J3440" s="3"/>
      <c r="K3440" s="3"/>
      <c r="L3440" s="4" t="s">
        <v>5440</v>
      </c>
      <c r="M3440" s="4" t="s">
        <v>126</v>
      </c>
      <c r="N3440" s="3" t="s">
        <v>5988</v>
      </c>
      <c r="O3440" s="3">
        <v>10</v>
      </c>
      <c r="P3440" s="3" t="s">
        <v>76</v>
      </c>
      <c r="Q3440" s="3">
        <v>90</v>
      </c>
      <c r="R3440" s="3" t="s">
        <v>48</v>
      </c>
      <c r="S3440" s="10" t="s">
        <v>18</v>
      </c>
      <c r="T3440" s="10" t="s">
        <v>129</v>
      </c>
      <c r="U3440" s="38">
        <v>36.06</v>
      </c>
      <c r="V3440" s="38">
        <v>78.3</v>
      </c>
      <c r="W3440" s="38">
        <v>36.06</v>
      </c>
      <c r="X3440" s="11" t="s">
        <v>129</v>
      </c>
      <c r="Y3440" s="12"/>
      <c r="Z3440" s="1">
        <v>0</v>
      </c>
      <c r="AA3440" s="9">
        <v>162.15</v>
      </c>
      <c r="AB3440" s="9"/>
      <c r="AC3440" s="50"/>
      <c r="AD3440" s="50"/>
      <c r="AE3440" s="39">
        <v>137.58000000000001</v>
      </c>
      <c r="AF3440" s="11">
        <f>IF(Z3440=2,AE3440*1.08,IF(AE3440&lt;=10,(AE3440*1.09),IF(AE3440&lt;=50,(10*1.09)+((AE3440-10)*1.08),IF(AE3440&lt;=100,(10*1.09)+((50-10)*1.08)+((AE3440-50)*1.07),IF(AE3440&lt;=200,(10*1.09)+((50-10)*1.08)+((100-50)*1.07)+((AE3440-100)*1.04),(10*1.09)+((50-10)*1.08)+((100-50)*1.07)+((200-100)*1.04)+((AE3440-200)*1.02))))))</f>
        <v>146.6832</v>
      </c>
      <c r="AG3440" s="11">
        <f>IF(Z3440=1,AF3440*1.08,IF(Z3440=4,AF3440*1.08,IF(Z3440=2,0,IF(AE3440&lt;=100,(AF3440*1.25),IF(AE3440&lt;=200,134.5+((AE3440-100)*1.04*1.16),255.14+((AE3440-200)*1.02*1.12))))))</f>
        <v>179.83651200000003</v>
      </c>
      <c r="AH3440" s="11">
        <f>IF(Z3440=1,0,IF(Z3440=4,0,(AG3440*1.08)))</f>
        <v>194.22343296000005</v>
      </c>
      <c r="AI3440" s="9">
        <f>TRUNC(AF3440,2)</f>
        <v>146.68</v>
      </c>
      <c r="AJ3440" s="9">
        <f>TRUNC(AG3440,2)</f>
        <v>179.83</v>
      </c>
      <c r="AK3440" s="9">
        <f>TRUNC(AH3440,2)</f>
        <v>194.22</v>
      </c>
      <c r="AL3440" s="13">
        <v>44170</v>
      </c>
      <c r="AM3440" s="13">
        <v>44187</v>
      </c>
      <c r="AN3440" s="13" t="s">
        <v>6552</v>
      </c>
    </row>
    <row r="3441" spans="1:40" ht="57" customHeight="1" x14ac:dyDescent="0.25">
      <c r="A3441" s="1">
        <v>8680760090521</v>
      </c>
      <c r="B3441" s="1" t="s">
        <v>747</v>
      </c>
      <c r="C3441" s="1" t="s">
        <v>748</v>
      </c>
      <c r="D3441" s="2" t="s">
        <v>150</v>
      </c>
      <c r="E3441" s="3" t="s">
        <v>5731</v>
      </c>
      <c r="F3441" s="3">
        <v>0</v>
      </c>
      <c r="G3441" s="2">
        <v>1</v>
      </c>
      <c r="H3441" s="3">
        <v>1</v>
      </c>
      <c r="I3441" s="3"/>
      <c r="J3441" s="3"/>
      <c r="K3441" s="3"/>
      <c r="L3441" s="4" t="s">
        <v>6329</v>
      </c>
      <c r="M3441" s="4" t="s">
        <v>126</v>
      </c>
      <c r="N3441" s="3" t="s">
        <v>5988</v>
      </c>
      <c r="O3441" s="3">
        <v>5</v>
      </c>
      <c r="P3441" s="3" t="s">
        <v>76</v>
      </c>
      <c r="Q3441" s="3">
        <v>30</v>
      </c>
      <c r="R3441" s="3" t="s">
        <v>48</v>
      </c>
      <c r="S3441" s="10" t="s">
        <v>18</v>
      </c>
      <c r="T3441" s="10" t="s">
        <v>129</v>
      </c>
      <c r="U3441" s="38">
        <v>12.02</v>
      </c>
      <c r="V3441" s="38">
        <v>26.1</v>
      </c>
      <c r="W3441" s="38">
        <v>12.02</v>
      </c>
      <c r="X3441" s="11" t="s">
        <v>129</v>
      </c>
      <c r="Y3441" s="12"/>
      <c r="Z3441" s="1">
        <v>0</v>
      </c>
      <c r="AA3441" s="9">
        <v>52.79</v>
      </c>
      <c r="AB3441" s="9"/>
      <c r="AC3441" s="50"/>
      <c r="AD3441" s="50"/>
      <c r="AE3441" s="39">
        <v>45.86</v>
      </c>
      <c r="AF3441" s="11">
        <f>IF(Z3441=2,AE3441*1.08,IF(AE3441&lt;=10,(AE3441*1.09),IF(AE3441&lt;=50,(10*1.09)+((AE3441-10)*1.08),IF(AE3441&lt;=100,(10*1.09)+((50-10)*1.08)+((AE3441-50)*1.07),IF(AE3441&lt;=200,(10*1.09)+((50-10)*1.08)+((100-50)*1.07)+((AE3441-100)*1.04),(10*1.09)+((50-10)*1.08)+((100-50)*1.07)+((200-100)*1.04)+((AE3441-200)*1.02))))))</f>
        <v>49.628799999999998</v>
      </c>
      <c r="AG3441" s="11">
        <f>IF(Z3441=1,AF3441*1.08,IF(Z3441=4,AF3441*1.08,IF(Z3441=2,0,IF(AE3441&lt;=100,(AF3441*1.25),IF(AE3441&lt;=200,134.5+((AE3441-100)*1.04*1.16),255.14+((AE3441-200)*1.02*1.12))))))</f>
        <v>62.036000000000001</v>
      </c>
      <c r="AH3441" s="11">
        <f>IF(Z3441=1,0,IF(Z3441=4,0,(AG3441*1.08)))</f>
        <v>66.99888</v>
      </c>
      <c r="AI3441" s="9">
        <f>TRUNC(AF3441,2)</f>
        <v>49.62</v>
      </c>
      <c r="AJ3441" s="9">
        <f>TRUNC(AG3441,2)</f>
        <v>62.03</v>
      </c>
      <c r="AK3441" s="9">
        <f>TRUNC(AH3441,2)</f>
        <v>66.989999999999995</v>
      </c>
      <c r="AL3441" s="13">
        <v>44170</v>
      </c>
      <c r="AM3441" s="13">
        <v>44187</v>
      </c>
      <c r="AN3441" s="13" t="s">
        <v>6552</v>
      </c>
    </row>
    <row r="3442" spans="1:40" ht="57" customHeight="1" x14ac:dyDescent="0.25">
      <c r="A3442" s="1">
        <v>8680760090538</v>
      </c>
      <c r="B3442" s="1" t="s">
        <v>747</v>
      </c>
      <c r="C3442" s="1" t="s">
        <v>748</v>
      </c>
      <c r="D3442" s="2" t="s">
        <v>150</v>
      </c>
      <c r="E3442" s="3" t="s">
        <v>5731</v>
      </c>
      <c r="F3442" s="3">
        <v>0</v>
      </c>
      <c r="G3442" s="2">
        <v>1</v>
      </c>
      <c r="H3442" s="3">
        <v>1</v>
      </c>
      <c r="I3442" s="3"/>
      <c r="J3442" s="3"/>
      <c r="K3442" s="3"/>
      <c r="L3442" s="33" t="s">
        <v>6466</v>
      </c>
      <c r="M3442" s="4" t="s">
        <v>126</v>
      </c>
      <c r="N3442" s="3" t="s">
        <v>5988</v>
      </c>
      <c r="O3442" s="3">
        <v>5</v>
      </c>
      <c r="P3442" s="3" t="s">
        <v>76</v>
      </c>
      <c r="Q3442" s="3">
        <v>90</v>
      </c>
      <c r="R3442" s="3" t="s">
        <v>48</v>
      </c>
      <c r="S3442" s="10" t="s">
        <v>18</v>
      </c>
      <c r="T3442" s="10" t="s">
        <v>129</v>
      </c>
      <c r="U3442" s="38">
        <v>36.06</v>
      </c>
      <c r="V3442" s="38">
        <v>78.3</v>
      </c>
      <c r="W3442" s="38">
        <v>36.06</v>
      </c>
      <c r="X3442" s="11" t="s">
        <v>129</v>
      </c>
      <c r="Y3442" s="12"/>
      <c r="Z3442" s="1">
        <v>0</v>
      </c>
      <c r="AA3442" s="9">
        <v>158.37</v>
      </c>
      <c r="AB3442" s="9"/>
      <c r="AC3442" s="50"/>
      <c r="AD3442" s="50"/>
      <c r="AE3442" s="39">
        <v>137.58000000000001</v>
      </c>
      <c r="AF3442" s="11">
        <f>IF(Z3442=2,AE3442*1.08,IF(AE3442&lt;=10,(AE3442*1.09),IF(AE3442&lt;=50,(10*1.09)+((AE3442-10)*1.08),IF(AE3442&lt;=100,(10*1.09)+((50-10)*1.08)+((AE3442-50)*1.07),IF(AE3442&lt;=200,(10*1.09)+((50-10)*1.08)+((100-50)*1.07)+((AE3442-100)*1.04),(10*1.09)+((50-10)*1.08)+((100-50)*1.07)+((200-100)*1.04)+((AE3442-200)*1.02))))))</f>
        <v>146.6832</v>
      </c>
      <c r="AG3442" s="11">
        <f>IF(Z3442=1,AF3442*1.08,IF(Z3442=4,AF3442*1.08,IF(Z3442=2,0,IF(AE3442&lt;=100,(AF3442*1.25),IF(AE3442&lt;=200,134.5+((AE3442-100)*1.04*1.16),255.14+((AE3442-200)*1.02*1.12))))))</f>
        <v>179.83651200000003</v>
      </c>
      <c r="AH3442" s="11">
        <f>IF(Z3442=1,0,IF(Z3442=4,0,(AG3442*1.08)))</f>
        <v>194.22343296000005</v>
      </c>
      <c r="AI3442" s="9">
        <f>TRUNC(AF3442,2)</f>
        <v>146.68</v>
      </c>
      <c r="AJ3442" s="9">
        <f>TRUNC(AG3442,2)</f>
        <v>179.83</v>
      </c>
      <c r="AK3442" s="9">
        <f>TRUNC(AH3442,2)</f>
        <v>194.22</v>
      </c>
      <c r="AL3442" s="13">
        <v>44170</v>
      </c>
      <c r="AM3442" s="13">
        <v>44187</v>
      </c>
      <c r="AN3442" s="13" t="s">
        <v>6552</v>
      </c>
    </row>
    <row r="3443" spans="1:40" ht="57" customHeight="1" x14ac:dyDescent="0.25">
      <c r="A3443" s="1">
        <v>8699578093877</v>
      </c>
      <c r="B3443" s="1" t="s">
        <v>747</v>
      </c>
      <c r="C3443" s="1" t="s">
        <v>748</v>
      </c>
      <c r="D3443" s="2" t="s">
        <v>150</v>
      </c>
      <c r="E3443" s="3" t="s">
        <v>5731</v>
      </c>
      <c r="F3443" s="3">
        <v>0</v>
      </c>
      <c r="G3443" s="2">
        <v>1</v>
      </c>
      <c r="H3443" s="3">
        <v>1</v>
      </c>
      <c r="I3443" s="3"/>
      <c r="J3443" s="3"/>
      <c r="K3443" s="3"/>
      <c r="L3443" s="4" t="s">
        <v>3907</v>
      </c>
      <c r="M3443" s="4" t="s">
        <v>126</v>
      </c>
      <c r="N3443" s="3" t="s">
        <v>5954</v>
      </c>
      <c r="O3443" s="3">
        <v>10</v>
      </c>
      <c r="P3443" s="3" t="s">
        <v>76</v>
      </c>
      <c r="Q3443" s="3">
        <v>30</v>
      </c>
      <c r="R3443" s="3" t="s">
        <v>48</v>
      </c>
      <c r="S3443" s="10" t="s">
        <v>18</v>
      </c>
      <c r="T3443" s="10" t="s">
        <v>129</v>
      </c>
      <c r="U3443" s="38">
        <v>12.02</v>
      </c>
      <c r="V3443" s="38">
        <v>26.1</v>
      </c>
      <c r="W3443" s="38">
        <v>12.02</v>
      </c>
      <c r="X3443" s="11" t="s">
        <v>129</v>
      </c>
      <c r="Y3443" s="12"/>
      <c r="Z3443" s="1">
        <v>0</v>
      </c>
      <c r="AA3443" s="9">
        <v>54.88</v>
      </c>
      <c r="AB3443" s="9"/>
      <c r="AC3443" s="50"/>
      <c r="AD3443" s="50"/>
      <c r="AE3443" s="39">
        <v>45.86</v>
      </c>
      <c r="AF3443" s="11">
        <f>IF(Z3443=2,AE3443*1.08,IF(AE3443&lt;=10,(AE3443*1.09),IF(AE3443&lt;=50,(10*1.09)+((AE3443-10)*1.08),IF(AE3443&lt;=100,(10*1.09)+((50-10)*1.08)+((AE3443-50)*1.07),IF(AE3443&lt;=200,(10*1.09)+((50-10)*1.08)+((100-50)*1.07)+((AE3443-100)*1.04),(10*1.09)+((50-10)*1.08)+((100-50)*1.07)+((200-100)*1.04)+((AE3443-200)*1.02))))))</f>
        <v>49.628799999999998</v>
      </c>
      <c r="AG3443" s="11">
        <f>IF(Z3443=1,AF3443*1.08,IF(Z3443=4,AF3443*1.08,IF(Z3443=2,0,IF(AE3443&lt;=100,(AF3443*1.25),IF(AE3443&lt;=200,134.5+((AE3443-100)*1.04*1.16),255.14+((AE3443-200)*1.02*1.12))))))</f>
        <v>62.036000000000001</v>
      </c>
      <c r="AH3443" s="11">
        <f>IF(Z3443=1,0,IF(Z3443=4,0,(AG3443*1.08)))</f>
        <v>66.99888</v>
      </c>
      <c r="AI3443" s="9">
        <f>TRUNC(AF3443,2)</f>
        <v>49.62</v>
      </c>
      <c r="AJ3443" s="9">
        <f>TRUNC(AG3443,2)</f>
        <v>62.03</v>
      </c>
      <c r="AK3443" s="9">
        <f>TRUNC(AH3443,2)</f>
        <v>66.989999999999995</v>
      </c>
      <c r="AL3443" s="13">
        <v>44170</v>
      </c>
      <c r="AM3443" s="13">
        <v>44187</v>
      </c>
      <c r="AN3443" s="13" t="s">
        <v>6552</v>
      </c>
    </row>
    <row r="3444" spans="1:40" ht="57" customHeight="1" x14ac:dyDescent="0.25">
      <c r="A3444" s="1">
        <v>8699578093907</v>
      </c>
      <c r="B3444" s="1" t="s">
        <v>747</v>
      </c>
      <c r="C3444" s="1" t="s">
        <v>748</v>
      </c>
      <c r="D3444" s="2" t="s">
        <v>150</v>
      </c>
      <c r="E3444" s="3" t="s">
        <v>5731</v>
      </c>
      <c r="F3444" s="3">
        <v>0</v>
      </c>
      <c r="G3444" s="2">
        <v>1</v>
      </c>
      <c r="H3444" s="3">
        <v>1</v>
      </c>
      <c r="I3444" s="3"/>
      <c r="J3444" s="3"/>
      <c r="K3444" s="3"/>
      <c r="L3444" s="4" t="s">
        <v>5241</v>
      </c>
      <c r="M3444" s="4" t="s">
        <v>126</v>
      </c>
      <c r="N3444" s="3" t="s">
        <v>5954</v>
      </c>
      <c r="O3444" s="3">
        <v>5</v>
      </c>
      <c r="P3444" s="3" t="s">
        <v>76</v>
      </c>
      <c r="Q3444" s="3">
        <v>30</v>
      </c>
      <c r="R3444" s="3" t="s">
        <v>48</v>
      </c>
      <c r="S3444" s="10" t="s">
        <v>18</v>
      </c>
      <c r="T3444" s="10" t="s">
        <v>129</v>
      </c>
      <c r="U3444" s="38">
        <v>12.02</v>
      </c>
      <c r="V3444" s="38">
        <v>26.1</v>
      </c>
      <c r="W3444" s="38">
        <v>12.02</v>
      </c>
      <c r="X3444" s="11" t="s">
        <v>129</v>
      </c>
      <c r="Y3444" s="12"/>
      <c r="Z3444" s="1">
        <v>0</v>
      </c>
      <c r="AA3444" s="9">
        <v>52.79</v>
      </c>
      <c r="AB3444" s="9"/>
      <c r="AC3444" s="50"/>
      <c r="AD3444" s="50"/>
      <c r="AE3444" s="39">
        <v>45.86</v>
      </c>
      <c r="AF3444" s="11">
        <f>IF(Z3444=2,AE3444*1.08,IF(AE3444&lt;=10,(AE3444*1.09),IF(AE3444&lt;=50,(10*1.09)+((AE3444-10)*1.08),IF(AE3444&lt;=100,(10*1.09)+((50-10)*1.08)+((AE3444-50)*1.07),IF(AE3444&lt;=200,(10*1.09)+((50-10)*1.08)+((100-50)*1.07)+((AE3444-100)*1.04),(10*1.09)+((50-10)*1.08)+((100-50)*1.07)+((200-100)*1.04)+((AE3444-200)*1.02))))))</f>
        <v>49.628799999999998</v>
      </c>
      <c r="AG3444" s="11">
        <f>IF(Z3444=1,AF3444*1.08,IF(Z3444=4,AF3444*1.08,IF(Z3444=2,0,IF(AE3444&lt;=100,(AF3444*1.25),IF(AE3444&lt;=200,134.5+((AE3444-100)*1.04*1.16),255.14+((AE3444-200)*1.02*1.12))))))</f>
        <v>62.036000000000001</v>
      </c>
      <c r="AH3444" s="11">
        <f>IF(Z3444=1,0,IF(Z3444=4,0,(AG3444*1.08)))</f>
        <v>66.99888</v>
      </c>
      <c r="AI3444" s="9">
        <f>TRUNC(AF3444,2)</f>
        <v>49.62</v>
      </c>
      <c r="AJ3444" s="9">
        <f>TRUNC(AG3444,2)</f>
        <v>62.03</v>
      </c>
      <c r="AK3444" s="9">
        <f>TRUNC(AH3444,2)</f>
        <v>66.989999999999995</v>
      </c>
      <c r="AL3444" s="13">
        <v>44170</v>
      </c>
      <c r="AM3444" s="13">
        <v>44187</v>
      </c>
      <c r="AN3444" s="13" t="s">
        <v>6552</v>
      </c>
    </row>
    <row r="3445" spans="1:40" ht="57" customHeight="1" x14ac:dyDescent="0.25">
      <c r="A3445" s="1">
        <v>8699738090074</v>
      </c>
      <c r="B3445" s="1" t="s">
        <v>747</v>
      </c>
      <c r="C3445" s="1" t="s">
        <v>748</v>
      </c>
      <c r="D3445" s="2" t="s">
        <v>150</v>
      </c>
      <c r="E3445" s="3" t="s">
        <v>5731</v>
      </c>
      <c r="F3445" s="3">
        <v>0</v>
      </c>
      <c r="G3445" s="2">
        <v>1</v>
      </c>
      <c r="H3445" s="3">
        <v>1</v>
      </c>
      <c r="I3445" s="3"/>
      <c r="J3445" s="3"/>
      <c r="K3445" s="3"/>
      <c r="L3445" s="4" t="s">
        <v>3908</v>
      </c>
      <c r="M3445" s="4" t="s">
        <v>126</v>
      </c>
      <c r="N3445" s="3" t="s">
        <v>5913</v>
      </c>
      <c r="O3445" s="3">
        <v>10</v>
      </c>
      <c r="P3445" s="3" t="s">
        <v>76</v>
      </c>
      <c r="Q3445" s="3">
        <v>30</v>
      </c>
      <c r="R3445" s="3" t="s">
        <v>48</v>
      </c>
      <c r="S3445" s="10" t="s">
        <v>18</v>
      </c>
      <c r="T3445" s="10" t="s">
        <v>129</v>
      </c>
      <c r="U3445" s="38">
        <v>12.02</v>
      </c>
      <c r="V3445" s="38">
        <v>26.1</v>
      </c>
      <c r="W3445" s="38">
        <v>12.02</v>
      </c>
      <c r="X3445" s="11" t="s">
        <v>129</v>
      </c>
      <c r="Y3445" s="12"/>
      <c r="Z3445" s="1">
        <v>0</v>
      </c>
      <c r="AA3445" s="9">
        <v>54.9</v>
      </c>
      <c r="AB3445" s="9"/>
      <c r="AC3445" s="50"/>
      <c r="AD3445" s="50"/>
      <c r="AE3445" s="39">
        <v>45.86</v>
      </c>
      <c r="AF3445" s="11">
        <f>IF(Z3445=2,AE3445*1.08,IF(AE3445&lt;=10,(AE3445*1.09),IF(AE3445&lt;=50,(10*1.09)+((AE3445-10)*1.08),IF(AE3445&lt;=100,(10*1.09)+((50-10)*1.08)+((AE3445-50)*1.07),IF(AE3445&lt;=200,(10*1.09)+((50-10)*1.08)+((100-50)*1.07)+((AE3445-100)*1.04),(10*1.09)+((50-10)*1.08)+((100-50)*1.07)+((200-100)*1.04)+((AE3445-200)*1.02))))))</f>
        <v>49.628799999999998</v>
      </c>
      <c r="AG3445" s="11">
        <f>IF(Z3445=1,AF3445*1.08,IF(Z3445=4,AF3445*1.08,IF(Z3445=2,0,IF(AE3445&lt;=100,(AF3445*1.25),IF(AE3445&lt;=200,134.5+((AE3445-100)*1.04*1.16),255.14+((AE3445-200)*1.02*1.12))))))</f>
        <v>62.036000000000001</v>
      </c>
      <c r="AH3445" s="11">
        <f>IF(Z3445=1,0,IF(Z3445=4,0,(AG3445*1.08)))</f>
        <v>66.99888</v>
      </c>
      <c r="AI3445" s="9">
        <f>TRUNC(AF3445,2)</f>
        <v>49.62</v>
      </c>
      <c r="AJ3445" s="9">
        <f>TRUNC(AG3445,2)</f>
        <v>62.03</v>
      </c>
      <c r="AK3445" s="9">
        <f>TRUNC(AH3445,2)</f>
        <v>66.989999999999995</v>
      </c>
      <c r="AL3445" s="13">
        <v>44170</v>
      </c>
      <c r="AM3445" s="13">
        <v>44187</v>
      </c>
      <c r="AN3445" s="13" t="s">
        <v>6552</v>
      </c>
    </row>
    <row r="3446" spans="1:40" ht="57" customHeight="1" x14ac:dyDescent="0.25">
      <c r="A3446" s="1">
        <v>8699738090067</v>
      </c>
      <c r="B3446" s="1" t="s">
        <v>747</v>
      </c>
      <c r="C3446" s="1" t="s">
        <v>748</v>
      </c>
      <c r="D3446" s="2" t="s">
        <v>150</v>
      </c>
      <c r="E3446" s="3" t="s">
        <v>5731</v>
      </c>
      <c r="F3446" s="3">
        <v>0</v>
      </c>
      <c r="G3446" s="2">
        <v>1</v>
      </c>
      <c r="H3446" s="3">
        <v>1</v>
      </c>
      <c r="I3446" s="3"/>
      <c r="J3446" s="3"/>
      <c r="K3446" s="3"/>
      <c r="L3446" s="4" t="s">
        <v>5242</v>
      </c>
      <c r="M3446" s="4" t="s">
        <v>126</v>
      </c>
      <c r="N3446" s="3" t="s">
        <v>5913</v>
      </c>
      <c r="O3446" s="3">
        <v>5</v>
      </c>
      <c r="P3446" s="3" t="s">
        <v>76</v>
      </c>
      <c r="Q3446" s="3">
        <v>30</v>
      </c>
      <c r="R3446" s="3" t="s">
        <v>48</v>
      </c>
      <c r="S3446" s="10" t="s">
        <v>18</v>
      </c>
      <c r="T3446" s="10" t="s">
        <v>129</v>
      </c>
      <c r="U3446" s="38">
        <v>12.02</v>
      </c>
      <c r="V3446" s="38">
        <v>26.1</v>
      </c>
      <c r="W3446" s="38">
        <v>12.02</v>
      </c>
      <c r="X3446" s="11" t="s">
        <v>129</v>
      </c>
      <c r="Y3446" s="12"/>
      <c r="Z3446" s="1">
        <v>0</v>
      </c>
      <c r="AA3446" s="9">
        <v>52.79</v>
      </c>
      <c r="AB3446" s="9"/>
      <c r="AC3446" s="50"/>
      <c r="AD3446" s="50"/>
      <c r="AE3446" s="39">
        <v>45.86</v>
      </c>
      <c r="AF3446" s="11">
        <f>IF(Z3446=2,AE3446*1.08,IF(AE3446&lt;=10,(AE3446*1.09),IF(AE3446&lt;=50,(10*1.09)+((AE3446-10)*1.08),IF(AE3446&lt;=100,(10*1.09)+((50-10)*1.08)+((AE3446-50)*1.07),IF(AE3446&lt;=200,(10*1.09)+((50-10)*1.08)+((100-50)*1.07)+((AE3446-100)*1.04),(10*1.09)+((50-10)*1.08)+((100-50)*1.07)+((200-100)*1.04)+((AE3446-200)*1.02))))))</f>
        <v>49.628799999999998</v>
      </c>
      <c r="AG3446" s="11">
        <f>IF(Z3446=1,AF3446*1.08,IF(Z3446=4,AF3446*1.08,IF(Z3446=2,0,IF(AE3446&lt;=100,(AF3446*1.25),IF(AE3446&lt;=200,134.5+((AE3446-100)*1.04*1.16),255.14+((AE3446-200)*1.02*1.12))))))</f>
        <v>62.036000000000001</v>
      </c>
      <c r="AH3446" s="11">
        <f>IF(Z3446=1,0,IF(Z3446=4,0,(AG3446*1.08)))</f>
        <v>66.99888</v>
      </c>
      <c r="AI3446" s="9">
        <f>TRUNC(AF3446,2)</f>
        <v>49.62</v>
      </c>
      <c r="AJ3446" s="9">
        <f>TRUNC(AG3446,2)</f>
        <v>62.03</v>
      </c>
      <c r="AK3446" s="9">
        <f>TRUNC(AH3446,2)</f>
        <v>66.989999999999995</v>
      </c>
      <c r="AL3446" s="13">
        <v>44170</v>
      </c>
      <c r="AM3446" s="13">
        <v>44187</v>
      </c>
      <c r="AN3446" s="13" t="s">
        <v>6552</v>
      </c>
    </row>
    <row r="3447" spans="1:40" ht="57" customHeight="1" x14ac:dyDescent="0.25">
      <c r="A3447" s="1">
        <v>8699540090798</v>
      </c>
      <c r="B3447" s="1" t="s">
        <v>747</v>
      </c>
      <c r="C3447" s="1" t="s">
        <v>748</v>
      </c>
      <c r="D3447" s="2" t="s">
        <v>150</v>
      </c>
      <c r="E3447" s="3" t="s">
        <v>5731</v>
      </c>
      <c r="F3447" s="3">
        <v>0</v>
      </c>
      <c r="G3447" s="2">
        <v>1</v>
      </c>
      <c r="H3447" s="3">
        <v>1</v>
      </c>
      <c r="I3447" s="3"/>
      <c r="J3447" s="3"/>
      <c r="K3447" s="3"/>
      <c r="L3447" s="4" t="s">
        <v>1175</v>
      </c>
      <c r="M3447" s="4" t="s">
        <v>126</v>
      </c>
      <c r="N3447" s="3" t="s">
        <v>5927</v>
      </c>
      <c r="O3447" s="3">
        <v>10</v>
      </c>
      <c r="P3447" s="3" t="s">
        <v>76</v>
      </c>
      <c r="Q3447" s="3">
        <v>30</v>
      </c>
      <c r="R3447" s="3" t="s">
        <v>48</v>
      </c>
      <c r="S3447" s="10" t="s">
        <v>18</v>
      </c>
      <c r="T3447" s="10" t="s">
        <v>129</v>
      </c>
      <c r="U3447" s="38">
        <v>12.02</v>
      </c>
      <c r="V3447" s="38">
        <v>26.1</v>
      </c>
      <c r="W3447" s="38">
        <v>12.02</v>
      </c>
      <c r="X3447" s="11" t="s">
        <v>129</v>
      </c>
      <c r="Y3447" s="12"/>
      <c r="Z3447" s="1">
        <v>0</v>
      </c>
      <c r="AA3447" s="9">
        <v>57.3</v>
      </c>
      <c r="AB3447" s="9"/>
      <c r="AC3447" s="50"/>
      <c r="AD3447" s="50"/>
      <c r="AE3447" s="39">
        <v>45.86</v>
      </c>
      <c r="AF3447" s="11">
        <f>IF(Z3447=2,AE3447*1.08,IF(AE3447&lt;=10,(AE3447*1.09),IF(AE3447&lt;=50,(10*1.09)+((AE3447-10)*1.08),IF(AE3447&lt;=100,(10*1.09)+((50-10)*1.08)+((AE3447-50)*1.07),IF(AE3447&lt;=200,(10*1.09)+((50-10)*1.08)+((100-50)*1.07)+((AE3447-100)*1.04),(10*1.09)+((50-10)*1.08)+((100-50)*1.07)+((200-100)*1.04)+((AE3447-200)*1.02))))))</f>
        <v>49.628799999999998</v>
      </c>
      <c r="AG3447" s="11">
        <f>IF(Z3447=1,AF3447*1.08,IF(Z3447=4,AF3447*1.08,IF(Z3447=2,0,IF(AE3447&lt;=100,(AF3447*1.25),IF(AE3447&lt;=200,134.5+((AE3447-100)*1.04*1.16),255.14+((AE3447-200)*1.02*1.12))))))</f>
        <v>62.036000000000001</v>
      </c>
      <c r="AH3447" s="11">
        <f>IF(Z3447=1,0,IF(Z3447=4,0,(AG3447*1.08)))</f>
        <v>66.99888</v>
      </c>
      <c r="AI3447" s="9">
        <f>TRUNC(AF3447,2)</f>
        <v>49.62</v>
      </c>
      <c r="AJ3447" s="9">
        <f>TRUNC(AG3447,2)</f>
        <v>62.03</v>
      </c>
      <c r="AK3447" s="9">
        <f>TRUNC(AH3447,2)</f>
        <v>66.989999999999995</v>
      </c>
      <c r="AL3447" s="13">
        <v>44170</v>
      </c>
      <c r="AM3447" s="13">
        <v>44187</v>
      </c>
      <c r="AN3447" s="13" t="s">
        <v>6552</v>
      </c>
    </row>
    <row r="3448" spans="1:40" ht="57" customHeight="1" x14ac:dyDescent="0.25">
      <c r="A3448" s="1">
        <v>8699540090781</v>
      </c>
      <c r="B3448" s="1" t="s">
        <v>747</v>
      </c>
      <c r="C3448" s="1" t="s">
        <v>748</v>
      </c>
      <c r="D3448" s="2" t="s">
        <v>150</v>
      </c>
      <c r="E3448" s="3" t="s">
        <v>5731</v>
      </c>
      <c r="F3448" s="3">
        <v>0</v>
      </c>
      <c r="G3448" s="2">
        <v>1</v>
      </c>
      <c r="H3448" s="3">
        <v>1</v>
      </c>
      <c r="I3448" s="3"/>
      <c r="J3448" s="3"/>
      <c r="K3448" s="3"/>
      <c r="L3448" s="4" t="s">
        <v>749</v>
      </c>
      <c r="M3448" s="4" t="s">
        <v>126</v>
      </c>
      <c r="N3448" s="3" t="s">
        <v>5927</v>
      </c>
      <c r="O3448" s="3">
        <v>5</v>
      </c>
      <c r="P3448" s="3" t="s">
        <v>76</v>
      </c>
      <c r="Q3448" s="3">
        <v>30</v>
      </c>
      <c r="R3448" s="3" t="s">
        <v>48</v>
      </c>
      <c r="S3448" s="10" t="s">
        <v>18</v>
      </c>
      <c r="T3448" s="10" t="s">
        <v>129</v>
      </c>
      <c r="U3448" s="38">
        <v>12.02</v>
      </c>
      <c r="V3448" s="38">
        <v>26.1</v>
      </c>
      <c r="W3448" s="38">
        <v>12.02</v>
      </c>
      <c r="X3448" s="11" t="s">
        <v>129</v>
      </c>
      <c r="Y3448" s="12"/>
      <c r="Z3448" s="1">
        <v>0</v>
      </c>
      <c r="AA3448" s="9">
        <v>52.79</v>
      </c>
      <c r="AB3448" s="9"/>
      <c r="AC3448" s="50"/>
      <c r="AD3448" s="50"/>
      <c r="AE3448" s="39">
        <v>45.86</v>
      </c>
      <c r="AF3448" s="11">
        <f>IF(Z3448=2,AE3448*1.08,IF(AE3448&lt;=10,(AE3448*1.09),IF(AE3448&lt;=50,(10*1.09)+((AE3448-10)*1.08),IF(AE3448&lt;=100,(10*1.09)+((50-10)*1.08)+((AE3448-50)*1.07),IF(AE3448&lt;=200,(10*1.09)+((50-10)*1.08)+((100-50)*1.07)+((AE3448-100)*1.04),(10*1.09)+((50-10)*1.08)+((100-50)*1.07)+((200-100)*1.04)+((AE3448-200)*1.02))))))</f>
        <v>49.628799999999998</v>
      </c>
      <c r="AG3448" s="11">
        <f>IF(Z3448=1,AF3448*1.08,IF(Z3448=4,AF3448*1.08,IF(Z3448=2,0,IF(AE3448&lt;=100,(AF3448*1.25),IF(AE3448&lt;=200,134.5+((AE3448-100)*1.04*1.16),255.14+((AE3448-200)*1.02*1.12))))))</f>
        <v>62.036000000000001</v>
      </c>
      <c r="AH3448" s="11">
        <f>IF(Z3448=1,0,IF(Z3448=4,0,(AG3448*1.08)))</f>
        <v>66.99888</v>
      </c>
      <c r="AI3448" s="9">
        <f>TRUNC(AF3448,2)</f>
        <v>49.62</v>
      </c>
      <c r="AJ3448" s="9">
        <f>TRUNC(AG3448,2)</f>
        <v>62.03</v>
      </c>
      <c r="AK3448" s="9">
        <f>TRUNC(AH3448,2)</f>
        <v>66.989999999999995</v>
      </c>
      <c r="AL3448" s="13">
        <v>44170</v>
      </c>
      <c r="AM3448" s="13">
        <v>44187</v>
      </c>
      <c r="AN3448" s="13" t="s">
        <v>6552</v>
      </c>
    </row>
    <row r="3449" spans="1:40" ht="57" customHeight="1" x14ac:dyDescent="0.25">
      <c r="A3449" s="1">
        <v>8699569280132</v>
      </c>
      <c r="B3449" s="1" t="s">
        <v>2975</v>
      </c>
      <c r="C3449" s="1" t="s">
        <v>2976</v>
      </c>
      <c r="D3449" s="2" t="s">
        <v>150</v>
      </c>
      <c r="E3449" s="3" t="s">
        <v>133</v>
      </c>
      <c r="F3449" s="3">
        <v>0</v>
      </c>
      <c r="G3449" s="2">
        <v>1</v>
      </c>
      <c r="H3449" s="3">
        <v>1</v>
      </c>
      <c r="I3449" s="3"/>
      <c r="J3449" s="3"/>
      <c r="K3449" s="3"/>
      <c r="L3449" s="4" t="s">
        <v>6422</v>
      </c>
      <c r="M3449" s="4" t="s">
        <v>246</v>
      </c>
      <c r="N3449" s="3" t="s">
        <v>5981</v>
      </c>
      <c r="O3449" s="3" t="s">
        <v>852</v>
      </c>
      <c r="P3449" s="3" t="s">
        <v>221</v>
      </c>
      <c r="Q3449" s="3">
        <v>100</v>
      </c>
      <c r="R3449" s="3" t="s">
        <v>48</v>
      </c>
      <c r="S3449" s="10" t="s">
        <v>18</v>
      </c>
      <c r="T3449" s="10" t="s">
        <v>153</v>
      </c>
      <c r="U3449" s="38">
        <v>7.92</v>
      </c>
      <c r="V3449" s="38">
        <v>19.010000000000002</v>
      </c>
      <c r="W3449" s="38">
        <v>7.92</v>
      </c>
      <c r="X3449" s="11" t="s">
        <v>153</v>
      </c>
      <c r="Y3449" s="12"/>
      <c r="Z3449" s="1">
        <v>0</v>
      </c>
      <c r="AA3449" s="9">
        <v>35.799999999999997</v>
      </c>
      <c r="AB3449" s="9"/>
      <c r="AC3449" s="50"/>
      <c r="AD3449" s="50"/>
      <c r="AE3449" s="39">
        <v>30.21</v>
      </c>
      <c r="AF3449" s="11">
        <f>IF(Z3449=2,AE3449*1.08,IF(AE3449&lt;=10,(AE3449*1.09),IF(AE3449&lt;=50,(10*1.09)+((AE3449-10)*1.08),IF(AE3449&lt;=100,(10*1.09)+((50-10)*1.08)+((AE3449-50)*1.07),IF(AE3449&lt;=200,(10*1.09)+((50-10)*1.08)+((100-50)*1.07)+((AE3449-100)*1.04),(10*1.09)+((50-10)*1.08)+((100-50)*1.07)+((200-100)*1.04)+((AE3449-200)*1.02))))))</f>
        <v>32.726800000000004</v>
      </c>
      <c r="AG3449" s="11">
        <f>IF(Z3449=1,AF3449*1.08,IF(Z3449=4,AF3449*1.08,IF(Z3449=2,0,IF(AE3449&lt;=100,(AF3449*1.25),IF(AE3449&lt;=200,134.5+((AE3449-100)*1.04*1.16),255.14+((AE3449-200)*1.02*1.12))))))</f>
        <v>40.908500000000004</v>
      </c>
      <c r="AH3449" s="11">
        <f>IF(Z3449=1,0,IF(Z3449=4,0,(AG3449*1.08)))</f>
        <v>44.181180000000005</v>
      </c>
      <c r="AI3449" s="9">
        <f>TRUNC(AF3449,2)</f>
        <v>32.72</v>
      </c>
      <c r="AJ3449" s="9">
        <f>TRUNC(AG3449,2)</f>
        <v>40.9</v>
      </c>
      <c r="AK3449" s="9">
        <f>TRUNC(AH3449,2)</f>
        <v>44.18</v>
      </c>
      <c r="AL3449" s="13">
        <v>44170</v>
      </c>
      <c r="AM3449" s="13">
        <v>44187</v>
      </c>
      <c r="AN3449" s="13" t="s">
        <v>6552</v>
      </c>
    </row>
    <row r="3450" spans="1:40" ht="57" customHeight="1" x14ac:dyDescent="0.25">
      <c r="A3450" s="1">
        <v>8699508280179</v>
      </c>
      <c r="B3450" s="1" t="s">
        <v>2975</v>
      </c>
      <c r="C3450" s="1" t="s">
        <v>2976</v>
      </c>
      <c r="D3450" s="2" t="s">
        <v>150</v>
      </c>
      <c r="E3450" s="3" t="s">
        <v>133</v>
      </c>
      <c r="F3450" s="3">
        <v>0</v>
      </c>
      <c r="G3450" s="2">
        <v>1</v>
      </c>
      <c r="H3450" s="3">
        <v>1</v>
      </c>
      <c r="I3450" s="3"/>
      <c r="J3450" s="3"/>
      <c r="K3450" s="3"/>
      <c r="L3450" s="4" t="s">
        <v>4763</v>
      </c>
      <c r="M3450" s="4" t="s">
        <v>246</v>
      </c>
      <c r="N3450" s="3" t="s">
        <v>5970</v>
      </c>
      <c r="O3450" s="3" t="s">
        <v>1079</v>
      </c>
      <c r="P3450" s="3" t="s">
        <v>221</v>
      </c>
      <c r="Q3450" s="3">
        <v>100</v>
      </c>
      <c r="R3450" s="3" t="s">
        <v>48</v>
      </c>
      <c r="S3450" s="10" t="s">
        <v>18</v>
      </c>
      <c r="T3450" s="10" t="s">
        <v>153</v>
      </c>
      <c r="U3450" s="38">
        <v>7.92</v>
      </c>
      <c r="V3450" s="38">
        <v>19.010000000000002</v>
      </c>
      <c r="W3450" s="38">
        <v>7.92</v>
      </c>
      <c r="X3450" s="11" t="s">
        <v>153</v>
      </c>
      <c r="Y3450" s="12"/>
      <c r="Z3450" s="1">
        <v>0</v>
      </c>
      <c r="AA3450" s="9">
        <v>30.41</v>
      </c>
      <c r="AB3450" s="9"/>
      <c r="AC3450" s="50"/>
      <c r="AD3450" s="50"/>
      <c r="AE3450" s="39">
        <v>30.21</v>
      </c>
      <c r="AF3450" s="11">
        <f>IF(Z3450=2,AE3450*1.08,IF(AE3450&lt;=10,(AE3450*1.09),IF(AE3450&lt;=50,(10*1.09)+((AE3450-10)*1.08),IF(AE3450&lt;=100,(10*1.09)+((50-10)*1.08)+((AE3450-50)*1.07),IF(AE3450&lt;=200,(10*1.09)+((50-10)*1.08)+((100-50)*1.07)+((AE3450-100)*1.04),(10*1.09)+((50-10)*1.08)+((100-50)*1.07)+((200-100)*1.04)+((AE3450-200)*1.02))))))</f>
        <v>32.726800000000004</v>
      </c>
      <c r="AG3450" s="11">
        <f>IF(Z3450=1,AF3450*1.08,IF(Z3450=4,AF3450*1.08,IF(Z3450=2,0,IF(AE3450&lt;=100,(AF3450*1.25),IF(AE3450&lt;=200,134.5+((AE3450-100)*1.04*1.16),255.14+((AE3450-200)*1.02*1.12))))))</f>
        <v>40.908500000000004</v>
      </c>
      <c r="AH3450" s="11">
        <f>IF(Z3450=1,0,IF(Z3450=4,0,(AG3450*1.08)))</f>
        <v>44.181180000000005</v>
      </c>
      <c r="AI3450" s="9">
        <f>TRUNC(AF3450,2)</f>
        <v>32.72</v>
      </c>
      <c r="AJ3450" s="9">
        <f>TRUNC(AG3450,2)</f>
        <v>40.9</v>
      </c>
      <c r="AK3450" s="9">
        <f>TRUNC(AH3450,2)</f>
        <v>44.18</v>
      </c>
      <c r="AL3450" s="13">
        <v>44170</v>
      </c>
      <c r="AM3450" s="13">
        <v>44187</v>
      </c>
      <c r="AN3450" s="13" t="s">
        <v>6552</v>
      </c>
    </row>
    <row r="3451" spans="1:40" ht="57" customHeight="1" x14ac:dyDescent="0.25">
      <c r="A3451" s="1">
        <v>8699508090525</v>
      </c>
      <c r="B3451" s="1" t="s">
        <v>2975</v>
      </c>
      <c r="C3451" s="1" t="s">
        <v>2976</v>
      </c>
      <c r="D3451" s="2" t="s">
        <v>150</v>
      </c>
      <c r="E3451" s="3" t="s">
        <v>133</v>
      </c>
      <c r="F3451" s="3">
        <v>0</v>
      </c>
      <c r="G3451" s="2">
        <v>5</v>
      </c>
      <c r="H3451" s="3">
        <v>1</v>
      </c>
      <c r="I3451" s="3"/>
      <c r="J3451" s="3"/>
      <c r="K3451" s="3"/>
      <c r="L3451" s="4" t="s">
        <v>4765</v>
      </c>
      <c r="M3451" s="4" t="s">
        <v>246</v>
      </c>
      <c r="N3451" s="3" t="s">
        <v>5970</v>
      </c>
      <c r="O3451" s="3">
        <v>750</v>
      </c>
      <c r="P3451" s="3" t="s">
        <v>76</v>
      </c>
      <c r="Q3451" s="3">
        <v>10</v>
      </c>
      <c r="R3451" s="3" t="s">
        <v>48</v>
      </c>
      <c r="S3451" s="10" t="s">
        <v>18</v>
      </c>
      <c r="T3451" s="10" t="s">
        <v>153</v>
      </c>
      <c r="U3451" s="38">
        <v>6.58</v>
      </c>
      <c r="V3451" s="38">
        <v>18.399999999999999</v>
      </c>
      <c r="W3451" s="38">
        <v>6.58</v>
      </c>
      <c r="X3451" s="10" t="s">
        <v>153</v>
      </c>
      <c r="Y3451" s="12"/>
      <c r="Z3451" s="1">
        <v>0</v>
      </c>
      <c r="AA3451" s="9">
        <v>29.94</v>
      </c>
      <c r="AB3451" s="9"/>
      <c r="AC3451" s="50"/>
      <c r="AD3451" s="50"/>
      <c r="AE3451" s="39">
        <v>25.1</v>
      </c>
      <c r="AF3451" s="11">
        <f>IF(Z3451=2,AE3451*1.08,IF(AE3451&lt;=10,(AE3451*1.09),IF(AE3451&lt;=50,(10*1.09)+((AE3451-10)*1.08),IF(AE3451&lt;=100,(10*1.09)+((50-10)*1.08)+((AE3451-50)*1.07),IF(AE3451&lt;=200,(10*1.09)+((50-10)*1.08)+((100-50)*1.07)+((AE3451-100)*1.04),(10*1.09)+((50-10)*1.08)+((100-50)*1.07)+((200-100)*1.04)+((AE3451-200)*1.02))))))</f>
        <v>27.208000000000006</v>
      </c>
      <c r="AG3451" s="11">
        <f>IF(Z3451=1,AF3451*1.08,IF(Z3451=4,AF3451*1.08,IF(Z3451=2,0,IF(AE3451&lt;=100,(AF3451*1.25),IF(AE3451&lt;=200,134.5+((AE3451-100)*1.04*1.16),255.14+((AE3451-200)*1.02*1.12))))))</f>
        <v>34.010000000000005</v>
      </c>
      <c r="AH3451" s="11">
        <f>IF(Z3451=1,0,IF(Z3451=4,0,(AG3451*1.08)))</f>
        <v>36.730800000000009</v>
      </c>
      <c r="AI3451" s="9">
        <f>TRUNC(AF3451,2)</f>
        <v>27.2</v>
      </c>
      <c r="AJ3451" s="9">
        <f>TRUNC(AG3451,2)</f>
        <v>34.01</v>
      </c>
      <c r="AK3451" s="9">
        <f>TRUNC(AH3451,2)</f>
        <v>36.729999999999997</v>
      </c>
      <c r="AL3451" s="13">
        <v>44170</v>
      </c>
      <c r="AM3451" s="13">
        <v>44187</v>
      </c>
      <c r="AN3451" s="13" t="s">
        <v>6552</v>
      </c>
    </row>
    <row r="3452" spans="1:40" ht="57" customHeight="1" x14ac:dyDescent="0.25">
      <c r="A3452" s="1">
        <v>8699508090594</v>
      </c>
      <c r="B3452" s="1" t="s">
        <v>2975</v>
      </c>
      <c r="C3452" s="1" t="s">
        <v>2976</v>
      </c>
      <c r="D3452" s="2" t="s">
        <v>150</v>
      </c>
      <c r="E3452" s="3" t="s">
        <v>133</v>
      </c>
      <c r="F3452" s="3">
        <v>0</v>
      </c>
      <c r="G3452" s="2">
        <v>5</v>
      </c>
      <c r="H3452" s="3">
        <v>1</v>
      </c>
      <c r="I3452" s="3"/>
      <c r="J3452" s="3"/>
      <c r="K3452" s="3"/>
      <c r="L3452" s="4" t="s">
        <v>4766</v>
      </c>
      <c r="M3452" s="4" t="s">
        <v>246</v>
      </c>
      <c r="N3452" s="3" t="s">
        <v>5970</v>
      </c>
      <c r="O3452" s="3">
        <v>750</v>
      </c>
      <c r="P3452" s="3" t="s">
        <v>76</v>
      </c>
      <c r="Q3452" s="3">
        <v>14</v>
      </c>
      <c r="R3452" s="3" t="s">
        <v>48</v>
      </c>
      <c r="S3452" s="10" t="s">
        <v>18</v>
      </c>
      <c r="T3452" s="10" t="s">
        <v>153</v>
      </c>
      <c r="U3452" s="38">
        <v>9.2100000000000009</v>
      </c>
      <c r="V3452" s="38">
        <v>25.76</v>
      </c>
      <c r="W3452" s="38">
        <v>9.2100000000000009</v>
      </c>
      <c r="X3452" s="11" t="s">
        <v>153</v>
      </c>
      <c r="Y3452" s="12"/>
      <c r="Z3452" s="1">
        <v>0</v>
      </c>
      <c r="AA3452" s="9">
        <v>41.96</v>
      </c>
      <c r="AB3452" s="9"/>
      <c r="AC3452" s="50">
        <f>IF(AD3452=AK3452,1,0)</f>
        <v>0</v>
      </c>
      <c r="AD3452" s="50">
        <v>61.31</v>
      </c>
      <c r="AE3452" s="39">
        <v>35.14</v>
      </c>
      <c r="AF3452" s="11">
        <f>IF(Z3452=2,AE3452*1.08,IF(AE3452&lt;=10,(AE3452*1.09),IF(AE3452&lt;=50,(10*1.09)+((AE3452-10)*1.08),IF(AE3452&lt;=100,(10*1.09)+((50-10)*1.08)+((AE3452-50)*1.07),IF(AE3452&lt;=200,(10*1.09)+((50-10)*1.08)+((100-50)*1.07)+((AE3452-100)*1.04),(10*1.09)+((50-10)*1.08)+((100-50)*1.07)+((200-100)*1.04)+((AE3452-200)*1.02))))))</f>
        <v>38.051200000000001</v>
      </c>
      <c r="AG3452" s="11">
        <f>IF(Z3452=1,AF3452*1.08,IF(Z3452=4,AF3452*1.08,IF(Z3452=2,0,IF(AE3452&lt;=100,(AF3452*1.25),IF(AE3452&lt;=200,134.5+((AE3452-100)*1.04*1.16),255.14+((AE3452-200)*1.02*1.12))))))</f>
        <v>47.564</v>
      </c>
      <c r="AH3452" s="11">
        <f>IF(Z3452=1,0,IF(Z3452=4,0,(AG3452*1.08)))</f>
        <v>51.369120000000002</v>
      </c>
      <c r="AI3452" s="9">
        <f>TRUNC(AF3452,2)</f>
        <v>38.049999999999997</v>
      </c>
      <c r="AJ3452" s="9">
        <f>TRUNC(AG3452,2)</f>
        <v>47.56</v>
      </c>
      <c r="AK3452" s="9">
        <f>TRUNC(AH3452,2)</f>
        <v>51.36</v>
      </c>
      <c r="AL3452" s="13">
        <v>44170</v>
      </c>
      <c r="AM3452" s="13">
        <v>44187</v>
      </c>
      <c r="AN3452" s="13" t="s">
        <v>6552</v>
      </c>
    </row>
    <row r="3453" spans="1:40" ht="57" customHeight="1" x14ac:dyDescent="0.25">
      <c r="A3453" s="1">
        <v>8680760010161</v>
      </c>
      <c r="B3453" s="1" t="s">
        <v>941</v>
      </c>
      <c r="C3453" s="1" t="s">
        <v>942</v>
      </c>
      <c r="D3453" s="2" t="s">
        <v>150</v>
      </c>
      <c r="E3453" s="3" t="s">
        <v>5731</v>
      </c>
      <c r="F3453" s="3">
        <v>0</v>
      </c>
      <c r="G3453" s="2">
        <v>5</v>
      </c>
      <c r="H3453" s="3">
        <v>1</v>
      </c>
      <c r="I3453" s="3"/>
      <c r="J3453" s="3"/>
      <c r="K3453" s="3"/>
      <c r="L3453" s="4" t="s">
        <v>3934</v>
      </c>
      <c r="M3453" s="4" t="s">
        <v>251</v>
      </c>
      <c r="N3453" s="3" t="s">
        <v>5988</v>
      </c>
      <c r="O3453" s="3">
        <v>40</v>
      </c>
      <c r="P3453" s="3" t="s">
        <v>76</v>
      </c>
      <c r="Q3453" s="3">
        <v>28</v>
      </c>
      <c r="R3453" s="3" t="s">
        <v>48</v>
      </c>
      <c r="S3453" s="10" t="s">
        <v>18</v>
      </c>
      <c r="T3453" s="10" t="s">
        <v>153</v>
      </c>
      <c r="U3453" s="38">
        <v>2.91</v>
      </c>
      <c r="V3453" s="38">
        <v>8.1</v>
      </c>
      <c r="W3453" s="38">
        <v>2.91</v>
      </c>
      <c r="X3453" s="11" t="s">
        <v>153</v>
      </c>
      <c r="Y3453" s="12"/>
      <c r="Z3453" s="1">
        <v>0</v>
      </c>
      <c r="AA3453" s="9">
        <v>11.13</v>
      </c>
      <c r="AB3453" s="9"/>
      <c r="AC3453" s="50"/>
      <c r="AD3453" s="50"/>
      <c r="AE3453" s="39">
        <v>11.1</v>
      </c>
      <c r="AF3453" s="11">
        <f>IF(Z3453=2,AE3453*1.08,IF(AE3453&lt;=10,(AE3453*1.09),IF(AE3453&lt;=50,(10*1.09)+((AE3453-10)*1.08),IF(AE3453&lt;=100,(10*1.09)+((50-10)*1.08)+((AE3453-50)*1.07),IF(AE3453&lt;=200,(10*1.09)+((50-10)*1.08)+((100-50)*1.07)+((AE3453-100)*1.04),(10*1.09)+((50-10)*1.08)+((100-50)*1.07)+((200-100)*1.04)+((AE3453-200)*1.02))))))</f>
        <v>12.088000000000001</v>
      </c>
      <c r="AG3453" s="11">
        <f>IF(Z3453=1,AF3453*1.08,IF(Z3453=4,AF3453*1.08,IF(Z3453=2,0,IF(AE3453&lt;=100,(AF3453*1.25),IF(AE3453&lt;=200,134.5+((AE3453-100)*1.04*1.16),255.14+((AE3453-200)*1.02*1.12))))))</f>
        <v>15.110000000000001</v>
      </c>
      <c r="AH3453" s="11">
        <f>IF(Z3453=1,0,IF(Z3453=4,0,(AG3453*1.08)))</f>
        <v>16.318800000000003</v>
      </c>
      <c r="AI3453" s="9">
        <f>TRUNC(AF3453,2)</f>
        <v>12.08</v>
      </c>
      <c r="AJ3453" s="9">
        <f>TRUNC(AG3453,2)</f>
        <v>15.11</v>
      </c>
      <c r="AK3453" s="9">
        <f>TRUNC(AH3453,2)</f>
        <v>16.309999999999999</v>
      </c>
      <c r="AL3453" s="13">
        <v>44170</v>
      </c>
      <c r="AM3453" s="13">
        <v>44187</v>
      </c>
      <c r="AN3453" s="13" t="s">
        <v>6552</v>
      </c>
    </row>
    <row r="3454" spans="1:40" ht="57" customHeight="1" x14ac:dyDescent="0.25">
      <c r="A3454" s="1">
        <v>8699517014123</v>
      </c>
      <c r="B3454" s="1" t="s">
        <v>941</v>
      </c>
      <c r="C3454" s="1" t="s">
        <v>942</v>
      </c>
      <c r="D3454" s="2" t="s">
        <v>150</v>
      </c>
      <c r="E3454" s="3" t="s">
        <v>5731</v>
      </c>
      <c r="F3454" s="3">
        <v>0</v>
      </c>
      <c r="G3454" s="2">
        <v>5</v>
      </c>
      <c r="H3454" s="3">
        <v>1</v>
      </c>
      <c r="I3454" s="3"/>
      <c r="J3454" s="3"/>
      <c r="K3454" s="3"/>
      <c r="L3454" s="4" t="s">
        <v>252</v>
      </c>
      <c r="M3454" s="4" t="s">
        <v>251</v>
      </c>
      <c r="N3454" s="3" t="s">
        <v>5973</v>
      </c>
      <c r="O3454" s="3">
        <v>40</v>
      </c>
      <c r="P3454" s="3" t="s">
        <v>76</v>
      </c>
      <c r="Q3454" s="3">
        <v>28</v>
      </c>
      <c r="R3454" s="3" t="s">
        <v>48</v>
      </c>
      <c r="S3454" s="10" t="s">
        <v>18</v>
      </c>
      <c r="T3454" s="10" t="s">
        <v>153</v>
      </c>
      <c r="U3454" s="38">
        <v>2.91</v>
      </c>
      <c r="V3454" s="38">
        <v>8.1</v>
      </c>
      <c r="W3454" s="38">
        <v>2.91</v>
      </c>
      <c r="X3454" s="11" t="s">
        <v>153</v>
      </c>
      <c r="Y3454" s="12"/>
      <c r="Z3454" s="1">
        <v>0</v>
      </c>
      <c r="AA3454" s="9">
        <v>11.13</v>
      </c>
      <c r="AB3454" s="9"/>
      <c r="AC3454" s="50"/>
      <c r="AD3454" s="50"/>
      <c r="AE3454" s="39">
        <v>11.1</v>
      </c>
      <c r="AF3454" s="11">
        <f>IF(Z3454=2,AE3454*1.08,IF(AE3454&lt;=10,(AE3454*1.09),IF(AE3454&lt;=50,(10*1.09)+((AE3454-10)*1.08),IF(AE3454&lt;=100,(10*1.09)+((50-10)*1.08)+((AE3454-50)*1.07),IF(AE3454&lt;=200,(10*1.09)+((50-10)*1.08)+((100-50)*1.07)+((AE3454-100)*1.04),(10*1.09)+((50-10)*1.08)+((100-50)*1.07)+((200-100)*1.04)+((AE3454-200)*1.02))))))</f>
        <v>12.088000000000001</v>
      </c>
      <c r="AG3454" s="11">
        <f>IF(Z3454=1,AF3454*1.08,IF(Z3454=4,AF3454*1.08,IF(Z3454=2,0,IF(AE3454&lt;=100,(AF3454*1.25),IF(AE3454&lt;=200,134.5+((AE3454-100)*1.04*1.16),255.14+((AE3454-200)*1.02*1.12))))))</f>
        <v>15.110000000000001</v>
      </c>
      <c r="AH3454" s="11">
        <f>IF(Z3454=1,0,IF(Z3454=4,0,(AG3454*1.08)))</f>
        <v>16.318800000000003</v>
      </c>
      <c r="AI3454" s="9">
        <f>TRUNC(AF3454,2)</f>
        <v>12.08</v>
      </c>
      <c r="AJ3454" s="9">
        <f>TRUNC(AG3454,2)</f>
        <v>15.11</v>
      </c>
      <c r="AK3454" s="9">
        <f>TRUNC(AH3454,2)</f>
        <v>16.309999999999999</v>
      </c>
      <c r="AL3454" s="13">
        <v>44170</v>
      </c>
      <c r="AM3454" s="13">
        <v>44187</v>
      </c>
      <c r="AN3454" s="13" t="s">
        <v>6552</v>
      </c>
    </row>
    <row r="3455" spans="1:40" ht="57" customHeight="1" x14ac:dyDescent="0.25">
      <c r="A3455" s="1">
        <v>8699517014116</v>
      </c>
      <c r="B3455" s="1" t="s">
        <v>941</v>
      </c>
      <c r="C3455" s="1" t="s">
        <v>942</v>
      </c>
      <c r="D3455" s="2" t="s">
        <v>150</v>
      </c>
      <c r="E3455" s="3" t="s">
        <v>5731</v>
      </c>
      <c r="F3455" s="3">
        <v>0</v>
      </c>
      <c r="G3455" s="2">
        <v>1</v>
      </c>
      <c r="H3455" s="3">
        <v>1</v>
      </c>
      <c r="I3455" s="3"/>
      <c r="J3455" s="3"/>
      <c r="K3455" s="3"/>
      <c r="L3455" s="4" t="s">
        <v>250</v>
      </c>
      <c r="M3455" s="4" t="s">
        <v>251</v>
      </c>
      <c r="N3455" s="3" t="s">
        <v>5973</v>
      </c>
      <c r="O3455" s="3">
        <v>80</v>
      </c>
      <c r="P3455" s="3" t="s">
        <v>76</v>
      </c>
      <c r="Q3455" s="3">
        <v>28</v>
      </c>
      <c r="R3455" s="3" t="s">
        <v>48</v>
      </c>
      <c r="S3455" s="10" t="s">
        <v>18</v>
      </c>
      <c r="T3455" s="10" t="s">
        <v>153</v>
      </c>
      <c r="U3455" s="38">
        <v>5.82</v>
      </c>
      <c r="V3455" s="38">
        <v>16.2</v>
      </c>
      <c r="W3455" s="38">
        <v>5.82</v>
      </c>
      <c r="X3455" s="10" t="s">
        <v>153</v>
      </c>
      <c r="Y3455" s="12"/>
      <c r="Z3455" s="1">
        <v>0</v>
      </c>
      <c r="AA3455" s="9">
        <v>22.27</v>
      </c>
      <c r="AB3455" s="9"/>
      <c r="AC3455" s="50"/>
      <c r="AD3455" s="50"/>
      <c r="AE3455" s="39">
        <v>22.2</v>
      </c>
      <c r="AF3455" s="11">
        <f>IF(Z3455=2,AE3455*1.08,IF(AE3455&lt;=10,(AE3455*1.09),IF(AE3455&lt;=50,(10*1.09)+((AE3455-10)*1.08),IF(AE3455&lt;=100,(10*1.09)+((50-10)*1.08)+((AE3455-50)*1.07),IF(AE3455&lt;=200,(10*1.09)+((50-10)*1.08)+((100-50)*1.07)+((AE3455-100)*1.04),(10*1.09)+((50-10)*1.08)+((100-50)*1.07)+((200-100)*1.04)+((AE3455-200)*1.02))))))</f>
        <v>24.076000000000001</v>
      </c>
      <c r="AG3455" s="11">
        <f>IF(Z3455=1,AF3455*1.08,IF(Z3455=4,AF3455*1.08,IF(Z3455=2,0,IF(AE3455&lt;=100,(AF3455*1.25),IF(AE3455&lt;=200,134.5+((AE3455-100)*1.04*1.16),255.14+((AE3455-200)*1.02*1.12))))))</f>
        <v>30.094999999999999</v>
      </c>
      <c r="AH3455" s="11">
        <f>IF(Z3455=1,0,IF(Z3455=4,0,(AG3455*1.08)))</f>
        <v>32.502600000000001</v>
      </c>
      <c r="AI3455" s="9">
        <f>TRUNC(AF3455,2)</f>
        <v>24.07</v>
      </c>
      <c r="AJ3455" s="9">
        <f>TRUNC(AG3455,2)</f>
        <v>30.09</v>
      </c>
      <c r="AK3455" s="9">
        <f>TRUNC(AH3455,2)</f>
        <v>32.5</v>
      </c>
      <c r="AL3455" s="13">
        <v>44170</v>
      </c>
      <c r="AM3455" s="13">
        <v>44187</v>
      </c>
      <c r="AN3455" s="13" t="s">
        <v>6552</v>
      </c>
    </row>
    <row r="3456" spans="1:40" ht="57" customHeight="1" x14ac:dyDescent="0.25">
      <c r="A3456" s="1">
        <v>8699262010111</v>
      </c>
      <c r="B3456" s="1" t="s">
        <v>941</v>
      </c>
      <c r="C3456" s="1" t="s">
        <v>942</v>
      </c>
      <c r="D3456" s="2" t="s">
        <v>150</v>
      </c>
      <c r="E3456" s="3" t="s">
        <v>5731</v>
      </c>
      <c r="F3456" s="3">
        <v>0</v>
      </c>
      <c r="G3456" s="2">
        <v>5</v>
      </c>
      <c r="H3456" s="3">
        <v>1</v>
      </c>
      <c r="I3456" s="3"/>
      <c r="J3456" s="3"/>
      <c r="K3456" s="3"/>
      <c r="L3456" s="4" t="s">
        <v>1198</v>
      </c>
      <c r="M3456" s="4" t="s">
        <v>251</v>
      </c>
      <c r="N3456" s="3" t="s">
        <v>5923</v>
      </c>
      <c r="O3456" s="3">
        <v>40</v>
      </c>
      <c r="P3456" s="3" t="s">
        <v>76</v>
      </c>
      <c r="Q3456" s="3">
        <v>28</v>
      </c>
      <c r="R3456" s="3" t="s">
        <v>48</v>
      </c>
      <c r="S3456" s="10" t="s">
        <v>18</v>
      </c>
      <c r="T3456" s="10" t="s">
        <v>153</v>
      </c>
      <c r="U3456" s="38">
        <v>2.91</v>
      </c>
      <c r="V3456" s="38">
        <v>8.1</v>
      </c>
      <c r="W3456" s="38">
        <v>2.91</v>
      </c>
      <c r="X3456" s="11" t="s">
        <v>153</v>
      </c>
      <c r="Y3456" s="12"/>
      <c r="Z3456" s="1">
        <v>0</v>
      </c>
      <c r="AA3456" s="9">
        <v>11.13</v>
      </c>
      <c r="AB3456" s="9"/>
      <c r="AC3456" s="50"/>
      <c r="AD3456" s="50"/>
      <c r="AE3456" s="39">
        <v>11.1</v>
      </c>
      <c r="AF3456" s="11">
        <f>IF(Z3456=2,AE3456*1.08,IF(AE3456&lt;=10,(AE3456*1.09),IF(AE3456&lt;=50,(10*1.09)+((AE3456-10)*1.08),IF(AE3456&lt;=100,(10*1.09)+((50-10)*1.08)+((AE3456-50)*1.07),IF(AE3456&lt;=200,(10*1.09)+((50-10)*1.08)+((100-50)*1.07)+((AE3456-100)*1.04),(10*1.09)+((50-10)*1.08)+((100-50)*1.07)+((200-100)*1.04)+((AE3456-200)*1.02))))))</f>
        <v>12.088000000000001</v>
      </c>
      <c r="AG3456" s="11">
        <f>IF(Z3456=1,AF3456*1.08,IF(Z3456=4,AF3456*1.08,IF(Z3456=2,0,IF(AE3456&lt;=100,(AF3456*1.25),IF(AE3456&lt;=200,134.5+((AE3456-100)*1.04*1.16),255.14+((AE3456-200)*1.02*1.12))))))</f>
        <v>15.110000000000001</v>
      </c>
      <c r="AH3456" s="11">
        <f>IF(Z3456=1,0,IF(Z3456=4,0,(AG3456*1.08)))</f>
        <v>16.318800000000003</v>
      </c>
      <c r="AI3456" s="9">
        <f>TRUNC(AF3456,2)</f>
        <v>12.08</v>
      </c>
      <c r="AJ3456" s="9">
        <f>TRUNC(AG3456,2)</f>
        <v>15.11</v>
      </c>
      <c r="AK3456" s="9">
        <f>TRUNC(AH3456,2)</f>
        <v>16.309999999999999</v>
      </c>
      <c r="AL3456" s="13">
        <v>44170</v>
      </c>
      <c r="AM3456" s="13">
        <v>44187</v>
      </c>
      <c r="AN3456" s="13" t="s">
        <v>6552</v>
      </c>
    </row>
    <row r="3457" spans="1:40" ht="57" customHeight="1" x14ac:dyDescent="0.25">
      <c r="A3457" s="1">
        <v>8680881014017</v>
      </c>
      <c r="B3457" s="1" t="s">
        <v>941</v>
      </c>
      <c r="C3457" s="1" t="s">
        <v>942</v>
      </c>
      <c r="D3457" s="2" t="s">
        <v>150</v>
      </c>
      <c r="E3457" s="3" t="s">
        <v>5731</v>
      </c>
      <c r="F3457" s="3">
        <v>0</v>
      </c>
      <c r="G3457" s="2">
        <v>1</v>
      </c>
      <c r="H3457" s="3">
        <v>1</v>
      </c>
      <c r="I3457" s="3"/>
      <c r="J3457" s="3"/>
      <c r="K3457" s="3"/>
      <c r="L3457" s="4" t="s">
        <v>943</v>
      </c>
      <c r="M3457" s="4" t="s">
        <v>251</v>
      </c>
      <c r="N3457" s="3" t="s">
        <v>5989</v>
      </c>
      <c r="O3457" s="3">
        <v>80</v>
      </c>
      <c r="P3457" s="3" t="s">
        <v>76</v>
      </c>
      <c r="Q3457" s="3">
        <v>28</v>
      </c>
      <c r="R3457" s="3" t="s">
        <v>48</v>
      </c>
      <c r="S3457" s="10" t="s">
        <v>18</v>
      </c>
      <c r="T3457" s="10" t="s">
        <v>153</v>
      </c>
      <c r="U3457" s="38">
        <v>5.82</v>
      </c>
      <c r="V3457" s="38">
        <v>16.2</v>
      </c>
      <c r="W3457" s="38">
        <v>5.82</v>
      </c>
      <c r="X3457" s="10" t="s">
        <v>153</v>
      </c>
      <c r="Y3457" s="12"/>
      <c r="Z3457" s="1">
        <v>0</v>
      </c>
      <c r="AA3457" s="9">
        <v>22.27</v>
      </c>
      <c r="AB3457" s="9"/>
      <c r="AC3457" s="50"/>
      <c r="AD3457" s="50"/>
      <c r="AE3457" s="39">
        <v>22.2</v>
      </c>
      <c r="AF3457" s="11">
        <f>IF(Z3457=2,AE3457*1.08,IF(AE3457&lt;=10,(AE3457*1.09),IF(AE3457&lt;=50,(10*1.09)+((AE3457-10)*1.08),IF(AE3457&lt;=100,(10*1.09)+((50-10)*1.08)+((AE3457-50)*1.07),IF(AE3457&lt;=200,(10*1.09)+((50-10)*1.08)+((100-50)*1.07)+((AE3457-100)*1.04),(10*1.09)+((50-10)*1.08)+((100-50)*1.07)+((200-100)*1.04)+((AE3457-200)*1.02))))))</f>
        <v>24.076000000000001</v>
      </c>
      <c r="AG3457" s="11">
        <f>IF(Z3457=1,AF3457*1.08,IF(Z3457=4,AF3457*1.08,IF(Z3457=2,0,IF(AE3457&lt;=100,(AF3457*1.25),IF(AE3457&lt;=200,134.5+((AE3457-100)*1.04*1.16),255.14+((AE3457-200)*1.02*1.12))))))</f>
        <v>30.094999999999999</v>
      </c>
      <c r="AH3457" s="11">
        <f>IF(Z3457=1,0,IF(Z3457=4,0,(AG3457*1.08)))</f>
        <v>32.502600000000001</v>
      </c>
      <c r="AI3457" s="9">
        <f>TRUNC(AF3457,2)</f>
        <v>24.07</v>
      </c>
      <c r="AJ3457" s="9">
        <f>TRUNC(AG3457,2)</f>
        <v>30.09</v>
      </c>
      <c r="AK3457" s="9">
        <f>TRUNC(AH3457,2)</f>
        <v>32.5</v>
      </c>
      <c r="AL3457" s="13">
        <v>44170</v>
      </c>
      <c r="AM3457" s="13">
        <v>44187</v>
      </c>
      <c r="AN3457" s="13" t="s">
        <v>6552</v>
      </c>
    </row>
    <row r="3458" spans="1:40" ht="57" customHeight="1" x14ac:dyDescent="0.25">
      <c r="A3458" s="1">
        <v>8680881014024</v>
      </c>
      <c r="B3458" s="1" t="s">
        <v>941</v>
      </c>
      <c r="C3458" s="1" t="s">
        <v>942</v>
      </c>
      <c r="D3458" s="2" t="s">
        <v>150</v>
      </c>
      <c r="E3458" s="3" t="s">
        <v>5731</v>
      </c>
      <c r="F3458" s="3">
        <v>0</v>
      </c>
      <c r="G3458" s="2">
        <v>5</v>
      </c>
      <c r="H3458" s="3">
        <v>1</v>
      </c>
      <c r="I3458" s="3"/>
      <c r="J3458" s="3"/>
      <c r="K3458" s="3"/>
      <c r="L3458" s="4" t="s">
        <v>2889</v>
      </c>
      <c r="M3458" s="4" t="s">
        <v>251</v>
      </c>
      <c r="N3458" s="3" t="s">
        <v>5989</v>
      </c>
      <c r="O3458" s="3">
        <v>80</v>
      </c>
      <c r="P3458" s="3" t="s">
        <v>76</v>
      </c>
      <c r="Q3458" s="3">
        <v>84</v>
      </c>
      <c r="R3458" s="3" t="s">
        <v>48</v>
      </c>
      <c r="S3458" s="10" t="s">
        <v>18</v>
      </c>
      <c r="T3458" s="10" t="s">
        <v>153</v>
      </c>
      <c r="U3458" s="38">
        <v>17.46</v>
      </c>
      <c r="V3458" s="38">
        <v>48.6</v>
      </c>
      <c r="W3458" s="38">
        <v>17.46</v>
      </c>
      <c r="X3458" s="11" t="s">
        <v>153</v>
      </c>
      <c r="Y3458" s="12"/>
      <c r="Z3458" s="1">
        <v>0</v>
      </c>
      <c r="AA3458" s="9">
        <v>66.790000000000006</v>
      </c>
      <c r="AB3458" s="9"/>
      <c r="AC3458" s="50"/>
      <c r="AD3458" s="50"/>
      <c r="AE3458" s="39">
        <v>66.61</v>
      </c>
      <c r="AF3458" s="11">
        <f>IF(Z3458=2,AE3458*1.08,IF(AE3458&lt;=10,(AE3458*1.09),IF(AE3458&lt;=50,(10*1.09)+((AE3458-10)*1.08),IF(AE3458&lt;=100,(10*1.09)+((50-10)*1.08)+((AE3458-50)*1.07),IF(AE3458&lt;=200,(10*1.09)+((50-10)*1.08)+((100-50)*1.07)+((AE3458-100)*1.04),(10*1.09)+((50-10)*1.08)+((100-50)*1.07)+((200-100)*1.04)+((AE3458-200)*1.02))))))</f>
        <v>71.872700000000009</v>
      </c>
      <c r="AG3458" s="11">
        <f>IF(Z3458=1,AF3458*1.08,IF(Z3458=4,AF3458*1.08,IF(Z3458=2,0,IF(AE3458&lt;=100,(AF3458*1.25),IF(AE3458&lt;=200,134.5+((AE3458-100)*1.04*1.16),255.14+((AE3458-200)*1.02*1.12))))))</f>
        <v>89.840875000000011</v>
      </c>
      <c r="AH3458" s="11">
        <f>IF(Z3458=1,0,IF(Z3458=4,0,(AG3458*1.08)))</f>
        <v>97.028145000000023</v>
      </c>
      <c r="AI3458" s="9">
        <f>TRUNC(AF3458,2)</f>
        <v>71.87</v>
      </c>
      <c r="AJ3458" s="9">
        <f>TRUNC(AG3458,2)</f>
        <v>89.84</v>
      </c>
      <c r="AK3458" s="9">
        <f>TRUNC(AH3458,2)</f>
        <v>97.02</v>
      </c>
      <c r="AL3458" s="13">
        <v>44170</v>
      </c>
      <c r="AM3458" s="13">
        <v>44187</v>
      </c>
      <c r="AN3458" s="13" t="s">
        <v>6552</v>
      </c>
    </row>
    <row r="3459" spans="1:40" ht="57" customHeight="1" x14ac:dyDescent="0.25">
      <c r="A3459" s="1">
        <v>8699502013780</v>
      </c>
      <c r="B3459" s="1" t="s">
        <v>941</v>
      </c>
      <c r="C3459" s="1" t="s">
        <v>942</v>
      </c>
      <c r="D3459" s="2" t="s">
        <v>150</v>
      </c>
      <c r="E3459" s="3" t="s">
        <v>5731</v>
      </c>
      <c r="F3459" s="3">
        <v>0</v>
      </c>
      <c r="G3459" s="2">
        <v>5</v>
      </c>
      <c r="H3459" s="3">
        <v>1</v>
      </c>
      <c r="I3459" s="3"/>
      <c r="J3459" s="3"/>
      <c r="K3459" s="3"/>
      <c r="L3459" s="4" t="s">
        <v>1586</v>
      </c>
      <c r="M3459" s="4" t="s">
        <v>251</v>
      </c>
      <c r="N3459" s="3" t="s">
        <v>5985</v>
      </c>
      <c r="O3459" s="3">
        <v>40</v>
      </c>
      <c r="P3459" s="3" t="s">
        <v>76</v>
      </c>
      <c r="Q3459" s="3">
        <v>28</v>
      </c>
      <c r="R3459" s="3" t="s">
        <v>48</v>
      </c>
      <c r="S3459" s="10" t="s">
        <v>18</v>
      </c>
      <c r="T3459" s="10" t="s">
        <v>153</v>
      </c>
      <c r="U3459" s="38">
        <v>2.91</v>
      </c>
      <c r="V3459" s="38">
        <v>8.1</v>
      </c>
      <c r="W3459" s="38">
        <v>2.91</v>
      </c>
      <c r="X3459" s="11" t="s">
        <v>153</v>
      </c>
      <c r="Y3459" s="12"/>
      <c r="Z3459" s="1">
        <v>0</v>
      </c>
      <c r="AA3459" s="9">
        <v>11.13</v>
      </c>
      <c r="AB3459" s="9"/>
      <c r="AC3459" s="50"/>
      <c r="AD3459" s="50"/>
      <c r="AE3459" s="39">
        <v>11.1</v>
      </c>
      <c r="AF3459" s="11">
        <f>IF(Z3459=2,AE3459*1.08,IF(AE3459&lt;=10,(AE3459*1.09),IF(AE3459&lt;=50,(10*1.09)+((AE3459-10)*1.08),IF(AE3459&lt;=100,(10*1.09)+((50-10)*1.08)+((AE3459-50)*1.07),IF(AE3459&lt;=200,(10*1.09)+((50-10)*1.08)+((100-50)*1.07)+((AE3459-100)*1.04),(10*1.09)+((50-10)*1.08)+((100-50)*1.07)+((200-100)*1.04)+((AE3459-200)*1.02))))))</f>
        <v>12.088000000000001</v>
      </c>
      <c r="AG3459" s="11">
        <f>IF(Z3459=1,AF3459*1.08,IF(Z3459=4,AF3459*1.08,IF(Z3459=2,0,IF(AE3459&lt;=100,(AF3459*1.25),IF(AE3459&lt;=200,134.5+((AE3459-100)*1.04*1.16),255.14+((AE3459-200)*1.02*1.12))))))</f>
        <v>15.110000000000001</v>
      </c>
      <c r="AH3459" s="11">
        <f>IF(Z3459=1,0,IF(Z3459=4,0,(AG3459*1.08)))</f>
        <v>16.318800000000003</v>
      </c>
      <c r="AI3459" s="9">
        <f>TRUNC(AF3459,2)</f>
        <v>12.08</v>
      </c>
      <c r="AJ3459" s="9">
        <f>TRUNC(AG3459,2)</f>
        <v>15.11</v>
      </c>
      <c r="AK3459" s="9">
        <f>TRUNC(AH3459,2)</f>
        <v>16.309999999999999</v>
      </c>
      <c r="AL3459" s="13">
        <v>44170</v>
      </c>
      <c r="AM3459" s="13">
        <v>44187</v>
      </c>
      <c r="AN3459" s="13" t="s">
        <v>6552</v>
      </c>
    </row>
    <row r="3460" spans="1:40" ht="57" customHeight="1" x14ac:dyDescent="0.25">
      <c r="A3460" s="1">
        <v>8699502013803</v>
      </c>
      <c r="B3460" s="1" t="s">
        <v>941</v>
      </c>
      <c r="C3460" s="1" t="s">
        <v>942</v>
      </c>
      <c r="D3460" s="2" t="s">
        <v>150</v>
      </c>
      <c r="E3460" s="3" t="s">
        <v>5731</v>
      </c>
      <c r="F3460" s="3">
        <v>0</v>
      </c>
      <c r="G3460" s="2">
        <v>1</v>
      </c>
      <c r="H3460" s="3">
        <v>1</v>
      </c>
      <c r="I3460" s="3"/>
      <c r="J3460" s="3"/>
      <c r="K3460" s="3"/>
      <c r="L3460" s="4" t="s">
        <v>1587</v>
      </c>
      <c r="M3460" s="4" t="s">
        <v>251</v>
      </c>
      <c r="N3460" s="3" t="s">
        <v>5985</v>
      </c>
      <c r="O3460" s="3">
        <v>80</v>
      </c>
      <c r="P3460" s="3" t="s">
        <v>76</v>
      </c>
      <c r="Q3460" s="3">
        <v>28</v>
      </c>
      <c r="R3460" s="3" t="s">
        <v>48</v>
      </c>
      <c r="S3460" s="10" t="s">
        <v>18</v>
      </c>
      <c r="T3460" s="10" t="s">
        <v>153</v>
      </c>
      <c r="U3460" s="38">
        <v>5.82</v>
      </c>
      <c r="V3460" s="38">
        <v>16.2</v>
      </c>
      <c r="W3460" s="38">
        <v>5.82</v>
      </c>
      <c r="X3460" s="10" t="s">
        <v>153</v>
      </c>
      <c r="Y3460" s="12"/>
      <c r="Z3460" s="1">
        <v>0</v>
      </c>
      <c r="AA3460" s="9">
        <v>22.27</v>
      </c>
      <c r="AB3460" s="9"/>
      <c r="AC3460" s="50"/>
      <c r="AD3460" s="50"/>
      <c r="AE3460" s="39">
        <v>22.2</v>
      </c>
      <c r="AF3460" s="11">
        <f>IF(Z3460=2,AE3460*1.08,IF(AE3460&lt;=10,(AE3460*1.09),IF(AE3460&lt;=50,(10*1.09)+((AE3460-10)*1.08),IF(AE3460&lt;=100,(10*1.09)+((50-10)*1.08)+((AE3460-50)*1.07),IF(AE3460&lt;=200,(10*1.09)+((50-10)*1.08)+((100-50)*1.07)+((AE3460-100)*1.04),(10*1.09)+((50-10)*1.08)+((100-50)*1.07)+((200-100)*1.04)+((AE3460-200)*1.02))))))</f>
        <v>24.076000000000001</v>
      </c>
      <c r="AG3460" s="11">
        <f>IF(Z3460=1,AF3460*1.08,IF(Z3460=4,AF3460*1.08,IF(Z3460=2,0,IF(AE3460&lt;=100,(AF3460*1.25),IF(AE3460&lt;=200,134.5+((AE3460-100)*1.04*1.16),255.14+((AE3460-200)*1.02*1.12))))))</f>
        <v>30.094999999999999</v>
      </c>
      <c r="AH3460" s="11">
        <f>IF(Z3460=1,0,IF(Z3460=4,0,(AG3460*1.08)))</f>
        <v>32.502600000000001</v>
      </c>
      <c r="AI3460" s="9">
        <f>TRUNC(AF3460,2)</f>
        <v>24.07</v>
      </c>
      <c r="AJ3460" s="9">
        <f>TRUNC(AG3460,2)</f>
        <v>30.09</v>
      </c>
      <c r="AK3460" s="9">
        <f>TRUNC(AH3460,2)</f>
        <v>32.5</v>
      </c>
      <c r="AL3460" s="13">
        <v>44170</v>
      </c>
      <c r="AM3460" s="13">
        <v>44187</v>
      </c>
      <c r="AN3460" s="13" t="s">
        <v>6552</v>
      </c>
    </row>
    <row r="3461" spans="1:40" ht="57" customHeight="1" x14ac:dyDescent="0.25">
      <c r="A3461" s="1">
        <v>8697930010500</v>
      </c>
      <c r="B3461" s="1" t="s">
        <v>1083</v>
      </c>
      <c r="C3461" s="1" t="s">
        <v>1084</v>
      </c>
      <c r="D3461" s="2" t="s">
        <v>150</v>
      </c>
      <c r="E3461" s="3" t="s">
        <v>5731</v>
      </c>
      <c r="F3461" s="3">
        <v>0</v>
      </c>
      <c r="G3461" s="2">
        <v>1</v>
      </c>
      <c r="H3461" s="3">
        <v>1</v>
      </c>
      <c r="I3461" s="3"/>
      <c r="J3461" s="3"/>
      <c r="K3461" s="3"/>
      <c r="L3461" s="4" t="s">
        <v>1019</v>
      </c>
      <c r="M3461" s="4" t="s">
        <v>561</v>
      </c>
      <c r="N3461" s="3" t="s">
        <v>6073</v>
      </c>
      <c r="O3461" s="3" t="s">
        <v>1086</v>
      </c>
      <c r="P3461" s="3" t="s">
        <v>76</v>
      </c>
      <c r="Q3461" s="3">
        <v>84</v>
      </c>
      <c r="R3461" s="3" t="s">
        <v>48</v>
      </c>
      <c r="S3461" s="10" t="s">
        <v>18</v>
      </c>
      <c r="T3461" s="3" t="s">
        <v>153</v>
      </c>
      <c r="U3461" s="38">
        <v>19.68</v>
      </c>
      <c r="V3461" s="38">
        <v>40.049999999999997</v>
      </c>
      <c r="W3461" s="38">
        <v>19.68</v>
      </c>
      <c r="X3461" s="11" t="s">
        <v>153</v>
      </c>
      <c r="Y3461" s="12"/>
      <c r="Z3461" s="1">
        <v>0</v>
      </c>
      <c r="AA3461" s="9">
        <v>77.44</v>
      </c>
      <c r="AB3461" s="9"/>
      <c r="AC3461" s="50"/>
      <c r="AD3461" s="50"/>
      <c r="AE3461" s="39">
        <v>75.08</v>
      </c>
      <c r="AF3461" s="11">
        <f>IF(Z3461=2,AE3461*1.08,IF(AE3461&lt;=10,(AE3461*1.09),IF(AE3461&lt;=50,(10*1.09)+((AE3461-10)*1.08),IF(AE3461&lt;=100,(10*1.09)+((50-10)*1.08)+((AE3461-50)*1.07),IF(AE3461&lt;=200,(10*1.09)+((50-10)*1.08)+((100-50)*1.07)+((AE3461-100)*1.04),(10*1.09)+((50-10)*1.08)+((100-50)*1.07)+((200-100)*1.04)+((AE3461-200)*1.02))))))</f>
        <v>80.935599999999994</v>
      </c>
      <c r="AG3461" s="11">
        <f>IF(Z3461=1,AF3461*1.08,IF(Z3461=4,AF3461*1.08,IF(Z3461=2,0,IF(AE3461&lt;=100,(AF3461*1.25),IF(AE3461&lt;=200,134.5+((AE3461-100)*1.04*1.16),255.14+((AE3461-200)*1.02*1.12))))))</f>
        <v>101.1695</v>
      </c>
      <c r="AH3461" s="11">
        <f>IF(Z3461=1,0,IF(Z3461=4,0,(AG3461*1.08)))</f>
        <v>109.26306000000001</v>
      </c>
      <c r="AI3461" s="9">
        <f>TRUNC(AF3461,2)</f>
        <v>80.930000000000007</v>
      </c>
      <c r="AJ3461" s="9">
        <f>TRUNC(AG3461,2)</f>
        <v>101.16</v>
      </c>
      <c r="AK3461" s="9">
        <f>TRUNC(AH3461,2)</f>
        <v>109.26</v>
      </c>
      <c r="AL3461" s="13">
        <v>44170</v>
      </c>
      <c r="AM3461" s="13">
        <v>44187</v>
      </c>
      <c r="AN3461" s="13" t="s">
        <v>6552</v>
      </c>
    </row>
    <row r="3462" spans="1:40" ht="57" customHeight="1" x14ac:dyDescent="0.25">
      <c r="A3462" s="1">
        <v>8697930010517</v>
      </c>
      <c r="B3462" s="1" t="s">
        <v>1083</v>
      </c>
      <c r="C3462" s="1" t="s">
        <v>1084</v>
      </c>
      <c r="D3462" s="2" t="s">
        <v>150</v>
      </c>
      <c r="E3462" s="3" t="s">
        <v>5731</v>
      </c>
      <c r="F3462" s="3">
        <v>0</v>
      </c>
      <c r="G3462" s="2">
        <v>5</v>
      </c>
      <c r="H3462" s="3">
        <v>1</v>
      </c>
      <c r="I3462" s="3"/>
      <c r="J3462" s="3"/>
      <c r="K3462" s="3"/>
      <c r="L3462" s="4" t="s">
        <v>1021</v>
      </c>
      <c r="M3462" s="4" t="s">
        <v>561</v>
      </c>
      <c r="N3462" s="3" t="s">
        <v>6073</v>
      </c>
      <c r="O3462" s="3" t="s">
        <v>1086</v>
      </c>
      <c r="P3462" s="3" t="s">
        <v>76</v>
      </c>
      <c r="Q3462" s="3">
        <v>98</v>
      </c>
      <c r="R3462" s="3" t="s">
        <v>48</v>
      </c>
      <c r="S3462" s="10" t="s">
        <v>18</v>
      </c>
      <c r="T3462" s="3" t="s">
        <v>153</v>
      </c>
      <c r="U3462" s="38">
        <v>22.96</v>
      </c>
      <c r="V3462" s="38">
        <v>46.72</v>
      </c>
      <c r="W3462" s="38">
        <v>22.96</v>
      </c>
      <c r="X3462" s="11" t="s">
        <v>153</v>
      </c>
      <c r="Y3462" s="12"/>
      <c r="Z3462" s="1">
        <v>0</v>
      </c>
      <c r="AA3462" s="9">
        <v>90.38</v>
      </c>
      <c r="AB3462" s="9"/>
      <c r="AC3462" s="50"/>
      <c r="AD3462" s="50"/>
      <c r="AE3462" s="39">
        <v>87.6</v>
      </c>
      <c r="AF3462" s="11">
        <f>IF(Z3462=2,AE3462*1.08,IF(AE3462&lt;=10,(AE3462*1.09),IF(AE3462&lt;=50,(10*1.09)+((AE3462-10)*1.08),IF(AE3462&lt;=100,(10*1.09)+((50-10)*1.08)+((AE3462-50)*1.07),IF(AE3462&lt;=200,(10*1.09)+((50-10)*1.08)+((100-50)*1.07)+((AE3462-100)*1.04),(10*1.09)+((50-10)*1.08)+((100-50)*1.07)+((200-100)*1.04)+((AE3462-200)*1.02))))))</f>
        <v>94.331999999999994</v>
      </c>
      <c r="AG3462" s="11">
        <f>IF(Z3462=1,AF3462*1.08,IF(Z3462=4,AF3462*1.08,IF(Z3462=2,0,IF(AE3462&lt;=100,(AF3462*1.25),IF(AE3462&lt;=200,134.5+((AE3462-100)*1.04*1.16),255.14+((AE3462-200)*1.02*1.12))))))</f>
        <v>117.91499999999999</v>
      </c>
      <c r="AH3462" s="11">
        <f>IF(Z3462=1,0,IF(Z3462=4,0,(AG3462*1.08)))</f>
        <v>127.34820000000001</v>
      </c>
      <c r="AI3462" s="9">
        <f>TRUNC(AF3462,2)</f>
        <v>94.33</v>
      </c>
      <c r="AJ3462" s="9">
        <f>TRUNC(AG3462,2)</f>
        <v>117.91</v>
      </c>
      <c r="AK3462" s="9">
        <f>TRUNC(AH3462,2)</f>
        <v>127.34</v>
      </c>
      <c r="AL3462" s="13">
        <v>44170</v>
      </c>
      <c r="AM3462" s="13">
        <v>44187</v>
      </c>
      <c r="AN3462" s="13" t="s">
        <v>6552</v>
      </c>
    </row>
    <row r="3463" spans="1:40" ht="57" customHeight="1" x14ac:dyDescent="0.25">
      <c r="A3463" s="1">
        <v>8699976010261</v>
      </c>
      <c r="B3463" s="1" t="s">
        <v>1083</v>
      </c>
      <c r="C3463" s="1" t="s">
        <v>1084</v>
      </c>
      <c r="D3463" s="2" t="s">
        <v>150</v>
      </c>
      <c r="E3463" s="3" t="s">
        <v>5731</v>
      </c>
      <c r="F3463" s="3">
        <v>0</v>
      </c>
      <c r="G3463" s="2">
        <v>1</v>
      </c>
      <c r="H3463" s="3">
        <v>1</v>
      </c>
      <c r="I3463" s="3"/>
      <c r="J3463" s="3"/>
      <c r="K3463" s="3"/>
      <c r="L3463" s="4" t="s">
        <v>1282</v>
      </c>
      <c r="M3463" s="4" t="s">
        <v>561</v>
      </c>
      <c r="N3463" s="3" t="s">
        <v>6022</v>
      </c>
      <c r="O3463" s="3" t="s">
        <v>1086</v>
      </c>
      <c r="P3463" s="3" t="s">
        <v>76</v>
      </c>
      <c r="Q3463" s="3">
        <v>84</v>
      </c>
      <c r="R3463" s="3" t="s">
        <v>48</v>
      </c>
      <c r="S3463" s="10" t="s">
        <v>18</v>
      </c>
      <c r="T3463" s="3" t="s">
        <v>153</v>
      </c>
      <c r="U3463" s="38">
        <v>19.68</v>
      </c>
      <c r="V3463" s="38">
        <v>40.049999999999997</v>
      </c>
      <c r="W3463" s="38">
        <v>19.68</v>
      </c>
      <c r="X3463" s="11" t="s">
        <v>153</v>
      </c>
      <c r="Y3463" s="12"/>
      <c r="Z3463" s="1">
        <v>0</v>
      </c>
      <c r="AA3463" s="9">
        <v>77.44</v>
      </c>
      <c r="AB3463" s="9"/>
      <c r="AC3463" s="50"/>
      <c r="AD3463" s="50"/>
      <c r="AE3463" s="39">
        <v>75.08</v>
      </c>
      <c r="AF3463" s="11">
        <f>IF(Z3463=2,AE3463*1.08,IF(AE3463&lt;=10,(AE3463*1.09),IF(AE3463&lt;=50,(10*1.09)+((AE3463-10)*1.08),IF(AE3463&lt;=100,(10*1.09)+((50-10)*1.08)+((AE3463-50)*1.07),IF(AE3463&lt;=200,(10*1.09)+((50-10)*1.08)+((100-50)*1.07)+((AE3463-100)*1.04),(10*1.09)+((50-10)*1.08)+((100-50)*1.07)+((200-100)*1.04)+((AE3463-200)*1.02))))))</f>
        <v>80.935599999999994</v>
      </c>
      <c r="AG3463" s="11">
        <f>IF(Z3463=1,AF3463*1.08,IF(Z3463=4,AF3463*1.08,IF(Z3463=2,0,IF(AE3463&lt;=100,(AF3463*1.25),IF(AE3463&lt;=200,134.5+((AE3463-100)*1.04*1.16),255.14+((AE3463-200)*1.02*1.12))))))</f>
        <v>101.1695</v>
      </c>
      <c r="AH3463" s="11">
        <f>IF(Z3463=1,0,IF(Z3463=4,0,(AG3463*1.08)))</f>
        <v>109.26306000000001</v>
      </c>
      <c r="AI3463" s="9">
        <f>TRUNC(AF3463,2)</f>
        <v>80.930000000000007</v>
      </c>
      <c r="AJ3463" s="9">
        <f>TRUNC(AG3463,2)</f>
        <v>101.16</v>
      </c>
      <c r="AK3463" s="9">
        <f>TRUNC(AH3463,2)</f>
        <v>109.26</v>
      </c>
      <c r="AL3463" s="13">
        <v>44170</v>
      </c>
      <c r="AM3463" s="13">
        <v>44187</v>
      </c>
      <c r="AN3463" s="13" t="s">
        <v>6552</v>
      </c>
    </row>
    <row r="3464" spans="1:40" ht="57" customHeight="1" x14ac:dyDescent="0.25">
      <c r="A3464" s="1">
        <v>8699976010278</v>
      </c>
      <c r="B3464" s="1" t="s">
        <v>1083</v>
      </c>
      <c r="C3464" s="1" t="s">
        <v>1084</v>
      </c>
      <c r="D3464" s="2" t="s">
        <v>150</v>
      </c>
      <c r="E3464" s="3" t="s">
        <v>5731</v>
      </c>
      <c r="F3464" s="3">
        <v>0</v>
      </c>
      <c r="G3464" s="2">
        <v>5</v>
      </c>
      <c r="H3464" s="3">
        <v>1</v>
      </c>
      <c r="I3464" s="3"/>
      <c r="J3464" s="3"/>
      <c r="K3464" s="3"/>
      <c r="L3464" s="4" t="s">
        <v>1283</v>
      </c>
      <c r="M3464" s="4" t="s">
        <v>561</v>
      </c>
      <c r="N3464" s="3" t="s">
        <v>6022</v>
      </c>
      <c r="O3464" s="3" t="s">
        <v>1086</v>
      </c>
      <c r="P3464" s="3" t="s">
        <v>76</v>
      </c>
      <c r="Q3464" s="3">
        <v>98</v>
      </c>
      <c r="R3464" s="3" t="s">
        <v>48</v>
      </c>
      <c r="S3464" s="10" t="s">
        <v>18</v>
      </c>
      <c r="T3464" s="3" t="s">
        <v>153</v>
      </c>
      <c r="U3464" s="38">
        <v>22.96</v>
      </c>
      <c r="V3464" s="38">
        <v>46.72</v>
      </c>
      <c r="W3464" s="38">
        <v>22.96</v>
      </c>
      <c r="X3464" s="11" t="s">
        <v>153</v>
      </c>
      <c r="Y3464" s="12"/>
      <c r="Z3464" s="1">
        <v>0</v>
      </c>
      <c r="AA3464" s="9">
        <v>90.38</v>
      </c>
      <c r="AB3464" s="9"/>
      <c r="AC3464" s="50"/>
      <c r="AD3464" s="50"/>
      <c r="AE3464" s="39">
        <v>87.6</v>
      </c>
      <c r="AF3464" s="11">
        <f>IF(Z3464=2,AE3464*1.08,IF(AE3464&lt;=10,(AE3464*1.09),IF(AE3464&lt;=50,(10*1.09)+((AE3464-10)*1.08),IF(AE3464&lt;=100,(10*1.09)+((50-10)*1.08)+((AE3464-50)*1.07),IF(AE3464&lt;=200,(10*1.09)+((50-10)*1.08)+((100-50)*1.07)+((AE3464-100)*1.04),(10*1.09)+((50-10)*1.08)+((100-50)*1.07)+((200-100)*1.04)+((AE3464-200)*1.02))))))</f>
        <v>94.331999999999994</v>
      </c>
      <c r="AG3464" s="11">
        <f>IF(Z3464=1,AF3464*1.08,IF(Z3464=4,AF3464*1.08,IF(Z3464=2,0,IF(AE3464&lt;=100,(AF3464*1.25),IF(AE3464&lt;=200,134.5+((AE3464-100)*1.04*1.16),255.14+((AE3464-200)*1.02*1.12))))))</f>
        <v>117.91499999999999</v>
      </c>
      <c r="AH3464" s="11">
        <f>IF(Z3464=1,0,IF(Z3464=4,0,(AG3464*1.08)))</f>
        <v>127.34820000000001</v>
      </c>
      <c r="AI3464" s="9">
        <f>TRUNC(AF3464,2)</f>
        <v>94.33</v>
      </c>
      <c r="AJ3464" s="9">
        <f>TRUNC(AG3464,2)</f>
        <v>117.91</v>
      </c>
      <c r="AK3464" s="9">
        <f>TRUNC(AH3464,2)</f>
        <v>127.34</v>
      </c>
      <c r="AL3464" s="13">
        <v>44170</v>
      </c>
      <c r="AM3464" s="13">
        <v>44187</v>
      </c>
      <c r="AN3464" s="13" t="s">
        <v>6552</v>
      </c>
    </row>
    <row r="3465" spans="1:40" ht="57" customHeight="1" x14ac:dyDescent="0.25">
      <c r="A3465" s="1">
        <v>8699262010197</v>
      </c>
      <c r="B3465" s="1" t="s">
        <v>1083</v>
      </c>
      <c r="C3465" s="1" t="s">
        <v>1084</v>
      </c>
      <c r="D3465" s="2" t="s">
        <v>150</v>
      </c>
      <c r="E3465" s="3" t="s">
        <v>5731</v>
      </c>
      <c r="F3465" s="3">
        <v>0</v>
      </c>
      <c r="G3465" s="2">
        <v>5</v>
      </c>
      <c r="H3465" s="3">
        <v>1</v>
      </c>
      <c r="I3465" s="3"/>
      <c r="J3465" s="3"/>
      <c r="K3465" s="3"/>
      <c r="L3465" s="4" t="s">
        <v>1200</v>
      </c>
      <c r="M3465" s="4" t="s">
        <v>561</v>
      </c>
      <c r="N3465" s="3" t="s">
        <v>5923</v>
      </c>
      <c r="O3465" s="3" t="s">
        <v>2861</v>
      </c>
      <c r="P3465" s="3" t="s">
        <v>76</v>
      </c>
      <c r="Q3465" s="3">
        <v>28</v>
      </c>
      <c r="R3465" s="3" t="s">
        <v>48</v>
      </c>
      <c r="S3465" s="10" t="s">
        <v>18</v>
      </c>
      <c r="T3465" s="3" t="s">
        <v>153</v>
      </c>
      <c r="U3465" s="38">
        <v>3.31</v>
      </c>
      <c r="V3465" s="38">
        <v>6.64</v>
      </c>
      <c r="W3465" s="38">
        <v>3.31</v>
      </c>
      <c r="X3465" s="11" t="s">
        <v>153</v>
      </c>
      <c r="Y3465" s="12"/>
      <c r="Z3465" s="1">
        <v>0</v>
      </c>
      <c r="AA3465" s="9">
        <v>12.94</v>
      </c>
      <c r="AB3465" s="9"/>
      <c r="AC3465" s="50"/>
      <c r="AD3465" s="50"/>
      <c r="AE3465" s="39">
        <v>12.62</v>
      </c>
      <c r="AF3465" s="11">
        <f>IF(Z3465=2,AE3465*1.08,IF(AE3465&lt;=10,(AE3465*1.09),IF(AE3465&lt;=50,(10*1.09)+((AE3465-10)*1.08),IF(AE3465&lt;=100,(10*1.09)+((50-10)*1.08)+((AE3465-50)*1.07),IF(AE3465&lt;=200,(10*1.09)+((50-10)*1.08)+((100-50)*1.07)+((AE3465-100)*1.04),(10*1.09)+((50-10)*1.08)+((100-50)*1.07)+((200-100)*1.04)+((AE3465-200)*1.02))))))</f>
        <v>13.7296</v>
      </c>
      <c r="AG3465" s="11">
        <f>IF(Z3465=1,AF3465*1.08,IF(Z3465=4,AF3465*1.08,IF(Z3465=2,0,IF(AE3465&lt;=100,(AF3465*1.25),IF(AE3465&lt;=200,134.5+((AE3465-100)*1.04*1.16),255.14+((AE3465-200)*1.02*1.12))))))</f>
        <v>17.161999999999999</v>
      </c>
      <c r="AH3465" s="11">
        <f>IF(Z3465=1,0,IF(Z3465=4,0,(AG3465*1.08)))</f>
        <v>18.534960000000002</v>
      </c>
      <c r="AI3465" s="9">
        <f>TRUNC(AF3465,2)</f>
        <v>13.72</v>
      </c>
      <c r="AJ3465" s="9">
        <f>TRUNC(AG3465,2)</f>
        <v>17.16</v>
      </c>
      <c r="AK3465" s="9">
        <f>TRUNC(AH3465,2)</f>
        <v>18.53</v>
      </c>
      <c r="AL3465" s="13">
        <v>44170</v>
      </c>
      <c r="AM3465" s="13">
        <v>44187</v>
      </c>
      <c r="AN3465" s="13" t="s">
        <v>6552</v>
      </c>
    </row>
    <row r="3466" spans="1:40" ht="57" customHeight="1" x14ac:dyDescent="0.25">
      <c r="A3466" s="1">
        <v>8680881014031</v>
      </c>
      <c r="B3466" s="1" t="s">
        <v>1083</v>
      </c>
      <c r="C3466" s="1" t="s">
        <v>1084</v>
      </c>
      <c r="D3466" s="2" t="s">
        <v>150</v>
      </c>
      <c r="E3466" s="3" t="s">
        <v>5731</v>
      </c>
      <c r="F3466" s="3">
        <v>0</v>
      </c>
      <c r="G3466" s="2">
        <v>1</v>
      </c>
      <c r="H3466" s="3">
        <v>1</v>
      </c>
      <c r="I3466" s="3"/>
      <c r="J3466" s="3"/>
      <c r="K3466" s="3"/>
      <c r="L3466" s="4" t="s">
        <v>1380</v>
      </c>
      <c r="M3466" s="4" t="s">
        <v>561</v>
      </c>
      <c r="N3466" s="3" t="s">
        <v>5989</v>
      </c>
      <c r="O3466" s="3" t="s">
        <v>1086</v>
      </c>
      <c r="P3466" s="3" t="s">
        <v>76</v>
      </c>
      <c r="Q3466" s="3">
        <v>28</v>
      </c>
      <c r="R3466" s="3" t="s">
        <v>48</v>
      </c>
      <c r="S3466" s="10" t="s">
        <v>18</v>
      </c>
      <c r="T3466" s="3" t="s">
        <v>153</v>
      </c>
      <c r="U3466" s="38">
        <v>6.56</v>
      </c>
      <c r="V3466" s="38">
        <v>13.36</v>
      </c>
      <c r="W3466" s="38">
        <v>6.56</v>
      </c>
      <c r="X3466" s="11" t="s">
        <v>153</v>
      </c>
      <c r="Y3466" s="12"/>
      <c r="Z3466" s="1">
        <v>0</v>
      </c>
      <c r="AA3466" s="9">
        <v>25.82</v>
      </c>
      <c r="AB3466" s="9"/>
      <c r="AC3466" s="50"/>
      <c r="AD3466" s="50"/>
      <c r="AE3466" s="39">
        <v>25.02</v>
      </c>
      <c r="AF3466" s="11">
        <f>IF(Z3466=2,AE3466*1.08,IF(AE3466&lt;=10,(AE3466*1.09),IF(AE3466&lt;=50,(10*1.09)+((AE3466-10)*1.08),IF(AE3466&lt;=100,(10*1.09)+((50-10)*1.08)+((AE3466-50)*1.07),IF(AE3466&lt;=200,(10*1.09)+((50-10)*1.08)+((100-50)*1.07)+((AE3466-100)*1.04),(10*1.09)+((50-10)*1.08)+((100-50)*1.07)+((200-100)*1.04)+((AE3466-200)*1.02))))))</f>
        <v>27.121600000000001</v>
      </c>
      <c r="AG3466" s="11">
        <f>IF(Z3466=1,AF3466*1.08,IF(Z3466=4,AF3466*1.08,IF(Z3466=2,0,IF(AE3466&lt;=100,(AF3466*1.25),IF(AE3466&lt;=200,134.5+((AE3466-100)*1.04*1.16),255.14+((AE3466-200)*1.02*1.12))))))</f>
        <v>33.902000000000001</v>
      </c>
      <c r="AH3466" s="11">
        <f>IF(Z3466=1,0,IF(Z3466=4,0,(AG3466*1.08)))</f>
        <v>36.614160000000005</v>
      </c>
      <c r="AI3466" s="9">
        <f>TRUNC(AF3466,2)</f>
        <v>27.12</v>
      </c>
      <c r="AJ3466" s="9">
        <f>TRUNC(AG3466,2)</f>
        <v>33.9</v>
      </c>
      <c r="AK3466" s="9">
        <f>TRUNC(AH3466,2)</f>
        <v>36.61</v>
      </c>
      <c r="AL3466" s="13">
        <v>44170</v>
      </c>
      <c r="AM3466" s="13">
        <v>44187</v>
      </c>
      <c r="AN3466" s="13" t="s">
        <v>6552</v>
      </c>
    </row>
    <row r="3467" spans="1:40" ht="57" customHeight="1" x14ac:dyDescent="0.25">
      <c r="A3467" s="1">
        <v>8680881014048</v>
      </c>
      <c r="B3467" s="1" t="s">
        <v>1083</v>
      </c>
      <c r="C3467" s="1" t="s">
        <v>1084</v>
      </c>
      <c r="D3467" s="2" t="s">
        <v>150</v>
      </c>
      <c r="E3467" s="3" t="s">
        <v>5731</v>
      </c>
      <c r="F3467" s="3">
        <v>0</v>
      </c>
      <c r="G3467" s="2">
        <v>1</v>
      </c>
      <c r="H3467" s="3">
        <v>1</v>
      </c>
      <c r="I3467" s="3"/>
      <c r="J3467" s="3"/>
      <c r="K3467" s="3"/>
      <c r="L3467" s="4" t="s">
        <v>1085</v>
      </c>
      <c r="M3467" s="4" t="s">
        <v>561</v>
      </c>
      <c r="N3467" s="3" t="s">
        <v>5989</v>
      </c>
      <c r="O3467" s="3" t="s">
        <v>1086</v>
      </c>
      <c r="P3467" s="3" t="s">
        <v>76</v>
      </c>
      <c r="Q3467" s="3">
        <v>84</v>
      </c>
      <c r="R3467" s="3" t="s">
        <v>48</v>
      </c>
      <c r="S3467" s="10" t="s">
        <v>18</v>
      </c>
      <c r="T3467" s="3" t="s">
        <v>153</v>
      </c>
      <c r="U3467" s="38">
        <v>19.68</v>
      </c>
      <c r="V3467" s="38">
        <v>40.049999999999997</v>
      </c>
      <c r="W3467" s="38">
        <v>19.68</v>
      </c>
      <c r="X3467" s="11" t="s">
        <v>153</v>
      </c>
      <c r="Y3467" s="12"/>
      <c r="Z3467" s="1">
        <v>0</v>
      </c>
      <c r="AA3467" s="9">
        <v>77.44</v>
      </c>
      <c r="AB3467" s="9"/>
      <c r="AC3467" s="50"/>
      <c r="AD3467" s="50"/>
      <c r="AE3467" s="39">
        <v>75.08</v>
      </c>
      <c r="AF3467" s="11">
        <f>IF(Z3467=2,AE3467*1.08,IF(AE3467&lt;=10,(AE3467*1.09),IF(AE3467&lt;=50,(10*1.09)+((AE3467-10)*1.08),IF(AE3467&lt;=100,(10*1.09)+((50-10)*1.08)+((AE3467-50)*1.07),IF(AE3467&lt;=200,(10*1.09)+((50-10)*1.08)+((100-50)*1.07)+((AE3467-100)*1.04),(10*1.09)+((50-10)*1.08)+((100-50)*1.07)+((200-100)*1.04)+((AE3467-200)*1.02))))))</f>
        <v>80.935599999999994</v>
      </c>
      <c r="AG3467" s="11">
        <f>IF(Z3467=1,AF3467*1.08,IF(Z3467=4,AF3467*1.08,IF(Z3467=2,0,IF(AE3467&lt;=100,(AF3467*1.25),IF(AE3467&lt;=200,134.5+((AE3467-100)*1.04*1.16),255.14+((AE3467-200)*1.02*1.12))))))</f>
        <v>101.1695</v>
      </c>
      <c r="AH3467" s="11">
        <f>IF(Z3467=1,0,IF(Z3467=4,0,(AG3467*1.08)))</f>
        <v>109.26306000000001</v>
      </c>
      <c r="AI3467" s="9">
        <f>TRUNC(AF3467,2)</f>
        <v>80.930000000000007</v>
      </c>
      <c r="AJ3467" s="9">
        <f>TRUNC(AG3467,2)</f>
        <v>101.16</v>
      </c>
      <c r="AK3467" s="9">
        <f>TRUNC(AH3467,2)</f>
        <v>109.26</v>
      </c>
      <c r="AL3467" s="13">
        <v>44170</v>
      </c>
      <c r="AM3467" s="13">
        <v>44187</v>
      </c>
      <c r="AN3467" s="13" t="s">
        <v>6552</v>
      </c>
    </row>
    <row r="3468" spans="1:40" ht="57" customHeight="1" x14ac:dyDescent="0.25">
      <c r="A3468" s="1">
        <v>8680881016301</v>
      </c>
      <c r="B3468" s="1" t="s">
        <v>1083</v>
      </c>
      <c r="C3468" s="1" t="s">
        <v>1084</v>
      </c>
      <c r="D3468" s="2" t="s">
        <v>150</v>
      </c>
      <c r="E3468" s="3" t="s">
        <v>5731</v>
      </c>
      <c r="F3468" s="3">
        <v>0</v>
      </c>
      <c r="G3468" s="2">
        <v>1</v>
      </c>
      <c r="H3468" s="3">
        <v>1</v>
      </c>
      <c r="I3468" s="3"/>
      <c r="J3468" s="3"/>
      <c r="K3468" s="3"/>
      <c r="L3468" s="4" t="s">
        <v>1146</v>
      </c>
      <c r="M3468" s="4" t="s">
        <v>561</v>
      </c>
      <c r="N3468" s="3" t="s">
        <v>5989</v>
      </c>
      <c r="O3468" s="3" t="s">
        <v>2049</v>
      </c>
      <c r="P3468" s="3" t="s">
        <v>76</v>
      </c>
      <c r="Q3468" s="3">
        <v>84</v>
      </c>
      <c r="R3468" s="3" t="s">
        <v>48</v>
      </c>
      <c r="S3468" s="10" t="s">
        <v>18</v>
      </c>
      <c r="T3468" s="3" t="s">
        <v>153</v>
      </c>
      <c r="U3468" s="38">
        <v>19.89</v>
      </c>
      <c r="V3468" s="38">
        <v>40.46</v>
      </c>
      <c r="W3468" s="38">
        <v>19.89</v>
      </c>
      <c r="X3468" s="11" t="s">
        <v>153</v>
      </c>
      <c r="Y3468" s="12"/>
      <c r="Z3468" s="1">
        <v>0</v>
      </c>
      <c r="AA3468" s="9">
        <v>78.13</v>
      </c>
      <c r="AB3468" s="9"/>
      <c r="AC3468" s="50"/>
      <c r="AD3468" s="50"/>
      <c r="AE3468" s="39">
        <v>75.89</v>
      </c>
      <c r="AF3468" s="11">
        <f>IF(Z3468=2,AE3468*1.08,IF(AE3468&lt;=10,(AE3468*1.09),IF(AE3468&lt;=50,(10*1.09)+((AE3468-10)*1.08),IF(AE3468&lt;=100,(10*1.09)+((50-10)*1.08)+((AE3468-50)*1.07),IF(AE3468&lt;=200,(10*1.09)+((50-10)*1.08)+((100-50)*1.07)+((AE3468-100)*1.04),(10*1.09)+((50-10)*1.08)+((100-50)*1.07)+((200-100)*1.04)+((AE3468-200)*1.02))))))</f>
        <v>81.802300000000002</v>
      </c>
      <c r="AG3468" s="11">
        <f>IF(Z3468=1,AF3468*1.08,IF(Z3468=4,AF3468*1.08,IF(Z3468=2,0,IF(AE3468&lt;=100,(AF3468*1.25),IF(AE3468&lt;=200,134.5+((AE3468-100)*1.04*1.16),255.14+((AE3468-200)*1.02*1.12))))))</f>
        <v>102.252875</v>
      </c>
      <c r="AH3468" s="11">
        <f>IF(Z3468=1,0,IF(Z3468=4,0,(AG3468*1.08)))</f>
        <v>110.43310500000001</v>
      </c>
      <c r="AI3468" s="9">
        <f>TRUNC(AF3468,2)</f>
        <v>81.8</v>
      </c>
      <c r="AJ3468" s="9">
        <f>TRUNC(AG3468,2)</f>
        <v>102.25</v>
      </c>
      <c r="AK3468" s="9">
        <f>TRUNC(AH3468,2)</f>
        <v>110.43</v>
      </c>
      <c r="AL3468" s="13">
        <v>44170</v>
      </c>
      <c r="AM3468" s="13">
        <v>44187</v>
      </c>
      <c r="AN3468" s="13" t="s">
        <v>6552</v>
      </c>
    </row>
    <row r="3469" spans="1:40" ht="57" customHeight="1" x14ac:dyDescent="0.25">
      <c r="A3469" s="1">
        <v>8680881016318</v>
      </c>
      <c r="B3469" s="1" t="s">
        <v>1083</v>
      </c>
      <c r="C3469" s="1" t="s">
        <v>1084</v>
      </c>
      <c r="D3469" s="2" t="s">
        <v>150</v>
      </c>
      <c r="E3469" s="3" t="s">
        <v>5731</v>
      </c>
      <c r="F3469" s="3">
        <v>0</v>
      </c>
      <c r="G3469" s="2">
        <v>1</v>
      </c>
      <c r="H3469" s="3">
        <v>1</v>
      </c>
      <c r="I3469" s="3"/>
      <c r="J3469" s="3"/>
      <c r="K3469" s="3"/>
      <c r="L3469" s="4" t="s">
        <v>1147</v>
      </c>
      <c r="M3469" s="4" t="s">
        <v>561</v>
      </c>
      <c r="N3469" s="3" t="s">
        <v>5989</v>
      </c>
      <c r="O3469" s="3" t="s">
        <v>2049</v>
      </c>
      <c r="P3469" s="3" t="s">
        <v>76</v>
      </c>
      <c r="Q3469" s="3">
        <v>98</v>
      </c>
      <c r="R3469" s="3" t="s">
        <v>48</v>
      </c>
      <c r="S3469" s="10" t="s">
        <v>18</v>
      </c>
      <c r="T3469" s="3" t="s">
        <v>153</v>
      </c>
      <c r="U3469" s="38">
        <v>23.2</v>
      </c>
      <c r="V3469" s="38">
        <v>47.19</v>
      </c>
      <c r="W3469" s="38">
        <v>23.2</v>
      </c>
      <c r="X3469" s="11" t="s">
        <v>153</v>
      </c>
      <c r="Y3469" s="12"/>
      <c r="Z3469" s="1">
        <v>0</v>
      </c>
      <c r="AA3469" s="9">
        <v>91.18</v>
      </c>
      <c r="AB3469" s="9"/>
      <c r="AC3469" s="50"/>
      <c r="AD3469" s="50"/>
      <c r="AE3469" s="39">
        <v>88.51</v>
      </c>
      <c r="AF3469" s="11">
        <f>IF(Z3469=2,AE3469*1.08,IF(AE3469&lt;=10,(AE3469*1.09),IF(AE3469&lt;=50,(10*1.09)+((AE3469-10)*1.08),IF(AE3469&lt;=100,(10*1.09)+((50-10)*1.08)+((AE3469-50)*1.07),IF(AE3469&lt;=200,(10*1.09)+((50-10)*1.08)+((100-50)*1.07)+((AE3469-100)*1.04),(10*1.09)+((50-10)*1.08)+((100-50)*1.07)+((200-100)*1.04)+((AE3469-200)*1.02))))))</f>
        <v>95.305700000000002</v>
      </c>
      <c r="AG3469" s="11">
        <f>IF(Z3469=1,AF3469*1.08,IF(Z3469=4,AF3469*1.08,IF(Z3469=2,0,IF(AE3469&lt;=100,(AF3469*1.25),IF(AE3469&lt;=200,134.5+((AE3469-100)*1.04*1.16),255.14+((AE3469-200)*1.02*1.12))))))</f>
        <v>119.132125</v>
      </c>
      <c r="AH3469" s="11">
        <f>IF(Z3469=1,0,IF(Z3469=4,0,(AG3469*1.08)))</f>
        <v>128.66269500000001</v>
      </c>
      <c r="AI3469" s="9">
        <f>TRUNC(AF3469,2)</f>
        <v>95.3</v>
      </c>
      <c r="AJ3469" s="9">
        <f>TRUNC(AG3469,2)</f>
        <v>119.13</v>
      </c>
      <c r="AK3469" s="9">
        <f>TRUNC(AH3469,2)</f>
        <v>128.66</v>
      </c>
      <c r="AL3469" s="13">
        <v>44170</v>
      </c>
      <c r="AM3469" s="13">
        <v>44187</v>
      </c>
      <c r="AN3469" s="13" t="s">
        <v>6552</v>
      </c>
    </row>
    <row r="3470" spans="1:40" ht="57" customHeight="1" x14ac:dyDescent="0.25">
      <c r="A3470" s="1">
        <v>8697929010276</v>
      </c>
      <c r="B3470" s="1" t="s">
        <v>1083</v>
      </c>
      <c r="C3470" s="1" t="s">
        <v>1084</v>
      </c>
      <c r="D3470" s="2" t="s">
        <v>150</v>
      </c>
      <c r="E3470" s="3" t="s">
        <v>5731</v>
      </c>
      <c r="F3470" s="3">
        <v>0</v>
      </c>
      <c r="G3470" s="2">
        <v>1</v>
      </c>
      <c r="H3470" s="3">
        <v>1</v>
      </c>
      <c r="I3470" s="3"/>
      <c r="J3470" s="3"/>
      <c r="K3470" s="3"/>
      <c r="L3470" s="4" t="s">
        <v>5443</v>
      </c>
      <c r="M3470" s="4" t="s">
        <v>561</v>
      </c>
      <c r="N3470" s="3" t="s">
        <v>5917</v>
      </c>
      <c r="O3470" s="3" t="s">
        <v>1086</v>
      </c>
      <c r="P3470" s="3" t="s">
        <v>76</v>
      </c>
      <c r="Q3470" s="3">
        <v>28</v>
      </c>
      <c r="R3470" s="3" t="s">
        <v>48</v>
      </c>
      <c r="S3470" s="10" t="s">
        <v>18</v>
      </c>
      <c r="T3470" s="3" t="s">
        <v>153</v>
      </c>
      <c r="U3470" s="38">
        <v>6.56</v>
      </c>
      <c r="V3470" s="38">
        <v>13.36</v>
      </c>
      <c r="W3470" s="38">
        <v>6.56</v>
      </c>
      <c r="X3470" s="11" t="s">
        <v>153</v>
      </c>
      <c r="Y3470" s="12"/>
      <c r="Z3470" s="1">
        <v>0</v>
      </c>
      <c r="AA3470" s="9">
        <v>25.82</v>
      </c>
      <c r="AB3470" s="9"/>
      <c r="AC3470" s="50"/>
      <c r="AD3470" s="50"/>
      <c r="AE3470" s="39">
        <v>25.02</v>
      </c>
      <c r="AF3470" s="11">
        <f>IF(Z3470=2,AE3470*1.08,IF(AE3470&lt;=10,(AE3470*1.09),IF(AE3470&lt;=50,(10*1.09)+((AE3470-10)*1.08),IF(AE3470&lt;=100,(10*1.09)+((50-10)*1.08)+((AE3470-50)*1.07),IF(AE3470&lt;=200,(10*1.09)+((50-10)*1.08)+((100-50)*1.07)+((AE3470-100)*1.04),(10*1.09)+((50-10)*1.08)+((100-50)*1.07)+((200-100)*1.04)+((AE3470-200)*1.02))))))</f>
        <v>27.121600000000001</v>
      </c>
      <c r="AG3470" s="11">
        <f>IF(Z3470=1,AF3470*1.08,IF(Z3470=4,AF3470*1.08,IF(Z3470=2,0,IF(AE3470&lt;=100,(AF3470*1.25),IF(AE3470&lt;=200,134.5+((AE3470-100)*1.04*1.16),255.14+((AE3470-200)*1.02*1.12))))))</f>
        <v>33.902000000000001</v>
      </c>
      <c r="AH3470" s="11">
        <f>IF(Z3470=1,0,IF(Z3470=4,0,(AG3470*1.08)))</f>
        <v>36.614160000000005</v>
      </c>
      <c r="AI3470" s="9">
        <f>TRUNC(AF3470,2)</f>
        <v>27.12</v>
      </c>
      <c r="AJ3470" s="9">
        <f>TRUNC(AG3470,2)</f>
        <v>33.9</v>
      </c>
      <c r="AK3470" s="9">
        <f>TRUNC(AH3470,2)</f>
        <v>36.61</v>
      </c>
      <c r="AL3470" s="13">
        <v>44170</v>
      </c>
      <c r="AM3470" s="13">
        <v>44187</v>
      </c>
      <c r="AN3470" s="13" t="s">
        <v>6552</v>
      </c>
    </row>
    <row r="3471" spans="1:40" ht="57" customHeight="1" x14ac:dyDescent="0.25">
      <c r="A3471" s="1">
        <v>8697929010283</v>
      </c>
      <c r="B3471" s="1" t="s">
        <v>1083</v>
      </c>
      <c r="C3471" s="1" t="s">
        <v>1084</v>
      </c>
      <c r="D3471" s="2" t="s">
        <v>150</v>
      </c>
      <c r="E3471" s="3" t="s">
        <v>5731</v>
      </c>
      <c r="F3471" s="3">
        <v>0</v>
      </c>
      <c r="G3471" s="2">
        <v>1</v>
      </c>
      <c r="H3471" s="3">
        <v>1</v>
      </c>
      <c r="I3471" s="3"/>
      <c r="J3471" s="3"/>
      <c r="K3471" s="3"/>
      <c r="L3471" s="4" t="s">
        <v>5445</v>
      </c>
      <c r="M3471" s="4" t="s">
        <v>561</v>
      </c>
      <c r="N3471" s="3" t="s">
        <v>5917</v>
      </c>
      <c r="O3471" s="3" t="s">
        <v>1086</v>
      </c>
      <c r="P3471" s="3" t="s">
        <v>76</v>
      </c>
      <c r="Q3471" s="3">
        <v>84</v>
      </c>
      <c r="R3471" s="3" t="s">
        <v>48</v>
      </c>
      <c r="S3471" s="10" t="s">
        <v>18</v>
      </c>
      <c r="T3471" s="3" t="s">
        <v>153</v>
      </c>
      <c r="U3471" s="38">
        <v>19.68</v>
      </c>
      <c r="V3471" s="38">
        <v>40.049999999999997</v>
      </c>
      <c r="W3471" s="38">
        <v>19.68</v>
      </c>
      <c r="X3471" s="11" t="s">
        <v>153</v>
      </c>
      <c r="Y3471" s="12"/>
      <c r="Z3471" s="1">
        <v>0</v>
      </c>
      <c r="AA3471" s="9">
        <v>77.44</v>
      </c>
      <c r="AB3471" s="9"/>
      <c r="AC3471" s="50"/>
      <c r="AD3471" s="50"/>
      <c r="AE3471" s="39">
        <v>75.08</v>
      </c>
      <c r="AF3471" s="11">
        <f>IF(Z3471=2,AE3471*1.08,IF(AE3471&lt;=10,(AE3471*1.09),IF(AE3471&lt;=50,(10*1.09)+((AE3471-10)*1.08),IF(AE3471&lt;=100,(10*1.09)+((50-10)*1.08)+((AE3471-50)*1.07),IF(AE3471&lt;=200,(10*1.09)+((50-10)*1.08)+((100-50)*1.07)+((AE3471-100)*1.04),(10*1.09)+((50-10)*1.08)+((100-50)*1.07)+((200-100)*1.04)+((AE3471-200)*1.02))))))</f>
        <v>80.935599999999994</v>
      </c>
      <c r="AG3471" s="11">
        <f>IF(Z3471=1,AF3471*1.08,IF(Z3471=4,AF3471*1.08,IF(Z3471=2,0,IF(AE3471&lt;=100,(AF3471*1.25),IF(AE3471&lt;=200,134.5+((AE3471-100)*1.04*1.16),255.14+((AE3471-200)*1.02*1.12))))))</f>
        <v>101.1695</v>
      </c>
      <c r="AH3471" s="11">
        <f>IF(Z3471=1,0,IF(Z3471=4,0,(AG3471*1.08)))</f>
        <v>109.26306000000001</v>
      </c>
      <c r="AI3471" s="9">
        <f>TRUNC(AF3471,2)</f>
        <v>80.930000000000007</v>
      </c>
      <c r="AJ3471" s="9">
        <f>TRUNC(AG3471,2)</f>
        <v>101.16</v>
      </c>
      <c r="AK3471" s="9">
        <f>TRUNC(AH3471,2)</f>
        <v>109.26</v>
      </c>
      <c r="AL3471" s="13">
        <v>44170</v>
      </c>
      <c r="AM3471" s="13">
        <v>44187</v>
      </c>
      <c r="AN3471" s="13" t="s">
        <v>6552</v>
      </c>
    </row>
    <row r="3472" spans="1:40" ht="57" customHeight="1" x14ac:dyDescent="0.25">
      <c r="A3472" s="1">
        <v>8697929010306</v>
      </c>
      <c r="B3472" s="1" t="s">
        <v>1083</v>
      </c>
      <c r="C3472" s="1" t="s">
        <v>1084</v>
      </c>
      <c r="D3472" s="2" t="s">
        <v>150</v>
      </c>
      <c r="E3472" s="3" t="s">
        <v>5731</v>
      </c>
      <c r="F3472" s="3">
        <v>0</v>
      </c>
      <c r="G3472" s="2">
        <v>1</v>
      </c>
      <c r="H3472" s="3">
        <v>1</v>
      </c>
      <c r="I3472" s="3"/>
      <c r="J3472" s="3"/>
      <c r="K3472" s="3"/>
      <c r="L3472" s="4" t="s">
        <v>1549</v>
      </c>
      <c r="M3472" s="4" t="s">
        <v>561</v>
      </c>
      <c r="N3472" s="3" t="s">
        <v>5917</v>
      </c>
      <c r="O3472" s="3" t="s">
        <v>2049</v>
      </c>
      <c r="P3472" s="3" t="s">
        <v>76</v>
      </c>
      <c r="Q3472" s="3">
        <v>28</v>
      </c>
      <c r="R3472" s="3" t="s">
        <v>48</v>
      </c>
      <c r="S3472" s="10" t="s">
        <v>18</v>
      </c>
      <c r="T3472" s="3" t="s">
        <v>153</v>
      </c>
      <c r="U3472" s="38">
        <v>6.63</v>
      </c>
      <c r="V3472" s="38">
        <v>13.29</v>
      </c>
      <c r="W3472" s="38">
        <v>6.63</v>
      </c>
      <c r="X3472" s="11" t="s">
        <v>153</v>
      </c>
      <c r="Y3472" s="12"/>
      <c r="Z3472" s="1">
        <v>0</v>
      </c>
      <c r="AA3472" s="9">
        <v>26.05</v>
      </c>
      <c r="AB3472" s="9"/>
      <c r="AC3472" s="50"/>
      <c r="AD3472" s="50"/>
      <c r="AE3472" s="39">
        <v>25.29</v>
      </c>
      <c r="AF3472" s="11">
        <f>IF(Z3472=2,AE3472*1.08,IF(AE3472&lt;=10,(AE3472*1.09),IF(AE3472&lt;=50,(10*1.09)+((AE3472-10)*1.08),IF(AE3472&lt;=100,(10*1.09)+((50-10)*1.08)+((AE3472-50)*1.07),IF(AE3472&lt;=200,(10*1.09)+((50-10)*1.08)+((100-50)*1.07)+((AE3472-100)*1.04),(10*1.09)+((50-10)*1.08)+((100-50)*1.07)+((200-100)*1.04)+((AE3472-200)*1.02))))))</f>
        <v>27.413200000000003</v>
      </c>
      <c r="AG3472" s="11">
        <f>IF(Z3472=1,AF3472*1.08,IF(Z3472=4,AF3472*1.08,IF(Z3472=2,0,IF(AE3472&lt;=100,(AF3472*1.25),IF(AE3472&lt;=200,134.5+((AE3472-100)*1.04*1.16),255.14+((AE3472-200)*1.02*1.12))))))</f>
        <v>34.266500000000008</v>
      </c>
      <c r="AH3472" s="11">
        <f>IF(Z3472=1,0,IF(Z3472=4,0,(AG3472*1.08)))</f>
        <v>37.007820000000009</v>
      </c>
      <c r="AI3472" s="9">
        <f>TRUNC(AF3472,2)</f>
        <v>27.41</v>
      </c>
      <c r="AJ3472" s="9">
        <f>TRUNC(AG3472,2)</f>
        <v>34.26</v>
      </c>
      <c r="AK3472" s="9">
        <f>TRUNC(AH3472,2)</f>
        <v>37</v>
      </c>
      <c r="AL3472" s="13">
        <v>44170</v>
      </c>
      <c r="AM3472" s="13">
        <v>44187</v>
      </c>
      <c r="AN3472" s="13" t="s">
        <v>6552</v>
      </c>
    </row>
    <row r="3473" spans="1:40" ht="57" customHeight="1" x14ac:dyDescent="0.25">
      <c r="A3473" s="1">
        <v>8697929010313</v>
      </c>
      <c r="B3473" s="1" t="s">
        <v>1083</v>
      </c>
      <c r="C3473" s="1" t="s">
        <v>1084</v>
      </c>
      <c r="D3473" s="2" t="s">
        <v>150</v>
      </c>
      <c r="E3473" s="3" t="s">
        <v>5731</v>
      </c>
      <c r="F3473" s="3">
        <v>0</v>
      </c>
      <c r="G3473" s="2">
        <v>1</v>
      </c>
      <c r="H3473" s="3">
        <v>1</v>
      </c>
      <c r="I3473" s="3"/>
      <c r="J3473" s="3"/>
      <c r="K3473" s="3"/>
      <c r="L3473" s="4" t="s">
        <v>1550</v>
      </c>
      <c r="M3473" s="4" t="s">
        <v>561</v>
      </c>
      <c r="N3473" s="3" t="s">
        <v>5917</v>
      </c>
      <c r="O3473" s="3" t="s">
        <v>2049</v>
      </c>
      <c r="P3473" s="3" t="s">
        <v>76</v>
      </c>
      <c r="Q3473" s="3">
        <v>84</v>
      </c>
      <c r="R3473" s="3" t="s">
        <v>48</v>
      </c>
      <c r="S3473" s="10" t="s">
        <v>18</v>
      </c>
      <c r="T3473" s="3" t="s">
        <v>153</v>
      </c>
      <c r="U3473" s="38">
        <v>19.89</v>
      </c>
      <c r="V3473" s="38">
        <v>40.46</v>
      </c>
      <c r="W3473" s="38">
        <v>19.89</v>
      </c>
      <c r="X3473" s="11" t="s">
        <v>153</v>
      </c>
      <c r="Y3473" s="12"/>
      <c r="Z3473" s="1">
        <v>0</v>
      </c>
      <c r="AA3473" s="9">
        <v>78.13</v>
      </c>
      <c r="AB3473" s="9"/>
      <c r="AC3473" s="50"/>
      <c r="AD3473" s="50"/>
      <c r="AE3473" s="39">
        <v>75.89</v>
      </c>
      <c r="AF3473" s="11">
        <f>IF(Z3473=2,AE3473*1.08,IF(AE3473&lt;=10,(AE3473*1.09),IF(AE3473&lt;=50,(10*1.09)+((AE3473-10)*1.08),IF(AE3473&lt;=100,(10*1.09)+((50-10)*1.08)+((AE3473-50)*1.07),IF(AE3473&lt;=200,(10*1.09)+((50-10)*1.08)+((100-50)*1.07)+((AE3473-100)*1.04),(10*1.09)+((50-10)*1.08)+((100-50)*1.07)+((200-100)*1.04)+((AE3473-200)*1.02))))))</f>
        <v>81.802300000000002</v>
      </c>
      <c r="AG3473" s="11">
        <f>IF(Z3473=1,AF3473*1.08,IF(Z3473=4,AF3473*1.08,IF(Z3473=2,0,IF(AE3473&lt;=100,(AF3473*1.25),IF(AE3473&lt;=200,134.5+((AE3473-100)*1.04*1.16),255.14+((AE3473-200)*1.02*1.12))))))</f>
        <v>102.252875</v>
      </c>
      <c r="AH3473" s="11">
        <f>IF(Z3473=1,0,IF(Z3473=4,0,(AG3473*1.08)))</f>
        <v>110.43310500000001</v>
      </c>
      <c r="AI3473" s="9">
        <f>TRUNC(AF3473,2)</f>
        <v>81.8</v>
      </c>
      <c r="AJ3473" s="9">
        <f>TRUNC(AG3473,2)</f>
        <v>102.25</v>
      </c>
      <c r="AK3473" s="9">
        <f>TRUNC(AH3473,2)</f>
        <v>110.43</v>
      </c>
      <c r="AL3473" s="13">
        <v>44170</v>
      </c>
      <c r="AM3473" s="13">
        <v>44187</v>
      </c>
      <c r="AN3473" s="13" t="s">
        <v>6552</v>
      </c>
    </row>
    <row r="3474" spans="1:40" ht="57" customHeight="1" x14ac:dyDescent="0.25">
      <c r="A3474" s="1">
        <v>8697929010320</v>
      </c>
      <c r="B3474" s="1" t="s">
        <v>1083</v>
      </c>
      <c r="C3474" s="1" t="s">
        <v>1084</v>
      </c>
      <c r="D3474" s="2" t="s">
        <v>150</v>
      </c>
      <c r="E3474" s="3" t="s">
        <v>5731</v>
      </c>
      <c r="F3474" s="3">
        <v>0</v>
      </c>
      <c r="G3474" s="2">
        <v>1</v>
      </c>
      <c r="H3474" s="3">
        <v>1</v>
      </c>
      <c r="I3474" s="3"/>
      <c r="J3474" s="3"/>
      <c r="K3474" s="3"/>
      <c r="L3474" s="4" t="s">
        <v>1551</v>
      </c>
      <c r="M3474" s="4" t="s">
        <v>561</v>
      </c>
      <c r="N3474" s="3" t="s">
        <v>5917</v>
      </c>
      <c r="O3474" s="3" t="s">
        <v>2049</v>
      </c>
      <c r="P3474" s="3" t="s">
        <v>76</v>
      </c>
      <c r="Q3474" s="3">
        <v>98</v>
      </c>
      <c r="R3474" s="3" t="s">
        <v>48</v>
      </c>
      <c r="S3474" s="10" t="s">
        <v>18</v>
      </c>
      <c r="T3474" s="3" t="s">
        <v>153</v>
      </c>
      <c r="U3474" s="38">
        <v>23.2</v>
      </c>
      <c r="V3474" s="38">
        <v>47.19</v>
      </c>
      <c r="W3474" s="38">
        <v>23.2</v>
      </c>
      <c r="X3474" s="11" t="s">
        <v>153</v>
      </c>
      <c r="Y3474" s="12"/>
      <c r="Z3474" s="1">
        <v>0</v>
      </c>
      <c r="AA3474" s="9">
        <v>91.18</v>
      </c>
      <c r="AB3474" s="9"/>
      <c r="AC3474" s="50"/>
      <c r="AD3474" s="50"/>
      <c r="AE3474" s="39">
        <v>88.51</v>
      </c>
      <c r="AF3474" s="11">
        <f>IF(Z3474=2,AE3474*1.08,IF(AE3474&lt;=10,(AE3474*1.09),IF(AE3474&lt;=50,(10*1.09)+((AE3474-10)*1.08),IF(AE3474&lt;=100,(10*1.09)+((50-10)*1.08)+((AE3474-50)*1.07),IF(AE3474&lt;=200,(10*1.09)+((50-10)*1.08)+((100-50)*1.07)+((AE3474-100)*1.04),(10*1.09)+((50-10)*1.08)+((100-50)*1.07)+((200-100)*1.04)+((AE3474-200)*1.02))))))</f>
        <v>95.305700000000002</v>
      </c>
      <c r="AG3474" s="11">
        <f>IF(Z3474=1,AF3474*1.08,IF(Z3474=4,AF3474*1.08,IF(Z3474=2,0,IF(AE3474&lt;=100,(AF3474*1.25),IF(AE3474&lt;=200,134.5+((AE3474-100)*1.04*1.16),255.14+((AE3474-200)*1.02*1.12))))))</f>
        <v>119.132125</v>
      </c>
      <c r="AH3474" s="11">
        <f>IF(Z3474=1,0,IF(Z3474=4,0,(AG3474*1.08)))</f>
        <v>128.66269500000001</v>
      </c>
      <c r="AI3474" s="9">
        <f>TRUNC(AF3474,2)</f>
        <v>95.3</v>
      </c>
      <c r="AJ3474" s="9">
        <f>TRUNC(AG3474,2)</f>
        <v>119.13</v>
      </c>
      <c r="AK3474" s="9">
        <f>TRUNC(AH3474,2)</f>
        <v>128.66</v>
      </c>
      <c r="AL3474" s="13">
        <v>44170</v>
      </c>
      <c r="AM3474" s="13">
        <v>44187</v>
      </c>
      <c r="AN3474" s="13" t="s">
        <v>6552</v>
      </c>
    </row>
    <row r="3475" spans="1:40" ht="57" customHeight="1" x14ac:dyDescent="0.25">
      <c r="A3475" s="1">
        <v>8697929010290</v>
      </c>
      <c r="B3475" s="1" t="s">
        <v>1083</v>
      </c>
      <c r="C3475" s="1" t="s">
        <v>1084</v>
      </c>
      <c r="D3475" s="2" t="s">
        <v>150</v>
      </c>
      <c r="E3475" s="3" t="s">
        <v>5731</v>
      </c>
      <c r="F3475" s="3">
        <v>0</v>
      </c>
      <c r="G3475" s="2">
        <v>5</v>
      </c>
      <c r="H3475" s="3">
        <v>1</v>
      </c>
      <c r="I3475" s="3"/>
      <c r="J3475" s="3"/>
      <c r="K3475" s="3"/>
      <c r="L3475" s="4" t="s">
        <v>5444</v>
      </c>
      <c r="M3475" s="4" t="s">
        <v>561</v>
      </c>
      <c r="N3475" s="3" t="s">
        <v>5917</v>
      </c>
      <c r="O3475" s="3" t="s">
        <v>1086</v>
      </c>
      <c r="P3475" s="3" t="s">
        <v>76</v>
      </c>
      <c r="Q3475" s="3">
        <v>98</v>
      </c>
      <c r="R3475" s="3" t="s">
        <v>48</v>
      </c>
      <c r="S3475" s="10" t="s">
        <v>18</v>
      </c>
      <c r="T3475" s="3" t="s">
        <v>153</v>
      </c>
      <c r="U3475" s="38">
        <v>22.96</v>
      </c>
      <c r="V3475" s="38">
        <v>46.72</v>
      </c>
      <c r="W3475" s="38">
        <v>22.96</v>
      </c>
      <c r="X3475" s="11" t="s">
        <v>153</v>
      </c>
      <c r="Y3475" s="12"/>
      <c r="Z3475" s="1">
        <v>0</v>
      </c>
      <c r="AA3475" s="9">
        <v>90.38</v>
      </c>
      <c r="AB3475" s="9"/>
      <c r="AC3475" s="50"/>
      <c r="AD3475" s="50"/>
      <c r="AE3475" s="39">
        <v>87.6</v>
      </c>
      <c r="AF3475" s="11">
        <f>IF(Z3475=2,AE3475*1.08,IF(AE3475&lt;=10,(AE3475*1.09),IF(AE3475&lt;=50,(10*1.09)+((AE3475-10)*1.08),IF(AE3475&lt;=100,(10*1.09)+((50-10)*1.08)+((AE3475-50)*1.07),IF(AE3475&lt;=200,(10*1.09)+((50-10)*1.08)+((100-50)*1.07)+((AE3475-100)*1.04),(10*1.09)+((50-10)*1.08)+((100-50)*1.07)+((200-100)*1.04)+((AE3475-200)*1.02))))))</f>
        <v>94.331999999999994</v>
      </c>
      <c r="AG3475" s="11">
        <f>IF(Z3475=1,AF3475*1.08,IF(Z3475=4,AF3475*1.08,IF(Z3475=2,0,IF(AE3475&lt;=100,(AF3475*1.25),IF(AE3475&lt;=200,134.5+((AE3475-100)*1.04*1.16),255.14+((AE3475-200)*1.02*1.12))))))</f>
        <v>117.91499999999999</v>
      </c>
      <c r="AH3475" s="11">
        <f>IF(Z3475=1,0,IF(Z3475=4,0,(AG3475*1.08)))</f>
        <v>127.34820000000001</v>
      </c>
      <c r="AI3475" s="9">
        <f>TRUNC(AF3475,2)</f>
        <v>94.33</v>
      </c>
      <c r="AJ3475" s="9">
        <f>TRUNC(AG3475,2)</f>
        <v>117.91</v>
      </c>
      <c r="AK3475" s="9">
        <f>TRUNC(AH3475,2)</f>
        <v>127.34</v>
      </c>
      <c r="AL3475" s="13">
        <v>44170</v>
      </c>
      <c r="AM3475" s="13">
        <v>44187</v>
      </c>
      <c r="AN3475" s="13" t="s">
        <v>6552</v>
      </c>
    </row>
    <row r="3476" spans="1:40" ht="57" customHeight="1" x14ac:dyDescent="0.25">
      <c r="A3476" s="1">
        <v>8699525150066</v>
      </c>
      <c r="B3476" s="1" t="s">
        <v>2045</v>
      </c>
      <c r="C3476" s="1" t="s">
        <v>2046</v>
      </c>
      <c r="D3476" s="2" t="s">
        <v>150</v>
      </c>
      <c r="E3476" s="3" t="s">
        <v>5731</v>
      </c>
      <c r="F3476" s="3">
        <v>0</v>
      </c>
      <c r="G3476" s="2">
        <v>1</v>
      </c>
      <c r="H3476" s="3">
        <v>1</v>
      </c>
      <c r="I3476" s="3"/>
      <c r="J3476" s="3"/>
      <c r="K3476" s="3"/>
      <c r="L3476" s="4" t="s">
        <v>4759</v>
      </c>
      <c r="M3476" s="4" t="s">
        <v>980</v>
      </c>
      <c r="N3476" s="3" t="s">
        <v>5922</v>
      </c>
      <c r="O3476" s="3">
        <v>5</v>
      </c>
      <c r="P3476" s="3" t="s">
        <v>76</v>
      </c>
      <c r="Q3476" s="3">
        <v>5</v>
      </c>
      <c r="R3476" s="3" t="s">
        <v>48</v>
      </c>
      <c r="S3476" s="10" t="s">
        <v>18</v>
      </c>
      <c r="T3476" s="3" t="s">
        <v>1842</v>
      </c>
      <c r="U3476" s="38">
        <v>4.5199999999999996</v>
      </c>
      <c r="V3476" s="38">
        <v>8.9600000000000009</v>
      </c>
      <c r="W3476" s="38">
        <v>4.5199999999999996</v>
      </c>
      <c r="X3476" s="11" t="s">
        <v>1842</v>
      </c>
      <c r="Y3476" s="12"/>
      <c r="Z3476" s="1">
        <v>0</v>
      </c>
      <c r="AA3476" s="9">
        <v>19.84</v>
      </c>
      <c r="AB3476" s="9"/>
      <c r="AC3476" s="50"/>
      <c r="AD3476" s="50"/>
      <c r="AE3476" s="39">
        <v>17.239999999999998</v>
      </c>
      <c r="AF3476" s="11">
        <f>IF(Z3476=2,AE3476*1.08,IF(AE3476&lt;=10,(AE3476*1.09),IF(AE3476&lt;=50,(10*1.09)+((AE3476-10)*1.08),IF(AE3476&lt;=100,(10*1.09)+((50-10)*1.08)+((AE3476-50)*1.07),IF(AE3476&lt;=200,(10*1.09)+((50-10)*1.08)+((100-50)*1.07)+((AE3476-100)*1.04),(10*1.09)+((50-10)*1.08)+((100-50)*1.07)+((200-100)*1.04)+((AE3476-200)*1.02))))))</f>
        <v>18.719200000000001</v>
      </c>
      <c r="AG3476" s="11">
        <f>IF(Z3476=1,AF3476*1.08,IF(Z3476=4,AF3476*1.08,IF(Z3476=2,0,IF(AE3476&lt;=100,(AF3476*1.25),IF(AE3476&lt;=200,134.5+((AE3476-100)*1.04*1.16),255.14+((AE3476-200)*1.02*1.12))))))</f>
        <v>23.399000000000001</v>
      </c>
      <c r="AH3476" s="11">
        <f>IF(Z3476=1,0,IF(Z3476=4,0,(AG3476*1.08)))</f>
        <v>25.270920000000004</v>
      </c>
      <c r="AI3476" s="9">
        <f>TRUNC(AF3476,2)</f>
        <v>18.71</v>
      </c>
      <c r="AJ3476" s="9">
        <f>TRUNC(AG3476,2)</f>
        <v>23.39</v>
      </c>
      <c r="AK3476" s="9">
        <f>TRUNC(AH3476,2)</f>
        <v>25.27</v>
      </c>
      <c r="AL3476" s="13">
        <v>44170</v>
      </c>
      <c r="AM3476" s="13">
        <v>44187</v>
      </c>
      <c r="AN3476" s="13" t="s">
        <v>6552</v>
      </c>
    </row>
    <row r="3477" spans="1:40" ht="57" customHeight="1" x14ac:dyDescent="0.25">
      <c r="A3477" s="1">
        <v>8699828150404</v>
      </c>
      <c r="B3477" s="1" t="s">
        <v>2045</v>
      </c>
      <c r="C3477" s="1" t="s">
        <v>2046</v>
      </c>
      <c r="D3477" s="2" t="s">
        <v>150</v>
      </c>
      <c r="E3477" s="3" t="s">
        <v>5731</v>
      </c>
      <c r="F3477" s="3">
        <v>0</v>
      </c>
      <c r="G3477" s="2">
        <v>5</v>
      </c>
      <c r="H3477" s="3">
        <v>1</v>
      </c>
      <c r="I3477" s="3"/>
      <c r="J3477" s="3"/>
      <c r="K3477" s="3"/>
      <c r="L3477" s="4" t="s">
        <v>979</v>
      </c>
      <c r="M3477" s="4" t="s">
        <v>980</v>
      </c>
      <c r="N3477" s="3" t="s">
        <v>5953</v>
      </c>
      <c r="O3477" s="3">
        <v>5</v>
      </c>
      <c r="P3477" s="3" t="s">
        <v>76</v>
      </c>
      <c r="Q3477" s="3">
        <v>20</v>
      </c>
      <c r="R3477" s="3" t="s">
        <v>48</v>
      </c>
      <c r="S3477" s="10" t="s">
        <v>18</v>
      </c>
      <c r="T3477" s="3" t="s">
        <v>1842</v>
      </c>
      <c r="U3477" s="38">
        <v>18.079999999999998</v>
      </c>
      <c r="V3477" s="38">
        <v>35.82</v>
      </c>
      <c r="W3477" s="38">
        <v>18.079999999999998</v>
      </c>
      <c r="X3477" s="11" t="s">
        <v>1842</v>
      </c>
      <c r="Y3477" s="12"/>
      <c r="Z3477" s="1">
        <v>0</v>
      </c>
      <c r="AA3477" s="9">
        <v>81.88</v>
      </c>
      <c r="AB3477" s="9"/>
      <c r="AC3477" s="50"/>
      <c r="AD3477" s="50"/>
      <c r="AE3477" s="39">
        <v>68.98</v>
      </c>
      <c r="AF3477" s="11">
        <f>IF(Z3477=2,AE3477*1.08,IF(AE3477&lt;=10,(AE3477*1.09),IF(AE3477&lt;=50,(10*1.09)+((AE3477-10)*1.08),IF(AE3477&lt;=100,(10*1.09)+((50-10)*1.08)+((AE3477-50)*1.07),IF(AE3477&lt;=200,(10*1.09)+((50-10)*1.08)+((100-50)*1.07)+((AE3477-100)*1.04),(10*1.09)+((50-10)*1.08)+((100-50)*1.07)+((200-100)*1.04)+((AE3477-200)*1.02))))))</f>
        <v>74.408600000000007</v>
      </c>
      <c r="AG3477" s="11">
        <f>IF(Z3477=1,AF3477*1.08,IF(Z3477=4,AF3477*1.08,IF(Z3477=2,0,IF(AE3477&lt;=100,(AF3477*1.25),IF(AE3477&lt;=200,134.5+((AE3477-100)*1.04*1.16),255.14+((AE3477-200)*1.02*1.12))))))</f>
        <v>93.010750000000002</v>
      </c>
      <c r="AH3477" s="11">
        <f>IF(Z3477=1,0,IF(Z3477=4,0,(AG3477*1.08)))</f>
        <v>100.45161</v>
      </c>
      <c r="AI3477" s="9">
        <f>TRUNC(AF3477,2)</f>
        <v>74.400000000000006</v>
      </c>
      <c r="AJ3477" s="9">
        <f>TRUNC(AG3477,2)</f>
        <v>93.01</v>
      </c>
      <c r="AK3477" s="9">
        <f>TRUNC(AH3477,2)</f>
        <v>100.45</v>
      </c>
      <c r="AL3477" s="13">
        <v>44170</v>
      </c>
      <c r="AM3477" s="13">
        <v>44187</v>
      </c>
      <c r="AN3477" s="13" t="s">
        <v>6552</v>
      </c>
    </row>
    <row r="3478" spans="1:40" ht="57" customHeight="1" x14ac:dyDescent="0.25">
      <c r="A3478" s="1">
        <v>8699828150398</v>
      </c>
      <c r="B3478" s="1" t="s">
        <v>2045</v>
      </c>
      <c r="C3478" s="1" t="s">
        <v>2046</v>
      </c>
      <c r="D3478" s="2" t="s">
        <v>150</v>
      </c>
      <c r="E3478" s="3" t="s">
        <v>5731</v>
      </c>
      <c r="F3478" s="3">
        <v>0</v>
      </c>
      <c r="G3478" s="2">
        <v>1</v>
      </c>
      <c r="H3478" s="3">
        <v>1</v>
      </c>
      <c r="I3478" s="3"/>
      <c r="J3478" s="3"/>
      <c r="K3478" s="3"/>
      <c r="L3478" s="4" t="s">
        <v>5269</v>
      </c>
      <c r="M3478" s="4" t="s">
        <v>980</v>
      </c>
      <c r="N3478" s="3" t="s">
        <v>5953</v>
      </c>
      <c r="O3478" s="3">
        <v>5</v>
      </c>
      <c r="P3478" s="3" t="s">
        <v>76</v>
      </c>
      <c r="Q3478" s="3">
        <v>5</v>
      </c>
      <c r="R3478" s="3" t="s">
        <v>48</v>
      </c>
      <c r="S3478" s="10" t="s">
        <v>18</v>
      </c>
      <c r="T3478" s="3" t="s">
        <v>1842</v>
      </c>
      <c r="U3478" s="38">
        <v>4.5199999999999996</v>
      </c>
      <c r="V3478" s="38">
        <v>8.9600000000000009</v>
      </c>
      <c r="W3478" s="38">
        <v>4.5199999999999996</v>
      </c>
      <c r="X3478" s="11" t="s">
        <v>1842</v>
      </c>
      <c r="Y3478" s="12"/>
      <c r="Z3478" s="1">
        <v>0</v>
      </c>
      <c r="AA3478" s="9">
        <v>20.43</v>
      </c>
      <c r="AB3478" s="9"/>
      <c r="AC3478" s="50"/>
      <c r="AD3478" s="50"/>
      <c r="AE3478" s="39">
        <v>17.239999999999998</v>
      </c>
      <c r="AF3478" s="11">
        <f>IF(Z3478=2,AE3478*1.08,IF(AE3478&lt;=10,(AE3478*1.09),IF(AE3478&lt;=50,(10*1.09)+((AE3478-10)*1.08),IF(AE3478&lt;=100,(10*1.09)+((50-10)*1.08)+((AE3478-50)*1.07),IF(AE3478&lt;=200,(10*1.09)+((50-10)*1.08)+((100-50)*1.07)+((AE3478-100)*1.04),(10*1.09)+((50-10)*1.08)+((100-50)*1.07)+((200-100)*1.04)+((AE3478-200)*1.02))))))</f>
        <v>18.719200000000001</v>
      </c>
      <c r="AG3478" s="11">
        <f>IF(Z3478=1,AF3478*1.08,IF(Z3478=4,AF3478*1.08,IF(Z3478=2,0,IF(AE3478&lt;=100,(AF3478*1.25),IF(AE3478&lt;=200,134.5+((AE3478-100)*1.04*1.16),255.14+((AE3478-200)*1.02*1.12))))))</f>
        <v>23.399000000000001</v>
      </c>
      <c r="AH3478" s="11">
        <f>IF(Z3478=1,0,IF(Z3478=4,0,(AG3478*1.08)))</f>
        <v>25.270920000000004</v>
      </c>
      <c r="AI3478" s="9">
        <f>TRUNC(AF3478,2)</f>
        <v>18.71</v>
      </c>
      <c r="AJ3478" s="9">
        <f>TRUNC(AG3478,2)</f>
        <v>23.39</v>
      </c>
      <c r="AK3478" s="9">
        <f>TRUNC(AH3478,2)</f>
        <v>25.27</v>
      </c>
      <c r="AL3478" s="13">
        <v>44170</v>
      </c>
      <c r="AM3478" s="13">
        <v>44187</v>
      </c>
      <c r="AN3478" s="13" t="s">
        <v>6552</v>
      </c>
    </row>
    <row r="3479" spans="1:40" ht="57" customHeight="1" x14ac:dyDescent="0.25">
      <c r="A3479" s="1">
        <v>8699772091099</v>
      </c>
      <c r="B3479" s="1" t="s">
        <v>1929</v>
      </c>
      <c r="C3479" s="1" t="s">
        <v>1930</v>
      </c>
      <c r="D3479" s="2" t="s">
        <v>150</v>
      </c>
      <c r="E3479" s="3" t="s">
        <v>5731</v>
      </c>
      <c r="F3479" s="3">
        <v>0</v>
      </c>
      <c r="G3479" s="2">
        <v>1</v>
      </c>
      <c r="H3479" s="3">
        <v>1</v>
      </c>
      <c r="I3479" s="3"/>
      <c r="J3479" s="3"/>
      <c r="K3479" s="3"/>
      <c r="L3479" s="4" t="s">
        <v>1505</v>
      </c>
      <c r="M3479" s="4" t="s">
        <v>6486</v>
      </c>
      <c r="N3479" s="3" t="s">
        <v>5924</v>
      </c>
      <c r="O3479" s="3">
        <v>245</v>
      </c>
      <c r="P3479" s="3" t="s">
        <v>76</v>
      </c>
      <c r="Q3479" s="3">
        <v>90</v>
      </c>
      <c r="R3479" s="3" t="s">
        <v>48</v>
      </c>
      <c r="S3479" s="10" t="s">
        <v>18</v>
      </c>
      <c r="T3479" s="3" t="s">
        <v>129</v>
      </c>
      <c r="U3479" s="38">
        <v>333.45</v>
      </c>
      <c r="V3479" s="38">
        <v>795.13</v>
      </c>
      <c r="W3479" s="38">
        <v>333.45</v>
      </c>
      <c r="X3479" s="11" t="s">
        <v>129</v>
      </c>
      <c r="Y3479" s="12"/>
      <c r="Z3479" s="1">
        <v>0</v>
      </c>
      <c r="AA3479" s="9">
        <v>1554.96</v>
      </c>
      <c r="AB3479" s="9"/>
      <c r="AC3479" s="50"/>
      <c r="AD3479" s="50"/>
      <c r="AE3479" s="39">
        <v>1272.27</v>
      </c>
      <c r="AF3479" s="11">
        <f>IF(Z3479=2,AE3479*1.08,IF(AE3479&lt;=10,(AE3479*1.09),IF(AE3479&lt;=50,(10*1.09)+((AE3479-10)*1.08),IF(AE3479&lt;=100,(10*1.09)+((50-10)*1.08)+((AE3479-50)*1.07),IF(AE3479&lt;=200,(10*1.09)+((50-10)*1.08)+((100-50)*1.07)+((AE3479-100)*1.04),(10*1.09)+((50-10)*1.08)+((100-50)*1.07)+((200-100)*1.04)+((AE3479-200)*1.02))))))</f>
        <v>1305.3154</v>
      </c>
      <c r="AG3479" s="11">
        <f>IF(Z3479=1,AF3479*1.08,IF(Z3479=4,AF3479*1.08,IF(Z3479=2,0,IF(AE3479&lt;=100,(AF3479*1.25),IF(AE3479&lt;=200,134.5+((AE3479-100)*1.04*1.16),255.14+((AE3479-200)*1.02*1.12))))))</f>
        <v>1480.1012479999999</v>
      </c>
      <c r="AH3479" s="11">
        <f>IF(Z3479=1,0,IF(Z3479=4,0,(AG3479*1.08)))</f>
        <v>1598.5093478400001</v>
      </c>
      <c r="AI3479" s="9">
        <f>TRUNC(AF3479,2)</f>
        <v>1305.31</v>
      </c>
      <c r="AJ3479" s="9">
        <f>TRUNC(AG3479,2)</f>
        <v>1480.1</v>
      </c>
      <c r="AK3479" s="9">
        <f>TRUNC(AH3479,2)</f>
        <v>1598.5</v>
      </c>
      <c r="AL3479" s="13">
        <v>44170</v>
      </c>
      <c r="AM3479" s="13">
        <v>44187</v>
      </c>
      <c r="AN3479" s="13" t="s">
        <v>6552</v>
      </c>
    </row>
    <row r="3480" spans="1:40" ht="57" customHeight="1" x14ac:dyDescent="0.25">
      <c r="A3480" s="1">
        <v>8699569091936</v>
      </c>
      <c r="B3480" s="1" t="s">
        <v>1929</v>
      </c>
      <c r="C3480" s="1" t="s">
        <v>1930</v>
      </c>
      <c r="D3480" s="2" t="s">
        <v>150</v>
      </c>
      <c r="E3480" s="3" t="s">
        <v>5731</v>
      </c>
      <c r="F3480" s="3">
        <v>0</v>
      </c>
      <c r="G3480" s="2">
        <v>1</v>
      </c>
      <c r="H3480" s="3">
        <v>1</v>
      </c>
      <c r="I3480" s="3"/>
      <c r="J3480" s="3"/>
      <c r="K3480" s="3"/>
      <c r="L3480" s="4" t="s">
        <v>473</v>
      </c>
      <c r="M3480" s="4" t="s">
        <v>6486</v>
      </c>
      <c r="N3480" s="3" t="s">
        <v>5981</v>
      </c>
      <c r="O3480" s="3">
        <v>245</v>
      </c>
      <c r="P3480" s="3" t="s">
        <v>76</v>
      </c>
      <c r="Q3480" s="3">
        <v>30</v>
      </c>
      <c r="R3480" s="3" t="s">
        <v>48</v>
      </c>
      <c r="S3480" s="10" t="s">
        <v>18</v>
      </c>
      <c r="T3480" s="3" t="s">
        <v>129</v>
      </c>
      <c r="U3480" s="38">
        <v>111.15</v>
      </c>
      <c r="V3480" s="38">
        <v>265.05</v>
      </c>
      <c r="W3480" s="38">
        <v>111.15</v>
      </c>
      <c r="X3480" s="11" t="s">
        <v>129</v>
      </c>
      <c r="Y3480" s="12"/>
      <c r="Z3480" s="1">
        <v>0</v>
      </c>
      <c r="AA3480" s="9">
        <v>518.33000000000004</v>
      </c>
      <c r="AB3480" s="9"/>
      <c r="AC3480" s="50"/>
      <c r="AD3480" s="50"/>
      <c r="AE3480" s="39">
        <v>424.09</v>
      </c>
      <c r="AF3480" s="11">
        <f>IF(Z3480=2,AE3480*1.08,IF(AE3480&lt;=10,(AE3480*1.09),IF(AE3480&lt;=50,(10*1.09)+((AE3480-10)*1.08),IF(AE3480&lt;=100,(10*1.09)+((50-10)*1.08)+((AE3480-50)*1.07),IF(AE3480&lt;=200,(10*1.09)+((50-10)*1.08)+((100-50)*1.07)+((AE3480-100)*1.04),(10*1.09)+((50-10)*1.08)+((100-50)*1.07)+((200-100)*1.04)+((AE3480-200)*1.02))))))</f>
        <v>440.17179999999996</v>
      </c>
      <c r="AG3480" s="11">
        <f>IF(Z3480=1,AF3480*1.08,IF(Z3480=4,AF3480*1.08,IF(Z3480=2,0,IF(AE3480&lt;=100,(AF3480*1.25),IF(AE3480&lt;=200,134.5+((AE3480-100)*1.04*1.16),255.14+((AE3480-200)*1.02*1.12))))))</f>
        <v>511.14041599999996</v>
      </c>
      <c r="AH3480" s="11">
        <f>IF(Z3480=1,0,IF(Z3480=4,0,(AG3480*1.08)))</f>
        <v>552.03164928000001</v>
      </c>
      <c r="AI3480" s="9">
        <f>TRUNC(AF3480,2)</f>
        <v>440.17</v>
      </c>
      <c r="AJ3480" s="9">
        <f>TRUNC(AG3480,2)</f>
        <v>511.14</v>
      </c>
      <c r="AK3480" s="9">
        <f>TRUNC(AH3480,2)</f>
        <v>552.03</v>
      </c>
      <c r="AL3480" s="13">
        <v>44170</v>
      </c>
      <c r="AM3480" s="13">
        <v>44187</v>
      </c>
      <c r="AN3480" s="13" t="s">
        <v>6552</v>
      </c>
    </row>
    <row r="3481" spans="1:40" ht="57" customHeight="1" x14ac:dyDescent="0.25">
      <c r="A3481" s="1">
        <v>8680881022050</v>
      </c>
      <c r="B3481" s="1" t="s">
        <v>4412</v>
      </c>
      <c r="C3481" s="1" t="s">
        <v>4413</v>
      </c>
      <c r="D3481" s="2" t="s">
        <v>150</v>
      </c>
      <c r="E3481" s="2" t="s">
        <v>5731</v>
      </c>
      <c r="F3481" s="3">
        <v>0</v>
      </c>
      <c r="G3481" s="2">
        <v>1</v>
      </c>
      <c r="H3481" s="3">
        <v>2</v>
      </c>
      <c r="I3481" s="3"/>
      <c r="J3481" s="3"/>
      <c r="K3481" s="3"/>
      <c r="L3481" s="4" t="s">
        <v>1135</v>
      </c>
      <c r="M3481" s="4" t="s">
        <v>4415</v>
      </c>
      <c r="N3481" s="3" t="s">
        <v>5989</v>
      </c>
      <c r="O3481" s="3" t="s">
        <v>4416</v>
      </c>
      <c r="P3481" s="3" t="s">
        <v>76</v>
      </c>
      <c r="Q3481" s="3">
        <v>30</v>
      </c>
      <c r="R3481" s="16" t="s">
        <v>788</v>
      </c>
      <c r="S3481" s="10" t="s">
        <v>18</v>
      </c>
      <c r="T3481" s="3" t="s">
        <v>111</v>
      </c>
      <c r="U3481" s="38">
        <v>1.9</v>
      </c>
      <c r="V3481" s="38">
        <v>3.46</v>
      </c>
      <c r="W3481" s="38">
        <v>1.9</v>
      </c>
      <c r="X3481" s="11" t="s">
        <v>111</v>
      </c>
      <c r="Y3481" s="12"/>
      <c r="Z3481" s="1">
        <v>0</v>
      </c>
      <c r="AA3481" s="9">
        <v>7.89</v>
      </c>
      <c r="AB3481" s="9"/>
      <c r="AC3481" s="50"/>
      <c r="AD3481" s="50"/>
      <c r="AE3481" s="39">
        <v>7.24</v>
      </c>
      <c r="AF3481" s="11">
        <f>IF(Z3481=2,AE3481*1.08,IF(AE3481&lt;=10,(AE3481*1.09),IF(AE3481&lt;=50,(10*1.09)+((AE3481-10)*1.08),IF(AE3481&lt;=100,(10*1.09)+((50-10)*1.08)+((AE3481-50)*1.07),IF(AE3481&lt;=200,(10*1.09)+((50-10)*1.08)+((100-50)*1.07)+((AE3481-100)*1.04),(10*1.09)+((50-10)*1.08)+((100-50)*1.07)+((200-100)*1.04)+((AE3481-200)*1.02))))))</f>
        <v>7.8916000000000004</v>
      </c>
      <c r="AG3481" s="11">
        <f>IF(Z3481=1,AF3481*1.08,IF(Z3481=4,AF3481*1.08,IF(Z3481=2,0,IF(AE3481&lt;=100,(AF3481*1.25),IF(AE3481&lt;=200,134.5+((AE3481-100)*1.04*1.16),255.14+((AE3481-200)*1.02*1.12))))))</f>
        <v>9.8644999999999996</v>
      </c>
      <c r="AH3481" s="11">
        <f>IF(Z3481=1,0,IF(Z3481=4,0,(AG3481*1.08)))</f>
        <v>10.65366</v>
      </c>
      <c r="AI3481" s="9">
        <f>TRUNC(AF3481,2)</f>
        <v>7.89</v>
      </c>
      <c r="AJ3481" s="9">
        <f>TRUNC(AG3481,2)</f>
        <v>9.86</v>
      </c>
      <c r="AK3481" s="9">
        <f>TRUNC(AH3481,2)</f>
        <v>10.65</v>
      </c>
      <c r="AL3481" s="13">
        <v>44170</v>
      </c>
      <c r="AM3481" s="13">
        <v>44187</v>
      </c>
      <c r="AN3481" s="13" t="s">
        <v>6552</v>
      </c>
    </row>
    <row r="3482" spans="1:40" ht="57" customHeight="1" x14ac:dyDescent="0.25">
      <c r="A3482" s="1">
        <v>8680199610277</v>
      </c>
      <c r="B3482" s="1" t="s">
        <v>4043</v>
      </c>
      <c r="C3482" s="1" t="s">
        <v>4044</v>
      </c>
      <c r="D3482" s="2" t="s">
        <v>150</v>
      </c>
      <c r="E3482" s="3" t="s">
        <v>5731</v>
      </c>
      <c r="F3482" s="3">
        <v>0</v>
      </c>
      <c r="G3482" s="2">
        <v>1</v>
      </c>
      <c r="H3482" s="3">
        <v>1</v>
      </c>
      <c r="I3482" s="3"/>
      <c r="J3482" s="3"/>
      <c r="K3482" s="3"/>
      <c r="L3482" s="4" t="s">
        <v>4046</v>
      </c>
      <c r="M3482" s="4" t="s">
        <v>4045</v>
      </c>
      <c r="N3482" s="3" t="s">
        <v>5928</v>
      </c>
      <c r="O3482" s="3">
        <v>0.04</v>
      </c>
      <c r="P3482" s="3" t="s">
        <v>221</v>
      </c>
      <c r="Q3482" s="3">
        <v>1</v>
      </c>
      <c r="R3482" s="3" t="s">
        <v>48</v>
      </c>
      <c r="S3482" s="10" t="s">
        <v>18</v>
      </c>
      <c r="T3482" s="3" t="s">
        <v>129</v>
      </c>
      <c r="U3482" s="38">
        <v>4.7300000000000004</v>
      </c>
      <c r="V3482" s="38">
        <v>8.4600000000000009</v>
      </c>
      <c r="W3482" s="38">
        <v>4.7300000000000004</v>
      </c>
      <c r="X3482" s="11" t="s">
        <v>129</v>
      </c>
      <c r="Y3482" s="12"/>
      <c r="Z3482" s="1">
        <v>0</v>
      </c>
      <c r="AA3482" s="9">
        <v>19.329999999999998</v>
      </c>
      <c r="AB3482" s="9"/>
      <c r="AC3482" s="50"/>
      <c r="AD3482" s="50"/>
      <c r="AE3482" s="39">
        <v>18.04</v>
      </c>
      <c r="AF3482" s="11">
        <f>IF(Z3482=2,AE3482*1.08,IF(AE3482&lt;=10,(AE3482*1.09),IF(AE3482&lt;=50,(10*1.09)+((AE3482-10)*1.08),IF(AE3482&lt;=100,(10*1.09)+((50-10)*1.08)+((AE3482-50)*1.07),IF(AE3482&lt;=200,(10*1.09)+((50-10)*1.08)+((100-50)*1.07)+((AE3482-100)*1.04),(10*1.09)+((50-10)*1.08)+((100-50)*1.07)+((200-100)*1.04)+((AE3482-200)*1.02))))))</f>
        <v>19.583199999999998</v>
      </c>
      <c r="AG3482" s="11">
        <f>IF(Z3482=1,AF3482*1.08,IF(Z3482=4,AF3482*1.08,IF(Z3482=2,0,IF(AE3482&lt;=100,(AF3482*1.25),IF(AE3482&lt;=200,134.5+((AE3482-100)*1.04*1.16),255.14+((AE3482-200)*1.02*1.12))))))</f>
        <v>24.478999999999999</v>
      </c>
      <c r="AH3482" s="11">
        <f>IF(Z3482=1,0,IF(Z3482=4,0,(AG3482*1.08)))</f>
        <v>26.43732</v>
      </c>
      <c r="AI3482" s="9">
        <f>TRUNC(AF3482,2)</f>
        <v>19.579999999999998</v>
      </c>
      <c r="AJ3482" s="9">
        <f>TRUNC(AG3482,2)</f>
        <v>24.47</v>
      </c>
      <c r="AK3482" s="9">
        <f>TRUNC(AH3482,2)</f>
        <v>26.43</v>
      </c>
      <c r="AL3482" s="13">
        <v>44170</v>
      </c>
      <c r="AM3482" s="13">
        <v>44187</v>
      </c>
      <c r="AN3482" s="13" t="s">
        <v>6552</v>
      </c>
    </row>
    <row r="3483" spans="1:40" ht="57" customHeight="1" x14ac:dyDescent="0.25">
      <c r="A3483" s="1">
        <v>8680881095023</v>
      </c>
      <c r="B3483" s="1" t="s">
        <v>1975</v>
      </c>
      <c r="C3483" s="1" t="s">
        <v>1976</v>
      </c>
      <c r="D3483" s="2" t="s">
        <v>150</v>
      </c>
      <c r="E3483" s="3" t="s">
        <v>5731</v>
      </c>
      <c r="F3483" s="3">
        <v>0</v>
      </c>
      <c r="G3483" s="2">
        <v>1</v>
      </c>
      <c r="H3483" s="3">
        <v>1</v>
      </c>
      <c r="I3483" s="3"/>
      <c r="J3483" s="3"/>
      <c r="K3483" s="3"/>
      <c r="L3483" s="4" t="s">
        <v>1157</v>
      </c>
      <c r="M3483" s="4" t="s">
        <v>138</v>
      </c>
      <c r="N3483" s="3" t="s">
        <v>5989</v>
      </c>
      <c r="O3483" s="3">
        <v>160</v>
      </c>
      <c r="P3483" s="3" t="s">
        <v>76</v>
      </c>
      <c r="Q3483" s="3">
        <v>28</v>
      </c>
      <c r="R3483" s="3" t="s">
        <v>48</v>
      </c>
      <c r="S3483" s="10" t="s">
        <v>18</v>
      </c>
      <c r="T3483" s="3" t="s">
        <v>225</v>
      </c>
      <c r="U3483" s="38">
        <v>6.4</v>
      </c>
      <c r="V3483" s="38">
        <v>16.739999999999998</v>
      </c>
      <c r="W3483" s="38">
        <v>6.4</v>
      </c>
      <c r="X3483" s="3" t="s">
        <v>225</v>
      </c>
      <c r="Y3483" s="12"/>
      <c r="Z3483" s="1">
        <v>0</v>
      </c>
      <c r="AA3483" s="9">
        <v>25.44</v>
      </c>
      <c r="AB3483" s="9"/>
      <c r="AC3483" s="50"/>
      <c r="AD3483" s="50"/>
      <c r="AE3483" s="39">
        <v>24.41</v>
      </c>
      <c r="AF3483" s="11">
        <f>IF(Z3483=2,AE3483*1.08,IF(AE3483&lt;=10,(AE3483*1.09),IF(AE3483&lt;=50,(10*1.09)+((AE3483-10)*1.08),IF(AE3483&lt;=100,(10*1.09)+((50-10)*1.08)+((AE3483-50)*1.07),IF(AE3483&lt;=200,(10*1.09)+((50-10)*1.08)+((100-50)*1.07)+((AE3483-100)*1.04),(10*1.09)+((50-10)*1.08)+((100-50)*1.07)+((200-100)*1.04)+((AE3483-200)*1.02))))))</f>
        <v>26.462800000000001</v>
      </c>
      <c r="AG3483" s="11">
        <f>IF(Z3483=1,AF3483*1.08,IF(Z3483=4,AF3483*1.08,IF(Z3483=2,0,IF(AE3483&lt;=100,(AF3483*1.25),IF(AE3483&lt;=200,134.5+((AE3483-100)*1.04*1.16),255.14+((AE3483-200)*1.02*1.12))))))</f>
        <v>33.078500000000005</v>
      </c>
      <c r="AH3483" s="11">
        <f>IF(Z3483=1,0,IF(Z3483=4,0,(AG3483*1.08)))</f>
        <v>35.72478000000001</v>
      </c>
      <c r="AI3483" s="9">
        <f>TRUNC(AF3483,2)</f>
        <v>26.46</v>
      </c>
      <c r="AJ3483" s="9">
        <f>TRUNC(AG3483,2)</f>
        <v>33.07</v>
      </c>
      <c r="AK3483" s="9">
        <f>TRUNC(AH3483,2)</f>
        <v>35.72</v>
      </c>
      <c r="AL3483" s="13">
        <v>44170</v>
      </c>
      <c r="AM3483" s="13">
        <v>44187</v>
      </c>
      <c r="AN3483" s="13" t="s">
        <v>6552</v>
      </c>
    </row>
    <row r="3484" spans="1:40" ht="57" customHeight="1" x14ac:dyDescent="0.25">
      <c r="A3484" s="1">
        <v>8680881095030</v>
      </c>
      <c r="B3484" s="1" t="s">
        <v>1975</v>
      </c>
      <c r="C3484" s="1" t="s">
        <v>1976</v>
      </c>
      <c r="D3484" s="2" t="s">
        <v>150</v>
      </c>
      <c r="E3484" s="3" t="s">
        <v>5731</v>
      </c>
      <c r="F3484" s="3">
        <v>0</v>
      </c>
      <c r="G3484" s="2">
        <v>5</v>
      </c>
      <c r="H3484" s="3">
        <v>1</v>
      </c>
      <c r="I3484" s="3"/>
      <c r="J3484" s="3"/>
      <c r="K3484" s="3"/>
      <c r="L3484" s="4" t="s">
        <v>1158</v>
      </c>
      <c r="M3484" s="4" t="s">
        <v>138</v>
      </c>
      <c r="N3484" s="3" t="s">
        <v>5989</v>
      </c>
      <c r="O3484" s="3">
        <v>160</v>
      </c>
      <c r="P3484" s="3" t="s">
        <v>76</v>
      </c>
      <c r="Q3484" s="3">
        <v>98</v>
      </c>
      <c r="R3484" s="3" t="s">
        <v>48</v>
      </c>
      <c r="S3484" s="10" t="s">
        <v>18</v>
      </c>
      <c r="T3484" s="3" t="s">
        <v>225</v>
      </c>
      <c r="U3484" s="38">
        <v>22.4</v>
      </c>
      <c r="V3484" s="38">
        <v>58.59</v>
      </c>
      <c r="W3484" s="38">
        <v>22.4</v>
      </c>
      <c r="X3484" s="3" t="s">
        <v>225</v>
      </c>
      <c r="Y3484" s="12"/>
      <c r="Z3484" s="1">
        <v>0</v>
      </c>
      <c r="AA3484" s="9">
        <v>89.05</v>
      </c>
      <c r="AB3484" s="9"/>
      <c r="AC3484" s="50"/>
      <c r="AD3484" s="50"/>
      <c r="AE3484" s="39">
        <v>85.46</v>
      </c>
      <c r="AF3484" s="11">
        <f>IF(Z3484=2,AE3484*1.08,IF(AE3484&lt;=10,(AE3484*1.09),IF(AE3484&lt;=50,(10*1.09)+((AE3484-10)*1.08),IF(AE3484&lt;=100,(10*1.09)+((50-10)*1.08)+((AE3484-50)*1.07),IF(AE3484&lt;=200,(10*1.09)+((50-10)*1.08)+((100-50)*1.07)+((AE3484-100)*1.04),(10*1.09)+((50-10)*1.08)+((100-50)*1.07)+((200-100)*1.04)+((AE3484-200)*1.02))))))</f>
        <v>92.042199999999994</v>
      </c>
      <c r="AG3484" s="11">
        <f>IF(Z3484=1,AF3484*1.08,IF(Z3484=4,AF3484*1.08,IF(Z3484=2,0,IF(AE3484&lt;=100,(AF3484*1.25),IF(AE3484&lt;=200,134.5+((AE3484-100)*1.04*1.16),255.14+((AE3484-200)*1.02*1.12))))))</f>
        <v>115.05274999999999</v>
      </c>
      <c r="AH3484" s="11">
        <f>IF(Z3484=1,0,IF(Z3484=4,0,(AG3484*1.08)))</f>
        <v>124.25697</v>
      </c>
      <c r="AI3484" s="9">
        <f>TRUNC(AF3484,2)</f>
        <v>92.04</v>
      </c>
      <c r="AJ3484" s="9">
        <f>TRUNC(AG3484,2)</f>
        <v>115.05</v>
      </c>
      <c r="AK3484" s="9">
        <f>TRUNC(AH3484,2)</f>
        <v>124.25</v>
      </c>
      <c r="AL3484" s="13">
        <v>44170</v>
      </c>
      <c r="AM3484" s="13">
        <v>44187</v>
      </c>
      <c r="AN3484" s="13" t="s">
        <v>6552</v>
      </c>
    </row>
    <row r="3485" spans="1:40" ht="57" customHeight="1" x14ac:dyDescent="0.25">
      <c r="A3485" s="1">
        <v>8680881095016</v>
      </c>
      <c r="B3485" s="1" t="s">
        <v>1975</v>
      </c>
      <c r="C3485" s="1" t="s">
        <v>1976</v>
      </c>
      <c r="D3485" s="2" t="s">
        <v>150</v>
      </c>
      <c r="E3485" s="3" t="s">
        <v>5731</v>
      </c>
      <c r="F3485" s="3">
        <v>0</v>
      </c>
      <c r="G3485" s="2">
        <v>5</v>
      </c>
      <c r="H3485" s="3">
        <v>1</v>
      </c>
      <c r="I3485" s="3"/>
      <c r="J3485" s="3"/>
      <c r="K3485" s="3"/>
      <c r="L3485" s="4" t="s">
        <v>1156</v>
      </c>
      <c r="M3485" s="4" t="s">
        <v>138</v>
      </c>
      <c r="N3485" s="3" t="s">
        <v>5989</v>
      </c>
      <c r="O3485" s="3">
        <v>80</v>
      </c>
      <c r="P3485" s="3" t="s">
        <v>76</v>
      </c>
      <c r="Q3485" s="3">
        <v>98</v>
      </c>
      <c r="R3485" s="3" t="s">
        <v>48</v>
      </c>
      <c r="S3485" s="10" t="s">
        <v>18</v>
      </c>
      <c r="T3485" s="3" t="s">
        <v>225</v>
      </c>
      <c r="U3485" s="38">
        <v>14.8</v>
      </c>
      <c r="V3485" s="38">
        <v>46.65</v>
      </c>
      <c r="W3485" s="38">
        <v>14.8</v>
      </c>
      <c r="X3485" s="3" t="s">
        <v>225</v>
      </c>
      <c r="Y3485" s="12"/>
      <c r="Z3485" s="1">
        <v>0</v>
      </c>
      <c r="AA3485" s="9">
        <v>60.58</v>
      </c>
      <c r="AB3485" s="9"/>
      <c r="AC3485" s="50"/>
      <c r="AD3485" s="50"/>
      <c r="AE3485" s="39">
        <v>56.46</v>
      </c>
      <c r="AF3485" s="11">
        <f>IF(Z3485=2,AE3485*1.08,IF(AE3485&lt;=10,(AE3485*1.09),IF(AE3485&lt;=50,(10*1.09)+((AE3485-10)*1.08),IF(AE3485&lt;=100,(10*1.09)+((50-10)*1.08)+((AE3485-50)*1.07),IF(AE3485&lt;=200,(10*1.09)+((50-10)*1.08)+((100-50)*1.07)+((AE3485-100)*1.04),(10*1.09)+((50-10)*1.08)+((100-50)*1.07)+((200-100)*1.04)+((AE3485-200)*1.02))))))</f>
        <v>61.0122</v>
      </c>
      <c r="AG3485" s="11">
        <f>IF(Z3485=1,AF3485*1.08,IF(Z3485=4,AF3485*1.08,IF(Z3485=2,0,IF(AE3485&lt;=100,(AF3485*1.25),IF(AE3485&lt;=200,134.5+((AE3485-100)*1.04*1.16),255.14+((AE3485-200)*1.02*1.12))))))</f>
        <v>76.265249999999995</v>
      </c>
      <c r="AH3485" s="11">
        <f>IF(Z3485=1,0,IF(Z3485=4,0,(AG3485*1.08)))</f>
        <v>82.366470000000007</v>
      </c>
      <c r="AI3485" s="9">
        <f>TRUNC(AF3485,2)</f>
        <v>61.01</v>
      </c>
      <c r="AJ3485" s="9">
        <f>TRUNC(AG3485,2)</f>
        <v>76.260000000000005</v>
      </c>
      <c r="AK3485" s="9">
        <f>TRUNC(AH3485,2)</f>
        <v>82.36</v>
      </c>
      <c r="AL3485" s="13">
        <v>44170</v>
      </c>
      <c r="AM3485" s="13">
        <v>44187</v>
      </c>
      <c r="AN3485" s="13" t="s">
        <v>6552</v>
      </c>
    </row>
    <row r="3486" spans="1:40" ht="57" customHeight="1" x14ac:dyDescent="0.25">
      <c r="A3486" s="1">
        <v>8699514090649</v>
      </c>
      <c r="B3486" s="1" t="s">
        <v>1975</v>
      </c>
      <c r="C3486" s="1" t="s">
        <v>1976</v>
      </c>
      <c r="D3486" s="2" t="s">
        <v>150</v>
      </c>
      <c r="E3486" s="3" t="s">
        <v>5731</v>
      </c>
      <c r="F3486" s="3">
        <v>0</v>
      </c>
      <c r="G3486" s="2">
        <v>1</v>
      </c>
      <c r="H3486" s="3">
        <v>1</v>
      </c>
      <c r="I3486" s="3"/>
      <c r="J3486" s="3"/>
      <c r="K3486" s="3"/>
      <c r="L3486" s="4" t="s">
        <v>139</v>
      </c>
      <c r="M3486" s="4" t="s">
        <v>138</v>
      </c>
      <c r="N3486" s="3" t="s">
        <v>5962</v>
      </c>
      <c r="O3486" s="3">
        <v>160</v>
      </c>
      <c r="P3486" s="3" t="s">
        <v>76</v>
      </c>
      <c r="Q3486" s="3">
        <v>28</v>
      </c>
      <c r="R3486" s="3" t="s">
        <v>48</v>
      </c>
      <c r="S3486" s="10" t="s">
        <v>18</v>
      </c>
      <c r="T3486" s="3" t="s">
        <v>225</v>
      </c>
      <c r="U3486" s="38">
        <v>6.4</v>
      </c>
      <c r="V3486" s="38">
        <v>16.739999999999998</v>
      </c>
      <c r="W3486" s="38">
        <v>6.4</v>
      </c>
      <c r="X3486" s="3" t="s">
        <v>225</v>
      </c>
      <c r="Y3486" s="12"/>
      <c r="Z3486" s="1">
        <v>0</v>
      </c>
      <c r="AA3486" s="9">
        <v>26.05</v>
      </c>
      <c r="AB3486" s="9"/>
      <c r="AC3486" s="50"/>
      <c r="AD3486" s="50"/>
      <c r="AE3486" s="39">
        <v>24.41</v>
      </c>
      <c r="AF3486" s="11">
        <f>IF(Z3486=2,AE3486*1.08,IF(AE3486&lt;=10,(AE3486*1.09),IF(AE3486&lt;=50,(10*1.09)+((AE3486-10)*1.08),IF(AE3486&lt;=100,(10*1.09)+((50-10)*1.08)+((AE3486-50)*1.07),IF(AE3486&lt;=200,(10*1.09)+((50-10)*1.08)+((100-50)*1.07)+((AE3486-100)*1.04),(10*1.09)+((50-10)*1.08)+((100-50)*1.07)+((200-100)*1.04)+((AE3486-200)*1.02))))))</f>
        <v>26.462800000000001</v>
      </c>
      <c r="AG3486" s="11">
        <f>IF(Z3486=1,AF3486*1.08,IF(Z3486=4,AF3486*1.08,IF(Z3486=2,0,IF(AE3486&lt;=100,(AF3486*1.25),IF(AE3486&lt;=200,134.5+((AE3486-100)*1.04*1.16),255.14+((AE3486-200)*1.02*1.12))))))</f>
        <v>33.078500000000005</v>
      </c>
      <c r="AH3486" s="11">
        <f>IF(Z3486=1,0,IF(Z3486=4,0,(AG3486*1.08)))</f>
        <v>35.72478000000001</v>
      </c>
      <c r="AI3486" s="9">
        <f>TRUNC(AF3486,2)</f>
        <v>26.46</v>
      </c>
      <c r="AJ3486" s="9">
        <f>TRUNC(AG3486,2)</f>
        <v>33.07</v>
      </c>
      <c r="AK3486" s="9">
        <f>TRUNC(AH3486,2)</f>
        <v>35.72</v>
      </c>
      <c r="AL3486" s="13">
        <v>44170</v>
      </c>
      <c r="AM3486" s="13">
        <v>44187</v>
      </c>
      <c r="AN3486" s="13" t="s">
        <v>6552</v>
      </c>
    </row>
    <row r="3487" spans="1:40" ht="57" customHeight="1" x14ac:dyDescent="0.25">
      <c r="A3487" s="1">
        <v>8699514090885</v>
      </c>
      <c r="B3487" s="1" t="s">
        <v>1975</v>
      </c>
      <c r="C3487" s="1" t="s">
        <v>1976</v>
      </c>
      <c r="D3487" s="2" t="s">
        <v>150</v>
      </c>
      <c r="E3487" s="3" t="s">
        <v>5731</v>
      </c>
      <c r="F3487" s="3">
        <v>0</v>
      </c>
      <c r="G3487" s="2">
        <v>1</v>
      </c>
      <c r="H3487" s="3">
        <v>1</v>
      </c>
      <c r="I3487" s="3"/>
      <c r="J3487" s="3"/>
      <c r="K3487" s="3"/>
      <c r="L3487" s="4" t="s">
        <v>141</v>
      </c>
      <c r="M3487" s="4" t="s">
        <v>138</v>
      </c>
      <c r="N3487" s="3" t="s">
        <v>5962</v>
      </c>
      <c r="O3487" s="3">
        <v>160</v>
      </c>
      <c r="P3487" s="3" t="s">
        <v>76</v>
      </c>
      <c r="Q3487" s="3">
        <v>84</v>
      </c>
      <c r="R3487" s="3" t="s">
        <v>48</v>
      </c>
      <c r="S3487" s="10" t="s">
        <v>18</v>
      </c>
      <c r="T3487" s="3" t="s">
        <v>225</v>
      </c>
      <c r="U3487" s="38">
        <v>19.2</v>
      </c>
      <c r="V3487" s="38">
        <v>48.67</v>
      </c>
      <c r="W3487" s="38">
        <v>19.2</v>
      </c>
      <c r="X3487" s="11" t="s">
        <v>225</v>
      </c>
      <c r="Y3487" s="12"/>
      <c r="Z3487" s="1">
        <v>0</v>
      </c>
      <c r="AA3487" s="9">
        <v>76.33</v>
      </c>
      <c r="AB3487" s="9"/>
      <c r="AC3487" s="50"/>
      <c r="AD3487" s="50"/>
      <c r="AE3487" s="39">
        <v>73.25</v>
      </c>
      <c r="AF3487" s="11">
        <f>IF(Z3487=2,AE3487*1.08,IF(AE3487&lt;=10,(AE3487*1.09),IF(AE3487&lt;=50,(10*1.09)+((AE3487-10)*1.08),IF(AE3487&lt;=100,(10*1.09)+((50-10)*1.08)+((AE3487-50)*1.07),IF(AE3487&lt;=200,(10*1.09)+((50-10)*1.08)+((100-50)*1.07)+((AE3487-100)*1.04),(10*1.09)+((50-10)*1.08)+((100-50)*1.07)+((200-100)*1.04)+((AE3487-200)*1.02))))))</f>
        <v>78.977500000000006</v>
      </c>
      <c r="AG3487" s="11">
        <f>IF(Z3487=1,AF3487*1.08,IF(Z3487=4,AF3487*1.08,IF(Z3487=2,0,IF(AE3487&lt;=100,(AF3487*1.25),IF(AE3487&lt;=200,134.5+((AE3487-100)*1.04*1.16),255.14+((AE3487-200)*1.02*1.12))))))</f>
        <v>98.721875000000011</v>
      </c>
      <c r="AH3487" s="11">
        <f>IF(Z3487=1,0,IF(Z3487=4,0,(AG3487*1.08)))</f>
        <v>106.61962500000001</v>
      </c>
      <c r="AI3487" s="9">
        <f>TRUNC(AF3487,2)</f>
        <v>78.97</v>
      </c>
      <c r="AJ3487" s="9">
        <f>TRUNC(AG3487,2)</f>
        <v>98.72</v>
      </c>
      <c r="AK3487" s="9">
        <f>TRUNC(AH3487,2)</f>
        <v>106.61</v>
      </c>
      <c r="AL3487" s="13">
        <v>44170</v>
      </c>
      <c r="AM3487" s="13">
        <v>44187</v>
      </c>
      <c r="AN3487" s="13" t="s">
        <v>6552</v>
      </c>
    </row>
    <row r="3488" spans="1:40" ht="57" customHeight="1" x14ac:dyDescent="0.25">
      <c r="A3488" s="1">
        <v>8699514090878</v>
      </c>
      <c r="B3488" s="1" t="s">
        <v>1975</v>
      </c>
      <c r="C3488" s="1" t="s">
        <v>1976</v>
      </c>
      <c r="D3488" s="2" t="s">
        <v>150</v>
      </c>
      <c r="E3488" s="3" t="s">
        <v>5731</v>
      </c>
      <c r="F3488" s="3">
        <v>0</v>
      </c>
      <c r="G3488" s="2">
        <v>1</v>
      </c>
      <c r="H3488" s="3">
        <v>1</v>
      </c>
      <c r="I3488" s="3"/>
      <c r="J3488" s="3"/>
      <c r="K3488" s="3"/>
      <c r="L3488" s="4" t="s">
        <v>140</v>
      </c>
      <c r="M3488" s="4" t="s">
        <v>138</v>
      </c>
      <c r="N3488" s="3" t="s">
        <v>5962</v>
      </c>
      <c r="O3488" s="3">
        <v>80</v>
      </c>
      <c r="P3488" s="3" t="s">
        <v>76</v>
      </c>
      <c r="Q3488" s="3">
        <v>84</v>
      </c>
      <c r="R3488" s="3" t="s">
        <v>48</v>
      </c>
      <c r="S3488" s="10" t="s">
        <v>18</v>
      </c>
      <c r="T3488" s="3" t="s">
        <v>225</v>
      </c>
      <c r="U3488" s="38">
        <v>12.69</v>
      </c>
      <c r="V3488" s="38">
        <v>39.950000000000003</v>
      </c>
      <c r="W3488" s="38">
        <v>12.69</v>
      </c>
      <c r="X3488" s="11" t="s">
        <v>225</v>
      </c>
      <c r="Y3488" s="12"/>
      <c r="Z3488" s="1">
        <v>0</v>
      </c>
      <c r="AA3488" s="9">
        <v>51.92</v>
      </c>
      <c r="AB3488" s="9"/>
      <c r="AC3488" s="50"/>
      <c r="AD3488" s="50"/>
      <c r="AE3488" s="39">
        <v>48.41</v>
      </c>
      <c r="AF3488" s="11">
        <f>IF(Z3488=2,AE3488*1.08,IF(AE3488&lt;=10,(AE3488*1.09),IF(AE3488&lt;=50,(10*1.09)+((AE3488-10)*1.08),IF(AE3488&lt;=100,(10*1.09)+((50-10)*1.08)+((AE3488-50)*1.07),IF(AE3488&lt;=200,(10*1.09)+((50-10)*1.08)+((100-50)*1.07)+((AE3488-100)*1.04),(10*1.09)+((50-10)*1.08)+((100-50)*1.07)+((200-100)*1.04)+((AE3488-200)*1.02))))))</f>
        <v>52.382799999999996</v>
      </c>
      <c r="AG3488" s="11">
        <f>IF(Z3488=1,AF3488*1.08,IF(Z3488=4,AF3488*1.08,IF(Z3488=2,0,IF(AE3488&lt;=100,(AF3488*1.25),IF(AE3488&lt;=200,134.5+((AE3488-100)*1.04*1.16),255.14+((AE3488-200)*1.02*1.12))))))</f>
        <v>65.478499999999997</v>
      </c>
      <c r="AH3488" s="11">
        <f>IF(Z3488=1,0,IF(Z3488=4,0,(AG3488*1.08)))</f>
        <v>70.71678</v>
      </c>
      <c r="AI3488" s="9">
        <f>TRUNC(AF3488,2)</f>
        <v>52.38</v>
      </c>
      <c r="AJ3488" s="9">
        <f>TRUNC(AG3488,2)</f>
        <v>65.47</v>
      </c>
      <c r="AK3488" s="9">
        <f>TRUNC(AH3488,2)</f>
        <v>70.709999999999994</v>
      </c>
      <c r="AL3488" s="13">
        <v>44170</v>
      </c>
      <c r="AM3488" s="13">
        <v>44187</v>
      </c>
      <c r="AN3488" s="13" t="s">
        <v>6552</v>
      </c>
    </row>
    <row r="3489" spans="1:40" ht="57" customHeight="1" x14ac:dyDescent="0.25">
      <c r="A3489" s="1">
        <v>8699772090504</v>
      </c>
      <c r="B3489" s="1" t="s">
        <v>1975</v>
      </c>
      <c r="C3489" s="1" t="s">
        <v>1976</v>
      </c>
      <c r="D3489" s="2" t="s">
        <v>150</v>
      </c>
      <c r="E3489" s="3" t="s">
        <v>5731</v>
      </c>
      <c r="F3489" s="3">
        <v>0</v>
      </c>
      <c r="G3489" s="2">
        <v>1</v>
      </c>
      <c r="H3489" s="3">
        <v>1</v>
      </c>
      <c r="I3489" s="3"/>
      <c r="J3489" s="3"/>
      <c r="K3489" s="3"/>
      <c r="L3489" s="4" t="s">
        <v>1509</v>
      </c>
      <c r="M3489" s="4" t="s">
        <v>138</v>
      </c>
      <c r="N3489" s="3" t="s">
        <v>5924</v>
      </c>
      <c r="O3489" s="3">
        <v>160</v>
      </c>
      <c r="P3489" s="3" t="s">
        <v>76</v>
      </c>
      <c r="Q3489" s="3">
        <v>84</v>
      </c>
      <c r="R3489" s="3" t="s">
        <v>48</v>
      </c>
      <c r="S3489" s="10" t="s">
        <v>18</v>
      </c>
      <c r="T3489" s="3" t="s">
        <v>225</v>
      </c>
      <c r="U3489" s="38">
        <v>19.2</v>
      </c>
      <c r="V3489" s="38">
        <v>48.67</v>
      </c>
      <c r="W3489" s="38">
        <v>19.2</v>
      </c>
      <c r="X3489" s="11" t="s">
        <v>225</v>
      </c>
      <c r="Y3489" s="12"/>
      <c r="Z3489" s="1">
        <v>0</v>
      </c>
      <c r="AA3489" s="9">
        <v>76.33</v>
      </c>
      <c r="AB3489" s="9"/>
      <c r="AC3489" s="50"/>
      <c r="AD3489" s="50"/>
      <c r="AE3489" s="39">
        <v>73.25</v>
      </c>
      <c r="AF3489" s="11">
        <f>IF(Z3489=2,AE3489*1.08,IF(AE3489&lt;=10,(AE3489*1.09),IF(AE3489&lt;=50,(10*1.09)+((AE3489-10)*1.08),IF(AE3489&lt;=100,(10*1.09)+((50-10)*1.08)+((AE3489-50)*1.07),IF(AE3489&lt;=200,(10*1.09)+((50-10)*1.08)+((100-50)*1.07)+((AE3489-100)*1.04),(10*1.09)+((50-10)*1.08)+((100-50)*1.07)+((200-100)*1.04)+((AE3489-200)*1.02))))))</f>
        <v>78.977500000000006</v>
      </c>
      <c r="AG3489" s="11">
        <f>IF(Z3489=1,AF3489*1.08,IF(Z3489=4,AF3489*1.08,IF(Z3489=2,0,IF(AE3489&lt;=100,(AF3489*1.25),IF(AE3489&lt;=200,134.5+((AE3489-100)*1.04*1.16),255.14+((AE3489-200)*1.02*1.12))))))</f>
        <v>98.721875000000011</v>
      </c>
      <c r="AH3489" s="11">
        <f>IF(Z3489=1,0,IF(Z3489=4,0,(AG3489*1.08)))</f>
        <v>106.61962500000001</v>
      </c>
      <c r="AI3489" s="9">
        <f>TRUNC(AF3489,2)</f>
        <v>78.97</v>
      </c>
      <c r="AJ3489" s="9">
        <f>TRUNC(AG3489,2)</f>
        <v>98.72</v>
      </c>
      <c r="AK3489" s="9">
        <f>TRUNC(AH3489,2)</f>
        <v>106.61</v>
      </c>
      <c r="AL3489" s="13">
        <v>44170</v>
      </c>
      <c r="AM3489" s="13">
        <v>44187</v>
      </c>
      <c r="AN3489" s="13" t="s">
        <v>6552</v>
      </c>
    </row>
    <row r="3490" spans="1:40" ht="57" customHeight="1" x14ac:dyDescent="0.25">
      <c r="A3490" s="1">
        <v>8699772090450</v>
      </c>
      <c r="B3490" s="1" t="s">
        <v>1975</v>
      </c>
      <c r="C3490" s="1" t="s">
        <v>1976</v>
      </c>
      <c r="D3490" s="2" t="s">
        <v>150</v>
      </c>
      <c r="E3490" s="3" t="s">
        <v>5731</v>
      </c>
      <c r="F3490" s="3">
        <v>0</v>
      </c>
      <c r="G3490" s="2">
        <v>1</v>
      </c>
      <c r="H3490" s="3">
        <v>1</v>
      </c>
      <c r="I3490" s="3"/>
      <c r="J3490" s="3"/>
      <c r="K3490" s="3"/>
      <c r="L3490" s="4" t="s">
        <v>1507</v>
      </c>
      <c r="M3490" s="4" t="s">
        <v>138</v>
      </c>
      <c r="N3490" s="3" t="s">
        <v>5924</v>
      </c>
      <c r="O3490" s="3">
        <v>80</v>
      </c>
      <c r="P3490" s="3" t="s">
        <v>76</v>
      </c>
      <c r="Q3490" s="3">
        <v>84</v>
      </c>
      <c r="R3490" s="3" t="s">
        <v>48</v>
      </c>
      <c r="S3490" s="10" t="s">
        <v>18</v>
      </c>
      <c r="T3490" s="3" t="s">
        <v>225</v>
      </c>
      <c r="U3490" s="38">
        <v>12.69</v>
      </c>
      <c r="V3490" s="38">
        <v>39.950000000000003</v>
      </c>
      <c r="W3490" s="38">
        <v>12.69</v>
      </c>
      <c r="X3490" s="11" t="s">
        <v>225</v>
      </c>
      <c r="Y3490" s="12"/>
      <c r="Z3490" s="1">
        <v>0</v>
      </c>
      <c r="AA3490" s="9">
        <v>51.92</v>
      </c>
      <c r="AB3490" s="9"/>
      <c r="AC3490" s="50"/>
      <c r="AD3490" s="50"/>
      <c r="AE3490" s="39">
        <v>48.41</v>
      </c>
      <c r="AF3490" s="11">
        <f>IF(Z3490=2,AE3490*1.08,IF(AE3490&lt;=10,(AE3490*1.09),IF(AE3490&lt;=50,(10*1.09)+((AE3490-10)*1.08),IF(AE3490&lt;=100,(10*1.09)+((50-10)*1.08)+((AE3490-50)*1.07),IF(AE3490&lt;=200,(10*1.09)+((50-10)*1.08)+((100-50)*1.07)+((AE3490-100)*1.04),(10*1.09)+((50-10)*1.08)+((100-50)*1.07)+((200-100)*1.04)+((AE3490-200)*1.02))))))</f>
        <v>52.382799999999996</v>
      </c>
      <c r="AG3490" s="11">
        <f>IF(Z3490=1,AF3490*1.08,IF(Z3490=4,AF3490*1.08,IF(Z3490=2,0,IF(AE3490&lt;=100,(AF3490*1.25),IF(AE3490&lt;=200,134.5+((AE3490-100)*1.04*1.16),255.14+((AE3490-200)*1.02*1.12))))))</f>
        <v>65.478499999999997</v>
      </c>
      <c r="AH3490" s="11">
        <f>IF(Z3490=1,0,IF(Z3490=4,0,(AG3490*1.08)))</f>
        <v>70.71678</v>
      </c>
      <c r="AI3490" s="9">
        <f>TRUNC(AF3490,2)</f>
        <v>52.38</v>
      </c>
      <c r="AJ3490" s="9">
        <f>TRUNC(AG3490,2)</f>
        <v>65.47</v>
      </c>
      <c r="AK3490" s="9">
        <f>TRUNC(AH3490,2)</f>
        <v>70.709999999999994</v>
      </c>
      <c r="AL3490" s="13">
        <v>44170</v>
      </c>
      <c r="AM3490" s="13">
        <v>44187</v>
      </c>
      <c r="AN3490" s="13" t="s">
        <v>6552</v>
      </c>
    </row>
    <row r="3491" spans="1:40" ht="57" customHeight="1" x14ac:dyDescent="0.25">
      <c r="A3491" s="1">
        <v>8699724090347</v>
      </c>
      <c r="B3491" s="1" t="s">
        <v>1970</v>
      </c>
      <c r="C3491" s="1" t="s">
        <v>1971</v>
      </c>
      <c r="D3491" s="2" t="s">
        <v>150</v>
      </c>
      <c r="E3491" s="3" t="s">
        <v>5731</v>
      </c>
      <c r="F3491" s="3">
        <v>0</v>
      </c>
      <c r="G3491" s="2">
        <v>1</v>
      </c>
      <c r="H3491" s="3">
        <v>1</v>
      </c>
      <c r="I3491" s="3"/>
      <c r="J3491" s="3"/>
      <c r="K3491" s="3"/>
      <c r="L3491" s="4" t="s">
        <v>367</v>
      </c>
      <c r="M3491" s="4" t="s">
        <v>143</v>
      </c>
      <c r="N3491" s="3" t="s">
        <v>5990</v>
      </c>
      <c r="O3491" s="3" t="s">
        <v>1974</v>
      </c>
      <c r="P3491" s="3" t="s">
        <v>76</v>
      </c>
      <c r="Q3491" s="3">
        <v>28</v>
      </c>
      <c r="R3491" s="3" t="s">
        <v>48</v>
      </c>
      <c r="S3491" s="10" t="s">
        <v>18</v>
      </c>
      <c r="T3491" s="2" t="s">
        <v>225</v>
      </c>
      <c r="U3491" s="38">
        <v>5.36</v>
      </c>
      <c r="V3491" s="38">
        <v>14.8</v>
      </c>
      <c r="W3491" s="38">
        <v>5.36</v>
      </c>
      <c r="X3491" s="11" t="s">
        <v>225</v>
      </c>
      <c r="Y3491" s="12"/>
      <c r="Z3491" s="1">
        <v>0</v>
      </c>
      <c r="AA3491" s="9">
        <v>21.81</v>
      </c>
      <c r="AB3491" s="9"/>
      <c r="AC3491" s="50"/>
      <c r="AD3491" s="50"/>
      <c r="AE3491" s="39">
        <v>20.45</v>
      </c>
      <c r="AF3491" s="11">
        <f>IF(Z3491=2,AE3491*1.08,IF(AE3491&lt;=10,(AE3491*1.09),IF(AE3491&lt;=50,(10*1.09)+((AE3491-10)*1.08),IF(AE3491&lt;=100,(10*1.09)+((50-10)*1.08)+((AE3491-50)*1.07),IF(AE3491&lt;=200,(10*1.09)+((50-10)*1.08)+((100-50)*1.07)+((AE3491-100)*1.04),(10*1.09)+((50-10)*1.08)+((100-50)*1.07)+((200-100)*1.04)+((AE3491-200)*1.02))))))</f>
        <v>22.186</v>
      </c>
      <c r="AG3491" s="11">
        <f>IF(Z3491=1,AF3491*1.08,IF(Z3491=4,AF3491*1.08,IF(Z3491=2,0,IF(AE3491&lt;=100,(AF3491*1.25),IF(AE3491&lt;=200,134.5+((AE3491-100)*1.04*1.16),255.14+((AE3491-200)*1.02*1.12))))))</f>
        <v>27.732500000000002</v>
      </c>
      <c r="AH3491" s="11">
        <f>IF(Z3491=1,0,IF(Z3491=4,0,(AG3491*1.08)))</f>
        <v>29.951100000000004</v>
      </c>
      <c r="AI3491" s="9">
        <f>TRUNC(AF3491,2)</f>
        <v>22.18</v>
      </c>
      <c r="AJ3491" s="9">
        <f>TRUNC(AG3491,2)</f>
        <v>27.73</v>
      </c>
      <c r="AK3491" s="9">
        <f>TRUNC(AH3491,2)</f>
        <v>29.95</v>
      </c>
      <c r="AL3491" s="13">
        <v>44170</v>
      </c>
      <c r="AM3491" s="13">
        <v>44187</v>
      </c>
      <c r="AN3491" s="13" t="s">
        <v>6552</v>
      </c>
    </row>
    <row r="3492" spans="1:40" ht="57" customHeight="1" x14ac:dyDescent="0.25">
      <c r="A3492" s="1">
        <v>8680881098994</v>
      </c>
      <c r="B3492" s="1" t="s">
        <v>1970</v>
      </c>
      <c r="C3492" s="1" t="s">
        <v>1971</v>
      </c>
      <c r="D3492" s="2" t="s">
        <v>150</v>
      </c>
      <c r="E3492" s="3" t="s">
        <v>5731</v>
      </c>
      <c r="F3492" s="3">
        <v>0</v>
      </c>
      <c r="G3492" s="2">
        <v>1</v>
      </c>
      <c r="H3492" s="3">
        <v>1</v>
      </c>
      <c r="I3492" s="3"/>
      <c r="J3492" s="3"/>
      <c r="K3492" s="3"/>
      <c r="L3492" s="4" t="s">
        <v>1163</v>
      </c>
      <c r="M3492" s="4" t="s">
        <v>143</v>
      </c>
      <c r="N3492" s="3" t="s">
        <v>5989</v>
      </c>
      <c r="O3492" s="3" t="s">
        <v>1974</v>
      </c>
      <c r="P3492" s="3" t="s">
        <v>76</v>
      </c>
      <c r="Q3492" s="3">
        <v>28</v>
      </c>
      <c r="R3492" s="3" t="s">
        <v>48</v>
      </c>
      <c r="S3492" s="10" t="s">
        <v>18</v>
      </c>
      <c r="T3492" s="3" t="s">
        <v>225</v>
      </c>
      <c r="U3492" s="38">
        <v>5.36</v>
      </c>
      <c r="V3492" s="38">
        <v>14.8</v>
      </c>
      <c r="W3492" s="38">
        <v>5.36</v>
      </c>
      <c r="X3492" s="11" t="s">
        <v>225</v>
      </c>
      <c r="Y3492" s="12"/>
      <c r="Z3492" s="1">
        <v>0</v>
      </c>
      <c r="AA3492" s="9">
        <v>20.98</v>
      </c>
      <c r="AB3492" s="9"/>
      <c r="AC3492" s="50"/>
      <c r="AD3492" s="50"/>
      <c r="AE3492" s="39">
        <v>20.45</v>
      </c>
      <c r="AF3492" s="11">
        <f>IF(Z3492=2,AE3492*1.08,IF(AE3492&lt;=10,(AE3492*1.09),IF(AE3492&lt;=50,(10*1.09)+((AE3492-10)*1.08),IF(AE3492&lt;=100,(10*1.09)+((50-10)*1.08)+((AE3492-50)*1.07),IF(AE3492&lt;=200,(10*1.09)+((50-10)*1.08)+((100-50)*1.07)+((AE3492-100)*1.04),(10*1.09)+((50-10)*1.08)+((100-50)*1.07)+((200-100)*1.04)+((AE3492-200)*1.02))))))</f>
        <v>22.186</v>
      </c>
      <c r="AG3492" s="11">
        <f>IF(Z3492=1,AF3492*1.08,IF(Z3492=4,AF3492*1.08,IF(Z3492=2,0,IF(AE3492&lt;=100,(AF3492*1.25),IF(AE3492&lt;=200,134.5+((AE3492-100)*1.04*1.16),255.14+((AE3492-200)*1.02*1.12))))))</f>
        <v>27.732500000000002</v>
      </c>
      <c r="AH3492" s="11">
        <f>IF(Z3492=1,0,IF(Z3492=4,0,(AG3492*1.08)))</f>
        <v>29.951100000000004</v>
      </c>
      <c r="AI3492" s="9">
        <f>TRUNC(AF3492,2)</f>
        <v>22.18</v>
      </c>
      <c r="AJ3492" s="9">
        <f>TRUNC(AG3492,2)</f>
        <v>27.73</v>
      </c>
      <c r="AK3492" s="9">
        <f>TRUNC(AH3492,2)</f>
        <v>29.95</v>
      </c>
      <c r="AL3492" s="13">
        <v>44170</v>
      </c>
      <c r="AM3492" s="13">
        <v>44187</v>
      </c>
      <c r="AN3492" s="13" t="s">
        <v>6552</v>
      </c>
    </row>
    <row r="3493" spans="1:40" ht="57" customHeight="1" x14ac:dyDescent="0.25">
      <c r="A3493" s="1">
        <v>8699514090717</v>
      </c>
      <c r="B3493" s="1" t="s">
        <v>1970</v>
      </c>
      <c r="C3493" s="1" t="s">
        <v>1971</v>
      </c>
      <c r="D3493" s="2" t="s">
        <v>150</v>
      </c>
      <c r="E3493" s="3" t="s">
        <v>5731</v>
      </c>
      <c r="F3493" s="3">
        <v>0</v>
      </c>
      <c r="G3493" s="2">
        <v>1</v>
      </c>
      <c r="H3493" s="3">
        <v>1</v>
      </c>
      <c r="I3493" s="3"/>
      <c r="J3493" s="3"/>
      <c r="K3493" s="3"/>
      <c r="L3493" s="4" t="s">
        <v>142</v>
      </c>
      <c r="M3493" s="4" t="s">
        <v>143</v>
      </c>
      <c r="N3493" s="3" t="s">
        <v>5962</v>
      </c>
      <c r="O3493" s="3" t="s">
        <v>1974</v>
      </c>
      <c r="P3493" s="3" t="s">
        <v>76</v>
      </c>
      <c r="Q3493" s="3">
        <v>28</v>
      </c>
      <c r="R3493" s="3" t="s">
        <v>48</v>
      </c>
      <c r="S3493" s="10" t="s">
        <v>18</v>
      </c>
      <c r="T3493" s="2" t="s">
        <v>225</v>
      </c>
      <c r="U3493" s="38">
        <v>5.36</v>
      </c>
      <c r="V3493" s="38">
        <v>14.8</v>
      </c>
      <c r="W3493" s="38">
        <v>5.36</v>
      </c>
      <c r="X3493" s="11" t="s">
        <v>225</v>
      </c>
      <c r="Y3493" s="12"/>
      <c r="Z3493" s="1">
        <v>0</v>
      </c>
      <c r="AA3493" s="9">
        <v>21.81</v>
      </c>
      <c r="AB3493" s="9"/>
      <c r="AC3493" s="50"/>
      <c r="AD3493" s="50"/>
      <c r="AE3493" s="39">
        <v>20.45</v>
      </c>
      <c r="AF3493" s="11">
        <f>IF(Z3493=2,AE3493*1.08,IF(AE3493&lt;=10,(AE3493*1.09),IF(AE3493&lt;=50,(10*1.09)+((AE3493-10)*1.08),IF(AE3493&lt;=100,(10*1.09)+((50-10)*1.08)+((AE3493-50)*1.07),IF(AE3493&lt;=200,(10*1.09)+((50-10)*1.08)+((100-50)*1.07)+((AE3493-100)*1.04),(10*1.09)+((50-10)*1.08)+((100-50)*1.07)+((200-100)*1.04)+((AE3493-200)*1.02))))))</f>
        <v>22.186</v>
      </c>
      <c r="AG3493" s="11">
        <f>IF(Z3493=1,AF3493*1.08,IF(Z3493=4,AF3493*1.08,IF(Z3493=2,0,IF(AE3493&lt;=100,(AF3493*1.25),IF(AE3493&lt;=200,134.5+((AE3493-100)*1.04*1.16),255.14+((AE3493-200)*1.02*1.12))))))</f>
        <v>27.732500000000002</v>
      </c>
      <c r="AH3493" s="11">
        <f>IF(Z3493=1,0,IF(Z3493=4,0,(AG3493*1.08)))</f>
        <v>29.951100000000004</v>
      </c>
      <c r="AI3493" s="9">
        <f>TRUNC(AF3493,2)</f>
        <v>22.18</v>
      </c>
      <c r="AJ3493" s="9">
        <f>TRUNC(AG3493,2)</f>
        <v>27.73</v>
      </c>
      <c r="AK3493" s="9">
        <f>TRUNC(AH3493,2)</f>
        <v>29.95</v>
      </c>
      <c r="AL3493" s="13">
        <v>44170</v>
      </c>
      <c r="AM3493" s="13">
        <v>44187</v>
      </c>
      <c r="AN3493" s="13" t="s">
        <v>6552</v>
      </c>
    </row>
    <row r="3494" spans="1:40" ht="57" customHeight="1" x14ac:dyDescent="0.25">
      <c r="A3494" s="1">
        <v>8699514090908</v>
      </c>
      <c r="B3494" s="1" t="s">
        <v>1970</v>
      </c>
      <c r="C3494" s="1" t="s">
        <v>1971</v>
      </c>
      <c r="D3494" s="2" t="s">
        <v>150</v>
      </c>
      <c r="E3494" s="3" t="s">
        <v>5731</v>
      </c>
      <c r="F3494" s="3">
        <v>0</v>
      </c>
      <c r="G3494" s="2">
        <v>5</v>
      </c>
      <c r="H3494" s="3">
        <v>1</v>
      </c>
      <c r="I3494" s="3"/>
      <c r="J3494" s="3"/>
      <c r="K3494" s="3"/>
      <c r="L3494" s="4" t="s">
        <v>144</v>
      </c>
      <c r="M3494" s="4" t="s">
        <v>143</v>
      </c>
      <c r="N3494" s="3" t="s">
        <v>5962</v>
      </c>
      <c r="O3494" s="3" t="s">
        <v>1974</v>
      </c>
      <c r="P3494" s="3" t="s">
        <v>76</v>
      </c>
      <c r="Q3494" s="3">
        <v>84</v>
      </c>
      <c r="R3494" s="3" t="s">
        <v>48</v>
      </c>
      <c r="S3494" s="10" t="s">
        <v>18</v>
      </c>
      <c r="T3494" s="3" t="s">
        <v>225</v>
      </c>
      <c r="U3494" s="38">
        <v>16.079999999999998</v>
      </c>
      <c r="V3494" s="38">
        <v>44.4</v>
      </c>
      <c r="W3494" s="38">
        <v>16.079999999999998</v>
      </c>
      <c r="X3494" s="11" t="s">
        <v>225</v>
      </c>
      <c r="Y3494" s="12"/>
      <c r="Z3494" s="1">
        <v>0</v>
      </c>
      <c r="AA3494" s="9">
        <v>65.430000000000007</v>
      </c>
      <c r="AB3494" s="9"/>
      <c r="AC3494" s="50"/>
      <c r="AD3494" s="50"/>
      <c r="AE3494" s="39">
        <v>61.35</v>
      </c>
      <c r="AF3494" s="11">
        <f>IF(Z3494=2,AE3494*1.08,IF(AE3494&lt;=10,(AE3494*1.09),IF(AE3494&lt;=50,(10*1.09)+((AE3494-10)*1.08),IF(AE3494&lt;=100,(10*1.09)+((50-10)*1.08)+((AE3494-50)*1.07),IF(AE3494&lt;=200,(10*1.09)+((50-10)*1.08)+((100-50)*1.07)+((AE3494-100)*1.04),(10*1.09)+((50-10)*1.08)+((100-50)*1.07)+((200-100)*1.04)+((AE3494-200)*1.02))))))</f>
        <v>66.244500000000002</v>
      </c>
      <c r="AG3494" s="11">
        <f>IF(Z3494=1,AF3494*1.08,IF(Z3494=4,AF3494*1.08,IF(Z3494=2,0,IF(AE3494&lt;=100,(AF3494*1.25),IF(AE3494&lt;=200,134.5+((AE3494-100)*1.04*1.16),255.14+((AE3494-200)*1.02*1.12))))))</f>
        <v>82.805625000000006</v>
      </c>
      <c r="AH3494" s="11">
        <f>IF(Z3494=1,0,IF(Z3494=4,0,(AG3494*1.08)))</f>
        <v>89.430075000000016</v>
      </c>
      <c r="AI3494" s="9">
        <f>TRUNC(AF3494,2)</f>
        <v>66.239999999999995</v>
      </c>
      <c r="AJ3494" s="9">
        <f>TRUNC(AG3494,2)</f>
        <v>82.8</v>
      </c>
      <c r="AK3494" s="9">
        <f>TRUNC(AH3494,2)</f>
        <v>89.43</v>
      </c>
      <c r="AL3494" s="13">
        <v>44170</v>
      </c>
      <c r="AM3494" s="13">
        <v>44187</v>
      </c>
      <c r="AN3494" s="13" t="s">
        <v>6552</v>
      </c>
    </row>
    <row r="3495" spans="1:40" ht="57" customHeight="1" x14ac:dyDescent="0.25">
      <c r="A3495" s="1">
        <v>8699262090168</v>
      </c>
      <c r="B3495" s="1" t="s">
        <v>1970</v>
      </c>
      <c r="C3495" s="1" t="s">
        <v>1971</v>
      </c>
      <c r="D3495" s="2" t="s">
        <v>150</v>
      </c>
      <c r="E3495" s="3" t="s">
        <v>5731</v>
      </c>
      <c r="F3495" s="3">
        <v>0</v>
      </c>
      <c r="G3495" s="2">
        <v>1</v>
      </c>
      <c r="H3495" s="3">
        <v>1</v>
      </c>
      <c r="I3495" s="3"/>
      <c r="J3495" s="3"/>
      <c r="K3495" s="3"/>
      <c r="L3495" s="4" t="s">
        <v>1207</v>
      </c>
      <c r="M3495" s="4" t="s">
        <v>143</v>
      </c>
      <c r="N3495" s="3" t="s">
        <v>5923</v>
      </c>
      <c r="O3495" s="3" t="s">
        <v>1974</v>
      </c>
      <c r="P3495" s="3" t="s">
        <v>76</v>
      </c>
      <c r="Q3495" s="3">
        <v>28</v>
      </c>
      <c r="R3495" s="3" t="s">
        <v>48</v>
      </c>
      <c r="S3495" s="10" t="s">
        <v>18</v>
      </c>
      <c r="T3495" s="3" t="s">
        <v>225</v>
      </c>
      <c r="U3495" s="38">
        <v>5.36</v>
      </c>
      <c r="V3495" s="38">
        <v>14.8</v>
      </c>
      <c r="W3495" s="38">
        <v>5.36</v>
      </c>
      <c r="X3495" s="11" t="s">
        <v>225</v>
      </c>
      <c r="Y3495" s="12"/>
      <c r="Z3495" s="1">
        <v>0</v>
      </c>
      <c r="AA3495" s="9">
        <v>21.81</v>
      </c>
      <c r="AB3495" s="9"/>
      <c r="AC3495" s="50"/>
      <c r="AD3495" s="50"/>
      <c r="AE3495" s="39">
        <v>20.45</v>
      </c>
      <c r="AF3495" s="11">
        <f>IF(Z3495=2,AE3495*1.08,IF(AE3495&lt;=10,(AE3495*1.09),IF(AE3495&lt;=50,(10*1.09)+((AE3495-10)*1.08),IF(AE3495&lt;=100,(10*1.09)+((50-10)*1.08)+((AE3495-50)*1.07),IF(AE3495&lt;=200,(10*1.09)+((50-10)*1.08)+((100-50)*1.07)+((AE3495-100)*1.04),(10*1.09)+((50-10)*1.08)+((100-50)*1.07)+((200-100)*1.04)+((AE3495-200)*1.02))))))</f>
        <v>22.186</v>
      </c>
      <c r="AG3495" s="11">
        <f>IF(Z3495=1,AF3495*1.08,IF(Z3495=4,AF3495*1.08,IF(Z3495=2,0,IF(AE3495&lt;=100,(AF3495*1.25),IF(AE3495&lt;=200,134.5+((AE3495-100)*1.04*1.16),255.14+((AE3495-200)*1.02*1.12))))))</f>
        <v>27.732500000000002</v>
      </c>
      <c r="AH3495" s="11">
        <f>IF(Z3495=1,0,IF(Z3495=4,0,(AG3495*1.08)))</f>
        <v>29.951100000000004</v>
      </c>
      <c r="AI3495" s="9">
        <f>TRUNC(AF3495,2)</f>
        <v>22.18</v>
      </c>
      <c r="AJ3495" s="9">
        <f>TRUNC(AG3495,2)</f>
        <v>27.73</v>
      </c>
      <c r="AK3495" s="9">
        <f>TRUNC(AH3495,2)</f>
        <v>29.95</v>
      </c>
      <c r="AL3495" s="13">
        <v>44170</v>
      </c>
      <c r="AM3495" s="13">
        <v>44187</v>
      </c>
      <c r="AN3495" s="13" t="s">
        <v>6552</v>
      </c>
    </row>
    <row r="3496" spans="1:40" ht="57" customHeight="1" x14ac:dyDescent="0.25">
      <c r="A3496" s="1">
        <v>8699262090175</v>
      </c>
      <c r="B3496" s="1" t="s">
        <v>1970</v>
      </c>
      <c r="C3496" s="1" t="s">
        <v>1971</v>
      </c>
      <c r="D3496" s="2" t="s">
        <v>150</v>
      </c>
      <c r="E3496" s="3" t="s">
        <v>5731</v>
      </c>
      <c r="F3496" s="3">
        <v>0</v>
      </c>
      <c r="G3496" s="2">
        <v>1</v>
      </c>
      <c r="H3496" s="3">
        <v>1</v>
      </c>
      <c r="I3496" s="3"/>
      <c r="J3496" s="3"/>
      <c r="K3496" s="3"/>
      <c r="L3496" s="4" t="s">
        <v>1208</v>
      </c>
      <c r="M3496" s="4" t="s">
        <v>143</v>
      </c>
      <c r="N3496" s="3" t="s">
        <v>5923</v>
      </c>
      <c r="O3496" s="3" t="s">
        <v>1974</v>
      </c>
      <c r="P3496" s="3" t="s">
        <v>76</v>
      </c>
      <c r="Q3496" s="3">
        <v>98</v>
      </c>
      <c r="R3496" s="3" t="s">
        <v>48</v>
      </c>
      <c r="S3496" s="10" t="s">
        <v>18</v>
      </c>
      <c r="T3496" s="3" t="s">
        <v>225</v>
      </c>
      <c r="U3496" s="38">
        <v>18.760000000000002</v>
      </c>
      <c r="V3496" s="38">
        <v>51.8</v>
      </c>
      <c r="W3496" s="38">
        <v>18.760000000000002</v>
      </c>
      <c r="X3496" s="3" t="s">
        <v>225</v>
      </c>
      <c r="Y3496" s="12"/>
      <c r="Z3496" s="1">
        <v>0</v>
      </c>
      <c r="AA3496" s="9">
        <v>76.33</v>
      </c>
      <c r="AB3496" s="9"/>
      <c r="AC3496" s="50"/>
      <c r="AD3496" s="50"/>
      <c r="AE3496" s="39">
        <v>71.569999999999993</v>
      </c>
      <c r="AF3496" s="11">
        <f>IF(Z3496=2,AE3496*1.08,IF(AE3496&lt;=10,(AE3496*1.09),IF(AE3496&lt;=50,(10*1.09)+((AE3496-10)*1.08),IF(AE3496&lt;=100,(10*1.09)+((50-10)*1.08)+((AE3496-50)*1.07),IF(AE3496&lt;=200,(10*1.09)+((50-10)*1.08)+((100-50)*1.07)+((AE3496-100)*1.04),(10*1.09)+((50-10)*1.08)+((100-50)*1.07)+((200-100)*1.04)+((AE3496-200)*1.02))))))</f>
        <v>77.179900000000004</v>
      </c>
      <c r="AG3496" s="11">
        <f>IF(Z3496=1,AF3496*1.08,IF(Z3496=4,AF3496*1.08,IF(Z3496=2,0,IF(AE3496&lt;=100,(AF3496*1.25),IF(AE3496&lt;=200,134.5+((AE3496-100)*1.04*1.16),255.14+((AE3496-200)*1.02*1.12))))))</f>
        <v>96.474874999999997</v>
      </c>
      <c r="AH3496" s="11">
        <f>IF(Z3496=1,0,IF(Z3496=4,0,(AG3496*1.08)))</f>
        <v>104.192865</v>
      </c>
      <c r="AI3496" s="9">
        <f>TRUNC(AF3496,2)</f>
        <v>77.17</v>
      </c>
      <c r="AJ3496" s="9">
        <f>TRUNC(AG3496,2)</f>
        <v>96.47</v>
      </c>
      <c r="AK3496" s="9">
        <f>TRUNC(AH3496,2)</f>
        <v>104.19</v>
      </c>
      <c r="AL3496" s="13">
        <v>44170</v>
      </c>
      <c r="AM3496" s="13">
        <v>44187</v>
      </c>
      <c r="AN3496" s="13" t="s">
        <v>6552</v>
      </c>
    </row>
    <row r="3497" spans="1:40" ht="57" customHeight="1" x14ac:dyDescent="0.25">
      <c r="A3497" s="1">
        <v>8699772090559</v>
      </c>
      <c r="B3497" s="1" t="s">
        <v>1970</v>
      </c>
      <c r="C3497" s="1" t="s">
        <v>1971</v>
      </c>
      <c r="D3497" s="2" t="s">
        <v>150</v>
      </c>
      <c r="E3497" s="3" t="s">
        <v>5731</v>
      </c>
      <c r="F3497" s="3">
        <v>0</v>
      </c>
      <c r="G3497" s="2">
        <v>1</v>
      </c>
      <c r="H3497" s="3">
        <v>1</v>
      </c>
      <c r="I3497" s="3"/>
      <c r="J3497" s="3"/>
      <c r="K3497" s="3"/>
      <c r="L3497" s="4" t="s">
        <v>1512</v>
      </c>
      <c r="M3497" s="4" t="s">
        <v>143</v>
      </c>
      <c r="N3497" s="3" t="s">
        <v>5924</v>
      </c>
      <c r="O3497" s="3" t="s">
        <v>1974</v>
      </c>
      <c r="P3497" s="3" t="s">
        <v>76</v>
      </c>
      <c r="Q3497" s="3">
        <v>28</v>
      </c>
      <c r="R3497" s="3" t="s">
        <v>48</v>
      </c>
      <c r="S3497" s="10" t="s">
        <v>18</v>
      </c>
      <c r="T3497" s="2" t="s">
        <v>225</v>
      </c>
      <c r="U3497" s="38">
        <v>5.36</v>
      </c>
      <c r="V3497" s="38">
        <v>14.8</v>
      </c>
      <c r="W3497" s="38">
        <v>5.36</v>
      </c>
      <c r="X3497" s="11" t="s">
        <v>225</v>
      </c>
      <c r="Y3497" s="12"/>
      <c r="Z3497" s="1">
        <v>0</v>
      </c>
      <c r="AA3497" s="9">
        <v>20.53</v>
      </c>
      <c r="AB3497" s="9"/>
      <c r="AC3497" s="50"/>
      <c r="AD3497" s="50"/>
      <c r="AE3497" s="39">
        <v>20.45</v>
      </c>
      <c r="AF3497" s="11">
        <f>IF(Z3497=2,AE3497*1.08,IF(AE3497&lt;=10,(AE3497*1.09),IF(AE3497&lt;=50,(10*1.09)+((AE3497-10)*1.08),IF(AE3497&lt;=100,(10*1.09)+((50-10)*1.08)+((AE3497-50)*1.07),IF(AE3497&lt;=200,(10*1.09)+((50-10)*1.08)+((100-50)*1.07)+((AE3497-100)*1.04),(10*1.09)+((50-10)*1.08)+((100-50)*1.07)+((200-100)*1.04)+((AE3497-200)*1.02))))))</f>
        <v>22.186</v>
      </c>
      <c r="AG3497" s="11">
        <f>IF(Z3497=1,AF3497*1.08,IF(Z3497=4,AF3497*1.08,IF(Z3497=2,0,IF(AE3497&lt;=100,(AF3497*1.25),IF(AE3497&lt;=200,134.5+((AE3497-100)*1.04*1.16),255.14+((AE3497-200)*1.02*1.12))))))</f>
        <v>27.732500000000002</v>
      </c>
      <c r="AH3497" s="11">
        <f>IF(Z3497=1,0,IF(Z3497=4,0,(AG3497*1.08)))</f>
        <v>29.951100000000004</v>
      </c>
      <c r="AI3497" s="9">
        <f>TRUNC(AF3497,2)</f>
        <v>22.18</v>
      </c>
      <c r="AJ3497" s="9">
        <f>TRUNC(AG3497,2)</f>
        <v>27.73</v>
      </c>
      <c r="AK3497" s="9">
        <f>TRUNC(AH3497,2)</f>
        <v>29.95</v>
      </c>
      <c r="AL3497" s="13">
        <v>44170</v>
      </c>
      <c r="AM3497" s="13">
        <v>44187</v>
      </c>
      <c r="AN3497" s="13" t="s">
        <v>6552</v>
      </c>
    </row>
    <row r="3498" spans="1:40" ht="57" customHeight="1" x14ac:dyDescent="0.25">
      <c r="A3498" s="1">
        <v>8699772090566</v>
      </c>
      <c r="B3498" s="1" t="s">
        <v>1970</v>
      </c>
      <c r="C3498" s="1" t="s">
        <v>1971</v>
      </c>
      <c r="D3498" s="2" t="s">
        <v>150</v>
      </c>
      <c r="E3498" s="3" t="s">
        <v>5731</v>
      </c>
      <c r="F3498" s="3">
        <v>0</v>
      </c>
      <c r="G3498" s="2">
        <v>5</v>
      </c>
      <c r="H3498" s="3">
        <v>1</v>
      </c>
      <c r="I3498" s="3"/>
      <c r="J3498" s="3"/>
      <c r="K3498" s="3"/>
      <c r="L3498" s="4" t="s">
        <v>1513</v>
      </c>
      <c r="M3498" s="4" t="s">
        <v>143</v>
      </c>
      <c r="N3498" s="3" t="s">
        <v>5924</v>
      </c>
      <c r="O3498" s="3" t="s">
        <v>1974</v>
      </c>
      <c r="P3498" s="3" t="s">
        <v>76</v>
      </c>
      <c r="Q3498" s="3">
        <v>84</v>
      </c>
      <c r="R3498" s="3" t="s">
        <v>48</v>
      </c>
      <c r="S3498" s="10" t="s">
        <v>18</v>
      </c>
      <c r="T3498" s="3" t="s">
        <v>225</v>
      </c>
      <c r="U3498" s="38">
        <v>16.079999999999998</v>
      </c>
      <c r="V3498" s="38">
        <v>44.4</v>
      </c>
      <c r="W3498" s="38">
        <v>16.079999999999998</v>
      </c>
      <c r="X3498" s="11" t="s">
        <v>225</v>
      </c>
      <c r="Y3498" s="12"/>
      <c r="Z3498" s="1">
        <v>0</v>
      </c>
      <c r="AA3498" s="9">
        <v>65.430000000000007</v>
      </c>
      <c r="AB3498" s="9"/>
      <c r="AC3498" s="50"/>
      <c r="AD3498" s="50"/>
      <c r="AE3498" s="39">
        <v>61.35</v>
      </c>
      <c r="AF3498" s="11">
        <f>IF(Z3498=2,AE3498*1.08,IF(AE3498&lt;=10,(AE3498*1.09),IF(AE3498&lt;=50,(10*1.09)+((AE3498-10)*1.08),IF(AE3498&lt;=100,(10*1.09)+((50-10)*1.08)+((AE3498-50)*1.07),IF(AE3498&lt;=200,(10*1.09)+((50-10)*1.08)+((100-50)*1.07)+((AE3498-100)*1.04),(10*1.09)+((50-10)*1.08)+((100-50)*1.07)+((200-100)*1.04)+((AE3498-200)*1.02))))))</f>
        <v>66.244500000000002</v>
      </c>
      <c r="AG3498" s="11">
        <f>IF(Z3498=1,AF3498*1.08,IF(Z3498=4,AF3498*1.08,IF(Z3498=2,0,IF(AE3498&lt;=100,(AF3498*1.25),IF(AE3498&lt;=200,134.5+((AE3498-100)*1.04*1.16),255.14+((AE3498-200)*1.02*1.12))))))</f>
        <v>82.805625000000006</v>
      </c>
      <c r="AH3498" s="11">
        <f>IF(Z3498=1,0,IF(Z3498=4,0,(AG3498*1.08)))</f>
        <v>89.430075000000016</v>
      </c>
      <c r="AI3498" s="9">
        <f>TRUNC(AF3498,2)</f>
        <v>66.239999999999995</v>
      </c>
      <c r="AJ3498" s="9">
        <f>TRUNC(AG3498,2)</f>
        <v>82.8</v>
      </c>
      <c r="AK3498" s="9">
        <f>TRUNC(AH3498,2)</f>
        <v>89.43</v>
      </c>
      <c r="AL3498" s="13">
        <v>44170</v>
      </c>
      <c r="AM3498" s="13">
        <v>44187</v>
      </c>
      <c r="AN3498" s="13" t="s">
        <v>6552</v>
      </c>
    </row>
    <row r="3499" spans="1:40" ht="57" customHeight="1" x14ac:dyDescent="0.25">
      <c r="A3499" s="1">
        <v>8680760090279</v>
      </c>
      <c r="B3499" s="1" t="s">
        <v>1970</v>
      </c>
      <c r="C3499" s="1" t="s">
        <v>1971</v>
      </c>
      <c r="D3499" s="2" t="s">
        <v>150</v>
      </c>
      <c r="E3499" s="3" t="s">
        <v>5731</v>
      </c>
      <c r="F3499" s="3">
        <v>0</v>
      </c>
      <c r="G3499" s="2">
        <v>1</v>
      </c>
      <c r="H3499" s="3">
        <v>1</v>
      </c>
      <c r="I3499" s="3"/>
      <c r="J3499" s="3"/>
      <c r="K3499" s="3"/>
      <c r="L3499" s="4" t="s">
        <v>4075</v>
      </c>
      <c r="M3499" s="4" t="s">
        <v>143</v>
      </c>
      <c r="N3499" s="3" t="s">
        <v>5988</v>
      </c>
      <c r="O3499" s="3" t="s">
        <v>1974</v>
      </c>
      <c r="P3499" s="3" t="s">
        <v>76</v>
      </c>
      <c r="Q3499" s="3">
        <v>28</v>
      </c>
      <c r="R3499" s="3" t="s">
        <v>48</v>
      </c>
      <c r="S3499" s="10" t="s">
        <v>18</v>
      </c>
      <c r="T3499" s="3" t="s">
        <v>225</v>
      </c>
      <c r="U3499" s="38">
        <v>5.36</v>
      </c>
      <c r="V3499" s="38">
        <v>14.8</v>
      </c>
      <c r="W3499" s="38">
        <v>5.36</v>
      </c>
      <c r="X3499" s="11" t="s">
        <v>225</v>
      </c>
      <c r="Y3499" s="12"/>
      <c r="Z3499" s="1">
        <v>0</v>
      </c>
      <c r="AA3499" s="9">
        <v>20.58</v>
      </c>
      <c r="AB3499" s="9"/>
      <c r="AC3499" s="50"/>
      <c r="AD3499" s="50"/>
      <c r="AE3499" s="39">
        <v>20.45</v>
      </c>
      <c r="AF3499" s="11">
        <f>IF(Z3499=2,AE3499*1.08,IF(AE3499&lt;=10,(AE3499*1.09),IF(AE3499&lt;=50,(10*1.09)+((AE3499-10)*1.08),IF(AE3499&lt;=100,(10*1.09)+((50-10)*1.08)+((AE3499-50)*1.07),IF(AE3499&lt;=200,(10*1.09)+((50-10)*1.08)+((100-50)*1.07)+((AE3499-100)*1.04),(10*1.09)+((50-10)*1.08)+((100-50)*1.07)+((200-100)*1.04)+((AE3499-200)*1.02))))))</f>
        <v>22.186</v>
      </c>
      <c r="AG3499" s="11">
        <f>IF(Z3499=1,AF3499*1.08,IF(Z3499=4,AF3499*1.08,IF(Z3499=2,0,IF(AE3499&lt;=100,(AF3499*1.25),IF(AE3499&lt;=200,134.5+((AE3499-100)*1.04*1.16),255.14+((AE3499-200)*1.02*1.12))))))</f>
        <v>27.732500000000002</v>
      </c>
      <c r="AH3499" s="11">
        <f>IF(Z3499=1,0,IF(Z3499=4,0,(AG3499*1.08)))</f>
        <v>29.951100000000004</v>
      </c>
      <c r="AI3499" s="9">
        <f>TRUNC(AF3499,2)</f>
        <v>22.18</v>
      </c>
      <c r="AJ3499" s="9">
        <f>TRUNC(AG3499,2)</f>
        <v>27.73</v>
      </c>
      <c r="AK3499" s="9">
        <f>TRUNC(AH3499,2)</f>
        <v>29.95</v>
      </c>
      <c r="AL3499" s="13">
        <v>44170</v>
      </c>
      <c r="AM3499" s="13">
        <v>44187</v>
      </c>
      <c r="AN3499" s="13" t="s">
        <v>6552</v>
      </c>
    </row>
    <row r="3500" spans="1:40" ht="57" customHeight="1" x14ac:dyDescent="0.25">
      <c r="A3500" s="1">
        <v>8699738090418</v>
      </c>
      <c r="B3500" s="1" t="s">
        <v>1934</v>
      </c>
      <c r="C3500" s="1" t="s">
        <v>1935</v>
      </c>
      <c r="D3500" s="2" t="s">
        <v>150</v>
      </c>
      <c r="E3500" s="3" t="s">
        <v>5731</v>
      </c>
      <c r="F3500" s="3">
        <v>0</v>
      </c>
      <c r="G3500" s="2">
        <v>1</v>
      </c>
      <c r="H3500" s="3">
        <v>1</v>
      </c>
      <c r="I3500" s="3"/>
      <c r="J3500" s="3"/>
      <c r="K3500" s="3"/>
      <c r="L3500" s="4" t="s">
        <v>5405</v>
      </c>
      <c r="M3500" s="4" t="s">
        <v>604</v>
      </c>
      <c r="N3500" s="3" t="s">
        <v>5913</v>
      </c>
      <c r="O3500" s="3">
        <v>200</v>
      </c>
      <c r="P3500" s="3" t="s">
        <v>76</v>
      </c>
      <c r="Q3500" s="3">
        <v>30</v>
      </c>
      <c r="R3500" s="3" t="s">
        <v>48</v>
      </c>
      <c r="S3500" s="10" t="s">
        <v>18</v>
      </c>
      <c r="T3500" s="3" t="s">
        <v>129</v>
      </c>
      <c r="U3500" s="38">
        <v>408.23</v>
      </c>
      <c r="V3500" s="38">
        <v>1560</v>
      </c>
      <c r="W3500" s="38">
        <v>408.23</v>
      </c>
      <c r="X3500" s="11" t="s">
        <v>129</v>
      </c>
      <c r="Y3500" s="12"/>
      <c r="Z3500" s="1">
        <v>0</v>
      </c>
      <c r="AA3500" s="9">
        <v>1715.1</v>
      </c>
      <c r="AB3500" s="9"/>
      <c r="AC3500" s="50"/>
      <c r="AD3500" s="50"/>
      <c r="AE3500" s="39">
        <v>1557.6</v>
      </c>
      <c r="AF3500" s="11">
        <f>IF(Z3500=2,AE3500*1.08,IF(AE3500&lt;=10,(AE3500*1.09),IF(AE3500&lt;=50,(10*1.09)+((AE3500-10)*1.08),IF(AE3500&lt;=100,(10*1.09)+((50-10)*1.08)+((AE3500-50)*1.07),IF(AE3500&lt;=200,(10*1.09)+((50-10)*1.08)+((100-50)*1.07)+((AE3500-100)*1.04),(10*1.09)+((50-10)*1.08)+((100-50)*1.07)+((200-100)*1.04)+((AE3500-200)*1.02))))))</f>
        <v>1596.3519999999999</v>
      </c>
      <c r="AG3500" s="11">
        <f>IF(Z3500=1,AF3500*1.08,IF(Z3500=4,AF3500*1.08,IF(Z3500=2,0,IF(AE3500&lt;=100,(AF3500*1.25),IF(AE3500&lt;=200,134.5+((AE3500-100)*1.04*1.16),255.14+((AE3500-200)*1.02*1.12))))))</f>
        <v>1806.0622400000002</v>
      </c>
      <c r="AH3500" s="11">
        <f>IF(Z3500=1,0,IF(Z3500=4,0,(AG3500*1.08)))</f>
        <v>1950.5472192000004</v>
      </c>
      <c r="AI3500" s="9">
        <f>TRUNC(AF3500,2)</f>
        <v>1596.35</v>
      </c>
      <c r="AJ3500" s="9">
        <f>TRUNC(AG3500,2)</f>
        <v>1806.06</v>
      </c>
      <c r="AK3500" s="9">
        <f>TRUNC(AH3500,2)</f>
        <v>1950.54</v>
      </c>
      <c r="AL3500" s="13">
        <v>44170</v>
      </c>
      <c r="AM3500" s="13">
        <v>44187</v>
      </c>
      <c r="AN3500" s="13" t="s">
        <v>6552</v>
      </c>
    </row>
    <row r="3501" spans="1:40" ht="57" customHeight="1" x14ac:dyDescent="0.25">
      <c r="A3501" s="1">
        <v>8680881098321</v>
      </c>
      <c r="B3501" s="1" t="s">
        <v>1934</v>
      </c>
      <c r="C3501" s="1" t="s">
        <v>1935</v>
      </c>
      <c r="D3501" s="2" t="s">
        <v>150</v>
      </c>
      <c r="E3501" s="3" t="s">
        <v>5731</v>
      </c>
      <c r="F3501" s="3">
        <v>0</v>
      </c>
      <c r="G3501" s="2">
        <v>1</v>
      </c>
      <c r="H3501" s="3">
        <v>1</v>
      </c>
      <c r="I3501" s="3"/>
      <c r="J3501" s="3"/>
      <c r="K3501" s="3"/>
      <c r="L3501" s="4" t="s">
        <v>5306</v>
      </c>
      <c r="M3501" s="4" t="s">
        <v>604</v>
      </c>
      <c r="N3501" s="3" t="s">
        <v>5989</v>
      </c>
      <c r="O3501" s="3">
        <v>200</v>
      </c>
      <c r="P3501" s="3" t="s">
        <v>76</v>
      </c>
      <c r="Q3501" s="3">
        <v>28</v>
      </c>
      <c r="R3501" s="3" t="s">
        <v>48</v>
      </c>
      <c r="S3501" s="10" t="s">
        <v>18</v>
      </c>
      <c r="T3501" s="3" t="s">
        <v>129</v>
      </c>
      <c r="U3501" s="38">
        <v>381.01</v>
      </c>
      <c r="V3501" s="38">
        <v>1456</v>
      </c>
      <c r="W3501" s="38">
        <v>381.01</v>
      </c>
      <c r="X3501" s="11" t="s">
        <v>129</v>
      </c>
      <c r="Y3501" s="12"/>
      <c r="Z3501" s="1">
        <v>0</v>
      </c>
      <c r="AA3501" s="9">
        <v>1600.11</v>
      </c>
      <c r="AB3501" s="9"/>
      <c r="AC3501" s="50"/>
      <c r="AD3501" s="50"/>
      <c r="AE3501" s="39">
        <v>1453.74</v>
      </c>
      <c r="AF3501" s="11">
        <f>IF(Z3501=2,AE3501*1.08,IF(AE3501&lt;=10,(AE3501*1.09),IF(AE3501&lt;=50,(10*1.09)+((AE3501-10)*1.08),IF(AE3501&lt;=100,(10*1.09)+((50-10)*1.08)+((AE3501-50)*1.07),IF(AE3501&lt;=200,(10*1.09)+((50-10)*1.08)+((100-50)*1.07)+((AE3501-100)*1.04),(10*1.09)+((50-10)*1.08)+((100-50)*1.07)+((200-100)*1.04)+((AE3501-200)*1.02))))))</f>
        <v>1490.4148</v>
      </c>
      <c r="AG3501" s="11">
        <f>IF(Z3501=1,AF3501*1.08,IF(Z3501=4,AF3501*1.08,IF(Z3501=2,0,IF(AE3501&lt;=100,(AF3501*1.25),IF(AE3501&lt;=200,134.5+((AE3501-100)*1.04*1.16),255.14+((AE3501-200)*1.02*1.12))))))</f>
        <v>1687.4125760000002</v>
      </c>
      <c r="AH3501" s="11">
        <f>IF(Z3501=1,0,IF(Z3501=4,0,(AG3501*1.08)))</f>
        <v>1822.4055820800004</v>
      </c>
      <c r="AI3501" s="9">
        <f>TRUNC(AF3501,2)</f>
        <v>1490.41</v>
      </c>
      <c r="AJ3501" s="9">
        <f>TRUNC(AG3501,2)</f>
        <v>1687.41</v>
      </c>
      <c r="AK3501" s="9">
        <f>TRUNC(AH3501,2)</f>
        <v>1822.4</v>
      </c>
      <c r="AL3501" s="13">
        <v>44170</v>
      </c>
      <c r="AM3501" s="13">
        <v>44187</v>
      </c>
      <c r="AN3501" s="13" t="s">
        <v>6552</v>
      </c>
    </row>
    <row r="3502" spans="1:40" ht="57" customHeight="1" x14ac:dyDescent="0.25">
      <c r="A3502" s="1">
        <v>8680222770022</v>
      </c>
      <c r="B3502" s="1" t="s">
        <v>1683</v>
      </c>
      <c r="C3502" s="1" t="s">
        <v>1684</v>
      </c>
      <c r="D3502" s="2" t="s">
        <v>150</v>
      </c>
      <c r="E3502" s="3" t="s">
        <v>133</v>
      </c>
      <c r="F3502" s="3">
        <v>4</v>
      </c>
      <c r="G3502" s="2">
        <v>1</v>
      </c>
      <c r="H3502" s="3">
        <v>1</v>
      </c>
      <c r="I3502" s="3"/>
      <c r="J3502" s="3"/>
      <c r="K3502" s="3"/>
      <c r="L3502" s="4" t="s">
        <v>5689</v>
      </c>
      <c r="M3502" s="4" t="s">
        <v>814</v>
      </c>
      <c r="N3502" s="3" t="s">
        <v>5945</v>
      </c>
      <c r="O3502" s="3">
        <v>50</v>
      </c>
      <c r="P3502" s="3" t="s">
        <v>76</v>
      </c>
      <c r="Q3502" s="3">
        <v>1</v>
      </c>
      <c r="R3502" s="3" t="s">
        <v>48</v>
      </c>
      <c r="S3502" s="10" t="s">
        <v>18</v>
      </c>
      <c r="T3502" s="10" t="s">
        <v>153</v>
      </c>
      <c r="U3502" s="38">
        <v>3.24</v>
      </c>
      <c r="V3502" s="38">
        <v>3.24</v>
      </c>
      <c r="W3502" s="38">
        <v>0</v>
      </c>
      <c r="X3502" s="11" t="s">
        <v>153</v>
      </c>
      <c r="Y3502" s="12"/>
      <c r="Z3502" s="1">
        <v>0</v>
      </c>
      <c r="AA3502" s="9">
        <v>12.35</v>
      </c>
      <c r="AB3502" s="9"/>
      <c r="AC3502" s="50"/>
      <c r="AD3502" s="50"/>
      <c r="AE3502" s="39">
        <v>12.35</v>
      </c>
      <c r="AF3502" s="11">
        <f>IF(Z3502=2,AE3502*1.08,IF(AE3502&lt;=10,(AE3502*1.09),IF(AE3502&lt;=50,(10*1.09)+((AE3502-10)*1.08),IF(AE3502&lt;=100,(10*1.09)+((50-10)*1.08)+((AE3502-50)*1.07),IF(AE3502&lt;=200,(10*1.09)+((50-10)*1.08)+((100-50)*1.07)+((AE3502-100)*1.04),(10*1.09)+((50-10)*1.08)+((100-50)*1.07)+((200-100)*1.04)+((AE3502-200)*1.02))))))</f>
        <v>13.438000000000001</v>
      </c>
      <c r="AG3502" s="11">
        <f>IF(Z3502=1,AF3502*1.08,IF(Z3502=4,AF3502*1.08,IF(Z3502=2,0,IF(AE3502&lt;=100,(AF3502*1.25),IF(AE3502&lt;=200,134.5+((AE3502-100)*1.04*1.16),255.14+((AE3502-200)*1.02*1.12))))))</f>
        <v>16.797499999999999</v>
      </c>
      <c r="AH3502" s="11">
        <f>IF(Z3502=1,0,IF(Z3502=4,0,(AG3502*1.08)))</f>
        <v>18.141300000000001</v>
      </c>
      <c r="AI3502" s="9">
        <f>TRUNC(AF3502,2)</f>
        <v>13.43</v>
      </c>
      <c r="AJ3502" s="9">
        <f>TRUNC(AG3502,2)</f>
        <v>16.79</v>
      </c>
      <c r="AK3502" s="9">
        <f>TRUNC(AH3502,2)</f>
        <v>18.14</v>
      </c>
      <c r="AL3502" s="13">
        <v>44170</v>
      </c>
      <c r="AM3502" s="13">
        <v>44187</v>
      </c>
      <c r="AN3502" s="13" t="s">
        <v>6553</v>
      </c>
    </row>
    <row r="3503" spans="1:40" ht="57" customHeight="1" x14ac:dyDescent="0.25">
      <c r="A3503" s="1">
        <v>8699844772406</v>
      </c>
      <c r="B3503" s="1" t="s">
        <v>1683</v>
      </c>
      <c r="C3503" s="1" t="s">
        <v>1684</v>
      </c>
      <c r="D3503" s="2" t="s">
        <v>150</v>
      </c>
      <c r="E3503" s="3" t="s">
        <v>133</v>
      </c>
      <c r="F3503" s="3">
        <v>4</v>
      </c>
      <c r="G3503" s="2">
        <v>1</v>
      </c>
      <c r="H3503" s="3">
        <v>1</v>
      </c>
      <c r="I3503" s="3"/>
      <c r="J3503" s="3"/>
      <c r="K3503" s="3"/>
      <c r="L3503" s="4" t="s">
        <v>5863</v>
      </c>
      <c r="M3503" s="4" t="s">
        <v>814</v>
      </c>
      <c r="N3503" s="3" t="s">
        <v>5933</v>
      </c>
      <c r="O3503" s="3" t="s">
        <v>3111</v>
      </c>
      <c r="P3503" s="3" t="s">
        <v>221</v>
      </c>
      <c r="Q3503" s="3">
        <v>1</v>
      </c>
      <c r="R3503" s="3" t="s">
        <v>48</v>
      </c>
      <c r="S3503" s="10" t="s">
        <v>18</v>
      </c>
      <c r="T3503" s="10" t="s">
        <v>153</v>
      </c>
      <c r="U3503" s="38">
        <v>3.24</v>
      </c>
      <c r="V3503" s="38">
        <v>3.24</v>
      </c>
      <c r="W3503" s="38">
        <v>0</v>
      </c>
      <c r="X3503" s="11" t="s">
        <v>20</v>
      </c>
      <c r="Y3503" s="12"/>
      <c r="Z3503" s="1">
        <v>0</v>
      </c>
      <c r="AA3503" s="9">
        <v>12.35</v>
      </c>
      <c r="AB3503" s="9"/>
      <c r="AC3503" s="50"/>
      <c r="AD3503" s="50"/>
      <c r="AE3503" s="39">
        <v>10.76</v>
      </c>
      <c r="AF3503" s="11">
        <f>IF(Z3503=2,AE3503*1.08,IF(AE3503&lt;=10,(AE3503*1.09),IF(AE3503&lt;=50,(10*1.09)+((AE3503-10)*1.08),IF(AE3503&lt;=100,(10*1.09)+((50-10)*1.08)+((AE3503-50)*1.07),IF(AE3503&lt;=200,(10*1.09)+((50-10)*1.08)+((100-50)*1.07)+((AE3503-100)*1.04),(10*1.09)+((50-10)*1.08)+((100-50)*1.07)+((200-100)*1.04)+((AE3503-200)*1.02))))))</f>
        <v>11.720800000000001</v>
      </c>
      <c r="AG3503" s="11">
        <f>IF(Z3503=1,AF3503*1.08,IF(Z3503=4,AF3503*1.08,IF(Z3503=2,0,IF(AE3503&lt;=100,(AF3503*1.25),IF(AE3503&lt;=200,134.5+((AE3503-100)*1.04*1.16),255.14+((AE3503-200)*1.02*1.12))))))</f>
        <v>14.651</v>
      </c>
      <c r="AH3503" s="11">
        <f>IF(Z3503=1,0,IF(Z3503=4,0,(AG3503*1.08)))</f>
        <v>15.823080000000001</v>
      </c>
      <c r="AI3503" s="9">
        <f>TRUNC(AF3503,2)</f>
        <v>11.72</v>
      </c>
      <c r="AJ3503" s="9">
        <f>TRUNC(AG3503,2)</f>
        <v>14.65</v>
      </c>
      <c r="AK3503" s="9">
        <f>TRUNC(AH3503,2)</f>
        <v>15.82</v>
      </c>
      <c r="AL3503" s="13">
        <v>44170</v>
      </c>
      <c r="AM3503" s="13">
        <v>44187</v>
      </c>
      <c r="AN3503" s="13" t="s">
        <v>6553</v>
      </c>
    </row>
  </sheetData>
  <autoFilter ref="A1:AN3503">
    <sortState ref="A2:AN3503">
      <sortCondition ref="AN1:AN3503"/>
    </sortState>
  </autoFilter>
  <hyperlinks>
    <hyperlink ref="C2581" r:id="rId1" display="pentosan polysulfate sodium "/>
    <hyperlink ref="C2596" r:id="rId2" display="https://www.whocc.no/atc_ddd_index/?code=J01DD64"/>
    <hyperlink ref="C2597" r:id="rId3" display="https://www.whocc.no/atc_ddd_index/?code=J01DD64"/>
  </hyperlinks>
  <pageMargins left="0.17" right="0.17" top="0.27" bottom="0.32" header="0" footer="0"/>
  <pageSetup paperSize="9" scale="1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sqref="A1:I24"/>
    </sheetView>
  </sheetViews>
  <sheetFormatPr defaultRowHeight="13.2" x14ac:dyDescent="0.25"/>
  <cols>
    <col min="2" max="2" width="21.77734375" customWidth="1"/>
    <col min="9" max="9" width="61.5546875" customWidth="1"/>
  </cols>
  <sheetData>
    <row r="1" spans="1:9" x14ac:dyDescent="0.25">
      <c r="A1" s="57" t="s">
        <v>6567</v>
      </c>
      <c r="B1" s="57"/>
      <c r="C1" s="57"/>
      <c r="D1" s="57"/>
      <c r="E1" s="57"/>
      <c r="F1" s="57"/>
      <c r="G1" s="57"/>
      <c r="H1" s="57"/>
      <c r="I1" s="57"/>
    </row>
    <row r="2" spans="1:9" x14ac:dyDescent="0.25">
      <c r="A2" s="57"/>
      <c r="B2" s="57"/>
      <c r="C2" s="57"/>
      <c r="D2" s="57"/>
      <c r="E2" s="57"/>
      <c r="F2" s="57"/>
      <c r="G2" s="57"/>
      <c r="H2" s="57"/>
      <c r="I2" s="57"/>
    </row>
    <row r="3" spans="1:9" x14ac:dyDescent="0.25">
      <c r="A3" s="57"/>
      <c r="B3" s="57"/>
      <c r="C3" s="57"/>
      <c r="D3" s="57"/>
      <c r="E3" s="57"/>
      <c r="F3" s="57"/>
      <c r="G3" s="57"/>
      <c r="H3" s="57"/>
      <c r="I3" s="57"/>
    </row>
    <row r="4" spans="1:9" x14ac:dyDescent="0.25">
      <c r="A4" s="57"/>
      <c r="B4" s="57"/>
      <c r="C4" s="57"/>
      <c r="D4" s="57"/>
      <c r="E4" s="57"/>
      <c r="F4" s="57"/>
      <c r="G4" s="57"/>
      <c r="H4" s="57"/>
      <c r="I4" s="57"/>
    </row>
    <row r="5" spans="1:9" x14ac:dyDescent="0.25">
      <c r="A5" s="57"/>
      <c r="B5" s="57"/>
      <c r="C5" s="57"/>
      <c r="D5" s="57"/>
      <c r="E5" s="57"/>
      <c r="F5" s="57"/>
      <c r="G5" s="57"/>
      <c r="H5" s="57"/>
      <c r="I5" s="57"/>
    </row>
    <row r="6" spans="1:9" x14ac:dyDescent="0.25">
      <c r="A6" s="57"/>
      <c r="B6" s="57"/>
      <c r="C6" s="57"/>
      <c r="D6" s="57"/>
      <c r="E6" s="57"/>
      <c r="F6" s="57"/>
      <c r="G6" s="57"/>
      <c r="H6" s="57"/>
      <c r="I6" s="57"/>
    </row>
    <row r="7" spans="1:9" x14ac:dyDescent="0.25">
      <c r="A7" s="57"/>
      <c r="B7" s="57"/>
      <c r="C7" s="57"/>
      <c r="D7" s="57"/>
      <c r="E7" s="57"/>
      <c r="F7" s="57"/>
      <c r="G7" s="57"/>
      <c r="H7" s="57"/>
      <c r="I7" s="57"/>
    </row>
    <row r="8" spans="1:9" x14ac:dyDescent="0.25">
      <c r="A8" s="57"/>
      <c r="B8" s="57"/>
      <c r="C8" s="57"/>
      <c r="D8" s="57"/>
      <c r="E8" s="57"/>
      <c r="F8" s="57"/>
      <c r="G8" s="57"/>
      <c r="H8" s="57"/>
      <c r="I8" s="57"/>
    </row>
    <row r="9" spans="1:9" x14ac:dyDescent="0.25">
      <c r="A9" s="57"/>
      <c r="B9" s="57"/>
      <c r="C9" s="57"/>
      <c r="D9" s="57"/>
      <c r="E9" s="57"/>
      <c r="F9" s="57"/>
      <c r="G9" s="57"/>
      <c r="H9" s="57"/>
      <c r="I9" s="57"/>
    </row>
    <row r="10" spans="1:9" x14ac:dyDescent="0.25">
      <c r="A10" s="57"/>
      <c r="B10" s="57"/>
      <c r="C10" s="57"/>
      <c r="D10" s="57"/>
      <c r="E10" s="57"/>
      <c r="F10" s="57"/>
      <c r="G10" s="57"/>
      <c r="H10" s="57"/>
      <c r="I10" s="57"/>
    </row>
    <row r="11" spans="1:9" x14ac:dyDescent="0.25">
      <c r="A11" s="57"/>
      <c r="B11" s="57"/>
      <c r="C11" s="57"/>
      <c r="D11" s="57"/>
      <c r="E11" s="57"/>
      <c r="F11" s="57"/>
      <c r="G11" s="57"/>
      <c r="H11" s="57"/>
      <c r="I11" s="57"/>
    </row>
    <row r="12" spans="1:9" x14ac:dyDescent="0.25">
      <c r="A12" s="57"/>
      <c r="B12" s="57"/>
      <c r="C12" s="57"/>
      <c r="D12" s="57"/>
      <c r="E12" s="57"/>
      <c r="F12" s="57"/>
      <c r="G12" s="57"/>
      <c r="H12" s="57"/>
      <c r="I12" s="57"/>
    </row>
    <row r="13" spans="1:9" x14ac:dyDescent="0.25">
      <c r="A13" s="57"/>
      <c r="B13" s="57"/>
      <c r="C13" s="57"/>
      <c r="D13" s="57"/>
      <c r="E13" s="57"/>
      <c r="F13" s="57"/>
      <c r="G13" s="57"/>
      <c r="H13" s="57"/>
      <c r="I13" s="57"/>
    </row>
    <row r="14" spans="1:9" x14ac:dyDescent="0.25">
      <c r="A14" s="57"/>
      <c r="B14" s="57"/>
      <c r="C14" s="57"/>
      <c r="D14" s="57"/>
      <c r="E14" s="57"/>
      <c r="F14" s="57"/>
      <c r="G14" s="57"/>
      <c r="H14" s="57"/>
      <c r="I14" s="57"/>
    </row>
    <row r="15" spans="1:9" x14ac:dyDescent="0.25">
      <c r="A15" s="57"/>
      <c r="B15" s="57"/>
      <c r="C15" s="57"/>
      <c r="D15" s="57"/>
      <c r="E15" s="57"/>
      <c r="F15" s="57"/>
      <c r="G15" s="57"/>
      <c r="H15" s="57"/>
      <c r="I15" s="57"/>
    </row>
    <row r="16" spans="1:9" x14ac:dyDescent="0.25">
      <c r="A16" s="57"/>
      <c r="B16" s="57"/>
      <c r="C16" s="57"/>
      <c r="D16" s="57"/>
      <c r="E16" s="57"/>
      <c r="F16" s="57"/>
      <c r="G16" s="57"/>
      <c r="H16" s="57"/>
      <c r="I16" s="57"/>
    </row>
    <row r="17" spans="1:9" x14ac:dyDescent="0.25">
      <c r="A17" s="57"/>
      <c r="B17" s="57"/>
      <c r="C17" s="57"/>
      <c r="D17" s="57"/>
      <c r="E17" s="57"/>
      <c r="F17" s="57"/>
      <c r="G17" s="57"/>
      <c r="H17" s="57"/>
      <c r="I17" s="57"/>
    </row>
    <row r="18" spans="1:9" x14ac:dyDescent="0.25">
      <c r="A18" s="57"/>
      <c r="B18" s="57"/>
      <c r="C18" s="57"/>
      <c r="D18" s="57"/>
      <c r="E18" s="57"/>
      <c r="F18" s="57"/>
      <c r="G18" s="57"/>
      <c r="H18" s="57"/>
      <c r="I18" s="57"/>
    </row>
    <row r="19" spans="1:9" x14ac:dyDescent="0.25">
      <c r="A19" s="57"/>
      <c r="B19" s="57"/>
      <c r="C19" s="57"/>
      <c r="D19" s="57"/>
      <c r="E19" s="57"/>
      <c r="F19" s="57"/>
      <c r="G19" s="57"/>
      <c r="H19" s="57"/>
      <c r="I19" s="57"/>
    </row>
    <row r="20" spans="1:9" x14ac:dyDescent="0.25">
      <c r="A20" s="57"/>
      <c r="B20" s="57"/>
      <c r="C20" s="57"/>
      <c r="D20" s="57"/>
      <c r="E20" s="57"/>
      <c r="F20" s="57"/>
      <c r="G20" s="57"/>
      <c r="H20" s="57"/>
      <c r="I20" s="57"/>
    </row>
    <row r="21" spans="1:9" x14ac:dyDescent="0.25">
      <c r="A21" s="57"/>
      <c r="B21" s="57"/>
      <c r="C21" s="57"/>
      <c r="D21" s="57"/>
      <c r="E21" s="57"/>
      <c r="F21" s="57"/>
      <c r="G21" s="57"/>
      <c r="H21" s="57"/>
      <c r="I21" s="57"/>
    </row>
    <row r="22" spans="1:9" x14ac:dyDescent="0.25">
      <c r="A22" s="57"/>
      <c r="B22" s="57"/>
      <c r="C22" s="57"/>
      <c r="D22" s="57"/>
      <c r="E22" s="57"/>
      <c r="F22" s="57"/>
      <c r="G22" s="57"/>
      <c r="H22" s="57"/>
      <c r="I22" s="57"/>
    </row>
    <row r="23" spans="1:9" x14ac:dyDescent="0.25">
      <c r="A23" s="57"/>
      <c r="B23" s="57"/>
      <c r="C23" s="57"/>
      <c r="D23" s="57"/>
      <c r="E23" s="57"/>
      <c r="F23" s="57"/>
      <c r="G23" s="57"/>
      <c r="H23" s="57"/>
      <c r="I23" s="57"/>
    </row>
    <row r="24" spans="1:9" x14ac:dyDescent="0.25">
      <c r="A24" s="57"/>
      <c r="B24" s="57"/>
      <c r="C24" s="57"/>
      <c r="D24" s="57"/>
      <c r="E24" s="57"/>
      <c r="F24" s="57"/>
      <c r="G24" s="57"/>
      <c r="H24" s="57"/>
      <c r="I24" s="57"/>
    </row>
  </sheetData>
  <mergeCells count="1">
    <mergeCell ref="A1:I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AKTİF ÜRÜNLER LİSTESİ</vt:lpstr>
      <vt:lpstr>Sayfa3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Asena GENÇ</dc:creator>
  <cp:lastModifiedBy>Selda AYLAK</cp:lastModifiedBy>
  <dcterms:created xsi:type="dcterms:W3CDTF">2018-12-28T14:45:18Z</dcterms:created>
  <dcterms:modified xsi:type="dcterms:W3CDTF">2020-12-05T13:40:30Z</dcterms:modified>
</cp:coreProperties>
</file>